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SECRETARIA CSJ 2023\ORDEN DESCENDENTE\"/>
    </mc:Choice>
  </mc:AlternateContent>
  <xr:revisionPtr revIDLastSave="0" documentId="13_ncr:1_{F074DA88-502F-4199-8B15-AF29EF038743}" xr6:coauthVersionLast="36" xr6:coauthVersionMax="47" xr10:uidLastSave="{00000000-0000-0000-0000-000000000000}"/>
  <bookViews>
    <workbookView xWindow="0" yWindow="0" windowWidth="15765" windowHeight="5640" firstSheet="3" activeTab="3" xr2:uid="{00000000-000D-0000-FFFF-FFFF00000000}"/>
  </bookViews>
  <sheets>
    <sheet name="dra. gladys" sheetId="17" state="hidden" r:id="rId1"/>
    <sheet name="PRUEBA DE CONOCIMIENTOS" sheetId="20" state="hidden" r:id="rId2"/>
    <sheet name="REGISTRO ELEGIBLES(NOViG29MAYO" sheetId="25" state="hidden" r:id="rId3"/>
    <sheet name="ORDEN DESCENDENTE JUNIO 2023" sheetId="37" r:id="rId4"/>
    <sheet name="RECURSOS 2022" sheetId="28" state="hidden" r:id="rId5"/>
    <sheet name="RECLA ING DIEGUITO" sheetId="26" state="hidden" r:id="rId6"/>
  </sheets>
  <externalReferences>
    <externalReference r:id="rId7"/>
    <externalReference r:id="rId8"/>
  </externalReferences>
  <definedNames>
    <definedName name="_xlnm._FilterDatabase" localSheetId="0" hidden="1">'dra. gladys'!$A$2:$AF$1346</definedName>
    <definedName name="_xlnm._FilterDatabase" localSheetId="5" hidden="1">'RECLA ING DIEGUITO'!$A$1:$N$1</definedName>
    <definedName name="_xlnm._FilterDatabase" localSheetId="2" hidden="1">'REGISTRO ELEGIBLES(NOViG29MAYO'!$A$2:$BE$1031</definedName>
  </definedNames>
  <calcPr calcId="191029"/>
</workbook>
</file>

<file path=xl/calcChain.xml><?xml version="1.0" encoding="utf-8"?>
<calcChain xmlns="http://schemas.openxmlformats.org/spreadsheetml/2006/main">
  <c r="BE16" i="25" l="1"/>
  <c r="O1347" i="25"/>
  <c r="P1347" i="25" s="1"/>
  <c r="AX28" i="25"/>
  <c r="BE28" i="25" s="1"/>
  <c r="AX29" i="25"/>
  <c r="BE29" i="25" s="1"/>
  <c r="AX30" i="25"/>
  <c r="BE30" i="25" s="1"/>
  <c r="AX31" i="25"/>
  <c r="BA31" i="25" s="1"/>
  <c r="AX27" i="25"/>
  <c r="BE27" i="25" s="1"/>
  <c r="AX25" i="25"/>
  <c r="BA25" i="25" s="1"/>
  <c r="AX24" i="25"/>
  <c r="BE24" i="25" s="1"/>
  <c r="AZ26" i="25"/>
  <c r="AY26" i="25"/>
  <c r="AX26" i="25"/>
  <c r="BA26" i="25" s="1"/>
  <c r="AZ32" i="25"/>
  <c r="AY32" i="25"/>
  <c r="AX32" i="25"/>
  <c r="BA32" i="25" s="1"/>
  <c r="AX35" i="25"/>
  <c r="BA35" i="25" s="1"/>
  <c r="AX36" i="25"/>
  <c r="BA36" i="25" s="1"/>
  <c r="AX37" i="25"/>
  <c r="BA37" i="25" s="1"/>
  <c r="AX38" i="25"/>
  <c r="BA38" i="25" s="1"/>
  <c r="AX39" i="25"/>
  <c r="BA39" i="25" s="1"/>
  <c r="AX40" i="25"/>
  <c r="BA40" i="25" s="1"/>
  <c r="AX41" i="25"/>
  <c r="BA41" i="25" s="1"/>
  <c r="AX42" i="25"/>
  <c r="BA42" i="25" s="1"/>
  <c r="AX43" i="25"/>
  <c r="BA43" i="25" s="1"/>
  <c r="AX44" i="25"/>
  <c r="BA44" i="25" s="1"/>
  <c r="AX34" i="25"/>
  <c r="BE34" i="25" s="1"/>
  <c r="AX33" i="25"/>
  <c r="BA33" i="25" s="1"/>
  <c r="AX48" i="25"/>
  <c r="BE48" i="25" s="1"/>
  <c r="AX49" i="25"/>
  <c r="BE49" i="25" s="1"/>
  <c r="AX50" i="25"/>
  <c r="BA50" i="25" s="1"/>
  <c r="AX51" i="25"/>
  <c r="BA51" i="25" s="1"/>
  <c r="AX52" i="25"/>
  <c r="BE52" i="25" s="1"/>
  <c r="AX47" i="25"/>
  <c r="BE47" i="25" s="1"/>
  <c r="AX45" i="25"/>
  <c r="BE45" i="25" s="1"/>
  <c r="AZ46" i="25"/>
  <c r="AY46" i="25"/>
  <c r="AX46" i="25"/>
  <c r="BA46" i="25" s="1"/>
  <c r="AX1023" i="25"/>
  <c r="BE1023" i="25" s="1"/>
  <c r="AX1024" i="25"/>
  <c r="BE1024" i="25" s="1"/>
  <c r="AX1025" i="25"/>
  <c r="BA1025" i="25" s="1"/>
  <c r="AX1026" i="25"/>
  <c r="BA1026" i="25" s="1"/>
  <c r="AX1027" i="25"/>
  <c r="BE1027" i="25" s="1"/>
  <c r="AX1028" i="25"/>
  <c r="BE1028" i="25" s="1"/>
  <c r="AX1029" i="25"/>
  <c r="BA1029" i="25" s="1"/>
  <c r="AX1030" i="25"/>
  <c r="BE1030" i="25" s="1"/>
  <c r="AX1031" i="25"/>
  <c r="BE1031" i="25" s="1"/>
  <c r="AX1022" i="25"/>
  <c r="BE1022" i="25" s="1"/>
  <c r="AX1020" i="25"/>
  <c r="BA1020" i="25" s="1"/>
  <c r="AX1019" i="25"/>
  <c r="BA1019" i="25" s="1"/>
  <c r="AX1010" i="25"/>
  <c r="BE1010" i="25" s="1"/>
  <c r="AX1011" i="25"/>
  <c r="BE1011" i="25" s="1"/>
  <c r="AX1012" i="25"/>
  <c r="BE1012" i="25" s="1"/>
  <c r="AX1013" i="25"/>
  <c r="BA1013" i="25" s="1"/>
  <c r="AX1014" i="25"/>
  <c r="BE1014" i="25" s="1"/>
  <c r="AX1015" i="25"/>
  <c r="BE1015" i="25" s="1"/>
  <c r="AX1016" i="25"/>
  <c r="BE1016" i="25" s="1"/>
  <c r="AX1017" i="25"/>
  <c r="BA1017" i="25" s="1"/>
  <c r="AX1009" i="25"/>
  <c r="BE1009" i="25" s="1"/>
  <c r="AZ1021" i="25"/>
  <c r="AY1021" i="25"/>
  <c r="AX1021" i="25"/>
  <c r="BA1021" i="25" s="1"/>
  <c r="AZ1018" i="25"/>
  <c r="AY1018" i="25"/>
  <c r="AX1018" i="25"/>
  <c r="BA1018" i="25" s="1"/>
  <c r="AX130" i="25"/>
  <c r="BE130" i="25" s="1"/>
  <c r="AX120" i="25"/>
  <c r="BA120" i="25" s="1"/>
  <c r="AX121" i="25"/>
  <c r="BE121" i="25" s="1"/>
  <c r="AX122" i="25"/>
  <c r="BE122" i="25" s="1"/>
  <c r="AX123" i="25"/>
  <c r="BE123" i="25" s="1"/>
  <c r="AX124" i="25"/>
  <c r="BA124" i="25" s="1"/>
  <c r="AX125" i="25"/>
  <c r="BE125" i="25" s="1"/>
  <c r="AX126" i="25"/>
  <c r="BE126" i="25" s="1"/>
  <c r="AX127" i="25"/>
  <c r="BE127" i="25" s="1"/>
  <c r="AX128" i="25"/>
  <c r="BE128" i="25" s="1"/>
  <c r="AX119" i="25"/>
  <c r="BE119" i="25" s="1"/>
  <c r="AX116" i="25"/>
  <c r="BE116" i="25" s="1"/>
  <c r="AX112" i="25"/>
  <c r="BA112" i="25" s="1"/>
  <c r="AX110" i="25"/>
  <c r="BE110" i="25" s="1"/>
  <c r="AX107" i="25"/>
  <c r="BE107" i="25" s="1"/>
  <c r="AX106" i="25"/>
  <c r="BE106" i="25" s="1"/>
  <c r="AX99" i="25"/>
  <c r="BE99" i="25" s="1"/>
  <c r="AX100" i="25"/>
  <c r="BE100" i="25" s="1"/>
  <c r="AX101" i="25"/>
  <c r="BE101" i="25" s="1"/>
  <c r="AX102" i="25"/>
  <c r="BA102" i="25" s="1"/>
  <c r="AX103" i="25"/>
  <c r="BE103" i="25" s="1"/>
  <c r="AX98" i="25"/>
  <c r="BE98" i="25" s="1"/>
  <c r="AX95" i="25"/>
  <c r="BA95" i="25" s="1"/>
  <c r="AX96" i="25"/>
  <c r="BA96" i="25" s="1"/>
  <c r="AX94" i="25"/>
  <c r="BE94" i="25" s="1"/>
  <c r="AX92" i="25"/>
  <c r="BA92" i="25" s="1"/>
  <c r="AX91" i="25"/>
  <c r="BE91" i="25" s="1"/>
  <c r="AX88" i="25"/>
  <c r="BE88" i="25" s="1"/>
  <c r="AX87" i="25"/>
  <c r="BE87" i="25" s="1"/>
  <c r="AX85" i="25"/>
  <c r="BA85" i="25" s="1"/>
  <c r="AX84" i="25"/>
  <c r="BE84" i="25" s="1"/>
  <c r="AX70" i="25"/>
  <c r="BE70" i="25" s="1"/>
  <c r="AX71" i="25"/>
  <c r="BE71" i="25" s="1"/>
  <c r="AX72" i="25"/>
  <c r="BA72" i="25" s="1"/>
  <c r="AX73" i="25"/>
  <c r="BE73" i="25" s="1"/>
  <c r="AX74" i="25"/>
  <c r="BE74" i="25" s="1"/>
  <c r="AX75" i="25"/>
  <c r="BE75" i="25" s="1"/>
  <c r="AX76" i="25"/>
  <c r="BA76" i="25" s="1"/>
  <c r="AX77" i="25"/>
  <c r="BE77" i="25" s="1"/>
  <c r="AX78" i="25"/>
  <c r="BE78" i="25" s="1"/>
  <c r="AX79" i="25"/>
  <c r="BE79" i="25" s="1"/>
  <c r="AX80" i="25"/>
  <c r="BA80" i="25" s="1"/>
  <c r="AX81" i="25"/>
  <c r="BE81" i="25" s="1"/>
  <c r="AX82" i="25"/>
  <c r="BE82" i="25" s="1"/>
  <c r="AX69" i="25"/>
  <c r="BE69" i="25" s="1"/>
  <c r="AX66" i="25"/>
  <c r="BE66" i="25" s="1"/>
  <c r="AX55" i="25"/>
  <c r="BE55" i="25" s="1"/>
  <c r="AX56" i="25"/>
  <c r="BE56" i="25" s="1"/>
  <c r="AX57" i="25"/>
  <c r="BA57" i="25" s="1"/>
  <c r="AX58" i="25"/>
  <c r="BA58" i="25" s="1"/>
  <c r="AX59" i="25"/>
  <c r="BE59" i="25" s="1"/>
  <c r="AX60" i="25"/>
  <c r="BE60" i="25" s="1"/>
  <c r="AX61" i="25"/>
  <c r="BA61" i="25" s="1"/>
  <c r="AX62" i="25"/>
  <c r="BA62" i="25" s="1"/>
  <c r="AX63" i="25"/>
  <c r="BE63" i="25" s="1"/>
  <c r="AX54" i="25"/>
  <c r="BE54" i="25" s="1"/>
  <c r="AZ113" i="25"/>
  <c r="AY113" i="25"/>
  <c r="AX113" i="25"/>
  <c r="BA113" i="25" s="1"/>
  <c r="AX86" i="25"/>
  <c r="BA86" i="25" s="1"/>
  <c r="AX65" i="25"/>
  <c r="BA65" i="25" s="1"/>
  <c r="AZ104" i="25"/>
  <c r="AY104" i="25"/>
  <c r="AX104" i="25"/>
  <c r="BA104" i="25" s="1"/>
  <c r="AZ67" i="25"/>
  <c r="AY67" i="25"/>
  <c r="AX67" i="25"/>
  <c r="BA67" i="25" s="1"/>
  <c r="AX109" i="25"/>
  <c r="BA109" i="25" s="1"/>
  <c r="AZ93" i="25"/>
  <c r="AY93" i="25"/>
  <c r="AX93" i="25"/>
  <c r="BA93" i="25" s="1"/>
  <c r="AZ97" i="25"/>
  <c r="AY97" i="25"/>
  <c r="AX97" i="25"/>
  <c r="BA97" i="25" s="1"/>
  <c r="AZ64" i="25"/>
  <c r="AY64" i="25"/>
  <c r="AX64" i="25"/>
  <c r="BA64" i="25" s="1"/>
  <c r="AZ108" i="25"/>
  <c r="AY108" i="25"/>
  <c r="AX108" i="25"/>
  <c r="BA108" i="25" s="1"/>
  <c r="AX117" i="25"/>
  <c r="BA117" i="25" s="1"/>
  <c r="AZ105" i="25"/>
  <c r="AY105" i="25"/>
  <c r="AX105" i="25"/>
  <c r="BA105" i="25" s="1"/>
  <c r="AX115" i="25"/>
  <c r="BA115" i="25" s="1"/>
  <c r="AZ114" i="25"/>
  <c r="AY114" i="25"/>
  <c r="AX114" i="25"/>
  <c r="BA114" i="25" s="1"/>
  <c r="AZ118" i="25"/>
  <c r="AY118" i="25"/>
  <c r="AX118" i="25"/>
  <c r="BA118" i="25" s="1"/>
  <c r="AZ129" i="25"/>
  <c r="AY129" i="25"/>
  <c r="AX129" i="25"/>
  <c r="BA129" i="25" s="1"/>
  <c r="AZ83" i="25"/>
  <c r="AY83" i="25"/>
  <c r="AX83" i="25"/>
  <c r="BA83" i="25" s="1"/>
  <c r="AZ111" i="25"/>
  <c r="AY111" i="25"/>
  <c r="AX111" i="25"/>
  <c r="BA111" i="25" s="1"/>
  <c r="AZ68" i="25"/>
  <c r="AY68" i="25"/>
  <c r="AX68" i="25"/>
  <c r="BA68" i="25" s="1"/>
  <c r="AZ53" i="25"/>
  <c r="AY53" i="25"/>
  <c r="AX53" i="25"/>
  <c r="BA53" i="25" s="1"/>
  <c r="AX90" i="25"/>
  <c r="BA90" i="25" s="1"/>
  <c r="AY90" i="25"/>
  <c r="AZ90" i="25"/>
  <c r="AZ89" i="25"/>
  <c r="AY89" i="25"/>
  <c r="AX89" i="25"/>
  <c r="BA89" i="25" s="1"/>
  <c r="AX175" i="25"/>
  <c r="BE175" i="25" s="1"/>
  <c r="AX176" i="25"/>
  <c r="BA176" i="25" s="1"/>
  <c r="AX174" i="25"/>
  <c r="BA174" i="25" s="1"/>
  <c r="AX167" i="25"/>
  <c r="BE167" i="25" s="1"/>
  <c r="AX168" i="25"/>
  <c r="BE168" i="25" s="1"/>
  <c r="AX169" i="25"/>
  <c r="BA169" i="25" s="1"/>
  <c r="AX170" i="25"/>
  <c r="BE170" i="25" s="1"/>
  <c r="AX166" i="25"/>
  <c r="BE166" i="25" s="1"/>
  <c r="AX163" i="25"/>
  <c r="BE163" i="25" s="1"/>
  <c r="AX155" i="25"/>
  <c r="BA155" i="25" s="1"/>
  <c r="AX156" i="25"/>
  <c r="BA156" i="25" s="1"/>
  <c r="AX157" i="25"/>
  <c r="BE157" i="25" s="1"/>
  <c r="AX158" i="25"/>
  <c r="BE158" i="25" s="1"/>
  <c r="AX159" i="25"/>
  <c r="BE159" i="25" s="1"/>
  <c r="AX160" i="25"/>
  <c r="BA160" i="25" s="1"/>
  <c r="AX161" i="25"/>
  <c r="BE161" i="25" s="1"/>
  <c r="AX144" i="25"/>
  <c r="BA144" i="25" s="1"/>
  <c r="AX145" i="25"/>
  <c r="BE145" i="25" s="1"/>
  <c r="AX146" i="25"/>
  <c r="BA146" i="25" s="1"/>
  <c r="AX147" i="25"/>
  <c r="BA147" i="25" s="1"/>
  <c r="AX148" i="25"/>
  <c r="BA148" i="25" s="1"/>
  <c r="AX149" i="25"/>
  <c r="BE149" i="25" s="1"/>
  <c r="AX150" i="25"/>
  <c r="BA150" i="25" s="1"/>
  <c r="AX151" i="25"/>
  <c r="BA151" i="25" s="1"/>
  <c r="AX152" i="25"/>
  <c r="BA152" i="25" s="1"/>
  <c r="AX153" i="25"/>
  <c r="BE153" i="25" s="1"/>
  <c r="AX154" i="25"/>
  <c r="BA154" i="25" s="1"/>
  <c r="AX143" i="25"/>
  <c r="BA143" i="25" s="1"/>
  <c r="AX139" i="25"/>
  <c r="BE139" i="25" s="1"/>
  <c r="AX140" i="25"/>
  <c r="BE140" i="25" s="1"/>
  <c r="AX141" i="25"/>
  <c r="BE141" i="25" s="1"/>
  <c r="AX138" i="25"/>
  <c r="BE138" i="25" s="1"/>
  <c r="AX136" i="25"/>
  <c r="BE136" i="25" s="1"/>
  <c r="AX135" i="25"/>
  <c r="BE135" i="25" s="1"/>
  <c r="AX133" i="25"/>
  <c r="BE133" i="25" s="1"/>
  <c r="AX132" i="25"/>
  <c r="BA132" i="25" s="1"/>
  <c r="AX131" i="25"/>
  <c r="BA131" i="25" s="1"/>
  <c r="AZ162" i="25"/>
  <c r="AY162" i="25"/>
  <c r="AX162" i="25"/>
  <c r="BA162" i="25" s="1"/>
  <c r="AZ134" i="25"/>
  <c r="AY134" i="25"/>
  <c r="AX134" i="25"/>
  <c r="BA134" i="25" s="1"/>
  <c r="AZ137" i="25"/>
  <c r="AY137" i="25"/>
  <c r="AX137" i="25"/>
  <c r="BA137" i="25" s="1"/>
  <c r="AZ171" i="25"/>
  <c r="AY171" i="25"/>
  <c r="AX171" i="25"/>
  <c r="BA171" i="25" s="1"/>
  <c r="AX164" i="25"/>
  <c r="BA164" i="25" s="1"/>
  <c r="AZ172" i="25"/>
  <c r="AY172" i="25"/>
  <c r="AX172" i="25"/>
  <c r="BA172" i="25" s="1"/>
  <c r="AZ165" i="25"/>
  <c r="AY165" i="25"/>
  <c r="AX165" i="25"/>
  <c r="BA165" i="25" s="1"/>
  <c r="AZ142" i="25"/>
  <c r="AY142" i="25"/>
  <c r="AX142" i="25"/>
  <c r="BA142" i="25" s="1"/>
  <c r="AX173" i="25"/>
  <c r="BA173" i="25" s="1"/>
  <c r="AX22" i="25"/>
  <c r="BE22" i="25" s="1"/>
  <c r="AX23" i="25"/>
  <c r="BA23" i="25" s="1"/>
  <c r="AX21" i="25"/>
  <c r="BA21" i="25" s="1"/>
  <c r="BA16" i="25"/>
  <c r="AX17" i="25"/>
  <c r="BE17" i="25" s="1"/>
  <c r="AX18" i="25"/>
  <c r="BA18" i="25" s="1"/>
  <c r="AX19" i="25"/>
  <c r="BE19" i="25" s="1"/>
  <c r="AX15" i="25"/>
  <c r="BA15" i="25" s="1"/>
  <c r="AX13" i="25"/>
  <c r="BE13" i="25" s="1"/>
  <c r="AX12" i="25"/>
  <c r="BE12" i="25" s="1"/>
  <c r="AX4" i="25"/>
  <c r="BE4" i="25" s="1"/>
  <c r="AX5" i="25"/>
  <c r="BE5" i="25" s="1"/>
  <c r="AX6" i="25"/>
  <c r="BE6" i="25" s="1"/>
  <c r="AX7" i="25"/>
  <c r="BE7" i="25" s="1"/>
  <c r="AX8" i="25"/>
  <c r="BE8" i="25" s="1"/>
  <c r="AX9" i="25"/>
  <c r="BE9" i="25" s="1"/>
  <c r="AX10" i="25"/>
  <c r="BE10" i="25" s="1"/>
  <c r="AX3" i="25"/>
  <c r="BE3" i="25" s="1"/>
  <c r="AZ11" i="25"/>
  <c r="AY11" i="25"/>
  <c r="AX11" i="25"/>
  <c r="BA11" i="25" s="1"/>
  <c r="AZ14" i="25"/>
  <c r="AY14" i="25"/>
  <c r="AX14" i="25"/>
  <c r="BA14" i="25" s="1"/>
  <c r="AX20" i="25"/>
  <c r="BA20" i="25" s="1"/>
  <c r="AX1006" i="25"/>
  <c r="BE1006" i="25" s="1"/>
  <c r="AX1004" i="25"/>
  <c r="BA1004" i="25" s="1"/>
  <c r="AX1003" i="25"/>
  <c r="BE1003" i="25" s="1"/>
  <c r="AX1001" i="25"/>
  <c r="BE1001" i="25" s="1"/>
  <c r="AX999" i="25"/>
  <c r="BE999" i="25" s="1"/>
  <c r="AX996" i="25"/>
  <c r="BA996" i="25" s="1"/>
  <c r="AX995" i="25"/>
  <c r="BE995" i="25" s="1"/>
  <c r="AX991" i="25"/>
  <c r="BE991" i="25" s="1"/>
  <c r="AX992" i="25"/>
  <c r="BE992" i="25" s="1"/>
  <c r="AX993" i="25"/>
  <c r="BE993" i="25" s="1"/>
  <c r="AX990" i="25"/>
  <c r="BE990" i="25" s="1"/>
  <c r="AX981" i="25"/>
  <c r="BE981" i="25" s="1"/>
  <c r="AX982" i="25"/>
  <c r="BE982" i="25" s="1"/>
  <c r="AX983" i="25"/>
  <c r="BE983" i="25" s="1"/>
  <c r="AX984" i="25"/>
  <c r="BE984" i="25" s="1"/>
  <c r="AX985" i="25"/>
  <c r="BE985" i="25" s="1"/>
  <c r="AX986" i="25"/>
  <c r="BE986" i="25" s="1"/>
  <c r="AX987" i="25"/>
  <c r="BA987" i="25" s="1"/>
  <c r="AX980" i="25"/>
  <c r="BE980" i="25" s="1"/>
  <c r="AX978" i="25"/>
  <c r="BE978" i="25" s="1"/>
  <c r="AX977" i="25"/>
  <c r="BE977" i="25" s="1"/>
  <c r="AX975" i="25"/>
  <c r="BA975" i="25" s="1"/>
  <c r="AX973" i="25"/>
  <c r="BE973" i="25" s="1"/>
  <c r="AX971" i="25"/>
  <c r="BE971" i="25" s="1"/>
  <c r="AX970" i="25"/>
  <c r="BE970" i="25" s="1"/>
  <c r="AX962" i="25"/>
  <c r="BE962" i="25" s="1"/>
  <c r="AX963" i="25"/>
  <c r="BE963" i="25" s="1"/>
  <c r="AX964" i="25"/>
  <c r="BE964" i="25" s="1"/>
  <c r="AX965" i="25"/>
  <c r="BE965" i="25" s="1"/>
  <c r="AX966" i="25"/>
  <c r="BA966" i="25" s="1"/>
  <c r="AX967" i="25"/>
  <c r="BE967" i="25" s="1"/>
  <c r="AX968" i="25"/>
  <c r="BE968" i="25" s="1"/>
  <c r="AX961" i="25"/>
  <c r="BE961" i="25" s="1"/>
  <c r="AX959" i="25"/>
  <c r="BA959" i="25" s="1"/>
  <c r="AX947" i="25"/>
  <c r="BE947" i="25" s="1"/>
  <c r="AX948" i="25"/>
  <c r="BE948" i="25" s="1"/>
  <c r="AX949" i="25"/>
  <c r="BE949" i="25" s="1"/>
  <c r="AX950" i="25"/>
  <c r="BE950" i="25" s="1"/>
  <c r="AX951" i="25"/>
  <c r="BE951" i="25" s="1"/>
  <c r="AX952" i="25"/>
  <c r="BE952" i="25" s="1"/>
  <c r="AX953" i="25"/>
  <c r="BE953" i="25" s="1"/>
  <c r="AX954" i="25"/>
  <c r="BE954" i="25" s="1"/>
  <c r="AX955" i="25"/>
  <c r="BE955" i="25" s="1"/>
  <c r="AX956" i="25"/>
  <c r="BE956" i="25" s="1"/>
  <c r="AX957" i="25"/>
  <c r="BE957" i="25" s="1"/>
  <c r="AX946" i="25"/>
  <c r="BE946" i="25" s="1"/>
  <c r="AX943" i="25"/>
  <c r="BE943" i="25" s="1"/>
  <c r="AX944" i="25"/>
  <c r="BA944" i="25" s="1"/>
  <c r="AX942" i="25"/>
  <c r="BE942" i="25" s="1"/>
  <c r="AX925" i="25"/>
  <c r="BA925" i="25" s="1"/>
  <c r="AX926" i="25"/>
  <c r="BE926" i="25" s="1"/>
  <c r="AX927" i="25"/>
  <c r="BE927" i="25" s="1"/>
  <c r="AX928" i="25"/>
  <c r="BA928" i="25" s="1"/>
  <c r="AX929" i="25"/>
  <c r="BA929" i="25" s="1"/>
  <c r="AX930" i="25"/>
  <c r="BE930" i="25" s="1"/>
  <c r="AX931" i="25"/>
  <c r="BA931" i="25" s="1"/>
  <c r="AX932" i="25"/>
  <c r="BA932" i="25" s="1"/>
  <c r="AX933" i="25"/>
  <c r="BA933" i="25" s="1"/>
  <c r="AX934" i="25"/>
  <c r="BE934" i="25" s="1"/>
  <c r="AX935" i="25"/>
  <c r="BE935" i="25" s="1"/>
  <c r="AX936" i="25"/>
  <c r="BA936" i="25" s="1"/>
  <c r="AX937" i="25"/>
  <c r="BA937" i="25" s="1"/>
  <c r="AX938" i="25"/>
  <c r="BE938" i="25" s="1"/>
  <c r="AX939" i="25"/>
  <c r="BE939" i="25" s="1"/>
  <c r="AX940" i="25"/>
  <c r="BA940" i="25" s="1"/>
  <c r="AX924" i="25"/>
  <c r="BA924" i="25" s="1"/>
  <c r="AX922" i="25"/>
  <c r="BA922" i="25" s="1"/>
  <c r="AX921" i="25"/>
  <c r="BA921" i="25" s="1"/>
  <c r="AZ972" i="25"/>
  <c r="AY972" i="25"/>
  <c r="AX972" i="25"/>
  <c r="BA972" i="25" s="1"/>
  <c r="AX923" i="25"/>
  <c r="BA923" i="25" s="1"/>
  <c r="AZ941" i="25"/>
  <c r="AY941" i="25"/>
  <c r="AX941" i="25"/>
  <c r="BA941" i="25" s="1"/>
  <c r="AZ1005" i="25"/>
  <c r="AY1005" i="25"/>
  <c r="AX1005" i="25"/>
  <c r="BA1005" i="25" s="1"/>
  <c r="AZ988" i="25"/>
  <c r="AY988" i="25"/>
  <c r="AX988" i="25"/>
  <c r="BA988" i="25" s="1"/>
  <c r="AZ976" i="25"/>
  <c r="AY976" i="25"/>
  <c r="AX976" i="25"/>
  <c r="BA976" i="25" s="1"/>
  <c r="AZ989" i="25"/>
  <c r="AY989" i="25"/>
  <c r="AX989" i="25"/>
  <c r="BA989" i="25" s="1"/>
  <c r="AZ958" i="25"/>
  <c r="AY958" i="25"/>
  <c r="AX958" i="25"/>
  <c r="BA958" i="25" s="1"/>
  <c r="AZ1000" i="25"/>
  <c r="AY1000" i="25"/>
  <c r="AX1000" i="25"/>
  <c r="BA1000" i="25" s="1"/>
  <c r="AZ945" i="25"/>
  <c r="AY945" i="25"/>
  <c r="AX945" i="25"/>
  <c r="BA945" i="25" s="1"/>
  <c r="AX997" i="25"/>
  <c r="BA997" i="25" s="1"/>
  <c r="AZ994" i="25"/>
  <c r="AY994" i="25"/>
  <c r="AX994" i="25"/>
  <c r="BA994" i="25" s="1"/>
  <c r="AZ1002" i="25"/>
  <c r="AY1002" i="25"/>
  <c r="AX1002" i="25"/>
  <c r="BA1002" i="25" s="1"/>
  <c r="AZ979" i="25"/>
  <c r="AY979" i="25"/>
  <c r="AX979" i="25"/>
  <c r="BA979" i="25" s="1"/>
  <c r="AZ998" i="25"/>
  <c r="AY998" i="25"/>
  <c r="AX998" i="25"/>
  <c r="BA998" i="25" s="1"/>
  <c r="AZ974" i="25"/>
  <c r="AY974" i="25"/>
  <c r="AX974" i="25"/>
  <c r="BA974" i="25" s="1"/>
  <c r="AZ960" i="25"/>
  <c r="AY960" i="25"/>
  <c r="AX960" i="25"/>
  <c r="BA960" i="25" s="1"/>
  <c r="AZ969" i="25"/>
  <c r="AY969" i="25"/>
  <c r="AX969" i="25"/>
  <c r="BA969" i="25" s="1"/>
  <c r="AX911" i="25"/>
  <c r="BE911" i="25" s="1"/>
  <c r="AX912" i="25"/>
  <c r="BA912" i="25" s="1"/>
  <c r="AX913" i="25"/>
  <c r="BA913" i="25" s="1"/>
  <c r="AX914" i="25"/>
  <c r="BA914" i="25" s="1"/>
  <c r="AX915" i="25"/>
  <c r="BE915" i="25" s="1"/>
  <c r="AX916" i="25"/>
  <c r="BA916" i="25" s="1"/>
  <c r="AX917" i="25"/>
  <c r="BA917" i="25" s="1"/>
  <c r="AX918" i="25"/>
  <c r="BA918" i="25" s="1"/>
  <c r="AX919" i="25"/>
  <c r="BE919" i="25" s="1"/>
  <c r="AX920" i="25"/>
  <c r="BA920" i="25" s="1"/>
  <c r="AX910" i="25"/>
  <c r="BA910" i="25" s="1"/>
  <c r="AX906" i="25"/>
  <c r="BE906" i="25" s="1"/>
  <c r="AX907" i="25"/>
  <c r="BE907" i="25" s="1"/>
  <c r="AX908" i="25"/>
  <c r="BA908" i="25" s="1"/>
  <c r="AX905" i="25"/>
  <c r="BE905" i="25" s="1"/>
  <c r="AX899" i="25"/>
  <c r="BE899" i="25" s="1"/>
  <c r="AX900" i="25"/>
  <c r="BA900" i="25" s="1"/>
  <c r="AX901" i="25"/>
  <c r="BA901" i="25" s="1"/>
  <c r="AX902" i="25"/>
  <c r="BE902" i="25" s="1"/>
  <c r="AX903" i="25"/>
  <c r="BE903" i="25" s="1"/>
  <c r="AX898" i="25"/>
  <c r="BA898" i="25" s="1"/>
  <c r="AX896" i="25"/>
  <c r="BA896" i="25" s="1"/>
  <c r="AX882" i="25"/>
  <c r="BA882" i="25" s="1"/>
  <c r="AX883" i="25"/>
  <c r="BA883" i="25" s="1"/>
  <c r="AX884" i="25"/>
  <c r="BE884" i="25" s="1"/>
  <c r="AX885" i="25"/>
  <c r="BE885" i="25" s="1"/>
  <c r="AX886" i="25"/>
  <c r="BA886" i="25" s="1"/>
  <c r="AX887" i="25"/>
  <c r="BA887" i="25" s="1"/>
  <c r="AX888" i="25"/>
  <c r="BE888" i="25" s="1"/>
  <c r="AX889" i="25"/>
  <c r="BE889" i="25" s="1"/>
  <c r="AX890" i="25"/>
  <c r="BA890" i="25" s="1"/>
  <c r="AX891" i="25"/>
  <c r="BA891" i="25" s="1"/>
  <c r="AX892" i="25"/>
  <c r="BE892" i="25" s="1"/>
  <c r="AX893" i="25"/>
  <c r="BE893" i="25" s="1"/>
  <c r="AX894" i="25"/>
  <c r="BA894" i="25" s="1"/>
  <c r="AX881" i="25"/>
  <c r="BA881" i="25" s="1"/>
  <c r="AX879" i="25"/>
  <c r="BE879" i="25" s="1"/>
  <c r="AX878" i="25"/>
  <c r="BA878" i="25" s="1"/>
  <c r="AX877" i="25"/>
  <c r="BA877" i="25" s="1"/>
  <c r="AX880" i="25"/>
  <c r="BA880" i="25" s="1"/>
  <c r="AZ904" i="25"/>
  <c r="AY904" i="25"/>
  <c r="AX904" i="25"/>
  <c r="BA904" i="25" s="1"/>
  <c r="AZ909" i="25"/>
  <c r="AY909" i="25"/>
  <c r="AX909" i="25"/>
  <c r="BA909" i="25" s="1"/>
  <c r="AZ897" i="25"/>
  <c r="AY897" i="25"/>
  <c r="AX897" i="25"/>
  <c r="BA897" i="25" s="1"/>
  <c r="AX895" i="25"/>
  <c r="BA895" i="25" s="1"/>
  <c r="AX875" i="25"/>
  <c r="BE875" i="25" s="1"/>
  <c r="AX876" i="25"/>
  <c r="BA876" i="25" s="1"/>
  <c r="AX874" i="25"/>
  <c r="BA874" i="25" s="1"/>
  <c r="AX870" i="25"/>
  <c r="BE870" i="25" s="1"/>
  <c r="AX871" i="25"/>
  <c r="BE871" i="25" s="1"/>
  <c r="AX872" i="25"/>
  <c r="BA872" i="25" s="1"/>
  <c r="AX869" i="25"/>
  <c r="BE869" i="25" s="1"/>
  <c r="AX859" i="25"/>
  <c r="BA859" i="25" s="1"/>
  <c r="AX860" i="25"/>
  <c r="BA860" i="25" s="1"/>
  <c r="AX861" i="25"/>
  <c r="BA861" i="25" s="1"/>
  <c r="AX862" i="25"/>
  <c r="BE862" i="25" s="1"/>
  <c r="AX863" i="25"/>
  <c r="BA863" i="25" s="1"/>
  <c r="AX864" i="25"/>
  <c r="BA864" i="25" s="1"/>
  <c r="AX865" i="25"/>
  <c r="BE865" i="25" s="1"/>
  <c r="AX866" i="25"/>
  <c r="BE866" i="25" s="1"/>
  <c r="AX867" i="25"/>
  <c r="BA867" i="25" s="1"/>
  <c r="AX851" i="25"/>
  <c r="BE851" i="25" s="1"/>
  <c r="AX852" i="25"/>
  <c r="BE852" i="25" s="1"/>
  <c r="AX853" i="25"/>
  <c r="BA853" i="25" s="1"/>
  <c r="AX854" i="25"/>
  <c r="BE854" i="25" s="1"/>
  <c r="AX855" i="25"/>
  <c r="BE855" i="25" s="1"/>
  <c r="AX856" i="25"/>
  <c r="BA856" i="25" s="1"/>
  <c r="AX857" i="25"/>
  <c r="BA857" i="25" s="1"/>
  <c r="AX858" i="25"/>
  <c r="BE858" i="25" s="1"/>
  <c r="AX850" i="25"/>
  <c r="BE850" i="25" s="1"/>
  <c r="AX827" i="25"/>
  <c r="BE827" i="25" s="1"/>
  <c r="AX828" i="25"/>
  <c r="BE828" i="25" s="1"/>
  <c r="AX829" i="25"/>
  <c r="BA829" i="25" s="1"/>
  <c r="AX830" i="25"/>
  <c r="BE830" i="25" s="1"/>
  <c r="AX831" i="25"/>
  <c r="BE831" i="25" s="1"/>
  <c r="AX832" i="25"/>
  <c r="BE832" i="25" s="1"/>
  <c r="AX833" i="25"/>
  <c r="BA833" i="25" s="1"/>
  <c r="AX834" i="25"/>
  <c r="BE834" i="25" s="1"/>
  <c r="AX835" i="25"/>
  <c r="BE835" i="25" s="1"/>
  <c r="AX836" i="25"/>
  <c r="BE836" i="25" s="1"/>
  <c r="AX837" i="25"/>
  <c r="BA837" i="25" s="1"/>
  <c r="AX838" i="25"/>
  <c r="BE838" i="25" s="1"/>
  <c r="AX839" i="25"/>
  <c r="BE839" i="25" s="1"/>
  <c r="AX840" i="25"/>
  <c r="BE840" i="25" s="1"/>
  <c r="AX841" i="25"/>
  <c r="BA841" i="25" s="1"/>
  <c r="AX842" i="25"/>
  <c r="BE842" i="25" s="1"/>
  <c r="AX843" i="25"/>
  <c r="BE843" i="25" s="1"/>
  <c r="AX844" i="25"/>
  <c r="BE844" i="25" s="1"/>
  <c r="AX845" i="25"/>
  <c r="BA845" i="25" s="1"/>
  <c r="AX846" i="25"/>
  <c r="BE846" i="25" s="1"/>
  <c r="AX847" i="25"/>
  <c r="BE847" i="25" s="1"/>
  <c r="AX848" i="25"/>
  <c r="BE848" i="25" s="1"/>
  <c r="AX849" i="25"/>
  <c r="BA849" i="25" s="1"/>
  <c r="AX826" i="25"/>
  <c r="BA826" i="25" s="1"/>
  <c r="AX824" i="25"/>
  <c r="BA824" i="25" s="1"/>
  <c r="AX822" i="25"/>
  <c r="BE822" i="25" s="1"/>
  <c r="AX825" i="25"/>
  <c r="BA825" i="25" s="1"/>
  <c r="AX823" i="25"/>
  <c r="BA823" i="25" s="1"/>
  <c r="AX868" i="25"/>
  <c r="BA868" i="25" s="1"/>
  <c r="AX873" i="25"/>
  <c r="BA873" i="25" s="1"/>
  <c r="AX820" i="25"/>
  <c r="BE820" i="25" s="1"/>
  <c r="AX821" i="25"/>
  <c r="BA821" i="25" s="1"/>
  <c r="AX819" i="25"/>
  <c r="BA819" i="25" s="1"/>
  <c r="AX791" i="25"/>
  <c r="BE791" i="25" s="1"/>
  <c r="AX792" i="25"/>
  <c r="BE792" i="25" s="1"/>
  <c r="AX793" i="25"/>
  <c r="BA793" i="25" s="1"/>
  <c r="AX794" i="25"/>
  <c r="BE794" i="25" s="1"/>
  <c r="AX795" i="25"/>
  <c r="BE795" i="25" s="1"/>
  <c r="AX796" i="25"/>
  <c r="BE796" i="25" s="1"/>
  <c r="AX797" i="25"/>
  <c r="BE797" i="25" s="1"/>
  <c r="AX798" i="25"/>
  <c r="BE798" i="25" s="1"/>
  <c r="AX799" i="25"/>
  <c r="BE799" i="25" s="1"/>
  <c r="AX800" i="25"/>
  <c r="BE800" i="25" s="1"/>
  <c r="AX801" i="25"/>
  <c r="BA801" i="25" s="1"/>
  <c r="AX802" i="25"/>
  <c r="BE802" i="25" s="1"/>
  <c r="AX803" i="25"/>
  <c r="BE803" i="25" s="1"/>
  <c r="AX804" i="25"/>
  <c r="BE804" i="25" s="1"/>
  <c r="AX805" i="25"/>
  <c r="BA805" i="25" s="1"/>
  <c r="AX806" i="25"/>
  <c r="BE806" i="25" s="1"/>
  <c r="AX807" i="25"/>
  <c r="BE807" i="25" s="1"/>
  <c r="AX808" i="25"/>
  <c r="BE808" i="25" s="1"/>
  <c r="AX809" i="25"/>
  <c r="BE809" i="25" s="1"/>
  <c r="AX810" i="25"/>
  <c r="BE810" i="25" s="1"/>
  <c r="AX811" i="25"/>
  <c r="BE811" i="25" s="1"/>
  <c r="AX812" i="25"/>
  <c r="BE812" i="25" s="1"/>
  <c r="AX813" i="25"/>
  <c r="BA813" i="25" s="1"/>
  <c r="AX814" i="25"/>
  <c r="BE814" i="25" s="1"/>
  <c r="AX815" i="25"/>
  <c r="BE815" i="25" s="1"/>
  <c r="AX816" i="25"/>
  <c r="BE816" i="25" s="1"/>
  <c r="AX817" i="25"/>
  <c r="BE817" i="25" s="1"/>
  <c r="AX790" i="25"/>
  <c r="BE790" i="25" s="1"/>
  <c r="AX786" i="25"/>
  <c r="BE786" i="25" s="1"/>
  <c r="AX787" i="25"/>
  <c r="BE787" i="25" s="1"/>
  <c r="AX788" i="25"/>
  <c r="BE788" i="25" s="1"/>
  <c r="AX785" i="25"/>
  <c r="BE785" i="25" s="1"/>
  <c r="AX781" i="25"/>
  <c r="BE781" i="25" s="1"/>
  <c r="AX782" i="25"/>
  <c r="BE782" i="25" s="1"/>
  <c r="AX783" i="25"/>
  <c r="BE783" i="25" s="1"/>
  <c r="AX780" i="25"/>
  <c r="BE780" i="25" s="1"/>
  <c r="AX777" i="25"/>
  <c r="BA777" i="25" s="1"/>
  <c r="AX776" i="25"/>
  <c r="BA776" i="25" s="1"/>
  <c r="AX775" i="25"/>
  <c r="BA775" i="25" s="1"/>
  <c r="AX778" i="25"/>
  <c r="BA778" i="25" s="1"/>
  <c r="AX789" i="25"/>
  <c r="BA789" i="25" s="1"/>
  <c r="AZ818" i="25"/>
  <c r="AY818" i="25"/>
  <c r="AX818" i="25"/>
  <c r="BA818" i="25" s="1"/>
  <c r="AX784" i="25"/>
  <c r="BA784" i="25" s="1"/>
  <c r="AX779" i="25"/>
  <c r="BA779" i="25" s="1"/>
  <c r="AX766" i="25"/>
  <c r="BE766" i="25" s="1"/>
  <c r="AX767" i="25"/>
  <c r="BE767" i="25" s="1"/>
  <c r="AX768" i="25"/>
  <c r="BA768" i="25" s="1"/>
  <c r="AX769" i="25"/>
  <c r="BE769" i="25" s="1"/>
  <c r="AX770" i="25"/>
  <c r="BE770" i="25" s="1"/>
  <c r="AX771" i="25"/>
  <c r="BE771" i="25" s="1"/>
  <c r="AX772" i="25"/>
  <c r="BA772" i="25" s="1"/>
  <c r="AX773" i="25"/>
  <c r="BA773" i="25" s="1"/>
  <c r="AX774" i="25"/>
  <c r="BE774" i="25" s="1"/>
  <c r="AX765" i="25"/>
  <c r="BE765" i="25" s="1"/>
  <c r="AX763" i="25"/>
  <c r="BA763" i="25" s="1"/>
  <c r="AX762" i="25"/>
  <c r="BA762" i="25" s="1"/>
  <c r="AX764" i="25"/>
  <c r="BA764" i="25" s="1"/>
  <c r="AX757" i="25"/>
  <c r="BE757" i="25" s="1"/>
  <c r="AX758" i="25"/>
  <c r="BE758" i="25" s="1"/>
  <c r="AX759" i="25"/>
  <c r="BA759" i="25" s="1"/>
  <c r="AX760" i="25"/>
  <c r="BA760" i="25" s="1"/>
  <c r="AX761" i="25"/>
  <c r="BE761" i="25" s="1"/>
  <c r="AX756" i="25"/>
  <c r="BE756" i="25" s="1"/>
  <c r="AX754" i="25"/>
  <c r="BE754" i="25" s="1"/>
  <c r="AX753" i="25"/>
  <c r="BA753" i="25" s="1"/>
  <c r="AX752" i="25"/>
  <c r="BE752" i="25" s="1"/>
  <c r="AX751" i="25"/>
  <c r="BE751" i="25" s="1"/>
  <c r="AX750" i="25"/>
  <c r="BE750" i="25" s="1"/>
  <c r="AX749" i="25"/>
  <c r="BE749" i="25" s="1"/>
  <c r="AX748" i="25"/>
  <c r="BE748" i="25" s="1"/>
  <c r="AX747" i="25"/>
  <c r="BE747" i="25" s="1"/>
  <c r="AX755" i="25"/>
  <c r="BA755" i="25" s="1"/>
  <c r="AX745" i="25"/>
  <c r="BA745" i="25" s="1"/>
  <c r="AX746" i="25"/>
  <c r="BE746" i="25" s="1"/>
  <c r="AX744" i="25"/>
  <c r="BE744" i="25" s="1"/>
  <c r="AX740" i="25"/>
  <c r="BE740" i="25" s="1"/>
  <c r="AX735" i="25"/>
  <c r="BE735" i="25" s="1"/>
  <c r="AX736" i="25"/>
  <c r="BA736" i="25" s="1"/>
  <c r="AX734" i="25"/>
  <c r="BA734" i="25" s="1"/>
  <c r="AX725" i="25"/>
  <c r="BE725" i="25" s="1"/>
  <c r="AX726" i="25"/>
  <c r="BA726" i="25" s="1"/>
  <c r="AX723" i="25"/>
  <c r="BA723" i="25" s="1"/>
  <c r="AX724" i="25"/>
  <c r="BE724" i="25" s="1"/>
  <c r="AX722" i="25"/>
  <c r="BA722" i="25" s="1"/>
  <c r="AX718" i="25"/>
  <c r="BE718" i="25" s="1"/>
  <c r="AX717" i="25"/>
  <c r="BA717" i="25" s="1"/>
  <c r="AX719" i="25"/>
  <c r="BA719" i="25" s="1"/>
  <c r="AX737" i="25"/>
  <c r="BA737" i="25" s="1"/>
  <c r="AX742" i="25"/>
  <c r="BA742" i="25" s="1"/>
  <c r="AX730" i="25"/>
  <c r="BA730" i="25" s="1"/>
  <c r="AX720" i="25"/>
  <c r="BA720" i="25" s="1"/>
  <c r="AX729" i="25"/>
  <c r="BA729" i="25" s="1"/>
  <c r="AX733" i="25"/>
  <c r="BA733" i="25" s="1"/>
  <c r="AX739" i="25"/>
  <c r="BA739" i="25" s="1"/>
  <c r="AX738" i="25"/>
  <c r="BA738" i="25" s="1"/>
  <c r="AX732" i="25"/>
  <c r="BA732" i="25" s="1"/>
  <c r="BA743" i="25"/>
  <c r="AX728" i="25"/>
  <c r="BA728" i="25" s="1"/>
  <c r="AX741" i="25"/>
  <c r="BA741" i="25" s="1"/>
  <c r="AX727" i="25"/>
  <c r="BA727" i="25" s="1"/>
  <c r="AX731" i="25"/>
  <c r="BA731" i="25" s="1"/>
  <c r="AX721" i="25"/>
  <c r="BA721" i="25" s="1"/>
  <c r="AX473" i="25"/>
  <c r="BE473" i="25" s="1"/>
  <c r="AX472" i="25"/>
  <c r="BE472" i="25" s="1"/>
  <c r="AX469" i="25"/>
  <c r="BA469" i="25" s="1"/>
  <c r="AX470" i="25"/>
  <c r="BE470" i="25" s="1"/>
  <c r="AX468" i="25"/>
  <c r="BE468" i="25" s="1"/>
  <c r="AX465" i="25"/>
  <c r="BE465" i="25" s="1"/>
  <c r="AX464" i="25"/>
  <c r="BE464" i="25" s="1"/>
  <c r="AX462" i="25"/>
  <c r="BA462" i="25" s="1"/>
  <c r="AX461" i="25"/>
  <c r="BE461" i="25" s="1"/>
  <c r="AX456" i="25"/>
  <c r="BA456" i="25" s="1"/>
  <c r="AX457" i="25"/>
  <c r="BE457" i="25" s="1"/>
  <c r="AX458" i="25"/>
  <c r="BE458" i="25" s="1"/>
  <c r="AX455" i="25"/>
  <c r="BE455" i="25" s="1"/>
  <c r="AX453" i="25"/>
  <c r="BE453" i="25" s="1"/>
  <c r="AX452" i="25"/>
  <c r="BE452" i="25" s="1"/>
  <c r="AX451" i="25"/>
  <c r="BA451" i="25" s="1"/>
  <c r="AX446" i="25"/>
  <c r="BA446" i="25" s="1"/>
  <c r="AX447" i="25"/>
  <c r="BE447" i="25" s="1"/>
  <c r="AX448" i="25"/>
  <c r="BE448" i="25" s="1"/>
  <c r="AX445" i="25"/>
  <c r="BA445" i="25" s="1"/>
  <c r="AX441" i="25"/>
  <c r="BE441" i="25" s="1"/>
  <c r="AX440" i="25"/>
  <c r="BE440" i="25" s="1"/>
  <c r="AX434" i="25"/>
  <c r="BA434" i="25" s="1"/>
  <c r="AX435" i="25"/>
  <c r="BA435" i="25" s="1"/>
  <c r="AX436" i="25"/>
  <c r="BA436" i="25" s="1"/>
  <c r="AX437" i="25"/>
  <c r="BA437" i="25" s="1"/>
  <c r="AX433" i="25"/>
  <c r="BA433" i="25" s="1"/>
  <c r="AX430" i="25"/>
  <c r="BA430" i="25" s="1"/>
  <c r="AX429" i="25"/>
  <c r="BA429" i="25" s="1"/>
  <c r="AX420" i="25"/>
  <c r="BA420" i="25" s="1"/>
  <c r="AX421" i="25"/>
  <c r="BA421" i="25" s="1"/>
  <c r="AX422" i="25"/>
  <c r="BA422" i="25" s="1"/>
  <c r="AX423" i="25"/>
  <c r="BA423" i="25" s="1"/>
  <c r="AX424" i="25"/>
  <c r="BA424" i="25" s="1"/>
  <c r="AX425" i="25"/>
  <c r="BA425" i="25" s="1"/>
  <c r="AX419" i="25"/>
  <c r="BA419" i="25" s="1"/>
  <c r="AX415" i="25"/>
  <c r="BA415" i="25" s="1"/>
  <c r="AX414" i="25"/>
  <c r="BA414" i="25" s="1"/>
  <c r="AX413" i="25"/>
  <c r="BA413" i="25" s="1"/>
  <c r="AX411" i="25"/>
  <c r="BA411" i="25" s="1"/>
  <c r="AX409" i="25"/>
  <c r="BE409" i="25" s="1"/>
  <c r="AX408" i="25"/>
  <c r="BA408" i="25" s="1"/>
  <c r="AX406" i="25"/>
  <c r="BA406" i="25" s="1"/>
  <c r="AX405" i="25"/>
  <c r="BA405" i="25" s="1"/>
  <c r="AX392" i="25"/>
  <c r="BA392" i="25" s="1"/>
  <c r="AX393" i="25"/>
  <c r="BA393" i="25" s="1"/>
  <c r="AX394" i="25"/>
  <c r="BA394" i="25" s="1"/>
  <c r="AX395" i="25"/>
  <c r="BA395" i="25" s="1"/>
  <c r="AX396" i="25"/>
  <c r="BA396" i="25" s="1"/>
  <c r="AX397" i="25"/>
  <c r="BA397" i="25" s="1"/>
  <c r="AX398" i="25"/>
  <c r="BA398" i="25" s="1"/>
  <c r="AX399" i="25"/>
  <c r="BA399" i="25" s="1"/>
  <c r="AX400" i="25"/>
  <c r="BA400" i="25" s="1"/>
  <c r="AX401" i="25"/>
  <c r="BA401" i="25" s="1"/>
  <c r="AX402" i="25"/>
  <c r="BA402" i="25" s="1"/>
  <c r="AX403" i="25"/>
  <c r="BA403" i="25" s="1"/>
  <c r="AX391" i="25"/>
  <c r="BA391" i="25" s="1"/>
  <c r="AX389" i="25"/>
  <c r="BA389" i="25" s="1"/>
  <c r="AX385" i="25"/>
  <c r="BA385" i="25" s="1"/>
  <c r="AX377" i="25"/>
  <c r="BA377" i="25" s="1"/>
  <c r="AX378" i="25"/>
  <c r="BA378" i="25" s="1"/>
  <c r="AX379" i="25"/>
  <c r="BA379" i="25" s="1"/>
  <c r="AX380" i="25"/>
  <c r="BA380" i="25" s="1"/>
  <c r="AX381" i="25"/>
  <c r="BA381" i="25" s="1"/>
  <c r="AX382" i="25"/>
  <c r="BA382" i="25" s="1"/>
  <c r="AX383" i="25"/>
  <c r="BA383" i="25" s="1"/>
  <c r="AX373" i="25"/>
  <c r="BA373" i="25" s="1"/>
  <c r="AX372" i="25"/>
  <c r="BA372" i="25" s="1"/>
  <c r="AX371" i="25"/>
  <c r="BA371" i="25" s="1"/>
  <c r="AX374" i="25"/>
  <c r="BA374" i="25" s="1"/>
  <c r="AX471" i="25"/>
  <c r="BA471" i="25" s="1"/>
  <c r="AX444" i="25"/>
  <c r="BA444" i="25" s="1"/>
  <c r="AX426" i="25"/>
  <c r="BA426" i="25" s="1"/>
  <c r="AX454" i="25"/>
  <c r="BA454" i="25" s="1"/>
  <c r="AX417" i="25"/>
  <c r="BA417" i="25" s="1"/>
  <c r="AX432" i="25"/>
  <c r="BA432" i="25" s="1"/>
  <c r="AX442" i="25"/>
  <c r="BA442" i="25" s="1"/>
  <c r="AX438" i="25"/>
  <c r="BA438" i="25" s="1"/>
  <c r="AX460" i="25"/>
  <c r="BA460" i="25" s="1"/>
  <c r="AX387" i="25"/>
  <c r="BA387" i="25" s="1"/>
  <c r="AX404" i="25"/>
  <c r="BA404" i="25" s="1"/>
  <c r="AX410" i="25"/>
  <c r="BA410" i="25" s="1"/>
  <c r="AX450" i="25"/>
  <c r="BA450" i="25" s="1"/>
  <c r="AX384" i="25"/>
  <c r="BA384" i="25" s="1"/>
  <c r="AX390" i="25"/>
  <c r="BA390" i="25" s="1"/>
  <c r="AX459" i="25"/>
  <c r="BA459" i="25" s="1"/>
  <c r="AX463" i="25"/>
  <c r="BA463" i="25" s="1"/>
  <c r="AX428" i="25"/>
  <c r="BA428" i="25" s="1"/>
  <c r="AX376" i="25"/>
  <c r="BA376" i="25" s="1"/>
  <c r="AX375" i="25"/>
  <c r="BA375" i="25" s="1"/>
  <c r="AZ418" i="25"/>
  <c r="AY418" i="25"/>
  <c r="AX418" i="25"/>
  <c r="BA418" i="25" s="1"/>
  <c r="AX467" i="25"/>
  <c r="BA467" i="25" s="1"/>
  <c r="AX431" i="25"/>
  <c r="BA431" i="25" s="1"/>
  <c r="AX439" i="25"/>
  <c r="BA439" i="25" s="1"/>
  <c r="AX466" i="25"/>
  <c r="BA466" i="25" s="1"/>
  <c r="AX388" i="25"/>
  <c r="BA388" i="25" s="1"/>
  <c r="AX416" i="25"/>
  <c r="BA416" i="25" s="1"/>
  <c r="AX412" i="25"/>
  <c r="BA412" i="25" s="1"/>
  <c r="AX449" i="25"/>
  <c r="BA449" i="25" s="1"/>
  <c r="AX407" i="25"/>
  <c r="BA407" i="25" s="1"/>
  <c r="AX427" i="25"/>
  <c r="BA427" i="25" s="1"/>
  <c r="AX443" i="25"/>
  <c r="BA443" i="25" s="1"/>
  <c r="AX386" i="25"/>
  <c r="BA386" i="25" s="1"/>
  <c r="BA30" i="25" l="1"/>
  <c r="BE31" i="25"/>
  <c r="BA24" i="25"/>
  <c r="BA29" i="25"/>
  <c r="BE25" i="25"/>
  <c r="BA27" i="25"/>
  <c r="BA28" i="25"/>
  <c r="BE42" i="25"/>
  <c r="BE40" i="25"/>
  <c r="BE38" i="25"/>
  <c r="BE44" i="25"/>
  <c r="BE36" i="25"/>
  <c r="BA34" i="25"/>
  <c r="BE43" i="25"/>
  <c r="BE41" i="25"/>
  <c r="BE39" i="25"/>
  <c r="BE37" i="25"/>
  <c r="BE35" i="25"/>
  <c r="BA47" i="25"/>
  <c r="BA45" i="25"/>
  <c r="BA49" i="25"/>
  <c r="BE51" i="25"/>
  <c r="BA52" i="25"/>
  <c r="BA48" i="25"/>
  <c r="BE50" i="25"/>
  <c r="BA1016" i="25"/>
  <c r="BA1022" i="25"/>
  <c r="BA1028" i="25"/>
  <c r="BA1024" i="25"/>
  <c r="BE1019" i="25"/>
  <c r="BE1026" i="25"/>
  <c r="BA1012" i="25"/>
  <c r="BE1020" i="25"/>
  <c r="BA1031" i="25"/>
  <c r="BA1027" i="25"/>
  <c r="BA1023" i="25"/>
  <c r="BE1029" i="25"/>
  <c r="BE1025" i="25"/>
  <c r="BA107" i="25"/>
  <c r="BE1017" i="25"/>
  <c r="BA1030" i="25"/>
  <c r="BE1013" i="25"/>
  <c r="BA110" i="25"/>
  <c r="BA1015" i="25"/>
  <c r="BA1011" i="25"/>
  <c r="BA94" i="25"/>
  <c r="BA1009" i="25"/>
  <c r="BA1014" i="25"/>
  <c r="BA1010" i="25"/>
  <c r="BA78" i="25"/>
  <c r="BA126" i="25"/>
  <c r="BA66" i="25"/>
  <c r="BA69" i="25"/>
  <c r="BA75" i="25"/>
  <c r="BA87" i="25"/>
  <c r="BA98" i="25"/>
  <c r="BA123" i="25"/>
  <c r="BA54" i="25"/>
  <c r="BA82" i="25"/>
  <c r="BA74" i="25"/>
  <c r="BA88" i="25"/>
  <c r="BE96" i="25"/>
  <c r="BA101" i="25"/>
  <c r="BA122" i="25"/>
  <c r="BA70" i="25"/>
  <c r="BA60" i="25"/>
  <c r="BA79" i="25"/>
  <c r="BA71" i="25"/>
  <c r="BA100" i="25"/>
  <c r="BE112" i="25"/>
  <c r="BA127" i="25"/>
  <c r="BE80" i="25"/>
  <c r="BE72" i="25"/>
  <c r="BE85" i="25"/>
  <c r="BE92" i="25"/>
  <c r="BE102" i="25"/>
  <c r="BE120" i="25"/>
  <c r="BA56" i="25"/>
  <c r="BA81" i="25"/>
  <c r="BA77" i="25"/>
  <c r="BA73" i="25"/>
  <c r="BA84" i="25"/>
  <c r="BA91" i="25"/>
  <c r="BE95" i="25"/>
  <c r="BA103" i="25"/>
  <c r="BA99" i="25"/>
  <c r="BA116" i="25"/>
  <c r="BA119" i="25"/>
  <c r="BA125" i="25"/>
  <c r="BA121" i="25"/>
  <c r="BE76" i="25"/>
  <c r="BE124" i="25"/>
  <c r="BA106" i="25"/>
  <c r="BA128" i="25"/>
  <c r="BA130" i="25"/>
  <c r="BE62" i="25"/>
  <c r="BA149" i="25"/>
  <c r="BA63" i="25"/>
  <c r="BA59" i="25"/>
  <c r="BA55" i="25"/>
  <c r="BE61" i="25"/>
  <c r="BE57" i="25"/>
  <c r="BE58" i="25"/>
  <c r="BE156" i="25"/>
  <c r="BA145" i="25"/>
  <c r="BE152" i="25"/>
  <c r="BA159" i="25"/>
  <c r="BE148" i="25"/>
  <c r="BA168" i="25"/>
  <c r="BA135" i="25"/>
  <c r="BA153" i="25"/>
  <c r="BE160" i="25"/>
  <c r="BE144" i="25"/>
  <c r="BE169" i="25"/>
  <c r="BA175" i="25"/>
  <c r="BA138" i="25"/>
  <c r="BA133" i="25"/>
  <c r="BA136" i="25"/>
  <c r="BA141" i="25"/>
  <c r="BA158" i="25"/>
  <c r="BE155" i="25"/>
  <c r="BE151" i="25"/>
  <c r="BE147" i="25"/>
  <c r="BA166" i="25"/>
  <c r="BA167" i="25"/>
  <c r="BE174" i="25"/>
  <c r="BA157" i="25"/>
  <c r="BA140" i="25"/>
  <c r="BA161" i="25"/>
  <c r="BE143" i="25"/>
  <c r="BE154" i="25"/>
  <c r="BE150" i="25"/>
  <c r="BE146" i="25"/>
  <c r="BA163" i="25"/>
  <c r="BA170" i="25"/>
  <c r="BE176" i="25"/>
  <c r="BA17" i="25"/>
  <c r="BA139" i="25"/>
  <c r="BE131" i="25"/>
  <c r="BE132" i="25"/>
  <c r="BA12" i="25"/>
  <c r="BE924" i="25"/>
  <c r="BA13" i="25"/>
  <c r="BE18" i="25"/>
  <c r="BA22" i="25"/>
  <c r="BE21" i="25"/>
  <c r="BA19" i="25"/>
  <c r="BE15" i="25"/>
  <c r="BE23" i="25"/>
  <c r="BA7" i="25"/>
  <c r="BA3" i="25"/>
  <c r="BE959" i="25"/>
  <c r="BA973" i="25"/>
  <c r="BA10" i="25"/>
  <c r="BA6" i="25"/>
  <c r="BA9" i="25"/>
  <c r="BA5" i="25"/>
  <c r="BA8" i="25"/>
  <c r="BA4" i="25"/>
  <c r="BE933" i="25"/>
  <c r="BE925" i="25"/>
  <c r="BA942" i="25"/>
  <c r="BE975" i="25"/>
  <c r="BE944" i="25"/>
  <c r="BE929" i="25"/>
  <c r="BA970" i="25"/>
  <c r="BA977" i="25"/>
  <c r="BA971" i="25"/>
  <c r="BA978" i="25"/>
  <c r="BA999" i="25"/>
  <c r="BE937" i="25"/>
  <c r="BA943" i="25"/>
  <c r="BA935" i="25"/>
  <c r="BA939" i="25"/>
  <c r="BA952" i="25"/>
  <c r="BE966" i="25"/>
  <c r="BE987" i="25"/>
  <c r="BE1004" i="25"/>
  <c r="BA903" i="25"/>
  <c r="BE922" i="25"/>
  <c r="BA934" i="25"/>
  <c r="BA930" i="25"/>
  <c r="BA926" i="25"/>
  <c r="BA938" i="25"/>
  <c r="BE940" i="25"/>
  <c r="BE936" i="25"/>
  <c r="BE932" i="25"/>
  <c r="BE928" i="25"/>
  <c r="BA955" i="25"/>
  <c r="BA951" i="25"/>
  <c r="BA947" i="25"/>
  <c r="BA961" i="25"/>
  <c r="BA965" i="25"/>
  <c r="BA986" i="25"/>
  <c r="BA982" i="25"/>
  <c r="BA992" i="25"/>
  <c r="BA995" i="25"/>
  <c r="BA1001" i="25"/>
  <c r="BA1003" i="25"/>
  <c r="BE921" i="25"/>
  <c r="BA927" i="25"/>
  <c r="BA948" i="25"/>
  <c r="BA983" i="25"/>
  <c r="BA993" i="25"/>
  <c r="BE996" i="25"/>
  <c r="BA822" i="25"/>
  <c r="BA899" i="25"/>
  <c r="BE918" i="25"/>
  <c r="BE931" i="25"/>
  <c r="BA946" i="25"/>
  <c r="BA954" i="25"/>
  <c r="BA950" i="25"/>
  <c r="BA968" i="25"/>
  <c r="BA964" i="25"/>
  <c r="BA985" i="25"/>
  <c r="BA981" i="25"/>
  <c r="BA991" i="25"/>
  <c r="BA1006" i="25"/>
  <c r="BA956" i="25"/>
  <c r="BA962" i="25"/>
  <c r="BA957" i="25"/>
  <c r="BA953" i="25"/>
  <c r="BA949" i="25"/>
  <c r="BA967" i="25"/>
  <c r="BA963" i="25"/>
  <c r="BA980" i="25"/>
  <c r="BA984" i="25"/>
  <c r="BA990" i="25"/>
  <c r="BA919" i="25"/>
  <c r="BA879" i="25"/>
  <c r="BA889" i="25"/>
  <c r="BA915" i="25"/>
  <c r="BA893" i="25"/>
  <c r="BE896" i="25"/>
  <c r="BE914" i="25"/>
  <c r="BA885" i="25"/>
  <c r="BA911" i="25"/>
  <c r="BE891" i="25"/>
  <c r="BE883" i="25"/>
  <c r="BE908" i="25"/>
  <c r="BA866" i="25"/>
  <c r="BE877" i="25"/>
  <c r="BA892" i="25"/>
  <c r="BA888" i="25"/>
  <c r="BA884" i="25"/>
  <c r="BE894" i="25"/>
  <c r="BE890" i="25"/>
  <c r="BE886" i="25"/>
  <c r="BE882" i="25"/>
  <c r="BA902" i="25"/>
  <c r="BE898" i="25"/>
  <c r="BE900" i="25"/>
  <c r="BA907" i="25"/>
  <c r="BE910" i="25"/>
  <c r="BE917" i="25"/>
  <c r="BE913" i="25"/>
  <c r="BE881" i="25"/>
  <c r="BE887" i="25"/>
  <c r="BE901" i="25"/>
  <c r="BE853" i="25"/>
  <c r="BE878" i="25"/>
  <c r="BA906" i="25"/>
  <c r="BE920" i="25"/>
  <c r="BE916" i="25"/>
  <c r="BE912" i="25"/>
  <c r="BA848" i="25"/>
  <c r="BA905" i="25"/>
  <c r="BE837" i="25"/>
  <c r="BA862" i="25"/>
  <c r="BE849" i="25"/>
  <c r="BE833" i="25"/>
  <c r="BE824" i="25"/>
  <c r="BA840" i="25"/>
  <c r="BA858" i="25"/>
  <c r="BE845" i="25"/>
  <c r="BE829" i="25"/>
  <c r="BA844" i="25"/>
  <c r="BA855" i="25"/>
  <c r="BE857" i="25"/>
  <c r="BE841" i="25"/>
  <c r="BE872" i="25"/>
  <c r="BA875" i="25"/>
  <c r="BA852" i="25"/>
  <c r="BE861" i="25"/>
  <c r="BA836" i="25"/>
  <c r="BA832" i="25"/>
  <c r="BA828" i="25"/>
  <c r="BA851" i="25"/>
  <c r="BA847" i="25"/>
  <c r="BA843" i="25"/>
  <c r="BA839" i="25"/>
  <c r="BA854" i="25"/>
  <c r="BA865" i="25"/>
  <c r="BE826" i="25"/>
  <c r="BE864" i="25"/>
  <c r="BE860" i="25"/>
  <c r="BE856" i="25"/>
  <c r="BA871" i="25"/>
  <c r="BE874" i="25"/>
  <c r="BA835" i="25"/>
  <c r="BA831" i="25"/>
  <c r="BA827" i="25"/>
  <c r="BA850" i="25"/>
  <c r="BA846" i="25"/>
  <c r="BA842" i="25"/>
  <c r="BE867" i="25"/>
  <c r="BE863" i="25"/>
  <c r="BE859" i="25"/>
  <c r="BA870" i="25"/>
  <c r="BE876" i="25"/>
  <c r="BA834" i="25"/>
  <c r="BA830" i="25"/>
  <c r="BA838" i="25"/>
  <c r="BA869" i="25"/>
  <c r="BE775" i="25"/>
  <c r="BA820" i="25"/>
  <c r="BA783" i="25"/>
  <c r="BA788" i="25"/>
  <c r="BA817" i="25"/>
  <c r="BA809" i="25"/>
  <c r="BA797" i="25"/>
  <c r="BE813" i="25"/>
  <c r="BE801" i="25"/>
  <c r="BE793" i="25"/>
  <c r="BE776" i="25"/>
  <c r="BA782" i="25"/>
  <c r="BA787" i="25"/>
  <c r="BA816" i="25"/>
  <c r="BA812" i="25"/>
  <c r="BA808" i="25"/>
  <c r="BA804" i="25"/>
  <c r="BA800" i="25"/>
  <c r="BA796" i="25"/>
  <c r="BA792" i="25"/>
  <c r="BE819" i="25"/>
  <c r="BE805" i="25"/>
  <c r="BE777" i="25"/>
  <c r="BA781" i="25"/>
  <c r="BA786" i="25"/>
  <c r="BA815" i="25"/>
  <c r="BA811" i="25"/>
  <c r="BA807" i="25"/>
  <c r="BA803" i="25"/>
  <c r="BA799" i="25"/>
  <c r="BA795" i="25"/>
  <c r="BA791" i="25"/>
  <c r="BE821" i="25"/>
  <c r="BA765" i="25"/>
  <c r="BA780" i="25"/>
  <c r="BA785" i="25"/>
  <c r="BA790" i="25"/>
  <c r="BA814" i="25"/>
  <c r="BA810" i="25"/>
  <c r="BA806" i="25"/>
  <c r="BA802" i="25"/>
  <c r="BA798" i="25"/>
  <c r="BA794" i="25"/>
  <c r="BA771" i="25"/>
  <c r="BA767" i="25"/>
  <c r="BE762" i="25"/>
  <c r="BE763" i="25"/>
  <c r="BA774" i="25"/>
  <c r="BA770" i="25"/>
  <c r="BA766" i="25"/>
  <c r="BE772" i="25"/>
  <c r="BE768" i="25"/>
  <c r="BE773" i="25"/>
  <c r="BA769" i="25"/>
  <c r="BA756" i="25"/>
  <c r="BE753" i="25"/>
  <c r="BA758" i="25"/>
  <c r="BA749" i="25"/>
  <c r="BE760" i="25"/>
  <c r="BA750" i="25"/>
  <c r="BA754" i="25"/>
  <c r="BA761" i="25"/>
  <c r="BA757" i="25"/>
  <c r="BE759" i="25"/>
  <c r="BA747" i="25"/>
  <c r="BA751" i="25"/>
  <c r="BA748" i="25"/>
  <c r="BA752" i="25"/>
  <c r="BA718" i="25"/>
  <c r="BA724" i="25"/>
  <c r="BA725" i="25"/>
  <c r="BA735" i="25"/>
  <c r="BE723" i="25"/>
  <c r="BE745" i="25"/>
  <c r="BE726" i="25"/>
  <c r="BE734" i="25"/>
  <c r="BA740" i="25"/>
  <c r="BA744" i="25"/>
  <c r="BE717" i="25"/>
  <c r="BE722" i="25"/>
  <c r="BE736" i="25"/>
  <c r="BA746" i="25"/>
  <c r="BA464" i="25"/>
  <c r="BE405" i="25"/>
  <c r="BE451" i="25"/>
  <c r="BA470" i="25"/>
  <c r="BE392" i="25"/>
  <c r="BE423" i="25"/>
  <c r="BE456" i="25"/>
  <c r="BE383" i="25"/>
  <c r="BA452" i="25"/>
  <c r="BE372" i="25"/>
  <c r="BE396" i="25"/>
  <c r="BE430" i="25"/>
  <c r="BE462" i="25"/>
  <c r="BA457" i="25"/>
  <c r="BE379" i="25"/>
  <c r="BE400" i="25"/>
  <c r="BE445" i="25"/>
  <c r="BE469" i="25"/>
  <c r="BE419" i="25"/>
  <c r="BE436" i="25"/>
  <c r="BA440" i="25"/>
  <c r="BA447" i="25"/>
  <c r="BA453" i="25"/>
  <c r="BA458" i="25"/>
  <c r="BA465" i="25"/>
  <c r="BA472" i="25"/>
  <c r="BE373" i="25"/>
  <c r="BE380" i="25"/>
  <c r="BE385" i="25"/>
  <c r="BE393" i="25"/>
  <c r="BE397" i="25"/>
  <c r="BE401" i="25"/>
  <c r="BE406" i="25"/>
  <c r="BE413" i="25"/>
  <c r="BE420" i="25"/>
  <c r="BE424" i="25"/>
  <c r="BE433" i="25"/>
  <c r="BE437" i="25"/>
  <c r="BE446" i="25"/>
  <c r="BA441" i="25"/>
  <c r="BA448" i="25"/>
  <c r="BA455" i="25"/>
  <c r="BA461" i="25"/>
  <c r="BA468" i="25"/>
  <c r="BA473" i="25"/>
  <c r="BE377" i="25"/>
  <c r="BE381" i="25"/>
  <c r="BE389" i="25"/>
  <c r="BE394" i="25"/>
  <c r="BE398" i="25"/>
  <c r="BE402" i="25"/>
  <c r="BE408" i="25"/>
  <c r="BE414" i="25"/>
  <c r="BE421" i="25"/>
  <c r="BE425" i="25"/>
  <c r="BE434" i="25"/>
  <c r="BE411" i="25"/>
  <c r="BA409" i="25"/>
  <c r="BE371" i="25"/>
  <c r="BE378" i="25"/>
  <c r="BE382" i="25"/>
  <c r="BE391" i="25"/>
  <c r="BE395" i="25"/>
  <c r="BE399" i="25"/>
  <c r="BE403" i="25"/>
  <c r="BE415" i="25"/>
  <c r="BE422" i="25"/>
  <c r="BE429" i="25"/>
  <c r="BE435" i="25"/>
  <c r="AX178" i="25"/>
  <c r="BA178" i="25" s="1"/>
  <c r="AX182" i="25"/>
  <c r="BA182" i="25" s="1"/>
  <c r="AX180" i="25"/>
  <c r="BA180" i="25" s="1"/>
  <c r="AX179" i="25"/>
  <c r="BA179" i="25" s="1"/>
  <c r="AX177" i="25"/>
  <c r="BE177" i="25" s="1"/>
  <c r="AX181" i="25"/>
  <c r="BA181" i="25" s="1"/>
  <c r="AX712" i="25"/>
  <c r="BE712" i="25" s="1"/>
  <c r="AX713" i="25"/>
  <c r="BE713" i="25" s="1"/>
  <c r="AX714" i="25"/>
  <c r="BE714" i="25" s="1"/>
  <c r="AX715" i="25"/>
  <c r="BE715" i="25" s="1"/>
  <c r="AX716" i="25"/>
  <c r="BE716" i="25" s="1"/>
  <c r="AX711" i="25"/>
  <c r="BE711" i="25" s="1"/>
  <c r="AX709" i="25"/>
  <c r="BE709" i="25" s="1"/>
  <c r="AX708" i="25"/>
  <c r="BE708" i="25" s="1"/>
  <c r="AX704" i="25"/>
  <c r="BE704" i="25" s="1"/>
  <c r="AX705" i="25"/>
  <c r="BE705" i="25" s="1"/>
  <c r="AX706" i="25"/>
  <c r="BA706" i="25" s="1"/>
  <c r="AX703" i="25"/>
  <c r="BE703" i="25" s="1"/>
  <c r="AX710" i="25"/>
  <c r="BA710" i="25" s="1"/>
  <c r="AX707" i="25"/>
  <c r="BA707" i="25" s="1"/>
  <c r="AX228" i="25"/>
  <c r="AX222" i="25"/>
  <c r="BA222" i="25" s="1"/>
  <c r="AX223" i="25"/>
  <c r="BE223" i="25" s="1"/>
  <c r="AX224" i="25"/>
  <c r="BE224" i="25" s="1"/>
  <c r="AX225" i="25"/>
  <c r="BA225" i="25" s="1"/>
  <c r="AX226" i="25"/>
  <c r="BA226" i="25" s="1"/>
  <c r="AX227" i="25"/>
  <c r="BE227" i="25" s="1"/>
  <c r="AX208" i="25"/>
  <c r="BE208" i="25" s="1"/>
  <c r="AX209" i="25"/>
  <c r="BA209" i="25" s="1"/>
  <c r="AX210" i="25"/>
  <c r="BA210" i="25" s="1"/>
  <c r="AX211" i="25"/>
  <c r="BE211" i="25" s="1"/>
  <c r="AX212" i="25"/>
  <c r="BE212" i="25" s="1"/>
  <c r="AX213" i="25"/>
  <c r="BA213" i="25" s="1"/>
  <c r="AX214" i="25"/>
  <c r="BA214" i="25" s="1"/>
  <c r="AX215" i="25"/>
  <c r="BE215" i="25" s="1"/>
  <c r="AX216" i="25"/>
  <c r="BE216" i="25" s="1"/>
  <c r="AX217" i="25"/>
  <c r="BA217" i="25" s="1"/>
  <c r="AX218" i="25"/>
  <c r="BA218" i="25" s="1"/>
  <c r="AX219" i="25"/>
  <c r="BE219" i="25" s="1"/>
  <c r="AX220" i="25"/>
  <c r="BE220" i="25" s="1"/>
  <c r="AX221" i="25"/>
  <c r="BA221" i="25" s="1"/>
  <c r="AX195" i="25"/>
  <c r="BE195" i="25" s="1"/>
  <c r="AX196" i="25"/>
  <c r="BE196" i="25" s="1"/>
  <c r="AX197" i="25"/>
  <c r="BE197" i="25" s="1"/>
  <c r="AX198" i="25"/>
  <c r="BA198" i="25" s="1"/>
  <c r="AX199" i="25"/>
  <c r="BE199" i="25" s="1"/>
  <c r="AX200" i="25"/>
  <c r="BE200" i="25" s="1"/>
  <c r="AX201" i="25"/>
  <c r="BA201" i="25" s="1"/>
  <c r="AX202" i="25"/>
  <c r="BA202" i="25" s="1"/>
  <c r="AX203" i="25"/>
  <c r="BE203" i="25" s="1"/>
  <c r="AX204" i="25"/>
  <c r="BE204" i="25" s="1"/>
  <c r="AX205" i="25"/>
  <c r="BA205" i="25" s="1"/>
  <c r="AX206" i="25"/>
  <c r="BA206" i="25" s="1"/>
  <c r="AX207" i="25"/>
  <c r="BE207" i="25" s="1"/>
  <c r="AX184" i="25"/>
  <c r="BE184" i="25" s="1"/>
  <c r="AX185" i="25"/>
  <c r="BE185" i="25" s="1"/>
  <c r="AX186" i="25"/>
  <c r="BA186" i="25" s="1"/>
  <c r="AX187" i="25"/>
  <c r="BA187" i="25" s="1"/>
  <c r="AX188" i="25"/>
  <c r="BE188" i="25" s="1"/>
  <c r="AX189" i="25"/>
  <c r="BA189" i="25" s="1"/>
  <c r="AX190" i="25"/>
  <c r="BA190" i="25" s="1"/>
  <c r="AX191" i="25"/>
  <c r="BE191" i="25" s="1"/>
  <c r="AX192" i="25"/>
  <c r="BE192" i="25" s="1"/>
  <c r="AX193" i="25"/>
  <c r="BA193" i="25" s="1"/>
  <c r="AX194" i="25"/>
  <c r="BA194" i="25" s="1"/>
  <c r="AX183" i="25"/>
  <c r="BE183" i="25" s="1"/>
  <c r="AX231" i="25"/>
  <c r="BA231" i="25" s="1"/>
  <c r="AX233" i="25"/>
  <c r="BA233" i="25" s="1"/>
  <c r="AX239" i="25"/>
  <c r="BA239" i="25" s="1"/>
  <c r="AX230" i="25"/>
  <c r="BA230" i="25" s="1"/>
  <c r="AX246" i="25"/>
  <c r="BA246" i="25" s="1"/>
  <c r="AX247" i="25"/>
  <c r="BA247" i="25" s="1"/>
  <c r="AX250" i="25"/>
  <c r="BA250" i="25" s="1"/>
  <c r="AX236" i="25"/>
  <c r="BA236" i="25" s="1"/>
  <c r="AX238" i="25"/>
  <c r="BA238" i="25" s="1"/>
  <c r="AX241" i="25"/>
  <c r="BA241" i="25" s="1"/>
  <c r="AX248" i="25"/>
  <c r="BA248" i="25" s="1"/>
  <c r="AX254" i="25"/>
  <c r="BA254" i="25" s="1"/>
  <c r="AX235" i="25"/>
  <c r="BA235" i="25" s="1"/>
  <c r="AX232" i="25"/>
  <c r="BA232" i="25" s="1"/>
  <c r="AX244" i="25"/>
  <c r="BA244" i="25" s="1"/>
  <c r="AX245" i="25"/>
  <c r="BA245" i="25" s="1"/>
  <c r="AX243" i="25"/>
  <c r="BA243" i="25" s="1"/>
  <c r="AX229" i="25"/>
  <c r="BA229" i="25" s="1"/>
  <c r="AX234" i="25"/>
  <c r="BA234" i="25" s="1"/>
  <c r="AX237" i="25"/>
  <c r="BA237" i="25" s="1"/>
  <c r="AX252" i="25"/>
  <c r="BA252" i="25" s="1"/>
  <c r="AX249" i="25"/>
  <c r="BA249" i="25" s="1"/>
  <c r="AX251" i="25"/>
  <c r="BA251" i="25" s="1"/>
  <c r="AX240" i="25"/>
  <c r="BA240" i="25" s="1"/>
  <c r="AX242" i="25"/>
  <c r="BA242" i="25" s="1"/>
  <c r="AX253" i="25"/>
  <c r="BA253" i="25" s="1"/>
  <c r="AX279" i="25"/>
  <c r="BE279" i="25" s="1"/>
  <c r="AX278" i="25"/>
  <c r="BE278" i="25" s="1"/>
  <c r="AX264" i="25"/>
  <c r="BE264" i="25" s="1"/>
  <c r="AX265" i="25"/>
  <c r="BE265" i="25" s="1"/>
  <c r="AX266" i="25"/>
  <c r="BE266" i="25" s="1"/>
  <c r="AX267" i="25"/>
  <c r="BE267" i="25" s="1"/>
  <c r="AX268" i="25"/>
  <c r="BE268" i="25" s="1"/>
  <c r="AX269" i="25"/>
  <c r="BE269" i="25" s="1"/>
  <c r="AX270" i="25"/>
  <c r="BE270" i="25" s="1"/>
  <c r="AX271" i="25"/>
  <c r="BE271" i="25" s="1"/>
  <c r="AX272" i="25"/>
  <c r="BE272" i="25" s="1"/>
  <c r="AX273" i="25"/>
  <c r="BE273" i="25" s="1"/>
  <c r="AX274" i="25"/>
  <c r="BE274" i="25" s="1"/>
  <c r="AX275" i="25"/>
  <c r="BE275" i="25" s="1"/>
  <c r="AX263" i="25"/>
  <c r="BE263" i="25" s="1"/>
  <c r="AX256" i="25"/>
  <c r="BE256" i="25" s="1"/>
  <c r="AX257" i="25"/>
  <c r="BE257" i="25" s="1"/>
  <c r="AX258" i="25"/>
  <c r="BE258" i="25" s="1"/>
  <c r="AX259" i="25"/>
  <c r="BE259" i="25" s="1"/>
  <c r="AX260" i="25"/>
  <c r="BE260" i="25" s="1"/>
  <c r="AX255" i="25"/>
  <c r="BE255" i="25" s="1"/>
  <c r="AX262" i="25"/>
  <c r="BA262" i="25" s="1"/>
  <c r="AX276" i="25"/>
  <c r="BA276" i="25" s="1"/>
  <c r="AX277" i="25"/>
  <c r="BA277" i="25" s="1"/>
  <c r="AX261" i="25"/>
  <c r="BA261" i="25" s="1"/>
  <c r="AX693" i="25"/>
  <c r="BA693" i="25" s="1"/>
  <c r="AX694" i="25"/>
  <c r="BA694" i="25" s="1"/>
  <c r="AX695" i="25"/>
  <c r="BA695" i="25" s="1"/>
  <c r="AX691" i="25"/>
  <c r="BA691" i="25" s="1"/>
  <c r="AX692" i="25"/>
  <c r="BA692" i="25" s="1"/>
  <c r="AX690" i="25"/>
  <c r="BA690" i="25" s="1"/>
  <c r="AX369" i="25"/>
  <c r="BA369" i="25" s="1"/>
  <c r="AX368" i="25"/>
  <c r="BA368" i="25" s="1"/>
  <c r="AX363" i="25"/>
  <c r="BA363" i="25" s="1"/>
  <c r="AX364" i="25"/>
  <c r="BA364" i="25" s="1"/>
  <c r="AX365" i="25"/>
  <c r="BA365" i="25" s="1"/>
  <c r="AX362" i="25"/>
  <c r="BA362" i="25" s="1"/>
  <c r="AX358" i="25"/>
  <c r="BA358" i="25" s="1"/>
  <c r="AX359" i="25"/>
  <c r="BA359" i="25" s="1"/>
  <c r="AX360" i="25"/>
  <c r="BA360" i="25" s="1"/>
  <c r="AX357" i="25"/>
  <c r="BA357" i="25" s="1"/>
  <c r="AX350" i="25"/>
  <c r="BA350" i="25" s="1"/>
  <c r="AX351" i="25"/>
  <c r="BA351" i="25" s="1"/>
  <c r="AX352" i="25"/>
  <c r="BA352" i="25" s="1"/>
  <c r="AX353" i="25"/>
  <c r="BA353" i="25" s="1"/>
  <c r="AX349" i="25"/>
  <c r="BA349" i="25" s="1"/>
  <c r="AX345" i="25"/>
  <c r="BA345" i="25" s="1"/>
  <c r="AX346" i="25"/>
  <c r="BA346" i="25" s="1"/>
  <c r="AX347" i="25"/>
  <c r="BA347" i="25" s="1"/>
  <c r="AX344" i="25"/>
  <c r="BA344" i="25" s="1"/>
  <c r="AX339" i="25"/>
  <c r="BA339" i="25" s="1"/>
  <c r="AX340" i="25"/>
  <c r="BA340" i="25" s="1"/>
  <c r="AX341" i="25"/>
  <c r="BA341" i="25" s="1"/>
  <c r="AX342" i="25"/>
  <c r="BA342" i="25" s="1"/>
  <c r="AX338" i="25"/>
  <c r="BA338" i="25" s="1"/>
  <c r="AX335" i="25"/>
  <c r="BA335" i="25" s="1"/>
  <c r="AX334" i="25"/>
  <c r="BA334" i="25" s="1"/>
  <c r="AX319" i="25"/>
  <c r="BA319" i="25" s="1"/>
  <c r="AX320" i="25"/>
  <c r="BA320" i="25" s="1"/>
  <c r="AX321" i="25"/>
  <c r="BA321" i="25" s="1"/>
  <c r="AX322" i="25"/>
  <c r="BA322" i="25" s="1"/>
  <c r="AX323" i="25"/>
  <c r="BA323" i="25" s="1"/>
  <c r="AX324" i="25"/>
  <c r="BA324" i="25" s="1"/>
  <c r="AX325" i="25"/>
  <c r="BA325" i="25" s="1"/>
  <c r="AX326" i="25"/>
  <c r="BA326" i="25" s="1"/>
  <c r="AX327" i="25"/>
  <c r="BA327" i="25" s="1"/>
  <c r="AX328" i="25"/>
  <c r="BA328" i="25" s="1"/>
  <c r="AX329" i="25"/>
  <c r="BA329" i="25" s="1"/>
  <c r="AX330" i="25"/>
  <c r="BA330" i="25" s="1"/>
  <c r="AX331" i="25"/>
  <c r="BA331" i="25" s="1"/>
  <c r="AX332" i="25"/>
  <c r="BA332" i="25" s="1"/>
  <c r="AX318" i="25"/>
  <c r="BA318" i="25" s="1"/>
  <c r="AX310" i="25"/>
  <c r="BA310" i="25" s="1"/>
  <c r="AX311" i="25"/>
  <c r="BA311" i="25" s="1"/>
  <c r="AX312" i="25"/>
  <c r="BA312" i="25" s="1"/>
  <c r="AX313" i="25"/>
  <c r="BA313" i="25" s="1"/>
  <c r="AX314" i="25"/>
  <c r="BA314" i="25" s="1"/>
  <c r="AX315" i="25"/>
  <c r="BA315" i="25" s="1"/>
  <c r="AX316" i="25"/>
  <c r="BA316" i="25" s="1"/>
  <c r="AX309" i="25"/>
  <c r="BA309" i="25" s="1"/>
  <c r="AX293" i="25"/>
  <c r="BA293" i="25" s="1"/>
  <c r="AX294" i="25"/>
  <c r="BA294" i="25" s="1"/>
  <c r="AX295" i="25"/>
  <c r="BA295" i="25" s="1"/>
  <c r="AX296" i="25"/>
  <c r="BA296" i="25" s="1"/>
  <c r="AX297" i="25"/>
  <c r="BA297" i="25" s="1"/>
  <c r="AX298" i="25"/>
  <c r="BA298" i="25" s="1"/>
  <c r="AX299" i="25"/>
  <c r="BA299" i="25" s="1"/>
  <c r="AX300" i="25"/>
  <c r="BA300" i="25" s="1"/>
  <c r="AX301" i="25"/>
  <c r="BA301" i="25" s="1"/>
  <c r="AX302" i="25"/>
  <c r="BA302" i="25" s="1"/>
  <c r="AX303" i="25"/>
  <c r="BA303" i="25" s="1"/>
  <c r="AX304" i="25"/>
  <c r="BA304" i="25" s="1"/>
  <c r="AX305" i="25"/>
  <c r="BA305" i="25" s="1"/>
  <c r="AX306" i="25"/>
  <c r="BA306" i="25" s="1"/>
  <c r="AX307" i="25"/>
  <c r="BA307" i="25" s="1"/>
  <c r="AX292" i="25"/>
  <c r="BA292" i="25" s="1"/>
  <c r="AX289" i="25"/>
  <c r="BA289" i="25" s="1"/>
  <c r="AX288" i="25"/>
  <c r="BA288" i="25" s="1"/>
  <c r="AX284" i="25"/>
  <c r="BA284" i="25" s="1"/>
  <c r="AX285" i="25"/>
  <c r="BA285" i="25" s="1"/>
  <c r="AX286" i="25"/>
  <c r="BA286" i="25" s="1"/>
  <c r="AX282" i="25"/>
  <c r="BA282" i="25" s="1"/>
  <c r="AX281" i="25"/>
  <c r="BA281" i="25" s="1"/>
  <c r="AX308" i="25"/>
  <c r="BA308" i="25" s="1"/>
  <c r="AX336" i="25"/>
  <c r="BA336" i="25" s="1"/>
  <c r="AX348" i="25"/>
  <c r="BA348" i="25" s="1"/>
  <c r="AX291" i="25"/>
  <c r="BA291" i="25" s="1"/>
  <c r="AX280" i="25"/>
  <c r="BA280" i="25" s="1"/>
  <c r="AX343" i="25"/>
  <c r="BA343" i="25" s="1"/>
  <c r="AX355" i="25"/>
  <c r="BA355" i="25" s="1"/>
  <c r="AX367" i="25"/>
  <c r="BA367" i="25" s="1"/>
  <c r="AX366" i="25"/>
  <c r="BA366" i="25" s="1"/>
  <c r="AX283" i="25"/>
  <c r="BA283" i="25" s="1"/>
  <c r="AX287" i="25"/>
  <c r="BA287" i="25" s="1"/>
  <c r="AX337" i="25"/>
  <c r="BA337" i="25" s="1"/>
  <c r="AX290" i="25"/>
  <c r="BA290" i="25" s="1"/>
  <c r="AX356" i="25"/>
  <c r="BA356" i="25" s="1"/>
  <c r="AX317" i="25"/>
  <c r="BA317" i="25" s="1"/>
  <c r="AX361" i="25"/>
  <c r="BA361" i="25" s="1"/>
  <c r="AX370" i="25"/>
  <c r="BA370" i="25" s="1"/>
  <c r="AX354" i="25"/>
  <c r="BA354" i="25" s="1"/>
  <c r="AX333" i="25"/>
  <c r="BA333" i="25" s="1"/>
  <c r="AX662" i="25"/>
  <c r="BA662" i="25" s="1"/>
  <c r="AX663" i="25"/>
  <c r="BA663" i="25" s="1"/>
  <c r="AX664" i="25"/>
  <c r="BA664" i="25" s="1"/>
  <c r="AX665" i="25"/>
  <c r="BA665" i="25" s="1"/>
  <c r="AX661" i="25"/>
  <c r="BA661" i="25" s="1"/>
  <c r="AX659" i="25"/>
  <c r="BA659" i="25" s="1"/>
  <c r="AX653" i="25"/>
  <c r="BA653" i="25" s="1"/>
  <c r="AX654" i="25"/>
  <c r="BA654" i="25" s="1"/>
  <c r="AX655" i="25"/>
  <c r="BA655" i="25" s="1"/>
  <c r="AX656" i="25"/>
  <c r="BA656" i="25" s="1"/>
  <c r="AX652" i="25"/>
  <c r="BA652" i="25" s="1"/>
  <c r="AX649" i="25"/>
  <c r="BA649" i="25" s="1"/>
  <c r="AX650" i="25"/>
  <c r="BA650" i="25" s="1"/>
  <c r="AX648" i="25"/>
  <c r="BA648" i="25" s="1"/>
  <c r="AX636" i="25"/>
  <c r="BA636" i="25" s="1"/>
  <c r="AX637" i="25"/>
  <c r="BA637" i="25" s="1"/>
  <c r="AX638" i="25"/>
  <c r="BA638" i="25" s="1"/>
  <c r="AX639" i="25"/>
  <c r="BA639" i="25" s="1"/>
  <c r="AX640" i="25"/>
  <c r="BA640" i="25" s="1"/>
  <c r="AX641" i="25"/>
  <c r="BA641" i="25" s="1"/>
  <c r="AX642" i="25"/>
  <c r="BA642" i="25" s="1"/>
  <c r="AX643" i="25"/>
  <c r="BA643" i="25" s="1"/>
  <c r="AX644" i="25"/>
  <c r="BA644" i="25" s="1"/>
  <c r="AX645" i="25"/>
  <c r="BA645" i="25" s="1"/>
  <c r="AX646" i="25"/>
  <c r="BA646" i="25" s="1"/>
  <c r="AX635" i="25"/>
  <c r="BA635" i="25" s="1"/>
  <c r="AX629" i="25"/>
  <c r="BA629" i="25" s="1"/>
  <c r="AX630" i="25"/>
  <c r="BA630" i="25" s="1"/>
  <c r="AX631" i="25"/>
  <c r="BA631" i="25" s="1"/>
  <c r="AX632" i="25"/>
  <c r="BA632" i="25" s="1"/>
  <c r="AX628" i="25"/>
  <c r="BA628" i="25" s="1"/>
  <c r="AX623" i="25"/>
  <c r="BA623" i="25" s="1"/>
  <c r="AX618" i="25"/>
  <c r="BA618" i="25" s="1"/>
  <c r="AX619" i="25"/>
  <c r="BA619" i="25" s="1"/>
  <c r="AX620" i="25"/>
  <c r="BA620" i="25" s="1"/>
  <c r="AX617" i="25"/>
  <c r="BA617" i="25" s="1"/>
  <c r="AX615" i="25"/>
  <c r="BA615" i="25" s="1"/>
  <c r="AX651" i="25"/>
  <c r="BA651" i="25" s="1"/>
  <c r="AX647" i="25"/>
  <c r="BA647" i="25" s="1"/>
  <c r="AX624" i="25"/>
  <c r="BA624" i="25" s="1"/>
  <c r="AX622" i="25"/>
  <c r="BA622" i="25" s="1"/>
  <c r="AX614" i="25"/>
  <c r="BA614" i="25" s="1"/>
  <c r="AX660" i="25"/>
  <c r="BA660" i="25" s="1"/>
  <c r="AX633" i="25"/>
  <c r="BA633" i="25" s="1"/>
  <c r="AX621" i="25"/>
  <c r="BA621" i="25" s="1"/>
  <c r="AX625" i="25"/>
  <c r="BA625" i="25" s="1"/>
  <c r="AX627" i="25"/>
  <c r="BA627" i="25" s="1"/>
  <c r="AX634" i="25"/>
  <c r="BA634" i="25" s="1"/>
  <c r="AX626" i="25"/>
  <c r="BA626" i="25" s="1"/>
  <c r="AX658" i="25"/>
  <c r="BA658" i="25" s="1"/>
  <c r="AX657" i="25"/>
  <c r="BA657" i="25" s="1"/>
  <c r="AX616" i="25"/>
  <c r="BA616" i="25" s="1"/>
  <c r="AX605" i="25"/>
  <c r="BA605" i="25" s="1"/>
  <c r="AX606" i="25"/>
  <c r="BA606" i="25" s="1"/>
  <c r="AX604" i="25"/>
  <c r="BA604" i="25" s="1"/>
  <c r="AX601" i="25"/>
  <c r="BA601" i="25" s="1"/>
  <c r="AX603" i="25"/>
  <c r="BA603" i="25" s="1"/>
  <c r="AX602" i="25"/>
  <c r="BA602" i="25" s="1"/>
  <c r="AX597" i="25"/>
  <c r="BA597" i="25" s="1"/>
  <c r="AX598" i="25"/>
  <c r="BA598" i="25" s="1"/>
  <c r="AX599" i="25"/>
  <c r="BA599" i="25" s="1"/>
  <c r="AX600" i="25"/>
  <c r="BA600" i="25" s="1"/>
  <c r="AX596" i="25"/>
  <c r="BA596" i="25" s="1"/>
  <c r="AX594" i="25"/>
  <c r="BA594" i="25" s="1"/>
  <c r="AX593" i="25"/>
  <c r="BA593" i="25" s="1"/>
  <c r="AX591" i="25"/>
  <c r="BA591" i="25" s="1"/>
  <c r="AX590" i="25"/>
  <c r="BA590" i="25" s="1"/>
  <c r="AX575" i="25"/>
  <c r="BA575" i="25" s="1"/>
  <c r="AX576" i="25"/>
  <c r="BA576" i="25" s="1"/>
  <c r="AX577" i="25"/>
  <c r="BA577" i="25" s="1"/>
  <c r="AX578" i="25"/>
  <c r="BA578" i="25" s="1"/>
  <c r="AX579" i="25"/>
  <c r="BA579" i="25" s="1"/>
  <c r="AX580" i="25"/>
  <c r="BA580" i="25" s="1"/>
  <c r="AX581" i="25"/>
  <c r="BA581" i="25" s="1"/>
  <c r="AX582" i="25"/>
  <c r="BA582" i="25" s="1"/>
  <c r="AX583" i="25"/>
  <c r="BA583" i="25" s="1"/>
  <c r="AX584" i="25"/>
  <c r="BA584" i="25" s="1"/>
  <c r="AX585" i="25"/>
  <c r="BA585" i="25" s="1"/>
  <c r="AX586" i="25"/>
  <c r="BA586" i="25" s="1"/>
  <c r="AX587" i="25"/>
  <c r="BA587" i="25" s="1"/>
  <c r="AX588" i="25"/>
  <c r="BA588" i="25" s="1"/>
  <c r="AX574" i="25"/>
  <c r="BA574" i="25" s="1"/>
  <c r="AX569" i="25"/>
  <c r="BA569" i="25" s="1"/>
  <c r="AX571" i="25"/>
  <c r="BA571" i="25" s="1"/>
  <c r="AX572" i="25"/>
  <c r="BA572" i="25" s="1"/>
  <c r="AX570" i="25"/>
  <c r="BA570" i="25" s="1"/>
  <c r="AX565" i="25"/>
  <c r="BA565" i="25" s="1"/>
  <c r="AX566" i="25"/>
  <c r="BA566" i="25" s="1"/>
  <c r="AX567" i="25"/>
  <c r="BA567" i="25" s="1"/>
  <c r="AX568" i="25"/>
  <c r="BA568" i="25" s="1"/>
  <c r="AX564" i="25"/>
  <c r="BA564" i="25" s="1"/>
  <c r="AX573" i="25"/>
  <c r="BA573" i="25" s="1"/>
  <c r="AX595" i="25"/>
  <c r="BA595" i="25" s="1"/>
  <c r="AX592" i="25"/>
  <c r="BA592" i="25" s="1"/>
  <c r="AX589" i="25"/>
  <c r="BA589" i="25" s="1"/>
  <c r="AX563" i="25"/>
  <c r="BA563" i="25" s="1"/>
  <c r="AX555" i="25"/>
  <c r="BA555" i="25" s="1"/>
  <c r="AX556" i="25"/>
  <c r="BA556" i="25" s="1"/>
  <c r="AX557" i="25"/>
  <c r="BA557" i="25" s="1"/>
  <c r="AX558" i="25"/>
  <c r="BA558" i="25" s="1"/>
  <c r="AX559" i="25"/>
  <c r="BA559" i="25" s="1"/>
  <c r="AX560" i="25"/>
  <c r="BA560" i="25" s="1"/>
  <c r="AX561" i="25"/>
  <c r="BA561" i="25" s="1"/>
  <c r="AX545" i="25"/>
  <c r="BA545" i="25" s="1"/>
  <c r="AX546" i="25"/>
  <c r="BA546" i="25" s="1"/>
  <c r="AX547" i="25"/>
  <c r="BA547" i="25" s="1"/>
  <c r="AX548" i="25"/>
  <c r="BA548" i="25" s="1"/>
  <c r="AX549" i="25"/>
  <c r="BA549" i="25" s="1"/>
  <c r="AX550" i="25"/>
  <c r="BA550" i="25" s="1"/>
  <c r="AX551" i="25"/>
  <c r="BA551" i="25" s="1"/>
  <c r="AX552" i="25"/>
  <c r="BA552" i="25" s="1"/>
  <c r="AX553" i="25"/>
  <c r="BA553" i="25" s="1"/>
  <c r="AX554" i="25"/>
  <c r="BA554" i="25" s="1"/>
  <c r="AX544" i="25"/>
  <c r="BA544" i="25" s="1"/>
  <c r="AX562" i="25"/>
  <c r="BA562" i="25" s="1"/>
  <c r="AX533" i="25"/>
  <c r="BA533" i="25" s="1"/>
  <c r="AX534" i="25"/>
  <c r="BA534" i="25" s="1"/>
  <c r="AX535" i="25"/>
  <c r="BA535" i="25" s="1"/>
  <c r="AX536" i="25"/>
  <c r="BA536" i="25" s="1"/>
  <c r="AX537" i="25"/>
  <c r="BA537" i="25" s="1"/>
  <c r="AX538" i="25"/>
  <c r="BA538" i="25" s="1"/>
  <c r="AX539" i="25"/>
  <c r="BA539" i="25" s="1"/>
  <c r="AX540" i="25"/>
  <c r="BA540" i="25" s="1"/>
  <c r="AX541" i="25"/>
  <c r="BA541" i="25" s="1"/>
  <c r="AX542" i="25"/>
  <c r="BA542" i="25" s="1"/>
  <c r="AX543" i="25"/>
  <c r="BA543" i="25" s="1"/>
  <c r="AX532" i="25"/>
  <c r="BA532" i="25" s="1"/>
  <c r="AX528" i="25"/>
  <c r="BA528" i="25" s="1"/>
  <c r="AX529" i="25"/>
  <c r="BA529" i="25" s="1"/>
  <c r="AX530" i="25"/>
  <c r="BA530" i="25" s="1"/>
  <c r="AX527" i="25"/>
  <c r="BA527" i="25" s="1"/>
  <c r="AX524" i="25"/>
  <c r="BA524" i="25" s="1"/>
  <c r="AX525" i="25"/>
  <c r="BA525" i="25" s="1"/>
  <c r="AX523" i="25"/>
  <c r="BA523" i="25" s="1"/>
  <c r="AX531" i="25"/>
  <c r="BA531" i="25" s="1"/>
  <c r="AX526" i="25"/>
  <c r="BA526" i="25" s="1"/>
  <c r="AX519" i="25"/>
  <c r="BA519" i="25" s="1"/>
  <c r="AX520" i="25"/>
  <c r="BA520" i="25" s="1"/>
  <c r="AX521" i="25"/>
  <c r="BA521" i="25" s="1"/>
  <c r="AX522" i="25"/>
  <c r="AX518" i="25"/>
  <c r="BA518" i="25" s="1"/>
  <c r="AX513" i="25"/>
  <c r="BA513" i="25" s="1"/>
  <c r="AX514" i="25"/>
  <c r="BA514" i="25" s="1"/>
  <c r="AX515" i="25"/>
  <c r="BA515" i="25" s="1"/>
  <c r="AX516" i="25"/>
  <c r="BA516" i="25" s="1"/>
  <c r="AX512" i="25"/>
  <c r="BA512" i="25" s="1"/>
  <c r="AX493" i="25"/>
  <c r="BA493" i="25" s="1"/>
  <c r="AX494" i="25"/>
  <c r="BA494" i="25" s="1"/>
  <c r="AX495" i="25"/>
  <c r="BA495" i="25" s="1"/>
  <c r="AX496" i="25"/>
  <c r="BA496" i="25" s="1"/>
  <c r="AX497" i="25"/>
  <c r="BA497" i="25" s="1"/>
  <c r="AX498" i="25"/>
  <c r="BA498" i="25" s="1"/>
  <c r="AX499" i="25"/>
  <c r="BA499" i="25" s="1"/>
  <c r="AX500" i="25"/>
  <c r="BA500" i="25" s="1"/>
  <c r="AX501" i="25"/>
  <c r="BA501" i="25" s="1"/>
  <c r="AX502" i="25"/>
  <c r="BA502" i="25" s="1"/>
  <c r="AX503" i="25"/>
  <c r="BA503" i="25" s="1"/>
  <c r="AX504" i="25"/>
  <c r="BA504" i="25" s="1"/>
  <c r="AX505" i="25"/>
  <c r="BA505" i="25" s="1"/>
  <c r="AX506" i="25"/>
  <c r="BA506" i="25" s="1"/>
  <c r="AX507" i="25"/>
  <c r="BA507" i="25" s="1"/>
  <c r="AX508" i="25"/>
  <c r="BA508" i="25" s="1"/>
  <c r="AX509" i="25"/>
  <c r="BA509" i="25" s="1"/>
  <c r="AX492" i="25"/>
  <c r="BA492" i="25" s="1"/>
  <c r="AX487" i="25"/>
  <c r="BA487" i="25" s="1"/>
  <c r="AX488" i="25"/>
  <c r="BA488" i="25" s="1"/>
  <c r="AX489" i="25"/>
  <c r="BA489" i="25" s="1"/>
  <c r="AX486" i="25"/>
  <c r="BA486" i="25" s="1"/>
  <c r="AX482" i="25"/>
  <c r="BA482" i="25" s="1"/>
  <c r="AX483" i="25"/>
  <c r="BA483" i="25" s="1"/>
  <c r="AX484" i="25"/>
  <c r="BA484" i="25" s="1"/>
  <c r="AX481" i="25"/>
  <c r="BA481" i="25" s="1"/>
  <c r="AX476" i="25"/>
  <c r="BA476" i="25" s="1"/>
  <c r="AX477" i="25"/>
  <c r="BA477" i="25" s="1"/>
  <c r="AX478" i="25"/>
  <c r="BA478" i="25" s="1"/>
  <c r="AX479" i="25"/>
  <c r="BA479" i="25" s="1"/>
  <c r="AX474" i="25"/>
  <c r="BA474" i="25" s="1"/>
  <c r="AX475" i="25"/>
  <c r="BA475" i="25" s="1"/>
  <c r="AX510" i="25"/>
  <c r="BA510" i="25" s="1"/>
  <c r="AX491" i="25"/>
  <c r="BA491" i="25" s="1"/>
  <c r="AX485" i="25"/>
  <c r="BA485" i="25" s="1"/>
  <c r="AX490" i="25"/>
  <c r="BA490" i="25" s="1"/>
  <c r="AX517" i="25"/>
  <c r="BA517" i="25" s="1"/>
  <c r="AX511" i="25"/>
  <c r="BA511" i="25" s="1"/>
  <c r="AX480" i="25"/>
  <c r="BA480" i="25" s="1"/>
  <c r="AY480" i="25"/>
  <c r="AE3" i="25"/>
  <c r="AZ4" i="25"/>
  <c r="AZ5" i="25"/>
  <c r="AZ6" i="25"/>
  <c r="AZ7" i="25"/>
  <c r="AZ8" i="25"/>
  <c r="AZ9" i="25"/>
  <c r="AZ10" i="25"/>
  <c r="AZ12" i="25"/>
  <c r="AZ13" i="25"/>
  <c r="AZ15" i="25"/>
  <c r="AZ16" i="25"/>
  <c r="AZ17" i="25"/>
  <c r="AZ18" i="25"/>
  <c r="AZ19" i="25"/>
  <c r="AZ20" i="25"/>
  <c r="AZ21" i="25"/>
  <c r="AZ22" i="25"/>
  <c r="AZ23" i="25"/>
  <c r="AZ24" i="25"/>
  <c r="AZ25" i="25"/>
  <c r="AZ27" i="25"/>
  <c r="AZ28" i="25"/>
  <c r="AZ29" i="25"/>
  <c r="AZ30" i="25"/>
  <c r="AZ31" i="25"/>
  <c r="AZ33" i="25"/>
  <c r="AZ34" i="25"/>
  <c r="AZ35" i="25"/>
  <c r="AZ36" i="25"/>
  <c r="AZ37" i="25"/>
  <c r="AZ38" i="25"/>
  <c r="AZ39" i="25"/>
  <c r="AZ40" i="25"/>
  <c r="AZ41" i="25"/>
  <c r="AZ42" i="25"/>
  <c r="AZ43" i="25"/>
  <c r="AZ44" i="25"/>
  <c r="AZ45" i="25"/>
  <c r="AZ47" i="25"/>
  <c r="AZ48" i="25"/>
  <c r="AZ49" i="25"/>
  <c r="AZ50" i="25"/>
  <c r="AZ51" i="25"/>
  <c r="AZ52" i="25"/>
  <c r="AZ54" i="25"/>
  <c r="AZ55" i="25"/>
  <c r="AZ56" i="25"/>
  <c r="AZ57" i="25"/>
  <c r="AZ58" i="25"/>
  <c r="AZ59" i="25"/>
  <c r="AZ60" i="25"/>
  <c r="AZ61" i="25"/>
  <c r="AZ62" i="25"/>
  <c r="AZ63" i="25"/>
  <c r="AZ65" i="25"/>
  <c r="AZ66" i="25"/>
  <c r="AZ69" i="25"/>
  <c r="AZ70" i="25"/>
  <c r="AZ71" i="25"/>
  <c r="AZ72" i="25"/>
  <c r="AZ73" i="25"/>
  <c r="AZ74" i="25"/>
  <c r="AZ75" i="25"/>
  <c r="AZ76" i="25"/>
  <c r="AZ77" i="25"/>
  <c r="AZ78" i="25"/>
  <c r="AZ79" i="25"/>
  <c r="AZ80" i="25"/>
  <c r="AZ81" i="25"/>
  <c r="AZ82" i="25"/>
  <c r="AZ84" i="25"/>
  <c r="AZ85" i="25"/>
  <c r="AZ86" i="25"/>
  <c r="AZ87" i="25"/>
  <c r="AZ88" i="25"/>
  <c r="AZ91" i="25"/>
  <c r="AZ92" i="25"/>
  <c r="AZ94" i="25"/>
  <c r="AZ95" i="25"/>
  <c r="AZ96" i="25"/>
  <c r="AZ98" i="25"/>
  <c r="AZ99" i="25"/>
  <c r="AZ100" i="25"/>
  <c r="AZ101" i="25"/>
  <c r="AZ102" i="25"/>
  <c r="AZ103" i="25"/>
  <c r="AZ106" i="25"/>
  <c r="AZ107" i="25"/>
  <c r="AZ109" i="25"/>
  <c r="AZ110" i="25"/>
  <c r="AZ112" i="25"/>
  <c r="AZ115" i="25"/>
  <c r="AZ116" i="25"/>
  <c r="AZ117" i="25"/>
  <c r="AZ119" i="25"/>
  <c r="AZ120" i="25"/>
  <c r="AZ121" i="25"/>
  <c r="AZ122" i="25"/>
  <c r="AZ123" i="25"/>
  <c r="AZ124" i="25"/>
  <c r="AZ125" i="25"/>
  <c r="AZ126" i="25"/>
  <c r="AZ127" i="25"/>
  <c r="AZ128" i="25"/>
  <c r="AZ130" i="25"/>
  <c r="AZ131" i="25"/>
  <c r="AZ132" i="25"/>
  <c r="AZ133" i="25"/>
  <c r="AZ135" i="25"/>
  <c r="AZ136" i="25"/>
  <c r="AZ138" i="25"/>
  <c r="AZ139" i="25"/>
  <c r="AZ140" i="25"/>
  <c r="AZ141" i="25"/>
  <c r="AZ143" i="25"/>
  <c r="AZ144" i="25"/>
  <c r="AZ145" i="25"/>
  <c r="AZ146" i="25"/>
  <c r="AZ147" i="25"/>
  <c r="AZ148" i="25"/>
  <c r="AZ149" i="25"/>
  <c r="AZ150" i="25"/>
  <c r="AZ151" i="25"/>
  <c r="AZ152" i="25"/>
  <c r="AZ153" i="25"/>
  <c r="AZ154" i="25"/>
  <c r="AZ155" i="25"/>
  <c r="AZ156" i="25"/>
  <c r="AZ157" i="25"/>
  <c r="AZ158" i="25"/>
  <c r="AZ159" i="25"/>
  <c r="AZ160" i="25"/>
  <c r="AZ161" i="25"/>
  <c r="AZ163" i="25"/>
  <c r="AZ164" i="25"/>
  <c r="AZ166" i="25"/>
  <c r="AZ167" i="25"/>
  <c r="AZ168" i="25"/>
  <c r="AZ169" i="25"/>
  <c r="AZ170" i="25"/>
  <c r="AZ173" i="25"/>
  <c r="AZ174" i="25"/>
  <c r="AZ175" i="25"/>
  <c r="AZ176" i="25"/>
  <c r="AZ177" i="25"/>
  <c r="AZ178" i="25"/>
  <c r="AZ179" i="25"/>
  <c r="AZ180" i="25"/>
  <c r="AZ181" i="25"/>
  <c r="AZ182" i="25"/>
  <c r="AZ183" i="25"/>
  <c r="AZ229" i="25"/>
  <c r="AZ184" i="25"/>
  <c r="AZ185" i="25"/>
  <c r="AZ228" i="25"/>
  <c r="AZ186" i="25"/>
  <c r="AZ187" i="25"/>
  <c r="AZ188" i="25"/>
  <c r="AZ189" i="25"/>
  <c r="AZ190" i="25"/>
  <c r="AZ191" i="25"/>
  <c r="AZ192" i="25"/>
  <c r="AZ193" i="25"/>
  <c r="AZ230" i="25"/>
  <c r="AZ194" i="25"/>
  <c r="AZ195" i="25"/>
  <c r="AZ196" i="25"/>
  <c r="AZ197" i="25"/>
  <c r="AZ198" i="25"/>
  <c r="AZ199" i="25"/>
  <c r="AZ231" i="25"/>
  <c r="AZ200" i="25"/>
  <c r="AZ201" i="25"/>
  <c r="AZ202" i="25"/>
  <c r="AZ203" i="25"/>
  <c r="AZ232" i="25"/>
  <c r="AZ204" i="25"/>
  <c r="AZ233" i="25"/>
  <c r="AZ234" i="25"/>
  <c r="AZ235" i="25"/>
  <c r="AZ205" i="25"/>
  <c r="AZ206" i="25"/>
  <c r="AZ236" i="25"/>
  <c r="AZ207" i="25"/>
  <c r="AZ237" i="25"/>
  <c r="AZ208" i="25"/>
  <c r="AZ209" i="25"/>
  <c r="AZ238" i="25"/>
  <c r="AZ239" i="25"/>
  <c r="AZ240" i="25"/>
  <c r="AZ210" i="25"/>
  <c r="AZ241" i="25"/>
  <c r="AZ242" i="25"/>
  <c r="AZ211" i="25"/>
  <c r="AZ243" i="25"/>
  <c r="AZ212" i="25"/>
  <c r="AZ244" i="25"/>
  <c r="AZ245" i="25"/>
  <c r="AZ213" i="25"/>
  <c r="AZ214" i="25"/>
  <c r="AZ215" i="25"/>
  <c r="AZ216" i="25"/>
  <c r="AZ246" i="25"/>
  <c r="AZ247" i="25"/>
  <c r="AZ217" i="25"/>
  <c r="AZ248" i="25"/>
  <c r="AZ249" i="25"/>
  <c r="AZ250" i="25"/>
  <c r="AZ218" i="25"/>
  <c r="AZ219" i="25"/>
  <c r="AZ251" i="25"/>
  <c r="AZ220" i="25"/>
  <c r="AZ221" i="25"/>
  <c r="AZ222" i="25"/>
  <c r="AZ252" i="25"/>
  <c r="AZ223" i="25"/>
  <c r="AZ224" i="25"/>
  <c r="AZ253" i="25"/>
  <c r="AZ225" i="25"/>
  <c r="AZ226" i="25"/>
  <c r="AZ254" i="25"/>
  <c r="AZ227" i="25"/>
  <c r="AZ255" i="25"/>
  <c r="AZ256" i="25"/>
  <c r="AZ257" i="25"/>
  <c r="AZ258" i="25"/>
  <c r="AZ259" i="25"/>
  <c r="AZ260" i="25"/>
  <c r="AZ261" i="25"/>
  <c r="AZ262" i="25"/>
  <c r="AZ263" i="25"/>
  <c r="AZ264" i="25"/>
  <c r="AZ265" i="25"/>
  <c r="AZ266" i="25"/>
  <c r="AZ267" i="25"/>
  <c r="AZ268" i="25"/>
  <c r="AZ269" i="25"/>
  <c r="AZ270" i="25"/>
  <c r="AZ271" i="25"/>
  <c r="AZ272" i="25"/>
  <c r="AZ273" i="25"/>
  <c r="AZ274" i="25"/>
  <c r="AZ275" i="25"/>
  <c r="AZ276" i="25"/>
  <c r="AZ277" i="25"/>
  <c r="AZ278" i="25"/>
  <c r="AZ279" i="25"/>
  <c r="AZ280" i="25"/>
  <c r="AZ281" i="25"/>
  <c r="AZ282" i="25"/>
  <c r="AZ283" i="25"/>
  <c r="AZ284" i="25"/>
  <c r="AZ285" i="25"/>
  <c r="AZ286" i="25"/>
  <c r="AZ287" i="25"/>
  <c r="AZ288" i="25"/>
  <c r="AZ289" i="25"/>
  <c r="AZ290" i="25"/>
  <c r="AZ291" i="25"/>
  <c r="AZ292" i="25"/>
  <c r="AZ293" i="25"/>
  <c r="AZ294" i="25"/>
  <c r="AZ295" i="25"/>
  <c r="AZ296" i="25"/>
  <c r="AZ297" i="25"/>
  <c r="AZ298" i="25"/>
  <c r="AZ299" i="25"/>
  <c r="AZ300" i="25"/>
  <c r="AZ301" i="25"/>
  <c r="AZ302" i="25"/>
  <c r="AZ303" i="25"/>
  <c r="AZ304" i="25"/>
  <c r="AZ305" i="25"/>
  <c r="AZ306" i="25"/>
  <c r="AZ307" i="25"/>
  <c r="AZ308" i="25"/>
  <c r="AZ309" i="25"/>
  <c r="AZ310" i="25"/>
  <c r="AZ311" i="25"/>
  <c r="AZ312" i="25"/>
  <c r="AZ313" i="25"/>
  <c r="AZ314" i="25"/>
  <c r="AZ315" i="25"/>
  <c r="AZ316" i="25"/>
  <c r="AZ317" i="25"/>
  <c r="AZ318" i="25"/>
  <c r="AZ319" i="25"/>
  <c r="AZ320" i="25"/>
  <c r="AZ321" i="25"/>
  <c r="AZ322" i="25"/>
  <c r="AZ323" i="25"/>
  <c r="AZ324" i="25"/>
  <c r="AZ325" i="25"/>
  <c r="AZ326" i="25"/>
  <c r="AZ327" i="25"/>
  <c r="AZ328" i="25"/>
  <c r="AZ329" i="25"/>
  <c r="AZ330" i="25"/>
  <c r="AZ331" i="25"/>
  <c r="AZ332" i="25"/>
  <c r="AZ333" i="25"/>
  <c r="AZ334" i="25"/>
  <c r="AZ335" i="25"/>
  <c r="AZ336" i="25"/>
  <c r="AZ337" i="25"/>
  <c r="AZ338" i="25"/>
  <c r="AZ339" i="25"/>
  <c r="AZ340" i="25"/>
  <c r="AZ341" i="25"/>
  <c r="AZ342" i="25"/>
  <c r="AZ343" i="25"/>
  <c r="AZ344" i="25"/>
  <c r="AZ345" i="25"/>
  <c r="AZ346" i="25"/>
  <c r="AZ347" i="25"/>
  <c r="AZ348" i="25"/>
  <c r="AZ349" i="25"/>
  <c r="AZ350" i="25"/>
  <c r="AZ351" i="25"/>
  <c r="AZ352" i="25"/>
  <c r="AZ353" i="25"/>
  <c r="AZ354" i="25"/>
  <c r="AZ355" i="25"/>
  <c r="AZ356" i="25"/>
  <c r="AZ357" i="25"/>
  <c r="AZ358" i="25"/>
  <c r="AZ359" i="25"/>
  <c r="AZ360" i="25"/>
  <c r="AZ361" i="25"/>
  <c r="AZ362" i="25"/>
  <c r="AZ363" i="25"/>
  <c r="AZ364" i="25"/>
  <c r="AZ365" i="25"/>
  <c r="AZ366" i="25"/>
  <c r="AZ367" i="25"/>
  <c r="AZ368" i="25"/>
  <c r="AZ369" i="25"/>
  <c r="AZ370" i="25"/>
  <c r="AZ371" i="25"/>
  <c r="AZ372" i="25"/>
  <c r="AZ373" i="25"/>
  <c r="AZ374" i="25"/>
  <c r="AZ375" i="25"/>
  <c r="AZ376" i="25"/>
  <c r="AZ377" i="25"/>
  <c r="AZ378" i="25"/>
  <c r="AZ379" i="25"/>
  <c r="AZ380" i="25"/>
  <c r="AZ381" i="25"/>
  <c r="AZ382" i="25"/>
  <c r="AZ383" i="25"/>
  <c r="AZ384" i="25"/>
  <c r="AZ385" i="25"/>
  <c r="AZ386" i="25"/>
  <c r="AZ387" i="25"/>
  <c r="AZ388" i="25"/>
  <c r="AZ389" i="25"/>
  <c r="AZ390" i="25"/>
  <c r="AZ391" i="25"/>
  <c r="AZ392" i="25"/>
  <c r="AZ393" i="25"/>
  <c r="AZ394" i="25"/>
  <c r="AZ395" i="25"/>
  <c r="AZ396" i="25"/>
  <c r="AZ397" i="25"/>
  <c r="AZ398" i="25"/>
  <c r="AZ399" i="25"/>
  <c r="AZ400" i="25"/>
  <c r="AZ401" i="25"/>
  <c r="AZ402" i="25"/>
  <c r="AZ403" i="25"/>
  <c r="AZ404" i="25"/>
  <c r="AZ405" i="25"/>
  <c r="AZ406" i="25"/>
  <c r="AZ407" i="25"/>
  <c r="AZ408" i="25"/>
  <c r="AZ409" i="25"/>
  <c r="AZ410" i="25"/>
  <c r="AZ411" i="25"/>
  <c r="AZ412" i="25"/>
  <c r="AZ413" i="25"/>
  <c r="AZ414" i="25"/>
  <c r="AZ415" i="25"/>
  <c r="AZ416" i="25"/>
  <c r="AZ417" i="25"/>
  <c r="AZ419" i="25"/>
  <c r="AZ420" i="25"/>
  <c r="AZ421" i="25"/>
  <c r="AZ422" i="25"/>
  <c r="AZ423" i="25"/>
  <c r="AZ424" i="25"/>
  <c r="AZ425" i="25"/>
  <c r="AZ426" i="25"/>
  <c r="AZ427" i="25"/>
  <c r="AZ428" i="25"/>
  <c r="AZ429" i="25"/>
  <c r="AZ430" i="25"/>
  <c r="AZ431" i="25"/>
  <c r="AZ432" i="25"/>
  <c r="AZ433" i="25"/>
  <c r="AZ434" i="25"/>
  <c r="AZ435" i="25"/>
  <c r="AZ436" i="25"/>
  <c r="AZ437" i="25"/>
  <c r="AZ438" i="25"/>
  <c r="AZ439" i="25"/>
  <c r="AZ440" i="25"/>
  <c r="AZ441" i="25"/>
  <c r="AZ442" i="25"/>
  <c r="AZ443" i="25"/>
  <c r="AZ444" i="25"/>
  <c r="AZ445" i="25"/>
  <c r="AZ446" i="25"/>
  <c r="AZ447" i="25"/>
  <c r="AZ448" i="25"/>
  <c r="AZ449" i="25"/>
  <c r="AZ450" i="25"/>
  <c r="AZ451" i="25"/>
  <c r="AZ452" i="25"/>
  <c r="AZ453" i="25"/>
  <c r="AZ454" i="25"/>
  <c r="AZ455" i="25"/>
  <c r="AZ456" i="25"/>
  <c r="AZ457" i="25"/>
  <c r="AZ458" i="25"/>
  <c r="AZ459" i="25"/>
  <c r="AZ460" i="25"/>
  <c r="AZ461" i="25"/>
  <c r="AZ462" i="25"/>
  <c r="AZ463" i="25"/>
  <c r="AZ464" i="25"/>
  <c r="AZ465" i="25"/>
  <c r="AZ466" i="25"/>
  <c r="AZ467" i="25"/>
  <c r="AZ468" i="25"/>
  <c r="AZ469" i="25"/>
  <c r="AZ470" i="25"/>
  <c r="AZ471" i="25"/>
  <c r="AZ472" i="25"/>
  <c r="AZ473" i="25"/>
  <c r="AZ474" i="25"/>
  <c r="AZ475" i="25"/>
  <c r="AZ476" i="25"/>
  <c r="AZ477" i="25"/>
  <c r="AZ478" i="25"/>
  <c r="AZ479" i="25"/>
  <c r="AZ480" i="25"/>
  <c r="AZ481" i="25"/>
  <c r="AZ482" i="25"/>
  <c r="AZ483" i="25"/>
  <c r="AZ484" i="25"/>
  <c r="AZ485" i="25"/>
  <c r="AZ486" i="25"/>
  <c r="AZ487" i="25"/>
  <c r="AZ488" i="25"/>
  <c r="AZ489" i="25"/>
  <c r="AZ490" i="25"/>
  <c r="AZ491" i="25"/>
  <c r="AZ492" i="25"/>
  <c r="AZ493" i="25"/>
  <c r="AZ494" i="25"/>
  <c r="AZ495" i="25"/>
  <c r="AZ496" i="25"/>
  <c r="AZ497" i="25"/>
  <c r="AZ498" i="25"/>
  <c r="AZ499" i="25"/>
  <c r="AZ500" i="25"/>
  <c r="AZ501" i="25"/>
  <c r="AZ502" i="25"/>
  <c r="AZ503" i="25"/>
  <c r="AZ504" i="25"/>
  <c r="AZ505" i="25"/>
  <c r="AZ506" i="25"/>
  <c r="AZ507" i="25"/>
  <c r="AZ508" i="25"/>
  <c r="AZ509" i="25"/>
  <c r="AZ510" i="25"/>
  <c r="AZ511" i="25"/>
  <c r="AZ512" i="25"/>
  <c r="AZ513" i="25"/>
  <c r="AZ514" i="25"/>
  <c r="AZ515" i="25"/>
  <c r="AZ516" i="25"/>
  <c r="AZ517" i="25"/>
  <c r="AZ518" i="25"/>
  <c r="AZ519" i="25"/>
  <c r="AZ520" i="25"/>
  <c r="AZ521" i="25"/>
  <c r="AZ522" i="25"/>
  <c r="AZ523" i="25"/>
  <c r="AZ524" i="25"/>
  <c r="AZ525" i="25"/>
  <c r="AZ526" i="25"/>
  <c r="AZ527" i="25"/>
  <c r="AZ528" i="25"/>
  <c r="AZ529" i="25"/>
  <c r="AZ530" i="25"/>
  <c r="AZ531" i="25"/>
  <c r="AZ532" i="25"/>
  <c r="AZ533" i="25"/>
  <c r="AZ534" i="25"/>
  <c r="AZ535" i="25"/>
  <c r="AZ536" i="25"/>
  <c r="AZ537" i="25"/>
  <c r="AZ538" i="25"/>
  <c r="AZ539" i="25"/>
  <c r="AZ540" i="25"/>
  <c r="AZ541" i="25"/>
  <c r="AZ542" i="25"/>
  <c r="AZ543" i="25"/>
  <c r="AZ544" i="25"/>
  <c r="AZ545" i="25"/>
  <c r="AZ546" i="25"/>
  <c r="AZ547" i="25"/>
  <c r="AZ548" i="25"/>
  <c r="AZ549" i="25"/>
  <c r="AZ550" i="25"/>
  <c r="AZ551" i="25"/>
  <c r="AZ552" i="25"/>
  <c r="AZ553" i="25"/>
  <c r="AZ554" i="25"/>
  <c r="AZ555" i="25"/>
  <c r="AZ556" i="25"/>
  <c r="AZ557" i="25"/>
  <c r="AZ558" i="25"/>
  <c r="AZ559" i="25"/>
  <c r="AZ560" i="25"/>
  <c r="AZ561" i="25"/>
  <c r="AZ562" i="25"/>
  <c r="AZ563" i="25"/>
  <c r="AZ564" i="25"/>
  <c r="AZ565" i="25"/>
  <c r="AZ566" i="25"/>
  <c r="AZ567" i="25"/>
  <c r="AZ568" i="25"/>
  <c r="AZ569" i="25"/>
  <c r="AZ570" i="25"/>
  <c r="AZ571" i="25"/>
  <c r="AZ572" i="25"/>
  <c r="AZ573" i="25"/>
  <c r="AZ574" i="25"/>
  <c r="AZ575" i="25"/>
  <c r="AZ576" i="25"/>
  <c r="AZ577" i="25"/>
  <c r="AZ578" i="25"/>
  <c r="AZ579" i="25"/>
  <c r="AZ580" i="25"/>
  <c r="AZ581" i="25"/>
  <c r="AZ582" i="25"/>
  <c r="AZ583" i="25"/>
  <c r="AZ584" i="25"/>
  <c r="AZ585" i="25"/>
  <c r="AZ586" i="25"/>
  <c r="AZ587" i="25"/>
  <c r="AZ588" i="25"/>
  <c r="AZ589" i="25"/>
  <c r="AZ590" i="25"/>
  <c r="AZ591" i="25"/>
  <c r="AZ592" i="25"/>
  <c r="AZ593" i="25"/>
  <c r="AZ594" i="25"/>
  <c r="AZ595" i="25"/>
  <c r="AZ596" i="25"/>
  <c r="AZ597" i="25"/>
  <c r="AZ598" i="25"/>
  <c r="AZ599" i="25"/>
  <c r="AZ600" i="25"/>
  <c r="AZ601" i="25"/>
  <c r="AZ602" i="25"/>
  <c r="AZ603" i="25"/>
  <c r="AZ604" i="25"/>
  <c r="AZ605" i="25"/>
  <c r="AZ606" i="25"/>
  <c r="AZ607" i="25"/>
  <c r="AZ608" i="25"/>
  <c r="AZ609" i="25"/>
  <c r="AZ610" i="25"/>
  <c r="AZ611" i="25"/>
  <c r="AZ612" i="25"/>
  <c r="AZ613" i="25"/>
  <c r="AZ614" i="25"/>
  <c r="AZ615" i="25"/>
  <c r="AZ616" i="25"/>
  <c r="AZ617" i="25"/>
  <c r="AZ618" i="25"/>
  <c r="AZ619" i="25"/>
  <c r="AZ620" i="25"/>
  <c r="AZ621" i="25"/>
  <c r="AZ622" i="25"/>
  <c r="AZ623" i="25"/>
  <c r="AZ624" i="25"/>
  <c r="AZ625" i="25"/>
  <c r="AZ626" i="25"/>
  <c r="AZ627" i="25"/>
  <c r="AZ628" i="25"/>
  <c r="AZ629" i="25"/>
  <c r="AZ630" i="25"/>
  <c r="AZ631" i="25"/>
  <c r="AZ632" i="25"/>
  <c r="AZ633" i="25"/>
  <c r="AZ634" i="25"/>
  <c r="AZ635" i="25"/>
  <c r="AZ636" i="25"/>
  <c r="AZ637" i="25"/>
  <c r="AZ638" i="25"/>
  <c r="AZ639" i="25"/>
  <c r="AZ640" i="25"/>
  <c r="AZ641" i="25"/>
  <c r="AZ642" i="25"/>
  <c r="AZ643" i="25"/>
  <c r="AZ644" i="25"/>
  <c r="AZ645" i="25"/>
  <c r="AZ646" i="25"/>
  <c r="AZ647" i="25"/>
  <c r="AZ648" i="25"/>
  <c r="AZ649" i="25"/>
  <c r="AZ650" i="25"/>
  <c r="AZ651" i="25"/>
  <c r="AZ652" i="25"/>
  <c r="AZ653" i="25"/>
  <c r="AZ654" i="25"/>
  <c r="AZ655" i="25"/>
  <c r="AZ656" i="25"/>
  <c r="AZ657" i="25"/>
  <c r="AZ658" i="25"/>
  <c r="AZ659" i="25"/>
  <c r="AZ660" i="25"/>
  <c r="AZ661" i="25"/>
  <c r="AZ662" i="25"/>
  <c r="AZ663" i="25"/>
  <c r="AZ664" i="25"/>
  <c r="AZ665" i="25"/>
  <c r="AZ666" i="25"/>
  <c r="AZ667" i="25"/>
  <c r="AZ668" i="25"/>
  <c r="AZ669" i="25"/>
  <c r="AZ670" i="25"/>
  <c r="AZ671" i="25"/>
  <c r="AZ672" i="25"/>
  <c r="AZ673" i="25"/>
  <c r="AZ674" i="25"/>
  <c r="AZ675" i="25"/>
  <c r="AZ676" i="25"/>
  <c r="AZ677" i="25"/>
  <c r="AZ678" i="25"/>
  <c r="AZ679" i="25"/>
  <c r="AZ680" i="25"/>
  <c r="AZ681" i="25"/>
  <c r="AZ682" i="25"/>
  <c r="AZ683" i="25"/>
  <c r="AZ684" i="25"/>
  <c r="AZ685" i="25"/>
  <c r="AZ686" i="25"/>
  <c r="AZ687" i="25"/>
  <c r="AZ688" i="25"/>
  <c r="AZ689" i="25"/>
  <c r="AZ690" i="25"/>
  <c r="AZ691" i="25"/>
  <c r="AZ692" i="25"/>
  <c r="AZ693" i="25"/>
  <c r="AZ694" i="25"/>
  <c r="AZ695" i="25"/>
  <c r="AZ696" i="25"/>
  <c r="AZ697" i="25"/>
  <c r="AZ698" i="25"/>
  <c r="AZ699" i="25"/>
  <c r="AZ700" i="25"/>
  <c r="AZ701" i="25"/>
  <c r="AZ702" i="25"/>
  <c r="AZ703" i="25"/>
  <c r="AZ704" i="25"/>
  <c r="AZ705" i="25"/>
  <c r="AZ706" i="25"/>
  <c r="AZ707" i="25"/>
  <c r="AZ708" i="25"/>
  <c r="AZ709" i="25"/>
  <c r="AZ710" i="25"/>
  <c r="AZ711" i="25"/>
  <c r="AZ712" i="25"/>
  <c r="AZ713" i="25"/>
  <c r="AZ714" i="25"/>
  <c r="AZ715" i="25"/>
  <c r="AZ716" i="25"/>
  <c r="AZ717" i="25"/>
  <c r="AZ718" i="25"/>
  <c r="AZ719" i="25"/>
  <c r="AZ720" i="25"/>
  <c r="AZ721" i="25"/>
  <c r="AZ722" i="25"/>
  <c r="AZ723" i="25"/>
  <c r="AZ724" i="25"/>
  <c r="AZ725" i="25"/>
  <c r="AZ726" i="25"/>
  <c r="AZ727" i="25"/>
  <c r="AZ728" i="25"/>
  <c r="AZ729" i="25"/>
  <c r="AZ730" i="25"/>
  <c r="AZ731" i="25"/>
  <c r="AZ732" i="25"/>
  <c r="AZ733" i="25"/>
  <c r="AZ734" i="25"/>
  <c r="AZ735" i="25"/>
  <c r="AZ736" i="25"/>
  <c r="AZ737" i="25"/>
  <c r="AZ738" i="25"/>
  <c r="AZ739" i="25"/>
  <c r="AZ740" i="25"/>
  <c r="AZ741" i="25"/>
  <c r="AZ742" i="25"/>
  <c r="AZ743" i="25"/>
  <c r="AZ744" i="25"/>
  <c r="AZ745" i="25"/>
  <c r="AZ746" i="25"/>
  <c r="AZ747" i="25"/>
  <c r="AZ748" i="25"/>
  <c r="AZ749" i="25"/>
  <c r="AZ750" i="25"/>
  <c r="AZ751" i="25"/>
  <c r="AZ752" i="25"/>
  <c r="AZ753" i="25"/>
  <c r="AZ754" i="25"/>
  <c r="AZ755" i="25"/>
  <c r="AZ756" i="25"/>
  <c r="AZ757" i="25"/>
  <c r="AZ758" i="25"/>
  <c r="AZ759" i="25"/>
  <c r="AZ760" i="25"/>
  <c r="AZ761" i="25"/>
  <c r="AZ762" i="25"/>
  <c r="AZ763" i="25"/>
  <c r="AZ764" i="25"/>
  <c r="AZ765" i="25"/>
  <c r="AZ766" i="25"/>
  <c r="AZ767" i="25"/>
  <c r="AZ768" i="25"/>
  <c r="AZ769" i="25"/>
  <c r="AZ770" i="25"/>
  <c r="AZ771" i="25"/>
  <c r="AZ772" i="25"/>
  <c r="AZ773" i="25"/>
  <c r="AZ774" i="25"/>
  <c r="AZ775" i="25"/>
  <c r="AZ776" i="25"/>
  <c r="AZ777" i="25"/>
  <c r="AZ778" i="25"/>
  <c r="AZ779" i="25"/>
  <c r="AZ780" i="25"/>
  <c r="AZ781" i="25"/>
  <c r="AZ782" i="25"/>
  <c r="AZ783" i="25"/>
  <c r="AZ784" i="25"/>
  <c r="AZ785" i="25"/>
  <c r="AZ786" i="25"/>
  <c r="AZ787" i="25"/>
  <c r="AZ788" i="25"/>
  <c r="AZ789" i="25"/>
  <c r="AZ790" i="25"/>
  <c r="AZ791" i="25"/>
  <c r="AZ792" i="25"/>
  <c r="AZ793" i="25"/>
  <c r="AZ794" i="25"/>
  <c r="AZ795" i="25"/>
  <c r="AZ796" i="25"/>
  <c r="AZ797" i="25"/>
  <c r="AZ798" i="25"/>
  <c r="AZ799" i="25"/>
  <c r="AZ800" i="25"/>
  <c r="AZ801" i="25"/>
  <c r="AZ802" i="25"/>
  <c r="AZ803" i="25"/>
  <c r="AZ804" i="25"/>
  <c r="AZ805" i="25"/>
  <c r="AZ806" i="25"/>
  <c r="AZ807" i="25"/>
  <c r="AZ808" i="25"/>
  <c r="AZ809" i="25"/>
  <c r="AZ810" i="25"/>
  <c r="AZ811" i="25"/>
  <c r="AZ812" i="25"/>
  <c r="AZ813" i="25"/>
  <c r="AZ814" i="25"/>
  <c r="AZ815" i="25"/>
  <c r="AZ816" i="25"/>
  <c r="AZ817" i="25"/>
  <c r="AZ819" i="25"/>
  <c r="AZ820" i="25"/>
  <c r="AZ821" i="25"/>
  <c r="AZ822" i="25"/>
  <c r="AZ823" i="25"/>
  <c r="AZ824" i="25"/>
  <c r="AZ825" i="25"/>
  <c r="AZ826" i="25"/>
  <c r="AZ827" i="25"/>
  <c r="AZ828" i="25"/>
  <c r="AZ829" i="25"/>
  <c r="AZ830" i="25"/>
  <c r="AZ831" i="25"/>
  <c r="AZ832" i="25"/>
  <c r="AZ833" i="25"/>
  <c r="AZ834" i="25"/>
  <c r="AZ835" i="25"/>
  <c r="AZ836" i="25"/>
  <c r="AZ837" i="25"/>
  <c r="AZ838" i="25"/>
  <c r="AZ839" i="25"/>
  <c r="AZ840" i="25"/>
  <c r="AZ841" i="25"/>
  <c r="AZ842" i="25"/>
  <c r="AZ843" i="25"/>
  <c r="AZ844" i="25"/>
  <c r="AZ845" i="25"/>
  <c r="AZ846" i="25"/>
  <c r="AZ847" i="25"/>
  <c r="AZ848" i="25"/>
  <c r="AZ849" i="25"/>
  <c r="AZ850" i="25"/>
  <c r="AZ851" i="25"/>
  <c r="AZ852" i="25"/>
  <c r="AZ853" i="25"/>
  <c r="AZ854" i="25"/>
  <c r="AZ855" i="25"/>
  <c r="AZ856" i="25"/>
  <c r="AZ857" i="25"/>
  <c r="AZ858" i="25"/>
  <c r="AZ859" i="25"/>
  <c r="AZ860" i="25"/>
  <c r="AZ861" i="25"/>
  <c r="AZ862" i="25"/>
  <c r="AZ863" i="25"/>
  <c r="AZ864" i="25"/>
  <c r="AZ865" i="25"/>
  <c r="AZ866" i="25"/>
  <c r="AZ867" i="25"/>
  <c r="AZ868" i="25"/>
  <c r="AZ869" i="25"/>
  <c r="AZ870" i="25"/>
  <c r="AZ871" i="25"/>
  <c r="AZ872" i="25"/>
  <c r="AZ873" i="25"/>
  <c r="AZ874" i="25"/>
  <c r="AZ875" i="25"/>
  <c r="AZ876" i="25"/>
  <c r="AZ877" i="25"/>
  <c r="AZ878" i="25"/>
  <c r="AZ879" i="25"/>
  <c r="AZ880" i="25"/>
  <c r="AZ881" i="25"/>
  <c r="AZ882" i="25"/>
  <c r="AZ883" i="25"/>
  <c r="AZ884" i="25"/>
  <c r="AZ885" i="25"/>
  <c r="AZ886" i="25"/>
  <c r="AZ887" i="25"/>
  <c r="AZ888" i="25"/>
  <c r="AZ889" i="25"/>
  <c r="AZ890" i="25"/>
  <c r="AZ891" i="25"/>
  <c r="AZ892" i="25"/>
  <c r="AZ893" i="25"/>
  <c r="AZ894" i="25"/>
  <c r="AZ895" i="25"/>
  <c r="AZ896" i="25"/>
  <c r="AZ898" i="25"/>
  <c r="AZ899" i="25"/>
  <c r="AZ900" i="25"/>
  <c r="AZ901" i="25"/>
  <c r="AZ902" i="25"/>
  <c r="AZ903" i="25"/>
  <c r="AZ905" i="25"/>
  <c r="AZ906" i="25"/>
  <c r="AZ907" i="25"/>
  <c r="AZ908" i="25"/>
  <c r="AZ910" i="25"/>
  <c r="AZ911" i="25"/>
  <c r="AZ912" i="25"/>
  <c r="AZ913" i="25"/>
  <c r="AZ914" i="25"/>
  <c r="AZ915" i="25"/>
  <c r="AZ916" i="25"/>
  <c r="AZ917" i="25"/>
  <c r="AZ918" i="25"/>
  <c r="AZ919" i="25"/>
  <c r="AZ920" i="25"/>
  <c r="AZ921" i="25"/>
  <c r="AZ922" i="25"/>
  <c r="AZ923" i="25"/>
  <c r="AZ924" i="25"/>
  <c r="AZ925" i="25"/>
  <c r="AZ926" i="25"/>
  <c r="AZ927" i="25"/>
  <c r="AZ928" i="25"/>
  <c r="AZ929" i="25"/>
  <c r="AZ930" i="25"/>
  <c r="AZ931" i="25"/>
  <c r="AZ932" i="25"/>
  <c r="AZ933" i="25"/>
  <c r="AZ934" i="25"/>
  <c r="AZ935" i="25"/>
  <c r="AZ936" i="25"/>
  <c r="AZ937" i="25"/>
  <c r="AZ938" i="25"/>
  <c r="AZ939" i="25"/>
  <c r="AZ940" i="25"/>
  <c r="AZ942" i="25"/>
  <c r="AZ943" i="25"/>
  <c r="AZ944" i="25"/>
  <c r="AZ946" i="25"/>
  <c r="AZ947" i="25"/>
  <c r="AZ948" i="25"/>
  <c r="AZ949" i="25"/>
  <c r="AZ950" i="25"/>
  <c r="AZ951" i="25"/>
  <c r="AZ952" i="25"/>
  <c r="AZ953" i="25"/>
  <c r="AZ954" i="25"/>
  <c r="AZ955" i="25"/>
  <c r="AZ956" i="25"/>
  <c r="AZ957" i="25"/>
  <c r="AZ959" i="25"/>
  <c r="AZ961" i="25"/>
  <c r="AZ962" i="25"/>
  <c r="AZ963" i="25"/>
  <c r="AZ964" i="25"/>
  <c r="AZ965" i="25"/>
  <c r="AZ966" i="25"/>
  <c r="AZ967" i="25"/>
  <c r="AZ968" i="25"/>
  <c r="AZ970" i="25"/>
  <c r="AZ971" i="25"/>
  <c r="AZ973" i="25"/>
  <c r="AZ975" i="25"/>
  <c r="AZ977" i="25"/>
  <c r="AZ978" i="25"/>
  <c r="AZ980" i="25"/>
  <c r="AZ981" i="25"/>
  <c r="AZ982" i="25"/>
  <c r="AZ983" i="25"/>
  <c r="AZ984" i="25"/>
  <c r="AZ985" i="25"/>
  <c r="AZ986" i="25"/>
  <c r="AZ987" i="25"/>
  <c r="AZ990" i="25"/>
  <c r="AZ991" i="25"/>
  <c r="AZ992" i="25"/>
  <c r="AZ993" i="25"/>
  <c r="AZ995" i="25"/>
  <c r="AZ996" i="25"/>
  <c r="AZ997" i="25"/>
  <c r="AZ999" i="25"/>
  <c r="AZ1001" i="25"/>
  <c r="AZ1003" i="25"/>
  <c r="AZ1004" i="25"/>
  <c r="AZ1006" i="25"/>
  <c r="AZ1007" i="25"/>
  <c r="AZ1008" i="25"/>
  <c r="AZ1009" i="25"/>
  <c r="AZ1010" i="25"/>
  <c r="AZ1011" i="25"/>
  <c r="AZ1012" i="25"/>
  <c r="AZ1013" i="25"/>
  <c r="AZ1014" i="25"/>
  <c r="AZ1015" i="25"/>
  <c r="AZ1016" i="25"/>
  <c r="AZ1017" i="25"/>
  <c r="AZ1019" i="25"/>
  <c r="AZ1020" i="25"/>
  <c r="AZ1022" i="25"/>
  <c r="AZ1023" i="25"/>
  <c r="AZ1024" i="25"/>
  <c r="AZ1025" i="25"/>
  <c r="AZ1026" i="25"/>
  <c r="AZ1027" i="25"/>
  <c r="AZ1028" i="25"/>
  <c r="AZ1029" i="25"/>
  <c r="AZ1030" i="25"/>
  <c r="AZ1031" i="25"/>
  <c r="AZ3" i="25"/>
  <c r="AY4" i="25"/>
  <c r="AY5" i="25"/>
  <c r="AY6" i="25"/>
  <c r="AY7" i="25"/>
  <c r="AY8" i="25"/>
  <c r="AY9" i="25"/>
  <c r="AY10" i="25"/>
  <c r="AY12" i="25"/>
  <c r="AY13" i="25"/>
  <c r="AY15" i="25"/>
  <c r="AY16" i="25"/>
  <c r="AY17" i="25"/>
  <c r="AY18" i="25"/>
  <c r="AY19" i="25"/>
  <c r="AY20" i="25"/>
  <c r="AY21" i="25"/>
  <c r="AY22" i="25"/>
  <c r="AY23" i="25"/>
  <c r="AY24" i="25"/>
  <c r="AY25" i="25"/>
  <c r="AY27" i="25"/>
  <c r="AY28" i="25"/>
  <c r="AY29" i="25"/>
  <c r="AY30" i="25"/>
  <c r="AY31" i="25"/>
  <c r="AY33" i="25"/>
  <c r="AY34" i="25"/>
  <c r="AY35" i="25"/>
  <c r="AY36" i="25"/>
  <c r="AY37" i="25"/>
  <c r="AY38" i="25"/>
  <c r="AY39" i="25"/>
  <c r="AY40" i="25"/>
  <c r="AY41" i="25"/>
  <c r="AY42" i="25"/>
  <c r="AY43" i="25"/>
  <c r="AY44" i="25"/>
  <c r="AY45" i="25"/>
  <c r="AY47" i="25"/>
  <c r="AY48" i="25"/>
  <c r="AY49" i="25"/>
  <c r="AY50" i="25"/>
  <c r="AY51" i="25"/>
  <c r="AY52" i="25"/>
  <c r="AY54" i="25"/>
  <c r="AY55" i="25"/>
  <c r="AY56" i="25"/>
  <c r="AY57" i="25"/>
  <c r="AY58" i="25"/>
  <c r="AY59" i="25"/>
  <c r="AY60" i="25"/>
  <c r="AY61" i="25"/>
  <c r="AY62" i="25"/>
  <c r="AY63" i="25"/>
  <c r="AY65" i="25"/>
  <c r="AY66" i="25"/>
  <c r="AY69" i="25"/>
  <c r="AY70" i="25"/>
  <c r="AY71" i="25"/>
  <c r="AY72" i="25"/>
  <c r="AY73" i="25"/>
  <c r="AY74" i="25"/>
  <c r="AY75" i="25"/>
  <c r="AY76" i="25"/>
  <c r="AY77" i="25"/>
  <c r="AY78" i="25"/>
  <c r="AY79" i="25"/>
  <c r="AY80" i="25"/>
  <c r="AY81" i="25"/>
  <c r="AY82" i="25"/>
  <c r="AY84" i="25"/>
  <c r="AY85" i="25"/>
  <c r="AY86" i="25"/>
  <c r="AY87" i="25"/>
  <c r="AY88" i="25"/>
  <c r="AY91" i="25"/>
  <c r="AY92" i="25"/>
  <c r="AY94" i="25"/>
  <c r="AY95" i="25"/>
  <c r="AY96" i="25"/>
  <c r="AY98" i="25"/>
  <c r="AY99" i="25"/>
  <c r="AY100" i="25"/>
  <c r="AY101" i="25"/>
  <c r="AY102" i="25"/>
  <c r="AY103" i="25"/>
  <c r="AY106" i="25"/>
  <c r="AY107" i="25"/>
  <c r="AY109" i="25"/>
  <c r="AY110" i="25"/>
  <c r="AY112" i="25"/>
  <c r="AY115" i="25"/>
  <c r="AY116" i="25"/>
  <c r="AY117" i="25"/>
  <c r="AY119" i="25"/>
  <c r="AY120" i="25"/>
  <c r="AY121" i="25"/>
  <c r="AY122" i="25"/>
  <c r="AY123" i="25"/>
  <c r="AY124" i="25"/>
  <c r="AY125" i="25"/>
  <c r="AY126" i="25"/>
  <c r="AY127" i="25"/>
  <c r="AY128" i="25"/>
  <c r="AY130" i="25"/>
  <c r="AY131" i="25"/>
  <c r="AY132" i="25"/>
  <c r="AY133" i="25"/>
  <c r="AY135" i="25"/>
  <c r="AY136" i="25"/>
  <c r="AY138" i="25"/>
  <c r="AY139" i="25"/>
  <c r="AY140" i="25"/>
  <c r="AY141" i="25"/>
  <c r="AY143" i="25"/>
  <c r="AY144" i="25"/>
  <c r="AY145" i="25"/>
  <c r="AY146" i="25"/>
  <c r="AY147" i="25"/>
  <c r="AY148" i="25"/>
  <c r="AY149" i="25"/>
  <c r="AY150" i="25"/>
  <c r="AY151" i="25"/>
  <c r="AY152" i="25"/>
  <c r="AY153" i="25"/>
  <c r="AY154" i="25"/>
  <c r="AY155" i="25"/>
  <c r="AY156" i="25"/>
  <c r="AY157" i="25"/>
  <c r="AY158" i="25"/>
  <c r="AY159" i="25"/>
  <c r="AY160" i="25"/>
  <c r="AY161" i="25"/>
  <c r="AY163" i="25"/>
  <c r="AY164" i="25"/>
  <c r="AY166" i="25"/>
  <c r="AY167" i="25"/>
  <c r="AY168" i="25"/>
  <c r="AY169" i="25"/>
  <c r="AY170" i="25"/>
  <c r="AY173" i="25"/>
  <c r="AY174" i="25"/>
  <c r="AY175" i="25"/>
  <c r="AY176" i="25"/>
  <c r="AY177" i="25"/>
  <c r="AY178" i="25"/>
  <c r="AY179" i="25"/>
  <c r="AY180" i="25"/>
  <c r="AY181" i="25"/>
  <c r="AY182" i="25"/>
  <c r="AY183" i="25"/>
  <c r="AY229" i="25"/>
  <c r="AY184" i="25"/>
  <c r="AY185" i="25"/>
  <c r="AY228" i="25"/>
  <c r="AY186" i="25"/>
  <c r="AY187" i="25"/>
  <c r="AY188" i="25"/>
  <c r="AY189" i="25"/>
  <c r="AY190" i="25"/>
  <c r="AY191" i="25"/>
  <c r="AY192" i="25"/>
  <c r="AY193" i="25"/>
  <c r="AY230" i="25"/>
  <c r="AY194" i="25"/>
  <c r="AY195" i="25"/>
  <c r="AY196" i="25"/>
  <c r="AY197" i="25"/>
  <c r="AY198" i="25"/>
  <c r="AY199" i="25"/>
  <c r="AY231" i="25"/>
  <c r="AY200" i="25"/>
  <c r="AY201" i="25"/>
  <c r="AY202" i="25"/>
  <c r="AY203" i="25"/>
  <c r="AY232" i="25"/>
  <c r="AY204" i="25"/>
  <c r="AY233" i="25"/>
  <c r="AY234" i="25"/>
  <c r="AY235" i="25"/>
  <c r="AY205" i="25"/>
  <c r="AY206" i="25"/>
  <c r="AY236" i="25"/>
  <c r="AY207" i="25"/>
  <c r="AY237" i="25"/>
  <c r="AY208" i="25"/>
  <c r="AY209" i="25"/>
  <c r="AY238" i="25"/>
  <c r="AY239" i="25"/>
  <c r="AY240" i="25"/>
  <c r="AY210" i="25"/>
  <c r="AY241" i="25"/>
  <c r="AY242" i="25"/>
  <c r="AY211" i="25"/>
  <c r="AY243" i="25"/>
  <c r="AY212" i="25"/>
  <c r="AY244" i="25"/>
  <c r="AY245" i="25"/>
  <c r="AY213" i="25"/>
  <c r="AY214" i="25"/>
  <c r="AY215" i="25"/>
  <c r="AY216" i="25"/>
  <c r="AY246" i="25"/>
  <c r="AY247" i="25"/>
  <c r="AY217" i="25"/>
  <c r="AY248" i="25"/>
  <c r="AY249" i="25"/>
  <c r="AY250" i="25"/>
  <c r="AY218" i="25"/>
  <c r="AY219" i="25"/>
  <c r="AY251" i="25"/>
  <c r="AY220" i="25"/>
  <c r="AY221" i="25"/>
  <c r="AY222" i="25"/>
  <c r="AY252" i="25"/>
  <c r="AY223" i="25"/>
  <c r="AY224" i="25"/>
  <c r="AY253" i="25"/>
  <c r="AY225" i="25"/>
  <c r="AY226" i="25"/>
  <c r="AY254" i="25"/>
  <c r="AY227" i="25"/>
  <c r="AY255" i="25"/>
  <c r="AY256" i="25"/>
  <c r="AY257" i="25"/>
  <c r="AY258" i="25"/>
  <c r="AY259" i="25"/>
  <c r="AY260" i="25"/>
  <c r="AY261" i="25"/>
  <c r="AY262" i="25"/>
  <c r="AY263" i="25"/>
  <c r="AY264" i="25"/>
  <c r="AY265" i="25"/>
  <c r="AY266" i="25"/>
  <c r="AY267" i="25"/>
  <c r="AY268" i="25"/>
  <c r="AY269" i="25"/>
  <c r="AY270" i="25"/>
  <c r="AY271" i="25"/>
  <c r="AY272" i="25"/>
  <c r="AY273" i="25"/>
  <c r="AY274" i="25"/>
  <c r="AY275" i="25"/>
  <c r="AY276" i="25"/>
  <c r="AY277" i="25"/>
  <c r="AY278" i="25"/>
  <c r="AY279" i="25"/>
  <c r="AY280" i="25"/>
  <c r="AY281" i="25"/>
  <c r="AY282" i="25"/>
  <c r="AY283" i="25"/>
  <c r="AY284" i="25"/>
  <c r="AY285" i="25"/>
  <c r="AY286" i="25"/>
  <c r="AY287" i="25"/>
  <c r="AY288" i="25"/>
  <c r="AY289" i="25"/>
  <c r="AY290" i="25"/>
  <c r="AY291" i="25"/>
  <c r="AY292" i="25"/>
  <c r="AY293" i="25"/>
  <c r="AY294" i="25"/>
  <c r="AY295" i="25"/>
  <c r="AY296" i="25"/>
  <c r="AY297" i="25"/>
  <c r="AY298" i="25"/>
  <c r="AY299" i="25"/>
  <c r="AY300" i="25"/>
  <c r="AY301" i="25"/>
  <c r="AY302" i="25"/>
  <c r="AY303" i="25"/>
  <c r="AY304" i="25"/>
  <c r="AY305" i="25"/>
  <c r="AY306" i="25"/>
  <c r="AY307" i="25"/>
  <c r="AY308" i="25"/>
  <c r="AY309" i="25"/>
  <c r="AY310" i="25"/>
  <c r="AY311" i="25"/>
  <c r="AY312" i="25"/>
  <c r="AY313" i="25"/>
  <c r="AY314" i="25"/>
  <c r="AY315" i="25"/>
  <c r="AY316" i="25"/>
  <c r="AY317" i="25"/>
  <c r="AY318" i="25"/>
  <c r="AY319" i="25"/>
  <c r="AY320" i="25"/>
  <c r="AY321" i="25"/>
  <c r="AY322" i="25"/>
  <c r="AY323" i="25"/>
  <c r="AY324" i="25"/>
  <c r="AY325" i="25"/>
  <c r="AY326" i="25"/>
  <c r="AY327" i="25"/>
  <c r="AY328" i="25"/>
  <c r="AY329" i="25"/>
  <c r="AY330" i="25"/>
  <c r="AY331" i="25"/>
  <c r="AY332" i="25"/>
  <c r="AY333" i="25"/>
  <c r="AY334" i="25"/>
  <c r="AY335" i="25"/>
  <c r="AY336" i="25"/>
  <c r="AY337" i="25"/>
  <c r="AY338" i="25"/>
  <c r="AY339" i="25"/>
  <c r="AY340" i="25"/>
  <c r="AY341" i="25"/>
  <c r="AY342" i="25"/>
  <c r="AY343" i="25"/>
  <c r="AY344" i="25"/>
  <c r="AY345" i="25"/>
  <c r="AY346" i="25"/>
  <c r="AY347" i="25"/>
  <c r="AY348" i="25"/>
  <c r="AY349" i="25"/>
  <c r="AY350" i="25"/>
  <c r="AY351" i="25"/>
  <c r="AY352" i="25"/>
  <c r="AY353" i="25"/>
  <c r="AY354" i="25"/>
  <c r="AY355" i="25"/>
  <c r="AY356" i="25"/>
  <c r="AY357" i="25"/>
  <c r="AY358" i="25"/>
  <c r="AY359" i="25"/>
  <c r="AY360" i="25"/>
  <c r="AY361" i="25"/>
  <c r="AY362" i="25"/>
  <c r="AY363" i="25"/>
  <c r="AY364" i="25"/>
  <c r="AY365" i="25"/>
  <c r="AY366" i="25"/>
  <c r="AY367" i="25"/>
  <c r="AY368" i="25"/>
  <c r="AY369" i="25"/>
  <c r="AY370" i="25"/>
  <c r="AY371" i="25"/>
  <c r="AY372" i="25"/>
  <c r="AY373" i="25"/>
  <c r="AY374" i="25"/>
  <c r="AY375" i="25"/>
  <c r="AY376" i="25"/>
  <c r="AY377" i="25"/>
  <c r="AY378" i="25"/>
  <c r="AY379" i="25"/>
  <c r="AY380" i="25"/>
  <c r="AY381" i="25"/>
  <c r="AY382" i="25"/>
  <c r="AY383" i="25"/>
  <c r="AY384" i="25"/>
  <c r="AY385" i="25"/>
  <c r="AY386" i="25"/>
  <c r="AY387" i="25"/>
  <c r="AY388" i="25"/>
  <c r="AY389" i="25"/>
  <c r="AY390" i="25"/>
  <c r="AY391" i="25"/>
  <c r="AY392" i="25"/>
  <c r="AY393" i="25"/>
  <c r="AY394" i="25"/>
  <c r="AY395" i="25"/>
  <c r="AY396" i="25"/>
  <c r="AY397" i="25"/>
  <c r="AY398" i="25"/>
  <c r="AY399" i="25"/>
  <c r="AY400" i="25"/>
  <c r="AY401" i="25"/>
  <c r="AY402" i="25"/>
  <c r="AY403" i="25"/>
  <c r="AY404" i="25"/>
  <c r="AY405" i="25"/>
  <c r="AY406" i="25"/>
  <c r="AY407" i="25"/>
  <c r="AY408" i="25"/>
  <c r="AY409" i="25"/>
  <c r="AY410" i="25"/>
  <c r="AY411" i="25"/>
  <c r="AY412" i="25"/>
  <c r="AY413" i="25"/>
  <c r="AY414" i="25"/>
  <c r="AY415" i="25"/>
  <c r="AY416" i="25"/>
  <c r="AY417" i="25"/>
  <c r="AY419" i="25"/>
  <c r="AY420" i="25"/>
  <c r="AY421" i="25"/>
  <c r="AY422" i="25"/>
  <c r="AY423" i="25"/>
  <c r="AY424" i="25"/>
  <c r="AY425" i="25"/>
  <c r="AY426" i="25"/>
  <c r="AY427" i="25"/>
  <c r="AY428" i="25"/>
  <c r="AY429" i="25"/>
  <c r="AY430" i="25"/>
  <c r="AY431" i="25"/>
  <c r="AY432" i="25"/>
  <c r="AY433" i="25"/>
  <c r="AY434" i="25"/>
  <c r="AY435" i="25"/>
  <c r="AY436" i="25"/>
  <c r="AY437" i="25"/>
  <c r="AY438" i="25"/>
  <c r="AY439" i="25"/>
  <c r="AY440" i="25"/>
  <c r="AY441" i="25"/>
  <c r="AY442" i="25"/>
  <c r="AY443" i="25"/>
  <c r="AY444" i="25"/>
  <c r="AY445" i="25"/>
  <c r="AY446" i="25"/>
  <c r="AY447" i="25"/>
  <c r="AY448" i="25"/>
  <c r="AY449" i="25"/>
  <c r="AY450" i="25"/>
  <c r="AY451" i="25"/>
  <c r="AY452" i="25"/>
  <c r="AY453" i="25"/>
  <c r="AY454" i="25"/>
  <c r="AY455" i="25"/>
  <c r="AY456" i="25"/>
  <c r="AY457" i="25"/>
  <c r="AY458" i="25"/>
  <c r="AY459" i="25"/>
  <c r="AY460" i="25"/>
  <c r="AY461" i="25"/>
  <c r="AY462" i="25"/>
  <c r="AY463" i="25"/>
  <c r="AY464" i="25"/>
  <c r="AY465" i="25"/>
  <c r="AY466" i="25"/>
  <c r="AY467" i="25"/>
  <c r="AY468" i="25"/>
  <c r="AY469" i="25"/>
  <c r="AY470" i="25"/>
  <c r="AY471" i="25"/>
  <c r="AY472" i="25"/>
  <c r="AY473" i="25"/>
  <c r="AY474" i="25"/>
  <c r="AY475" i="25"/>
  <c r="AY476" i="25"/>
  <c r="AY477" i="25"/>
  <c r="AY478" i="25"/>
  <c r="AY479" i="25"/>
  <c r="AY481" i="25"/>
  <c r="AY482" i="25"/>
  <c r="AY483" i="25"/>
  <c r="AY484" i="25"/>
  <c r="AY485" i="25"/>
  <c r="AY486" i="25"/>
  <c r="AY487" i="25"/>
  <c r="AY488" i="25"/>
  <c r="AY489" i="25"/>
  <c r="AY490" i="25"/>
  <c r="AY491" i="25"/>
  <c r="AY492" i="25"/>
  <c r="AY493" i="25"/>
  <c r="AY494" i="25"/>
  <c r="AY495" i="25"/>
  <c r="AY496" i="25"/>
  <c r="AY497" i="25"/>
  <c r="AY498" i="25"/>
  <c r="AY499" i="25"/>
  <c r="AY500" i="25"/>
  <c r="AY501" i="25"/>
  <c r="AY502" i="25"/>
  <c r="AY503" i="25"/>
  <c r="AY504" i="25"/>
  <c r="AY505" i="25"/>
  <c r="AY506" i="25"/>
  <c r="AY507" i="25"/>
  <c r="AY508" i="25"/>
  <c r="AY509" i="25"/>
  <c r="AY510" i="25"/>
  <c r="AY511" i="25"/>
  <c r="AY512" i="25"/>
  <c r="AY513" i="25"/>
  <c r="AY514" i="25"/>
  <c r="AY515" i="25"/>
  <c r="AY516" i="25"/>
  <c r="AY517" i="25"/>
  <c r="AY518" i="25"/>
  <c r="AY519" i="25"/>
  <c r="AY520" i="25"/>
  <c r="AY521" i="25"/>
  <c r="AY522" i="25"/>
  <c r="AY523" i="25"/>
  <c r="AY524" i="25"/>
  <c r="AY525" i="25"/>
  <c r="AY526" i="25"/>
  <c r="AY527" i="25"/>
  <c r="AY528" i="25"/>
  <c r="AY529" i="25"/>
  <c r="AY530" i="25"/>
  <c r="AY531" i="25"/>
  <c r="AY532" i="25"/>
  <c r="AY533" i="25"/>
  <c r="AY534" i="25"/>
  <c r="AY535" i="25"/>
  <c r="AY536" i="25"/>
  <c r="AY537" i="25"/>
  <c r="AY538" i="25"/>
  <c r="AY539" i="25"/>
  <c r="AY540" i="25"/>
  <c r="AY541" i="25"/>
  <c r="AY542" i="25"/>
  <c r="AY543" i="25"/>
  <c r="AY544" i="25"/>
  <c r="AY545" i="25"/>
  <c r="AY546" i="25"/>
  <c r="AY547" i="25"/>
  <c r="AY548" i="25"/>
  <c r="AY549" i="25"/>
  <c r="AY550" i="25"/>
  <c r="AY551" i="25"/>
  <c r="AY552" i="25"/>
  <c r="AY553" i="25"/>
  <c r="AY554" i="25"/>
  <c r="AY555" i="25"/>
  <c r="AY556" i="25"/>
  <c r="AY557" i="25"/>
  <c r="AY558" i="25"/>
  <c r="AY559" i="25"/>
  <c r="AY560" i="25"/>
  <c r="AY561" i="25"/>
  <c r="AY562" i="25"/>
  <c r="AY563" i="25"/>
  <c r="AY564" i="25"/>
  <c r="AY565" i="25"/>
  <c r="AY566" i="25"/>
  <c r="AY567" i="25"/>
  <c r="AY568" i="25"/>
  <c r="AY569" i="25"/>
  <c r="AY570" i="25"/>
  <c r="AY571" i="25"/>
  <c r="AY572" i="25"/>
  <c r="AY573" i="25"/>
  <c r="AY574" i="25"/>
  <c r="AY575" i="25"/>
  <c r="AY576" i="25"/>
  <c r="AY577" i="25"/>
  <c r="AY578" i="25"/>
  <c r="AY579" i="25"/>
  <c r="AY580" i="25"/>
  <c r="AY581" i="25"/>
  <c r="AY582" i="25"/>
  <c r="AY583" i="25"/>
  <c r="AY584" i="25"/>
  <c r="AY585" i="25"/>
  <c r="AY586" i="25"/>
  <c r="AY587" i="25"/>
  <c r="AY588" i="25"/>
  <c r="AY589" i="25"/>
  <c r="AY590" i="25"/>
  <c r="AY591" i="25"/>
  <c r="AY592" i="25"/>
  <c r="AY593" i="25"/>
  <c r="AY594" i="25"/>
  <c r="AY595" i="25"/>
  <c r="AY596" i="25"/>
  <c r="AY597" i="25"/>
  <c r="AY598" i="25"/>
  <c r="AY599" i="25"/>
  <c r="AY600" i="25"/>
  <c r="AY601" i="25"/>
  <c r="AY602" i="25"/>
  <c r="AY603" i="25"/>
  <c r="AY604" i="25"/>
  <c r="AY605" i="25"/>
  <c r="AY606" i="25"/>
  <c r="AY607" i="25"/>
  <c r="AY608" i="25"/>
  <c r="AY609" i="25"/>
  <c r="AY610" i="25"/>
  <c r="AY611" i="25"/>
  <c r="AY612" i="25"/>
  <c r="AY613" i="25"/>
  <c r="AY614" i="25"/>
  <c r="AY615" i="25"/>
  <c r="AY616" i="25"/>
  <c r="AY617" i="25"/>
  <c r="AY618" i="25"/>
  <c r="AY619" i="25"/>
  <c r="AY620" i="25"/>
  <c r="AY621" i="25"/>
  <c r="AY622" i="25"/>
  <c r="AY623" i="25"/>
  <c r="AY624" i="25"/>
  <c r="AY625" i="25"/>
  <c r="AY626" i="25"/>
  <c r="AY627" i="25"/>
  <c r="AY628" i="25"/>
  <c r="AY629" i="25"/>
  <c r="AY630" i="25"/>
  <c r="AY631" i="25"/>
  <c r="AY632" i="25"/>
  <c r="AY633" i="25"/>
  <c r="AY634" i="25"/>
  <c r="AY635" i="25"/>
  <c r="AY636" i="25"/>
  <c r="AY637" i="25"/>
  <c r="AY638" i="25"/>
  <c r="AY639" i="25"/>
  <c r="AY640" i="25"/>
  <c r="AY641" i="25"/>
  <c r="AY642" i="25"/>
  <c r="AY643" i="25"/>
  <c r="AY644" i="25"/>
  <c r="AY645" i="25"/>
  <c r="AY646" i="25"/>
  <c r="AY647" i="25"/>
  <c r="AY648" i="25"/>
  <c r="AY649" i="25"/>
  <c r="AY650" i="25"/>
  <c r="AY651" i="25"/>
  <c r="AY652" i="25"/>
  <c r="AY653" i="25"/>
  <c r="AY654" i="25"/>
  <c r="AY655" i="25"/>
  <c r="AY656" i="25"/>
  <c r="AY657" i="25"/>
  <c r="AY658" i="25"/>
  <c r="AY659" i="25"/>
  <c r="AY660" i="25"/>
  <c r="AY661" i="25"/>
  <c r="AY662" i="25"/>
  <c r="AY663" i="25"/>
  <c r="AY664" i="25"/>
  <c r="AY665" i="25"/>
  <c r="AY666" i="25"/>
  <c r="AY667" i="25"/>
  <c r="AY668" i="25"/>
  <c r="AY669" i="25"/>
  <c r="AY670" i="25"/>
  <c r="AY671" i="25"/>
  <c r="AY672" i="25"/>
  <c r="AY673" i="25"/>
  <c r="AY674" i="25"/>
  <c r="AY675" i="25"/>
  <c r="AY676" i="25"/>
  <c r="AY677" i="25"/>
  <c r="AY678" i="25"/>
  <c r="AY679" i="25"/>
  <c r="AY680" i="25"/>
  <c r="AY681" i="25"/>
  <c r="AY682" i="25"/>
  <c r="AY683" i="25"/>
  <c r="AY684" i="25"/>
  <c r="AY685" i="25"/>
  <c r="AY686" i="25"/>
  <c r="AY687" i="25"/>
  <c r="AY688" i="25"/>
  <c r="AY689" i="25"/>
  <c r="AY690" i="25"/>
  <c r="AY691" i="25"/>
  <c r="AY692" i="25"/>
  <c r="AY693" i="25"/>
  <c r="AY694" i="25"/>
  <c r="AY695" i="25"/>
  <c r="AY696" i="25"/>
  <c r="AY697" i="25"/>
  <c r="AY698" i="25"/>
  <c r="AY699" i="25"/>
  <c r="AY700" i="25"/>
  <c r="AY701" i="25"/>
  <c r="AY702" i="25"/>
  <c r="AY703" i="25"/>
  <c r="AY704" i="25"/>
  <c r="AY705" i="25"/>
  <c r="AY706" i="25"/>
  <c r="AY707" i="25"/>
  <c r="AY708" i="25"/>
  <c r="AY709" i="25"/>
  <c r="AY710" i="25"/>
  <c r="AY711" i="25"/>
  <c r="AY712" i="25"/>
  <c r="AY713" i="25"/>
  <c r="AY714" i="25"/>
  <c r="AY715" i="25"/>
  <c r="AY716" i="25"/>
  <c r="AY717" i="25"/>
  <c r="AY718" i="25"/>
  <c r="AY719" i="25"/>
  <c r="AY720" i="25"/>
  <c r="AY721" i="25"/>
  <c r="AY722" i="25"/>
  <c r="AY723" i="25"/>
  <c r="AY724" i="25"/>
  <c r="AY725" i="25"/>
  <c r="AY726" i="25"/>
  <c r="AY727" i="25"/>
  <c r="AY728" i="25"/>
  <c r="AY729" i="25"/>
  <c r="AY730" i="25"/>
  <c r="AY731" i="25"/>
  <c r="AY732" i="25"/>
  <c r="AY733" i="25"/>
  <c r="AY734" i="25"/>
  <c r="AY735" i="25"/>
  <c r="AY736" i="25"/>
  <c r="AY737" i="25"/>
  <c r="AY738" i="25"/>
  <c r="AY739" i="25"/>
  <c r="AY740" i="25"/>
  <c r="AY741" i="25"/>
  <c r="AY742" i="25"/>
  <c r="AY743" i="25"/>
  <c r="AY744" i="25"/>
  <c r="AY745" i="25"/>
  <c r="AY746" i="25"/>
  <c r="AY747" i="25"/>
  <c r="AY748" i="25"/>
  <c r="AY749" i="25"/>
  <c r="AY750" i="25"/>
  <c r="AY751" i="25"/>
  <c r="AY752" i="25"/>
  <c r="AY753" i="25"/>
  <c r="AY754" i="25"/>
  <c r="AY755" i="25"/>
  <c r="AY756" i="25"/>
  <c r="AY757" i="25"/>
  <c r="AY758" i="25"/>
  <c r="AY759" i="25"/>
  <c r="AY760" i="25"/>
  <c r="AY761" i="25"/>
  <c r="AY762" i="25"/>
  <c r="AY763" i="25"/>
  <c r="AY764" i="25"/>
  <c r="AY765" i="25"/>
  <c r="AY766" i="25"/>
  <c r="AY767" i="25"/>
  <c r="AY768" i="25"/>
  <c r="AY769" i="25"/>
  <c r="AY770" i="25"/>
  <c r="AY771" i="25"/>
  <c r="AY772" i="25"/>
  <c r="AY773" i="25"/>
  <c r="AY774" i="25"/>
  <c r="AY775" i="25"/>
  <c r="AY776" i="25"/>
  <c r="AY777" i="25"/>
  <c r="AY778" i="25"/>
  <c r="AY779" i="25"/>
  <c r="AY780" i="25"/>
  <c r="AY781" i="25"/>
  <c r="AY782" i="25"/>
  <c r="AY783" i="25"/>
  <c r="AY784" i="25"/>
  <c r="AY785" i="25"/>
  <c r="AY786" i="25"/>
  <c r="AY787" i="25"/>
  <c r="AY788" i="25"/>
  <c r="AY789" i="25"/>
  <c r="AY790" i="25"/>
  <c r="AY791" i="25"/>
  <c r="AY792" i="25"/>
  <c r="AY793" i="25"/>
  <c r="AY794" i="25"/>
  <c r="AY795" i="25"/>
  <c r="AY796" i="25"/>
  <c r="AY797" i="25"/>
  <c r="AY798" i="25"/>
  <c r="AY799" i="25"/>
  <c r="AY800" i="25"/>
  <c r="AY801" i="25"/>
  <c r="AY802" i="25"/>
  <c r="AY803" i="25"/>
  <c r="AY804" i="25"/>
  <c r="AY805" i="25"/>
  <c r="AY806" i="25"/>
  <c r="AY807" i="25"/>
  <c r="AY808" i="25"/>
  <c r="AY809" i="25"/>
  <c r="AY810" i="25"/>
  <c r="AY811" i="25"/>
  <c r="AY812" i="25"/>
  <c r="AY813" i="25"/>
  <c r="AY814" i="25"/>
  <c r="AY815" i="25"/>
  <c r="AY816" i="25"/>
  <c r="AY817" i="25"/>
  <c r="AY819" i="25"/>
  <c r="AY820" i="25"/>
  <c r="AY821" i="25"/>
  <c r="AY822" i="25"/>
  <c r="AY823" i="25"/>
  <c r="AY824" i="25"/>
  <c r="AY825" i="25"/>
  <c r="AY826" i="25"/>
  <c r="AY827" i="25"/>
  <c r="AY828" i="25"/>
  <c r="AY829" i="25"/>
  <c r="AY830" i="25"/>
  <c r="AY831" i="25"/>
  <c r="AY832" i="25"/>
  <c r="AY833" i="25"/>
  <c r="AY834" i="25"/>
  <c r="AY835" i="25"/>
  <c r="AY836" i="25"/>
  <c r="AY837" i="25"/>
  <c r="AY838" i="25"/>
  <c r="AY839" i="25"/>
  <c r="AY840" i="25"/>
  <c r="AY841" i="25"/>
  <c r="AY842" i="25"/>
  <c r="AY843" i="25"/>
  <c r="AY844" i="25"/>
  <c r="AY845" i="25"/>
  <c r="AY846" i="25"/>
  <c r="AY847" i="25"/>
  <c r="AY848" i="25"/>
  <c r="AY849" i="25"/>
  <c r="AY850" i="25"/>
  <c r="AY851" i="25"/>
  <c r="AY852" i="25"/>
  <c r="AY853" i="25"/>
  <c r="AY854" i="25"/>
  <c r="AY855" i="25"/>
  <c r="AY856" i="25"/>
  <c r="AY857" i="25"/>
  <c r="AY858" i="25"/>
  <c r="AY859" i="25"/>
  <c r="AY860" i="25"/>
  <c r="AY861" i="25"/>
  <c r="AY862" i="25"/>
  <c r="AY863" i="25"/>
  <c r="AY864" i="25"/>
  <c r="AY865" i="25"/>
  <c r="AY866" i="25"/>
  <c r="AY867" i="25"/>
  <c r="AY868" i="25"/>
  <c r="AY869" i="25"/>
  <c r="AY870" i="25"/>
  <c r="AY871" i="25"/>
  <c r="AY872" i="25"/>
  <c r="AY873" i="25"/>
  <c r="AY874" i="25"/>
  <c r="AY875" i="25"/>
  <c r="AY876" i="25"/>
  <c r="AY877" i="25"/>
  <c r="AY878" i="25"/>
  <c r="AY879" i="25"/>
  <c r="AY880" i="25"/>
  <c r="AY881" i="25"/>
  <c r="AY882" i="25"/>
  <c r="AY883" i="25"/>
  <c r="AY884" i="25"/>
  <c r="AY885" i="25"/>
  <c r="AY886" i="25"/>
  <c r="AY887" i="25"/>
  <c r="AY888" i="25"/>
  <c r="AY889" i="25"/>
  <c r="AY890" i="25"/>
  <c r="AY891" i="25"/>
  <c r="AY892" i="25"/>
  <c r="AY893" i="25"/>
  <c r="AY894" i="25"/>
  <c r="AY895" i="25"/>
  <c r="AY896" i="25"/>
  <c r="AY898" i="25"/>
  <c r="AY899" i="25"/>
  <c r="AY900" i="25"/>
  <c r="AY901" i="25"/>
  <c r="AY902" i="25"/>
  <c r="AY903" i="25"/>
  <c r="AY905" i="25"/>
  <c r="AY906" i="25"/>
  <c r="AY907" i="25"/>
  <c r="AY908" i="25"/>
  <c r="AY910" i="25"/>
  <c r="AY911" i="25"/>
  <c r="AY912" i="25"/>
  <c r="AY913" i="25"/>
  <c r="AY914" i="25"/>
  <c r="AY915" i="25"/>
  <c r="AY916" i="25"/>
  <c r="AY917" i="25"/>
  <c r="AY918" i="25"/>
  <c r="AY919" i="25"/>
  <c r="AY920" i="25"/>
  <c r="AY921" i="25"/>
  <c r="AY922" i="25"/>
  <c r="AY923" i="25"/>
  <c r="AY924" i="25"/>
  <c r="AY925" i="25"/>
  <c r="AY926" i="25"/>
  <c r="AY927" i="25"/>
  <c r="AY928" i="25"/>
  <c r="AY929" i="25"/>
  <c r="AY930" i="25"/>
  <c r="AY931" i="25"/>
  <c r="AY932" i="25"/>
  <c r="AY933" i="25"/>
  <c r="AY934" i="25"/>
  <c r="AY935" i="25"/>
  <c r="AY936" i="25"/>
  <c r="AY937" i="25"/>
  <c r="AY938" i="25"/>
  <c r="AY939" i="25"/>
  <c r="AY940" i="25"/>
  <c r="AY942" i="25"/>
  <c r="AY943" i="25"/>
  <c r="AY944" i="25"/>
  <c r="AY946" i="25"/>
  <c r="AY947" i="25"/>
  <c r="AY948" i="25"/>
  <c r="AY949" i="25"/>
  <c r="AY950" i="25"/>
  <c r="AY951" i="25"/>
  <c r="AY952" i="25"/>
  <c r="AY953" i="25"/>
  <c r="AY954" i="25"/>
  <c r="AY955" i="25"/>
  <c r="AY956" i="25"/>
  <c r="AY957" i="25"/>
  <c r="AY959" i="25"/>
  <c r="AY961" i="25"/>
  <c r="AY962" i="25"/>
  <c r="AY963" i="25"/>
  <c r="AY964" i="25"/>
  <c r="AY965" i="25"/>
  <c r="AY966" i="25"/>
  <c r="AY967" i="25"/>
  <c r="AY968" i="25"/>
  <c r="AY970" i="25"/>
  <c r="AY971" i="25"/>
  <c r="AY973" i="25"/>
  <c r="AY975" i="25"/>
  <c r="AY977" i="25"/>
  <c r="AY978" i="25"/>
  <c r="AY980" i="25"/>
  <c r="AY981" i="25"/>
  <c r="AY982" i="25"/>
  <c r="AY983" i="25"/>
  <c r="AY984" i="25"/>
  <c r="AY985" i="25"/>
  <c r="AY986" i="25"/>
  <c r="AY987" i="25"/>
  <c r="AY990" i="25"/>
  <c r="AY991" i="25"/>
  <c r="AY992" i="25"/>
  <c r="AY993" i="25"/>
  <c r="AY995" i="25"/>
  <c r="AY996" i="25"/>
  <c r="AY997" i="25"/>
  <c r="AY999" i="25"/>
  <c r="AY1001" i="25"/>
  <c r="AY1003" i="25"/>
  <c r="AY1004" i="25"/>
  <c r="AY1006" i="25"/>
  <c r="AY1007" i="25"/>
  <c r="AY1008" i="25"/>
  <c r="AY1009" i="25"/>
  <c r="AY1010" i="25"/>
  <c r="AY1011" i="25"/>
  <c r="AY1012" i="25"/>
  <c r="AY1013" i="25"/>
  <c r="AY1014" i="25"/>
  <c r="AY1015" i="25"/>
  <c r="AY1016" i="25"/>
  <c r="AY1017" i="25"/>
  <c r="AY1019" i="25"/>
  <c r="AY1020" i="25"/>
  <c r="AY1022" i="25"/>
  <c r="AY1023" i="25"/>
  <c r="AY1024" i="25"/>
  <c r="AY1025" i="25"/>
  <c r="AY1026" i="25"/>
  <c r="AY1027" i="25"/>
  <c r="AY1028" i="25"/>
  <c r="AY1029" i="25"/>
  <c r="AY1030" i="25"/>
  <c r="AY1031" i="25"/>
  <c r="AY3" i="25"/>
  <c r="O1341" i="25"/>
  <c r="P1341" i="25" s="1"/>
  <c r="O1340" i="25"/>
  <c r="P1340" i="25" s="1"/>
  <c r="O1339" i="25"/>
  <c r="P1339" i="25" s="1"/>
  <c r="O1338" i="25"/>
  <c r="P1338" i="25" s="1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C25" i="25"/>
  <c r="AE25" i="25"/>
  <c r="AC26" i="25"/>
  <c r="AE26" i="25"/>
  <c r="AC27" i="25"/>
  <c r="AE27" i="25"/>
  <c r="AC28" i="25"/>
  <c r="AE28" i="25"/>
  <c r="AC29" i="25"/>
  <c r="AE29" i="25"/>
  <c r="AC30" i="25"/>
  <c r="AE30" i="25"/>
  <c r="AC31" i="25"/>
  <c r="AE31" i="25"/>
  <c r="AC32" i="25"/>
  <c r="AE32" i="25"/>
  <c r="AE24" i="25"/>
  <c r="AC24" i="25"/>
  <c r="O25" i="25"/>
  <c r="P25" i="25" s="1"/>
  <c r="O26" i="25"/>
  <c r="P26" i="25" s="1"/>
  <c r="O27" i="25"/>
  <c r="P27" i="25" s="1"/>
  <c r="O28" i="25"/>
  <c r="P28" i="25" s="1"/>
  <c r="O29" i="25"/>
  <c r="P29" i="25" s="1"/>
  <c r="O30" i="25"/>
  <c r="P30" i="25" s="1"/>
  <c r="O31" i="25"/>
  <c r="P31" i="25" s="1"/>
  <c r="O32" i="25"/>
  <c r="P32" i="25" s="1"/>
  <c r="O24" i="25"/>
  <c r="P24" i="25" s="1"/>
  <c r="AC34" i="25"/>
  <c r="AE34" i="25"/>
  <c r="AC35" i="25"/>
  <c r="AE35" i="25"/>
  <c r="AC36" i="25"/>
  <c r="AE36" i="25"/>
  <c r="AC37" i="25"/>
  <c r="AE37" i="25"/>
  <c r="AC38" i="25"/>
  <c r="AE38" i="25"/>
  <c r="AC39" i="25"/>
  <c r="AE39" i="25"/>
  <c r="AC40" i="25"/>
  <c r="AE40" i="25"/>
  <c r="AC41" i="25"/>
  <c r="AE41" i="25"/>
  <c r="AC42" i="25"/>
  <c r="AE42" i="25"/>
  <c r="AC43" i="25"/>
  <c r="AE43" i="25"/>
  <c r="AC44" i="25"/>
  <c r="AE44" i="25"/>
  <c r="O34" i="25"/>
  <c r="P34" i="25" s="1"/>
  <c r="O35" i="25"/>
  <c r="P35" i="25" s="1"/>
  <c r="O36" i="25"/>
  <c r="P36" i="25" s="1"/>
  <c r="O37" i="25"/>
  <c r="P37" i="25" s="1"/>
  <c r="O38" i="25"/>
  <c r="P38" i="25" s="1"/>
  <c r="O39" i="25"/>
  <c r="P39" i="25" s="1"/>
  <c r="O40" i="25"/>
  <c r="P40" i="25" s="1"/>
  <c r="O41" i="25"/>
  <c r="P41" i="25" s="1"/>
  <c r="O42" i="25"/>
  <c r="P42" i="25" s="1"/>
  <c r="O43" i="25"/>
  <c r="P43" i="25" s="1"/>
  <c r="O44" i="25"/>
  <c r="P44" i="25" s="1"/>
  <c r="AE33" i="25"/>
  <c r="AC33" i="25"/>
  <c r="O33" i="25"/>
  <c r="P33" i="25" s="1"/>
  <c r="AC46" i="25"/>
  <c r="AE46" i="25"/>
  <c r="AC47" i="25"/>
  <c r="AE47" i="25"/>
  <c r="AC48" i="25"/>
  <c r="AE48" i="25"/>
  <c r="AC49" i="25"/>
  <c r="AE49" i="25"/>
  <c r="AC50" i="25"/>
  <c r="AE50" i="25"/>
  <c r="AC51" i="25"/>
  <c r="AE51" i="25"/>
  <c r="AC52" i="25"/>
  <c r="AE52" i="25"/>
  <c r="O46" i="25"/>
  <c r="P46" i="25" s="1"/>
  <c r="O47" i="25"/>
  <c r="P47" i="25" s="1"/>
  <c r="O48" i="25"/>
  <c r="P48" i="25" s="1"/>
  <c r="O49" i="25"/>
  <c r="P49" i="25" s="1"/>
  <c r="O50" i="25"/>
  <c r="P50" i="25" s="1"/>
  <c r="O51" i="25"/>
  <c r="P51" i="25" s="1"/>
  <c r="O52" i="25"/>
  <c r="P52" i="25" s="1"/>
  <c r="AE45" i="25"/>
  <c r="AC45" i="25"/>
  <c r="O45" i="25"/>
  <c r="P45" i="25" s="1"/>
  <c r="AC1011" i="25"/>
  <c r="AE1011" i="25"/>
  <c r="AC1012" i="25"/>
  <c r="AE1012" i="25"/>
  <c r="AC1013" i="25"/>
  <c r="AE1013" i="25"/>
  <c r="AC1014" i="25"/>
  <c r="AE1014" i="25"/>
  <c r="AC1015" i="25"/>
  <c r="AE1015" i="25"/>
  <c r="AC1016" i="25"/>
  <c r="AE1016" i="25"/>
  <c r="AC1017" i="25"/>
  <c r="AE1017" i="25"/>
  <c r="AC1018" i="25"/>
  <c r="AE1018" i="25"/>
  <c r="AC1019" i="25"/>
  <c r="AE1019" i="25"/>
  <c r="AC1020" i="25"/>
  <c r="AE1020" i="25"/>
  <c r="AC1021" i="25"/>
  <c r="AE1021" i="25"/>
  <c r="AC1022" i="25"/>
  <c r="AE1022" i="25"/>
  <c r="AC1023" i="25"/>
  <c r="AE1023" i="25"/>
  <c r="AC1024" i="25"/>
  <c r="AE1024" i="25"/>
  <c r="AC1025" i="25"/>
  <c r="AE1025" i="25"/>
  <c r="AC1026" i="25"/>
  <c r="AE1026" i="25"/>
  <c r="AC1027" i="25"/>
  <c r="AE1027" i="25"/>
  <c r="AC1028" i="25"/>
  <c r="AE1028" i="25"/>
  <c r="AC1029" i="25"/>
  <c r="AE1029" i="25"/>
  <c r="AC1030" i="25"/>
  <c r="AE1030" i="25"/>
  <c r="AC1031" i="25"/>
  <c r="AE1031" i="25"/>
  <c r="O1011" i="25"/>
  <c r="P1011" i="25" s="1"/>
  <c r="O1012" i="25"/>
  <c r="P1012" i="25" s="1"/>
  <c r="O1013" i="25"/>
  <c r="P1013" i="25" s="1"/>
  <c r="O1014" i="25"/>
  <c r="P1014" i="25" s="1"/>
  <c r="O1015" i="25"/>
  <c r="P1015" i="25" s="1"/>
  <c r="O1016" i="25"/>
  <c r="P1016" i="25" s="1"/>
  <c r="O1017" i="25"/>
  <c r="P1017" i="25" s="1"/>
  <c r="O1018" i="25"/>
  <c r="P1018" i="25" s="1"/>
  <c r="O1019" i="25"/>
  <c r="P1019" i="25" s="1"/>
  <c r="O1020" i="25"/>
  <c r="P1020" i="25" s="1"/>
  <c r="O1021" i="25"/>
  <c r="P1021" i="25" s="1"/>
  <c r="O1022" i="25"/>
  <c r="P1022" i="25" s="1"/>
  <c r="O1023" i="25"/>
  <c r="P1023" i="25" s="1"/>
  <c r="O1024" i="25"/>
  <c r="P1024" i="25" s="1"/>
  <c r="O1025" i="25"/>
  <c r="P1025" i="25" s="1"/>
  <c r="O1026" i="25"/>
  <c r="P1026" i="25" s="1"/>
  <c r="O1027" i="25"/>
  <c r="P1027" i="25" s="1"/>
  <c r="O1028" i="25"/>
  <c r="P1028" i="25" s="1"/>
  <c r="O1029" i="25"/>
  <c r="P1029" i="25" s="1"/>
  <c r="O1030" i="25"/>
  <c r="P1030" i="25" s="1"/>
  <c r="O1031" i="25"/>
  <c r="P1031" i="25" s="1"/>
  <c r="AE1010" i="25"/>
  <c r="AC1010" i="25"/>
  <c r="AE1009" i="25"/>
  <c r="AC1009" i="25"/>
  <c r="O1010" i="25"/>
  <c r="P1010" i="25" s="1"/>
  <c r="O1009" i="25"/>
  <c r="P1009" i="25" s="1"/>
  <c r="AC53" i="25"/>
  <c r="AC54" i="25"/>
  <c r="AE54" i="25"/>
  <c r="AC55" i="25"/>
  <c r="AE55" i="25"/>
  <c r="AC56" i="25"/>
  <c r="AE56" i="25"/>
  <c r="AC57" i="25"/>
  <c r="AE57" i="25"/>
  <c r="AC58" i="25"/>
  <c r="AE58" i="25"/>
  <c r="AC59" i="25"/>
  <c r="AE59" i="25"/>
  <c r="AC60" i="25"/>
  <c r="AE60" i="25"/>
  <c r="AC61" i="25"/>
  <c r="AE61" i="25"/>
  <c r="AC62" i="25"/>
  <c r="AE62" i="25"/>
  <c r="AC63" i="25"/>
  <c r="AE63" i="25"/>
  <c r="AC64" i="25"/>
  <c r="AE64" i="25"/>
  <c r="AC65" i="25"/>
  <c r="AE65" i="25"/>
  <c r="AC66" i="25"/>
  <c r="AE66" i="25"/>
  <c r="AC67" i="25"/>
  <c r="AE67" i="25"/>
  <c r="AC68" i="25"/>
  <c r="AE68" i="25"/>
  <c r="AC69" i="25"/>
  <c r="AE69" i="25"/>
  <c r="AC70" i="25"/>
  <c r="AE70" i="25"/>
  <c r="AC71" i="25"/>
  <c r="AE71" i="25"/>
  <c r="AC72" i="25"/>
  <c r="AE72" i="25"/>
  <c r="AC73" i="25"/>
  <c r="AE73" i="25"/>
  <c r="AC74" i="25"/>
  <c r="AE74" i="25"/>
  <c r="AC75" i="25"/>
  <c r="AE75" i="25"/>
  <c r="AC76" i="25"/>
  <c r="AE76" i="25"/>
  <c r="AC77" i="25"/>
  <c r="AE77" i="25"/>
  <c r="AC78" i="25"/>
  <c r="AE78" i="25"/>
  <c r="AC79" i="25"/>
  <c r="AE79" i="25"/>
  <c r="AC80" i="25"/>
  <c r="AE80" i="25"/>
  <c r="AC81" i="25"/>
  <c r="AE81" i="25"/>
  <c r="AC82" i="25"/>
  <c r="AE82" i="25"/>
  <c r="AC83" i="25"/>
  <c r="AE83" i="25"/>
  <c r="AC84" i="25"/>
  <c r="AE84" i="25"/>
  <c r="AC85" i="25"/>
  <c r="AE85" i="25"/>
  <c r="AC86" i="25"/>
  <c r="AE86" i="25"/>
  <c r="AC87" i="25"/>
  <c r="AE87" i="25"/>
  <c r="AC88" i="25"/>
  <c r="AE88" i="25"/>
  <c r="AC89" i="25"/>
  <c r="AE89" i="25"/>
  <c r="AC90" i="25"/>
  <c r="AE90" i="25"/>
  <c r="AC91" i="25"/>
  <c r="AE91" i="25"/>
  <c r="AC92" i="25"/>
  <c r="AE92" i="25"/>
  <c r="AC93" i="25"/>
  <c r="AE93" i="25"/>
  <c r="AC94" i="25"/>
  <c r="AE94" i="25"/>
  <c r="AC95" i="25"/>
  <c r="AE95" i="25"/>
  <c r="AC96" i="25"/>
  <c r="AE96" i="25"/>
  <c r="AC97" i="25"/>
  <c r="AE97" i="25"/>
  <c r="AC98" i="25"/>
  <c r="AE98" i="25"/>
  <c r="AC99" i="25"/>
  <c r="AE99" i="25"/>
  <c r="AC100" i="25"/>
  <c r="AE100" i="25"/>
  <c r="AC101" i="25"/>
  <c r="AE101" i="25"/>
  <c r="AC102" i="25"/>
  <c r="AE102" i="25"/>
  <c r="AC103" i="25"/>
  <c r="AE103" i="25"/>
  <c r="AC104" i="25"/>
  <c r="AE104" i="25"/>
  <c r="AC105" i="25"/>
  <c r="AE105" i="25"/>
  <c r="AC106" i="25"/>
  <c r="AE106" i="25"/>
  <c r="AC107" i="25"/>
  <c r="AE107" i="25"/>
  <c r="AC108" i="25"/>
  <c r="AE108" i="25"/>
  <c r="AC109" i="25"/>
  <c r="AE109" i="25"/>
  <c r="AC110" i="25"/>
  <c r="AE110" i="25"/>
  <c r="AC111" i="25"/>
  <c r="AE111" i="25"/>
  <c r="AC112" i="25"/>
  <c r="AE112" i="25"/>
  <c r="AC113" i="25"/>
  <c r="AE113" i="25"/>
  <c r="AC114" i="25"/>
  <c r="AE114" i="25"/>
  <c r="AC115" i="25"/>
  <c r="AE115" i="25"/>
  <c r="AC116" i="25"/>
  <c r="AE116" i="25"/>
  <c r="AC117" i="25"/>
  <c r="AE117" i="25"/>
  <c r="AC118" i="25"/>
  <c r="AE118" i="25"/>
  <c r="AC119" i="25"/>
  <c r="AE119" i="25"/>
  <c r="AC120" i="25"/>
  <c r="AE120" i="25"/>
  <c r="AC121" i="25"/>
  <c r="AE121" i="25"/>
  <c r="AC122" i="25"/>
  <c r="AE122" i="25"/>
  <c r="AC123" i="25"/>
  <c r="AE123" i="25"/>
  <c r="AC124" i="25"/>
  <c r="AE124" i="25"/>
  <c r="AC125" i="25"/>
  <c r="AE125" i="25"/>
  <c r="AC126" i="25"/>
  <c r="AE126" i="25"/>
  <c r="AC127" i="25"/>
  <c r="AE127" i="25"/>
  <c r="AC128" i="25"/>
  <c r="AE128" i="25"/>
  <c r="AC129" i="25"/>
  <c r="AE129" i="25"/>
  <c r="AC130" i="25"/>
  <c r="AE130" i="25"/>
  <c r="AE53" i="25"/>
  <c r="O54" i="25"/>
  <c r="P54" i="25" s="1"/>
  <c r="O55" i="25"/>
  <c r="P55" i="25" s="1"/>
  <c r="O56" i="25"/>
  <c r="P56" i="25" s="1"/>
  <c r="O57" i="25"/>
  <c r="P57" i="25" s="1"/>
  <c r="O58" i="25"/>
  <c r="P58" i="25" s="1"/>
  <c r="O59" i="25"/>
  <c r="P59" i="25" s="1"/>
  <c r="O60" i="25"/>
  <c r="P60" i="25" s="1"/>
  <c r="O61" i="25"/>
  <c r="P61" i="25" s="1"/>
  <c r="O62" i="25"/>
  <c r="P62" i="25" s="1"/>
  <c r="O63" i="25"/>
  <c r="P63" i="25" s="1"/>
  <c r="O64" i="25"/>
  <c r="P64" i="25" s="1"/>
  <c r="O65" i="25"/>
  <c r="P65" i="25" s="1"/>
  <c r="O66" i="25"/>
  <c r="P66" i="25" s="1"/>
  <c r="O67" i="25"/>
  <c r="P67" i="25" s="1"/>
  <c r="O68" i="25"/>
  <c r="P68" i="25" s="1"/>
  <c r="O69" i="25"/>
  <c r="P69" i="25" s="1"/>
  <c r="O70" i="25"/>
  <c r="P70" i="25" s="1"/>
  <c r="O71" i="25"/>
  <c r="P71" i="25" s="1"/>
  <c r="O72" i="25"/>
  <c r="P72" i="25" s="1"/>
  <c r="O73" i="25"/>
  <c r="P73" i="25" s="1"/>
  <c r="O74" i="25"/>
  <c r="P74" i="25" s="1"/>
  <c r="O75" i="25"/>
  <c r="P75" i="25" s="1"/>
  <c r="O76" i="25"/>
  <c r="P76" i="25" s="1"/>
  <c r="O77" i="25"/>
  <c r="P77" i="25" s="1"/>
  <c r="O78" i="25"/>
  <c r="P78" i="25" s="1"/>
  <c r="O79" i="25"/>
  <c r="P79" i="25" s="1"/>
  <c r="O80" i="25"/>
  <c r="P80" i="25" s="1"/>
  <c r="O81" i="25"/>
  <c r="P81" i="25" s="1"/>
  <c r="O82" i="25"/>
  <c r="P82" i="25" s="1"/>
  <c r="O83" i="25"/>
  <c r="P83" i="25" s="1"/>
  <c r="O84" i="25"/>
  <c r="P84" i="25" s="1"/>
  <c r="O85" i="25"/>
  <c r="P85" i="25" s="1"/>
  <c r="O86" i="25"/>
  <c r="P86" i="25" s="1"/>
  <c r="O87" i="25"/>
  <c r="P87" i="25" s="1"/>
  <c r="O88" i="25"/>
  <c r="P88" i="25" s="1"/>
  <c r="O89" i="25"/>
  <c r="P89" i="25" s="1"/>
  <c r="O90" i="25"/>
  <c r="P90" i="25" s="1"/>
  <c r="O91" i="25"/>
  <c r="P91" i="25" s="1"/>
  <c r="O92" i="25"/>
  <c r="P92" i="25" s="1"/>
  <c r="O93" i="25"/>
  <c r="P93" i="25" s="1"/>
  <c r="O94" i="25"/>
  <c r="P94" i="25" s="1"/>
  <c r="O95" i="25"/>
  <c r="P95" i="25" s="1"/>
  <c r="O96" i="25"/>
  <c r="P96" i="25" s="1"/>
  <c r="O97" i="25"/>
  <c r="P97" i="25" s="1"/>
  <c r="O98" i="25"/>
  <c r="P98" i="25" s="1"/>
  <c r="O99" i="25"/>
  <c r="P99" i="25" s="1"/>
  <c r="O100" i="25"/>
  <c r="P100" i="25" s="1"/>
  <c r="O101" i="25"/>
  <c r="P101" i="25" s="1"/>
  <c r="O102" i="25"/>
  <c r="P102" i="25" s="1"/>
  <c r="O103" i="25"/>
  <c r="P103" i="25" s="1"/>
  <c r="O104" i="25"/>
  <c r="P104" i="25" s="1"/>
  <c r="O105" i="25"/>
  <c r="P105" i="25" s="1"/>
  <c r="O106" i="25"/>
  <c r="P106" i="25" s="1"/>
  <c r="O107" i="25"/>
  <c r="P107" i="25" s="1"/>
  <c r="O108" i="25"/>
  <c r="P108" i="25" s="1"/>
  <c r="O109" i="25"/>
  <c r="P109" i="25" s="1"/>
  <c r="O110" i="25"/>
  <c r="P110" i="25" s="1"/>
  <c r="O111" i="25"/>
  <c r="P111" i="25" s="1"/>
  <c r="O112" i="25"/>
  <c r="P112" i="25" s="1"/>
  <c r="O113" i="25"/>
  <c r="P113" i="25" s="1"/>
  <c r="O114" i="25"/>
  <c r="P114" i="25" s="1"/>
  <c r="O115" i="25"/>
  <c r="P115" i="25" s="1"/>
  <c r="O116" i="25"/>
  <c r="P116" i="25" s="1"/>
  <c r="O117" i="25"/>
  <c r="P117" i="25" s="1"/>
  <c r="O118" i="25"/>
  <c r="P118" i="25" s="1"/>
  <c r="O119" i="25"/>
  <c r="P119" i="25" s="1"/>
  <c r="O120" i="25"/>
  <c r="P120" i="25" s="1"/>
  <c r="O121" i="25"/>
  <c r="P121" i="25" s="1"/>
  <c r="O122" i="25"/>
  <c r="P122" i="25" s="1"/>
  <c r="O123" i="25"/>
  <c r="P123" i="25" s="1"/>
  <c r="O124" i="25"/>
  <c r="P124" i="25" s="1"/>
  <c r="O125" i="25"/>
  <c r="P125" i="25" s="1"/>
  <c r="O126" i="25"/>
  <c r="P126" i="25" s="1"/>
  <c r="O127" i="25"/>
  <c r="P127" i="25" s="1"/>
  <c r="O128" i="25"/>
  <c r="P128" i="25" s="1"/>
  <c r="O129" i="25"/>
  <c r="P129" i="25" s="1"/>
  <c r="O130" i="25"/>
  <c r="P130" i="25" s="1"/>
  <c r="O53" i="25"/>
  <c r="P53" i="25" s="1"/>
  <c r="BA522" i="25" l="1"/>
  <c r="BE522" i="25"/>
  <c r="BE182" i="25"/>
  <c r="BA177" i="25"/>
  <c r="BE180" i="25"/>
  <c r="BE179" i="25"/>
  <c r="BE178" i="25"/>
  <c r="BA703" i="25"/>
  <c r="BA708" i="25"/>
  <c r="BA715" i="25"/>
  <c r="BE706" i="25"/>
  <c r="BA704" i="25"/>
  <c r="BA709" i="25"/>
  <c r="BA714" i="25"/>
  <c r="BA705" i="25"/>
  <c r="BA711" i="25"/>
  <c r="BA713" i="25"/>
  <c r="BA716" i="25"/>
  <c r="BA712" i="25"/>
  <c r="BA199" i="25"/>
  <c r="BA215" i="25"/>
  <c r="BE186" i="25"/>
  <c r="BA184" i="25"/>
  <c r="BE213" i="25"/>
  <c r="BA188" i="25"/>
  <c r="BA203" i="25"/>
  <c r="BA219" i="25"/>
  <c r="BE189" i="25"/>
  <c r="BE217" i="25"/>
  <c r="BA191" i="25"/>
  <c r="BA207" i="25"/>
  <c r="BA223" i="25"/>
  <c r="BE193" i="25"/>
  <c r="BE221" i="25"/>
  <c r="BA195" i="25"/>
  <c r="BA211" i="25"/>
  <c r="BA227" i="25"/>
  <c r="BE209" i="25"/>
  <c r="BE225" i="25"/>
  <c r="BE201" i="25"/>
  <c r="BA185" i="25"/>
  <c r="BA192" i="25"/>
  <c r="BA196" i="25"/>
  <c r="BA200" i="25"/>
  <c r="BA204" i="25"/>
  <c r="BA208" i="25"/>
  <c r="BA212" i="25"/>
  <c r="BA216" i="25"/>
  <c r="BA220" i="25"/>
  <c r="BA224" i="25"/>
  <c r="BA228" i="25"/>
  <c r="BE187" i="25"/>
  <c r="BE190" i="25"/>
  <c r="BE194" i="25"/>
  <c r="BE198" i="25"/>
  <c r="BE202" i="25"/>
  <c r="BE206" i="25"/>
  <c r="BE210" i="25"/>
  <c r="BE214" i="25"/>
  <c r="BE218" i="25"/>
  <c r="BE222" i="25"/>
  <c r="BE226" i="25"/>
  <c r="BE205" i="25"/>
  <c r="BA197" i="25"/>
  <c r="BA183" i="25"/>
  <c r="AC132" i="25"/>
  <c r="AE132" i="25"/>
  <c r="AC133" i="25"/>
  <c r="AE133" i="25"/>
  <c r="AC134" i="25"/>
  <c r="AE134" i="25"/>
  <c r="AC135" i="25"/>
  <c r="AE135" i="25"/>
  <c r="AC136" i="25"/>
  <c r="AE136" i="25"/>
  <c r="AC137" i="25"/>
  <c r="AE137" i="25"/>
  <c r="AC138" i="25"/>
  <c r="AE138" i="25"/>
  <c r="AC139" i="25"/>
  <c r="AE139" i="25"/>
  <c r="AC140" i="25"/>
  <c r="AE140" i="25"/>
  <c r="AC141" i="25"/>
  <c r="AE141" i="25"/>
  <c r="AC142" i="25"/>
  <c r="AE142" i="25"/>
  <c r="AC143" i="25"/>
  <c r="AE143" i="25"/>
  <c r="AC144" i="25"/>
  <c r="AE144" i="25"/>
  <c r="AC145" i="25"/>
  <c r="AE145" i="25"/>
  <c r="AC146" i="25"/>
  <c r="AE146" i="25"/>
  <c r="AC147" i="25"/>
  <c r="AE147" i="25"/>
  <c r="AC148" i="25"/>
  <c r="AE148" i="25"/>
  <c r="AC149" i="25"/>
  <c r="AE149" i="25"/>
  <c r="AC150" i="25"/>
  <c r="AE150" i="25"/>
  <c r="AC151" i="25"/>
  <c r="AE151" i="25"/>
  <c r="AC152" i="25"/>
  <c r="AE152" i="25"/>
  <c r="AC153" i="25"/>
  <c r="AE153" i="25"/>
  <c r="AC154" i="25"/>
  <c r="AE154" i="25"/>
  <c r="AC155" i="25"/>
  <c r="AE155" i="25"/>
  <c r="AC156" i="25"/>
  <c r="AE156" i="25"/>
  <c r="AC157" i="25"/>
  <c r="AE157" i="25"/>
  <c r="AC158" i="25"/>
  <c r="AE158" i="25"/>
  <c r="AC159" i="25"/>
  <c r="AE159" i="25"/>
  <c r="AC160" i="25"/>
  <c r="AE160" i="25"/>
  <c r="AC161" i="25"/>
  <c r="AE161" i="25"/>
  <c r="AC162" i="25"/>
  <c r="AE162" i="25"/>
  <c r="AC163" i="25"/>
  <c r="AE163" i="25"/>
  <c r="AC164" i="25"/>
  <c r="AE164" i="25"/>
  <c r="AC165" i="25"/>
  <c r="AE165" i="25"/>
  <c r="AC166" i="25"/>
  <c r="AE166" i="25"/>
  <c r="AC167" i="25"/>
  <c r="AE167" i="25"/>
  <c r="AC168" i="25"/>
  <c r="AE168" i="25"/>
  <c r="AC169" i="25"/>
  <c r="AE169" i="25"/>
  <c r="AC170" i="25"/>
  <c r="AE170" i="25"/>
  <c r="AC171" i="25"/>
  <c r="AE171" i="25"/>
  <c r="AC172" i="25"/>
  <c r="AE172" i="25"/>
  <c r="AC173" i="25"/>
  <c r="AE173" i="25"/>
  <c r="AC174" i="25"/>
  <c r="AE174" i="25"/>
  <c r="AC175" i="25"/>
  <c r="AE175" i="25"/>
  <c r="AC176" i="25"/>
  <c r="AE176" i="25"/>
  <c r="AE131" i="25"/>
  <c r="AC131" i="25"/>
  <c r="O132" i="25"/>
  <c r="P132" i="25" s="1"/>
  <c r="O133" i="25"/>
  <c r="P133" i="25" s="1"/>
  <c r="O134" i="25"/>
  <c r="P134" i="25" s="1"/>
  <c r="O135" i="25"/>
  <c r="P135" i="25" s="1"/>
  <c r="O136" i="25"/>
  <c r="P136" i="25" s="1"/>
  <c r="O137" i="25"/>
  <c r="P137" i="25" s="1"/>
  <c r="O138" i="25"/>
  <c r="P138" i="25" s="1"/>
  <c r="O139" i="25"/>
  <c r="P139" i="25" s="1"/>
  <c r="O140" i="25"/>
  <c r="P140" i="25" s="1"/>
  <c r="O141" i="25"/>
  <c r="P141" i="25" s="1"/>
  <c r="O142" i="25"/>
  <c r="P142" i="25" s="1"/>
  <c r="O143" i="25"/>
  <c r="P143" i="25" s="1"/>
  <c r="O144" i="25"/>
  <c r="P144" i="25" s="1"/>
  <c r="O145" i="25"/>
  <c r="P145" i="25" s="1"/>
  <c r="O146" i="25"/>
  <c r="P146" i="25" s="1"/>
  <c r="O147" i="25"/>
  <c r="P147" i="25" s="1"/>
  <c r="O148" i="25"/>
  <c r="P148" i="25" s="1"/>
  <c r="O149" i="25"/>
  <c r="P149" i="25" s="1"/>
  <c r="O150" i="25"/>
  <c r="P150" i="25" s="1"/>
  <c r="O151" i="25"/>
  <c r="P151" i="25" s="1"/>
  <c r="O152" i="25"/>
  <c r="P152" i="25" s="1"/>
  <c r="O153" i="25"/>
  <c r="P153" i="25" s="1"/>
  <c r="O154" i="25"/>
  <c r="P154" i="25" s="1"/>
  <c r="O155" i="25"/>
  <c r="P155" i="25" s="1"/>
  <c r="O156" i="25"/>
  <c r="P156" i="25" s="1"/>
  <c r="O157" i="25"/>
  <c r="P157" i="25" s="1"/>
  <c r="O158" i="25"/>
  <c r="P158" i="25" s="1"/>
  <c r="O159" i="25"/>
  <c r="P159" i="25" s="1"/>
  <c r="O160" i="25"/>
  <c r="P160" i="25" s="1"/>
  <c r="O161" i="25"/>
  <c r="P161" i="25" s="1"/>
  <c r="O162" i="25"/>
  <c r="P162" i="25" s="1"/>
  <c r="O163" i="25"/>
  <c r="P163" i="25" s="1"/>
  <c r="O164" i="25"/>
  <c r="P164" i="25" s="1"/>
  <c r="O165" i="25"/>
  <c r="P165" i="25" s="1"/>
  <c r="O166" i="25"/>
  <c r="P166" i="25" s="1"/>
  <c r="O167" i="25"/>
  <c r="P167" i="25" s="1"/>
  <c r="O168" i="25"/>
  <c r="P168" i="25" s="1"/>
  <c r="O169" i="25"/>
  <c r="P169" i="25" s="1"/>
  <c r="O170" i="25"/>
  <c r="P170" i="25" s="1"/>
  <c r="O1342" i="25"/>
  <c r="P1342" i="25" s="1"/>
  <c r="O171" i="25"/>
  <c r="P171" i="25" s="1"/>
  <c r="O172" i="25"/>
  <c r="P172" i="25" s="1"/>
  <c r="O173" i="25"/>
  <c r="P173" i="25" s="1"/>
  <c r="O174" i="25"/>
  <c r="P174" i="25" s="1"/>
  <c r="O175" i="25"/>
  <c r="P175" i="25" s="1"/>
  <c r="O176" i="25"/>
  <c r="P176" i="25" s="1"/>
  <c r="O131" i="25"/>
  <c r="P131" i="25" s="1"/>
  <c r="AE1008" i="25"/>
  <c r="AC1008" i="25"/>
  <c r="AE1007" i="25"/>
  <c r="AC1007" i="25"/>
  <c r="O1008" i="25"/>
  <c r="P1008" i="25" s="1"/>
  <c r="O1007" i="25"/>
  <c r="P1007" i="25" s="1"/>
  <c r="AC4" i="25"/>
  <c r="AE4" i="25"/>
  <c r="AC5" i="25"/>
  <c r="AE5" i="25"/>
  <c r="AC6" i="25"/>
  <c r="AE6" i="25"/>
  <c r="AC7" i="25"/>
  <c r="AE7" i="25"/>
  <c r="AC8" i="25"/>
  <c r="AE8" i="25"/>
  <c r="AC9" i="25"/>
  <c r="AE9" i="25"/>
  <c r="AC10" i="25"/>
  <c r="AE10" i="25"/>
  <c r="AC11" i="25"/>
  <c r="AE11" i="25"/>
  <c r="AC12" i="25"/>
  <c r="AE12" i="25"/>
  <c r="AC13" i="25"/>
  <c r="AE13" i="25"/>
  <c r="AC14" i="25"/>
  <c r="AE14" i="25"/>
  <c r="AC15" i="25"/>
  <c r="AE15" i="25"/>
  <c r="AC16" i="25"/>
  <c r="AE16" i="25"/>
  <c r="AC17" i="25"/>
  <c r="AE17" i="25"/>
  <c r="AC18" i="25"/>
  <c r="AE18" i="25"/>
  <c r="AC19" i="25"/>
  <c r="AE19" i="25"/>
  <c r="AC20" i="25"/>
  <c r="AE20" i="25"/>
  <c r="AC21" i="25"/>
  <c r="AE21" i="25"/>
  <c r="AC22" i="25"/>
  <c r="AE22" i="25"/>
  <c r="AC23" i="25"/>
  <c r="AE23" i="25"/>
  <c r="AC3" i="25"/>
  <c r="O4" i="25"/>
  <c r="P4" i="25" s="1"/>
  <c r="O5" i="25"/>
  <c r="P5" i="25" s="1"/>
  <c r="O6" i="25"/>
  <c r="P6" i="25" s="1"/>
  <c r="O7" i="25"/>
  <c r="P7" i="25" s="1"/>
  <c r="O8" i="25"/>
  <c r="P8" i="25" s="1"/>
  <c r="O9" i="25"/>
  <c r="P9" i="25" s="1"/>
  <c r="O10" i="25"/>
  <c r="P10" i="25" s="1"/>
  <c r="O11" i="25"/>
  <c r="P11" i="25" s="1"/>
  <c r="O12" i="25"/>
  <c r="P12" i="25" s="1"/>
  <c r="O13" i="25"/>
  <c r="P13" i="25" s="1"/>
  <c r="O14" i="25"/>
  <c r="P14" i="25" s="1"/>
  <c r="O15" i="25"/>
  <c r="P15" i="25" s="1"/>
  <c r="O16" i="25"/>
  <c r="P16" i="25" s="1"/>
  <c r="O17" i="25"/>
  <c r="P17" i="25" s="1"/>
  <c r="O18" i="25"/>
  <c r="P18" i="25" s="1"/>
  <c r="O19" i="25"/>
  <c r="P19" i="25" s="1"/>
  <c r="O20" i="25"/>
  <c r="P20" i="25" s="1"/>
  <c r="O21" i="25"/>
  <c r="P21" i="25" s="1"/>
  <c r="O22" i="25"/>
  <c r="P22" i="25" s="1"/>
  <c r="O23" i="25"/>
  <c r="P23" i="25" s="1"/>
  <c r="O3" i="25"/>
  <c r="P3" i="25" s="1"/>
  <c r="AC921" i="25"/>
  <c r="AE921" i="25"/>
  <c r="AC922" i="25"/>
  <c r="AE922" i="25"/>
  <c r="AC923" i="25"/>
  <c r="AE923" i="25"/>
  <c r="AC924" i="25"/>
  <c r="AE924" i="25"/>
  <c r="AC925" i="25"/>
  <c r="AE925" i="25"/>
  <c r="AC926" i="25"/>
  <c r="AE926" i="25"/>
  <c r="AC927" i="25"/>
  <c r="AE927" i="25"/>
  <c r="AC928" i="25"/>
  <c r="AE928" i="25"/>
  <c r="AC929" i="25"/>
  <c r="AE929" i="25"/>
  <c r="AC930" i="25"/>
  <c r="AE930" i="25"/>
  <c r="AC931" i="25"/>
  <c r="AE931" i="25"/>
  <c r="AC932" i="25"/>
  <c r="AE932" i="25"/>
  <c r="AC933" i="25"/>
  <c r="AE933" i="25"/>
  <c r="AC934" i="25"/>
  <c r="AE934" i="25"/>
  <c r="AC935" i="25"/>
  <c r="AE935" i="25"/>
  <c r="AC936" i="25"/>
  <c r="AE936" i="25"/>
  <c r="AC937" i="25"/>
  <c r="AE937" i="25"/>
  <c r="AC938" i="25"/>
  <c r="AE938" i="25"/>
  <c r="AC939" i="25"/>
  <c r="AE939" i="25"/>
  <c r="AC940" i="25"/>
  <c r="AE940" i="25"/>
  <c r="AC941" i="25"/>
  <c r="AE941" i="25"/>
  <c r="AC942" i="25"/>
  <c r="AE942" i="25"/>
  <c r="AC943" i="25"/>
  <c r="AE943" i="25"/>
  <c r="AC944" i="25"/>
  <c r="AE944" i="25"/>
  <c r="AC945" i="25"/>
  <c r="AE945" i="25"/>
  <c r="AC946" i="25"/>
  <c r="AE946" i="25"/>
  <c r="AC947" i="25"/>
  <c r="AE947" i="25"/>
  <c r="AC948" i="25"/>
  <c r="AE948" i="25"/>
  <c r="AC949" i="25"/>
  <c r="AE949" i="25"/>
  <c r="AC950" i="25"/>
  <c r="AE950" i="25"/>
  <c r="AC951" i="25"/>
  <c r="AE951" i="25"/>
  <c r="AC952" i="25"/>
  <c r="AE952" i="25"/>
  <c r="AC953" i="25"/>
  <c r="AE953" i="25"/>
  <c r="AC954" i="25"/>
  <c r="AE954" i="25"/>
  <c r="AC955" i="25"/>
  <c r="AE955" i="25"/>
  <c r="AC956" i="25"/>
  <c r="AE956" i="25"/>
  <c r="AC957" i="25"/>
  <c r="AE957" i="25"/>
  <c r="AC958" i="25"/>
  <c r="AE958" i="25"/>
  <c r="AC959" i="25"/>
  <c r="AE959" i="25"/>
  <c r="AC960" i="25"/>
  <c r="AE960" i="25"/>
  <c r="AC961" i="25"/>
  <c r="AE961" i="25"/>
  <c r="AC962" i="25"/>
  <c r="AE962" i="25"/>
  <c r="AC963" i="25"/>
  <c r="AE963" i="25"/>
  <c r="AC964" i="25"/>
  <c r="AE964" i="25"/>
  <c r="AC965" i="25"/>
  <c r="AE965" i="25"/>
  <c r="AC966" i="25"/>
  <c r="AE966" i="25"/>
  <c r="AC967" i="25"/>
  <c r="AE967" i="25"/>
  <c r="AC968" i="25"/>
  <c r="AE968" i="25"/>
  <c r="AC969" i="25"/>
  <c r="AE969" i="25"/>
  <c r="AC970" i="25"/>
  <c r="AE970" i="25"/>
  <c r="AC971" i="25"/>
  <c r="AE971" i="25"/>
  <c r="AC972" i="25"/>
  <c r="AE972" i="25"/>
  <c r="AC973" i="25"/>
  <c r="AE973" i="25"/>
  <c r="AC974" i="25"/>
  <c r="AE974" i="25"/>
  <c r="AC975" i="25"/>
  <c r="AE975" i="25"/>
  <c r="AC976" i="25"/>
  <c r="AE976" i="25"/>
  <c r="AC977" i="25"/>
  <c r="AE977" i="25"/>
  <c r="AC978" i="25"/>
  <c r="AE978" i="25"/>
  <c r="AC979" i="25"/>
  <c r="AE979" i="25"/>
  <c r="AC980" i="25"/>
  <c r="AE980" i="25"/>
  <c r="AC981" i="25"/>
  <c r="AE981" i="25"/>
  <c r="AC982" i="25"/>
  <c r="AE982" i="25"/>
  <c r="AC983" i="25"/>
  <c r="AE983" i="25"/>
  <c r="AC984" i="25"/>
  <c r="AE984" i="25"/>
  <c r="AC985" i="25"/>
  <c r="AE985" i="25"/>
  <c r="AC986" i="25"/>
  <c r="AE986" i="25"/>
  <c r="AC987" i="25"/>
  <c r="AE987" i="25"/>
  <c r="AC988" i="25"/>
  <c r="AE988" i="25"/>
  <c r="AC989" i="25"/>
  <c r="AE989" i="25"/>
  <c r="AC990" i="25"/>
  <c r="AE990" i="25"/>
  <c r="AC991" i="25"/>
  <c r="AE991" i="25"/>
  <c r="AC992" i="25"/>
  <c r="AE992" i="25"/>
  <c r="AC993" i="25"/>
  <c r="AE993" i="25"/>
  <c r="AC994" i="25"/>
  <c r="AE994" i="25"/>
  <c r="AC995" i="25"/>
  <c r="AE995" i="25"/>
  <c r="AC996" i="25"/>
  <c r="AE996" i="25"/>
  <c r="AC997" i="25"/>
  <c r="AE997" i="25"/>
  <c r="AC998" i="25"/>
  <c r="AE998" i="25"/>
  <c r="AC999" i="25"/>
  <c r="AE999" i="25"/>
  <c r="AC1000" i="25"/>
  <c r="AE1000" i="25"/>
  <c r="AC1001" i="25"/>
  <c r="AE1001" i="25"/>
  <c r="AC1002" i="25"/>
  <c r="AE1002" i="25"/>
  <c r="AC1003" i="25"/>
  <c r="AE1003" i="25"/>
  <c r="AC1004" i="25"/>
  <c r="AE1004" i="25"/>
  <c r="AC1005" i="25"/>
  <c r="AE1005" i="25"/>
  <c r="AC1006" i="25"/>
  <c r="AE1006" i="25"/>
  <c r="O936" i="25"/>
  <c r="P936" i="25" s="1"/>
  <c r="O937" i="25"/>
  <c r="P937" i="25" s="1"/>
  <c r="O938" i="25"/>
  <c r="P938" i="25" s="1"/>
  <c r="O939" i="25"/>
  <c r="P939" i="25" s="1"/>
  <c r="O940" i="25"/>
  <c r="P940" i="25" s="1"/>
  <c r="O941" i="25"/>
  <c r="P941" i="25" s="1"/>
  <c r="O942" i="25"/>
  <c r="P942" i="25" s="1"/>
  <c r="O943" i="25"/>
  <c r="P943" i="25" s="1"/>
  <c r="O944" i="25"/>
  <c r="P944" i="25" s="1"/>
  <c r="O945" i="25"/>
  <c r="P945" i="25" s="1"/>
  <c r="O946" i="25"/>
  <c r="P946" i="25" s="1"/>
  <c r="O947" i="25"/>
  <c r="P947" i="25" s="1"/>
  <c r="O948" i="25"/>
  <c r="P948" i="25" s="1"/>
  <c r="O949" i="25"/>
  <c r="P949" i="25" s="1"/>
  <c r="O950" i="25"/>
  <c r="P950" i="25" s="1"/>
  <c r="O951" i="25"/>
  <c r="P951" i="25" s="1"/>
  <c r="O952" i="25"/>
  <c r="P952" i="25" s="1"/>
  <c r="O953" i="25"/>
  <c r="P953" i="25" s="1"/>
  <c r="O954" i="25"/>
  <c r="P954" i="25" s="1"/>
  <c r="O955" i="25"/>
  <c r="P955" i="25" s="1"/>
  <c r="O956" i="25"/>
  <c r="P956" i="25" s="1"/>
  <c r="O957" i="25"/>
  <c r="P957" i="25" s="1"/>
  <c r="O958" i="25"/>
  <c r="P958" i="25" s="1"/>
  <c r="O959" i="25"/>
  <c r="P959" i="25" s="1"/>
  <c r="O960" i="25"/>
  <c r="P960" i="25" s="1"/>
  <c r="O961" i="25"/>
  <c r="P961" i="25" s="1"/>
  <c r="O962" i="25"/>
  <c r="P962" i="25" s="1"/>
  <c r="O963" i="25"/>
  <c r="P963" i="25" s="1"/>
  <c r="O964" i="25"/>
  <c r="P964" i="25" s="1"/>
  <c r="O965" i="25"/>
  <c r="P965" i="25" s="1"/>
  <c r="O966" i="25"/>
  <c r="P966" i="25" s="1"/>
  <c r="O967" i="25"/>
  <c r="P967" i="25" s="1"/>
  <c r="O968" i="25"/>
  <c r="P968" i="25" s="1"/>
  <c r="O969" i="25"/>
  <c r="P969" i="25" s="1"/>
  <c r="O970" i="25"/>
  <c r="P970" i="25" s="1"/>
  <c r="O971" i="25"/>
  <c r="P971" i="25" s="1"/>
  <c r="O972" i="25"/>
  <c r="P972" i="25" s="1"/>
  <c r="O973" i="25"/>
  <c r="P973" i="25" s="1"/>
  <c r="O974" i="25"/>
  <c r="P974" i="25" s="1"/>
  <c r="O975" i="25"/>
  <c r="P975" i="25" s="1"/>
  <c r="O976" i="25"/>
  <c r="P976" i="25" s="1"/>
  <c r="O977" i="25"/>
  <c r="P977" i="25" s="1"/>
  <c r="O978" i="25"/>
  <c r="P978" i="25" s="1"/>
  <c r="O979" i="25"/>
  <c r="P979" i="25" s="1"/>
  <c r="O980" i="25"/>
  <c r="P980" i="25" s="1"/>
  <c r="O981" i="25"/>
  <c r="P981" i="25" s="1"/>
  <c r="O982" i="25"/>
  <c r="P982" i="25" s="1"/>
  <c r="O983" i="25"/>
  <c r="P983" i="25" s="1"/>
  <c r="O984" i="25"/>
  <c r="P984" i="25" s="1"/>
  <c r="O985" i="25"/>
  <c r="P985" i="25" s="1"/>
  <c r="O986" i="25"/>
  <c r="P986" i="25" s="1"/>
  <c r="O987" i="25"/>
  <c r="P987" i="25" s="1"/>
  <c r="O988" i="25"/>
  <c r="P988" i="25" s="1"/>
  <c r="O989" i="25"/>
  <c r="P989" i="25" s="1"/>
  <c r="O990" i="25"/>
  <c r="P990" i="25" s="1"/>
  <c r="O991" i="25"/>
  <c r="P991" i="25" s="1"/>
  <c r="O992" i="25"/>
  <c r="P992" i="25" s="1"/>
  <c r="O993" i="25"/>
  <c r="P993" i="25" s="1"/>
  <c r="O994" i="25"/>
  <c r="P994" i="25" s="1"/>
  <c r="O995" i="25"/>
  <c r="P995" i="25" s="1"/>
  <c r="O996" i="25"/>
  <c r="P996" i="25" s="1"/>
  <c r="O997" i="25"/>
  <c r="P997" i="25" s="1"/>
  <c r="O998" i="25"/>
  <c r="P998" i="25" s="1"/>
  <c r="O999" i="25"/>
  <c r="P999" i="25" s="1"/>
  <c r="O1000" i="25"/>
  <c r="P1000" i="25" s="1"/>
  <c r="O1001" i="25"/>
  <c r="P1001" i="25" s="1"/>
  <c r="O1002" i="25"/>
  <c r="P1002" i="25" s="1"/>
  <c r="O1003" i="25"/>
  <c r="P1003" i="25" s="1"/>
  <c r="O1004" i="25"/>
  <c r="P1004" i="25" s="1"/>
  <c r="O1005" i="25"/>
  <c r="P1005" i="25" s="1"/>
  <c r="O1006" i="25"/>
  <c r="P1006" i="25" s="1"/>
  <c r="O920" i="25"/>
  <c r="P920" i="25" s="1"/>
  <c r="O921" i="25"/>
  <c r="P921" i="25" s="1"/>
  <c r="O922" i="25"/>
  <c r="P922" i="25" s="1"/>
  <c r="O923" i="25"/>
  <c r="P923" i="25" s="1"/>
  <c r="O924" i="25"/>
  <c r="P924" i="25" s="1"/>
  <c r="O925" i="25"/>
  <c r="P925" i="25" s="1"/>
  <c r="O926" i="25"/>
  <c r="P926" i="25" s="1"/>
  <c r="O927" i="25"/>
  <c r="P927" i="25" s="1"/>
  <c r="O928" i="25"/>
  <c r="P928" i="25" s="1"/>
  <c r="O929" i="25"/>
  <c r="P929" i="25" s="1"/>
  <c r="O930" i="25"/>
  <c r="P930" i="25" s="1"/>
  <c r="O931" i="25"/>
  <c r="P931" i="25" s="1"/>
  <c r="O932" i="25"/>
  <c r="P932" i="25" s="1"/>
  <c r="O933" i="25"/>
  <c r="P933" i="25" s="1"/>
  <c r="O934" i="25"/>
  <c r="P934" i="25" s="1"/>
  <c r="O935" i="25"/>
  <c r="P935" i="25" s="1"/>
  <c r="AC877" i="25"/>
  <c r="AE877" i="25"/>
  <c r="AC878" i="25"/>
  <c r="AE878" i="25"/>
  <c r="AC879" i="25"/>
  <c r="AE879" i="25"/>
  <c r="AC880" i="25"/>
  <c r="AE880" i="25"/>
  <c r="AC881" i="25"/>
  <c r="AE881" i="25"/>
  <c r="AC882" i="25"/>
  <c r="AE882" i="25"/>
  <c r="AC883" i="25"/>
  <c r="AE883" i="25"/>
  <c r="AC884" i="25"/>
  <c r="AE884" i="25"/>
  <c r="AC885" i="25"/>
  <c r="AE885" i="25"/>
  <c r="AC886" i="25"/>
  <c r="AE886" i="25"/>
  <c r="AC887" i="25"/>
  <c r="AE887" i="25"/>
  <c r="AC888" i="25"/>
  <c r="AE888" i="25"/>
  <c r="AC889" i="25"/>
  <c r="AE889" i="25"/>
  <c r="AC890" i="25"/>
  <c r="AE890" i="25"/>
  <c r="AC891" i="25"/>
  <c r="AE891" i="25"/>
  <c r="AC892" i="25"/>
  <c r="AE892" i="25"/>
  <c r="AC893" i="25"/>
  <c r="AE893" i="25"/>
  <c r="AC894" i="25"/>
  <c r="AE894" i="25"/>
  <c r="AC895" i="25"/>
  <c r="AE895" i="25"/>
  <c r="AC896" i="25"/>
  <c r="AE896" i="25"/>
  <c r="AC897" i="25"/>
  <c r="AE897" i="25"/>
  <c r="AC898" i="25"/>
  <c r="AE898" i="25"/>
  <c r="AC899" i="25"/>
  <c r="AE899" i="25"/>
  <c r="AC900" i="25"/>
  <c r="AE900" i="25"/>
  <c r="AC901" i="25"/>
  <c r="AE901" i="25"/>
  <c r="AC902" i="25"/>
  <c r="AE902" i="25"/>
  <c r="AC903" i="25"/>
  <c r="AE903" i="25"/>
  <c r="AC904" i="25"/>
  <c r="AE904" i="25"/>
  <c r="AC905" i="25"/>
  <c r="AE905" i="25"/>
  <c r="AC906" i="25"/>
  <c r="AE906" i="25"/>
  <c r="AC907" i="25"/>
  <c r="AE907" i="25"/>
  <c r="AC908" i="25"/>
  <c r="AE908" i="25"/>
  <c r="AC909" i="25"/>
  <c r="AE909" i="25"/>
  <c r="AC910" i="25"/>
  <c r="AE910" i="25"/>
  <c r="AC911" i="25"/>
  <c r="AE911" i="25"/>
  <c r="AC912" i="25"/>
  <c r="AE912" i="25"/>
  <c r="AC913" i="25"/>
  <c r="AE913" i="25"/>
  <c r="AC914" i="25"/>
  <c r="AE914" i="25"/>
  <c r="AC915" i="25"/>
  <c r="AE915" i="25"/>
  <c r="AC916" i="25"/>
  <c r="AE916" i="25"/>
  <c r="AC917" i="25"/>
  <c r="AE917" i="25"/>
  <c r="AC918" i="25"/>
  <c r="AE918" i="25"/>
  <c r="AC919" i="25"/>
  <c r="AE919" i="25"/>
  <c r="AC920" i="25"/>
  <c r="AE920" i="25"/>
  <c r="O877" i="25"/>
  <c r="P877" i="25" s="1"/>
  <c r="O878" i="25"/>
  <c r="P878" i="25" s="1"/>
  <c r="O879" i="25"/>
  <c r="P879" i="25" s="1"/>
  <c r="O880" i="25"/>
  <c r="P880" i="25" s="1"/>
  <c r="O881" i="25"/>
  <c r="P881" i="25" s="1"/>
  <c r="O882" i="25"/>
  <c r="P882" i="25" s="1"/>
  <c r="O883" i="25"/>
  <c r="P883" i="25" s="1"/>
  <c r="O884" i="25"/>
  <c r="P884" i="25" s="1"/>
  <c r="O885" i="25"/>
  <c r="P885" i="25" s="1"/>
  <c r="O886" i="25"/>
  <c r="P886" i="25" s="1"/>
  <c r="O887" i="25"/>
  <c r="P887" i="25" s="1"/>
  <c r="O888" i="25"/>
  <c r="P888" i="25" s="1"/>
  <c r="O889" i="25"/>
  <c r="P889" i="25" s="1"/>
  <c r="O890" i="25"/>
  <c r="P890" i="25" s="1"/>
  <c r="O891" i="25"/>
  <c r="P891" i="25" s="1"/>
  <c r="O892" i="25"/>
  <c r="P892" i="25" s="1"/>
  <c r="O893" i="25"/>
  <c r="P893" i="25" s="1"/>
  <c r="O894" i="25"/>
  <c r="P894" i="25" s="1"/>
  <c r="O895" i="25"/>
  <c r="P895" i="25" s="1"/>
  <c r="O896" i="25"/>
  <c r="P896" i="25" s="1"/>
  <c r="O897" i="25"/>
  <c r="P897" i="25" s="1"/>
  <c r="O898" i="25"/>
  <c r="P898" i="25" s="1"/>
  <c r="O899" i="25"/>
  <c r="P899" i="25" s="1"/>
  <c r="O900" i="25"/>
  <c r="P900" i="25" s="1"/>
  <c r="O901" i="25"/>
  <c r="P901" i="25" s="1"/>
  <c r="O902" i="25"/>
  <c r="P902" i="25" s="1"/>
  <c r="O903" i="25"/>
  <c r="P903" i="25" s="1"/>
  <c r="O904" i="25"/>
  <c r="P904" i="25" s="1"/>
  <c r="O905" i="25"/>
  <c r="P905" i="25" s="1"/>
  <c r="O906" i="25"/>
  <c r="P906" i="25" s="1"/>
  <c r="O907" i="25"/>
  <c r="P907" i="25" s="1"/>
  <c r="O908" i="25"/>
  <c r="P908" i="25" s="1"/>
  <c r="O909" i="25"/>
  <c r="P909" i="25" s="1"/>
  <c r="O910" i="25"/>
  <c r="P910" i="25" s="1"/>
  <c r="O911" i="25"/>
  <c r="P911" i="25" s="1"/>
  <c r="O912" i="25"/>
  <c r="P912" i="25" s="1"/>
  <c r="O913" i="25"/>
  <c r="P913" i="25" s="1"/>
  <c r="O914" i="25"/>
  <c r="P914" i="25" s="1"/>
  <c r="O915" i="25"/>
  <c r="P915" i="25" s="1"/>
  <c r="O916" i="25"/>
  <c r="P916" i="25" s="1"/>
  <c r="O917" i="25"/>
  <c r="P917" i="25" s="1"/>
  <c r="O918" i="25"/>
  <c r="P918" i="25" s="1"/>
  <c r="O919" i="25"/>
  <c r="P919" i="25" s="1"/>
  <c r="AC822" i="25"/>
  <c r="AE822" i="25"/>
  <c r="AC823" i="25"/>
  <c r="AE823" i="25"/>
  <c r="AC824" i="25"/>
  <c r="AE824" i="25"/>
  <c r="AC825" i="25"/>
  <c r="AE825" i="25"/>
  <c r="AC826" i="25"/>
  <c r="AE826" i="25"/>
  <c r="AC827" i="25"/>
  <c r="AE827" i="25"/>
  <c r="AC828" i="25"/>
  <c r="AE828" i="25"/>
  <c r="AC829" i="25"/>
  <c r="AE829" i="25"/>
  <c r="AC830" i="25"/>
  <c r="AE830" i="25"/>
  <c r="AC831" i="25"/>
  <c r="AE831" i="25"/>
  <c r="AC832" i="25"/>
  <c r="AE832" i="25"/>
  <c r="AC833" i="25"/>
  <c r="AE833" i="25"/>
  <c r="AC834" i="25"/>
  <c r="AE834" i="25"/>
  <c r="AC835" i="25"/>
  <c r="AE835" i="25"/>
  <c r="AC836" i="25"/>
  <c r="AE836" i="25"/>
  <c r="AC837" i="25"/>
  <c r="AE837" i="25"/>
  <c r="AC838" i="25"/>
  <c r="AE838" i="25"/>
  <c r="AC839" i="25"/>
  <c r="AE839" i="25"/>
  <c r="AC840" i="25"/>
  <c r="AE840" i="25"/>
  <c r="AC841" i="25"/>
  <c r="AE841" i="25"/>
  <c r="AC842" i="25"/>
  <c r="AE842" i="25"/>
  <c r="AC843" i="25"/>
  <c r="AE843" i="25"/>
  <c r="AC844" i="25"/>
  <c r="AE844" i="25"/>
  <c r="AC845" i="25"/>
  <c r="AE845" i="25"/>
  <c r="AC846" i="25"/>
  <c r="AE846" i="25"/>
  <c r="AC847" i="25"/>
  <c r="AE847" i="25"/>
  <c r="AC848" i="25"/>
  <c r="AE848" i="25"/>
  <c r="AC849" i="25"/>
  <c r="AE849" i="25"/>
  <c r="AC850" i="25"/>
  <c r="AE850" i="25"/>
  <c r="AC851" i="25"/>
  <c r="AE851" i="25"/>
  <c r="AC852" i="25"/>
  <c r="AE852" i="25"/>
  <c r="AC853" i="25"/>
  <c r="AE853" i="25"/>
  <c r="AC854" i="25"/>
  <c r="AE854" i="25"/>
  <c r="AC855" i="25"/>
  <c r="AE855" i="25"/>
  <c r="AC856" i="25"/>
  <c r="AE856" i="25"/>
  <c r="AC857" i="25"/>
  <c r="AE857" i="25"/>
  <c r="AC858" i="25"/>
  <c r="AE858" i="25"/>
  <c r="AC859" i="25"/>
  <c r="AE859" i="25"/>
  <c r="AC860" i="25"/>
  <c r="AE860" i="25"/>
  <c r="AC861" i="25"/>
  <c r="AE861" i="25"/>
  <c r="AC862" i="25"/>
  <c r="AE862" i="25"/>
  <c r="AC863" i="25"/>
  <c r="AE863" i="25"/>
  <c r="AC864" i="25"/>
  <c r="AE864" i="25"/>
  <c r="AC865" i="25"/>
  <c r="AE865" i="25"/>
  <c r="AC866" i="25"/>
  <c r="AE866" i="25"/>
  <c r="AC867" i="25"/>
  <c r="AE867" i="25"/>
  <c r="AC868" i="25"/>
  <c r="AE868" i="25"/>
  <c r="AC869" i="25"/>
  <c r="AE869" i="25"/>
  <c r="AC870" i="25"/>
  <c r="AE870" i="25"/>
  <c r="AC871" i="25"/>
  <c r="AE871" i="25"/>
  <c r="AC872" i="25"/>
  <c r="AE872" i="25"/>
  <c r="AC873" i="25"/>
  <c r="AE873" i="25"/>
  <c r="AC874" i="25"/>
  <c r="AE874" i="25"/>
  <c r="AC875" i="25"/>
  <c r="AE875" i="25"/>
  <c r="AC876" i="25"/>
  <c r="AE876" i="25"/>
  <c r="O862" i="25"/>
  <c r="P862" i="25" s="1"/>
  <c r="O863" i="25"/>
  <c r="P863" i="25" s="1"/>
  <c r="O864" i="25"/>
  <c r="P864" i="25" s="1"/>
  <c r="O865" i="25"/>
  <c r="P865" i="25" s="1"/>
  <c r="O866" i="25"/>
  <c r="P866" i="25" s="1"/>
  <c r="O867" i="25"/>
  <c r="P867" i="25" s="1"/>
  <c r="O868" i="25"/>
  <c r="P868" i="25" s="1"/>
  <c r="O869" i="25"/>
  <c r="P869" i="25" s="1"/>
  <c r="O870" i="25"/>
  <c r="P870" i="25" s="1"/>
  <c r="O871" i="25"/>
  <c r="P871" i="25" s="1"/>
  <c r="O872" i="25"/>
  <c r="P872" i="25" s="1"/>
  <c r="O873" i="25"/>
  <c r="P873" i="25" s="1"/>
  <c r="O874" i="25"/>
  <c r="P874" i="25" s="1"/>
  <c r="O875" i="25"/>
  <c r="P875" i="25" s="1"/>
  <c r="O876" i="25"/>
  <c r="P876" i="25" s="1"/>
  <c r="O822" i="25"/>
  <c r="P822" i="25" s="1"/>
  <c r="O823" i="25"/>
  <c r="P823" i="25" s="1"/>
  <c r="O824" i="25"/>
  <c r="P824" i="25" s="1"/>
  <c r="O825" i="25"/>
  <c r="P825" i="25" s="1"/>
  <c r="O826" i="25"/>
  <c r="P826" i="25" s="1"/>
  <c r="O827" i="25"/>
  <c r="P827" i="25" s="1"/>
  <c r="O828" i="25"/>
  <c r="P828" i="25" s="1"/>
  <c r="O829" i="25"/>
  <c r="P829" i="25" s="1"/>
  <c r="O830" i="25"/>
  <c r="P830" i="25" s="1"/>
  <c r="O831" i="25"/>
  <c r="P831" i="25" s="1"/>
  <c r="O832" i="25"/>
  <c r="P832" i="25" s="1"/>
  <c r="O833" i="25"/>
  <c r="P833" i="25" s="1"/>
  <c r="O834" i="25"/>
  <c r="P834" i="25" s="1"/>
  <c r="O835" i="25"/>
  <c r="P835" i="25" s="1"/>
  <c r="O836" i="25"/>
  <c r="P836" i="25" s="1"/>
  <c r="O837" i="25"/>
  <c r="P837" i="25" s="1"/>
  <c r="O838" i="25"/>
  <c r="P838" i="25" s="1"/>
  <c r="O839" i="25"/>
  <c r="P839" i="25" s="1"/>
  <c r="O840" i="25"/>
  <c r="P840" i="25" s="1"/>
  <c r="O841" i="25"/>
  <c r="P841" i="25" s="1"/>
  <c r="O842" i="25"/>
  <c r="P842" i="25" s="1"/>
  <c r="O843" i="25"/>
  <c r="P843" i="25" s="1"/>
  <c r="O844" i="25"/>
  <c r="P844" i="25" s="1"/>
  <c r="O845" i="25"/>
  <c r="P845" i="25" s="1"/>
  <c r="O846" i="25"/>
  <c r="P846" i="25" s="1"/>
  <c r="O847" i="25"/>
  <c r="P847" i="25" s="1"/>
  <c r="O848" i="25"/>
  <c r="P848" i="25" s="1"/>
  <c r="O849" i="25"/>
  <c r="P849" i="25" s="1"/>
  <c r="O850" i="25"/>
  <c r="P850" i="25" s="1"/>
  <c r="O851" i="25"/>
  <c r="P851" i="25" s="1"/>
  <c r="O852" i="25"/>
  <c r="P852" i="25" s="1"/>
  <c r="O853" i="25"/>
  <c r="P853" i="25" s="1"/>
  <c r="O854" i="25"/>
  <c r="P854" i="25" s="1"/>
  <c r="O855" i="25"/>
  <c r="P855" i="25" s="1"/>
  <c r="O856" i="25"/>
  <c r="P856" i="25" s="1"/>
  <c r="O857" i="25"/>
  <c r="P857" i="25" s="1"/>
  <c r="O858" i="25"/>
  <c r="P858" i="25" s="1"/>
  <c r="O859" i="25"/>
  <c r="P859" i="25" s="1"/>
  <c r="O860" i="25"/>
  <c r="P860" i="25" s="1"/>
  <c r="O861" i="25"/>
  <c r="P861" i="25" s="1"/>
  <c r="AC810" i="25"/>
  <c r="AE810" i="25"/>
  <c r="AC811" i="25"/>
  <c r="AE811" i="25"/>
  <c r="AC812" i="25"/>
  <c r="AE812" i="25"/>
  <c r="AC813" i="25"/>
  <c r="AE813" i="25"/>
  <c r="AC814" i="25"/>
  <c r="AE814" i="25"/>
  <c r="AC815" i="25"/>
  <c r="AE815" i="25"/>
  <c r="AC816" i="25"/>
  <c r="AE816" i="25"/>
  <c r="AC817" i="25"/>
  <c r="AE817" i="25"/>
  <c r="AC818" i="25"/>
  <c r="AE818" i="25"/>
  <c r="AC819" i="25"/>
  <c r="AE819" i="25"/>
  <c r="AC820" i="25"/>
  <c r="AE820" i="25"/>
  <c r="AC821" i="25"/>
  <c r="AE821" i="25"/>
  <c r="AC775" i="25"/>
  <c r="AE775" i="25"/>
  <c r="AC776" i="25"/>
  <c r="AE776" i="25"/>
  <c r="AC777" i="25"/>
  <c r="AE777" i="25"/>
  <c r="AC778" i="25"/>
  <c r="AE778" i="25"/>
  <c r="AC779" i="25"/>
  <c r="AE779" i="25"/>
  <c r="AC780" i="25"/>
  <c r="AE780" i="25"/>
  <c r="AC781" i="25"/>
  <c r="AE781" i="25"/>
  <c r="AC782" i="25"/>
  <c r="AE782" i="25"/>
  <c r="AC783" i="25"/>
  <c r="AE783" i="25"/>
  <c r="AC784" i="25"/>
  <c r="AE784" i="25"/>
  <c r="AC785" i="25"/>
  <c r="AE785" i="25"/>
  <c r="AC786" i="25"/>
  <c r="AE786" i="25"/>
  <c r="AC787" i="25"/>
  <c r="AE787" i="25"/>
  <c r="AC788" i="25"/>
  <c r="AE788" i="25"/>
  <c r="AC789" i="25"/>
  <c r="AE789" i="25"/>
  <c r="AC790" i="25"/>
  <c r="AE790" i="25"/>
  <c r="AC791" i="25"/>
  <c r="AE791" i="25"/>
  <c r="AC792" i="25"/>
  <c r="AE792" i="25"/>
  <c r="AC793" i="25"/>
  <c r="AE793" i="25"/>
  <c r="AC794" i="25"/>
  <c r="AE794" i="25"/>
  <c r="AC795" i="25"/>
  <c r="AE795" i="25"/>
  <c r="AC796" i="25"/>
  <c r="AE796" i="25"/>
  <c r="AC797" i="25"/>
  <c r="AE797" i="25"/>
  <c r="AC798" i="25"/>
  <c r="AE798" i="25"/>
  <c r="AC799" i="25"/>
  <c r="AE799" i="25"/>
  <c r="AC800" i="25"/>
  <c r="AE800" i="25"/>
  <c r="AC801" i="25"/>
  <c r="AE801" i="25"/>
  <c r="AC802" i="25"/>
  <c r="AE802" i="25"/>
  <c r="AC803" i="25"/>
  <c r="AE803" i="25"/>
  <c r="AC804" i="25"/>
  <c r="AE804" i="25"/>
  <c r="AC805" i="25"/>
  <c r="AE805" i="25"/>
  <c r="AC806" i="25"/>
  <c r="AE806" i="25"/>
  <c r="AC807" i="25"/>
  <c r="AE807" i="25"/>
  <c r="AC808" i="25"/>
  <c r="AE808" i="25"/>
  <c r="AC809" i="25"/>
  <c r="AE809" i="25"/>
  <c r="O775" i="25"/>
  <c r="P775" i="25" s="1"/>
  <c r="O776" i="25"/>
  <c r="P776" i="25" s="1"/>
  <c r="O777" i="25"/>
  <c r="P777" i="25" s="1"/>
  <c r="O778" i="25"/>
  <c r="P778" i="25" s="1"/>
  <c r="O779" i="25"/>
  <c r="P779" i="25" s="1"/>
  <c r="O780" i="25"/>
  <c r="P780" i="25" s="1"/>
  <c r="O781" i="25"/>
  <c r="P781" i="25" s="1"/>
  <c r="O782" i="25"/>
  <c r="P782" i="25" s="1"/>
  <c r="O783" i="25"/>
  <c r="P783" i="25" s="1"/>
  <c r="O784" i="25"/>
  <c r="P784" i="25" s="1"/>
  <c r="O785" i="25"/>
  <c r="P785" i="25" s="1"/>
  <c r="O786" i="25"/>
  <c r="P786" i="25" s="1"/>
  <c r="O787" i="25"/>
  <c r="P787" i="25" s="1"/>
  <c r="O788" i="25"/>
  <c r="P788" i="25" s="1"/>
  <c r="O789" i="25"/>
  <c r="P789" i="25" s="1"/>
  <c r="O790" i="25"/>
  <c r="P790" i="25" s="1"/>
  <c r="O791" i="25"/>
  <c r="P791" i="25" s="1"/>
  <c r="O792" i="25"/>
  <c r="P792" i="25" s="1"/>
  <c r="O793" i="25"/>
  <c r="P793" i="25" s="1"/>
  <c r="O794" i="25"/>
  <c r="P794" i="25" s="1"/>
  <c r="O795" i="25"/>
  <c r="P795" i="25" s="1"/>
  <c r="O796" i="25"/>
  <c r="P796" i="25" s="1"/>
  <c r="O797" i="25"/>
  <c r="P797" i="25" s="1"/>
  <c r="O798" i="25"/>
  <c r="P798" i="25" s="1"/>
  <c r="O799" i="25"/>
  <c r="P799" i="25" s="1"/>
  <c r="O800" i="25"/>
  <c r="P800" i="25" s="1"/>
  <c r="O801" i="25"/>
  <c r="P801" i="25" s="1"/>
  <c r="O802" i="25"/>
  <c r="P802" i="25" s="1"/>
  <c r="O803" i="25"/>
  <c r="P803" i="25" s="1"/>
  <c r="O804" i="25"/>
  <c r="P804" i="25" s="1"/>
  <c r="O805" i="25"/>
  <c r="P805" i="25" s="1"/>
  <c r="O806" i="25"/>
  <c r="P806" i="25" s="1"/>
  <c r="O807" i="25"/>
  <c r="P807" i="25" s="1"/>
  <c r="O808" i="25"/>
  <c r="P808" i="25" s="1"/>
  <c r="O809" i="25"/>
  <c r="P809" i="25" s="1"/>
  <c r="O810" i="25"/>
  <c r="P810" i="25" s="1"/>
  <c r="O811" i="25"/>
  <c r="P811" i="25" s="1"/>
  <c r="O812" i="25"/>
  <c r="P812" i="25" s="1"/>
  <c r="O813" i="25"/>
  <c r="P813" i="25" s="1"/>
  <c r="O814" i="25"/>
  <c r="P814" i="25" s="1"/>
  <c r="O815" i="25"/>
  <c r="P815" i="25" s="1"/>
  <c r="O816" i="25"/>
  <c r="P816" i="25" s="1"/>
  <c r="O817" i="25"/>
  <c r="P817" i="25" s="1"/>
  <c r="O818" i="25"/>
  <c r="P818" i="25" s="1"/>
  <c r="O819" i="25"/>
  <c r="P819" i="25" s="1"/>
  <c r="O820" i="25"/>
  <c r="P820" i="25" s="1"/>
  <c r="O821" i="25"/>
  <c r="P821" i="25" s="1"/>
  <c r="AC762" i="25"/>
  <c r="AE762" i="25"/>
  <c r="AC763" i="25"/>
  <c r="AE763" i="25"/>
  <c r="AC764" i="25"/>
  <c r="AE764" i="25"/>
  <c r="AC765" i="25"/>
  <c r="AE765" i="25"/>
  <c r="AC766" i="25"/>
  <c r="AE766" i="25"/>
  <c r="AC767" i="25"/>
  <c r="AE767" i="25"/>
  <c r="AC768" i="25"/>
  <c r="AE768" i="25"/>
  <c r="AC769" i="25"/>
  <c r="AE769" i="25"/>
  <c r="AC770" i="25"/>
  <c r="AE770" i="25"/>
  <c r="AC771" i="25"/>
  <c r="AE771" i="25"/>
  <c r="AC772" i="25"/>
  <c r="AE772" i="25"/>
  <c r="AC773" i="25"/>
  <c r="AE773" i="25"/>
  <c r="AC774" i="25"/>
  <c r="AE774" i="25"/>
  <c r="O762" i="25"/>
  <c r="P762" i="25" s="1"/>
  <c r="O763" i="25"/>
  <c r="P763" i="25" s="1"/>
  <c r="O764" i="25"/>
  <c r="P764" i="25" s="1"/>
  <c r="O765" i="25"/>
  <c r="P765" i="25" s="1"/>
  <c r="O766" i="25"/>
  <c r="P766" i="25" s="1"/>
  <c r="O767" i="25"/>
  <c r="P767" i="25" s="1"/>
  <c r="O768" i="25"/>
  <c r="P768" i="25" s="1"/>
  <c r="O769" i="25"/>
  <c r="P769" i="25" s="1"/>
  <c r="O770" i="25"/>
  <c r="P770" i="25" s="1"/>
  <c r="O771" i="25"/>
  <c r="P771" i="25" s="1"/>
  <c r="O772" i="25"/>
  <c r="P772" i="25" s="1"/>
  <c r="O773" i="25"/>
  <c r="P773" i="25" s="1"/>
  <c r="O774" i="25"/>
  <c r="P774" i="25" s="1"/>
  <c r="AC750" i="25"/>
  <c r="AE750" i="25"/>
  <c r="AC751" i="25"/>
  <c r="AE751" i="25"/>
  <c r="AC752" i="25"/>
  <c r="AE752" i="25"/>
  <c r="AC753" i="25"/>
  <c r="AE753" i="25"/>
  <c r="AC754" i="25"/>
  <c r="AE754" i="25"/>
  <c r="AC755" i="25"/>
  <c r="AE755" i="25"/>
  <c r="AC756" i="25"/>
  <c r="AE756" i="25"/>
  <c r="AC757" i="25"/>
  <c r="AE757" i="25"/>
  <c r="AC758" i="25"/>
  <c r="AE758" i="25"/>
  <c r="AC759" i="25"/>
  <c r="AE759" i="25"/>
  <c r="AC760" i="25"/>
  <c r="AE760" i="25"/>
  <c r="AC761" i="25"/>
  <c r="AE761" i="25"/>
  <c r="AC747" i="25"/>
  <c r="AE747" i="25"/>
  <c r="AC748" i="25"/>
  <c r="AE748" i="25"/>
  <c r="AC749" i="25"/>
  <c r="AE749" i="25"/>
  <c r="O747" i="25"/>
  <c r="P747" i="25" s="1"/>
  <c r="O748" i="25"/>
  <c r="P748" i="25" s="1"/>
  <c r="O749" i="25"/>
  <c r="P749" i="25" s="1"/>
  <c r="O750" i="25"/>
  <c r="P750" i="25" s="1"/>
  <c r="O751" i="25"/>
  <c r="P751" i="25" s="1"/>
  <c r="O752" i="25"/>
  <c r="P752" i="25" s="1"/>
  <c r="O753" i="25"/>
  <c r="P753" i="25" s="1"/>
  <c r="O754" i="25"/>
  <c r="P754" i="25" s="1"/>
  <c r="O755" i="25"/>
  <c r="P755" i="25" s="1"/>
  <c r="O756" i="25"/>
  <c r="P756" i="25" s="1"/>
  <c r="O757" i="25"/>
  <c r="P757" i="25" s="1"/>
  <c r="O758" i="25"/>
  <c r="P758" i="25" s="1"/>
  <c r="O759" i="25"/>
  <c r="P759" i="25" s="1"/>
  <c r="O760" i="25"/>
  <c r="P760" i="25" s="1"/>
  <c r="O761" i="25"/>
  <c r="P761" i="25" s="1"/>
  <c r="AE746" i="25"/>
  <c r="AC746" i="25"/>
  <c r="AE745" i="25"/>
  <c r="AC745" i="25"/>
  <c r="AE744" i="25"/>
  <c r="AC744" i="25"/>
  <c r="AE743" i="25"/>
  <c r="AC743" i="25"/>
  <c r="AE742" i="25"/>
  <c r="AC742" i="25"/>
  <c r="AE741" i="25"/>
  <c r="AC741" i="25"/>
  <c r="AE740" i="25"/>
  <c r="AC740" i="25"/>
  <c r="AE739" i="25"/>
  <c r="AC739" i="25"/>
  <c r="AE738" i="25"/>
  <c r="AC738" i="25"/>
  <c r="AE737" i="25"/>
  <c r="AC737" i="25"/>
  <c r="AE736" i="25"/>
  <c r="AC736" i="25"/>
  <c r="AE735" i="25"/>
  <c r="AC735" i="25"/>
  <c r="AE734" i="25"/>
  <c r="AC734" i="25"/>
  <c r="AE733" i="25"/>
  <c r="AC733" i="25"/>
  <c r="AE732" i="25"/>
  <c r="AC732" i="25"/>
  <c r="AE731" i="25"/>
  <c r="AC731" i="25"/>
  <c r="AE730" i="25"/>
  <c r="AC730" i="25"/>
  <c r="AE729" i="25"/>
  <c r="AC729" i="25"/>
  <c r="AE728" i="25"/>
  <c r="AC728" i="25"/>
  <c r="AE727" i="25"/>
  <c r="AC727" i="25"/>
  <c r="AE726" i="25"/>
  <c r="AC726" i="25"/>
  <c r="AE725" i="25"/>
  <c r="AC725" i="25"/>
  <c r="AE724" i="25"/>
  <c r="AC724" i="25"/>
  <c r="AE723" i="25"/>
  <c r="AC723" i="25"/>
  <c r="AE722" i="25"/>
  <c r="AC722" i="25"/>
  <c r="AE721" i="25"/>
  <c r="AC721" i="25"/>
  <c r="AE720" i="25"/>
  <c r="AC720" i="25"/>
  <c r="AE719" i="25"/>
  <c r="AC719" i="25"/>
  <c r="AE718" i="25"/>
  <c r="AC718" i="25"/>
  <c r="AE717" i="25"/>
  <c r="AC717" i="25"/>
  <c r="O746" i="25"/>
  <c r="P746" i="25" s="1"/>
  <c r="O745" i="25"/>
  <c r="P745" i="25" s="1"/>
  <c r="O744" i="25"/>
  <c r="P744" i="25" s="1"/>
  <c r="O743" i="25"/>
  <c r="P743" i="25" s="1"/>
  <c r="O742" i="25"/>
  <c r="P742" i="25" s="1"/>
  <c r="O741" i="25"/>
  <c r="P741" i="25" s="1"/>
  <c r="O740" i="25"/>
  <c r="P740" i="25" s="1"/>
  <c r="O739" i="25"/>
  <c r="P739" i="25" s="1"/>
  <c r="O738" i="25"/>
  <c r="P738" i="25" s="1"/>
  <c r="O737" i="25"/>
  <c r="P737" i="25" s="1"/>
  <c r="O736" i="25"/>
  <c r="P736" i="25" s="1"/>
  <c r="O735" i="25"/>
  <c r="P735" i="25" s="1"/>
  <c r="O734" i="25"/>
  <c r="P734" i="25" s="1"/>
  <c r="O733" i="25"/>
  <c r="P733" i="25" s="1"/>
  <c r="O1346" i="25"/>
  <c r="P1346" i="25" s="1"/>
  <c r="O732" i="25"/>
  <c r="P732" i="25" s="1"/>
  <c r="O731" i="25"/>
  <c r="P731" i="25" s="1"/>
  <c r="O730" i="25"/>
  <c r="P730" i="25" s="1"/>
  <c r="O729" i="25"/>
  <c r="P729" i="25" s="1"/>
  <c r="O728" i="25"/>
  <c r="P728" i="25" s="1"/>
  <c r="O727" i="25"/>
  <c r="P727" i="25" s="1"/>
  <c r="O726" i="25"/>
  <c r="P726" i="25" s="1"/>
  <c r="O725" i="25"/>
  <c r="P725" i="25" s="1"/>
  <c r="O724" i="25"/>
  <c r="P724" i="25" s="1"/>
  <c r="O723" i="25"/>
  <c r="P723" i="25" s="1"/>
  <c r="O722" i="25"/>
  <c r="P722" i="25" s="1"/>
  <c r="O721" i="25"/>
  <c r="P721" i="25" s="1"/>
  <c r="O720" i="25"/>
  <c r="P720" i="25" s="1"/>
  <c r="O719" i="25"/>
  <c r="P719" i="25" s="1"/>
  <c r="O718" i="25"/>
  <c r="P718" i="25" s="1"/>
  <c r="O717" i="25"/>
  <c r="P717" i="25" s="1"/>
  <c r="AC473" i="25"/>
  <c r="AE473" i="25"/>
  <c r="AC376" i="25"/>
  <c r="AE376" i="25"/>
  <c r="AC377" i="25"/>
  <c r="AE377" i="25"/>
  <c r="AC378" i="25"/>
  <c r="AE378" i="25"/>
  <c r="AC379" i="25"/>
  <c r="AE379" i="25"/>
  <c r="AC380" i="25"/>
  <c r="AE380" i="25"/>
  <c r="AC381" i="25"/>
  <c r="AE381" i="25"/>
  <c r="AC382" i="25"/>
  <c r="AE382" i="25"/>
  <c r="AC383" i="25"/>
  <c r="AE383" i="25"/>
  <c r="AC384" i="25"/>
  <c r="AE384" i="25"/>
  <c r="AC385" i="25"/>
  <c r="AE385" i="25"/>
  <c r="AC386" i="25"/>
  <c r="AE386" i="25"/>
  <c r="AC387" i="25"/>
  <c r="AE387" i="25"/>
  <c r="AC388" i="25"/>
  <c r="AE388" i="25"/>
  <c r="AC389" i="25"/>
  <c r="AE389" i="25"/>
  <c r="AC390" i="25"/>
  <c r="AE390" i="25"/>
  <c r="AC391" i="25"/>
  <c r="AE391" i="25"/>
  <c r="AC392" i="25"/>
  <c r="AE392" i="25"/>
  <c r="AC393" i="25"/>
  <c r="AE393" i="25"/>
  <c r="AC394" i="25"/>
  <c r="AE394" i="25"/>
  <c r="AC395" i="25"/>
  <c r="AE395" i="25"/>
  <c r="AC396" i="25"/>
  <c r="AE396" i="25"/>
  <c r="AC397" i="25"/>
  <c r="AE397" i="25"/>
  <c r="AC398" i="25"/>
  <c r="AE398" i="25"/>
  <c r="AC399" i="25"/>
  <c r="AE399" i="25"/>
  <c r="AC400" i="25"/>
  <c r="AE400" i="25"/>
  <c r="AC401" i="25"/>
  <c r="AE401" i="25"/>
  <c r="AC402" i="25"/>
  <c r="AE402" i="25"/>
  <c r="AC403" i="25"/>
  <c r="AE403" i="25"/>
  <c r="AC404" i="25"/>
  <c r="AE404" i="25"/>
  <c r="AC405" i="25"/>
  <c r="AE405" i="25"/>
  <c r="AC406" i="25"/>
  <c r="AE406" i="25"/>
  <c r="AC407" i="25"/>
  <c r="AE407" i="25"/>
  <c r="AC408" i="25"/>
  <c r="AE408" i="25"/>
  <c r="AC409" i="25"/>
  <c r="AE409" i="25"/>
  <c r="AC410" i="25"/>
  <c r="AE410" i="25"/>
  <c r="AC411" i="25"/>
  <c r="AE411" i="25"/>
  <c r="AC412" i="25"/>
  <c r="AE412" i="25"/>
  <c r="AC413" i="25"/>
  <c r="AE413" i="25"/>
  <c r="AC414" i="25"/>
  <c r="AE414" i="25"/>
  <c r="AC415" i="25"/>
  <c r="AE415" i="25"/>
  <c r="AC416" i="25"/>
  <c r="AE416" i="25"/>
  <c r="AC417" i="25"/>
  <c r="AE417" i="25"/>
  <c r="AC418" i="25"/>
  <c r="AE418" i="25"/>
  <c r="AC419" i="25"/>
  <c r="AE419" i="25"/>
  <c r="AC420" i="25"/>
  <c r="AE420" i="25"/>
  <c r="AC421" i="25"/>
  <c r="AE421" i="25"/>
  <c r="AC422" i="25"/>
  <c r="AE422" i="25"/>
  <c r="AC423" i="25"/>
  <c r="AE423" i="25"/>
  <c r="AC424" i="25"/>
  <c r="AE424" i="25"/>
  <c r="AC425" i="25"/>
  <c r="AE425" i="25"/>
  <c r="AC426" i="25"/>
  <c r="AE426" i="25"/>
  <c r="AC427" i="25"/>
  <c r="AE427" i="25"/>
  <c r="AC428" i="25"/>
  <c r="AE428" i="25"/>
  <c r="AC429" i="25"/>
  <c r="AE429" i="25"/>
  <c r="AC430" i="25"/>
  <c r="AE430" i="25"/>
  <c r="AC431" i="25"/>
  <c r="AE431" i="25"/>
  <c r="AC432" i="25"/>
  <c r="AE432" i="25"/>
  <c r="AC433" i="25"/>
  <c r="AE433" i="25"/>
  <c r="AC434" i="25"/>
  <c r="AE434" i="25"/>
  <c r="AC435" i="25"/>
  <c r="AE435" i="25"/>
  <c r="AC436" i="25"/>
  <c r="AE436" i="25"/>
  <c r="AC437" i="25"/>
  <c r="AE437" i="25"/>
  <c r="AC438" i="25"/>
  <c r="AE438" i="25"/>
  <c r="AC439" i="25"/>
  <c r="AE439" i="25"/>
  <c r="AC440" i="25"/>
  <c r="AE440" i="25"/>
  <c r="AC441" i="25"/>
  <c r="AE441" i="25"/>
  <c r="AC442" i="25"/>
  <c r="AE442" i="25"/>
  <c r="AC443" i="25"/>
  <c r="AE443" i="25"/>
  <c r="AC444" i="25"/>
  <c r="AE444" i="25"/>
  <c r="AC445" i="25"/>
  <c r="AE445" i="25"/>
  <c r="AC446" i="25"/>
  <c r="AE446" i="25"/>
  <c r="AC447" i="25"/>
  <c r="AE447" i="25"/>
  <c r="AC448" i="25"/>
  <c r="AE448" i="25"/>
  <c r="AC449" i="25"/>
  <c r="AE449" i="25"/>
  <c r="AC450" i="25"/>
  <c r="AE450" i="25"/>
  <c r="AC451" i="25"/>
  <c r="AE451" i="25"/>
  <c r="AC452" i="25"/>
  <c r="AE452" i="25"/>
  <c r="AC453" i="25"/>
  <c r="AE453" i="25"/>
  <c r="AC454" i="25"/>
  <c r="AE454" i="25"/>
  <c r="AC455" i="25"/>
  <c r="AE455" i="25"/>
  <c r="AC456" i="25"/>
  <c r="AE456" i="25"/>
  <c r="AC457" i="25"/>
  <c r="AE457" i="25"/>
  <c r="AC458" i="25"/>
  <c r="AE458" i="25"/>
  <c r="AC459" i="25"/>
  <c r="AE459" i="25"/>
  <c r="AC460" i="25"/>
  <c r="AE460" i="25"/>
  <c r="AC461" i="25"/>
  <c r="AE461" i="25"/>
  <c r="AC462" i="25"/>
  <c r="AE462" i="25"/>
  <c r="AC463" i="25"/>
  <c r="AE463" i="25"/>
  <c r="AC464" i="25"/>
  <c r="AE464" i="25"/>
  <c r="AC465" i="25"/>
  <c r="AE465" i="25"/>
  <c r="AC466" i="25"/>
  <c r="AE466" i="25"/>
  <c r="AC467" i="25"/>
  <c r="AE467" i="25"/>
  <c r="AC468" i="25"/>
  <c r="AE468" i="25"/>
  <c r="AC469" i="25"/>
  <c r="AE469" i="25"/>
  <c r="AC470" i="25"/>
  <c r="AE470" i="25"/>
  <c r="AC471" i="25"/>
  <c r="AE471" i="25"/>
  <c r="AC472" i="25"/>
  <c r="AE472" i="25"/>
  <c r="AE375" i="25"/>
  <c r="AC375" i="25"/>
  <c r="AE374" i="25"/>
  <c r="AC374" i="25"/>
  <c r="AE373" i="25"/>
  <c r="AC373" i="25"/>
  <c r="AE372" i="25"/>
  <c r="AC372" i="25"/>
  <c r="AE371" i="25"/>
  <c r="AC371" i="25"/>
  <c r="O473" i="25"/>
  <c r="P473" i="25" s="1"/>
  <c r="O472" i="25"/>
  <c r="P472" i="25" s="1"/>
  <c r="O471" i="25"/>
  <c r="P471" i="25" s="1"/>
  <c r="O470" i="25"/>
  <c r="P470" i="25" s="1"/>
  <c r="O469" i="25"/>
  <c r="P469" i="25" s="1"/>
  <c r="O468" i="25"/>
  <c r="P468" i="25" s="1"/>
  <c r="O467" i="25"/>
  <c r="P467" i="25" s="1"/>
  <c r="O466" i="25"/>
  <c r="P466" i="25" s="1"/>
  <c r="O465" i="25"/>
  <c r="P465" i="25" s="1"/>
  <c r="O464" i="25"/>
  <c r="P464" i="25" s="1"/>
  <c r="O463" i="25"/>
  <c r="P463" i="25" s="1"/>
  <c r="O462" i="25"/>
  <c r="P462" i="25" s="1"/>
  <c r="O461" i="25"/>
  <c r="P461" i="25" s="1"/>
  <c r="O460" i="25"/>
  <c r="P460" i="25" s="1"/>
  <c r="O459" i="25"/>
  <c r="P459" i="25" s="1"/>
  <c r="O458" i="25"/>
  <c r="P458" i="25" s="1"/>
  <c r="O457" i="25"/>
  <c r="P457" i="25" s="1"/>
  <c r="O456" i="25"/>
  <c r="P456" i="25" s="1"/>
  <c r="O455" i="25"/>
  <c r="P455" i="25" s="1"/>
  <c r="O454" i="25"/>
  <c r="P454" i="25" s="1"/>
  <c r="O453" i="25"/>
  <c r="P453" i="25" s="1"/>
  <c r="O452" i="25"/>
  <c r="P452" i="25" s="1"/>
  <c r="O451" i="25"/>
  <c r="P451" i="25" s="1"/>
  <c r="O450" i="25"/>
  <c r="P450" i="25" s="1"/>
  <c r="O449" i="25"/>
  <c r="P449" i="25" s="1"/>
  <c r="O448" i="25"/>
  <c r="P448" i="25" s="1"/>
  <c r="O447" i="25"/>
  <c r="P447" i="25" s="1"/>
  <c r="O446" i="25"/>
  <c r="P446" i="25" s="1"/>
  <c r="O1343" i="25"/>
  <c r="P1343" i="25" s="1"/>
  <c r="O445" i="25"/>
  <c r="P445" i="25" s="1"/>
  <c r="O444" i="25"/>
  <c r="P444" i="25" s="1"/>
  <c r="O443" i="25"/>
  <c r="P443" i="25" s="1"/>
  <c r="O442" i="25"/>
  <c r="P442" i="25" s="1"/>
  <c r="O441" i="25"/>
  <c r="P441" i="25" s="1"/>
  <c r="O440" i="25"/>
  <c r="P440" i="25" s="1"/>
  <c r="O439" i="25"/>
  <c r="P439" i="25" s="1"/>
  <c r="O438" i="25"/>
  <c r="P438" i="25" s="1"/>
  <c r="O437" i="25"/>
  <c r="P437" i="25" s="1"/>
  <c r="O436" i="25"/>
  <c r="P436" i="25" s="1"/>
  <c r="O435" i="25"/>
  <c r="P435" i="25" s="1"/>
  <c r="O434" i="25"/>
  <c r="P434" i="25" s="1"/>
  <c r="O433" i="25"/>
  <c r="P433" i="25" s="1"/>
  <c r="O432" i="25"/>
  <c r="P432" i="25" s="1"/>
  <c r="O431" i="25"/>
  <c r="P431" i="25" s="1"/>
  <c r="O430" i="25"/>
  <c r="P430" i="25" s="1"/>
  <c r="O429" i="25"/>
  <c r="P429" i="25" s="1"/>
  <c r="O428" i="25"/>
  <c r="P428" i="25" s="1"/>
  <c r="O427" i="25"/>
  <c r="P427" i="25" s="1"/>
  <c r="O426" i="25"/>
  <c r="P426" i="25" s="1"/>
  <c r="O425" i="25"/>
  <c r="P425" i="25" s="1"/>
  <c r="O424" i="25"/>
  <c r="P424" i="25" s="1"/>
  <c r="O423" i="25"/>
  <c r="P423" i="25" s="1"/>
  <c r="O422" i="25"/>
  <c r="P422" i="25" s="1"/>
  <c r="O421" i="25"/>
  <c r="P421" i="25" s="1"/>
  <c r="O420" i="25"/>
  <c r="P420" i="25" s="1"/>
  <c r="O419" i="25"/>
  <c r="P419" i="25" s="1"/>
  <c r="O418" i="25"/>
  <c r="P418" i="25" s="1"/>
  <c r="O417" i="25"/>
  <c r="P417" i="25" s="1"/>
  <c r="O416" i="25"/>
  <c r="P416" i="25" s="1"/>
  <c r="O415" i="25"/>
  <c r="P415" i="25" s="1"/>
  <c r="O414" i="25"/>
  <c r="P414" i="25" s="1"/>
  <c r="O413" i="25"/>
  <c r="P413" i="25" s="1"/>
  <c r="O1345" i="25"/>
  <c r="P1345" i="25" s="1"/>
  <c r="O412" i="25"/>
  <c r="P412" i="25" s="1"/>
  <c r="O411" i="25"/>
  <c r="P411" i="25" s="1"/>
  <c r="O410" i="25"/>
  <c r="P410" i="25" s="1"/>
  <c r="O409" i="25"/>
  <c r="P409" i="25" s="1"/>
  <c r="O408" i="25"/>
  <c r="P408" i="25" s="1"/>
  <c r="O407" i="25"/>
  <c r="P407" i="25" s="1"/>
  <c r="O406" i="25"/>
  <c r="P406" i="25" s="1"/>
  <c r="O405" i="25"/>
  <c r="P405" i="25" s="1"/>
  <c r="O404" i="25"/>
  <c r="P404" i="25" s="1"/>
  <c r="O403" i="25"/>
  <c r="P403" i="25" s="1"/>
  <c r="O402" i="25"/>
  <c r="P402" i="25" s="1"/>
  <c r="O401" i="25"/>
  <c r="P401" i="25" s="1"/>
  <c r="O400" i="25"/>
  <c r="P400" i="25" s="1"/>
  <c r="O399" i="25"/>
  <c r="P399" i="25" s="1"/>
  <c r="O398" i="25"/>
  <c r="P398" i="25" s="1"/>
  <c r="O397" i="25"/>
  <c r="P397" i="25" s="1"/>
  <c r="O396" i="25"/>
  <c r="P396" i="25" s="1"/>
  <c r="O395" i="25"/>
  <c r="P395" i="25" s="1"/>
  <c r="O394" i="25"/>
  <c r="P394" i="25" s="1"/>
  <c r="O393" i="25"/>
  <c r="P393" i="25" s="1"/>
  <c r="O392" i="25"/>
  <c r="P392" i="25" s="1"/>
  <c r="O391" i="25"/>
  <c r="P391" i="25" s="1"/>
  <c r="O390" i="25"/>
  <c r="P390" i="25" s="1"/>
  <c r="O389" i="25"/>
  <c r="P389" i="25" s="1"/>
  <c r="O388" i="25"/>
  <c r="P388" i="25" s="1"/>
  <c r="O387" i="25"/>
  <c r="P387" i="25" s="1"/>
  <c r="O386" i="25"/>
  <c r="P386" i="25" s="1"/>
  <c r="O385" i="25"/>
  <c r="P385" i="25" s="1"/>
  <c r="O384" i="25"/>
  <c r="P384" i="25" s="1"/>
  <c r="O383" i="25"/>
  <c r="P383" i="25" s="1"/>
  <c r="O382" i="25"/>
  <c r="P382" i="25" s="1"/>
  <c r="O381" i="25"/>
  <c r="P381" i="25" s="1"/>
  <c r="O380" i="25"/>
  <c r="P380" i="25" s="1"/>
  <c r="O379" i="25"/>
  <c r="P379" i="25" s="1"/>
  <c r="O378" i="25"/>
  <c r="P378" i="25" s="1"/>
  <c r="O377" i="25"/>
  <c r="P377" i="25" s="1"/>
  <c r="O376" i="25"/>
  <c r="P376" i="25" s="1"/>
  <c r="O375" i="25"/>
  <c r="P375" i="25" s="1"/>
  <c r="O374" i="25"/>
  <c r="P374" i="25" s="1"/>
  <c r="O373" i="25"/>
  <c r="P373" i="25" s="1"/>
  <c r="O372" i="25"/>
  <c r="P372" i="25" s="1"/>
  <c r="O371" i="25"/>
  <c r="P371" i="25" s="1"/>
  <c r="AC178" i="25"/>
  <c r="AE178" i="25"/>
  <c r="AC179" i="25"/>
  <c r="AE179" i="25"/>
  <c r="AC180" i="25"/>
  <c r="AE180" i="25"/>
  <c r="AC181" i="25"/>
  <c r="AE181" i="25"/>
  <c r="AC182" i="25"/>
  <c r="AE182" i="25"/>
  <c r="AE177" i="25"/>
  <c r="AC177" i="25"/>
  <c r="O178" i="25"/>
  <c r="P178" i="25" s="1"/>
  <c r="O179" i="25"/>
  <c r="P179" i="25" s="1"/>
  <c r="O180" i="25"/>
  <c r="P180" i="25" s="1"/>
  <c r="O181" i="25"/>
  <c r="P181" i="25" s="1"/>
  <c r="O182" i="25"/>
  <c r="P182" i="25" s="1"/>
  <c r="O177" i="25"/>
  <c r="P177" i="25" s="1"/>
  <c r="AE716" i="25"/>
  <c r="AC716" i="25"/>
  <c r="AE715" i="25"/>
  <c r="AC715" i="25"/>
  <c r="AE714" i="25"/>
  <c r="AC714" i="25"/>
  <c r="AE713" i="25"/>
  <c r="AC713" i="25"/>
  <c r="AE712" i="25"/>
  <c r="AC712" i="25"/>
  <c r="AE711" i="25"/>
  <c r="AC711" i="25"/>
  <c r="AE710" i="25"/>
  <c r="AC710" i="25"/>
  <c r="AE709" i="25"/>
  <c r="AC709" i="25"/>
  <c r="AE708" i="25"/>
  <c r="AC708" i="25"/>
  <c r="AE707" i="25"/>
  <c r="AC707" i="25"/>
  <c r="AE706" i="25"/>
  <c r="AC706" i="25"/>
  <c r="AE705" i="25"/>
  <c r="AC705" i="25"/>
  <c r="AE704" i="25"/>
  <c r="AC704" i="25"/>
  <c r="AE703" i="25"/>
  <c r="AC703" i="25"/>
  <c r="O716" i="25"/>
  <c r="P716" i="25" s="1"/>
  <c r="O715" i="25"/>
  <c r="P715" i="25" s="1"/>
  <c r="O714" i="25"/>
  <c r="P714" i="25" s="1"/>
  <c r="O713" i="25"/>
  <c r="P713" i="25" s="1"/>
  <c r="O712" i="25"/>
  <c r="P712" i="25" s="1"/>
  <c r="O711" i="25"/>
  <c r="P711" i="25" s="1"/>
  <c r="O710" i="25"/>
  <c r="P710" i="25" s="1"/>
  <c r="O709" i="25"/>
  <c r="P709" i="25" s="1"/>
  <c r="O708" i="25"/>
  <c r="P708" i="25" s="1"/>
  <c r="O707" i="25"/>
  <c r="P707" i="25" s="1"/>
  <c r="O706" i="25"/>
  <c r="P706" i="25" s="1"/>
  <c r="O705" i="25"/>
  <c r="P705" i="25" s="1"/>
  <c r="O704" i="25"/>
  <c r="P704" i="25" s="1"/>
  <c r="O703" i="25"/>
  <c r="P703" i="25" s="1"/>
  <c r="AC189" i="25"/>
  <c r="AE189" i="25"/>
  <c r="AC190" i="25"/>
  <c r="AE190" i="25"/>
  <c r="AC191" i="25"/>
  <c r="AE191" i="25"/>
  <c r="AC192" i="25"/>
  <c r="AE192" i="25"/>
  <c r="AC193" i="25"/>
  <c r="AE193" i="25"/>
  <c r="AC230" i="25"/>
  <c r="AE230" i="25"/>
  <c r="AC194" i="25"/>
  <c r="AE194" i="25"/>
  <c r="AC195" i="25"/>
  <c r="AE195" i="25"/>
  <c r="AC196" i="25"/>
  <c r="AE196" i="25"/>
  <c r="AC197" i="25"/>
  <c r="AE197" i="25"/>
  <c r="AC198" i="25"/>
  <c r="AE198" i="25"/>
  <c r="AC199" i="25"/>
  <c r="AE199" i="25"/>
  <c r="AC231" i="25"/>
  <c r="AE231" i="25"/>
  <c r="AC200" i="25"/>
  <c r="AE200" i="25"/>
  <c r="AC201" i="25"/>
  <c r="AE201" i="25"/>
  <c r="AC202" i="25"/>
  <c r="AE202" i="25"/>
  <c r="AC203" i="25"/>
  <c r="AE203" i="25"/>
  <c r="AC232" i="25"/>
  <c r="AE232" i="25"/>
  <c r="AC204" i="25"/>
  <c r="AE204" i="25"/>
  <c r="AC233" i="25"/>
  <c r="AE233" i="25"/>
  <c r="AC234" i="25"/>
  <c r="AE234" i="25"/>
  <c r="AC235" i="25"/>
  <c r="AE235" i="25"/>
  <c r="AC205" i="25"/>
  <c r="AE205" i="25"/>
  <c r="AC206" i="25"/>
  <c r="AE206" i="25"/>
  <c r="AC236" i="25"/>
  <c r="AE236" i="25"/>
  <c r="AC207" i="25"/>
  <c r="AE207" i="25"/>
  <c r="AC237" i="25"/>
  <c r="AE237" i="25"/>
  <c r="AC208" i="25"/>
  <c r="AE208" i="25"/>
  <c r="AC209" i="25"/>
  <c r="AE209" i="25"/>
  <c r="AC238" i="25"/>
  <c r="AE238" i="25"/>
  <c r="AC239" i="25"/>
  <c r="AE239" i="25"/>
  <c r="AC240" i="25"/>
  <c r="AE240" i="25"/>
  <c r="AC210" i="25"/>
  <c r="AE210" i="25"/>
  <c r="AC241" i="25"/>
  <c r="AE241" i="25"/>
  <c r="AC242" i="25"/>
  <c r="AE242" i="25"/>
  <c r="AC211" i="25"/>
  <c r="AE211" i="25"/>
  <c r="AC243" i="25"/>
  <c r="AE243" i="25"/>
  <c r="AC212" i="25"/>
  <c r="AE212" i="25"/>
  <c r="AC244" i="25"/>
  <c r="AE244" i="25"/>
  <c r="AC245" i="25"/>
  <c r="AE245" i="25"/>
  <c r="AC213" i="25"/>
  <c r="AE213" i="25"/>
  <c r="AC214" i="25"/>
  <c r="AE214" i="25"/>
  <c r="AC215" i="25"/>
  <c r="AE215" i="25"/>
  <c r="AC216" i="25"/>
  <c r="AE216" i="25"/>
  <c r="AC246" i="25"/>
  <c r="AE246" i="25"/>
  <c r="AC247" i="25"/>
  <c r="AE247" i="25"/>
  <c r="AC217" i="25"/>
  <c r="AE217" i="25"/>
  <c r="AC248" i="25"/>
  <c r="AE248" i="25"/>
  <c r="AC249" i="25"/>
  <c r="AE249" i="25"/>
  <c r="AC250" i="25"/>
  <c r="AE250" i="25"/>
  <c r="AC218" i="25"/>
  <c r="AE218" i="25"/>
  <c r="AC219" i="25"/>
  <c r="AE219" i="25"/>
  <c r="AC251" i="25"/>
  <c r="AE251" i="25"/>
  <c r="AC220" i="25"/>
  <c r="AE220" i="25"/>
  <c r="AC221" i="25"/>
  <c r="AE221" i="25"/>
  <c r="AC222" i="25"/>
  <c r="AE222" i="25"/>
  <c r="AC252" i="25"/>
  <c r="AE252" i="25"/>
  <c r="AC223" i="25"/>
  <c r="AE223" i="25"/>
  <c r="AC224" i="25"/>
  <c r="AE224" i="25"/>
  <c r="AC253" i="25"/>
  <c r="AE253" i="25"/>
  <c r="AC225" i="25"/>
  <c r="AE225" i="25"/>
  <c r="AC226" i="25"/>
  <c r="AE226" i="25"/>
  <c r="AC254" i="25"/>
  <c r="AE254" i="25"/>
  <c r="AC227" i="25"/>
  <c r="AE227" i="25"/>
  <c r="AC229" i="25"/>
  <c r="AE229" i="25"/>
  <c r="AC184" i="25"/>
  <c r="AE184" i="25"/>
  <c r="AC185" i="25"/>
  <c r="AE185" i="25"/>
  <c r="AC228" i="25"/>
  <c r="AE228" i="25"/>
  <c r="AC186" i="25"/>
  <c r="AE186" i="25"/>
  <c r="AC187" i="25"/>
  <c r="AE187" i="25"/>
  <c r="AC188" i="25"/>
  <c r="AE188" i="25"/>
  <c r="AE183" i="25"/>
  <c r="AC183" i="25"/>
  <c r="O229" i="25"/>
  <c r="P229" i="25" s="1"/>
  <c r="O184" i="25"/>
  <c r="P184" i="25" s="1"/>
  <c r="O185" i="25"/>
  <c r="P185" i="25" s="1"/>
  <c r="O228" i="25"/>
  <c r="P228" i="25" s="1"/>
  <c r="O186" i="25"/>
  <c r="P186" i="25" s="1"/>
  <c r="O187" i="25"/>
  <c r="P187" i="25" s="1"/>
  <c r="O188" i="25"/>
  <c r="P188" i="25" s="1"/>
  <c r="O189" i="25"/>
  <c r="P189" i="25" s="1"/>
  <c r="O190" i="25"/>
  <c r="P190" i="25" s="1"/>
  <c r="O191" i="25"/>
  <c r="P191" i="25" s="1"/>
  <c r="O192" i="25"/>
  <c r="P192" i="25" s="1"/>
  <c r="O193" i="25"/>
  <c r="P193" i="25" s="1"/>
  <c r="O230" i="25"/>
  <c r="P230" i="25" s="1"/>
  <c r="O194" i="25"/>
  <c r="P194" i="25" s="1"/>
  <c r="O195" i="25"/>
  <c r="P195" i="25" s="1"/>
  <c r="O196" i="25"/>
  <c r="P196" i="25" s="1"/>
  <c r="O197" i="25"/>
  <c r="P197" i="25" s="1"/>
  <c r="O198" i="25"/>
  <c r="P198" i="25" s="1"/>
  <c r="O199" i="25"/>
  <c r="P199" i="25" s="1"/>
  <c r="O231" i="25"/>
  <c r="P231" i="25" s="1"/>
  <c r="O200" i="25"/>
  <c r="P200" i="25" s="1"/>
  <c r="O201" i="25"/>
  <c r="P201" i="25" s="1"/>
  <c r="O202" i="25"/>
  <c r="P202" i="25" s="1"/>
  <c r="O203" i="25"/>
  <c r="P203" i="25" s="1"/>
  <c r="O232" i="25"/>
  <c r="P232" i="25" s="1"/>
  <c r="O204" i="25"/>
  <c r="P204" i="25" s="1"/>
  <c r="O233" i="25"/>
  <c r="P233" i="25" s="1"/>
  <c r="O234" i="25"/>
  <c r="P234" i="25" s="1"/>
  <c r="O235" i="25"/>
  <c r="P235" i="25" s="1"/>
  <c r="O205" i="25"/>
  <c r="P205" i="25" s="1"/>
  <c r="O206" i="25"/>
  <c r="P206" i="25" s="1"/>
  <c r="O236" i="25"/>
  <c r="P236" i="25" s="1"/>
  <c r="O207" i="25"/>
  <c r="P207" i="25" s="1"/>
  <c r="O237" i="25"/>
  <c r="P237" i="25" s="1"/>
  <c r="O208" i="25"/>
  <c r="P208" i="25" s="1"/>
  <c r="O209" i="25"/>
  <c r="P209" i="25" s="1"/>
  <c r="O238" i="25"/>
  <c r="P238" i="25" s="1"/>
  <c r="O239" i="25"/>
  <c r="P239" i="25" s="1"/>
  <c r="O240" i="25"/>
  <c r="P240" i="25" s="1"/>
  <c r="O210" i="25"/>
  <c r="P210" i="25" s="1"/>
  <c r="O241" i="25"/>
  <c r="P241" i="25" s="1"/>
  <c r="O1344" i="25"/>
  <c r="P1344" i="25" s="1"/>
  <c r="O242" i="25"/>
  <c r="P242" i="25" s="1"/>
  <c r="O211" i="25"/>
  <c r="P211" i="25" s="1"/>
  <c r="O243" i="25"/>
  <c r="P243" i="25" s="1"/>
  <c r="O212" i="25"/>
  <c r="P212" i="25" s="1"/>
  <c r="O244" i="25"/>
  <c r="P244" i="25" s="1"/>
  <c r="O245" i="25"/>
  <c r="P245" i="25" s="1"/>
  <c r="O213" i="25"/>
  <c r="P213" i="25" s="1"/>
  <c r="O214" i="25"/>
  <c r="P214" i="25" s="1"/>
  <c r="O215" i="25"/>
  <c r="P215" i="25" s="1"/>
  <c r="O216" i="25"/>
  <c r="P216" i="25" s="1"/>
  <c r="O246" i="25"/>
  <c r="P246" i="25" s="1"/>
  <c r="O247" i="25"/>
  <c r="P247" i="25" s="1"/>
  <c r="O217" i="25"/>
  <c r="P217" i="25" s="1"/>
  <c r="O248" i="25"/>
  <c r="P248" i="25" s="1"/>
  <c r="O249" i="25"/>
  <c r="P249" i="25" s="1"/>
  <c r="O250" i="25"/>
  <c r="P250" i="25" s="1"/>
  <c r="O218" i="25"/>
  <c r="P218" i="25" s="1"/>
  <c r="O219" i="25"/>
  <c r="P219" i="25" s="1"/>
  <c r="O251" i="25"/>
  <c r="P251" i="25" s="1"/>
  <c r="O220" i="25"/>
  <c r="P220" i="25" s="1"/>
  <c r="O221" i="25"/>
  <c r="P221" i="25" s="1"/>
  <c r="O222" i="25"/>
  <c r="P222" i="25" s="1"/>
  <c r="O252" i="25"/>
  <c r="P252" i="25" s="1"/>
  <c r="O223" i="25"/>
  <c r="P223" i="25" s="1"/>
  <c r="O224" i="25"/>
  <c r="P224" i="25" s="1"/>
  <c r="O253" i="25"/>
  <c r="P253" i="25" s="1"/>
  <c r="O225" i="25"/>
  <c r="P225" i="25" s="1"/>
  <c r="O226" i="25"/>
  <c r="P226" i="25" s="1"/>
  <c r="O254" i="25"/>
  <c r="P254" i="25" s="1"/>
  <c r="O227" i="25"/>
  <c r="P227" i="25" s="1"/>
  <c r="O183" i="25"/>
  <c r="P183" i="25" s="1"/>
  <c r="AC256" i="25"/>
  <c r="AE256" i="25"/>
  <c r="AC257" i="25"/>
  <c r="AE257" i="25"/>
  <c r="AC258" i="25"/>
  <c r="AE258" i="25"/>
  <c r="AC259" i="25"/>
  <c r="AE259" i="25"/>
  <c r="AC260" i="25"/>
  <c r="AE260" i="25"/>
  <c r="AC261" i="25"/>
  <c r="AE261" i="25"/>
  <c r="AC262" i="25"/>
  <c r="AE262" i="25"/>
  <c r="AC263" i="25"/>
  <c r="AE263" i="25"/>
  <c r="AC264" i="25"/>
  <c r="AE264" i="25"/>
  <c r="AC265" i="25"/>
  <c r="AE265" i="25"/>
  <c r="AC266" i="25"/>
  <c r="AE266" i="25"/>
  <c r="AC267" i="25"/>
  <c r="AE267" i="25"/>
  <c r="AC268" i="25"/>
  <c r="AE268" i="25"/>
  <c r="AC269" i="25"/>
  <c r="AE269" i="25"/>
  <c r="AC270" i="25"/>
  <c r="AE270" i="25"/>
  <c r="AC271" i="25"/>
  <c r="AE271" i="25"/>
  <c r="AC272" i="25"/>
  <c r="AE272" i="25"/>
  <c r="AC273" i="25"/>
  <c r="AE273" i="25"/>
  <c r="AC274" i="25"/>
  <c r="AE274" i="25"/>
  <c r="AC275" i="25"/>
  <c r="AE275" i="25"/>
  <c r="AC276" i="25"/>
  <c r="AE276" i="25"/>
  <c r="AC277" i="25"/>
  <c r="AE277" i="25"/>
  <c r="AC278" i="25"/>
  <c r="AE278" i="25"/>
  <c r="AC279" i="25"/>
  <c r="AE279" i="25"/>
  <c r="AE255" i="25"/>
  <c r="AC255" i="25"/>
  <c r="O256" i="25"/>
  <c r="P256" i="25" s="1"/>
  <c r="O257" i="25"/>
  <c r="P257" i="25" s="1"/>
  <c r="O258" i="25"/>
  <c r="P258" i="25" s="1"/>
  <c r="O259" i="25"/>
  <c r="P259" i="25" s="1"/>
  <c r="O260" i="25"/>
  <c r="P260" i="25" s="1"/>
  <c r="O261" i="25"/>
  <c r="P261" i="25" s="1"/>
  <c r="O262" i="25"/>
  <c r="P262" i="25" s="1"/>
  <c r="O263" i="25"/>
  <c r="P263" i="25" s="1"/>
  <c r="O264" i="25"/>
  <c r="P264" i="25" s="1"/>
  <c r="O265" i="25"/>
  <c r="P265" i="25" s="1"/>
  <c r="O266" i="25"/>
  <c r="P266" i="25" s="1"/>
  <c r="O267" i="25"/>
  <c r="P267" i="25" s="1"/>
  <c r="O268" i="25"/>
  <c r="P268" i="25" s="1"/>
  <c r="O269" i="25"/>
  <c r="P269" i="25" s="1"/>
  <c r="O270" i="25"/>
  <c r="P270" i="25" s="1"/>
  <c r="O271" i="25"/>
  <c r="P271" i="25" s="1"/>
  <c r="O272" i="25"/>
  <c r="P272" i="25" s="1"/>
  <c r="O273" i="25"/>
  <c r="P273" i="25" s="1"/>
  <c r="O274" i="25"/>
  <c r="P274" i="25" s="1"/>
  <c r="O275" i="25"/>
  <c r="P275" i="25" s="1"/>
  <c r="O276" i="25"/>
  <c r="P276" i="25" s="1"/>
  <c r="O277" i="25"/>
  <c r="P277" i="25" s="1"/>
  <c r="O278" i="25"/>
  <c r="P278" i="25" s="1"/>
  <c r="O279" i="25"/>
  <c r="P279" i="25" s="1"/>
  <c r="O255" i="25"/>
  <c r="P255" i="25" s="1"/>
  <c r="AC696" i="25" l="1"/>
  <c r="AE696" i="25"/>
  <c r="AC697" i="25"/>
  <c r="AE697" i="25"/>
  <c r="AC698" i="25"/>
  <c r="AE698" i="25"/>
  <c r="AC699" i="25"/>
  <c r="AE699" i="25"/>
  <c r="AC700" i="25"/>
  <c r="AE700" i="25"/>
  <c r="AC701" i="25"/>
  <c r="AE701" i="25"/>
  <c r="AC702" i="25"/>
  <c r="AE702" i="25"/>
  <c r="O696" i="25"/>
  <c r="P696" i="25" s="1"/>
  <c r="O697" i="25"/>
  <c r="P697" i="25" s="1"/>
  <c r="O698" i="25"/>
  <c r="P698" i="25" s="1"/>
  <c r="O699" i="25"/>
  <c r="P699" i="25" s="1"/>
  <c r="O700" i="25"/>
  <c r="P700" i="25" s="1"/>
  <c r="O701" i="25"/>
  <c r="P701" i="25" s="1"/>
  <c r="O702" i="25"/>
  <c r="P702" i="25" s="1"/>
  <c r="AC690" i="25"/>
  <c r="AE690" i="25"/>
  <c r="AC691" i="25"/>
  <c r="AE691" i="25"/>
  <c r="AC692" i="25"/>
  <c r="AE692" i="25"/>
  <c r="AC693" i="25"/>
  <c r="AE693" i="25"/>
  <c r="AC694" i="25"/>
  <c r="AE694" i="25"/>
  <c r="AC695" i="25"/>
  <c r="AE695" i="25"/>
  <c r="O692" i="25"/>
  <c r="P692" i="25" s="1"/>
  <c r="O690" i="25"/>
  <c r="P690" i="25" s="1"/>
  <c r="O691" i="25"/>
  <c r="P691" i="25" s="1"/>
  <c r="O693" i="25"/>
  <c r="P693" i="25" s="1"/>
  <c r="O694" i="25"/>
  <c r="P694" i="25" s="1"/>
  <c r="O695" i="25"/>
  <c r="P695" i="25" s="1"/>
  <c r="AE689" i="25"/>
  <c r="AC689" i="25"/>
  <c r="AE688" i="25"/>
  <c r="AC688" i="25"/>
  <c r="AE687" i="25"/>
  <c r="AC687" i="25"/>
  <c r="AE686" i="25"/>
  <c r="AC686" i="25"/>
  <c r="O689" i="25"/>
  <c r="P689" i="25" s="1"/>
  <c r="O688" i="25"/>
  <c r="P688" i="25" s="1"/>
  <c r="O687" i="25"/>
  <c r="P687" i="25" s="1"/>
  <c r="O686" i="25"/>
  <c r="P686" i="25" s="1"/>
  <c r="AE679" i="25"/>
  <c r="AC679" i="25"/>
  <c r="AE370" i="25"/>
  <c r="AC370" i="25"/>
  <c r="AE369" i="25"/>
  <c r="AC369" i="25"/>
  <c r="AE368" i="25"/>
  <c r="AC368" i="25"/>
  <c r="AE367" i="25"/>
  <c r="AC367" i="25"/>
  <c r="AE366" i="25"/>
  <c r="AC366" i="25"/>
  <c r="AE365" i="25"/>
  <c r="AC365" i="25"/>
  <c r="AE364" i="25"/>
  <c r="AC364" i="25"/>
  <c r="AE363" i="25"/>
  <c r="AC363" i="25"/>
  <c r="AE362" i="25"/>
  <c r="AC362" i="25"/>
  <c r="AE361" i="25"/>
  <c r="AC361" i="25"/>
  <c r="AE360" i="25"/>
  <c r="AC360" i="25"/>
  <c r="AE359" i="25"/>
  <c r="AC359" i="25"/>
  <c r="AE358" i="25"/>
  <c r="AC358" i="25"/>
  <c r="AE357" i="25"/>
  <c r="AC357" i="25"/>
  <c r="AE356" i="25"/>
  <c r="AC356" i="25"/>
  <c r="AE355" i="25"/>
  <c r="AC355" i="25"/>
  <c r="AE354" i="25"/>
  <c r="AC354" i="25"/>
  <c r="AE353" i="25"/>
  <c r="AC353" i="25"/>
  <c r="AE352" i="25"/>
  <c r="AC352" i="25"/>
  <c r="AE351" i="25"/>
  <c r="AC351" i="25"/>
  <c r="AE350" i="25"/>
  <c r="AC350" i="25"/>
  <c r="AE349" i="25"/>
  <c r="AC349" i="25"/>
  <c r="AE348" i="25"/>
  <c r="AC348" i="25"/>
  <c r="AE347" i="25"/>
  <c r="AC347" i="25"/>
  <c r="AE346" i="25"/>
  <c r="AC346" i="25"/>
  <c r="AE345" i="25"/>
  <c r="AC345" i="25"/>
  <c r="AE344" i="25"/>
  <c r="AC344" i="25"/>
  <c r="AE343" i="25"/>
  <c r="AC343" i="25"/>
  <c r="AE342" i="25"/>
  <c r="AC342" i="25"/>
  <c r="AE341" i="25"/>
  <c r="AC341" i="25"/>
  <c r="AE340" i="25"/>
  <c r="AC340" i="25"/>
  <c r="AE339" i="25"/>
  <c r="AC339" i="25"/>
  <c r="AE338" i="25"/>
  <c r="AC338" i="25"/>
  <c r="AE337" i="25"/>
  <c r="AC337" i="25"/>
  <c r="AE336" i="25"/>
  <c r="AC336" i="25"/>
  <c r="AE335" i="25"/>
  <c r="AC335" i="25"/>
  <c r="AE334" i="25"/>
  <c r="AC334" i="25"/>
  <c r="AE333" i="25"/>
  <c r="AC333" i="25"/>
  <c r="AE332" i="25"/>
  <c r="AC332" i="25"/>
  <c r="AE331" i="25"/>
  <c r="AC331" i="25"/>
  <c r="AE330" i="25"/>
  <c r="AC330" i="25"/>
  <c r="AE329" i="25"/>
  <c r="AC329" i="25"/>
  <c r="AE328" i="25"/>
  <c r="AC328" i="25"/>
  <c r="AE327" i="25"/>
  <c r="AC327" i="25"/>
  <c r="AE326" i="25"/>
  <c r="AC326" i="25"/>
  <c r="AE325" i="25"/>
  <c r="AC325" i="25"/>
  <c r="AE324" i="25"/>
  <c r="AC324" i="25"/>
  <c r="AE323" i="25"/>
  <c r="AC323" i="25"/>
  <c r="AE322" i="25"/>
  <c r="AC322" i="25"/>
  <c r="AE321" i="25"/>
  <c r="AC321" i="25"/>
  <c r="AE320" i="25"/>
  <c r="AC320" i="25"/>
  <c r="AE319" i="25"/>
  <c r="AC319" i="25"/>
  <c r="AE318" i="25"/>
  <c r="AC318" i="25"/>
  <c r="AE317" i="25"/>
  <c r="AC317" i="25"/>
  <c r="AE316" i="25"/>
  <c r="AC316" i="25"/>
  <c r="AE315" i="25"/>
  <c r="AC315" i="25"/>
  <c r="AE314" i="25"/>
  <c r="AC314" i="25"/>
  <c r="AE313" i="25"/>
  <c r="AC313" i="25"/>
  <c r="AE312" i="25"/>
  <c r="AC312" i="25"/>
  <c r="AE311" i="25"/>
  <c r="AC311" i="25"/>
  <c r="AE310" i="25"/>
  <c r="AC310" i="25"/>
  <c r="AE309" i="25"/>
  <c r="AC309" i="25"/>
  <c r="AE308" i="25"/>
  <c r="AC308" i="25"/>
  <c r="AE307" i="25"/>
  <c r="AC307" i="25"/>
  <c r="AE306" i="25"/>
  <c r="AC306" i="25"/>
  <c r="AE305" i="25"/>
  <c r="AC305" i="25"/>
  <c r="AE304" i="25"/>
  <c r="AC304" i="25"/>
  <c r="AE303" i="25"/>
  <c r="AC303" i="25"/>
  <c r="AE302" i="25"/>
  <c r="AC302" i="25"/>
  <c r="AE301" i="25"/>
  <c r="AC301" i="25"/>
  <c r="AE300" i="25"/>
  <c r="AC300" i="25"/>
  <c r="AE299" i="25"/>
  <c r="AC299" i="25"/>
  <c r="AE298" i="25"/>
  <c r="AC298" i="25"/>
  <c r="AE297" i="25"/>
  <c r="AC297" i="25"/>
  <c r="AE296" i="25"/>
  <c r="AC296" i="25"/>
  <c r="AE295" i="25"/>
  <c r="AC295" i="25"/>
  <c r="AE294" i="25"/>
  <c r="AC294" i="25"/>
  <c r="AE293" i="25"/>
  <c r="AC293" i="25"/>
  <c r="AE292" i="25"/>
  <c r="AC292" i="25"/>
  <c r="AE291" i="25"/>
  <c r="AC291" i="25"/>
  <c r="AE290" i="25"/>
  <c r="AC290" i="25"/>
  <c r="AE289" i="25"/>
  <c r="AC289" i="25"/>
  <c r="AE288" i="25"/>
  <c r="AC288" i="25"/>
  <c r="AE287" i="25"/>
  <c r="AC287" i="25"/>
  <c r="AE286" i="25"/>
  <c r="AC286" i="25"/>
  <c r="AE285" i="25"/>
  <c r="AC285" i="25"/>
  <c r="AE284" i="25"/>
  <c r="AC284" i="25"/>
  <c r="AE283" i="25"/>
  <c r="AC283" i="25"/>
  <c r="AE282" i="25"/>
  <c r="AC282" i="25"/>
  <c r="AE281" i="25"/>
  <c r="AC281" i="25"/>
  <c r="AE280" i="25"/>
  <c r="AC280" i="25"/>
  <c r="O281" i="25"/>
  <c r="P281" i="25" s="1"/>
  <c r="O282" i="25"/>
  <c r="P282" i="25" s="1"/>
  <c r="O283" i="25"/>
  <c r="P283" i="25" s="1"/>
  <c r="O284" i="25"/>
  <c r="P284" i="25" s="1"/>
  <c r="O285" i="25"/>
  <c r="P285" i="25" s="1"/>
  <c r="O286" i="25"/>
  <c r="P286" i="25" s="1"/>
  <c r="O287" i="25"/>
  <c r="P287" i="25" s="1"/>
  <c r="O288" i="25"/>
  <c r="P288" i="25" s="1"/>
  <c r="O289" i="25"/>
  <c r="P289" i="25" s="1"/>
  <c r="O290" i="25"/>
  <c r="P290" i="25" s="1"/>
  <c r="O291" i="25"/>
  <c r="P291" i="25" s="1"/>
  <c r="O292" i="25"/>
  <c r="P292" i="25" s="1"/>
  <c r="O293" i="25"/>
  <c r="P293" i="25" s="1"/>
  <c r="O294" i="25"/>
  <c r="P294" i="25" s="1"/>
  <c r="O295" i="25"/>
  <c r="P295" i="25" s="1"/>
  <c r="O296" i="25"/>
  <c r="P296" i="25" s="1"/>
  <c r="O297" i="25"/>
  <c r="P297" i="25" s="1"/>
  <c r="O298" i="25"/>
  <c r="P298" i="25" s="1"/>
  <c r="O299" i="25"/>
  <c r="P299" i="25" s="1"/>
  <c r="O300" i="25"/>
  <c r="P300" i="25" s="1"/>
  <c r="O301" i="25"/>
  <c r="P301" i="25" s="1"/>
  <c r="O302" i="25"/>
  <c r="P302" i="25" s="1"/>
  <c r="O303" i="25"/>
  <c r="P303" i="25" s="1"/>
  <c r="O304" i="25"/>
  <c r="P304" i="25" s="1"/>
  <c r="O305" i="25"/>
  <c r="P305" i="25" s="1"/>
  <c r="O306" i="25"/>
  <c r="P306" i="25" s="1"/>
  <c r="O307" i="25"/>
  <c r="P307" i="25" s="1"/>
  <c r="O308" i="25"/>
  <c r="P308" i="25" s="1"/>
  <c r="O309" i="25"/>
  <c r="P309" i="25" s="1"/>
  <c r="O310" i="25"/>
  <c r="P310" i="25" s="1"/>
  <c r="O311" i="25"/>
  <c r="P311" i="25" s="1"/>
  <c r="O312" i="25"/>
  <c r="P312" i="25" s="1"/>
  <c r="O313" i="25"/>
  <c r="P313" i="25" s="1"/>
  <c r="O314" i="25"/>
  <c r="P314" i="25" s="1"/>
  <c r="O315" i="25"/>
  <c r="P315" i="25" s="1"/>
  <c r="O316" i="25"/>
  <c r="P316" i="25" s="1"/>
  <c r="O317" i="25"/>
  <c r="P317" i="25" s="1"/>
  <c r="O318" i="25"/>
  <c r="P318" i="25" s="1"/>
  <c r="O319" i="25"/>
  <c r="P319" i="25" s="1"/>
  <c r="O320" i="25"/>
  <c r="P320" i="25" s="1"/>
  <c r="O321" i="25"/>
  <c r="P321" i="25" s="1"/>
  <c r="O322" i="25"/>
  <c r="P322" i="25" s="1"/>
  <c r="O323" i="25"/>
  <c r="P323" i="25" s="1"/>
  <c r="O324" i="25"/>
  <c r="P324" i="25" s="1"/>
  <c r="O325" i="25"/>
  <c r="P325" i="25" s="1"/>
  <c r="O326" i="25"/>
  <c r="P326" i="25" s="1"/>
  <c r="O327" i="25"/>
  <c r="P327" i="25" s="1"/>
  <c r="O328" i="25"/>
  <c r="P328" i="25" s="1"/>
  <c r="O329" i="25"/>
  <c r="P329" i="25" s="1"/>
  <c r="O330" i="25"/>
  <c r="P330" i="25" s="1"/>
  <c r="O331" i="25"/>
  <c r="P331" i="25" s="1"/>
  <c r="O332" i="25"/>
  <c r="P332" i="25" s="1"/>
  <c r="O333" i="25"/>
  <c r="P333" i="25" s="1"/>
  <c r="O334" i="25"/>
  <c r="P334" i="25" s="1"/>
  <c r="O335" i="25"/>
  <c r="P335" i="25" s="1"/>
  <c r="O336" i="25"/>
  <c r="P336" i="25" s="1"/>
  <c r="O337" i="25"/>
  <c r="P337" i="25" s="1"/>
  <c r="O338" i="25"/>
  <c r="P338" i="25" s="1"/>
  <c r="O339" i="25"/>
  <c r="P339" i="25" s="1"/>
  <c r="O340" i="25"/>
  <c r="P340" i="25" s="1"/>
  <c r="O341" i="25"/>
  <c r="P341" i="25" s="1"/>
  <c r="O342" i="25"/>
  <c r="P342" i="25" s="1"/>
  <c r="O343" i="25"/>
  <c r="P343" i="25" s="1"/>
  <c r="O344" i="25"/>
  <c r="P344" i="25" s="1"/>
  <c r="O345" i="25"/>
  <c r="P345" i="25" s="1"/>
  <c r="O346" i="25"/>
  <c r="P346" i="25" s="1"/>
  <c r="O347" i="25"/>
  <c r="P347" i="25" s="1"/>
  <c r="O348" i="25"/>
  <c r="P348" i="25" s="1"/>
  <c r="O349" i="25"/>
  <c r="P349" i="25" s="1"/>
  <c r="O350" i="25"/>
  <c r="P350" i="25" s="1"/>
  <c r="O351" i="25"/>
  <c r="P351" i="25" s="1"/>
  <c r="O352" i="25"/>
  <c r="P352" i="25" s="1"/>
  <c r="O353" i="25"/>
  <c r="P353" i="25" s="1"/>
  <c r="O354" i="25"/>
  <c r="P354" i="25" s="1"/>
  <c r="O355" i="25"/>
  <c r="P355" i="25" s="1"/>
  <c r="O356" i="25"/>
  <c r="P356" i="25" s="1"/>
  <c r="O357" i="25"/>
  <c r="P357" i="25" s="1"/>
  <c r="O358" i="25"/>
  <c r="P358" i="25" s="1"/>
  <c r="O359" i="25"/>
  <c r="P359" i="25" s="1"/>
  <c r="O360" i="25"/>
  <c r="P360" i="25" s="1"/>
  <c r="O361" i="25"/>
  <c r="P361" i="25" s="1"/>
  <c r="O362" i="25"/>
  <c r="P362" i="25" s="1"/>
  <c r="O363" i="25"/>
  <c r="P363" i="25" s="1"/>
  <c r="O364" i="25"/>
  <c r="P364" i="25" s="1"/>
  <c r="O365" i="25"/>
  <c r="P365" i="25" s="1"/>
  <c r="O366" i="25"/>
  <c r="P366" i="25" s="1"/>
  <c r="O367" i="25"/>
  <c r="P367" i="25" s="1"/>
  <c r="O368" i="25"/>
  <c r="P368" i="25" s="1"/>
  <c r="O369" i="25"/>
  <c r="P369" i="25" s="1"/>
  <c r="O370" i="25"/>
  <c r="P370" i="25" s="1"/>
  <c r="O280" i="25"/>
  <c r="P280" i="25" s="1"/>
  <c r="AC680" i="25" l="1"/>
  <c r="AE680" i="25"/>
  <c r="AC681" i="25"/>
  <c r="AE681" i="25"/>
  <c r="AC682" i="25"/>
  <c r="AE682" i="25"/>
  <c r="AC683" i="25"/>
  <c r="AE683" i="25"/>
  <c r="AC684" i="25"/>
  <c r="AE684" i="25"/>
  <c r="AC685" i="25"/>
  <c r="AE685" i="25"/>
  <c r="O679" i="25"/>
  <c r="P679" i="25" s="1"/>
  <c r="O680" i="25"/>
  <c r="P680" i="25" s="1"/>
  <c r="O681" i="25"/>
  <c r="P681" i="25" s="1"/>
  <c r="O682" i="25"/>
  <c r="P682" i="25" s="1"/>
  <c r="O683" i="25"/>
  <c r="P683" i="25" s="1"/>
  <c r="O684" i="25"/>
  <c r="P684" i="25" s="1"/>
  <c r="O685" i="25"/>
  <c r="P685" i="25" s="1"/>
  <c r="AC672" i="25"/>
  <c r="AE672" i="25"/>
  <c r="AC673" i="25"/>
  <c r="AE673" i="25"/>
  <c r="AC674" i="25"/>
  <c r="AE674" i="25"/>
  <c r="AC675" i="25"/>
  <c r="AE675" i="25"/>
  <c r="AC676" i="25"/>
  <c r="AE676" i="25"/>
  <c r="AC677" i="25"/>
  <c r="AE677" i="25"/>
  <c r="AC678" i="25"/>
  <c r="AE678" i="25"/>
  <c r="O672" i="25"/>
  <c r="P672" i="25" s="1"/>
  <c r="O673" i="25"/>
  <c r="P673" i="25" s="1"/>
  <c r="O674" i="25"/>
  <c r="P674" i="25" s="1"/>
  <c r="O675" i="25"/>
  <c r="P675" i="25" s="1"/>
  <c r="O676" i="25"/>
  <c r="P676" i="25" s="1"/>
  <c r="O677" i="25"/>
  <c r="P677" i="25" s="1"/>
  <c r="O678" i="25"/>
  <c r="P678" i="25" s="1"/>
  <c r="AC671" i="25"/>
  <c r="AE671" i="25"/>
  <c r="O671" i="25"/>
  <c r="P671" i="25" s="1"/>
  <c r="AC666" i="25"/>
  <c r="AE666" i="25"/>
  <c r="AC667" i="25"/>
  <c r="AE667" i="25"/>
  <c r="AC668" i="25"/>
  <c r="AE668" i="25"/>
  <c r="AC669" i="25"/>
  <c r="AE669" i="25"/>
  <c r="AC670" i="25"/>
  <c r="AE670" i="25"/>
  <c r="O666" i="25"/>
  <c r="P666" i="25" s="1"/>
  <c r="O667" i="25"/>
  <c r="P667" i="25" s="1"/>
  <c r="O668" i="25"/>
  <c r="P668" i="25" s="1"/>
  <c r="O669" i="25"/>
  <c r="P669" i="25" s="1"/>
  <c r="O670" i="25"/>
  <c r="P670" i="25" s="1"/>
  <c r="AC614" i="25"/>
  <c r="AE614" i="25"/>
  <c r="AC615" i="25"/>
  <c r="AE615" i="25"/>
  <c r="AC616" i="25"/>
  <c r="AE616" i="25"/>
  <c r="AC617" i="25"/>
  <c r="AE617" i="25"/>
  <c r="AC618" i="25"/>
  <c r="AE618" i="25"/>
  <c r="AC619" i="25"/>
  <c r="AE619" i="25"/>
  <c r="AC620" i="25"/>
  <c r="AE620" i="25"/>
  <c r="AC621" i="25"/>
  <c r="AE621" i="25"/>
  <c r="AC622" i="25"/>
  <c r="AE622" i="25"/>
  <c r="AC623" i="25"/>
  <c r="AE623" i="25"/>
  <c r="AC624" i="25"/>
  <c r="AE624" i="25"/>
  <c r="AC625" i="25"/>
  <c r="AE625" i="25"/>
  <c r="AC626" i="25"/>
  <c r="AE626" i="25"/>
  <c r="AC627" i="25"/>
  <c r="AE627" i="25"/>
  <c r="AC628" i="25"/>
  <c r="AE628" i="25"/>
  <c r="AC629" i="25"/>
  <c r="AE629" i="25"/>
  <c r="AC630" i="25"/>
  <c r="AE630" i="25"/>
  <c r="AC631" i="25"/>
  <c r="AE631" i="25"/>
  <c r="AC632" i="25"/>
  <c r="AE632" i="25"/>
  <c r="AC633" i="25"/>
  <c r="AE633" i="25"/>
  <c r="AC634" i="25"/>
  <c r="AE634" i="25"/>
  <c r="AC635" i="25"/>
  <c r="AE635" i="25"/>
  <c r="AC636" i="25"/>
  <c r="AE636" i="25"/>
  <c r="AC637" i="25"/>
  <c r="AE637" i="25"/>
  <c r="AC638" i="25"/>
  <c r="AE638" i="25"/>
  <c r="AC639" i="25"/>
  <c r="AE639" i="25"/>
  <c r="AC640" i="25"/>
  <c r="AE640" i="25"/>
  <c r="AC641" i="25"/>
  <c r="AE641" i="25"/>
  <c r="AC642" i="25"/>
  <c r="AE642" i="25"/>
  <c r="AC643" i="25"/>
  <c r="AE643" i="25"/>
  <c r="AC644" i="25"/>
  <c r="AE644" i="25"/>
  <c r="AC645" i="25"/>
  <c r="AE645" i="25"/>
  <c r="AC646" i="25"/>
  <c r="AE646" i="25"/>
  <c r="AC647" i="25"/>
  <c r="AE647" i="25"/>
  <c r="AC648" i="25"/>
  <c r="AE648" i="25"/>
  <c r="AC649" i="25"/>
  <c r="AE649" i="25"/>
  <c r="AC650" i="25"/>
  <c r="AE650" i="25"/>
  <c r="AC651" i="25"/>
  <c r="AE651" i="25"/>
  <c r="AC652" i="25"/>
  <c r="AE652" i="25"/>
  <c r="AC653" i="25"/>
  <c r="AE653" i="25"/>
  <c r="AC654" i="25"/>
  <c r="AE654" i="25"/>
  <c r="AC655" i="25"/>
  <c r="AE655" i="25"/>
  <c r="AC656" i="25"/>
  <c r="AE656" i="25"/>
  <c r="AC657" i="25"/>
  <c r="AE657" i="25"/>
  <c r="AC658" i="25"/>
  <c r="AE658" i="25"/>
  <c r="AC659" i="25"/>
  <c r="AE659" i="25"/>
  <c r="AC660" i="25"/>
  <c r="AE660" i="25"/>
  <c r="AC661" i="25"/>
  <c r="AE661" i="25"/>
  <c r="AC662" i="25"/>
  <c r="AE662" i="25"/>
  <c r="AC663" i="25"/>
  <c r="AE663" i="25"/>
  <c r="AC664" i="25"/>
  <c r="AE664" i="25"/>
  <c r="AC665" i="25"/>
  <c r="AE665" i="25"/>
  <c r="O614" i="25"/>
  <c r="P614" i="25" s="1"/>
  <c r="O615" i="25"/>
  <c r="P615" i="25" s="1"/>
  <c r="O616" i="25"/>
  <c r="P616" i="25" s="1"/>
  <c r="O617" i="25"/>
  <c r="P617" i="25" s="1"/>
  <c r="O618" i="25"/>
  <c r="P618" i="25" s="1"/>
  <c r="O619" i="25"/>
  <c r="P619" i="25" s="1"/>
  <c r="O620" i="25"/>
  <c r="P620" i="25" s="1"/>
  <c r="O621" i="25"/>
  <c r="P621" i="25" s="1"/>
  <c r="O622" i="25"/>
  <c r="P622" i="25" s="1"/>
  <c r="O623" i="25"/>
  <c r="P623" i="25" s="1"/>
  <c r="O624" i="25"/>
  <c r="P624" i="25" s="1"/>
  <c r="O625" i="25"/>
  <c r="P625" i="25" s="1"/>
  <c r="O626" i="25"/>
  <c r="P626" i="25" s="1"/>
  <c r="O627" i="25"/>
  <c r="P627" i="25" s="1"/>
  <c r="O628" i="25"/>
  <c r="P628" i="25" s="1"/>
  <c r="O629" i="25"/>
  <c r="P629" i="25" s="1"/>
  <c r="O630" i="25"/>
  <c r="P630" i="25" s="1"/>
  <c r="O631" i="25"/>
  <c r="P631" i="25" s="1"/>
  <c r="O632" i="25"/>
  <c r="P632" i="25" s="1"/>
  <c r="O633" i="25"/>
  <c r="P633" i="25" s="1"/>
  <c r="O634" i="25"/>
  <c r="P634" i="25" s="1"/>
  <c r="O635" i="25"/>
  <c r="P635" i="25" s="1"/>
  <c r="O636" i="25"/>
  <c r="P636" i="25" s="1"/>
  <c r="O637" i="25"/>
  <c r="P637" i="25" s="1"/>
  <c r="O638" i="25"/>
  <c r="P638" i="25" s="1"/>
  <c r="O639" i="25"/>
  <c r="P639" i="25" s="1"/>
  <c r="O640" i="25"/>
  <c r="P640" i="25" s="1"/>
  <c r="O641" i="25"/>
  <c r="P641" i="25" s="1"/>
  <c r="O642" i="25"/>
  <c r="P642" i="25" s="1"/>
  <c r="O643" i="25"/>
  <c r="P643" i="25" s="1"/>
  <c r="O644" i="25"/>
  <c r="P644" i="25" s="1"/>
  <c r="O645" i="25"/>
  <c r="P645" i="25" s="1"/>
  <c r="O646" i="25"/>
  <c r="P646" i="25" s="1"/>
  <c r="O647" i="25"/>
  <c r="P647" i="25" s="1"/>
  <c r="O648" i="25"/>
  <c r="P648" i="25" s="1"/>
  <c r="O649" i="25"/>
  <c r="P649" i="25" s="1"/>
  <c r="O650" i="25"/>
  <c r="P650" i="25" s="1"/>
  <c r="O651" i="25"/>
  <c r="P651" i="25" s="1"/>
  <c r="O652" i="25"/>
  <c r="P652" i="25" s="1"/>
  <c r="O653" i="25"/>
  <c r="P653" i="25" s="1"/>
  <c r="O654" i="25"/>
  <c r="P654" i="25" s="1"/>
  <c r="O655" i="25"/>
  <c r="P655" i="25" s="1"/>
  <c r="O656" i="25"/>
  <c r="P656" i="25" s="1"/>
  <c r="O657" i="25"/>
  <c r="P657" i="25" s="1"/>
  <c r="O658" i="25"/>
  <c r="P658" i="25" s="1"/>
  <c r="O659" i="25"/>
  <c r="P659" i="25" s="1"/>
  <c r="O660" i="25"/>
  <c r="P660" i="25" s="1"/>
  <c r="O661" i="25"/>
  <c r="P661" i="25" s="1"/>
  <c r="O662" i="25"/>
  <c r="P662" i="25" s="1"/>
  <c r="O663" i="25"/>
  <c r="P663" i="25" s="1"/>
  <c r="O664" i="25"/>
  <c r="P664" i="25" s="1"/>
  <c r="O665" i="25"/>
  <c r="P665" i="25" s="1"/>
  <c r="AC607" i="25"/>
  <c r="AE607" i="25"/>
  <c r="AC608" i="25"/>
  <c r="AE608" i="25"/>
  <c r="AC609" i="25"/>
  <c r="AE609" i="25"/>
  <c r="AC610" i="25"/>
  <c r="AE610" i="25"/>
  <c r="AC611" i="25"/>
  <c r="AE611" i="25"/>
  <c r="AC612" i="25"/>
  <c r="AE612" i="25"/>
  <c r="AC613" i="25"/>
  <c r="AE613" i="25"/>
  <c r="O607" i="25"/>
  <c r="P607" i="25" s="1"/>
  <c r="O608" i="25"/>
  <c r="P608" i="25" s="1"/>
  <c r="O609" i="25"/>
  <c r="P609" i="25" s="1"/>
  <c r="O610" i="25"/>
  <c r="P610" i="25" s="1"/>
  <c r="O611" i="25"/>
  <c r="P611" i="25" s="1"/>
  <c r="O612" i="25"/>
  <c r="P612" i="25" s="1"/>
  <c r="O613" i="25"/>
  <c r="P613" i="25" s="1"/>
  <c r="AE601" i="25"/>
  <c r="AE602" i="25"/>
  <c r="AE603" i="25"/>
  <c r="AE604" i="25"/>
  <c r="AE605" i="25"/>
  <c r="AE606" i="25"/>
  <c r="AC601" i="25"/>
  <c r="AC602" i="25"/>
  <c r="AC603" i="25"/>
  <c r="AC604" i="25"/>
  <c r="AC605" i="25"/>
  <c r="AC606" i="25"/>
  <c r="AE599" i="25"/>
  <c r="AE600" i="25"/>
  <c r="AE594" i="25"/>
  <c r="AE595" i="25"/>
  <c r="AE596" i="25"/>
  <c r="AE597" i="25"/>
  <c r="AE598" i="25"/>
  <c r="AE582" i="25"/>
  <c r="AE583" i="25"/>
  <c r="AE584" i="25"/>
  <c r="AE585" i="25"/>
  <c r="AE586" i="25"/>
  <c r="AE587" i="25"/>
  <c r="AE588" i="25"/>
  <c r="AE589" i="25"/>
  <c r="AE590" i="25"/>
  <c r="AE591" i="25"/>
  <c r="AE592" i="25"/>
  <c r="AE593" i="25"/>
  <c r="AE574" i="25"/>
  <c r="AE575" i="25"/>
  <c r="AE576" i="25"/>
  <c r="AE577" i="25"/>
  <c r="AE578" i="25"/>
  <c r="AE579" i="25"/>
  <c r="AE580" i="25"/>
  <c r="AE581" i="25"/>
  <c r="AE564" i="25"/>
  <c r="AE565" i="25"/>
  <c r="AE566" i="25"/>
  <c r="AE567" i="25"/>
  <c r="AE568" i="25"/>
  <c r="AE569" i="25"/>
  <c r="AE570" i="25"/>
  <c r="AE571" i="25"/>
  <c r="AE572" i="25"/>
  <c r="AE573" i="25"/>
  <c r="AC576" i="25"/>
  <c r="AC577" i="25"/>
  <c r="AC578" i="25"/>
  <c r="AC579" i="25"/>
  <c r="AC580" i="25"/>
  <c r="AC581" i="25"/>
  <c r="AC582" i="25"/>
  <c r="AC583" i="25"/>
  <c r="AC584" i="25"/>
  <c r="AC585" i="25"/>
  <c r="AC586" i="25"/>
  <c r="AC587" i="25"/>
  <c r="AC588" i="25"/>
  <c r="AC589" i="25"/>
  <c r="AC590" i="25"/>
  <c r="AC591" i="25"/>
  <c r="AC592" i="25"/>
  <c r="AC593" i="25"/>
  <c r="AC594" i="25"/>
  <c r="AC595" i="25"/>
  <c r="AC596" i="25"/>
  <c r="AC597" i="25"/>
  <c r="AC598" i="25"/>
  <c r="AC599" i="25"/>
  <c r="AC600" i="25"/>
  <c r="AC564" i="25"/>
  <c r="AC565" i="25"/>
  <c r="AC566" i="25"/>
  <c r="AC567" i="25"/>
  <c r="AC568" i="25"/>
  <c r="AC569" i="25"/>
  <c r="AC570" i="25"/>
  <c r="AC571" i="25"/>
  <c r="AC572" i="25"/>
  <c r="AC573" i="25"/>
  <c r="AC574" i="25"/>
  <c r="AC575" i="25"/>
  <c r="O564" i="25"/>
  <c r="P564" i="25" s="1"/>
  <c r="O565" i="25"/>
  <c r="P565" i="25" s="1"/>
  <c r="O566" i="25"/>
  <c r="P566" i="25" s="1"/>
  <c r="O567" i="25"/>
  <c r="P567" i="25" s="1"/>
  <c r="O568" i="25"/>
  <c r="P568" i="25" s="1"/>
  <c r="O569" i="25"/>
  <c r="P569" i="25" s="1"/>
  <c r="O570" i="25"/>
  <c r="P570" i="25" s="1"/>
  <c r="O571" i="25"/>
  <c r="P571" i="25" s="1"/>
  <c r="O572" i="25"/>
  <c r="P572" i="25" s="1"/>
  <c r="O573" i="25"/>
  <c r="P573" i="25" s="1"/>
  <c r="O574" i="25"/>
  <c r="P574" i="25" s="1"/>
  <c r="O575" i="25"/>
  <c r="P575" i="25" s="1"/>
  <c r="O576" i="25"/>
  <c r="P576" i="25" s="1"/>
  <c r="O577" i="25"/>
  <c r="P577" i="25" s="1"/>
  <c r="O578" i="25"/>
  <c r="P578" i="25" s="1"/>
  <c r="O579" i="25"/>
  <c r="P579" i="25" s="1"/>
  <c r="O580" i="25"/>
  <c r="P580" i="25" s="1"/>
  <c r="O581" i="25"/>
  <c r="P581" i="25" s="1"/>
  <c r="O582" i="25"/>
  <c r="P582" i="25" s="1"/>
  <c r="O583" i="25"/>
  <c r="P583" i="25" s="1"/>
  <c r="O584" i="25"/>
  <c r="P584" i="25" s="1"/>
  <c r="O585" i="25"/>
  <c r="P585" i="25" s="1"/>
  <c r="O586" i="25"/>
  <c r="P586" i="25" s="1"/>
  <c r="O587" i="25"/>
  <c r="P587" i="25" s="1"/>
  <c r="O588" i="25"/>
  <c r="P588" i="25" s="1"/>
  <c r="O589" i="25"/>
  <c r="P589" i="25" s="1"/>
  <c r="O590" i="25"/>
  <c r="P590" i="25" s="1"/>
  <c r="O591" i="25"/>
  <c r="P591" i="25" s="1"/>
  <c r="O592" i="25"/>
  <c r="P592" i="25" s="1"/>
  <c r="O593" i="25"/>
  <c r="P593" i="25" s="1"/>
  <c r="O594" i="25"/>
  <c r="P594" i="25" s="1"/>
  <c r="O595" i="25"/>
  <c r="P595" i="25" s="1"/>
  <c r="O596" i="25"/>
  <c r="P596" i="25" s="1"/>
  <c r="O597" i="25"/>
  <c r="P597" i="25" s="1"/>
  <c r="O598" i="25"/>
  <c r="P598" i="25" s="1"/>
  <c r="O599" i="25"/>
  <c r="P599" i="25" s="1"/>
  <c r="O600" i="25"/>
  <c r="P600" i="25" s="1"/>
  <c r="O605" i="25"/>
  <c r="P605" i="25" s="1"/>
  <c r="O602" i="25"/>
  <c r="P602" i="25" s="1"/>
  <c r="O604" i="25"/>
  <c r="P604" i="25" s="1"/>
  <c r="O603" i="25"/>
  <c r="P603" i="25" s="1"/>
  <c r="O601" i="25"/>
  <c r="P601" i="25" s="1"/>
  <c r="O606" i="25"/>
  <c r="P606" i="25" s="1"/>
  <c r="AE544" i="25"/>
  <c r="AE545" i="25"/>
  <c r="AE546" i="25"/>
  <c r="AE547" i="25"/>
  <c r="AE548" i="25"/>
  <c r="AE549" i="25"/>
  <c r="AE550" i="25"/>
  <c r="AE551" i="25"/>
  <c r="AE552" i="25"/>
  <c r="AE553" i="25"/>
  <c r="AE554" i="25"/>
  <c r="AE555" i="25"/>
  <c r="AE556" i="25"/>
  <c r="AE557" i="25"/>
  <c r="AE558" i="25"/>
  <c r="AE559" i="25"/>
  <c r="AE560" i="25"/>
  <c r="AE561" i="25"/>
  <c r="AE562" i="25"/>
  <c r="AE563" i="25"/>
  <c r="O544" i="25"/>
  <c r="P544" i="25" s="1"/>
  <c r="O545" i="25"/>
  <c r="P545" i="25" s="1"/>
  <c r="O546" i="25"/>
  <c r="P546" i="25" s="1"/>
  <c r="O547" i="25"/>
  <c r="P547" i="25" s="1"/>
  <c r="O548" i="25"/>
  <c r="P548" i="25" s="1"/>
  <c r="O549" i="25"/>
  <c r="P549" i="25" s="1"/>
  <c r="O550" i="25"/>
  <c r="P550" i="25" s="1"/>
  <c r="O551" i="25"/>
  <c r="P551" i="25" s="1"/>
  <c r="O552" i="25"/>
  <c r="P552" i="25" s="1"/>
  <c r="O553" i="25"/>
  <c r="P553" i="25" s="1"/>
  <c r="O554" i="25"/>
  <c r="P554" i="25" s="1"/>
  <c r="O555" i="25"/>
  <c r="P555" i="25" s="1"/>
  <c r="O556" i="25"/>
  <c r="P556" i="25" s="1"/>
  <c r="O557" i="25"/>
  <c r="P557" i="25" s="1"/>
  <c r="O558" i="25"/>
  <c r="P558" i="25" s="1"/>
  <c r="O559" i="25"/>
  <c r="P559" i="25" s="1"/>
  <c r="O560" i="25"/>
  <c r="P560" i="25" s="1"/>
  <c r="O561" i="25"/>
  <c r="P561" i="25" s="1"/>
  <c r="O562" i="25"/>
  <c r="P562" i="25" s="1"/>
  <c r="O563" i="25"/>
  <c r="P563" i="25" s="1"/>
  <c r="AC544" i="25"/>
  <c r="AC545" i="25"/>
  <c r="AC546" i="25"/>
  <c r="AC547" i="25"/>
  <c r="AC548" i="25"/>
  <c r="AC549" i="25"/>
  <c r="AC550" i="25"/>
  <c r="AC551" i="25"/>
  <c r="AC552" i="25"/>
  <c r="AC553" i="25"/>
  <c r="AC554" i="25"/>
  <c r="AC555" i="25"/>
  <c r="AC556" i="25"/>
  <c r="AC557" i="25"/>
  <c r="AC558" i="25"/>
  <c r="AC559" i="25"/>
  <c r="AC560" i="25"/>
  <c r="AC561" i="25"/>
  <c r="AC562" i="25"/>
  <c r="AC563" i="25"/>
  <c r="AC532" i="25"/>
  <c r="AC533" i="25"/>
  <c r="AC534" i="25"/>
  <c r="AC535" i="25"/>
  <c r="AC536" i="25"/>
  <c r="AC537" i="25"/>
  <c r="AC538" i="25"/>
  <c r="AC539" i="25"/>
  <c r="AC540" i="25"/>
  <c r="AC541" i="25"/>
  <c r="AC542" i="25"/>
  <c r="AC543" i="25"/>
  <c r="AC523" i="25"/>
  <c r="AC524" i="25"/>
  <c r="AC525" i="25"/>
  <c r="AC526" i="25"/>
  <c r="AC527" i="25"/>
  <c r="AC528" i="25"/>
  <c r="AC529" i="25"/>
  <c r="AC530" i="25"/>
  <c r="AC531" i="25"/>
  <c r="AE537" i="25"/>
  <c r="AE538" i="25"/>
  <c r="AE539" i="25"/>
  <c r="AE540" i="25"/>
  <c r="AE541" i="25"/>
  <c r="AE542" i="25"/>
  <c r="AE543" i="25"/>
  <c r="AE531" i="25"/>
  <c r="AE532" i="25"/>
  <c r="AE533" i="25"/>
  <c r="AE534" i="25"/>
  <c r="AE535" i="25"/>
  <c r="AE536" i="25"/>
  <c r="AE524" i="25"/>
  <c r="AE525" i="25"/>
  <c r="AE526" i="25"/>
  <c r="AE527" i="25"/>
  <c r="AE528" i="25"/>
  <c r="AE529" i="25"/>
  <c r="AE530" i="25"/>
  <c r="AE523" i="25"/>
  <c r="O524" i="25"/>
  <c r="P524" i="25" s="1"/>
  <c r="O525" i="25"/>
  <c r="P525" i="25" s="1"/>
  <c r="O526" i="25"/>
  <c r="P526" i="25" s="1"/>
  <c r="O527" i="25"/>
  <c r="P527" i="25" s="1"/>
  <c r="O528" i="25"/>
  <c r="P528" i="25" s="1"/>
  <c r="O529" i="25"/>
  <c r="P529" i="25" s="1"/>
  <c r="O530" i="25"/>
  <c r="P530" i="25" s="1"/>
  <c r="O531" i="25"/>
  <c r="P531" i="25" s="1"/>
  <c r="O532" i="25"/>
  <c r="P532" i="25" s="1"/>
  <c r="O533" i="25"/>
  <c r="P533" i="25" s="1"/>
  <c r="O534" i="25"/>
  <c r="P534" i="25" s="1"/>
  <c r="O535" i="25"/>
  <c r="P535" i="25" s="1"/>
  <c r="O536" i="25"/>
  <c r="P536" i="25" s="1"/>
  <c r="O537" i="25"/>
  <c r="P537" i="25" s="1"/>
  <c r="O538" i="25"/>
  <c r="P538" i="25" s="1"/>
  <c r="O539" i="25"/>
  <c r="P539" i="25" s="1"/>
  <c r="O540" i="25"/>
  <c r="P540" i="25" s="1"/>
  <c r="O541" i="25"/>
  <c r="P541" i="25" s="1"/>
  <c r="O542" i="25"/>
  <c r="P542" i="25" s="1"/>
  <c r="O543" i="25"/>
  <c r="P543" i="25" s="1"/>
  <c r="O523" i="25"/>
  <c r="P523" i="25" s="1"/>
  <c r="O475" i="25"/>
  <c r="AE475" i="25" s="1"/>
  <c r="O476" i="25"/>
  <c r="AE476" i="25" s="1"/>
  <c r="O477" i="25"/>
  <c r="P477" i="25" s="1"/>
  <c r="O478" i="25"/>
  <c r="AE478" i="25" s="1"/>
  <c r="O479" i="25"/>
  <c r="AE479" i="25" s="1"/>
  <c r="O480" i="25"/>
  <c r="AE480" i="25" s="1"/>
  <c r="O481" i="25"/>
  <c r="AE481" i="25" s="1"/>
  <c r="O482" i="25"/>
  <c r="AE482" i="25" s="1"/>
  <c r="O483" i="25"/>
  <c r="AE483" i="25" s="1"/>
  <c r="O484" i="25"/>
  <c r="AE484" i="25" s="1"/>
  <c r="O485" i="25"/>
  <c r="P485" i="25" s="1"/>
  <c r="O486" i="25"/>
  <c r="AE486" i="25" s="1"/>
  <c r="O487" i="25"/>
  <c r="AE487" i="25" s="1"/>
  <c r="O488" i="25"/>
  <c r="AE488" i="25" s="1"/>
  <c r="O489" i="25"/>
  <c r="AE489" i="25" s="1"/>
  <c r="O490" i="25"/>
  <c r="AE490" i="25" s="1"/>
  <c r="O491" i="25"/>
  <c r="AE491" i="25" s="1"/>
  <c r="O492" i="25"/>
  <c r="AE492" i="25" s="1"/>
  <c r="O493" i="25"/>
  <c r="AE493" i="25" s="1"/>
  <c r="O494" i="25"/>
  <c r="AE494" i="25" s="1"/>
  <c r="O495" i="25"/>
  <c r="AE495" i="25" s="1"/>
  <c r="O496" i="25"/>
  <c r="P496" i="25" s="1"/>
  <c r="O497" i="25"/>
  <c r="AE497" i="25" s="1"/>
  <c r="O498" i="25"/>
  <c r="AE498" i="25" s="1"/>
  <c r="O499" i="25"/>
  <c r="AE499" i="25" s="1"/>
  <c r="O500" i="25"/>
  <c r="AE500" i="25" s="1"/>
  <c r="O501" i="25"/>
  <c r="AE501" i="25" s="1"/>
  <c r="O502" i="25"/>
  <c r="P502" i="25" s="1"/>
  <c r="O503" i="25"/>
  <c r="AE503" i="25" s="1"/>
  <c r="O504" i="25"/>
  <c r="AE504" i="25" s="1"/>
  <c r="O505" i="25"/>
  <c r="P505" i="25" s="1"/>
  <c r="O506" i="25"/>
  <c r="AE506" i="25" s="1"/>
  <c r="O507" i="25"/>
  <c r="AE507" i="25" s="1"/>
  <c r="O508" i="25"/>
  <c r="P508" i="25" s="1"/>
  <c r="O509" i="25"/>
  <c r="AE509" i="25" s="1"/>
  <c r="O510" i="25"/>
  <c r="AE510" i="25" s="1"/>
  <c r="O511" i="25"/>
  <c r="AE511" i="25" s="1"/>
  <c r="O512" i="25"/>
  <c r="AE512" i="25" s="1"/>
  <c r="O513" i="25"/>
  <c r="AE513" i="25" s="1"/>
  <c r="O514" i="25"/>
  <c r="P514" i="25" s="1"/>
  <c r="O515" i="25"/>
  <c r="AE515" i="25" s="1"/>
  <c r="O516" i="25"/>
  <c r="AE516" i="25" s="1"/>
  <c r="O517" i="25"/>
  <c r="AE517" i="25" s="1"/>
  <c r="O518" i="25"/>
  <c r="AE518" i="25" s="1"/>
  <c r="O519" i="25"/>
  <c r="P519" i="25" s="1"/>
  <c r="O520" i="25"/>
  <c r="AE520" i="25" s="1"/>
  <c r="O521" i="25"/>
  <c r="AE521" i="25" s="1"/>
  <c r="O522" i="25"/>
  <c r="AE522" i="25" s="1"/>
  <c r="O474" i="25"/>
  <c r="AE474" i="25" s="1"/>
  <c r="AC518" i="25"/>
  <c r="AC519" i="25"/>
  <c r="AC520" i="25"/>
  <c r="AC521" i="25"/>
  <c r="AC522" i="25"/>
  <c r="AC512" i="25"/>
  <c r="AC513" i="25"/>
  <c r="AC514" i="25"/>
  <c r="AC515" i="25"/>
  <c r="AC516" i="25"/>
  <c r="AC517" i="25"/>
  <c r="AC506" i="25"/>
  <c r="AC507" i="25"/>
  <c r="AC508" i="25"/>
  <c r="AC509" i="25"/>
  <c r="AC510" i="25"/>
  <c r="AC511" i="25"/>
  <c r="AC498" i="25"/>
  <c r="AC499" i="25"/>
  <c r="AC500" i="25"/>
  <c r="AC501" i="25"/>
  <c r="AC502" i="25"/>
  <c r="AC503" i="25"/>
  <c r="AC504" i="25"/>
  <c r="AC505" i="25"/>
  <c r="AC491" i="25"/>
  <c r="AC492" i="25"/>
  <c r="AC493" i="25"/>
  <c r="AC494" i="25"/>
  <c r="AC495" i="25"/>
  <c r="AC496" i="25"/>
  <c r="AC497" i="25"/>
  <c r="AC483" i="25"/>
  <c r="AC484" i="25"/>
  <c r="AC485" i="25"/>
  <c r="AC486" i="25"/>
  <c r="AC487" i="25"/>
  <c r="AC488" i="25"/>
  <c r="AC489" i="25"/>
  <c r="AC490" i="25"/>
  <c r="AC475" i="25"/>
  <c r="AC476" i="25"/>
  <c r="AC477" i="25"/>
  <c r="AC478" i="25"/>
  <c r="AC479" i="25"/>
  <c r="AC480" i="25"/>
  <c r="AC481" i="25"/>
  <c r="AC482" i="25"/>
  <c r="AC474" i="25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AE514" i="25"/>
  <c r="P476" i="25"/>
  <c r="AE508" i="25"/>
  <c r="P522" i="25"/>
  <c r="P487" i="25"/>
  <c r="AE505" i="25"/>
  <c r="P516" i="25"/>
  <c r="AE477" i="25"/>
  <c r="AE502" i="25"/>
  <c r="P499" i="25"/>
  <c r="P511" i="25"/>
  <c r="AE519" i="25"/>
  <c r="AE496" i="25"/>
  <c r="P493" i="25"/>
  <c r="P501" i="25"/>
  <c r="P484" i="25"/>
  <c r="P513" i="25"/>
  <c r="P489" i="25"/>
  <c r="P474" i="25"/>
  <c r="P518" i="25"/>
  <c r="P507" i="25"/>
  <c r="P495" i="25"/>
  <c r="P483" i="25"/>
  <c r="P482" i="25"/>
  <c r="P490" i="25"/>
  <c r="P479" i="25"/>
  <c r="P521" i="25"/>
  <c r="P515" i="25"/>
  <c r="P510" i="25"/>
  <c r="P504" i="25"/>
  <c r="P498" i="25"/>
  <c r="P492" i="25"/>
  <c r="P486" i="25"/>
  <c r="AE485" i="25"/>
  <c r="P478" i="25"/>
  <c r="P520" i="25"/>
  <c r="P509" i="25"/>
  <c r="P503" i="25"/>
  <c r="P497" i="25"/>
  <c r="P491" i="25"/>
  <c r="P481" i="25"/>
  <c r="P475" i="25"/>
  <c r="P517" i="25"/>
  <c r="P512" i="25"/>
  <c r="P506" i="25"/>
  <c r="P500" i="25"/>
  <c r="P494" i="25"/>
  <c r="P488" i="25"/>
  <c r="P480" i="25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Teresa Herminia Jimenez Fonseca</author>
    <author>Teresita</author>
  </authors>
  <commentList>
    <comment ref="AX16" authorId="0" shapeId="0" xr:uid="{E0E38740-86C9-46D7-BA6E-AB94522D2F0B}">
      <text>
        <r>
          <rPr>
            <b/>
            <sz val="9"/>
            <color indexed="81"/>
            <rFont val="Tahoma"/>
            <family val="2"/>
          </rPr>
          <t>Teresa Herminia Jimenez Fonseca:</t>
        </r>
        <r>
          <rPr>
            <sz val="9"/>
            <color indexed="81"/>
            <rFont val="Tahoma"/>
            <family val="2"/>
          </rPr>
          <t xml:space="preserve">
Desde un inicio el puntaje es de 598,15 da 598,16 por que redondea. Instrucción despacho I 16052023
</t>
        </r>
      </text>
    </comment>
    <comment ref="AR728" authorId="1" shapeId="0" xr:uid="{41CD748A-9335-4D2F-A80F-A2E21310CD31}">
      <text>
        <r>
          <rPr>
            <b/>
            <sz val="8"/>
            <color indexed="81"/>
            <rFont val="Calibri"/>
            <family val="2"/>
            <scheme val="minor"/>
          </rPr>
          <t>Teresita:</t>
        </r>
        <r>
          <rPr>
            <sz val="8"/>
            <color indexed="81"/>
            <rFont val="Calibri"/>
            <family val="2"/>
            <scheme val="minor"/>
          </rPr>
          <t xml:space="preserve">
EL PUNTAJE EN LA RESOLUCION DONDE SE DECIDEN LAS SOLICITUDES DE RECLASIFICA 2023 ESTA 151,50. PERO LA SUMATORIA DA CON 151.</t>
        </r>
      </text>
    </comment>
  </commentList>
</comments>
</file>

<file path=xl/sharedStrings.xml><?xml version="1.0" encoding="utf-8"?>
<sst xmlns="http://schemas.openxmlformats.org/spreadsheetml/2006/main" count="37716" uniqueCount="3178">
  <si>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</si>
  <si>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</si>
  <si>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</si>
  <si>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</si>
  <si>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</si>
  <si>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</si>
  <si>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</si>
  <si>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</si>
  <si>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</si>
  <si>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</si>
  <si>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</si>
  <si>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</si>
  <si>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</si>
  <si>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</si>
  <si>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</si>
  <si>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</si>
  <si>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</si>
  <si>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</si>
  <si>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</si>
  <si>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</si>
  <si>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</si>
  <si>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</si>
  <si>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</si>
  <si>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</si>
  <si>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</si>
  <si>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</si>
  <si>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</si>
  <si>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</si>
  <si>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</si>
  <si>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</si>
  <si>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</si>
  <si>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</si>
  <si>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</si>
  <si>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</si>
  <si>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</si>
  <si>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</si>
  <si>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</si>
  <si>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</si>
  <si>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</si>
  <si>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</si>
  <si>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</si>
  <si>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</si>
  <si>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</si>
  <si>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</si>
  <si>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</si>
  <si>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</si>
  <si>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</si>
  <si>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</si>
  <si>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</si>
  <si>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</si>
  <si>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</si>
  <si>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</si>
  <si>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</si>
  <si>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</si>
  <si>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</si>
  <si>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</si>
  <si>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</si>
  <si>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</si>
  <si>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</si>
  <si>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</si>
  <si>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</si>
  <si>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</si>
  <si>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</si>
  <si>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</si>
  <si>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</si>
  <si>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</si>
  <si>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</si>
  <si>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</si>
  <si>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</si>
  <si>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</si>
  <si>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</si>
  <si>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</si>
  <si>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</si>
  <si>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</si>
  <si>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</si>
  <si>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</si>
  <si>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</si>
  <si>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</si>
  <si>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</si>
  <si>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</si>
  <si>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</si>
  <si>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</si>
  <si>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</si>
  <si>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</si>
  <si>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</si>
  <si>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</si>
  <si>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</si>
  <si>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</si>
  <si>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</si>
  <si>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</si>
  <si>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</si>
  <si>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</si>
  <si>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</si>
  <si>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</si>
  <si>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</si>
  <si>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</si>
  <si>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</si>
  <si>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</si>
  <si>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</si>
  <si>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</si>
  <si>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</si>
  <si>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</si>
  <si>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</si>
  <si>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</si>
  <si>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</si>
  <si>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</si>
  <si>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</si>
  <si>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</si>
  <si>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</si>
  <si>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</si>
  <si>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</si>
  <si>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</si>
  <si>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</si>
  <si>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</si>
  <si>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</si>
  <si>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</si>
  <si>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</si>
  <si>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</si>
  <si>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</si>
  <si>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</si>
  <si>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</si>
  <si>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</si>
  <si>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</si>
  <si>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</si>
  <si>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</si>
  <si>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</si>
  <si>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</si>
  <si>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</si>
  <si>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</si>
  <si>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</si>
  <si>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</si>
  <si>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</si>
  <si>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</si>
  <si>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</si>
  <si>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</si>
  <si>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</si>
  <si>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</si>
  <si>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</si>
  <si>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</si>
  <si>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</si>
  <si>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</si>
  <si>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</si>
  <si>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</si>
  <si>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</si>
  <si>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</si>
  <si>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</si>
  <si>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</si>
  <si>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</si>
  <si>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</si>
  <si>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</si>
  <si>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</si>
  <si>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</si>
  <si>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</si>
  <si>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</si>
  <si>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</si>
  <si>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</si>
  <si>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</si>
  <si>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</si>
  <si>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</si>
  <si>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</si>
  <si>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</si>
  <si>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</si>
  <si>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</si>
  <si>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</si>
  <si>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</si>
  <si>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</si>
  <si>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</si>
  <si>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</si>
  <si>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</si>
  <si>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</si>
  <si>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</si>
  <si>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</si>
  <si>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</si>
  <si>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</si>
  <si>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</si>
  <si>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</si>
  <si>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</si>
  <si>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</si>
  <si>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</si>
  <si>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</si>
  <si>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</si>
  <si>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</si>
  <si>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</si>
  <si>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</si>
  <si>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</si>
  <si>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</si>
  <si>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</si>
  <si>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</si>
  <si>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</si>
  <si>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</si>
  <si>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</si>
  <si>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</si>
  <si>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</si>
  <si>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</si>
  <si>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</si>
  <si>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</si>
  <si>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</si>
  <si>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</si>
  <si>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</si>
  <si>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</si>
  <si>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</si>
  <si>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</si>
  <si>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</si>
  <si>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</si>
  <si>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</si>
  <si>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</si>
  <si>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</si>
  <si>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</si>
  <si>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</si>
  <si>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</si>
  <si>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</si>
  <si>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</si>
  <si>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</si>
  <si>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</si>
  <si>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</si>
  <si>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</si>
  <si>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</si>
  <si>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</si>
  <si>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</si>
  <si>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</si>
  <si>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</si>
  <si>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</si>
  <si>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</si>
  <si>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</si>
  <si>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</si>
  <si>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</si>
  <si>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</si>
  <si>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</si>
  <si>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</si>
  <si>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</si>
  <si>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</si>
  <si>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</si>
  <si>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</si>
  <si>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</si>
  <si>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</si>
  <si>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</si>
  <si>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</si>
  <si>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</si>
  <si>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</si>
  <si>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</si>
  <si>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</si>
  <si>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</si>
  <si>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</si>
  <si>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</si>
  <si>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</si>
  <si>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</si>
  <si>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</si>
  <si>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</si>
  <si>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</si>
  <si>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</si>
  <si>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</si>
  <si>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</si>
  <si>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</si>
  <si>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</si>
  <si>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</si>
  <si>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</si>
  <si>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</si>
  <si>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</si>
  <si>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</si>
  <si>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</si>
  <si>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</si>
  <si>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</si>
  <si>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</si>
  <si>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</si>
  <si>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</si>
  <si>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</si>
  <si>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</si>
  <si>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</si>
  <si>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</si>
  <si>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</si>
  <si>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</si>
  <si>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</si>
  <si>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</si>
  <si>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</si>
  <si>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</si>
  <si>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</si>
  <si>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</si>
  <si>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</si>
  <si>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</si>
  <si>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</si>
  <si>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</si>
  <si>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</si>
  <si>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</si>
  <si>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</si>
  <si>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</si>
  <si>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</si>
  <si>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</si>
  <si>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</si>
  <si>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</si>
  <si>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</si>
  <si>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</si>
  <si>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</si>
  <si>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</si>
  <si>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</si>
  <si>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</si>
  <si>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</si>
  <si>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</si>
  <si>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</si>
  <si>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</si>
  <si>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</si>
  <si>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</si>
  <si>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</si>
  <si>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</si>
  <si>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</si>
  <si>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</si>
  <si>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</si>
  <si>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</si>
  <si>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</si>
  <si>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</si>
  <si>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</si>
  <si>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</si>
  <si>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</si>
  <si>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</si>
  <si>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</si>
  <si>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</si>
  <si>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</si>
  <si>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</si>
  <si>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</si>
  <si>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</si>
  <si>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</si>
  <si>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</si>
  <si>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</si>
  <si>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</si>
  <si>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</si>
  <si>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</si>
  <si>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</si>
  <si>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</si>
  <si>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</si>
  <si>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</si>
  <si>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</si>
  <si>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</si>
  <si>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</si>
  <si>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</si>
  <si>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</si>
  <si>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</si>
  <si>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</si>
  <si>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</si>
  <si>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</si>
  <si>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</si>
  <si>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</si>
  <si>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</si>
  <si>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</si>
  <si>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</si>
  <si>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</si>
  <si>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</si>
  <si>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</si>
  <si>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</si>
  <si>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</si>
  <si>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</si>
  <si>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</si>
  <si>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</si>
  <si>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</si>
  <si>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</si>
  <si>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</si>
  <si>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</si>
  <si>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</si>
  <si>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</si>
  <si>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</si>
  <si>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</si>
  <si>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</si>
  <si>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</si>
  <si>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</si>
  <si>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</si>
  <si>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</si>
  <si>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</si>
  <si>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</si>
  <si>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</si>
  <si>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</si>
  <si>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</si>
  <si>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</si>
  <si>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</si>
  <si>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</si>
  <si>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</si>
  <si>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</si>
  <si>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</si>
  <si>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</si>
  <si>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</si>
  <si>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</si>
  <si>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</si>
  <si>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</si>
  <si>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</si>
  <si>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</si>
  <si>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</si>
  <si>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</si>
  <si>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</si>
  <si>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</si>
  <si>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</si>
  <si>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</si>
  <si>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</si>
  <si>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</si>
  <si>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</si>
  <si>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</si>
  <si>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</si>
  <si>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</si>
  <si>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</si>
  <si>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</si>
  <si>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</si>
  <si>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</si>
  <si>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</si>
  <si>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</si>
  <si>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</si>
  <si>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</si>
  <si>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</si>
  <si>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</si>
  <si>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</si>
  <si>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</si>
  <si>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</si>
  <si>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</si>
  <si>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</si>
  <si>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</si>
  <si>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</si>
  <si>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</si>
  <si>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</si>
  <si>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</si>
  <si>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</si>
  <si>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</si>
  <si>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</si>
  <si>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</si>
  <si>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</si>
  <si>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</si>
  <si>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</si>
  <si>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</si>
  <si>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</si>
  <si>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</si>
  <si>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</si>
  <si>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</si>
  <si>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</si>
  <si>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</si>
  <si>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</si>
  <si>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</si>
  <si>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</si>
  <si>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</si>
  <si>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</si>
  <si>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</si>
  <si>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</si>
  <si>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</si>
  <si>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</si>
  <si>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</si>
  <si>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</si>
  <si>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</si>
  <si>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</si>
  <si>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</si>
  <si>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</si>
  <si>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</si>
  <si>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</si>
  <si>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</si>
  <si>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</si>
  <si>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</si>
  <si>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</si>
  <si>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</si>
  <si>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</si>
  <si>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</si>
  <si>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</si>
  <si>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</si>
  <si>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</si>
  <si>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</si>
  <si>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</si>
  <si>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</si>
  <si>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</si>
  <si>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</si>
  <si>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</si>
  <si>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</si>
  <si>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</si>
  <si>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</si>
  <si>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</si>
  <si>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</si>
  <si>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</si>
  <si>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</si>
  <si>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</si>
  <si>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</si>
  <si>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</si>
  <si>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</si>
  <si>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</si>
  <si>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</si>
  <si>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</si>
  <si>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</si>
  <si>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</si>
  <si>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</si>
  <si>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</si>
  <si>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</si>
  <si>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</si>
  <si>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</si>
  <si>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</si>
  <si>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</si>
  <si>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</si>
  <si>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</si>
  <si>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</si>
  <si>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</si>
  <si>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</si>
  <si>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</si>
  <si>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</si>
  <si>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</si>
  <si>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</si>
  <si>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</si>
  <si>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</si>
  <si>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</si>
  <si>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</si>
  <si>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</si>
  <si>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</si>
  <si>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</si>
  <si>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</si>
  <si>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</si>
  <si>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</si>
  <si>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</si>
  <si>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</si>
  <si>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</si>
  <si>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</si>
  <si>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</si>
  <si>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</si>
  <si>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</si>
  <si>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</si>
  <si>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</si>
  <si>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</si>
  <si>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</si>
  <si>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</si>
  <si>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</si>
  <si>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</si>
  <si>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</si>
  <si>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</si>
  <si>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</si>
  <si>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</si>
  <si>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</si>
  <si>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</si>
  <si>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</si>
  <si>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</si>
  <si>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</si>
  <si>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</si>
  <si>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</si>
  <si>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</si>
  <si>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</si>
  <si>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</si>
  <si>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</si>
  <si>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</si>
  <si>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</si>
  <si>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</si>
  <si>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</si>
  <si>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</si>
  <si>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</si>
  <si>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</si>
  <si>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</si>
  <si>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</si>
  <si>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</si>
  <si>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</si>
  <si>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</si>
  <si>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</si>
  <si>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</si>
  <si>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</si>
  <si>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</si>
  <si>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</si>
  <si>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</si>
  <si>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</si>
  <si>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</si>
  <si>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</si>
  <si>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</si>
  <si>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</si>
  <si>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</si>
  <si>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</si>
  <si>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</si>
  <si>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</si>
  <si>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</si>
  <si>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</si>
  <si>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</si>
  <si>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</si>
  <si>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</si>
  <si>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</si>
  <si>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</si>
  <si>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</si>
  <si>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</si>
  <si>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</si>
  <si>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</si>
  <si>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</si>
  <si>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</si>
  <si>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</si>
  <si>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</si>
  <si>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</si>
  <si>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</si>
  <si>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</si>
  <si>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</si>
  <si>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</si>
  <si>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</si>
  <si>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</si>
  <si>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</si>
  <si>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</si>
  <si>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</si>
  <si>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</si>
  <si>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</si>
  <si>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</si>
  <si>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</si>
  <si>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</si>
  <si>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</si>
  <si>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</si>
  <si>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</si>
  <si>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</si>
  <si>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</si>
  <si>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</si>
  <si>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</si>
  <si>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</si>
  <si>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</si>
  <si>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</si>
  <si>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</si>
  <si>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</si>
  <si>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</si>
  <si>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</si>
  <si>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</si>
  <si>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</si>
  <si>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</si>
  <si>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</si>
  <si>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</si>
  <si>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</si>
  <si>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</si>
  <si>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</si>
  <si>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</si>
  <si>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</si>
  <si>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</si>
  <si>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</si>
  <si>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</si>
  <si>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</si>
  <si>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</si>
  <si>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</si>
  <si>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</si>
  <si>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</si>
  <si>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</si>
  <si>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</si>
  <si>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</si>
  <si>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</si>
  <si>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</si>
  <si>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</si>
  <si>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</si>
  <si>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</si>
  <si>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</si>
  <si>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</si>
  <si>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</si>
  <si>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</si>
  <si>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</si>
  <si>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</si>
  <si>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</si>
  <si>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</si>
  <si>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</si>
  <si>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</si>
  <si>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</si>
  <si>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</si>
  <si>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</si>
  <si>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</si>
  <si>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</si>
  <si>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</si>
  <si>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</si>
  <si>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</si>
  <si>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</si>
  <si>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</si>
  <si>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</si>
  <si>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</si>
  <si>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</si>
  <si>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</si>
  <si>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</si>
  <si>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</si>
  <si>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</si>
  <si>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</si>
  <si>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</si>
  <si>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</si>
  <si>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</si>
  <si>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</si>
  <si>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</si>
  <si>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</si>
  <si>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</si>
  <si>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</si>
  <si>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</si>
  <si>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</si>
  <si>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</si>
  <si>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</si>
  <si>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</si>
  <si>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</si>
  <si>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</si>
  <si>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</si>
  <si>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</si>
  <si>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</si>
  <si>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</si>
  <si>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</si>
  <si>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</si>
  <si>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</si>
  <si>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</si>
  <si>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</si>
  <si>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</si>
  <si>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</si>
  <si>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</si>
  <si>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</si>
  <si>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</si>
  <si>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</si>
  <si>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</si>
  <si>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</si>
  <si>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</si>
  <si>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</si>
  <si>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</si>
  <si>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</si>
  <si>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</si>
  <si>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</si>
  <si>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</si>
  <si>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</si>
  <si>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</si>
  <si>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</si>
  <si>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</si>
  <si>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</si>
  <si>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</si>
  <si>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</si>
  <si>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</si>
  <si>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</si>
  <si>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</si>
  <si>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</si>
  <si>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</si>
  <si>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</si>
  <si>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</si>
  <si>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</si>
  <si>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</si>
  <si>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</si>
  <si>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</si>
  <si>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</si>
  <si>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</si>
  <si>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</si>
  <si>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</si>
  <si>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</si>
  <si>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</si>
  <si>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</si>
  <si>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</si>
  <si>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</si>
  <si>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</si>
  <si>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</si>
  <si>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</si>
  <si>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</si>
  <si>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</si>
  <si>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</si>
  <si>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</si>
  <si>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</si>
  <si>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</si>
  <si>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</si>
  <si>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</si>
  <si>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</si>
  <si>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</si>
  <si>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</si>
  <si>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</si>
  <si>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</si>
  <si>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</si>
  <si>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</si>
  <si>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</si>
  <si>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</si>
  <si>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</si>
  <si>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</si>
  <si>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</si>
  <si>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</si>
  <si>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</si>
  <si>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</si>
  <si>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</si>
  <si>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</si>
  <si>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</si>
  <si>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</si>
  <si>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</si>
  <si>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</si>
  <si>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</si>
  <si>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</si>
  <si>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</si>
  <si>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</si>
  <si>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</si>
  <si>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</si>
  <si>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</si>
  <si>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</si>
  <si>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</si>
  <si>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</si>
  <si>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</si>
  <si>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</si>
  <si>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</si>
  <si>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</si>
  <si>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</si>
  <si>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</si>
  <si>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</si>
  <si>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</si>
  <si>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</si>
  <si>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</si>
  <si>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</si>
  <si>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</si>
  <si>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</si>
  <si>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</si>
  <si>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</si>
  <si>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</si>
  <si>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</si>
  <si>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</si>
  <si>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</si>
  <si>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</si>
  <si>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</si>
  <si>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</si>
  <si>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</si>
  <si>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</si>
  <si>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</si>
  <si>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</si>
  <si>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</si>
  <si>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</si>
  <si>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</si>
  <si>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</si>
  <si>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</si>
  <si>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</si>
  <si>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</si>
  <si>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</si>
  <si>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</si>
  <si>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</si>
  <si>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</si>
  <si>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</si>
  <si>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</si>
  <si>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</si>
  <si>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</si>
  <si>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</si>
  <si>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</si>
  <si>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</si>
  <si>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</si>
  <si>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</si>
  <si>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</si>
  <si>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</si>
  <si>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</si>
  <si>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</si>
  <si>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</si>
  <si>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</si>
  <si>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</si>
  <si>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</si>
  <si>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</si>
  <si>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</si>
  <si>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</si>
  <si>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</si>
  <si>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</si>
  <si>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</si>
  <si>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</si>
  <si>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</si>
  <si>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</si>
  <si>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</si>
  <si>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</si>
  <si>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</si>
  <si>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</si>
  <si>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</si>
  <si>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</si>
  <si>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</si>
  <si>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</si>
  <si>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</si>
  <si>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</si>
  <si>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</si>
  <si>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</si>
  <si>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</si>
  <si>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</si>
  <si>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</si>
  <si>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</si>
  <si>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</si>
  <si>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</si>
  <si>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</si>
  <si>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</si>
  <si>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</si>
  <si>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</si>
  <si>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</si>
  <si>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</si>
  <si>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</si>
  <si>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</si>
  <si>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</si>
  <si>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</si>
  <si>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</si>
  <si>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</si>
  <si>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</si>
  <si>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</si>
  <si>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</si>
  <si>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</si>
  <si>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</si>
  <si>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</si>
  <si>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</si>
  <si>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</si>
  <si>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</si>
  <si>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</si>
  <si>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</si>
  <si>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</si>
  <si>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</si>
  <si>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</si>
  <si>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</si>
  <si>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</si>
  <si>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</si>
  <si>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</si>
  <si>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</si>
  <si>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</si>
  <si>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</si>
  <si>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</si>
  <si>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</si>
  <si>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</si>
  <si>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</si>
  <si>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</si>
  <si>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</si>
  <si>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</si>
  <si>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</si>
  <si>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</si>
  <si>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</si>
  <si>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</si>
  <si>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</si>
  <si>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</si>
  <si>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</si>
  <si>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</si>
  <si>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</si>
  <si>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</si>
  <si>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</si>
  <si>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</si>
  <si>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</si>
  <si>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</si>
  <si>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</si>
  <si>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</si>
  <si>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</si>
  <si>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</si>
  <si>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</si>
  <si>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</si>
  <si>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</si>
  <si>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</si>
  <si>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</si>
  <si>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</si>
  <si>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</si>
  <si>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</si>
  <si>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</si>
  <si>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</si>
  <si>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</si>
  <si>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</si>
  <si>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</si>
  <si>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</si>
  <si>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</si>
  <si>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</si>
  <si>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</si>
  <si>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</si>
  <si>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</si>
  <si>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</si>
  <si>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</si>
  <si>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</si>
  <si>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</si>
  <si>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</si>
  <si>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</si>
  <si>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</si>
  <si>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</si>
  <si>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</si>
  <si>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</si>
  <si>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</si>
  <si>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</si>
  <si>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</si>
  <si>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</si>
  <si>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</si>
  <si>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</si>
  <si>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</si>
  <si>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</si>
  <si>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</si>
  <si>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</si>
  <si>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</si>
  <si>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</si>
  <si>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</si>
  <si>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</si>
  <si>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</si>
  <si>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</si>
  <si>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</si>
  <si>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</si>
  <si>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</si>
  <si>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</si>
  <si>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</si>
  <si>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</si>
  <si>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</si>
  <si>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</si>
  <si>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</si>
  <si>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</si>
  <si>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</si>
  <si>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</si>
  <si>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</si>
  <si>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</si>
  <si>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</si>
  <si>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</si>
  <si>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</si>
  <si>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</si>
  <si>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</si>
  <si>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</si>
  <si>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</si>
  <si>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</si>
  <si>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</si>
  <si>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</si>
  <si>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</si>
  <si>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</si>
  <si>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</si>
  <si>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</si>
  <si>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</si>
  <si>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</si>
  <si>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</si>
  <si>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</si>
  <si>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</si>
  <si>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</si>
  <si>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</si>
  <si>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</si>
  <si>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</si>
  <si>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</si>
  <si>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</si>
  <si>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</si>
  <si>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</si>
  <si>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</si>
  <si>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</si>
  <si>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</si>
  <si>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</si>
  <si>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</si>
  <si>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</si>
  <si>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</si>
  <si>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</si>
  <si>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</si>
  <si>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</si>
  <si>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</si>
  <si>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</si>
  <si>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</si>
  <si>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</si>
  <si>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</si>
  <si>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</si>
  <si>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</si>
  <si>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</si>
  <si>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</si>
  <si>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</si>
  <si>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</si>
  <si>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</si>
  <si>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</si>
  <si>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</si>
  <si>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</si>
  <si>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</si>
  <si>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</si>
  <si>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</si>
  <si>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</si>
  <si>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</si>
  <si>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</si>
  <si>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</si>
  <si>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</si>
  <si>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</si>
  <si>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</si>
  <si>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</si>
  <si>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</si>
  <si>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</si>
  <si>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</si>
  <si>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</si>
  <si>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</si>
  <si>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</si>
  <si>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</si>
  <si>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</si>
  <si>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</si>
  <si>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</si>
  <si>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</si>
  <si>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</si>
  <si>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</si>
  <si>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</si>
  <si>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</si>
  <si>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</si>
  <si>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</si>
  <si>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</si>
  <si>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</si>
  <si>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</si>
  <si>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</si>
  <si>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</si>
  <si>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</si>
  <si>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</si>
  <si>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</si>
  <si>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</si>
  <si>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</si>
  <si>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</si>
  <si>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</si>
  <si>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</si>
  <si>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</si>
  <si>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</si>
  <si>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</si>
  <si>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</si>
  <si>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</si>
  <si>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</si>
  <si>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</si>
  <si>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</si>
  <si>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</si>
  <si>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</si>
  <si>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</si>
  <si>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</si>
  <si>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</si>
  <si>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</si>
  <si>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</si>
  <si>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</si>
  <si>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</si>
  <si>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</si>
  <si>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</si>
  <si>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</si>
  <si>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</si>
  <si>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</si>
  <si>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</si>
  <si>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</si>
  <si>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</si>
  <si>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</si>
  <si>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</si>
  <si>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</si>
  <si>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</si>
  <si>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</si>
  <si>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</si>
  <si>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</si>
  <si>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</si>
  <si>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</si>
  <si>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</si>
  <si>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</si>
  <si>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</si>
  <si>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</si>
  <si>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</si>
  <si>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</si>
  <si>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</si>
  <si>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</si>
  <si>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</si>
  <si>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</si>
  <si>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</si>
  <si>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</si>
  <si>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</si>
  <si>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</si>
  <si>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</si>
  <si>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</si>
  <si>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</si>
  <si>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</si>
  <si>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</si>
  <si>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</si>
  <si>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</si>
  <si>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</si>
  <si>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</si>
  <si>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</si>
  <si>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</si>
  <si>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</si>
  <si>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</si>
  <si>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</si>
  <si>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</si>
  <si>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</si>
  <si>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</si>
  <si>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</si>
  <si>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</si>
  <si>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</si>
  <si>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</si>
  <si>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</si>
  <si>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</si>
  <si>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</si>
  <si>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</si>
  <si>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</si>
  <si>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</si>
  <si>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</si>
  <si>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</si>
  <si>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</si>
  <si>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</si>
  <si>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</si>
  <si>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</si>
  <si>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</si>
  <si>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</si>
  <si>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</si>
  <si>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</si>
  <si>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</si>
  <si>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</si>
  <si>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</si>
  <si>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</si>
  <si>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</si>
  <si>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</si>
  <si>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</si>
  <si>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</si>
  <si>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</si>
  <si>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</si>
  <si>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</si>
  <si>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</si>
  <si>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</si>
  <si>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</si>
  <si>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</si>
  <si>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</si>
  <si>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</si>
  <si>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</si>
  <si>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</si>
  <si>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</si>
  <si>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</si>
  <si>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</si>
  <si>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</si>
  <si>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</si>
  <si>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</si>
  <si>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</si>
  <si>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</si>
  <si>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</si>
  <si>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</si>
  <si>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</si>
  <si>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</si>
  <si>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</si>
  <si>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</si>
  <si>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</si>
  <si>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</si>
  <si>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</si>
  <si>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</si>
  <si>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</si>
  <si>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</si>
  <si>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</si>
  <si>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</si>
  <si>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</si>
  <si>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</si>
  <si>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</si>
  <si>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</si>
  <si>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</si>
  <si>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</si>
  <si>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</si>
  <si>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</si>
  <si>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</si>
  <si>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</si>
  <si>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</si>
  <si>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</si>
  <si>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</si>
  <si>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</si>
  <si>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</si>
  <si>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</si>
  <si>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</si>
  <si>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</si>
  <si>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</si>
  <si>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</si>
  <si>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</si>
  <si>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</si>
  <si>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</si>
  <si>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</si>
  <si>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</si>
  <si>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</si>
  <si>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</si>
  <si>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</si>
  <si>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</si>
  <si>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</si>
  <si>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</si>
  <si>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</si>
  <si>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</si>
  <si>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</si>
  <si>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</si>
  <si>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</si>
  <si>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</si>
  <si>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</si>
  <si>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</si>
  <si>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</si>
  <si>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</si>
  <si>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</si>
  <si>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</si>
  <si>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</si>
  <si>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</si>
  <si>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</si>
  <si>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</si>
  <si>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</si>
  <si>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</si>
  <si>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</si>
  <si>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</si>
  <si>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</si>
  <si>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</si>
  <si>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</si>
  <si>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</si>
  <si>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</si>
  <si>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</si>
  <si>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</si>
  <si>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</si>
  <si>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</si>
  <si>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</si>
  <si>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</si>
  <si>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</si>
  <si>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</si>
  <si>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</si>
  <si>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</si>
  <si>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</si>
  <si>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</si>
  <si>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</si>
  <si>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</si>
  <si>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</si>
  <si>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</si>
  <si>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</si>
  <si>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</si>
  <si>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</si>
  <si>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</si>
  <si>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</si>
  <si>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</si>
  <si>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</si>
  <si>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</si>
  <si>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</si>
  <si>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</si>
  <si>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</si>
  <si>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</si>
  <si>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</si>
  <si>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</si>
  <si>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</si>
  <si>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</si>
  <si>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</si>
  <si>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</si>
  <si>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</si>
  <si>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</si>
  <si>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</si>
  <si>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</si>
  <si>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</si>
  <si>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</si>
  <si>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</si>
  <si>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</si>
  <si>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</si>
  <si>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</si>
  <si>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</si>
  <si>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</si>
  <si>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</si>
  <si>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</si>
  <si>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</si>
  <si>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</si>
  <si>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</si>
  <si>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</si>
  <si>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</si>
  <si>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</si>
  <si>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</si>
  <si>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</si>
  <si>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</si>
  <si>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</si>
  <si>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</si>
  <si>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</si>
  <si>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</si>
  <si>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</si>
  <si>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</si>
  <si>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</si>
  <si>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</si>
  <si>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</si>
  <si>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</si>
  <si>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</si>
  <si>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</si>
  <si>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</si>
  <si>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</si>
  <si>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</si>
  <si>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</si>
  <si>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</si>
  <si>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</si>
  <si>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</si>
  <si>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</si>
  <si>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</si>
  <si>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</si>
  <si>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</si>
  <si>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</si>
  <si>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</si>
  <si>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</si>
  <si>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</si>
  <si>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</si>
  <si>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</si>
  <si>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</si>
  <si>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</si>
  <si>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</si>
  <si>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</si>
  <si>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</si>
  <si>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</si>
  <si>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</si>
  <si>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</si>
  <si>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</si>
  <si>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</si>
  <si>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</si>
  <si>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</si>
  <si>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</si>
  <si>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</si>
  <si>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</si>
  <si>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</si>
  <si>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</si>
  <si>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</si>
  <si>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</si>
  <si>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</si>
  <si>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</si>
  <si>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</si>
  <si>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</si>
  <si>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</si>
  <si>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</si>
  <si>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</si>
  <si>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</si>
  <si>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</si>
  <si>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</si>
  <si>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</si>
  <si>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</si>
  <si>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</si>
  <si>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</si>
  <si>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</si>
  <si>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</si>
  <si>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</si>
  <si>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</si>
  <si>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</si>
  <si>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</si>
  <si>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</si>
  <si>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</si>
  <si>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</si>
  <si>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</si>
  <si>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</si>
  <si>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</si>
  <si>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</si>
  <si>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</si>
  <si>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</si>
  <si>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</si>
  <si>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</si>
  <si>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</si>
  <si>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</si>
  <si>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</si>
  <si>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</si>
  <si>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</si>
  <si>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</si>
  <si>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</si>
  <si>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</si>
  <si>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</si>
  <si>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</si>
  <si>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</si>
  <si>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</si>
  <si>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</si>
  <si>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</si>
  <si>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</si>
  <si>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</si>
  <si>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</si>
  <si>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</si>
  <si>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</si>
  <si>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</si>
  <si>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</si>
  <si>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</si>
  <si>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</si>
  <si>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</si>
  <si>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</si>
  <si>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</si>
  <si>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</si>
  <si>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</si>
  <si>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</si>
  <si>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</si>
  <si>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</si>
  <si>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</si>
  <si>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</si>
  <si>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</si>
  <si>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</si>
  <si>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POSESIONADOS</t>
  </si>
  <si>
    <t>RADICADO</t>
  </si>
  <si>
    <t>DESAJTUO21-3324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</si>
  <si>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</si>
  <si>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</si>
  <si>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</si>
  <si>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</si>
  <si>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</si>
  <si>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</si>
  <si>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</si>
  <si>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</si>
  <si>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</si>
  <si>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</si>
  <si>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</si>
  <si>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</si>
  <si>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</si>
  <si>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</si>
  <si>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</si>
  <si>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</si>
  <si>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</si>
  <si>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</si>
  <si>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</si>
  <si>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</si>
  <si>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</si>
  <si>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</si>
  <si>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</si>
  <si>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</si>
  <si>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</si>
  <si>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</si>
  <si>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</si>
  <si>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</si>
  <si>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Yopal Juzgdo 2º Administrativo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</si>
  <si>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</si>
  <si>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</si>
  <si>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</si>
  <si>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</si>
  <si>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</si>
  <si>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 xml:space="preserve">El Cocuy Juzgado Promiscuo Muicipal 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</si>
  <si>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</si>
  <si>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</si>
  <si>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</si>
  <si>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</si>
  <si>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</si>
  <si>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</si>
  <si>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</si>
  <si>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</si>
  <si>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</si>
  <si>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Briceño Juzgdo Promiscuo Municipal</t>
  </si>
  <si>
    <t>Pachavita Juzgdo Promiscuo Municipal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</si>
  <si>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</si>
  <si>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</si>
  <si>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</si>
  <si>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</si>
  <si>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</si>
  <si>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</si>
  <si>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</si>
  <si>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</si>
  <si>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>Sogamosos Juzgado 2° Laboral del Circuito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</si>
  <si>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</si>
  <si>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</si>
  <si>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</si>
  <si>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</si>
  <si>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</si>
  <si>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Yopal Juzgado 1° Penal del Circuito Especalizado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</si>
  <si>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</si>
  <si>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</si>
  <si>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</si>
  <si>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</si>
  <si>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</si>
  <si>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Gacamayas Juzgado Promiscuo Municipal </t>
  </si>
  <si>
    <t xml:space="preserve">Sabanalarga Juzgado Promiscuo Municipal </t>
  </si>
  <si>
    <t xml:space="preserve">Duitama Juzgado 3° Penal Municipal </t>
  </si>
  <si>
    <t xml:space="preserve">Paz de Aeiporo Juzgado Promiscuo de Familia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</si>
  <si>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</si>
  <si>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</si>
  <si>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</si>
  <si>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</si>
  <si>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</si>
  <si>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</si>
  <si>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</si>
  <si>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</si>
  <si>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</si>
  <si>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</si>
  <si>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</si>
  <si>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</si>
  <si>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</si>
  <si>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</si>
  <si>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</si>
  <si>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</si>
  <si>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</si>
  <si>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</si>
  <si>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</si>
  <si>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</si>
  <si>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</si>
  <si>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</si>
  <si>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</si>
  <si>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</si>
  <si>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</si>
  <si>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</si>
  <si>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</si>
  <si>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</si>
  <si>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</si>
  <si>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</si>
  <si>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</si>
  <si>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</si>
  <si>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</si>
  <si>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</si>
  <si>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</si>
  <si>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</si>
  <si>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</si>
  <si>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</si>
  <si>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</si>
  <si>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</si>
  <si>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</si>
  <si>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</si>
  <si>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</si>
  <si>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</si>
  <si>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</si>
  <si>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</si>
  <si>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</si>
  <si>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</si>
  <si>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</si>
  <si>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</si>
  <si>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</si>
  <si>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</si>
  <si>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</si>
  <si>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</si>
  <si>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</si>
  <si>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</si>
  <si>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</si>
  <si>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</si>
  <si>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</si>
  <si>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</si>
  <si>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</si>
  <si>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</si>
  <si>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</si>
  <si>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</si>
  <si>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</si>
  <si>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</si>
  <si>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</si>
  <si>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</si>
  <si>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</si>
  <si>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</si>
  <si>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</si>
  <si>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</si>
  <si>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</si>
  <si>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</si>
  <si>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</si>
  <si>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</si>
  <si>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</si>
  <si>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</si>
  <si>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</si>
  <si>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</si>
  <si>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</si>
  <si>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</si>
  <si>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</si>
  <si>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</si>
  <si>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</si>
  <si>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</si>
  <si>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</si>
  <si>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</si>
  <si>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</si>
  <si>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</si>
  <si>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</si>
  <si>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</si>
  <si>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</si>
  <si>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</si>
  <si>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</si>
  <si>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</si>
  <si>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</si>
  <si>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</si>
  <si>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 xml:space="preserve">Tunja Juzgado 3° Ejecución de Penas y Medidas de Seguridad 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</si>
  <si>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</si>
  <si>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</si>
  <si>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</si>
  <si>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</si>
  <si>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</si>
  <si>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</si>
  <si>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</si>
  <si>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</si>
  <si>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</si>
  <si>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</si>
  <si>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Santa Rosa de Viterbo Juzgado 1° Ejecución de Penas y Medidas de Seguridad </t>
  </si>
  <si>
    <t xml:space="preserve">Tunja Centro de Servicios Addministrativos Juzgados de Ejecución de Penas y Medidas de Seguridad </t>
  </si>
  <si>
    <t xml:space="preserve">Tunja Tribunal Superior de Distrito Judicial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</si>
  <si>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</si>
  <si>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</si>
  <si>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</si>
  <si>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</si>
  <si>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</si>
  <si>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</si>
  <si>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</si>
  <si>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</si>
  <si>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</si>
  <si>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</si>
  <si>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</si>
  <si>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</si>
  <si>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</si>
  <si>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</si>
  <si>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</si>
  <si>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</si>
  <si>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</si>
  <si>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</si>
  <si>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</si>
  <si>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</si>
  <si>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</si>
  <si>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</si>
  <si>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</si>
  <si>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</si>
  <si>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</si>
  <si>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</si>
  <si>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</si>
  <si>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</si>
  <si>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</si>
  <si>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</si>
  <si>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</si>
  <si>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</si>
  <si>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</si>
  <si>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</si>
  <si>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</si>
  <si>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</si>
  <si>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</si>
  <si>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</si>
  <si>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</si>
  <si>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</si>
  <si>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Moniquirá Juzgado Civil del Circuito </t>
  </si>
  <si>
    <t>Sogamoso Juzgado 1 Promiscuo del Circuito</t>
  </si>
  <si>
    <t xml:space="preserve">Tunja Juzgado 4 Laboral del Circuito </t>
  </si>
  <si>
    <t xml:space="preserve">Paipa Juzgado 2 Promiscuo Municipal </t>
  </si>
  <si>
    <t xml:space="preserve">Arcabuco Juzgado Promiscuo Municipal </t>
  </si>
  <si>
    <t xml:space="preserve">Sogamoso Juzgado 1 Penal Municipal para Adolecentes de Control de Garantías </t>
  </si>
  <si>
    <t>Tauramena Juzgado Promicuo Municipal</t>
  </si>
  <si>
    <t>Yopal Juzgado 2 de Ejecución de Penas y Medidas de Seguridad</t>
  </si>
  <si>
    <t xml:space="preserve">Paz de Rio Juzgado Promiscuo del Circuito </t>
  </si>
  <si>
    <t xml:space="preserve">Yopal Juzgado de Pequeñas Causas Laborales </t>
  </si>
  <si>
    <t xml:space="preserve">Tunja Juzgado 007 Civil Municipal transitoriamente 4 de Pequeñas Causas y Competencia Multiple de Tunja </t>
  </si>
  <si>
    <t xml:space="preserve">Tunja Juzgado 005 Civil Municipal transitoriamente 2 de Pequeñas Causas y Competencia Multiple de Tunja </t>
  </si>
  <si>
    <t xml:space="preserve">Chiquinquirá Juzgado 003 Penal Municipal </t>
  </si>
  <si>
    <t xml:space="preserve">Chiquinquirá Juzgado 002 Civil del Circuito </t>
  </si>
  <si>
    <t xml:space="preserve">Sogamoso Juzgado 002 Penal Municipa para Adolescentes 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</si>
  <si>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</si>
  <si>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</si>
  <si>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</si>
  <si>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</si>
  <si>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</si>
  <si>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</si>
  <si>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</si>
  <si>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</si>
  <si>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</si>
  <si>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</si>
  <si>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</si>
  <si>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</si>
  <si>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</si>
  <si>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</si>
  <si>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</si>
  <si>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</si>
  <si>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</si>
  <si>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</si>
  <si>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</si>
  <si>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</si>
  <si>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</si>
  <si>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</si>
  <si>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</si>
  <si>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</si>
  <si>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</si>
  <si>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</si>
  <si>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</si>
  <si>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</si>
  <si>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</si>
  <si>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</si>
  <si>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</si>
  <si>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</si>
  <si>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</si>
  <si>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</si>
  <si>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</si>
  <si>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</si>
  <si>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</si>
  <si>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</si>
  <si>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</si>
  <si>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</si>
  <si>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</si>
  <si>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</si>
  <si>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</si>
  <si>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</si>
  <si>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</si>
  <si>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</si>
  <si>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</si>
  <si>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</si>
  <si>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</si>
  <si>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</si>
  <si>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</si>
  <si>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</si>
  <si>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</si>
  <si>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</si>
  <si>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</si>
  <si>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</si>
  <si>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</si>
  <si>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</si>
  <si>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</si>
  <si>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</si>
  <si>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</si>
  <si>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</si>
  <si>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</si>
  <si>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</si>
  <si>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</si>
  <si>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</si>
  <si>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</si>
  <si>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</si>
  <si>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</si>
  <si>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</si>
  <si>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</si>
  <si>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</si>
  <si>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</si>
  <si>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</si>
  <si>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</si>
  <si>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</si>
  <si>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</si>
  <si>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</si>
  <si>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</si>
  <si>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</si>
  <si>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</si>
  <si>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</si>
  <si>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</si>
  <si>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</si>
  <si>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</si>
  <si>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</si>
  <si>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</si>
  <si>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</si>
  <si>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</si>
  <si>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</si>
  <si>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</si>
  <si>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</si>
  <si>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</si>
  <si>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</si>
  <si>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</si>
  <si>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</si>
  <si>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</si>
  <si>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</si>
  <si>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</si>
  <si>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</si>
  <si>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</si>
  <si>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</si>
  <si>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</si>
  <si>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</si>
  <si>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</si>
  <si>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</si>
  <si>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</si>
  <si>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</si>
  <si>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</si>
  <si>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</si>
  <si>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</si>
  <si>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</si>
  <si>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</si>
  <si>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</si>
  <si>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</si>
  <si>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</si>
  <si>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</si>
  <si>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</si>
  <si>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</si>
  <si>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</si>
  <si>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</si>
  <si>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</si>
  <si>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</si>
  <si>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</si>
  <si>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</si>
  <si>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</si>
  <si>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</si>
  <si>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</si>
  <si>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</si>
  <si>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</si>
  <si>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</si>
  <si>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</si>
  <si>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</si>
  <si>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</si>
  <si>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</si>
  <si>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</si>
  <si>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</si>
  <si>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</si>
  <si>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</si>
  <si>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</si>
  <si>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</si>
  <si>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</si>
  <si>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</si>
  <si>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</si>
  <si>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</si>
  <si>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</si>
  <si>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</si>
  <si>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</si>
  <si>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</si>
  <si>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</si>
  <si>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</si>
  <si>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</si>
  <si>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</si>
  <si>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</si>
  <si>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</si>
  <si>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</si>
  <si>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</si>
  <si>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</si>
  <si>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</si>
  <si>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</si>
  <si>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</si>
  <si>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</si>
  <si>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</si>
  <si>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</si>
  <si>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</si>
  <si>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</si>
  <si>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</si>
  <si>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</si>
  <si>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</si>
  <si>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</si>
  <si>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</si>
  <si>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</si>
  <si>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</si>
  <si>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</si>
  <si>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</si>
  <si>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</si>
  <si>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</si>
  <si>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</si>
  <si>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</si>
  <si>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</si>
  <si>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</si>
  <si>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</si>
  <si>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</si>
  <si>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</si>
  <si>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</si>
  <si>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</si>
  <si>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</si>
  <si>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</si>
  <si>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</si>
  <si>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</si>
  <si>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</si>
  <si>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</si>
  <si>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</si>
  <si>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</si>
  <si>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</si>
  <si>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</si>
  <si>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</si>
  <si>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</si>
  <si>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</si>
  <si>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</si>
  <si>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</si>
  <si>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</si>
  <si>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</si>
  <si>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</si>
  <si>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</si>
  <si>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</si>
  <si>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</si>
  <si>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</si>
  <si>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</si>
  <si>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</si>
  <si>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</si>
  <si>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</si>
  <si>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</si>
  <si>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</si>
  <si>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</si>
  <si>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</si>
  <si>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</si>
  <si>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</si>
  <si>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</si>
  <si>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</si>
  <si>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</si>
  <si>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</si>
  <si>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</si>
  <si>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</si>
  <si>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</si>
  <si>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</si>
  <si>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</si>
  <si>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</si>
  <si>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</si>
  <si>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</si>
  <si>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</si>
  <si>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</si>
  <si>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</si>
  <si>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</si>
  <si>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</si>
  <si>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</si>
  <si>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</si>
  <si>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</si>
  <si>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</si>
  <si>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</si>
  <si>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</si>
  <si>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</si>
  <si>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</si>
  <si>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</si>
  <si>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</si>
  <si>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</si>
  <si>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</si>
  <si>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</si>
  <si>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</si>
  <si>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</si>
  <si>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</si>
  <si>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</si>
  <si>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</si>
  <si>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</si>
  <si>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</si>
  <si>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</si>
  <si>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</si>
  <si>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</si>
  <si>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</si>
  <si>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</si>
  <si>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</si>
  <si>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</si>
  <si>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</si>
  <si>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</si>
  <si>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</si>
  <si>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</si>
  <si>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</si>
  <si>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</si>
  <si>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</si>
  <si>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</si>
  <si>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</si>
  <si>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</si>
  <si>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</si>
  <si>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</si>
  <si>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</si>
  <si>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</si>
  <si>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</si>
  <si>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</si>
  <si>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</si>
  <si>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</si>
  <si>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</si>
  <si>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</si>
  <si>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</si>
  <si>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</si>
  <si>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</si>
  <si>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</si>
  <si>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</si>
  <si>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</si>
  <si>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</si>
  <si>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</si>
  <si>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</si>
  <si>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</si>
  <si>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</si>
  <si>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</si>
  <si>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</si>
  <si>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</si>
  <si>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</si>
  <si>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</si>
  <si>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</si>
  <si>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</si>
  <si>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</si>
  <si>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</si>
  <si>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</si>
  <si>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</si>
  <si>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</si>
  <si>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</si>
  <si>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</si>
  <si>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</si>
  <si>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</si>
  <si>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CSJBOYR22-443</t>
  </si>
  <si>
    <t>CSJBOYR22-439</t>
  </si>
  <si>
    <r>
      <rPr>
        <sz val="8"/>
        <rFont val="Arial MT"/>
        <family val="2"/>
      </rPr>
      <t>ALARCON GARCIA ROLIN ALEXANDER</t>
    </r>
  </si>
  <si>
    <t>Asistente Administrativo Juzgados de Ejecución de Penas y Medidas de Seguridad- Grado 6.</t>
  </si>
  <si>
    <r>
      <rPr>
        <sz val="8"/>
        <rFont val="Arial MT"/>
        <family val="2"/>
      </rPr>
      <t>MALAGON JIMENEZ HERNAN EDILBERTO</t>
    </r>
  </si>
  <si>
    <r>
      <rPr>
        <sz val="8"/>
        <rFont val="Arial MT"/>
        <family val="2"/>
      </rPr>
      <t>CHAMORRO ZARATE EDGAR LIBARDO</t>
    </r>
  </si>
  <si>
    <r>
      <rPr>
        <sz val="8"/>
        <rFont val="Arial MT"/>
        <family val="2"/>
      </rPr>
      <t>BARRETO ARENAS RUBY CONSTANZA</t>
    </r>
  </si>
  <si>
    <r>
      <rPr>
        <sz val="8"/>
        <rFont val="Arial MT"/>
        <family val="2"/>
      </rPr>
      <t>PINTO SANCHEZ OFELIA</t>
    </r>
  </si>
  <si>
    <r>
      <rPr>
        <sz val="8"/>
        <rFont val="Arial MT"/>
        <family val="2"/>
      </rPr>
      <t>PIRATOBA SARMIENTO MARLEN</t>
    </r>
  </si>
  <si>
    <r>
      <rPr>
        <sz val="8"/>
        <rFont val="Arial MT"/>
        <family val="2"/>
      </rPr>
      <t>GUTIÉRREZ ÁLVAREZ DIANA ALEXANDRA</t>
    </r>
  </si>
  <si>
    <r>
      <rPr>
        <sz val="8"/>
        <rFont val="Arial MT"/>
        <family val="2"/>
      </rPr>
      <t>OCHOA CASTRO NINIAN JOHANNA</t>
    </r>
  </si>
  <si>
    <r>
      <rPr>
        <sz val="8"/>
        <rFont val="Arial MT"/>
        <family val="2"/>
      </rPr>
      <t>MORALES ESTUPIÑAN SANDRA MARCELA</t>
    </r>
  </si>
  <si>
    <r>
      <rPr>
        <sz val="8"/>
        <rFont val="Arial MT"/>
        <family val="2"/>
      </rPr>
      <t>PINZON GARCIA LEIDY ANDREA</t>
    </r>
  </si>
  <si>
    <r>
      <rPr>
        <sz val="8"/>
        <rFont val="Arial MT"/>
        <family val="2"/>
      </rPr>
      <t>SALAS NUÑEZ JEIMMY CATHALINA</t>
    </r>
  </si>
  <si>
    <r>
      <rPr>
        <sz val="8"/>
        <rFont val="Arial MT"/>
        <family val="2"/>
      </rPr>
      <t>SOSA MESA LADY DIANA</t>
    </r>
  </si>
  <si>
    <r>
      <rPr>
        <sz val="8"/>
        <rFont val="Arial MT"/>
        <family val="2"/>
      </rPr>
      <t>CORREA DOMINGUEZ MARIA ADRIANA</t>
    </r>
  </si>
  <si>
    <r>
      <rPr>
        <sz val="8"/>
        <rFont val="Arial MT"/>
        <family val="2"/>
      </rPr>
      <t>SUAREZ MEDINA ANGELA MARIBEL</t>
    </r>
  </si>
  <si>
    <r>
      <rPr>
        <sz val="8"/>
        <rFont val="Arial MT"/>
        <family val="2"/>
      </rPr>
      <t>LOPEZ MORALES SANDRA OFFIR</t>
    </r>
  </si>
  <si>
    <r>
      <rPr>
        <sz val="8"/>
        <rFont val="Arial MT"/>
        <family val="2"/>
      </rPr>
      <t>HERNANDEZ GUERRERO YASMIN</t>
    </r>
  </si>
  <si>
    <r>
      <rPr>
        <sz val="8"/>
        <rFont val="Arial MT"/>
        <family val="2"/>
      </rPr>
      <t>RIAÑO AVILA ANGELA MERCEDES</t>
    </r>
  </si>
  <si>
    <r>
      <rPr>
        <sz val="8"/>
        <rFont val="Arial MT"/>
        <family val="2"/>
      </rPr>
      <t>RODRIGUEZ LOPEZ ADRIANA DEL PILAR</t>
    </r>
  </si>
  <si>
    <r>
      <rPr>
        <sz val="8"/>
        <rFont val="Arial MT"/>
        <family val="2"/>
      </rPr>
      <t>GONZÁLEZ FARIAS YADIRA ENITH</t>
    </r>
  </si>
  <si>
    <r>
      <rPr>
        <sz val="8"/>
        <rFont val="Arial MT"/>
        <family val="2"/>
      </rPr>
      <t>LEON ESPINOSA SANDRA</t>
    </r>
  </si>
  <si>
    <r>
      <rPr>
        <sz val="8"/>
        <rFont val="Arial MT"/>
        <family val="2"/>
      </rPr>
      <t>RAMOS MACIAS SANDRA PATRICIA</t>
    </r>
  </si>
  <si>
    <r>
      <rPr>
        <sz val="8"/>
        <rFont val="Arial MT"/>
        <family val="2"/>
      </rPr>
      <t>FRANCO GUZMAN FABIOLA</t>
    </r>
  </si>
  <si>
    <r>
      <rPr>
        <sz val="8"/>
        <rFont val="Arial MT"/>
        <family val="2"/>
      </rPr>
      <t>OLIVEROS RODRIGUEZ MARY LUZ</t>
    </r>
  </si>
  <si>
    <r>
      <rPr>
        <sz val="8"/>
        <rFont val="Arial MT"/>
        <family val="2"/>
      </rPr>
      <t>LEON CELY DIANA ROCIO</t>
    </r>
  </si>
  <si>
    <r>
      <rPr>
        <sz val="8"/>
        <rFont val="Arial MT"/>
        <family val="2"/>
      </rPr>
      <t>VELASCO RAMIREZ CLAUDIA INES</t>
    </r>
  </si>
  <si>
    <r>
      <rPr>
        <sz val="8"/>
        <rFont val="Arial MT"/>
        <family val="2"/>
      </rPr>
      <t>PEREZ TORRES CLAUDIA INES</t>
    </r>
  </si>
  <si>
    <r>
      <rPr>
        <sz val="8"/>
        <rFont val="Arial MT"/>
        <family val="2"/>
      </rPr>
      <t>MENDEZ SANCHEZ LINDSAY BIBERLY</t>
    </r>
  </si>
  <si>
    <r>
      <rPr>
        <sz val="8"/>
        <rFont val="Arial MT"/>
        <family val="2"/>
      </rPr>
      <t>AVELLA CEPEDA DIANA CAROLINA</t>
    </r>
  </si>
  <si>
    <r>
      <rPr>
        <sz val="8"/>
        <rFont val="Arial MT"/>
        <family val="2"/>
      </rPr>
      <t>CABRERA DIAZ LEYDI MARILU</t>
    </r>
  </si>
  <si>
    <r>
      <rPr>
        <sz val="8"/>
        <rFont val="Arial MT"/>
        <family val="2"/>
      </rPr>
      <t>SANCHEZ ROMERO LUIS ENRIQUE</t>
    </r>
  </si>
  <si>
    <r>
      <rPr>
        <sz val="8"/>
        <rFont val="Arial MT"/>
        <family val="2"/>
      </rPr>
      <t>CORREALES PARADA MIGUEL ANTONIO</t>
    </r>
  </si>
  <si>
    <r>
      <rPr>
        <sz val="8"/>
        <rFont val="Arial MT"/>
        <family val="2"/>
      </rPr>
      <t>ORTEGA ROJAS ADRIANA MARCELA</t>
    </r>
  </si>
  <si>
    <r>
      <rPr>
        <sz val="8"/>
        <rFont val="Arial MT"/>
        <family val="2"/>
      </rPr>
      <t>SUÁREZ MOLINA ADRIANA</t>
    </r>
  </si>
  <si>
    <r>
      <rPr>
        <sz val="8"/>
        <rFont val="Arial MT"/>
        <family val="2"/>
      </rPr>
      <t>SOLER AVENDAÑO CINDY JOHANNA</t>
    </r>
  </si>
  <si>
    <r>
      <rPr>
        <sz val="8"/>
        <rFont val="Arial MT"/>
        <family val="2"/>
      </rPr>
      <t>BORDA GÓMEZ DAMARIS DEICY</t>
    </r>
  </si>
  <si>
    <r>
      <rPr>
        <sz val="8"/>
        <rFont val="Arial MT"/>
        <family val="2"/>
      </rPr>
      <t>MUÑOZ VARGAS JOSE ANTONIO</t>
    </r>
  </si>
  <si>
    <r>
      <rPr>
        <sz val="8"/>
        <rFont val="Arial MT"/>
        <family val="2"/>
      </rPr>
      <t>LADINO BOHORQUEZ JENNIFFER ANDREA</t>
    </r>
  </si>
  <si>
    <r>
      <rPr>
        <sz val="8"/>
        <rFont val="Arial MT"/>
        <family val="2"/>
      </rPr>
      <t>DAZA RAMIREZ SARA INES</t>
    </r>
  </si>
  <si>
    <r>
      <rPr>
        <sz val="8"/>
        <rFont val="Arial MT"/>
        <family val="2"/>
      </rPr>
      <t>PAVA RAMIREZ JORGE LUIS</t>
    </r>
  </si>
  <si>
    <r>
      <rPr>
        <sz val="8"/>
        <rFont val="Arial MT"/>
        <family val="2"/>
      </rPr>
      <t>VALDERRAMA DIAZ KAREN DAYANA</t>
    </r>
  </si>
  <si>
    <r>
      <rPr>
        <sz val="8"/>
        <rFont val="Arial MT"/>
        <family val="2"/>
      </rPr>
      <t>MORA BELTRAN LUISA FERNANDA</t>
    </r>
  </si>
  <si>
    <r>
      <rPr>
        <sz val="8"/>
        <rFont val="Arial MT"/>
        <family val="2"/>
      </rPr>
      <t>RIVERA MUÑOZ ERIKA MARIA</t>
    </r>
  </si>
  <si>
    <r>
      <rPr>
        <sz val="8"/>
        <rFont val="Arial MT"/>
        <family val="2"/>
      </rPr>
      <t>MATTA GARCIA YENI PATRICIA</t>
    </r>
  </si>
  <si>
    <r>
      <rPr>
        <sz val="8"/>
        <rFont val="Arial MT"/>
        <family val="2"/>
      </rPr>
      <t>HERNANDEZ MENDOZA VIVI KATHERIN</t>
    </r>
  </si>
  <si>
    <r>
      <rPr>
        <sz val="8"/>
        <rFont val="Arial MT"/>
        <family val="2"/>
      </rPr>
      <t>CORREDOR ACERO JENNY ANDREA</t>
    </r>
  </si>
  <si>
    <r>
      <rPr>
        <sz val="8"/>
        <rFont val="Arial MT"/>
        <family val="2"/>
      </rPr>
      <t>VARGAS FONSECA GABRIEL HERNÁN</t>
    </r>
  </si>
  <si>
    <r>
      <rPr>
        <sz val="8"/>
        <rFont val="Arial MT"/>
        <family val="2"/>
      </rPr>
      <t>FLOREZ AVENDAÑO CINDY PAOLA</t>
    </r>
  </si>
  <si>
    <r>
      <rPr>
        <sz val="8"/>
        <rFont val="Arial MT"/>
        <family val="2"/>
      </rPr>
      <t>JIMENEZ TORRES LINA ALEXANDRA</t>
    </r>
  </si>
  <si>
    <r>
      <rPr>
        <sz val="8"/>
        <rFont val="Arial MT"/>
        <family val="2"/>
      </rPr>
      <t>GONZALEZ SANABRIA YURY AZUCENA</t>
    </r>
  </si>
  <si>
    <t>R</t>
  </si>
  <si>
    <r>
      <rPr>
        <b/>
        <sz val="8"/>
        <rFont val="Arial"/>
        <family val="2"/>
      </rPr>
      <t>Cédula de ciudadanía</t>
    </r>
  </si>
  <si>
    <r>
      <rPr>
        <b/>
        <sz val="8"/>
        <rFont val="Arial"/>
        <family val="2"/>
      </rPr>
      <t>Apellidos y Nombres</t>
    </r>
  </si>
  <si>
    <t>Codigo</t>
  </si>
  <si>
    <r>
      <rPr>
        <sz val="8"/>
        <rFont val="Arial MT"/>
        <family val="2"/>
      </rPr>
      <t>GUTIERREZ ROA MIGUEL ANGEL</t>
    </r>
  </si>
  <si>
    <t>Asistente Administrativo de Centro, Oficinas de Servicio y de Apoyo- Grado 5.</t>
  </si>
  <si>
    <r>
      <rPr>
        <sz val="8"/>
        <rFont val="Arial MT"/>
        <family val="2"/>
      </rPr>
      <t>OSORIO VACA NEYLA JOANA</t>
    </r>
  </si>
  <si>
    <r>
      <rPr>
        <sz val="8"/>
        <rFont val="Arial MT"/>
        <family val="2"/>
      </rPr>
      <t>MOSQUERA TOVAR PAOLA ANDREA</t>
    </r>
  </si>
  <si>
    <r>
      <rPr>
        <sz val="8"/>
        <rFont val="Arial MT"/>
        <family val="2"/>
      </rPr>
      <t>GONZALEZ RUANO JENNYFER</t>
    </r>
  </si>
  <si>
    <r>
      <rPr>
        <sz val="8"/>
        <rFont val="Arial MT"/>
        <family val="2"/>
      </rPr>
      <t>GOMEZ MOJICA MONICA PATRICIA</t>
    </r>
  </si>
  <si>
    <r>
      <rPr>
        <sz val="8"/>
        <rFont val="Arial MT"/>
        <family val="2"/>
      </rPr>
      <t>TORRES HERNANDEZ ANDREA LILIANA</t>
    </r>
  </si>
  <si>
    <r>
      <rPr>
        <sz val="8"/>
        <rFont val="Arial MT"/>
        <family val="2"/>
      </rPr>
      <t>CHAPARRO BARRETO ESTHER</t>
    </r>
  </si>
  <si>
    <r>
      <rPr>
        <sz val="8"/>
        <rFont val="Arial MT"/>
        <family val="2"/>
      </rPr>
      <t>FONSECA TORRES SONIA MARIA</t>
    </r>
  </si>
  <si>
    <r>
      <rPr>
        <sz val="8"/>
        <rFont val="Arial MT"/>
        <family val="2"/>
      </rPr>
      <t>MANCIPE BOHORQUEZ LILIANA PATRICIA</t>
    </r>
  </si>
  <si>
    <r>
      <rPr>
        <sz val="8"/>
        <rFont val="Arial MT"/>
        <family val="2"/>
      </rPr>
      <t>PULIDO GOMEZ CLAUDIA</t>
    </r>
  </si>
  <si>
    <r>
      <rPr>
        <sz val="8"/>
        <rFont val="Arial MT"/>
        <family val="2"/>
      </rPr>
      <t>MENDOZA BAUTISTA MELISSA VANESSA</t>
    </r>
  </si>
  <si>
    <r>
      <rPr>
        <sz val="8"/>
        <rFont val="Arial MT"/>
        <family val="2"/>
      </rPr>
      <t>NIÑO CARDENAS YOHANA ANDREA</t>
    </r>
  </si>
  <si>
    <r>
      <rPr>
        <sz val="8"/>
        <rFont val="Arial MT"/>
        <family val="2"/>
      </rPr>
      <t>MONROY VARGAS NADIA CARMENZA</t>
    </r>
  </si>
  <si>
    <r>
      <rPr>
        <sz val="8"/>
        <rFont val="Arial MT"/>
        <family val="2"/>
      </rPr>
      <t>PUERTO GARCIA ANGELA MARITZA</t>
    </r>
  </si>
  <si>
    <r>
      <rPr>
        <sz val="8"/>
        <rFont val="Arial MT"/>
        <family val="2"/>
      </rPr>
      <t>CLAVIJO MORALES ARLET PATRICIA</t>
    </r>
  </si>
  <si>
    <r>
      <rPr>
        <sz val="8"/>
        <rFont val="Arial MT"/>
        <family val="2"/>
      </rPr>
      <t>GUARIN CASTILLO ELKIN ABDU</t>
    </r>
  </si>
  <si>
    <r>
      <rPr>
        <sz val="8"/>
        <rFont val="Arial MT"/>
        <family val="2"/>
      </rPr>
      <t>SAAVEDRA LANCHEROS LUISA FERNANDA</t>
    </r>
  </si>
  <si>
    <r>
      <rPr>
        <sz val="8"/>
        <rFont val="Arial MT"/>
        <family val="2"/>
      </rPr>
      <t>RODRIGUEZ VALBUENA LUISA FERNANDA</t>
    </r>
  </si>
  <si>
    <r>
      <rPr>
        <sz val="8"/>
        <rFont val="Arial MT"/>
        <family val="2"/>
      </rPr>
      <t>ORTIZ SANDOVAL MARIA ALEJANDRA</t>
    </r>
  </si>
  <si>
    <r>
      <rPr>
        <sz val="8"/>
        <rFont val="Arial MT"/>
        <family val="2"/>
      </rPr>
      <t>SANGUÑA DURAN CLAUDIA</t>
    </r>
  </si>
  <si>
    <r>
      <rPr>
        <sz val="8"/>
        <rFont val="Arial MT"/>
        <family val="2"/>
      </rPr>
      <t>PAN KARENTH DANITZA</t>
    </r>
  </si>
  <si>
    <r>
      <rPr>
        <sz val="8"/>
        <rFont val="Arial MT"/>
        <family val="2"/>
      </rPr>
      <t>PINEDA AGUIRRE ANDRES</t>
    </r>
  </si>
  <si>
    <t>Asistente  Jurídico  de  Juzgado  de  Ejecución  de  Penas  y Medidas de Seguridad- Grado 19.</t>
  </si>
  <si>
    <r>
      <rPr>
        <sz val="8"/>
        <rFont val="Arial MT"/>
        <family val="2"/>
      </rPr>
      <t>TORRES HERNANDEZ FRANK YESID</t>
    </r>
  </si>
  <si>
    <r>
      <rPr>
        <sz val="8"/>
        <rFont val="Arial MT"/>
        <family val="2"/>
      </rPr>
      <t>ESCOBAR MENDIVELSO CESAR NORBERTO</t>
    </r>
  </si>
  <si>
    <r>
      <rPr>
        <sz val="8"/>
        <rFont val="Arial MT"/>
        <family val="2"/>
      </rPr>
      <t>MENENDEZ TELLEZ CAMILO ANDRES</t>
    </r>
  </si>
  <si>
    <r>
      <rPr>
        <sz val="8"/>
        <rFont val="Arial MT"/>
        <family val="2"/>
      </rPr>
      <t>AREVALO GUERRERO RICHARD JAVIER</t>
    </r>
  </si>
  <si>
    <r>
      <rPr>
        <sz val="8"/>
        <rFont val="Arial MT"/>
        <family val="2"/>
      </rPr>
      <t>CASTILLO ARIAS LEIDY LIZZETH</t>
    </r>
  </si>
  <si>
    <r>
      <rPr>
        <sz val="8"/>
        <rFont val="Arial MT"/>
        <family val="2"/>
      </rPr>
      <t>GONGORA GONZALEZ MARIA FERNANDA</t>
    </r>
  </si>
  <si>
    <r>
      <rPr>
        <sz val="8"/>
        <rFont val="Arial MT"/>
        <family val="2"/>
      </rPr>
      <t>OVALLE LEGUIZAMÓN VIVIAN CONSTANZA</t>
    </r>
  </si>
  <si>
    <r>
      <rPr>
        <sz val="8"/>
        <rFont val="Arial MT"/>
        <family val="2"/>
      </rPr>
      <t>CAMACHO CARVAJAL RITA EUGENIA</t>
    </r>
  </si>
  <si>
    <r>
      <rPr>
        <sz val="8"/>
        <rFont val="Arial MT"/>
        <family val="2"/>
      </rPr>
      <t>CARO NARANJO CLAUDIA TATIANA</t>
    </r>
  </si>
  <si>
    <r>
      <rPr>
        <sz val="8"/>
        <rFont val="Arial MT"/>
        <family val="2"/>
      </rPr>
      <t>SIERRA DIAZ GLADYS ELIANA</t>
    </r>
  </si>
  <si>
    <r>
      <rPr>
        <sz val="8"/>
        <rFont val="Arial MT"/>
        <family val="2"/>
      </rPr>
      <t>CORTÉS HERNÁNDEZ YADIRA EMILIA</t>
    </r>
  </si>
  <si>
    <r>
      <rPr>
        <sz val="8"/>
        <rFont val="Arial MT"/>
        <family val="2"/>
      </rPr>
      <t>VALENZUELA CAMARGO MARIA ISABEL</t>
    </r>
  </si>
  <si>
    <r>
      <rPr>
        <sz val="8"/>
        <rFont val="Arial MT"/>
        <family val="2"/>
      </rPr>
      <t>ROJAS ACERO LAURA PAOLA</t>
    </r>
  </si>
  <si>
    <r>
      <rPr>
        <sz val="8"/>
        <rFont val="Arial MT"/>
        <family val="2"/>
      </rPr>
      <t>SANCHEZ CARVAJAL INGRID ELENA</t>
    </r>
  </si>
  <si>
    <r>
      <rPr>
        <sz val="8"/>
        <rFont val="Arial MT"/>
        <family val="2"/>
      </rPr>
      <t>FUENTES HERNANDEZ DERLY ESPERANZA</t>
    </r>
  </si>
  <si>
    <r>
      <rPr>
        <sz val="8"/>
        <rFont val="Arial MT"/>
        <family val="2"/>
      </rPr>
      <t>RAMIREZ BARRERA MARITZA EUGENIA</t>
    </r>
  </si>
  <si>
    <r>
      <rPr>
        <sz val="8"/>
        <rFont val="Arial MT"/>
        <family val="2"/>
      </rPr>
      <t>DUEÑAS VACA ANDREA MARGARITA</t>
    </r>
  </si>
  <si>
    <r>
      <rPr>
        <sz val="8"/>
        <rFont val="Arial MT"/>
        <family val="2"/>
      </rPr>
      <t>PATIÑO ZEA LUIS GUILLERMO</t>
    </r>
  </si>
  <si>
    <r>
      <rPr>
        <sz val="8"/>
        <rFont val="Arial MT"/>
        <family val="2"/>
      </rPr>
      <t>HERRERA RAMÍREZ JUAN FERNANDO</t>
    </r>
  </si>
  <si>
    <r>
      <rPr>
        <sz val="8"/>
        <rFont val="Arial MT"/>
        <family val="2"/>
      </rPr>
      <t>PARRA LOZANO CARLOS AUGUSTO</t>
    </r>
  </si>
  <si>
    <r>
      <rPr>
        <sz val="8"/>
        <rFont val="Arial MT"/>
        <family val="2"/>
      </rPr>
      <t>CUTA SANCHEZ NELSON ENRIQUE</t>
    </r>
  </si>
  <si>
    <r>
      <rPr>
        <sz val="8"/>
        <rFont val="Arial MT"/>
        <family val="2"/>
      </rPr>
      <t>NIÑO FUENTES CARLOS ALIRIO</t>
    </r>
  </si>
  <si>
    <r>
      <rPr>
        <sz val="8"/>
        <rFont val="Arial MT"/>
        <family val="2"/>
      </rPr>
      <t>PERILLA CARDENAS RUBEN DARIO</t>
    </r>
  </si>
  <si>
    <r>
      <rPr>
        <sz val="8"/>
        <rFont val="Arial MT"/>
        <family val="2"/>
      </rPr>
      <t>REYES LARA JUAN ALBERTO</t>
    </r>
  </si>
  <si>
    <r>
      <rPr>
        <sz val="8"/>
        <rFont val="Arial MT"/>
        <family val="2"/>
      </rPr>
      <t>GAONA BARAJAS EDGAR GUIOBANNY</t>
    </r>
  </si>
  <si>
    <r>
      <rPr>
        <sz val="8"/>
        <rFont val="Arial MT"/>
        <family val="2"/>
      </rPr>
      <t>MAHECHA ORDOÑEZ YULY ANDREA</t>
    </r>
  </si>
  <si>
    <r>
      <rPr>
        <sz val="8"/>
        <rFont val="Arial MT"/>
        <family val="2"/>
      </rPr>
      <t>DOMINGUEZ RIVERA LUISA FERNANDA</t>
    </r>
  </si>
  <si>
    <r>
      <rPr>
        <sz val="8"/>
        <rFont val="Arial MT"/>
        <family val="2"/>
      </rPr>
      <t>SANCHEZ SANTAMARIA KATHERINE</t>
    </r>
  </si>
  <si>
    <r>
      <rPr>
        <sz val="8"/>
        <rFont val="Arial MT"/>
        <family val="2"/>
      </rPr>
      <t>ACOSTA LIZARAZO SERGIO ANDRES</t>
    </r>
  </si>
  <si>
    <r>
      <rPr>
        <sz val="8"/>
        <rFont val="Arial MT"/>
        <family val="2"/>
      </rPr>
      <t>CARDENAS GUZMAN AMPARO JOHANNA</t>
    </r>
  </si>
  <si>
    <r>
      <rPr>
        <sz val="8"/>
        <rFont val="Arial MT"/>
        <family val="2"/>
      </rPr>
      <t>BOTERO PINEDA LAURA STEFHANIE</t>
    </r>
  </si>
  <si>
    <r>
      <rPr>
        <sz val="8"/>
        <rFont val="Arial MT"/>
        <family val="2"/>
      </rPr>
      <t>OSORIO NIÑO MONICA ALEXANDRA</t>
    </r>
  </si>
  <si>
    <r>
      <rPr>
        <sz val="8"/>
        <rFont val="Arial MT"/>
        <family val="2"/>
      </rPr>
      <t>TORRES BERNAL DIANA PATRICIA</t>
    </r>
  </si>
  <si>
    <r>
      <rPr>
        <sz val="8"/>
        <rFont val="Arial MT"/>
        <family val="2"/>
      </rPr>
      <t>GUTIÉRREZ ESPEJO LIDA YOANA</t>
    </r>
  </si>
  <si>
    <r>
      <rPr>
        <sz val="8"/>
        <rFont val="Arial MT"/>
        <family val="2"/>
      </rPr>
      <t>VULFERSSTHAVVISKY VANEGAS KATHALINA</t>
    </r>
  </si>
  <si>
    <r>
      <rPr>
        <sz val="8"/>
        <rFont val="Arial MT"/>
        <family val="2"/>
      </rPr>
      <t>RAMOS MENDEZ NELSON ANDRES</t>
    </r>
  </si>
  <si>
    <t>Prueba de conocimientos escala clasificatoria de 300 a 600 puntos</t>
  </si>
  <si>
    <t>Puntaje prueba psicotécnica máximo 200 puntos</t>
  </si>
  <si>
    <t>Experiencia y docencia máximo 100 puntos</t>
  </si>
  <si>
    <t>Capacitación máximo 100 puntos</t>
  </si>
  <si>
    <t>Puntaje total reclasificado</t>
  </si>
  <si>
    <t>CSJBOYR22-538</t>
  </si>
  <si>
    <r>
      <rPr>
        <sz val="8"/>
        <rFont val="Arial MT"/>
        <family val="2"/>
      </rPr>
      <t>ORTIZ PEÑA FRANKY ALEXY</t>
    </r>
  </si>
  <si>
    <r>
      <rPr>
        <sz val="8"/>
        <rFont val="Arial MT"/>
        <family val="2"/>
      </rPr>
      <t>BARON CHAPARRO EDWIN ALBERTO</t>
    </r>
  </si>
  <si>
    <r>
      <rPr>
        <sz val="8"/>
        <rFont val="Arial MT"/>
        <family val="2"/>
      </rPr>
      <t>ESPINOSA RIVERA JULIAN FERNANDO</t>
    </r>
  </si>
  <si>
    <r>
      <rPr>
        <sz val="8"/>
        <rFont val="Arial MT"/>
        <family val="2"/>
      </rPr>
      <t>FORERO CELY PAOLA ANDREA</t>
    </r>
  </si>
  <si>
    <r>
      <rPr>
        <sz val="8"/>
        <rFont val="Arial MT"/>
        <family val="2"/>
      </rPr>
      <t>CORREALES GUIO EDITH JASMINA</t>
    </r>
  </si>
  <si>
    <r>
      <rPr>
        <sz val="8"/>
        <rFont val="Arial MT"/>
        <family val="2"/>
      </rPr>
      <t>ALCANTAR CARDENAS JESSICA ANDREA</t>
    </r>
  </si>
  <si>
    <r>
      <rPr>
        <sz val="8"/>
        <rFont val="Arial MT"/>
        <family val="2"/>
      </rPr>
      <t>VARGAS JIMENEZ FREDDY ENRIQUE</t>
    </r>
  </si>
  <si>
    <r>
      <rPr>
        <sz val="8"/>
        <rFont val="Arial MT"/>
        <family val="2"/>
      </rPr>
      <t>MOJICA MURILLO CESAR AUGUSTO</t>
    </r>
  </si>
  <si>
    <r>
      <rPr>
        <sz val="8"/>
        <rFont val="Arial MT"/>
        <family val="2"/>
      </rPr>
      <t>BARON BONILLA GERMAN ANDRES</t>
    </r>
  </si>
  <si>
    <r>
      <rPr>
        <sz val="8"/>
        <rFont val="Arial MT"/>
        <family val="2"/>
      </rPr>
      <t>CACERES NOVA WILMAN GERARDO</t>
    </r>
  </si>
  <si>
    <r>
      <rPr>
        <sz val="8"/>
        <rFont val="Arial MT"/>
        <family val="2"/>
      </rPr>
      <t>SANDOVAL RODRIGUEZ OSCAR EDUARDO</t>
    </r>
  </si>
  <si>
    <r>
      <rPr>
        <sz val="8"/>
        <rFont val="Arial MT"/>
        <family val="2"/>
      </rPr>
      <t>BONILLA PAEZ CARLOS ANDRES</t>
    </r>
  </si>
  <si>
    <r>
      <rPr>
        <sz val="8"/>
        <rFont val="Arial MT"/>
        <family val="2"/>
      </rPr>
      <t>MORENO VILLAMIL CRISTIAN GILBERTO</t>
    </r>
  </si>
  <si>
    <r>
      <rPr>
        <sz val="8"/>
        <rFont val="Arial MT"/>
        <family val="2"/>
      </rPr>
      <t>CHAVES MUÑOZ ANGELA CAROLINA</t>
    </r>
  </si>
  <si>
    <r>
      <rPr>
        <sz val="8"/>
        <rFont val="Arial MT"/>
        <family val="2"/>
      </rPr>
      <t>LLANOS GUEVARA LEIDY YAMILE</t>
    </r>
  </si>
  <si>
    <r>
      <rPr>
        <sz val="8"/>
        <rFont val="Arial MT"/>
        <family val="2"/>
      </rPr>
      <t>ORTIZ JIMENEZ SANDRA MILENA</t>
    </r>
  </si>
  <si>
    <r>
      <rPr>
        <sz val="8"/>
        <rFont val="Arial MT"/>
        <family val="2"/>
      </rPr>
      <t>PAREDES MENDEZ ANDREA LILIANA</t>
    </r>
  </si>
  <si>
    <r>
      <rPr>
        <sz val="8"/>
        <rFont val="Arial MT"/>
        <family val="2"/>
      </rPr>
      <t>URIBE SUAREZ MONICA ANDREA</t>
    </r>
  </si>
  <si>
    <r>
      <rPr>
        <sz val="8"/>
        <rFont val="Arial MT"/>
        <family val="2"/>
      </rPr>
      <t>REYES ECHEVERRIA SANDRA MILENA</t>
    </r>
  </si>
  <si>
    <r>
      <rPr>
        <sz val="8"/>
        <rFont val="Arial MT"/>
        <family val="2"/>
      </rPr>
      <t>JIMENEZ NIÑO GINA CRISTINA</t>
    </r>
  </si>
  <si>
    <r>
      <rPr>
        <sz val="8"/>
        <rFont val="Arial MT"/>
        <family val="2"/>
      </rPr>
      <t>CALLEJAS MORALES DIANA MARITZA</t>
    </r>
  </si>
  <si>
    <r>
      <rPr>
        <sz val="8"/>
        <rFont val="Arial MT"/>
        <family val="2"/>
      </rPr>
      <t>CEPEDA RODRIGUEZ ZULMA YADIRA</t>
    </r>
  </si>
  <si>
    <r>
      <rPr>
        <sz val="8"/>
        <rFont val="Arial MT"/>
        <family val="2"/>
      </rPr>
      <t>BULLA RUIZ ANDREA DEL PILAR</t>
    </r>
  </si>
  <si>
    <r>
      <rPr>
        <sz val="8"/>
        <rFont val="Arial MT"/>
        <family val="2"/>
      </rPr>
      <t>CELY MORALES LISBETH JOHANA</t>
    </r>
  </si>
  <si>
    <r>
      <rPr>
        <sz val="8"/>
        <rFont val="Arial MT"/>
        <family val="2"/>
      </rPr>
      <t>MEZA GARCIA EDITH YANIRA</t>
    </r>
  </si>
  <si>
    <r>
      <rPr>
        <sz val="8"/>
        <rFont val="Arial MT"/>
        <family val="2"/>
      </rPr>
      <t>NIÑO RODRÍGUEZ MAYRA YIRLETH</t>
    </r>
  </si>
  <si>
    <r>
      <rPr>
        <sz val="8"/>
        <rFont val="Arial MT"/>
        <family val="2"/>
      </rPr>
      <t>SANCHEZ CASTILLO CLARA LILIANA</t>
    </r>
  </si>
  <si>
    <r>
      <rPr>
        <sz val="8"/>
        <rFont val="Arial MT"/>
        <family val="2"/>
      </rPr>
      <t>BOLIVAR BARRERO ANGELA ROCIO</t>
    </r>
  </si>
  <si>
    <r>
      <rPr>
        <sz val="8"/>
        <rFont val="Arial MT"/>
        <family val="2"/>
      </rPr>
      <t>BERNAL AMAYA NURY ANGELA</t>
    </r>
  </si>
  <si>
    <r>
      <rPr>
        <sz val="8"/>
        <rFont val="Arial MT"/>
        <family val="2"/>
      </rPr>
      <t>RODRIGUEZ PARDO JOHANA ANDREA</t>
    </r>
  </si>
  <si>
    <r>
      <rPr>
        <sz val="8"/>
        <rFont val="Arial MT"/>
        <family val="2"/>
      </rPr>
      <t>GONZALEZ VARGAS JENNY MARCELA</t>
    </r>
  </si>
  <si>
    <r>
      <rPr>
        <sz val="8"/>
        <rFont val="Arial MT"/>
        <family val="2"/>
      </rPr>
      <t>MOTIVAR HERNANDEZ MAGDA PATRICIA</t>
    </r>
  </si>
  <si>
    <r>
      <rPr>
        <sz val="8"/>
        <rFont val="Arial MT"/>
        <family val="2"/>
      </rPr>
      <t>TALERO GOMEZ LUISA FERNANDA</t>
    </r>
  </si>
  <si>
    <r>
      <rPr>
        <sz val="8"/>
        <rFont val="Arial MT"/>
        <family val="2"/>
      </rPr>
      <t>HOYOS BONILLA ANGELA CATALINA</t>
    </r>
  </si>
  <si>
    <r>
      <rPr>
        <sz val="8"/>
        <rFont val="Arial MT"/>
        <family val="2"/>
      </rPr>
      <t>LOZANO SALAMANCA IVONNE ALEJANDRA</t>
    </r>
  </si>
  <si>
    <r>
      <rPr>
        <sz val="8"/>
        <rFont val="Arial MT"/>
        <family val="2"/>
      </rPr>
      <t>ALZATE SUAREZ DEISY JOHANNA</t>
    </r>
  </si>
  <si>
    <r>
      <rPr>
        <sz val="8"/>
        <rFont val="Arial MT"/>
        <family val="2"/>
      </rPr>
      <t>LOPEZ MARTINEZ LAURA CATALINA</t>
    </r>
  </si>
  <si>
    <r>
      <rPr>
        <sz val="8"/>
        <rFont val="Arial MT"/>
        <family val="2"/>
      </rPr>
      <t>CELY REYES DELFINA DEL PILAR</t>
    </r>
  </si>
  <si>
    <r>
      <rPr>
        <sz val="8"/>
        <rFont val="Arial MT"/>
        <family val="2"/>
      </rPr>
      <t>MURCIA ORJUELA DIANA LICETH</t>
    </r>
  </si>
  <si>
    <r>
      <rPr>
        <sz val="8"/>
        <rFont val="Arial MT"/>
        <family val="2"/>
      </rPr>
      <t>BARON CERON EDITH MARCELA</t>
    </r>
  </si>
  <si>
    <r>
      <rPr>
        <sz val="8"/>
        <rFont val="Arial MT"/>
        <family val="2"/>
      </rPr>
      <t>REYES RUIZ JOHANNA ANDREA</t>
    </r>
  </si>
  <si>
    <r>
      <rPr>
        <sz val="8"/>
        <rFont val="Arial MT"/>
        <family val="2"/>
      </rPr>
      <t>GALINDO TORRES YENNY ANDREA</t>
    </r>
  </si>
  <si>
    <r>
      <rPr>
        <sz val="8"/>
        <rFont val="Arial MT"/>
        <family val="2"/>
      </rPr>
      <t>TOVAR AYALA RUSBY EUNICE</t>
    </r>
  </si>
  <si>
    <r>
      <rPr>
        <sz val="8"/>
        <rFont val="Arial MT"/>
        <family val="2"/>
      </rPr>
      <t>LEÓN CARREÑO JUDIT AMPARO</t>
    </r>
  </si>
  <si>
    <r>
      <rPr>
        <sz val="8"/>
        <rFont val="Arial MT"/>
        <family val="2"/>
      </rPr>
      <t>VARGAS RODRIGUEZ MARISOL</t>
    </r>
  </si>
  <si>
    <r>
      <rPr>
        <sz val="8"/>
        <rFont val="Arial MT"/>
        <family val="2"/>
      </rPr>
      <t>ESPITIA CIFUENTES DEICY KARINA</t>
    </r>
  </si>
  <si>
    <r>
      <rPr>
        <sz val="8"/>
        <rFont val="Arial MT"/>
        <family val="2"/>
      </rPr>
      <t>NOGUERA GUERRA ANA MILENA</t>
    </r>
  </si>
  <si>
    <r>
      <rPr>
        <sz val="8"/>
        <rFont val="Arial MT"/>
        <family val="2"/>
      </rPr>
      <t>CARDENAS BAYONA IVAN ALBERTO</t>
    </r>
  </si>
  <si>
    <r>
      <rPr>
        <sz val="8"/>
        <rFont val="Arial MT"/>
        <family val="2"/>
      </rPr>
      <t>AVILA SOTO LAURA CONSUELO</t>
    </r>
  </si>
  <si>
    <r>
      <rPr>
        <sz val="8"/>
        <rFont val="Arial MT"/>
        <family val="2"/>
      </rPr>
      <t>SAENZ GARCIA DIANA ALEXANDRA</t>
    </r>
  </si>
  <si>
    <r>
      <rPr>
        <sz val="8"/>
        <rFont val="Arial MT"/>
        <family val="2"/>
      </rPr>
      <t>MARTINEZ ALVAREZ SARA CRISTINA</t>
    </r>
  </si>
  <si>
    <r>
      <rPr>
        <sz val="8"/>
        <rFont val="Arial MT"/>
        <family val="2"/>
      </rPr>
      <t>ROJAS SILVA NATALY</t>
    </r>
  </si>
  <si>
    <r>
      <rPr>
        <sz val="8"/>
        <rFont val="Arial MT"/>
        <family val="2"/>
      </rPr>
      <t>NIÑO RODRIGUEZ DIANA CAROLINA</t>
    </r>
  </si>
  <si>
    <r>
      <rPr>
        <sz val="8"/>
        <rFont val="Arial MT"/>
        <family val="2"/>
      </rPr>
      <t>VEGA TAMAYO MAYRA NATALY</t>
    </r>
  </si>
  <si>
    <r>
      <rPr>
        <sz val="8"/>
        <rFont val="Arial MT"/>
        <family val="2"/>
      </rPr>
      <t>GUEVARA ZOTAQUIRA JESSICA ALEJANDRA</t>
    </r>
  </si>
  <si>
    <r>
      <rPr>
        <sz val="8"/>
        <rFont val="Arial MT"/>
        <family val="2"/>
      </rPr>
      <t>PARADA MORENO DIANA CAROLINA</t>
    </r>
  </si>
  <si>
    <r>
      <rPr>
        <sz val="8"/>
        <rFont val="Arial MT"/>
        <family val="2"/>
      </rPr>
      <t>MENDEZ OTALVARO NADEZDA YULIETH</t>
    </r>
  </si>
  <si>
    <r>
      <rPr>
        <sz val="8"/>
        <rFont val="Arial MT"/>
        <family val="2"/>
      </rPr>
      <t>NUÑEZ GOMEZ ROSA FERNANDA</t>
    </r>
  </si>
  <si>
    <t>CSJBOYR22-484</t>
  </si>
  <si>
    <t xml:space="preserve">Grado </t>
  </si>
  <si>
    <r>
      <rPr>
        <sz val="8"/>
        <rFont val="Arial MT"/>
        <family val="2"/>
      </rPr>
      <t>ACUÑA GAMBOA JOSE ALFREDO</t>
    </r>
  </si>
  <si>
    <r>
      <rPr>
        <sz val="8"/>
        <rFont val="Arial MT"/>
        <family val="2"/>
      </rPr>
      <t>ORDOÑEZ GALINDO LUIS ANGEL</t>
    </r>
  </si>
  <si>
    <r>
      <rPr>
        <sz val="8"/>
        <rFont val="Arial MT"/>
        <family val="2"/>
      </rPr>
      <t>GONZALEZ CAMARGO DIANA JULIETTE</t>
    </r>
  </si>
  <si>
    <r>
      <rPr>
        <sz val="8"/>
        <rFont val="Arial MT"/>
        <family val="2"/>
      </rPr>
      <t>ROBAYO ECHEVERRIA CLAUDIA MARCELA</t>
    </r>
  </si>
  <si>
    <r>
      <rPr>
        <sz val="8"/>
        <rFont val="Arial MT"/>
        <family val="2"/>
      </rPr>
      <t>PULIDO PULIDO CLAUDIA ESPERANZA</t>
    </r>
  </si>
  <si>
    <r>
      <rPr>
        <sz val="8"/>
        <rFont val="Arial MT"/>
        <family val="2"/>
      </rPr>
      <t>PEINADO MEDINA LAUREN XIMENA</t>
    </r>
  </si>
  <si>
    <r>
      <rPr>
        <sz val="8"/>
        <rFont val="Arial MT"/>
        <family val="2"/>
      </rPr>
      <t>SALAMANCA GUTIERREZ ERIKA JOHANNA</t>
    </r>
  </si>
  <si>
    <r>
      <rPr>
        <sz val="8"/>
        <rFont val="Arial MT"/>
        <family val="2"/>
      </rPr>
      <t>CARMONA SALAZAR ANGELA FERNANDA</t>
    </r>
  </si>
  <si>
    <t>Citador de Juzgado de Circuito – Grado 3.</t>
  </si>
  <si>
    <r>
      <rPr>
        <sz val="8"/>
        <rFont val="Arial MT"/>
        <family val="2"/>
      </rPr>
      <t>RODRIGUEZ CAMACHO SEBASTIAN CAMILO</t>
    </r>
  </si>
  <si>
    <r>
      <rPr>
        <sz val="8"/>
        <rFont val="Arial MT"/>
        <family val="2"/>
      </rPr>
      <t>CAMARGO ESPITIA ANA RUTH</t>
    </r>
  </si>
  <si>
    <r>
      <rPr>
        <sz val="8"/>
        <rFont val="Arial MT"/>
        <family val="2"/>
      </rPr>
      <t>BARON CAMARGO FREDDY CAMILO</t>
    </r>
  </si>
  <si>
    <r>
      <rPr>
        <sz val="8"/>
        <rFont val="Arial MT"/>
        <family val="2"/>
      </rPr>
      <t>DURAN AMAYA JOSE DARIO</t>
    </r>
  </si>
  <si>
    <r>
      <rPr>
        <sz val="8"/>
        <rFont val="Arial MT"/>
        <family val="2"/>
      </rPr>
      <t>VEGA RICAURTE EDWIN LEONARDO</t>
    </r>
  </si>
  <si>
    <r>
      <rPr>
        <sz val="8"/>
        <rFont val="Arial MT"/>
        <family val="2"/>
      </rPr>
      <t>GONZALEZ ALVAREZ MONICA PATRICIA</t>
    </r>
  </si>
  <si>
    <t>CUY MORALES CLAUDIA YANETH</t>
  </si>
  <si>
    <r>
      <rPr>
        <sz val="8"/>
        <rFont val="Arial MT"/>
        <family val="2"/>
      </rPr>
      <t>MARTINEZ GOMEZ JOSE RICARDO</t>
    </r>
  </si>
  <si>
    <t>Citador de Tribunal – Grado 4.</t>
  </si>
  <si>
    <r>
      <rPr>
        <sz val="8"/>
        <rFont val="Arial MT"/>
        <family val="2"/>
      </rPr>
      <t>TRUJILLO TIBADUIZA SANDRA MILENA</t>
    </r>
  </si>
  <si>
    <r>
      <rPr>
        <sz val="8"/>
        <rFont val="Arial MT"/>
        <family val="2"/>
      </rPr>
      <t>ALVAREZ ABRIL GLADYS MAYRENA</t>
    </r>
  </si>
  <si>
    <r>
      <rPr>
        <sz val="8"/>
        <rFont val="Arial MT"/>
        <family val="2"/>
      </rPr>
      <t>VELANDIA ESCOBAR CARMEN ROSA</t>
    </r>
  </si>
  <si>
    <r>
      <rPr>
        <sz val="8"/>
        <rFont val="Arial MT"/>
        <family val="2"/>
      </rPr>
      <t>PABON GONZALEZ JOHN WILLINGTON</t>
    </r>
  </si>
  <si>
    <r>
      <rPr>
        <sz val="8"/>
        <rFont val="Arial MT"/>
        <family val="2"/>
      </rPr>
      <t>PARDO PEÑA ALFONSO</t>
    </r>
  </si>
  <si>
    <r>
      <rPr>
        <sz val="8"/>
        <rFont val="Arial MT"/>
        <family val="2"/>
      </rPr>
      <t>TOCARRUNCHO SAMACA LUZ YERCENIA</t>
    </r>
  </si>
  <si>
    <r>
      <rPr>
        <sz val="8"/>
        <rFont val="Arial MT"/>
        <family val="2"/>
      </rPr>
      <t>JIMENEZ MORENO MARIA ANGELICA</t>
    </r>
  </si>
  <si>
    <r>
      <rPr>
        <sz val="8"/>
        <rFont val="Arial MT"/>
        <family val="2"/>
      </rPr>
      <t>RAMIREZ SUAREZ RUTH KELLYN</t>
    </r>
  </si>
  <si>
    <r>
      <rPr>
        <sz val="8"/>
        <rFont val="Arial MT"/>
        <family val="2"/>
      </rPr>
      <t>CUNCANCHON BUITRAGO LUZ MERY</t>
    </r>
  </si>
  <si>
    <t>RECLASIFICA 2022</t>
  </si>
  <si>
    <r>
      <rPr>
        <sz val="8"/>
        <rFont val="Arial MT"/>
        <family val="2"/>
      </rPr>
      <t>MARTINEZ MENDIETA LUIS FELIPE</t>
    </r>
  </si>
  <si>
    <r>
      <rPr>
        <sz val="8"/>
        <rFont val="Arial MT"/>
        <family val="2"/>
      </rPr>
      <t>MOLANO RODRIGUEZ JOSE ALFREDO</t>
    </r>
  </si>
  <si>
    <r>
      <rPr>
        <sz val="8"/>
        <rFont val="Arial MT"/>
        <family val="2"/>
      </rPr>
      <t>SANCHEZ BARRERA NANCY MIREYA</t>
    </r>
  </si>
  <si>
    <r>
      <rPr>
        <sz val="8"/>
        <rFont val="Arial MT"/>
        <family val="2"/>
      </rPr>
      <t>BASTIDAS ARANDIA CARLOS ALBERTO</t>
    </r>
  </si>
  <si>
    <r>
      <rPr>
        <sz val="8"/>
        <rFont val="Arial MT"/>
        <family val="2"/>
      </rPr>
      <t>SANCHEZ VIVAS FABIO GERARDO</t>
    </r>
  </si>
  <si>
    <r>
      <rPr>
        <sz val="8"/>
        <rFont val="Arial MT"/>
        <family val="2"/>
      </rPr>
      <t>GONZALEZ ROA FABIAN RICARDO</t>
    </r>
  </si>
  <si>
    <r>
      <rPr>
        <sz val="8"/>
        <rFont val="Arial MT"/>
        <family val="2"/>
      </rPr>
      <t>ESPITIA SIERRA SILVIA ANDREA</t>
    </r>
  </si>
  <si>
    <t>CSJBOYR22-524</t>
  </si>
  <si>
    <r>
      <rPr>
        <sz val="8"/>
        <color rgb="FF000000"/>
        <rFont val="Arial"/>
        <family val="2"/>
      </rPr>
      <t>MARTINE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RODRIGUEZ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PEDR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ALONSO</t>
    </r>
  </si>
  <si>
    <r>
      <rPr>
        <sz val="8"/>
        <color rgb="FF000000"/>
        <rFont val="Arial"/>
        <family val="2"/>
      </rPr>
      <t>MALAGO</t>
    </r>
    <r>
      <rPr>
        <sz val="8"/>
        <color rgb="FF000000"/>
        <rFont val="Arial"/>
        <family val="2"/>
      </rPr>
      <t>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JIMENE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DIEGO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EDUARDO</t>
    </r>
  </si>
  <si>
    <r>
      <rPr>
        <sz val="8"/>
        <color rgb="FF000000"/>
        <rFont val="Arial"/>
        <family val="2"/>
      </rPr>
      <t>SANTOY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AVIL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JAVIER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ANDRES</t>
    </r>
  </si>
  <si>
    <r>
      <rPr>
        <sz val="8"/>
        <color rgb="FF000000"/>
        <rFont val="Arial"/>
        <family val="2"/>
      </rPr>
      <t>TARACH</t>
    </r>
    <r>
      <rPr>
        <sz val="8"/>
        <color rgb="FF000000"/>
        <rFont val="Arial"/>
        <family val="2"/>
      </rPr>
      <t>E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TUA</t>
    </r>
    <r>
      <rPr>
        <sz val="8"/>
        <color rgb="FF000000"/>
        <rFont val="Arial"/>
        <family val="2"/>
      </rPr>
      <t>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FABIO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ALBERTO</t>
    </r>
  </si>
  <si>
    <r>
      <rPr>
        <sz val="8"/>
        <color rgb="FF000000"/>
        <rFont val="Arial"/>
        <family val="2"/>
      </rPr>
      <t>MALDONAD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JIMMY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EDUARDO</t>
    </r>
  </si>
  <si>
    <r>
      <rPr>
        <sz val="8"/>
        <color rgb="FF000000"/>
        <rFont val="Arial"/>
        <family val="2"/>
      </rPr>
      <t>GUERRER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SOLE</t>
    </r>
    <r>
      <rPr>
        <sz val="8"/>
        <color rgb="FF000000"/>
        <rFont val="Arial"/>
        <family val="2"/>
      </rPr>
      <t>R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ROSA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ELENA</t>
    </r>
  </si>
  <si>
    <r>
      <rPr>
        <sz val="8"/>
        <color rgb="FF000000"/>
        <rFont val="Arial"/>
        <family val="2"/>
      </rPr>
      <t>PEDRAZ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CORREDOR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ANGEL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LISETH</t>
    </r>
  </si>
  <si>
    <r>
      <rPr>
        <sz val="8"/>
        <color rgb="FF000000"/>
        <rFont val="Arial"/>
        <family val="2"/>
      </rPr>
      <t>FAJARD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PEDRAZA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JEIMMY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LILIANA</t>
    </r>
  </si>
  <si>
    <r>
      <rPr>
        <sz val="8"/>
        <color rgb="FF000000"/>
        <rFont val="Arial"/>
        <family val="2"/>
      </rPr>
      <t>CASTAÑED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GAYON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ALEX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JOHANNA</t>
    </r>
  </si>
  <si>
    <r>
      <rPr>
        <sz val="8"/>
        <color rgb="FF000000"/>
        <rFont val="Arial"/>
        <family val="2"/>
      </rPr>
      <t>GOYENECH</t>
    </r>
    <r>
      <rPr>
        <sz val="8"/>
        <color rgb="FF000000"/>
        <rFont val="Arial"/>
        <family val="2"/>
      </rPr>
      <t>E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CARVAJAL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CARME</t>
    </r>
    <r>
      <rPr>
        <sz val="8"/>
        <color rgb="FF000000"/>
        <rFont val="Arial"/>
        <family val="2"/>
      </rPr>
      <t>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ELISA</t>
    </r>
  </si>
  <si>
    <r>
      <rPr>
        <sz val="8"/>
        <color rgb="FF000000"/>
        <rFont val="Arial"/>
        <family val="2"/>
      </rPr>
      <t>SILV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ZAMBRAN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NYDIA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YOHANA</t>
    </r>
  </si>
  <si>
    <r>
      <rPr>
        <sz val="8"/>
        <color rgb="FF000000"/>
        <rFont val="Arial"/>
        <family val="2"/>
      </rPr>
      <t>RIVER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RO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MIRYAM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JENNY</t>
    </r>
  </si>
  <si>
    <r>
      <rPr>
        <sz val="8"/>
        <color rgb="FF000000"/>
        <rFont val="Arial"/>
        <family val="2"/>
      </rPr>
      <t>GARZO</t>
    </r>
    <r>
      <rPr>
        <sz val="8"/>
        <color rgb="FF000000"/>
        <rFont val="Arial"/>
        <family val="2"/>
      </rPr>
      <t>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ESLAV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SANDRA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MILENA</t>
    </r>
  </si>
  <si>
    <r>
      <rPr>
        <sz val="8"/>
        <color rgb="FF000000"/>
        <rFont val="Arial"/>
        <family val="2"/>
      </rPr>
      <t>MIGUE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BARRERA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MARTH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INES</t>
    </r>
  </si>
  <si>
    <r>
      <rPr>
        <sz val="8"/>
        <color rgb="FF000000"/>
        <rFont val="Arial"/>
        <family val="2"/>
      </rPr>
      <t>PEDRAZ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OCHO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NUBIA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ASTRIT</t>
    </r>
  </si>
  <si>
    <r>
      <rPr>
        <sz val="8"/>
        <color rgb="FF000000"/>
        <rFont val="Arial"/>
        <family val="2"/>
      </rPr>
      <t>BECERR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CASTRO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YOVAN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MARCELA</t>
    </r>
  </si>
  <si>
    <r>
      <rPr>
        <sz val="8"/>
        <color rgb="FF000000"/>
        <rFont val="Arial"/>
        <family val="2"/>
      </rPr>
      <t>MARTINE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REYE</t>
    </r>
    <r>
      <rPr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PEDRO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PASCACIO</t>
    </r>
  </si>
  <si>
    <r>
      <rPr>
        <sz val="8"/>
        <color rgb="FF000000"/>
        <rFont val="Arial"/>
        <family val="2"/>
      </rPr>
      <t>IBAGU</t>
    </r>
    <r>
      <rPr>
        <sz val="8"/>
        <color rgb="FF000000"/>
        <rFont val="Arial"/>
        <family val="2"/>
      </rPr>
      <t>E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RIVER</t>
    </r>
    <r>
      <rPr>
        <sz val="8"/>
        <color rgb="FF000000"/>
        <rFont val="Arial"/>
        <family val="2"/>
      </rPr>
      <t>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LISED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PAOLA</t>
    </r>
  </si>
  <si>
    <r>
      <rPr>
        <sz val="8"/>
        <color rgb="FF000000"/>
        <rFont val="Arial"/>
        <family val="2"/>
      </rPr>
      <t>CEL</t>
    </r>
    <r>
      <rPr>
        <sz val="8"/>
        <color rgb="FF000000"/>
        <rFont val="Arial"/>
        <family val="2"/>
      </rPr>
      <t>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VARGA</t>
    </r>
    <r>
      <rPr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MARIA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FERNANDA</t>
    </r>
  </si>
  <si>
    <r>
      <rPr>
        <sz val="8"/>
        <color rgb="FF000000"/>
        <rFont val="Arial"/>
        <family val="2"/>
      </rPr>
      <t>NIÑ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GONZALE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IVAN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DAVID</t>
    </r>
  </si>
  <si>
    <r>
      <rPr>
        <sz val="8"/>
        <color rgb="FF000000"/>
        <rFont val="Arial"/>
        <family val="2"/>
      </rPr>
      <t>PULID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DELGAD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ELIANA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ALEXANDRA</t>
    </r>
  </si>
  <si>
    <r>
      <rPr>
        <sz val="8"/>
        <color rgb="FF000000"/>
        <rFont val="Arial"/>
        <family val="2"/>
      </rPr>
      <t>URIA</t>
    </r>
    <r>
      <rPr>
        <sz val="8"/>
        <color rgb="FF000000"/>
        <rFont val="Arial"/>
        <family val="2"/>
      </rPr>
      <t>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CASTR</t>
    </r>
    <r>
      <rPr>
        <sz val="8"/>
        <color rgb="FF000000"/>
        <rFont val="Arial"/>
        <family val="2"/>
      </rPr>
      <t>O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LEIDY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ESPERANZA</t>
    </r>
  </si>
  <si>
    <r>
      <rPr>
        <sz val="8"/>
        <color rgb="FF000000"/>
        <rFont val="Arial"/>
        <family val="2"/>
      </rPr>
      <t>GUTIERRE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MONROY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CARLO</t>
    </r>
    <r>
      <rPr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GUSTAVO</t>
    </r>
  </si>
  <si>
    <r>
      <rPr>
        <sz val="8"/>
        <color rgb="FF000000"/>
        <rFont val="Arial"/>
        <family val="2"/>
      </rPr>
      <t>SUARE</t>
    </r>
    <r>
      <rPr>
        <sz val="8"/>
        <color rgb="FF000000"/>
        <rFont val="Arial"/>
        <family val="2"/>
      </rPr>
      <t>Z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BUSTAMANTE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JUA</t>
    </r>
    <r>
      <rPr>
        <sz val="8"/>
        <color rgb="FF000000"/>
        <rFont val="Arial"/>
        <family val="2"/>
      </rPr>
      <t>N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CAMILO</t>
    </r>
  </si>
  <si>
    <t>422,27</t>
  </si>
  <si>
    <t>171,50</t>
  </si>
  <si>
    <t>100,00</t>
  </si>
  <si>
    <t>748,77</t>
  </si>
  <si>
    <t>318,65</t>
  </si>
  <si>
    <t>157,50</t>
  </si>
  <si>
    <t>576,15</t>
  </si>
  <si>
    <t>451,88</t>
  </si>
  <si>
    <t>157,00</t>
  </si>
  <si>
    <t>708,88</t>
  </si>
  <si>
    <t>333,45</t>
  </si>
  <si>
    <t>37,22</t>
  </si>
  <si>
    <t>528,17</t>
  </si>
  <si>
    <t>407,46</t>
  </si>
  <si>
    <t>167,00</t>
  </si>
  <si>
    <t>709,46</t>
  </si>
  <si>
    <t>303,84</t>
  </si>
  <si>
    <t>140,50</t>
  </si>
  <si>
    <t>544,34</t>
  </si>
  <si>
    <t>466,68</t>
  </si>
  <si>
    <t>166,50</t>
  </si>
  <si>
    <t>75,61</t>
  </si>
  <si>
    <t>748,79</t>
  </si>
  <si>
    <t>163,00</t>
  </si>
  <si>
    <t>91,34</t>
  </si>
  <si>
    <t>563,18</t>
  </si>
  <si>
    <t>437,07</t>
  </si>
  <si>
    <t>142,00</t>
  </si>
  <si>
    <t>679,07</t>
  </si>
  <si>
    <t>162,50</t>
  </si>
  <si>
    <t>606,34</t>
  </si>
  <si>
    <t>348,26</t>
  </si>
  <si>
    <t>167,50</t>
  </si>
  <si>
    <t>635,76</t>
  </si>
  <si>
    <t>377,87</t>
  </si>
  <si>
    <t>152,00</t>
  </si>
  <si>
    <t>31,17</t>
  </si>
  <si>
    <t>566,04</t>
  </si>
  <si>
    <t>363,06</t>
  </si>
  <si>
    <t>176,00</t>
  </si>
  <si>
    <t>13,28</t>
  </si>
  <si>
    <t>572,34</t>
  </si>
  <si>
    <t>159,50</t>
  </si>
  <si>
    <t>613,34</t>
  </si>
  <si>
    <t>156,00</t>
  </si>
  <si>
    <t>634,26</t>
  </si>
  <si>
    <t>158,00</t>
  </si>
  <si>
    <t>715,07</t>
  </si>
  <si>
    <t>69,00</t>
  </si>
  <si>
    <t>512,84</t>
  </si>
  <si>
    <t>126,00</t>
  </si>
  <si>
    <t>79,11</t>
  </si>
  <si>
    <t>573,37</t>
  </si>
  <si>
    <t>163,50</t>
  </si>
  <si>
    <t>12,67</t>
  </si>
  <si>
    <t>494,82</t>
  </si>
  <si>
    <t>81,78</t>
  </si>
  <si>
    <t>571,23</t>
  </si>
  <si>
    <t>155,00</t>
  </si>
  <si>
    <t>43,17</t>
  </si>
  <si>
    <t>675,05</t>
  </si>
  <si>
    <t>54,28</t>
  </si>
  <si>
    <t>544,54</t>
  </si>
  <si>
    <t>84,72</t>
  </si>
  <si>
    <t>620,28</t>
  </si>
  <si>
    <t>140,00</t>
  </si>
  <si>
    <t>32,28</t>
  </si>
  <si>
    <t>490,93</t>
  </si>
  <si>
    <t>156,50</t>
  </si>
  <si>
    <t>604,76</t>
  </si>
  <si>
    <t>CSJBOYR22-620</t>
  </si>
  <si>
    <r>
      <rPr>
        <sz val="8"/>
        <rFont val="Arial MT"/>
        <family val="2"/>
      </rPr>
      <t xml:space="preserve">MARTINEZ QUINTERO
</t>
    </r>
    <r>
      <rPr>
        <sz val="8"/>
        <rFont val="Arial MT"/>
        <family val="2"/>
      </rPr>
      <t>JORGE ORLANDO</t>
    </r>
  </si>
  <si>
    <r>
      <rPr>
        <sz val="8"/>
        <rFont val="Arial MT"/>
        <family val="2"/>
      </rPr>
      <t>Escribiente      de      Juzgado Municipal</t>
    </r>
  </si>
  <si>
    <r>
      <rPr>
        <sz val="8"/>
        <rFont val="Arial MT"/>
        <family val="2"/>
      </rPr>
      <t>Nom</t>
    </r>
  </si>
  <si>
    <r>
      <rPr>
        <sz val="8"/>
        <rFont val="Arial MT"/>
        <family val="2"/>
      </rPr>
      <t xml:space="preserve">MORENO ROJAS JORGE
</t>
    </r>
    <r>
      <rPr>
        <sz val="8"/>
        <rFont val="Arial MT"/>
        <family val="2"/>
      </rPr>
      <t>GIOVANNI</t>
    </r>
  </si>
  <si>
    <r>
      <rPr>
        <sz val="8"/>
        <rFont val="Arial MT"/>
        <family val="2"/>
      </rPr>
      <t xml:space="preserve">TORRES CORTES ANDRES
</t>
    </r>
    <r>
      <rPr>
        <sz val="8"/>
        <rFont val="Arial MT"/>
        <family val="2"/>
      </rPr>
      <t>FERNANDO</t>
    </r>
  </si>
  <si>
    <r>
      <rPr>
        <sz val="8"/>
        <rFont val="Arial MT"/>
        <family val="2"/>
      </rPr>
      <t xml:space="preserve">TIBATA ALVAREZ JHON
</t>
    </r>
    <r>
      <rPr>
        <sz val="8"/>
        <rFont val="Arial MT"/>
        <family val="2"/>
      </rPr>
      <t>EDISON</t>
    </r>
  </si>
  <si>
    <r>
      <rPr>
        <sz val="8"/>
        <rFont val="Arial MT"/>
        <family val="2"/>
      </rPr>
      <t xml:space="preserve">SIERRA AMAYA JORGE
</t>
    </r>
    <r>
      <rPr>
        <sz val="8"/>
        <rFont val="Arial MT"/>
        <family val="2"/>
      </rPr>
      <t>DAVID</t>
    </r>
  </si>
  <si>
    <r>
      <rPr>
        <sz val="8"/>
        <rFont val="Arial MT"/>
        <family val="2"/>
      </rPr>
      <t xml:space="preserve">MURCIA ARENAS JORGE
</t>
    </r>
    <r>
      <rPr>
        <sz val="8"/>
        <rFont val="Arial MT"/>
        <family val="2"/>
      </rPr>
      <t>EDUARDO</t>
    </r>
  </si>
  <si>
    <r>
      <rPr>
        <sz val="8"/>
        <rFont val="Arial MT"/>
        <family val="2"/>
      </rPr>
      <t xml:space="preserve">RUIZ PEÑALOSA JAVIER
</t>
    </r>
    <r>
      <rPr>
        <sz val="8"/>
        <rFont val="Arial MT"/>
        <family val="2"/>
      </rPr>
      <t>ENRIQUE</t>
    </r>
  </si>
  <si>
    <r>
      <rPr>
        <sz val="8"/>
        <rFont val="Arial MT"/>
        <family val="2"/>
      </rPr>
      <t>LEON EDWIN FERNANDO</t>
    </r>
  </si>
  <si>
    <r>
      <rPr>
        <sz val="8"/>
        <rFont val="Arial MT"/>
        <family val="2"/>
      </rPr>
      <t xml:space="preserve">RONDON RICO LUZ
</t>
    </r>
    <r>
      <rPr>
        <sz val="8"/>
        <rFont val="Arial MT"/>
        <family val="2"/>
      </rPr>
      <t>HELENA</t>
    </r>
  </si>
  <si>
    <r>
      <rPr>
        <sz val="8"/>
        <rFont val="Arial MT"/>
        <family val="2"/>
      </rPr>
      <t>ALVAREZ GOMEZ NATHALY</t>
    </r>
  </si>
  <si>
    <r>
      <rPr>
        <sz val="8"/>
        <rFont val="Arial MT"/>
        <family val="2"/>
      </rPr>
      <t>MOLINA CEDIEL SONIA</t>
    </r>
  </si>
  <si>
    <r>
      <rPr>
        <sz val="8"/>
        <rFont val="Arial MT"/>
        <family val="2"/>
      </rPr>
      <t xml:space="preserve">RODRIGUEZ AGUILAR
</t>
    </r>
    <r>
      <rPr>
        <sz val="8"/>
        <rFont val="Arial MT"/>
        <family val="2"/>
      </rPr>
      <t>JULIA AIDE</t>
    </r>
  </si>
  <si>
    <r>
      <rPr>
        <sz val="8"/>
        <rFont val="Arial MT"/>
        <family val="2"/>
      </rPr>
      <t xml:space="preserve">ESPINOSA RIVERA
</t>
    </r>
    <r>
      <rPr>
        <sz val="8"/>
        <rFont val="Arial MT"/>
        <family val="2"/>
      </rPr>
      <t>SANDRA MILENA</t>
    </r>
  </si>
  <si>
    <r>
      <rPr>
        <sz val="8"/>
        <rFont val="Arial MT"/>
        <family val="2"/>
      </rPr>
      <t xml:space="preserve">ORDUZ HURTADO LUZ
</t>
    </r>
    <r>
      <rPr>
        <sz val="8"/>
        <rFont val="Arial MT"/>
        <family val="2"/>
      </rPr>
      <t>STELLA</t>
    </r>
  </si>
  <si>
    <r>
      <rPr>
        <sz val="8"/>
        <rFont val="Arial MT"/>
        <family val="2"/>
      </rPr>
      <t>LEDESMA FUQUEN DIANA</t>
    </r>
  </si>
  <si>
    <r>
      <rPr>
        <sz val="8"/>
        <rFont val="Arial MT"/>
        <family val="2"/>
      </rPr>
      <t xml:space="preserve">MALAVER SANCHEZ DIANA
</t>
    </r>
    <r>
      <rPr>
        <sz val="8"/>
        <rFont val="Arial MT"/>
        <family val="2"/>
      </rPr>
      <t>MERCEDES</t>
    </r>
  </si>
  <si>
    <r>
      <rPr>
        <sz val="8"/>
        <rFont val="Arial MT"/>
        <family val="2"/>
      </rPr>
      <t xml:space="preserve">SANABRIA DIAZ JENNY
</t>
    </r>
    <r>
      <rPr>
        <sz val="8"/>
        <rFont val="Arial MT"/>
        <family val="2"/>
      </rPr>
      <t>PAOLA</t>
    </r>
  </si>
  <si>
    <r>
      <rPr>
        <sz val="8"/>
        <rFont val="Arial MT"/>
        <family val="2"/>
      </rPr>
      <t xml:space="preserve">GOMEZ ROMERO EDITH
</t>
    </r>
    <r>
      <rPr>
        <sz val="8"/>
        <rFont val="Arial MT"/>
        <family val="2"/>
      </rPr>
      <t>SAMIRA</t>
    </r>
  </si>
  <si>
    <r>
      <rPr>
        <sz val="8"/>
        <rFont val="Arial MT"/>
        <family val="2"/>
      </rPr>
      <t>VEGA SAMACÁ SANTIAGO</t>
    </r>
  </si>
  <si>
    <r>
      <rPr>
        <sz val="8"/>
        <rFont val="Arial MT"/>
        <family val="2"/>
      </rPr>
      <t xml:space="preserve">MORALES CIFUENTES
</t>
    </r>
    <r>
      <rPr>
        <sz val="8"/>
        <rFont val="Arial MT"/>
        <family val="2"/>
      </rPr>
      <t>ARIEL ANDRES</t>
    </r>
  </si>
  <si>
    <r>
      <rPr>
        <sz val="8"/>
        <rFont val="Arial MT"/>
        <family val="2"/>
      </rPr>
      <t xml:space="preserve">GRANADOS RINCON
</t>
    </r>
    <r>
      <rPr>
        <sz val="8"/>
        <rFont val="Arial MT"/>
        <family val="2"/>
      </rPr>
      <t>PEDRO ALEJANDRO</t>
    </r>
  </si>
  <si>
    <r>
      <rPr>
        <sz val="8"/>
        <rFont val="Arial MT"/>
        <family val="2"/>
      </rPr>
      <t xml:space="preserve">RODRIGUEZ APONTE
</t>
    </r>
    <r>
      <rPr>
        <sz val="8"/>
        <rFont val="Arial MT"/>
        <family val="2"/>
      </rPr>
      <t>ARELIS KATERINE</t>
    </r>
  </si>
  <si>
    <r>
      <rPr>
        <sz val="8"/>
        <rFont val="Arial MT"/>
        <family val="2"/>
      </rPr>
      <t xml:space="preserve">YEPES HERNANDEZ
</t>
    </r>
    <r>
      <rPr>
        <sz val="8"/>
        <rFont val="Arial MT"/>
        <family val="2"/>
      </rPr>
      <t>JINNETH MILENA</t>
    </r>
  </si>
  <si>
    <r>
      <rPr>
        <sz val="8"/>
        <rFont val="Arial MT"/>
        <family val="2"/>
      </rPr>
      <t xml:space="preserve">BERNAL SANCHEZ
</t>
    </r>
    <r>
      <rPr>
        <sz val="8"/>
        <rFont val="Arial MT"/>
        <family val="2"/>
      </rPr>
      <t>HERNAN FRANCISCO</t>
    </r>
  </si>
  <si>
    <r>
      <rPr>
        <sz val="8"/>
        <rFont val="Arial MT"/>
        <family val="2"/>
      </rPr>
      <t xml:space="preserve">AMAYA CEPEDA DIANA
</t>
    </r>
    <r>
      <rPr>
        <sz val="8"/>
        <rFont val="Arial MT"/>
        <family val="2"/>
      </rPr>
      <t>MARCELA</t>
    </r>
  </si>
  <si>
    <r>
      <rPr>
        <sz val="8"/>
        <rFont val="Arial MT"/>
        <family val="2"/>
      </rPr>
      <t xml:space="preserve">RIAÑO HERNANDEZ
</t>
    </r>
    <r>
      <rPr>
        <sz val="8"/>
        <rFont val="Arial MT"/>
        <family val="2"/>
      </rPr>
      <t>RAFAEL ARTURO</t>
    </r>
  </si>
  <si>
    <r>
      <rPr>
        <sz val="8"/>
        <rFont val="Arial MT"/>
        <family val="2"/>
      </rPr>
      <t xml:space="preserve">RUIZ LOPEZ ANDREA
</t>
    </r>
    <r>
      <rPr>
        <sz val="8"/>
        <rFont val="Arial MT"/>
        <family val="2"/>
      </rPr>
      <t>ROCIO</t>
    </r>
  </si>
  <si>
    <r>
      <rPr>
        <sz val="8"/>
        <rFont val="Arial MT"/>
        <family val="2"/>
      </rPr>
      <t xml:space="preserve">DAZA BAUTISTA LISETH
</t>
    </r>
    <r>
      <rPr>
        <sz val="8"/>
        <rFont val="Arial MT"/>
        <family val="2"/>
      </rPr>
      <t>ANDREA</t>
    </r>
  </si>
  <si>
    <r>
      <rPr>
        <sz val="8"/>
        <rFont val="Arial MT"/>
        <family val="2"/>
      </rPr>
      <t xml:space="preserve">MORENO RODRIGUEZ
</t>
    </r>
    <r>
      <rPr>
        <sz val="8"/>
        <rFont val="Arial MT"/>
        <family val="2"/>
      </rPr>
      <t>JEISON RODRIGO</t>
    </r>
  </si>
  <si>
    <r>
      <rPr>
        <sz val="8"/>
        <rFont val="Arial MT"/>
        <family val="2"/>
      </rPr>
      <t xml:space="preserve">DIAZ SOLER LUIS
</t>
    </r>
    <r>
      <rPr>
        <sz val="8"/>
        <rFont val="Arial MT"/>
        <family val="2"/>
      </rPr>
      <t>EDUARDO</t>
    </r>
  </si>
  <si>
    <r>
      <rPr>
        <sz val="8"/>
        <rFont val="Arial MT"/>
        <family val="2"/>
      </rPr>
      <t xml:space="preserve">RUIZ SIERRA SARA
</t>
    </r>
    <r>
      <rPr>
        <sz val="8"/>
        <rFont val="Arial MT"/>
        <family val="2"/>
      </rPr>
      <t>KATHERINE</t>
    </r>
  </si>
  <si>
    <r>
      <rPr>
        <sz val="8"/>
        <rFont val="Arial MT"/>
        <family val="2"/>
      </rPr>
      <t xml:space="preserve">SANCHEZ MARTINEZ
</t>
    </r>
    <r>
      <rPr>
        <sz val="8"/>
        <rFont val="Arial MT"/>
        <family val="2"/>
      </rPr>
      <t>YURGEN ALEXANDER</t>
    </r>
  </si>
  <si>
    <r>
      <rPr>
        <sz val="8"/>
        <rFont val="Arial MT"/>
        <family val="2"/>
      </rPr>
      <t>ABRIL NIÑO LILIANA PAOLA</t>
    </r>
  </si>
  <si>
    <r>
      <rPr>
        <sz val="8"/>
        <rFont val="Arial MT"/>
        <family val="2"/>
      </rPr>
      <t xml:space="preserve">BOLAÑOS NIÑO EILYN
</t>
    </r>
    <r>
      <rPr>
        <sz val="8"/>
        <rFont val="Arial MT"/>
        <family val="2"/>
      </rPr>
      <t>DAYANA</t>
    </r>
  </si>
  <si>
    <r>
      <rPr>
        <sz val="8"/>
        <rFont val="Arial MT"/>
        <family val="2"/>
      </rPr>
      <t xml:space="preserve">VARGAS VARGAS
</t>
    </r>
    <r>
      <rPr>
        <sz val="8"/>
        <rFont val="Arial MT"/>
        <family val="2"/>
      </rPr>
      <t>SEBASTIAN FELIPE</t>
    </r>
  </si>
  <si>
    <r>
      <rPr>
        <sz val="8"/>
        <rFont val="Arial MT"/>
        <family val="2"/>
      </rPr>
      <t xml:space="preserve">JAIME GALVIS MAIRA
</t>
    </r>
    <r>
      <rPr>
        <sz val="8"/>
        <rFont val="Arial MT"/>
        <family val="2"/>
      </rPr>
      <t>ALEJANDRA</t>
    </r>
  </si>
  <si>
    <r>
      <rPr>
        <sz val="8"/>
        <rFont val="Arial MT"/>
        <family val="2"/>
      </rPr>
      <t xml:space="preserve">APONTE MURCIA ÁNGELA
</t>
    </r>
    <r>
      <rPr>
        <sz val="8"/>
        <rFont val="Arial MT"/>
        <family val="2"/>
      </rPr>
      <t>LILIANA</t>
    </r>
  </si>
  <si>
    <r>
      <rPr>
        <sz val="8"/>
        <rFont val="Arial MT"/>
        <family val="2"/>
      </rPr>
      <t xml:space="preserve">ORTÍZ RAMÍREZ ANDREA
</t>
    </r>
    <r>
      <rPr>
        <sz val="8"/>
        <rFont val="Arial MT"/>
        <family val="2"/>
      </rPr>
      <t>JIMENA</t>
    </r>
  </si>
  <si>
    <r>
      <rPr>
        <sz val="8"/>
        <rFont val="Arial MT"/>
        <family val="2"/>
      </rPr>
      <t xml:space="preserve">GUÍO PINTO JORGE
</t>
    </r>
    <r>
      <rPr>
        <sz val="8"/>
        <rFont val="Arial MT"/>
        <family val="2"/>
      </rPr>
      <t>ENRIQUE</t>
    </r>
  </si>
  <si>
    <r>
      <rPr>
        <sz val="8"/>
        <rFont val="Arial MT"/>
        <family val="2"/>
      </rPr>
      <t xml:space="preserve">ZAMBRANO TOLOZA
</t>
    </r>
    <r>
      <rPr>
        <sz val="8"/>
        <rFont val="Arial MT"/>
        <family val="2"/>
      </rPr>
      <t>LAURA FERNANDA</t>
    </r>
  </si>
  <si>
    <r>
      <rPr>
        <sz val="8"/>
        <rFont val="Arial MT"/>
        <family val="2"/>
      </rPr>
      <t xml:space="preserve">BONILLA PAZOS GABRIELA
</t>
    </r>
    <r>
      <rPr>
        <sz val="8"/>
        <rFont val="Arial MT"/>
        <family val="2"/>
      </rPr>
      <t>JINETH</t>
    </r>
  </si>
  <si>
    <r>
      <rPr>
        <sz val="8"/>
        <rFont val="Arial MT"/>
        <family val="2"/>
      </rPr>
      <t xml:space="preserve">APONTE MURCIA MÓNICA
</t>
    </r>
    <r>
      <rPr>
        <sz val="8"/>
        <rFont val="Arial MT"/>
        <family val="2"/>
      </rPr>
      <t>ANDREA</t>
    </r>
  </si>
  <si>
    <r>
      <rPr>
        <sz val="8"/>
        <rFont val="Arial MT"/>
        <family val="2"/>
      </rPr>
      <t>CRUZ SILVA HELKIN YESID</t>
    </r>
  </si>
  <si>
    <r>
      <rPr>
        <sz val="8"/>
        <rFont val="Arial MT"/>
        <family val="2"/>
      </rPr>
      <t xml:space="preserve">ESPITIA GONZALEZ
</t>
    </r>
    <r>
      <rPr>
        <sz val="8"/>
        <rFont val="Arial MT"/>
        <family val="2"/>
      </rPr>
      <t>CHRISTIAN FELIPE</t>
    </r>
  </si>
  <si>
    <r>
      <rPr>
        <sz val="8"/>
        <rFont val="Arial MT"/>
        <family val="2"/>
      </rPr>
      <t xml:space="preserve">ALVAREZ LOBATON
</t>
    </r>
    <r>
      <rPr>
        <sz val="8"/>
        <rFont val="Arial MT"/>
        <family val="2"/>
      </rPr>
      <t>CAMILO ANDRES</t>
    </r>
  </si>
  <si>
    <r>
      <rPr>
        <sz val="8"/>
        <rFont val="Arial MT"/>
        <family val="2"/>
      </rPr>
      <t xml:space="preserve">PACHON GUERRERO
</t>
    </r>
    <r>
      <rPr>
        <sz val="8"/>
        <rFont val="Arial MT"/>
        <family val="2"/>
      </rPr>
      <t>NANCY PAOLA</t>
    </r>
  </si>
  <si>
    <r>
      <rPr>
        <sz val="8"/>
        <rFont val="Arial MT"/>
        <family val="2"/>
      </rPr>
      <t xml:space="preserve">URIBE PELAYO GINA
</t>
    </r>
    <r>
      <rPr>
        <sz val="8"/>
        <rFont val="Arial MT"/>
        <family val="2"/>
      </rPr>
      <t>PAOLA</t>
    </r>
  </si>
  <si>
    <r>
      <rPr>
        <sz val="8"/>
        <rFont val="Arial MT"/>
        <family val="2"/>
      </rPr>
      <t xml:space="preserve">PEREZ CELY JENNY
</t>
    </r>
    <r>
      <rPr>
        <sz val="8"/>
        <rFont val="Arial MT"/>
        <family val="2"/>
      </rPr>
      <t>LORENA</t>
    </r>
  </si>
  <si>
    <r>
      <rPr>
        <sz val="8"/>
        <rFont val="Arial MT"/>
        <family val="2"/>
      </rPr>
      <t>LOPEZ RIOS JUAN CAMILO</t>
    </r>
  </si>
  <si>
    <r>
      <rPr>
        <sz val="8"/>
        <rFont val="Arial MT"/>
        <family val="2"/>
      </rPr>
      <t xml:space="preserve">VELOZA PARRA ANGIE
</t>
    </r>
    <r>
      <rPr>
        <sz val="8"/>
        <rFont val="Arial MT"/>
        <family val="2"/>
      </rPr>
      <t>JOHANA</t>
    </r>
  </si>
  <si>
    <r>
      <rPr>
        <sz val="8"/>
        <rFont val="Arial MT"/>
        <family val="2"/>
      </rPr>
      <t xml:space="preserve">GARCIA CASTAÑEDA
</t>
    </r>
    <r>
      <rPr>
        <sz val="8"/>
        <rFont val="Arial MT"/>
        <family val="2"/>
      </rPr>
      <t>FRANCISCO JAVIER</t>
    </r>
  </si>
  <si>
    <r>
      <rPr>
        <sz val="8"/>
        <rFont val="Arial MT"/>
        <family val="2"/>
      </rPr>
      <t xml:space="preserve">PIRAQUIVE PINEDA MARY
</t>
    </r>
    <r>
      <rPr>
        <sz val="8"/>
        <rFont val="Arial MT"/>
        <family val="2"/>
      </rPr>
      <t>JULIETH</t>
    </r>
  </si>
  <si>
    <r>
      <rPr>
        <sz val="8"/>
        <rFont val="Arial MT"/>
        <family val="2"/>
      </rPr>
      <t xml:space="preserve">MARTINEZ MEDINA
</t>
    </r>
    <r>
      <rPr>
        <sz val="8"/>
        <rFont val="Arial MT"/>
        <family val="2"/>
      </rPr>
      <t>LEONEL FERNANDO</t>
    </r>
  </si>
  <si>
    <r>
      <rPr>
        <sz val="8"/>
        <rFont val="Arial MT"/>
        <family val="2"/>
      </rPr>
      <t xml:space="preserve">HUERTAS RUA JERRY
</t>
    </r>
    <r>
      <rPr>
        <sz val="8"/>
        <rFont val="Arial MT"/>
        <family val="2"/>
      </rPr>
      <t>ARBEY</t>
    </r>
  </si>
  <si>
    <r>
      <rPr>
        <sz val="8"/>
        <rFont val="Arial MT"/>
        <family val="2"/>
      </rPr>
      <t xml:space="preserve">POVEDA RODRIGUEZ
</t>
    </r>
    <r>
      <rPr>
        <sz val="8"/>
        <rFont val="Arial MT"/>
        <family val="2"/>
      </rPr>
      <t>MARIA FERNANDA</t>
    </r>
  </si>
  <si>
    <r>
      <rPr>
        <sz val="8"/>
        <rFont val="Arial MT"/>
        <family val="2"/>
      </rPr>
      <t>RUIZ FAJARDO DANIEL</t>
    </r>
  </si>
  <si>
    <r>
      <rPr>
        <sz val="8"/>
        <rFont val="Arial MT"/>
        <family val="2"/>
      </rPr>
      <t xml:space="preserve">RAMIREZ LEMUS YENY
</t>
    </r>
    <r>
      <rPr>
        <sz val="8"/>
        <rFont val="Arial MT"/>
        <family val="2"/>
      </rPr>
      <t>PAOLA</t>
    </r>
  </si>
  <si>
    <r>
      <rPr>
        <sz val="8"/>
        <rFont val="Arial MT"/>
        <family val="2"/>
      </rPr>
      <t xml:space="preserve">PRIETO WILCHES CAMILO
</t>
    </r>
    <r>
      <rPr>
        <sz val="8"/>
        <rFont val="Arial MT"/>
        <family val="2"/>
      </rPr>
      <t>STEVEN</t>
    </r>
  </si>
  <si>
    <r>
      <rPr>
        <sz val="8"/>
        <rFont val="Arial MT"/>
        <family val="2"/>
      </rPr>
      <t xml:space="preserve">ALBA OCHOA JUAN
</t>
    </r>
    <r>
      <rPr>
        <sz val="8"/>
        <rFont val="Arial MT"/>
        <family val="2"/>
      </rPr>
      <t>CARLOS</t>
    </r>
  </si>
  <si>
    <r>
      <rPr>
        <sz val="8"/>
        <rFont val="Arial MT"/>
        <family val="2"/>
      </rPr>
      <t xml:space="preserve">MORENO TURMEQUE
</t>
    </r>
    <r>
      <rPr>
        <sz val="8"/>
        <rFont val="Arial MT"/>
        <family val="2"/>
      </rPr>
      <t>JUAN SEBASTIAN</t>
    </r>
  </si>
  <si>
    <r>
      <rPr>
        <sz val="8"/>
        <rFont val="Arial MT"/>
        <family val="2"/>
      </rPr>
      <t xml:space="preserve">RODRIGUEZ VARGAS
</t>
    </r>
    <r>
      <rPr>
        <sz val="8"/>
        <rFont val="Arial MT"/>
        <family val="2"/>
      </rPr>
      <t>YENIFER MARIA</t>
    </r>
  </si>
  <si>
    <r>
      <rPr>
        <sz val="8"/>
        <rFont val="Arial MT"/>
        <family val="2"/>
      </rPr>
      <t xml:space="preserve">MESA DIAZ DANIEL
</t>
    </r>
    <r>
      <rPr>
        <sz val="8"/>
        <rFont val="Arial MT"/>
        <family val="2"/>
      </rPr>
      <t>ALBERTO</t>
    </r>
  </si>
  <si>
    <r>
      <rPr>
        <sz val="8"/>
        <rFont val="Arial MT"/>
        <family val="2"/>
      </rPr>
      <t xml:space="preserve">PEREZ GUTIERREZ YEIMY
</t>
    </r>
    <r>
      <rPr>
        <sz val="8"/>
        <rFont val="Arial MT"/>
        <family val="2"/>
      </rPr>
      <t>TATIANA</t>
    </r>
  </si>
  <si>
    <r>
      <rPr>
        <sz val="8"/>
        <rFont val="Arial MT"/>
        <family val="2"/>
      </rPr>
      <t xml:space="preserve">LIZARAZO AMAYA ERIKA
</t>
    </r>
    <r>
      <rPr>
        <sz val="8"/>
        <rFont val="Arial MT"/>
        <family val="2"/>
      </rPr>
      <t>TATIANA</t>
    </r>
  </si>
  <si>
    <r>
      <rPr>
        <sz val="8"/>
        <rFont val="Arial MT"/>
        <family val="2"/>
      </rPr>
      <t xml:space="preserve">FORERO ABRIL MARIO
</t>
    </r>
    <r>
      <rPr>
        <sz val="8"/>
        <rFont val="Arial MT"/>
        <family val="2"/>
      </rPr>
      <t>FERNANDO</t>
    </r>
  </si>
  <si>
    <r>
      <rPr>
        <sz val="8"/>
        <rFont val="Arial MT"/>
        <family val="2"/>
      </rPr>
      <t xml:space="preserve">LOPEZ PEREZ LAURA
</t>
    </r>
    <r>
      <rPr>
        <sz val="8"/>
        <rFont val="Arial MT"/>
        <family val="2"/>
      </rPr>
      <t>LILIAN</t>
    </r>
  </si>
  <si>
    <r>
      <rPr>
        <sz val="8"/>
        <rFont val="Arial MT"/>
        <family val="2"/>
      </rPr>
      <t xml:space="preserve">AGUDELO CASTAÑEDA
</t>
    </r>
    <r>
      <rPr>
        <sz val="8"/>
        <rFont val="Arial MT"/>
        <family val="2"/>
      </rPr>
      <t>PAOLA ANDREA</t>
    </r>
  </si>
  <si>
    <r>
      <rPr>
        <sz val="8"/>
        <rFont val="Arial MT"/>
        <family val="2"/>
      </rPr>
      <t xml:space="preserve">CRUZ ROSALES JANNETH
</t>
    </r>
    <r>
      <rPr>
        <sz val="8"/>
        <rFont val="Arial MT"/>
        <family val="2"/>
      </rPr>
      <t>ELIANA</t>
    </r>
  </si>
  <si>
    <r>
      <rPr>
        <sz val="8"/>
        <rFont val="Arial MT"/>
        <family val="2"/>
      </rPr>
      <t>MATAJIRA MARIN MARIBEL</t>
    </r>
  </si>
  <si>
    <r>
      <rPr>
        <sz val="8"/>
        <rFont val="Arial MT"/>
        <family val="2"/>
      </rPr>
      <t xml:space="preserve">ACERO CIFUENTES
</t>
    </r>
    <r>
      <rPr>
        <sz val="8"/>
        <rFont val="Arial MT"/>
        <family val="2"/>
      </rPr>
      <t>OSCAR DANIEL</t>
    </r>
  </si>
  <si>
    <r>
      <rPr>
        <sz val="8"/>
        <rFont val="Arial MT"/>
        <family val="2"/>
      </rPr>
      <t>MEJIA MURCIA ANDREA</t>
    </r>
  </si>
  <si>
    <r>
      <rPr>
        <sz val="8"/>
        <rFont val="Arial MT"/>
        <family val="2"/>
      </rPr>
      <t xml:space="preserve">ESPINOSA SARMIENTO
</t>
    </r>
    <r>
      <rPr>
        <sz val="8"/>
        <rFont val="Arial MT"/>
        <family val="2"/>
      </rPr>
      <t>KAREN ANDREA</t>
    </r>
  </si>
  <si>
    <t>CSJBOYR22-621</t>
  </si>
  <si>
    <r>
      <rPr>
        <sz val="8"/>
        <rFont val="Arial MT"/>
        <family val="2"/>
      </rPr>
      <t>SALAZAR MARTINEZ SARA RAQUEL</t>
    </r>
  </si>
  <si>
    <r>
      <rPr>
        <sz val="8"/>
        <rFont val="Arial MT"/>
        <family val="2"/>
      </rPr>
      <t>SANCHEZ TAPASCO LUZ DARY</t>
    </r>
  </si>
  <si>
    <r>
      <rPr>
        <sz val="8"/>
        <rFont val="Arial MT"/>
        <family val="2"/>
      </rPr>
      <t>VELANDIA MARTINEZ MARIA DEL CARMEN</t>
    </r>
  </si>
  <si>
    <r>
      <rPr>
        <sz val="8"/>
        <rFont val="Arial MT"/>
        <family val="2"/>
      </rPr>
      <t>CARREÑO SABOGAL CAROLINA</t>
    </r>
  </si>
  <si>
    <r>
      <rPr>
        <sz val="8"/>
        <rFont val="Arial MT"/>
        <family val="2"/>
      </rPr>
      <t>CASTRO RODRIGUEZ BERTHA INES</t>
    </r>
  </si>
  <si>
    <r>
      <rPr>
        <sz val="8"/>
        <rFont val="Arial MT"/>
        <family val="2"/>
      </rPr>
      <t>PRIETO HERNANDEZ EDUARD FABIAN</t>
    </r>
  </si>
  <si>
    <r>
      <rPr>
        <sz val="8"/>
        <rFont val="Arial MT"/>
        <family val="2"/>
      </rPr>
      <t>JIMENEZ GELVES PAULA CAMILA</t>
    </r>
  </si>
  <si>
    <r>
      <rPr>
        <sz val="8"/>
        <rFont val="Arial MT"/>
        <family val="2"/>
      </rPr>
      <t>CASTEBLANCO GOMEZ ANA MARIA</t>
    </r>
  </si>
  <si>
    <r>
      <rPr>
        <sz val="8"/>
        <rFont val="Arial MT"/>
        <family val="2"/>
      </rPr>
      <t>VANEGAS MONROY JEFER DAYAN</t>
    </r>
  </si>
  <si>
    <r>
      <rPr>
        <sz val="8"/>
        <rFont val="Arial MT"/>
        <family val="2"/>
      </rPr>
      <t>PATIÑO RESTREPO LAURA LIZETH</t>
    </r>
  </si>
  <si>
    <r>
      <rPr>
        <sz val="8"/>
        <rFont val="Arial MT"/>
        <family val="2"/>
      </rPr>
      <t>DIAZ RAMOS ISABEL</t>
    </r>
  </si>
  <si>
    <r>
      <rPr>
        <sz val="8"/>
        <rFont val="Arial MT"/>
        <family val="2"/>
      </rPr>
      <t>BOHORQUEZ AGUDELO DAVID ALEXANDER</t>
    </r>
  </si>
  <si>
    <r>
      <rPr>
        <sz val="8"/>
        <rFont val="Arial MT"/>
        <family val="2"/>
      </rPr>
      <t>SUANCHA MORALES AURA NELLY</t>
    </r>
  </si>
  <si>
    <r>
      <rPr>
        <sz val="8"/>
        <rFont val="Arial MT"/>
        <family val="2"/>
      </rPr>
      <t>ABELLO CACERES BRENDA</t>
    </r>
  </si>
  <si>
    <t>CSJBOYR22-511</t>
  </si>
  <si>
    <t>RECURSO</t>
  </si>
  <si>
    <r>
      <rPr>
        <sz val="7"/>
        <rFont val="Arial MT"/>
        <family val="2"/>
      </rPr>
      <t>GARCIA ULLOA ELDA ESPERANZA</t>
    </r>
  </si>
  <si>
    <r>
      <rPr>
        <sz val="7"/>
        <rFont val="Arial MT"/>
        <family val="2"/>
      </rPr>
      <t>PACHON FORERO ALVARO ENRIQUE</t>
    </r>
  </si>
  <si>
    <r>
      <rPr>
        <sz val="7"/>
        <rFont val="Arial MT"/>
        <family val="2"/>
      </rPr>
      <t>AVILA GUERRERO FREDY NORBEY</t>
    </r>
  </si>
  <si>
    <r>
      <rPr>
        <sz val="7"/>
        <rFont val="Arial MT"/>
        <family val="2"/>
      </rPr>
      <t>FERNANDEZ ROJAS ELIECER HERNAN</t>
    </r>
  </si>
  <si>
    <r>
      <rPr>
        <sz val="7"/>
        <rFont val="Arial MT"/>
        <family val="2"/>
      </rPr>
      <t>BUSTAMANTE CUCA HECTOR ELI</t>
    </r>
  </si>
  <si>
    <r>
      <rPr>
        <sz val="7"/>
        <rFont val="Arial MT"/>
        <family val="2"/>
      </rPr>
      <t>CRISTANCHO RUIZ SANDRA CRISTINA</t>
    </r>
  </si>
  <si>
    <t>CSJBOYR22-444</t>
  </si>
  <si>
    <t>CSJBOYR22-828</t>
  </si>
  <si>
    <t>Nom</t>
  </si>
  <si>
    <r>
      <rPr>
        <sz val="8"/>
        <rFont val="Arial"/>
        <family val="2"/>
      </rPr>
      <t>Oficial Mayor o sustanciador de Juzgado de
Circuito</t>
    </r>
  </si>
  <si>
    <r>
      <rPr>
        <sz val="8"/>
        <rFont val="Arial"/>
        <family val="2"/>
      </rPr>
      <t>Oficial Mayor o sustanciador de
Juzgado de Circuito</t>
    </r>
  </si>
  <si>
    <r>
      <rPr>
        <sz val="8"/>
        <rFont val="Arial"/>
        <family val="2"/>
      </rPr>
      <t>ORJUELA GALINDO
ROSARIO DEL PILAR</t>
    </r>
  </si>
  <si>
    <r>
      <rPr>
        <sz val="8"/>
        <rFont val="Arial"/>
        <family val="2"/>
      </rPr>
      <t>NIÑO MENDIVELSO DANIEL
FERNANDO</t>
    </r>
  </si>
  <si>
    <r>
      <rPr>
        <sz val="8"/>
        <rFont val="Arial"/>
        <family val="2"/>
      </rPr>
      <t>RODRIGUEZ BRIJALDO MONICA
EDELMIRA</t>
    </r>
  </si>
  <si>
    <t>CSJBOYR22-521</t>
  </si>
  <si>
    <t>CSJBOYR22-522</t>
  </si>
  <si>
    <t>CSJBOYR22-629</t>
  </si>
  <si>
    <r>
      <rPr>
        <sz val="8"/>
        <rFont val="Arial"/>
        <family val="2"/>
      </rPr>
      <t>TORRES SANCHEZ MONICA
YORLANNY</t>
    </r>
  </si>
  <si>
    <r>
      <rPr>
        <sz val="8"/>
        <rFont val="Arial"/>
        <family val="2"/>
      </rPr>
      <t>MORALES HURTADO WILSON
HERNANDO</t>
    </r>
  </si>
  <si>
    <r>
      <rPr>
        <sz val="8"/>
        <rFont val="Arial"/>
        <family val="2"/>
      </rPr>
      <t>CARDENAS ANZOLA CRISTIAN
GABRIEL</t>
    </r>
  </si>
  <si>
    <r>
      <rPr>
        <sz val="8"/>
        <rFont val="Arial"/>
        <family val="2"/>
      </rPr>
      <t>TOVAR URICOECHEA FERNANDO
ALONSO</t>
    </r>
  </si>
  <si>
    <r>
      <rPr>
        <sz val="8"/>
        <rFont val="Arial"/>
        <family val="2"/>
      </rPr>
      <t>DELGADO CASTRO CRISTIAN
GUSTAVO</t>
    </r>
  </si>
  <si>
    <r>
      <rPr>
        <sz val="8"/>
        <rFont val="Arial"/>
        <family val="2"/>
      </rPr>
      <t>REYES QUINTERO JOHANA
CAROLINA</t>
    </r>
  </si>
  <si>
    <r>
      <rPr>
        <sz val="8"/>
        <rFont val="Arial"/>
        <family val="2"/>
      </rPr>
      <t>AGUDELO DELGADO HELENA
CAROLINA</t>
    </r>
  </si>
  <si>
    <r>
      <rPr>
        <sz val="8"/>
        <rFont val="Arial MT"/>
        <family val="2"/>
      </rPr>
      <t>GONZALEZ CASTRO HECTOR MANUEL</t>
    </r>
  </si>
  <si>
    <r>
      <rPr>
        <sz val="8"/>
        <rFont val="Arial MT"/>
        <family val="2"/>
      </rPr>
      <t>TORRES MOGOLLON VICTOR HUGO</t>
    </r>
  </si>
  <si>
    <r>
      <rPr>
        <sz val="8"/>
        <rFont val="Arial MT"/>
        <family val="2"/>
      </rPr>
      <t>PINILLA LOPEZ JOSE MARIA</t>
    </r>
  </si>
  <si>
    <r>
      <rPr>
        <sz val="8"/>
        <rFont val="Arial MT"/>
        <family val="2"/>
      </rPr>
      <t>LOPEZ URBANO DIANA MARCELA</t>
    </r>
  </si>
  <si>
    <r>
      <rPr>
        <sz val="8"/>
        <rFont val="Arial MT"/>
        <family val="2"/>
      </rPr>
      <t>VANEGAS VARGAS YURJEN ARNULFO</t>
    </r>
  </si>
  <si>
    <r>
      <rPr>
        <sz val="8"/>
        <rFont val="Arial MT"/>
        <family val="2"/>
      </rPr>
      <t>SOSA ARENAS EFRAIN ARTURO</t>
    </r>
  </si>
  <si>
    <r>
      <rPr>
        <sz val="8"/>
        <rFont val="Arial MT"/>
        <family val="2"/>
      </rPr>
      <t>ROJAS CARDENAS DAYANNA STHEFANY</t>
    </r>
  </si>
  <si>
    <r>
      <rPr>
        <sz val="8"/>
        <rFont val="Arial MT"/>
        <family val="2"/>
      </rPr>
      <t>MENDOZA NUÑEZ DANIEL ENRIQUE</t>
    </r>
  </si>
  <si>
    <r>
      <rPr>
        <sz val="8"/>
        <rFont val="Arial MT"/>
        <family val="2"/>
      </rPr>
      <t>TORRES CHARRY VICTOR HUGO</t>
    </r>
  </si>
  <si>
    <r>
      <rPr>
        <sz val="8"/>
        <rFont val="Arial MT"/>
        <family val="2"/>
      </rPr>
      <t>GÓMEZ PITA NOHORA ALEJANDRA</t>
    </r>
  </si>
  <si>
    <r>
      <rPr>
        <sz val="8"/>
        <rFont val="Arial MT"/>
        <family val="2"/>
      </rPr>
      <t>PARDO GUTIERREZ JOSE LUIS</t>
    </r>
  </si>
  <si>
    <r>
      <rPr>
        <sz val="8"/>
        <rFont val="Arial MT"/>
        <family val="2"/>
      </rPr>
      <t>PALACIOS QUINTERO DAYANA CAROLINA</t>
    </r>
  </si>
  <si>
    <r>
      <rPr>
        <sz val="8"/>
        <rFont val="Arial MT"/>
        <family val="2"/>
      </rPr>
      <t>MARTINEZ GALLO OSCAR FABIAN</t>
    </r>
  </si>
  <si>
    <r>
      <rPr>
        <sz val="8"/>
        <rFont val="Arial MT"/>
        <family val="2"/>
      </rPr>
      <t>VELOZA SOCHA CHRISTIAN DAVID</t>
    </r>
  </si>
  <si>
    <r>
      <rPr>
        <sz val="8"/>
        <rFont val="Arial MT"/>
        <family val="2"/>
      </rPr>
      <t>DUARTE MEJIA ANDRES FELIPE</t>
    </r>
  </si>
  <si>
    <r>
      <rPr>
        <sz val="8"/>
        <rFont val="Arial MT"/>
        <family val="2"/>
      </rPr>
      <t>GONZALEZ VARGAS KAREN LORENA</t>
    </r>
  </si>
  <si>
    <r>
      <rPr>
        <sz val="8"/>
        <rFont val="Arial MT"/>
        <family val="2"/>
      </rPr>
      <t>MORENO HUERTAS SARA ESTEFANIA</t>
    </r>
  </si>
  <si>
    <r>
      <rPr>
        <sz val="8"/>
        <rFont val="Arial MT"/>
        <family val="2"/>
      </rPr>
      <t>LEGUIZAMÓN BECERRA CESAR JAVIER</t>
    </r>
  </si>
  <si>
    <r>
      <rPr>
        <sz val="8"/>
        <rFont val="Arial MT"/>
        <family val="2"/>
      </rPr>
      <t>VILLEGAS MOLINA SANTIAGO</t>
    </r>
  </si>
  <si>
    <r>
      <rPr>
        <sz val="8"/>
        <rFont val="Arial MT"/>
        <family val="2"/>
      </rPr>
      <t>ACOSTA PINEDA WILMER FABIAN</t>
    </r>
  </si>
  <si>
    <r>
      <rPr>
        <sz val="8"/>
        <rFont val="Arial MT"/>
        <family val="2"/>
      </rPr>
      <t>GARZON CASTRO NATALIA ALEJANDRA</t>
    </r>
  </si>
  <si>
    <r>
      <rPr>
        <sz val="8"/>
        <rFont val="Arial MT"/>
        <family val="2"/>
      </rPr>
      <t>PEÑA SALAZAR LEIDY HAMBLEIDY</t>
    </r>
  </si>
  <si>
    <r>
      <rPr>
        <sz val="8"/>
        <rFont val="Arial MT"/>
        <family val="2"/>
      </rPr>
      <t>ENGATIVA BARRERA VICTORIA DEL PILAR</t>
    </r>
  </si>
  <si>
    <r>
      <rPr>
        <sz val="8"/>
        <rFont val="Arial MT"/>
        <family val="2"/>
      </rPr>
      <t>AVILA GALINDO NELSON FERNANDO</t>
    </r>
  </si>
  <si>
    <r>
      <rPr>
        <sz val="8"/>
        <rFont val="Arial MT"/>
        <family val="2"/>
      </rPr>
      <t>DIAZ SÁNCHEZ MARIA ISABEL</t>
    </r>
  </si>
  <si>
    <r>
      <rPr>
        <sz val="8"/>
        <rFont val="Arial MT"/>
        <family val="2"/>
      </rPr>
      <t>SANCHEZ GONZALEZ YILI JOHANNA</t>
    </r>
  </si>
  <si>
    <r>
      <rPr>
        <sz val="8"/>
        <rFont val="Arial MT"/>
        <family val="2"/>
      </rPr>
      <t>GONZALEZ CETINA ANDRES FELIPE</t>
    </r>
  </si>
  <si>
    <r>
      <rPr>
        <sz val="8"/>
        <rFont val="Arial MT"/>
        <family val="2"/>
      </rPr>
      <t>GUTIERREZ BLANCO LAURA MARCELA</t>
    </r>
  </si>
  <si>
    <r>
      <rPr>
        <sz val="8"/>
        <rFont val="Arial MT"/>
        <family val="2"/>
      </rPr>
      <t>CANCELADO PARRA AURA CRISTINA</t>
    </r>
  </si>
  <si>
    <r>
      <rPr>
        <sz val="8"/>
        <rFont val="Arial MT"/>
        <family val="2"/>
      </rPr>
      <t>FRANCO HERNANDEZ ANA MANUELA</t>
    </r>
  </si>
  <si>
    <r>
      <rPr>
        <sz val="8"/>
        <rFont val="Arial MT"/>
        <family val="2"/>
      </rPr>
      <t>ROJAS GUTIERREZ ANDERSON HARVEY</t>
    </r>
  </si>
  <si>
    <r>
      <rPr>
        <sz val="8"/>
        <rFont val="Arial MT"/>
        <family val="2"/>
      </rPr>
      <t>GARCIA AVENDAÑO GERMAN DARIO</t>
    </r>
  </si>
  <si>
    <r>
      <rPr>
        <sz val="8"/>
        <rFont val="Arial MT"/>
        <family val="2"/>
      </rPr>
      <t>REINA AREVALO EDGAR ALBERTO</t>
    </r>
  </si>
  <si>
    <r>
      <rPr>
        <sz val="8"/>
        <rFont val="Arial MT"/>
        <family val="2"/>
      </rPr>
      <t>VALERO OVALLE LEIDY PATRICIA</t>
    </r>
  </si>
  <si>
    <r>
      <rPr>
        <sz val="8"/>
        <rFont val="Arial MT"/>
        <family val="2"/>
      </rPr>
      <t>HERNANDEZ PINEDA ELSA RUTH</t>
    </r>
  </si>
  <si>
    <r>
      <rPr>
        <sz val="8"/>
        <rFont val="Arial MT"/>
        <family val="2"/>
      </rPr>
      <t>CARDENAS FORERO EDNA BISNEY</t>
    </r>
  </si>
  <si>
    <r>
      <rPr>
        <sz val="8"/>
        <rFont val="Arial MT"/>
        <family val="2"/>
      </rPr>
      <t>BRICEÑO SILVA MARTHA LUCIA</t>
    </r>
  </si>
  <si>
    <r>
      <rPr>
        <sz val="8"/>
        <rFont val="Arial MT"/>
        <family val="2"/>
      </rPr>
      <t>JURADO PEÑA PEDRO ALBERTO</t>
    </r>
  </si>
  <si>
    <r>
      <rPr>
        <sz val="8"/>
        <rFont val="Arial MT"/>
        <family val="2"/>
      </rPr>
      <t>PEREZ PLAZAS DAVID LEONARDO</t>
    </r>
  </si>
  <si>
    <r>
      <rPr>
        <sz val="8"/>
        <rFont val="Arial MT"/>
        <family val="2"/>
      </rPr>
      <t>PLATA AYALA SANDRA LILIANA</t>
    </r>
  </si>
  <si>
    <r>
      <rPr>
        <sz val="8"/>
        <rFont val="Arial MT"/>
        <family val="2"/>
      </rPr>
      <t>CELY CASTILLO NINZA ALEJANDRA</t>
    </r>
  </si>
  <si>
    <r>
      <rPr>
        <sz val="8"/>
        <rFont val="Arial MT"/>
        <family val="2"/>
      </rPr>
      <t>TORO ANGEL GEOVANY ALEXANDER</t>
    </r>
  </si>
  <si>
    <r>
      <rPr>
        <sz val="8"/>
        <rFont val="Arial MT"/>
        <family val="2"/>
      </rPr>
      <t>RODRÍGUEZ RIVERA CESAR AUGUSTO</t>
    </r>
  </si>
  <si>
    <r>
      <rPr>
        <sz val="8"/>
        <rFont val="Arial MT"/>
        <family val="2"/>
      </rPr>
      <t>MOLINA DAZA JESSICA VALERIA</t>
    </r>
  </si>
  <si>
    <r>
      <rPr>
        <sz val="8"/>
        <rFont val="Arial MT"/>
        <family val="2"/>
      </rPr>
      <t>BASTIDAS ZÁRATE JUAN SEBASTIÁN</t>
    </r>
  </si>
  <si>
    <r>
      <rPr>
        <sz val="8"/>
        <rFont val="Arial MT"/>
        <family val="2"/>
      </rPr>
      <t>GARZON RINCON MIYER ALEXANDER</t>
    </r>
  </si>
  <si>
    <r>
      <rPr>
        <sz val="8"/>
        <rFont val="Arial MT"/>
        <family val="2"/>
      </rPr>
      <t>SUAREZ NIÑO HECTOR HELI</t>
    </r>
  </si>
  <si>
    <r>
      <rPr>
        <sz val="8"/>
        <rFont val="Arial MT"/>
        <family val="2"/>
      </rPr>
      <t>GALVIS PINZON CARLOS EDUARDO</t>
    </r>
  </si>
  <si>
    <r>
      <rPr>
        <sz val="8"/>
        <rFont val="Arial MT"/>
        <family val="2"/>
      </rPr>
      <t>FONSECA CORREDOR LEINER JULIAN</t>
    </r>
  </si>
  <si>
    <r>
      <rPr>
        <sz val="8"/>
        <rFont val="Arial MT"/>
        <family val="2"/>
      </rPr>
      <t>JIMENEZ ALFONSO IVAN YESID</t>
    </r>
  </si>
  <si>
    <r>
      <rPr>
        <sz val="8"/>
        <rFont val="Arial MT"/>
        <family val="2"/>
      </rPr>
      <t>RAMIREZ CAMARGO VICTOR HUGO</t>
    </r>
  </si>
  <si>
    <r>
      <rPr>
        <sz val="8"/>
        <rFont val="Arial MT"/>
        <family val="2"/>
      </rPr>
      <t>PEREZ PIRAGAUTA JOSE GREGORIO</t>
    </r>
  </si>
  <si>
    <r>
      <rPr>
        <sz val="8"/>
        <rFont val="Arial MT"/>
        <family val="2"/>
      </rPr>
      <t>PALACIO TORRES JEISON DAVID</t>
    </r>
  </si>
  <si>
    <r>
      <rPr>
        <sz val="8"/>
        <rFont val="Arial MT"/>
        <family val="2"/>
      </rPr>
      <t>RAMIREZ MARTIN LUZ MERI</t>
    </r>
  </si>
  <si>
    <r>
      <rPr>
        <sz val="8"/>
        <rFont val="Arial MT"/>
        <family val="2"/>
      </rPr>
      <t>RINCON DIAZ MARY YOHANNA</t>
    </r>
  </si>
  <si>
    <r>
      <rPr>
        <sz val="8"/>
        <rFont val="Arial MT"/>
        <family val="2"/>
      </rPr>
      <t>ESTUPIÑAN GONZALEZ LILY YOHANA</t>
    </r>
  </si>
  <si>
    <r>
      <rPr>
        <sz val="8"/>
        <rFont val="Arial MT"/>
        <family val="2"/>
      </rPr>
      <t>ROJAS FAJARDO SANDRA MILENA</t>
    </r>
  </si>
  <si>
    <r>
      <rPr>
        <sz val="8"/>
        <rFont val="Arial MT"/>
        <family val="2"/>
      </rPr>
      <t>SANCHEZ ROJAS MARY DAYANA</t>
    </r>
  </si>
  <si>
    <r>
      <rPr>
        <sz val="8"/>
        <rFont val="Arial MT"/>
        <family val="2"/>
      </rPr>
      <t>CALDERON MALAGON ANA DEL CARMEN</t>
    </r>
  </si>
  <si>
    <r>
      <rPr>
        <sz val="8"/>
        <rFont val="Arial MT"/>
        <family val="2"/>
      </rPr>
      <t>CARDENAS AMADO LUZ ESTELA</t>
    </r>
  </si>
  <si>
    <r>
      <rPr>
        <sz val="8"/>
        <rFont val="Arial MT"/>
        <family val="2"/>
      </rPr>
      <t>BOHORQUEZ NUÑEZ NUBIA CRISTINA</t>
    </r>
  </si>
  <si>
    <r>
      <rPr>
        <sz val="8"/>
        <rFont val="Arial MT"/>
        <family val="2"/>
      </rPr>
      <t>HERNANDEZ PUERTO NANCY ARLET</t>
    </r>
  </si>
  <si>
    <r>
      <rPr>
        <sz val="8"/>
        <rFont val="Arial MT"/>
        <family val="2"/>
      </rPr>
      <t>MALAVER NIDIA MILENA</t>
    </r>
  </si>
  <si>
    <r>
      <rPr>
        <sz val="8"/>
        <rFont val="Arial MT"/>
        <family val="2"/>
      </rPr>
      <t>ÁVILA MORA EDITH YOLANDA</t>
    </r>
  </si>
  <si>
    <r>
      <rPr>
        <sz val="8"/>
        <rFont val="Arial MT"/>
        <family val="2"/>
      </rPr>
      <t>GONZALEZ RINCON AURA LILIANA</t>
    </r>
  </si>
  <si>
    <r>
      <rPr>
        <sz val="8"/>
        <rFont val="Arial MT"/>
        <family val="2"/>
      </rPr>
      <t>APARICIO MESA MONICA</t>
    </r>
  </si>
  <si>
    <r>
      <rPr>
        <sz val="8"/>
        <rFont val="Arial MT"/>
        <family val="2"/>
      </rPr>
      <t>SALCEDO RIVERA SANDRA MILENA</t>
    </r>
  </si>
  <si>
    <r>
      <rPr>
        <sz val="8"/>
        <rFont val="Arial MT"/>
        <family val="2"/>
      </rPr>
      <t>LEON CELY MAGDA ZORAIDA</t>
    </r>
  </si>
  <si>
    <r>
      <rPr>
        <sz val="8"/>
        <rFont val="Arial MT"/>
        <family val="2"/>
      </rPr>
      <t>IBAÑEZ AYALA CLAUDIA PATRICIA</t>
    </r>
  </si>
  <si>
    <r>
      <rPr>
        <sz val="8"/>
        <rFont val="Arial MT"/>
        <family val="2"/>
      </rPr>
      <t>CARVAJAL OCHOA MELBA LILIANA</t>
    </r>
  </si>
  <si>
    <r>
      <rPr>
        <sz val="8"/>
        <rFont val="Arial MT"/>
        <family val="2"/>
      </rPr>
      <t>CARDOZO PULIDO MYRIAM NIEVES</t>
    </r>
  </si>
  <si>
    <r>
      <rPr>
        <sz val="8"/>
        <rFont val="Arial MT"/>
        <family val="2"/>
      </rPr>
      <t>VIANCHA MAGDA PATRICIA</t>
    </r>
  </si>
  <si>
    <r>
      <rPr>
        <sz val="8"/>
        <rFont val="Arial MT"/>
        <family val="2"/>
      </rPr>
      <t>ROJAS ACEVEDO JOHAN ALFREDO</t>
    </r>
  </si>
  <si>
    <r>
      <rPr>
        <sz val="8"/>
        <rFont val="Arial MT"/>
        <family val="2"/>
      </rPr>
      <t>DIMATE RODRIGUEZ HARVEY YADIVER</t>
    </r>
  </si>
  <si>
    <r>
      <rPr>
        <sz val="8"/>
        <rFont val="Arial MT"/>
        <family val="2"/>
      </rPr>
      <t>MORENO ROA FREDY ARMANDO</t>
    </r>
  </si>
  <si>
    <r>
      <rPr>
        <sz val="8"/>
        <rFont val="Arial MT"/>
        <family val="2"/>
      </rPr>
      <t>RAMIREZ CAMARGO OSCAR ALIRIO</t>
    </r>
  </si>
  <si>
    <r>
      <rPr>
        <sz val="8"/>
        <rFont val="Arial MT"/>
        <family val="2"/>
      </rPr>
      <t>ALFARO ABRIL HECTOR ALEJANDRO</t>
    </r>
  </si>
  <si>
    <r>
      <rPr>
        <sz val="8"/>
        <rFont val="Arial MT"/>
        <family val="2"/>
      </rPr>
      <t>RODRIGUEZ HERRERA CARLOS ANDRES</t>
    </r>
  </si>
  <si>
    <r>
      <rPr>
        <sz val="8"/>
        <rFont val="Arial MT"/>
        <family val="2"/>
      </rPr>
      <t>BERNAL ROJAS DANIEL GUSTAVO</t>
    </r>
  </si>
  <si>
    <r>
      <rPr>
        <sz val="8"/>
        <rFont val="Arial MT"/>
        <family val="2"/>
      </rPr>
      <t>MORALES VARGAS EIDER STIEFKEN</t>
    </r>
  </si>
  <si>
    <r>
      <rPr>
        <sz val="8"/>
        <rFont val="Arial MT"/>
        <family val="2"/>
      </rPr>
      <t>RUIZ SANDOVAL ROGER GERARDO</t>
    </r>
  </si>
  <si>
    <r>
      <rPr>
        <sz val="8"/>
        <rFont val="Arial MT"/>
        <family val="2"/>
      </rPr>
      <t>MEDINA REYES JOHN EDER</t>
    </r>
  </si>
  <si>
    <r>
      <rPr>
        <sz val="8"/>
        <rFont val="Arial MT"/>
        <family val="2"/>
      </rPr>
      <t>CASTAÑEDA LÓPEZ CLAUDIA LIZETT</t>
    </r>
  </si>
  <si>
    <r>
      <rPr>
        <sz val="8"/>
        <rFont val="Arial MT"/>
        <family val="2"/>
      </rPr>
      <t>VARGAS PÉREZ LINA MARISOL</t>
    </r>
  </si>
  <si>
    <r>
      <rPr>
        <sz val="8"/>
        <rFont val="Arial MT"/>
        <family val="2"/>
      </rPr>
      <t>NOVOA GUTIERREZ KAREN ALEJANDRA</t>
    </r>
  </si>
  <si>
    <r>
      <rPr>
        <sz val="8"/>
        <rFont val="Arial MT"/>
        <family val="2"/>
      </rPr>
      <t>VARGAS VARGAS MARIA JIMENA</t>
    </r>
  </si>
  <si>
    <r>
      <rPr>
        <sz val="8"/>
        <rFont val="Arial MT"/>
        <family val="2"/>
      </rPr>
      <t>RIVERA CORTES JULIAN ALFREDO</t>
    </r>
  </si>
  <si>
    <r>
      <rPr>
        <sz val="8"/>
        <rFont val="Arial MT"/>
        <family val="2"/>
      </rPr>
      <t>RISCANEVO JULIANA</t>
    </r>
  </si>
  <si>
    <r>
      <rPr>
        <sz val="8"/>
        <rFont val="Arial MT"/>
        <family val="2"/>
      </rPr>
      <t>SEPULVEDA LOPEZ ADRIANA MARIA</t>
    </r>
  </si>
  <si>
    <r>
      <rPr>
        <sz val="8"/>
        <rFont val="Arial MT"/>
        <family val="2"/>
      </rPr>
      <t>TORRES VARGAS ANDRES FELIPE</t>
    </r>
  </si>
  <si>
    <r>
      <rPr>
        <sz val="8"/>
        <rFont val="Arial MT"/>
        <family val="2"/>
      </rPr>
      <t>AGUIRRE BOHORQUEZ CLAUDIA ROCIO</t>
    </r>
  </si>
  <si>
    <r>
      <rPr>
        <sz val="8"/>
        <rFont val="Arial MT"/>
        <family val="2"/>
      </rPr>
      <t>NIÑO JIMENEZ GLORIA ISABEL</t>
    </r>
  </si>
  <si>
    <t>CSJBOYR22-459</t>
  </si>
  <si>
    <r>
      <rPr>
        <sz val="8"/>
        <rFont val="Arial MT"/>
        <family val="2"/>
      </rPr>
      <t>RAMIREZ ALVAREZ HELKYN HERNAN</t>
    </r>
  </si>
  <si>
    <r>
      <rPr>
        <sz val="8"/>
        <rFont val="Arial MT"/>
        <family val="2"/>
      </rPr>
      <t>GUTIERREZ HUMBERTO CARLOS</t>
    </r>
  </si>
  <si>
    <r>
      <rPr>
        <sz val="8"/>
        <rFont val="Arial MT"/>
        <family val="2"/>
      </rPr>
      <t>MOJICA SIERRA ALEX JULIAN</t>
    </r>
  </si>
  <si>
    <r>
      <rPr>
        <sz val="8"/>
        <rFont val="Arial MT"/>
        <family val="2"/>
      </rPr>
      <t>ROA NUÑEZ ARNOL ADRIAN</t>
    </r>
  </si>
  <si>
    <r>
      <rPr>
        <sz val="8"/>
        <rFont val="Arial MT"/>
        <family val="2"/>
      </rPr>
      <t>SUAREZ PINEDA GLORIA JUDITH</t>
    </r>
  </si>
  <si>
    <r>
      <rPr>
        <sz val="8"/>
        <rFont val="Arial MT"/>
        <family val="2"/>
      </rPr>
      <t>ESLAVA MONTOYA BLANCA CECILIA</t>
    </r>
  </si>
  <si>
    <r>
      <rPr>
        <sz val="8"/>
        <rFont val="Arial MT"/>
        <family val="2"/>
      </rPr>
      <t>PATIÑO ACUÑA MARIA FERNANDA</t>
    </r>
  </si>
  <si>
    <r>
      <rPr>
        <sz val="8"/>
        <rFont val="Arial MT"/>
        <family val="2"/>
      </rPr>
      <t>TORRES ZEA NELCY</t>
    </r>
  </si>
  <si>
    <r>
      <rPr>
        <sz val="8"/>
        <rFont val="Arial MT"/>
        <family val="2"/>
      </rPr>
      <t>LOPEZ LOPEZ ANGELA YAZMIN</t>
    </r>
  </si>
  <si>
    <r>
      <rPr>
        <sz val="8"/>
        <rFont val="Arial MT"/>
        <family val="2"/>
      </rPr>
      <t>ALFONSO AVILA ALEXANDRA</t>
    </r>
  </si>
  <si>
    <r>
      <rPr>
        <sz val="8"/>
        <rFont val="Arial MT"/>
        <family val="2"/>
      </rPr>
      <t>MORALES BOHORQUEZ LADY YOHANA</t>
    </r>
  </si>
  <si>
    <r>
      <rPr>
        <sz val="8"/>
        <rFont val="Arial MT"/>
        <family val="2"/>
      </rPr>
      <t>OJEDA QUINTERO DEISY CONSTANZA</t>
    </r>
  </si>
  <si>
    <r>
      <rPr>
        <sz val="8"/>
        <rFont val="Arial MT"/>
        <family val="2"/>
      </rPr>
      <t>GARCIA CORONA PAOLA LILIANA</t>
    </r>
  </si>
  <si>
    <r>
      <rPr>
        <sz val="8"/>
        <rFont val="Arial MT"/>
        <family val="2"/>
      </rPr>
      <t>MURCIA TORRES IVETTE MAYERLY</t>
    </r>
  </si>
  <si>
    <r>
      <rPr>
        <sz val="8"/>
        <rFont val="Arial MT"/>
        <family val="2"/>
      </rPr>
      <t>SCARPETTA TORO DIANA ESPERANZA</t>
    </r>
  </si>
  <si>
    <r>
      <rPr>
        <sz val="8"/>
        <rFont val="Arial MT"/>
        <family val="2"/>
      </rPr>
      <t>SUAREZ TORRES ADRIANA MARIA</t>
    </r>
  </si>
  <si>
    <r>
      <rPr>
        <sz val="8"/>
        <rFont val="Arial MT"/>
        <family val="2"/>
      </rPr>
      <t>PRADA VEGA LILIANA MARIA</t>
    </r>
  </si>
  <si>
    <r>
      <rPr>
        <sz val="8"/>
        <rFont val="Arial MT"/>
        <family val="2"/>
      </rPr>
      <t>URIBE ORTEGA ALIX CLEMENCIA</t>
    </r>
  </si>
  <si>
    <r>
      <rPr>
        <sz val="8"/>
        <rFont val="Arial MT"/>
        <family val="2"/>
      </rPr>
      <t>MOLANO FIGUEREDO YENNY MARIZELA</t>
    </r>
  </si>
  <si>
    <r>
      <rPr>
        <sz val="8"/>
        <rFont val="Arial MT"/>
        <family val="2"/>
      </rPr>
      <t>MEDINA RUBIO GLADYS STELLA</t>
    </r>
  </si>
  <si>
    <r>
      <rPr>
        <sz val="8"/>
        <rFont val="Arial MT"/>
        <family val="2"/>
      </rPr>
      <t>CARDOZO MUNEVAR LUZ MARY</t>
    </r>
  </si>
  <si>
    <r>
      <rPr>
        <sz val="8"/>
        <rFont val="Arial MT"/>
        <family val="2"/>
      </rPr>
      <t>LEDESMA FUQUEN NATALIA</t>
    </r>
  </si>
  <si>
    <r>
      <rPr>
        <sz val="8"/>
        <rFont val="Arial MT"/>
        <family val="2"/>
      </rPr>
      <t>ALBARRACIN BLANCO WILDY LENEY</t>
    </r>
  </si>
  <si>
    <r>
      <rPr>
        <sz val="8"/>
        <rFont val="Arial MT"/>
        <family val="2"/>
      </rPr>
      <t>ESCOBAR RIVERA VIVIANA ROCIO</t>
    </r>
  </si>
  <si>
    <r>
      <rPr>
        <sz val="8"/>
        <rFont val="Arial MT"/>
        <family val="2"/>
      </rPr>
      <t>SANTAMARIA PUERTO ERLY JOHANA</t>
    </r>
  </si>
  <si>
    <r>
      <rPr>
        <sz val="8"/>
        <rFont val="Arial MT"/>
        <family val="2"/>
      </rPr>
      <t>TORRES SAINEA LIGIA MERCEDES</t>
    </r>
  </si>
  <si>
    <r>
      <rPr>
        <sz val="8"/>
        <rFont val="Arial MT"/>
        <family val="2"/>
      </rPr>
      <t>NAIZAQUE MORENO DEYSI CATHERYNE</t>
    </r>
  </si>
  <si>
    <r>
      <rPr>
        <sz val="8"/>
        <rFont val="Arial MT"/>
        <family val="2"/>
      </rPr>
      <t>ORDOÑEZ GENIFER CRISTINA</t>
    </r>
  </si>
  <si>
    <r>
      <rPr>
        <sz val="8"/>
        <rFont val="Arial MT"/>
        <family val="2"/>
      </rPr>
      <t>CARO ALVARADO JUAN CARLOS</t>
    </r>
  </si>
  <si>
    <r>
      <rPr>
        <sz val="8"/>
        <rFont val="Arial MT"/>
        <family val="2"/>
      </rPr>
      <t>GUATIBONZA PEREZ YEINS ANDRES</t>
    </r>
  </si>
  <si>
    <r>
      <rPr>
        <sz val="8"/>
        <rFont val="Arial MT"/>
        <family val="2"/>
      </rPr>
      <t>MARTINEZ REYES JUAN EVANGELISTA DE JESUS</t>
    </r>
  </si>
  <si>
    <r>
      <rPr>
        <sz val="8"/>
        <rFont val="Arial MT"/>
        <family val="2"/>
      </rPr>
      <t>GRANADOS MARIÑO ANGEL LEONARDO</t>
    </r>
  </si>
  <si>
    <r>
      <rPr>
        <sz val="8"/>
        <rFont val="Arial MT"/>
        <family val="2"/>
      </rPr>
      <t>BARON RUIZ JHON GEDUAR</t>
    </r>
  </si>
  <si>
    <r>
      <rPr>
        <sz val="8"/>
        <rFont val="Arial MT"/>
        <family val="2"/>
      </rPr>
      <t>SUAREZ RIOS KAREN ADRIANA</t>
    </r>
  </si>
  <si>
    <r>
      <rPr>
        <sz val="8"/>
        <rFont val="Arial MT"/>
        <family val="2"/>
      </rPr>
      <t>PORRAS ALDANA MARIA CONSUELO</t>
    </r>
  </si>
  <si>
    <r>
      <rPr>
        <sz val="8"/>
        <rFont val="Arial MT"/>
        <family val="2"/>
      </rPr>
      <t>CARO ARIAS ELIANA PAOLA</t>
    </r>
  </si>
  <si>
    <r>
      <rPr>
        <sz val="8"/>
        <rFont val="Arial MT"/>
        <family val="2"/>
      </rPr>
      <t>PUENTES FORERO SANDRA MILENA</t>
    </r>
  </si>
  <si>
    <r>
      <rPr>
        <sz val="8"/>
        <rFont val="Arial MT"/>
        <family val="2"/>
      </rPr>
      <t>CAMPOS FONSECA YULIETH ANDREA</t>
    </r>
  </si>
  <si>
    <r>
      <rPr>
        <sz val="8"/>
        <rFont val="Arial MT"/>
        <family val="2"/>
      </rPr>
      <t>URIBE ROA CRISTIAN DANIEL</t>
    </r>
  </si>
  <si>
    <r>
      <rPr>
        <sz val="8"/>
        <rFont val="Arial MT"/>
        <family val="2"/>
      </rPr>
      <t>PEREZ SANCHEZ JIMENA CECILIA</t>
    </r>
  </si>
  <si>
    <r>
      <rPr>
        <sz val="8"/>
        <rFont val="Arial MT"/>
        <family val="2"/>
      </rPr>
      <t>MALAVER LUIS FERNANDO</t>
    </r>
  </si>
  <si>
    <r>
      <rPr>
        <sz val="8"/>
        <rFont val="Arial MT"/>
        <family val="2"/>
      </rPr>
      <t>SIERRA LIZARAZO NATALIA ALEJANDRA</t>
    </r>
  </si>
  <si>
    <r>
      <rPr>
        <sz val="8"/>
        <rFont val="Arial MT"/>
        <family val="2"/>
      </rPr>
      <t>CORREDOR VALDERRAMA NICOLAS MAURICIO</t>
    </r>
  </si>
  <si>
    <r>
      <rPr>
        <sz val="8"/>
        <rFont val="Arial MT"/>
        <family val="2"/>
      </rPr>
      <t>AMAYA VARGAS JONH SEBASTIAN</t>
    </r>
  </si>
  <si>
    <r>
      <rPr>
        <sz val="8"/>
        <rFont val="Arial MT"/>
        <family val="2"/>
      </rPr>
      <t>MORENO GALVIS SANDRA MARCELA</t>
    </r>
  </si>
  <si>
    <r>
      <rPr>
        <sz val="8"/>
        <rFont val="Arial MT"/>
        <family val="2"/>
      </rPr>
      <t>FERNANDEZ CORREA MORELBA ROCIO</t>
    </r>
  </si>
  <si>
    <r>
      <rPr>
        <sz val="8"/>
        <rFont val="Arial MT"/>
        <family val="2"/>
      </rPr>
      <t>ALVAREZ DUARTE YESENIA ANDREA</t>
    </r>
  </si>
  <si>
    <r>
      <rPr>
        <sz val="8"/>
        <rFont val="Arial MT"/>
        <family val="2"/>
      </rPr>
      <t>CRISTANCHO MARTINEZ YEIMY LUCERO</t>
    </r>
  </si>
  <si>
    <r>
      <rPr>
        <sz val="8"/>
        <rFont val="Arial MT"/>
        <family val="2"/>
      </rPr>
      <t>PERILLA AVILA DAIMER ANDREY</t>
    </r>
  </si>
  <si>
    <r>
      <rPr>
        <sz val="8"/>
        <rFont val="Arial MT"/>
        <family val="2"/>
      </rPr>
      <t>CASTAÑEDA CRISTANCHO HECTOR GERMAN</t>
    </r>
  </si>
  <si>
    <r>
      <rPr>
        <sz val="8"/>
        <rFont val="Arial MT"/>
        <family val="2"/>
      </rPr>
      <t>MARTINEZ FAJARDO ANGELA LISETH</t>
    </r>
  </si>
  <si>
    <r>
      <rPr>
        <sz val="8"/>
        <rFont val="Arial MT"/>
        <family val="2"/>
      </rPr>
      <t>PENA QUIMBAYO MARTHA DEL PILAR</t>
    </r>
  </si>
  <si>
    <r>
      <rPr>
        <sz val="8"/>
        <rFont val="Arial MT"/>
        <family val="2"/>
      </rPr>
      <t>MOLANO GOMEZ ERIKA MARYELY</t>
    </r>
  </si>
  <si>
    <r>
      <rPr>
        <sz val="8"/>
        <rFont val="Arial MT"/>
        <family val="2"/>
      </rPr>
      <t>MESA CACERES SANDRA PATRICIA</t>
    </r>
  </si>
  <si>
    <r>
      <rPr>
        <sz val="8"/>
        <rFont val="Arial MT"/>
        <family val="2"/>
      </rPr>
      <t>BARRERA RODRIGUEZ LEIDY TATIANA</t>
    </r>
  </si>
  <si>
    <r>
      <rPr>
        <sz val="8"/>
        <rFont val="Arial MT"/>
        <family val="2"/>
      </rPr>
      <t>RINCON AGUDELO IVAN LEONARDO</t>
    </r>
  </si>
  <si>
    <r>
      <rPr>
        <sz val="8"/>
        <rFont val="Arial MT"/>
        <family val="2"/>
      </rPr>
      <t>WILCHES RUIZ WILMAN ARCADIO</t>
    </r>
  </si>
  <si>
    <r>
      <rPr>
        <sz val="8"/>
        <rFont val="Arial MT"/>
        <family val="2"/>
      </rPr>
      <t>GARCIA SIERRA EDILBERTO</t>
    </r>
  </si>
  <si>
    <r>
      <rPr>
        <sz val="8"/>
        <rFont val="Arial MT"/>
        <family val="2"/>
      </rPr>
      <t>ARCOS GOMEZ RAFAEL ALEJANDRO</t>
    </r>
  </si>
  <si>
    <r>
      <rPr>
        <sz val="8"/>
        <rFont val="Arial MT"/>
        <family val="2"/>
      </rPr>
      <t>BAEZ BAEZ PEDRO HUGO</t>
    </r>
  </si>
  <si>
    <r>
      <rPr>
        <sz val="8"/>
        <rFont val="Arial MT"/>
        <family val="2"/>
      </rPr>
      <t>PINEDA SUAREZ HERMES ARNULFO</t>
    </r>
  </si>
  <si>
    <r>
      <rPr>
        <sz val="8"/>
        <rFont val="Arial MT"/>
        <family val="2"/>
      </rPr>
      <t>GOMEZ SALAMANCA MARIO FERNANDO</t>
    </r>
  </si>
  <si>
    <r>
      <rPr>
        <sz val="8"/>
        <rFont val="Arial MT"/>
        <family val="2"/>
      </rPr>
      <t>ORTIZ VARGAS FREDY GERMAN</t>
    </r>
  </si>
  <si>
    <r>
      <rPr>
        <sz val="8"/>
        <rFont val="Arial MT"/>
        <family val="2"/>
      </rPr>
      <t>HERNANDEZ FAJARDO JUBER FERNANDO</t>
    </r>
  </si>
  <si>
    <r>
      <rPr>
        <sz val="8"/>
        <rFont val="Arial MT"/>
        <family val="2"/>
      </rPr>
      <t>BARRETO MORENO ALEX ROLANDO</t>
    </r>
  </si>
  <si>
    <r>
      <rPr>
        <sz val="8"/>
        <rFont val="Arial MT"/>
        <family val="2"/>
      </rPr>
      <t>SILVA TORO EYDER FERNANDO</t>
    </r>
  </si>
  <si>
    <r>
      <rPr>
        <sz val="8"/>
        <rFont val="Arial MT"/>
        <family val="2"/>
      </rPr>
      <t>MENDOZA ROJAS ALVARO ANDRES</t>
    </r>
  </si>
  <si>
    <r>
      <rPr>
        <sz val="8"/>
        <rFont val="Arial MT"/>
        <family val="2"/>
      </rPr>
      <t>PÉREZ RUIZ CARLOS ANDRÉS</t>
    </r>
  </si>
  <si>
    <r>
      <rPr>
        <sz val="8"/>
        <rFont val="Arial MT"/>
        <family val="2"/>
      </rPr>
      <t>QUINTERO LOPEZ JOHN FREDY</t>
    </r>
  </si>
  <si>
    <r>
      <rPr>
        <sz val="8"/>
        <rFont val="Arial MT"/>
        <family val="2"/>
      </rPr>
      <t>MEDINA SILVA EDGAR ALBERTO</t>
    </r>
  </si>
  <si>
    <r>
      <rPr>
        <sz val="8"/>
        <rFont val="Arial MT"/>
        <family val="2"/>
      </rPr>
      <t>ALFONSO GARCIA GERARDO AUGUSTO</t>
    </r>
  </si>
  <si>
    <r>
      <rPr>
        <sz val="8"/>
        <rFont val="Arial MT"/>
        <family val="2"/>
      </rPr>
      <t>CRISTANCHO ALTUZARRA MYRIAM TERESA</t>
    </r>
  </si>
  <si>
    <r>
      <rPr>
        <sz val="8"/>
        <rFont val="Arial MT"/>
        <family val="2"/>
      </rPr>
      <t>ALBA GUIO GLADYS HORTENCIA</t>
    </r>
  </si>
  <si>
    <r>
      <rPr>
        <sz val="8"/>
        <rFont val="Arial MT"/>
        <family val="2"/>
      </rPr>
      <t>MENDOZA DIANA MILENA</t>
    </r>
  </si>
  <si>
    <r>
      <rPr>
        <sz val="8"/>
        <rFont val="Arial MT"/>
        <family val="2"/>
      </rPr>
      <t>RODRIGUEZ MORENO LILIANA MARCELA</t>
    </r>
  </si>
  <si>
    <r>
      <rPr>
        <sz val="8"/>
        <rFont val="Arial MT"/>
        <family val="2"/>
      </rPr>
      <t>AGUDELO PARRA ALBA LUCIA</t>
    </r>
  </si>
  <si>
    <r>
      <rPr>
        <sz val="8"/>
        <rFont val="Arial MT"/>
        <family val="2"/>
      </rPr>
      <t>ROBLES MEJIA NIDIA STELLA</t>
    </r>
  </si>
  <si>
    <r>
      <rPr>
        <sz val="8"/>
        <rFont val="Arial MT"/>
        <family val="2"/>
      </rPr>
      <t>GOMEZ CHAPARRO MARIA MAYANIN</t>
    </r>
  </si>
  <si>
    <r>
      <rPr>
        <sz val="8"/>
        <rFont val="Arial MT"/>
        <family val="2"/>
      </rPr>
      <t>SALAS DUEÑAS ANA MIREYA</t>
    </r>
  </si>
  <si>
    <r>
      <rPr>
        <sz val="8"/>
        <rFont val="Arial MT"/>
        <family val="2"/>
      </rPr>
      <t>DUCON SAINEA ELSA MILENA</t>
    </r>
  </si>
  <si>
    <r>
      <rPr>
        <sz val="8"/>
        <rFont val="Arial MT"/>
        <family val="2"/>
      </rPr>
      <t>CRUZ SANCHEZ JENNY CONSTANZA</t>
    </r>
  </si>
  <si>
    <r>
      <rPr>
        <sz val="8"/>
        <rFont val="Arial MT"/>
        <family val="2"/>
      </rPr>
      <t>ACUÑA ESTUPIÑAN YENY AMPARO</t>
    </r>
  </si>
  <si>
    <r>
      <rPr>
        <sz val="8"/>
        <rFont val="Arial MT"/>
        <family val="2"/>
      </rPr>
      <t>AVENDAÑO GARCIA DORA NUBIA</t>
    </r>
  </si>
  <si>
    <r>
      <rPr>
        <sz val="8"/>
        <rFont val="Arial MT"/>
        <family val="2"/>
      </rPr>
      <t>RAMOS FUQUENE JANNETH</t>
    </r>
  </si>
  <si>
    <r>
      <rPr>
        <sz val="8"/>
        <rFont val="Arial MT"/>
        <family val="2"/>
      </rPr>
      <t>CASTRO GAITAN FREDY ANDRES</t>
    </r>
  </si>
  <si>
    <r>
      <rPr>
        <sz val="8"/>
        <rFont val="Arial MT"/>
        <family val="2"/>
      </rPr>
      <t>LOPEZ GUAUQUE CRISTIAN HARRINSON</t>
    </r>
  </si>
  <si>
    <r>
      <rPr>
        <sz val="8"/>
        <rFont val="Arial MT"/>
        <family val="2"/>
      </rPr>
      <t>VALBUENA ARANGO IVAN DARÍO</t>
    </r>
  </si>
  <si>
    <r>
      <rPr>
        <sz val="8"/>
        <rFont val="Arial MT"/>
        <family val="2"/>
      </rPr>
      <t>LIZARAZO PEREZ EDGAR ROLANDO</t>
    </r>
  </si>
  <si>
    <r>
      <rPr>
        <sz val="8"/>
        <rFont val="Arial MT"/>
        <family val="2"/>
      </rPr>
      <t>NOVA SANTOS LUIS CARLOS</t>
    </r>
  </si>
  <si>
    <r>
      <rPr>
        <sz val="8"/>
        <rFont val="Arial MT"/>
        <family val="2"/>
      </rPr>
      <t>RINCON TORRES IVAN DARIO</t>
    </r>
  </si>
  <si>
    <r>
      <rPr>
        <sz val="8"/>
        <rFont val="Arial MT"/>
        <family val="2"/>
      </rPr>
      <t>MONTAÑEZ PEREZ GEOVANNI ALFREDO</t>
    </r>
  </si>
  <si>
    <r>
      <rPr>
        <sz val="8"/>
        <rFont val="Arial MT"/>
        <family val="2"/>
      </rPr>
      <t>ROMERO RUEDA DANIEL ALBERTO</t>
    </r>
  </si>
  <si>
    <r>
      <rPr>
        <sz val="8"/>
        <rFont val="Arial MT"/>
        <family val="2"/>
      </rPr>
      <t>GARCÍA BARÓN JUAN CARLOS</t>
    </r>
  </si>
  <si>
    <r>
      <rPr>
        <sz val="8"/>
        <rFont val="Arial MT"/>
        <family val="2"/>
      </rPr>
      <t>ROJAS OLIVEROS MONICA SUSANA</t>
    </r>
  </si>
  <si>
    <r>
      <rPr>
        <sz val="8"/>
        <rFont val="Arial MT"/>
        <family val="2"/>
      </rPr>
      <t>APONTE LANDINEZ LUIS FELIPE</t>
    </r>
  </si>
  <si>
    <r>
      <rPr>
        <sz val="8"/>
        <rFont val="Arial MT"/>
        <family val="2"/>
      </rPr>
      <t>CORTAZAR AVILA LAURA FERNANDA</t>
    </r>
  </si>
  <si>
    <r>
      <rPr>
        <sz val="8"/>
        <rFont val="Arial MT"/>
        <family val="2"/>
      </rPr>
      <t>RAMIREZ HERNANDEZ MONICA ALEXANDRA</t>
    </r>
  </si>
  <si>
    <r>
      <rPr>
        <sz val="8"/>
        <rFont val="Arial MT"/>
        <family val="2"/>
      </rPr>
      <t>GOMEZ RAMIREZ LINA MARCELA</t>
    </r>
  </si>
  <si>
    <r>
      <rPr>
        <sz val="8"/>
        <rFont val="Arial MT"/>
        <family val="2"/>
      </rPr>
      <t>PEDRAZA CHACON EDISON ANDRES</t>
    </r>
  </si>
  <si>
    <t>CSJBOYR22-641</t>
  </si>
  <si>
    <r>
      <rPr>
        <sz val="8"/>
        <rFont val="Arial MT"/>
        <family val="2"/>
      </rPr>
      <t>ANGEL GONZALEZ LIBARDO</t>
    </r>
  </si>
  <si>
    <r>
      <rPr>
        <sz val="8"/>
        <rFont val="Arial MT"/>
        <family val="2"/>
      </rPr>
      <t>TORRES HERNANDEZ VICTOR EDUARDO</t>
    </r>
  </si>
  <si>
    <r>
      <rPr>
        <sz val="8"/>
        <rFont val="Arial MT"/>
        <family val="2"/>
      </rPr>
      <t>MENDOZA ESTUPIÑÁN NELSON JAVIER</t>
    </r>
  </si>
  <si>
    <r>
      <rPr>
        <sz val="8"/>
        <rFont val="Arial MT"/>
        <family val="2"/>
      </rPr>
      <t>PEREZ NIÑO RONALD HUMBERTO</t>
    </r>
  </si>
  <si>
    <r>
      <rPr>
        <sz val="8"/>
        <rFont val="Arial MT"/>
        <family val="2"/>
      </rPr>
      <t>RUIZ PERILLA CAMILO ANDRES</t>
    </r>
  </si>
  <si>
    <r>
      <rPr>
        <sz val="8"/>
        <rFont val="Arial MT"/>
        <family val="2"/>
      </rPr>
      <t>ROMERO CARRERO JOSE MANUEL</t>
    </r>
  </si>
  <si>
    <r>
      <rPr>
        <sz val="8"/>
        <rFont val="Arial MT"/>
        <family val="2"/>
      </rPr>
      <t>PEREZ VILLAMARIN LUIS GERARDO</t>
    </r>
  </si>
  <si>
    <r>
      <rPr>
        <sz val="8"/>
        <rFont val="Arial MT"/>
        <family val="2"/>
      </rPr>
      <t>IBARRA BUITRAGO EDEN ALFONSO</t>
    </r>
  </si>
  <si>
    <r>
      <rPr>
        <sz val="8"/>
        <rFont val="Arial MT"/>
        <family val="2"/>
      </rPr>
      <t>CASTAÑEDA AGUDELO GERMAN DARIO</t>
    </r>
  </si>
  <si>
    <r>
      <rPr>
        <sz val="8"/>
        <rFont val="Arial MT"/>
        <family val="2"/>
      </rPr>
      <t>BARAJAS SUAREZ RAUL DARIO</t>
    </r>
  </si>
  <si>
    <r>
      <rPr>
        <sz val="8"/>
        <rFont val="Arial MT"/>
        <family val="2"/>
      </rPr>
      <t>POSADA VELASCO IVAN ARTURO</t>
    </r>
  </si>
  <si>
    <r>
      <rPr>
        <sz val="8"/>
        <rFont val="Arial MT"/>
        <family val="2"/>
      </rPr>
      <t>RUBIO ROA SANDRA MILENA</t>
    </r>
  </si>
  <si>
    <r>
      <rPr>
        <sz val="8"/>
        <rFont val="Arial MT"/>
        <family val="2"/>
      </rPr>
      <t>ESTUPIÑAN DELGADO LADY JIMENA</t>
    </r>
  </si>
  <si>
    <r>
      <rPr>
        <sz val="8"/>
        <rFont val="Arial MT"/>
        <family val="2"/>
      </rPr>
      <t>MORALES BARRERA YURANY PAOLA</t>
    </r>
  </si>
  <si>
    <r>
      <rPr>
        <sz val="8"/>
        <rFont val="Arial MT"/>
        <family val="2"/>
      </rPr>
      <t>CHAVARRIA CRUZ YULIET MARCELA</t>
    </r>
  </si>
  <si>
    <r>
      <rPr>
        <sz val="8"/>
        <rFont val="Arial MT"/>
        <family val="2"/>
      </rPr>
      <t>ESLAVA CHIQUILLO DIANA AURORA</t>
    </r>
  </si>
  <si>
    <r>
      <rPr>
        <sz val="8"/>
        <rFont val="Arial MT"/>
        <family val="2"/>
      </rPr>
      <t>DIAZ AMAYA SANDRA MILENA</t>
    </r>
  </si>
  <si>
    <r>
      <rPr>
        <sz val="8"/>
        <rFont val="Arial MT"/>
        <family val="2"/>
      </rPr>
      <t>SANCHEZ CUEVAS DERLY SIRLEY</t>
    </r>
  </si>
  <si>
    <r>
      <rPr>
        <sz val="8"/>
        <rFont val="Arial MT"/>
        <family val="2"/>
      </rPr>
      <t>GALEANO SALINAS ELDA CATALINA</t>
    </r>
  </si>
  <si>
    <r>
      <rPr>
        <sz val="8"/>
        <rFont val="Arial MT"/>
        <family val="2"/>
      </rPr>
      <t>BARAJAS CACERES MARILUZ</t>
    </r>
  </si>
  <si>
    <r>
      <rPr>
        <sz val="8"/>
        <rFont val="Arial MT"/>
        <family val="2"/>
      </rPr>
      <t>CELIS PARRA CECILIA ELIZABETH</t>
    </r>
  </si>
  <si>
    <r>
      <rPr>
        <sz val="8"/>
        <rFont val="Arial MT"/>
        <family val="2"/>
      </rPr>
      <t>ARIAS SANDOVAL LUZ MABEL</t>
    </r>
  </si>
  <si>
    <r>
      <rPr>
        <sz val="8"/>
        <rFont val="Arial MT"/>
        <family val="2"/>
      </rPr>
      <t>BARRERA CORONADO BETSY JOHANA</t>
    </r>
  </si>
  <si>
    <r>
      <rPr>
        <sz val="8"/>
        <rFont val="Arial MT"/>
        <family val="2"/>
      </rPr>
      <t>OSORIO SALAZAR LILIANA ROCIO</t>
    </r>
  </si>
  <si>
    <r>
      <rPr>
        <sz val="8"/>
        <rFont val="Arial MT"/>
        <family val="2"/>
      </rPr>
      <t>GOMEZ CRISTIANO MARILUZ</t>
    </r>
  </si>
  <si>
    <r>
      <rPr>
        <sz val="8"/>
        <rFont val="Arial MT"/>
        <family val="2"/>
      </rPr>
      <t>ROJAS TORRES DIANA PATRICIA</t>
    </r>
  </si>
  <si>
    <r>
      <rPr>
        <sz val="8"/>
        <rFont val="Arial MT"/>
        <family val="2"/>
      </rPr>
      <t>CONDE ROJAS XIMENA JACKELINE</t>
    </r>
  </si>
  <si>
    <r>
      <rPr>
        <sz val="8"/>
        <rFont val="Arial MT"/>
        <family val="2"/>
      </rPr>
      <t>MESA DIAZ CLARA ISABEL</t>
    </r>
  </si>
  <si>
    <r>
      <rPr>
        <sz val="8"/>
        <rFont val="Arial MT"/>
        <family val="2"/>
      </rPr>
      <t>ROJAS ROJAS NIDIA MILENA</t>
    </r>
  </si>
  <si>
    <r>
      <rPr>
        <sz val="8"/>
        <rFont val="Arial MT"/>
        <family val="2"/>
      </rPr>
      <t>SALAMANCA CARVAJAL YENY CAROLINA</t>
    </r>
  </si>
  <si>
    <r>
      <rPr>
        <sz val="8"/>
        <rFont val="Arial MT"/>
        <family val="2"/>
      </rPr>
      <t>COLMENARES TAPIERO LILIANA</t>
    </r>
  </si>
  <si>
    <r>
      <rPr>
        <sz val="8"/>
        <rFont val="Arial MT"/>
        <family val="2"/>
      </rPr>
      <t>ALARCON LOPEZ JOSE LUIS</t>
    </r>
  </si>
  <si>
    <r>
      <rPr>
        <sz val="8"/>
        <rFont val="Arial MT"/>
        <family val="2"/>
      </rPr>
      <t>LOPEZ PEREZ OCTAVIO FERNANDO</t>
    </r>
  </si>
  <si>
    <r>
      <rPr>
        <sz val="8"/>
        <rFont val="Arial MT"/>
        <family val="2"/>
      </rPr>
      <t>MORENO BERNAL DIEGO FERNANDO</t>
    </r>
  </si>
  <si>
    <r>
      <rPr>
        <sz val="8"/>
        <rFont val="Arial MT"/>
        <family val="2"/>
      </rPr>
      <t>GARCIA RODRIGUEZ JORGE EDUARDO</t>
    </r>
  </si>
  <si>
    <r>
      <rPr>
        <sz val="8"/>
        <rFont val="Arial MT"/>
        <family val="2"/>
      </rPr>
      <t>SUAREZ BALAGUERA HOLLMANN ZEID</t>
    </r>
  </si>
  <si>
    <r>
      <rPr>
        <sz val="8"/>
        <rFont val="Arial MT"/>
        <family val="2"/>
      </rPr>
      <t>CASTELLANOS MAYORGA OSCAR FREDI</t>
    </r>
  </si>
  <si>
    <r>
      <rPr>
        <sz val="8"/>
        <rFont val="Arial MT"/>
        <family val="2"/>
      </rPr>
      <t>VILLATE HERNANDEZ GUILLERMO RODOLFO</t>
    </r>
  </si>
  <si>
    <r>
      <rPr>
        <sz val="8"/>
        <rFont val="Arial MT"/>
        <family val="2"/>
      </rPr>
      <t>FONSECA SEPULVEDA URIEL FERNANDO</t>
    </r>
  </si>
  <si>
    <r>
      <rPr>
        <sz val="8"/>
        <rFont val="Arial MT"/>
        <family val="2"/>
      </rPr>
      <t>HERRERA AMADO DIEGO ARMANDO</t>
    </r>
  </si>
  <si>
    <r>
      <rPr>
        <sz val="8"/>
        <rFont val="Arial MT"/>
        <family val="2"/>
      </rPr>
      <t>BARON BURGOS MAUREN LYNETT</t>
    </r>
  </si>
  <si>
    <r>
      <rPr>
        <sz val="8"/>
        <rFont val="Arial MT"/>
        <family val="2"/>
      </rPr>
      <t>GUILLEN RODRIGUEZ DAVID RICARDO</t>
    </r>
  </si>
  <si>
    <r>
      <rPr>
        <sz val="8"/>
        <rFont val="Arial MT"/>
        <family val="2"/>
      </rPr>
      <t>PRIETO RINCON GIOVANNY ANDRES</t>
    </r>
  </si>
  <si>
    <r>
      <rPr>
        <sz val="8"/>
        <rFont val="Arial MT"/>
        <family val="2"/>
      </rPr>
      <t>RODRIGUEZ MONROY TATIANA CATHERINE</t>
    </r>
  </si>
  <si>
    <r>
      <rPr>
        <sz val="8"/>
        <rFont val="Arial MT"/>
        <family val="2"/>
      </rPr>
      <t>ACUÑA GAMBA EDUARDO JOSÉ</t>
    </r>
  </si>
  <si>
    <r>
      <rPr>
        <sz val="8"/>
        <rFont val="Arial MT"/>
        <family val="2"/>
      </rPr>
      <t>CABALLERO NARANJO DIEGO FELIPE</t>
    </r>
  </si>
  <si>
    <r>
      <rPr>
        <sz val="8"/>
        <rFont val="Arial MT"/>
        <family val="2"/>
      </rPr>
      <t>VARGAS RAMOS ANEE CATALINA</t>
    </r>
  </si>
  <si>
    <r>
      <rPr>
        <sz val="8"/>
        <rFont val="Arial MT"/>
        <family val="2"/>
      </rPr>
      <t>PRIETO TORRES DEISY CAROLINA</t>
    </r>
  </si>
  <si>
    <r>
      <rPr>
        <sz val="8"/>
        <rFont val="Arial MT"/>
        <family val="2"/>
      </rPr>
      <t>BUITRAGO RODRIGUEZ CAMILO ANDRES</t>
    </r>
  </si>
  <si>
    <r>
      <rPr>
        <sz val="8"/>
        <rFont val="Arial MT"/>
        <family val="2"/>
      </rPr>
      <t>LÓPEZ MOLINA NAIDA YIBELL</t>
    </r>
  </si>
  <si>
    <r>
      <rPr>
        <sz val="8"/>
        <rFont val="Arial MT"/>
        <family val="2"/>
      </rPr>
      <t>CASTILLO CRUZ DALMIS ALEJANDRO</t>
    </r>
  </si>
  <si>
    <r>
      <rPr>
        <sz val="8"/>
        <rFont val="Arial MT"/>
        <family val="2"/>
      </rPr>
      <t>HERNANDEZ FONSECA DIEGO ALEXANDER</t>
    </r>
  </si>
  <si>
    <r>
      <rPr>
        <sz val="8"/>
        <rFont val="Arial MT"/>
        <family val="2"/>
      </rPr>
      <t>VARGAS CIFUENTES DIANA AMPARO</t>
    </r>
  </si>
  <si>
    <r>
      <rPr>
        <sz val="8"/>
        <rFont val="Arial MT"/>
        <family val="2"/>
      </rPr>
      <t>ZAMBRANO MORENO CINDY ASTRITH</t>
    </r>
  </si>
  <si>
    <r>
      <rPr>
        <sz val="8"/>
        <rFont val="Arial MT"/>
        <family val="2"/>
      </rPr>
      <t>SANCHEZ CAINA MAURICIO</t>
    </r>
  </si>
  <si>
    <r>
      <rPr>
        <sz val="8"/>
        <rFont val="Arial MT"/>
        <family val="2"/>
      </rPr>
      <t>DUQUE MARROQUIN LEIDY NATALIA</t>
    </r>
  </si>
  <si>
    <r>
      <rPr>
        <sz val="8"/>
        <rFont val="Arial MT"/>
        <family val="2"/>
      </rPr>
      <t>VEGA ALVARADO FABIAN EDUARDO</t>
    </r>
  </si>
  <si>
    <r>
      <rPr>
        <sz val="8"/>
        <rFont val="Arial MT"/>
        <family val="2"/>
      </rPr>
      <t>BAYONA HERNANDEZ ELKIN</t>
    </r>
  </si>
  <si>
    <r>
      <rPr>
        <sz val="8"/>
        <rFont val="Arial MT"/>
        <family val="2"/>
      </rPr>
      <t>LEON LOZADA DIANA LIZZETH</t>
    </r>
  </si>
  <si>
    <r>
      <rPr>
        <sz val="8"/>
        <rFont val="Arial MT"/>
        <family val="2"/>
      </rPr>
      <t>PUERTO GONZALEZ IVAN MAURICIO</t>
    </r>
  </si>
  <si>
    <r>
      <rPr>
        <sz val="8"/>
        <rFont val="Arial MT"/>
        <family val="2"/>
      </rPr>
      <t>MANCIPE CUERVO ELVER YUBER</t>
    </r>
  </si>
  <si>
    <r>
      <rPr>
        <sz val="8"/>
        <rFont val="Arial MT"/>
        <family val="2"/>
      </rPr>
      <t>QUINTERO CRUZ PAOLA ANDREA</t>
    </r>
  </si>
  <si>
    <r>
      <rPr>
        <sz val="8"/>
        <rFont val="Arial MT"/>
        <family val="2"/>
      </rPr>
      <t>RIAÑO ROJAS CLAUDIA ESTEFANIA</t>
    </r>
  </si>
  <si>
    <r>
      <rPr>
        <sz val="8"/>
        <rFont val="Arial MT"/>
        <family val="2"/>
      </rPr>
      <t>BERNAL PINILLA SANDRA MILENA</t>
    </r>
  </si>
  <si>
    <r>
      <rPr>
        <sz val="8"/>
        <rFont val="Arial MT"/>
        <family val="2"/>
      </rPr>
      <t>ROBELTO ZIPA HEISSEN</t>
    </r>
  </si>
  <si>
    <r>
      <rPr>
        <sz val="8"/>
        <rFont val="Arial MT"/>
        <family val="2"/>
      </rPr>
      <t>SANCHEZ MONTAÑA ANGELA DANIELA</t>
    </r>
  </si>
  <si>
    <r>
      <rPr>
        <sz val="8"/>
        <rFont val="Arial MT"/>
        <family val="2"/>
      </rPr>
      <t>CORDOBA AVELLANEDA ROKNEY SMITH</t>
    </r>
  </si>
  <si>
    <r>
      <rPr>
        <sz val="8"/>
        <rFont val="Arial MT"/>
        <family val="2"/>
      </rPr>
      <t>SOTELO VARGAS DIEGO ANDRES</t>
    </r>
  </si>
  <si>
    <r>
      <rPr>
        <sz val="8"/>
        <rFont val="Arial MT"/>
        <family val="2"/>
      </rPr>
      <t>RINCÓN VALBUENA ZAIDA CAMILA</t>
    </r>
  </si>
  <si>
    <r>
      <rPr>
        <sz val="8"/>
        <rFont val="Arial MT"/>
        <family val="2"/>
      </rPr>
      <t>PEREZ PINEDA KAREN LIZETH</t>
    </r>
  </si>
  <si>
    <r>
      <rPr>
        <sz val="8"/>
        <rFont val="Arial MT"/>
        <family val="2"/>
      </rPr>
      <t>GRANADOS CARREÑO LUIS CARLOS</t>
    </r>
  </si>
  <si>
    <r>
      <rPr>
        <sz val="8"/>
        <rFont val="Arial MT"/>
        <family val="2"/>
      </rPr>
      <t>SUPELANO LOPEZ MIGUEL ANGEL</t>
    </r>
  </si>
  <si>
    <r>
      <rPr>
        <sz val="8"/>
        <rFont val="Arial MT"/>
        <family val="2"/>
      </rPr>
      <t>SILVA CELIS EDGAR IVAN</t>
    </r>
  </si>
  <si>
    <r>
      <rPr>
        <sz val="8"/>
        <rFont val="Arial MT"/>
        <family val="2"/>
      </rPr>
      <t>VARGAS PALACIOS LINA FABIOLA</t>
    </r>
  </si>
  <si>
    <r>
      <rPr>
        <sz val="8"/>
        <rFont val="Arial MT"/>
        <family val="2"/>
      </rPr>
      <t>GUIO RODRÍGUEZ LEIDY PAOLA</t>
    </r>
  </si>
  <si>
    <r>
      <rPr>
        <sz val="8"/>
        <rFont val="Arial MT"/>
        <family val="2"/>
      </rPr>
      <t>CARVAJAL QUINTERO LAURA JUDITH</t>
    </r>
  </si>
  <si>
    <r>
      <rPr>
        <sz val="8"/>
        <rFont val="Arial MT"/>
        <family val="2"/>
      </rPr>
      <t>RODRIGUEZ PARDO DIEGO FERNANDO</t>
    </r>
  </si>
  <si>
    <r>
      <rPr>
        <sz val="8"/>
        <rFont val="Arial MT"/>
        <family val="2"/>
      </rPr>
      <t>CACERES SEPULVEDA JORGE ELIECER</t>
    </r>
  </si>
  <si>
    <r>
      <rPr>
        <sz val="8"/>
        <rFont val="Arial MT"/>
        <family val="2"/>
      </rPr>
      <t>GONZALEZ ROJAS DEISSY YOLANDA</t>
    </r>
  </si>
  <si>
    <r>
      <rPr>
        <sz val="8"/>
        <rFont val="Arial MT"/>
        <family val="2"/>
      </rPr>
      <t>DIAZ MARTINEZ ADRIANA MARCELA</t>
    </r>
  </si>
  <si>
    <r>
      <rPr>
        <sz val="8"/>
        <rFont val="Arial MT"/>
        <family val="2"/>
      </rPr>
      <t>PONGUTA CASTRO JENNY CAROLINA</t>
    </r>
  </si>
  <si>
    <r>
      <rPr>
        <sz val="8"/>
        <rFont val="Arial MT"/>
        <family val="2"/>
      </rPr>
      <t>RODRIGUEZ VARGAS DANNY FABIAN</t>
    </r>
  </si>
  <si>
    <r>
      <rPr>
        <sz val="8"/>
        <rFont val="Arial MT"/>
        <family val="2"/>
      </rPr>
      <t>OTERO DEVIA JOHNATAN JAVIER</t>
    </r>
  </si>
  <si>
    <r>
      <rPr>
        <sz val="8"/>
        <rFont val="Arial MT"/>
        <family val="2"/>
      </rPr>
      <t>QUINTERO OVALLE ALVARO SEBASTIAN</t>
    </r>
  </si>
  <si>
    <r>
      <rPr>
        <sz val="8"/>
        <rFont val="Arial MT"/>
        <family val="2"/>
      </rPr>
      <t>GIRON MALDONADO SANDRA MILENA</t>
    </r>
  </si>
  <si>
    <r>
      <rPr>
        <sz val="8"/>
        <rFont val="Arial MT"/>
        <family val="2"/>
      </rPr>
      <t>BERNAL RINCON JOHANA PAOLA</t>
    </r>
  </si>
  <si>
    <r>
      <rPr>
        <sz val="7"/>
        <rFont val="Arial MT"/>
        <family val="2"/>
      </rPr>
      <t>CORTES VARGAS IVAN JAVIER</t>
    </r>
  </si>
  <si>
    <r>
      <rPr>
        <sz val="7"/>
        <rFont val="Arial MT"/>
        <family val="2"/>
      </rPr>
      <t xml:space="preserve">RODRIGUEZ MURCIA FABIAN
</t>
    </r>
    <r>
      <rPr>
        <sz val="7"/>
        <rFont val="Arial MT"/>
        <family val="2"/>
      </rPr>
      <t>ANDRES</t>
    </r>
  </si>
  <si>
    <r>
      <rPr>
        <sz val="7"/>
        <rFont val="Arial MT"/>
        <family val="2"/>
      </rPr>
      <t xml:space="preserve">ACERO RODRIGUEZ JAVIER
</t>
    </r>
    <r>
      <rPr>
        <sz val="7"/>
        <rFont val="Arial MT"/>
        <family val="2"/>
      </rPr>
      <t>ARMANDO</t>
    </r>
  </si>
  <si>
    <r>
      <rPr>
        <sz val="7"/>
        <rFont val="Arial MT"/>
        <family val="2"/>
      </rPr>
      <t xml:space="preserve">CARVAJAL DE DIOS CARLOS
</t>
    </r>
    <r>
      <rPr>
        <sz val="7"/>
        <rFont val="Arial MT"/>
        <family val="2"/>
      </rPr>
      <t>EDUARDO</t>
    </r>
  </si>
  <si>
    <r>
      <rPr>
        <sz val="7"/>
        <rFont val="Arial MT"/>
        <family val="2"/>
      </rPr>
      <t xml:space="preserve">MARTINEZ PEREZ ALICIA
</t>
    </r>
    <r>
      <rPr>
        <sz val="7"/>
        <rFont val="Arial MT"/>
        <family val="2"/>
      </rPr>
      <t>GISELA</t>
    </r>
  </si>
  <si>
    <r>
      <rPr>
        <sz val="7"/>
        <rFont val="Arial MT"/>
        <family val="2"/>
      </rPr>
      <t xml:space="preserve">ARIAS PEDREROS NAHIR
</t>
    </r>
    <r>
      <rPr>
        <sz val="7"/>
        <rFont val="Arial MT"/>
        <family val="2"/>
      </rPr>
      <t>ALEXANDRA</t>
    </r>
  </si>
  <si>
    <r>
      <rPr>
        <sz val="7"/>
        <rFont val="Arial MT"/>
        <family val="2"/>
      </rPr>
      <t xml:space="preserve">RODRIGUEZ TRIANA TANNIA
</t>
    </r>
    <r>
      <rPr>
        <sz val="7"/>
        <rFont val="Arial MT"/>
        <family val="2"/>
      </rPr>
      <t>SAYURY</t>
    </r>
  </si>
  <si>
    <r>
      <rPr>
        <sz val="7"/>
        <rFont val="Arial MT"/>
        <family val="2"/>
      </rPr>
      <t xml:space="preserve">SARAZA BRICEÑO CLARA
</t>
    </r>
    <r>
      <rPr>
        <sz val="7"/>
        <rFont val="Arial MT"/>
        <family val="2"/>
      </rPr>
      <t>LILIANA</t>
    </r>
  </si>
  <si>
    <r>
      <rPr>
        <sz val="7"/>
        <rFont val="Arial MT"/>
        <family val="2"/>
      </rPr>
      <t xml:space="preserve">NIETO MALDONADO DIANA
</t>
    </r>
    <r>
      <rPr>
        <sz val="7"/>
        <rFont val="Arial MT"/>
        <family val="2"/>
      </rPr>
      <t>CAROLINA</t>
    </r>
  </si>
  <si>
    <r>
      <rPr>
        <sz val="7"/>
        <rFont val="Arial MT"/>
        <family val="2"/>
      </rPr>
      <t xml:space="preserve">ROA SANCHEZ JOHANA
</t>
    </r>
    <r>
      <rPr>
        <sz val="7"/>
        <rFont val="Arial MT"/>
        <family val="2"/>
      </rPr>
      <t>MARCELA</t>
    </r>
  </si>
  <si>
    <r>
      <rPr>
        <sz val="7"/>
        <rFont val="Arial MT"/>
        <family val="2"/>
      </rPr>
      <t>RIAÑO DIAZ LUIS FERNANDO</t>
    </r>
  </si>
  <si>
    <r>
      <rPr>
        <sz val="7"/>
        <rFont val="Arial MT"/>
        <family val="2"/>
      </rPr>
      <t xml:space="preserve">ACERO VACCA IBETH
</t>
    </r>
    <r>
      <rPr>
        <sz val="7"/>
        <rFont val="Arial MT"/>
        <family val="2"/>
      </rPr>
      <t>ALEXANDRA</t>
    </r>
  </si>
  <si>
    <r>
      <rPr>
        <sz val="7"/>
        <rFont val="Arial MT"/>
        <family val="2"/>
      </rPr>
      <t>MORENO ROJAS GINA PAOLA</t>
    </r>
  </si>
  <si>
    <r>
      <rPr>
        <sz val="7"/>
        <rFont val="Arial MT"/>
        <family val="2"/>
      </rPr>
      <t xml:space="preserve">PEREZ NIÑO WALTER
</t>
    </r>
    <r>
      <rPr>
        <sz val="7"/>
        <rFont val="Arial MT"/>
        <family val="2"/>
      </rPr>
      <t>FERNANDO</t>
    </r>
  </si>
  <si>
    <r>
      <rPr>
        <sz val="7"/>
        <rFont val="Arial MT"/>
        <family val="2"/>
      </rPr>
      <t>ACERO TORRES YEIMY ISABEL</t>
    </r>
  </si>
  <si>
    <r>
      <rPr>
        <sz val="7"/>
        <rFont val="Arial MT"/>
        <family val="2"/>
      </rPr>
      <t xml:space="preserve">HIGUERA PINZON YEIMY
</t>
    </r>
    <r>
      <rPr>
        <sz val="7"/>
        <rFont val="Arial MT"/>
        <family val="2"/>
      </rPr>
      <t>VIVIANA</t>
    </r>
  </si>
  <si>
    <r>
      <rPr>
        <sz val="7"/>
        <rFont val="Arial MT"/>
        <family val="2"/>
      </rPr>
      <t>NINO DIAZ MONICA MARCELA</t>
    </r>
  </si>
  <si>
    <r>
      <rPr>
        <sz val="7"/>
        <rFont val="Arial MT"/>
        <family val="2"/>
      </rPr>
      <t xml:space="preserve">CONTRERAS BERNAL
</t>
    </r>
    <r>
      <rPr>
        <sz val="7"/>
        <rFont val="Arial MT"/>
        <family val="2"/>
      </rPr>
      <t>CRISTHIAN FERNANDO</t>
    </r>
  </si>
  <si>
    <r>
      <rPr>
        <sz val="7"/>
        <rFont val="Arial MT"/>
        <family val="2"/>
      </rPr>
      <t xml:space="preserve">GALVIS MACIAS IVAN
</t>
    </r>
    <r>
      <rPr>
        <sz val="7"/>
        <rFont val="Arial MT"/>
        <family val="2"/>
      </rPr>
      <t>HUMBERTO</t>
    </r>
  </si>
  <si>
    <r>
      <rPr>
        <sz val="7"/>
        <rFont val="Arial MT"/>
        <family val="2"/>
      </rPr>
      <t xml:space="preserve">PINEDA LEGUIZAMO GEOVANNY
</t>
    </r>
    <r>
      <rPr>
        <sz val="7"/>
        <rFont val="Arial MT"/>
        <family val="2"/>
      </rPr>
      <t>ANDRES</t>
    </r>
  </si>
  <si>
    <r>
      <rPr>
        <sz val="7"/>
        <rFont val="Arial MT"/>
        <family val="2"/>
      </rPr>
      <t xml:space="preserve">ALARCON ALDANA HUGO
</t>
    </r>
    <r>
      <rPr>
        <sz val="7"/>
        <rFont val="Arial MT"/>
        <family val="2"/>
      </rPr>
      <t>ARMANDO</t>
    </r>
  </si>
  <si>
    <r>
      <rPr>
        <sz val="8"/>
        <rFont val="Arial"/>
        <family val="2"/>
      </rPr>
      <t>ESLAVA PARRA AMANDO
MANUEL</t>
    </r>
  </si>
  <si>
    <r>
      <rPr>
        <sz val="8"/>
        <rFont val="Arial"/>
        <family val="2"/>
      </rPr>
      <t>WALTEROS CARVAJAL JORGE
ALEXANDER</t>
    </r>
  </si>
  <si>
    <r>
      <rPr>
        <sz val="8"/>
        <rFont val="Arial"/>
        <family val="2"/>
      </rPr>
      <t>BAUTISTA BUITRAGO IVAN
DARIO</t>
    </r>
  </si>
  <si>
    <r>
      <rPr>
        <sz val="8"/>
        <rFont val="Arial"/>
        <family val="2"/>
      </rPr>
      <t>SIERRA RODRIGUEZ JUAN
DAVID</t>
    </r>
  </si>
  <si>
    <r>
      <rPr>
        <sz val="8"/>
        <rFont val="Arial"/>
        <family val="2"/>
      </rPr>
      <t>FORERO MENDOZA BRYAN
ALEXIS</t>
    </r>
  </si>
  <si>
    <r>
      <rPr>
        <sz val="8"/>
        <rFont val="Arial"/>
        <family val="2"/>
      </rPr>
      <t>PEDROZA GRANADOS
WILSON IVAN</t>
    </r>
  </si>
  <si>
    <r>
      <rPr>
        <sz val="8"/>
        <rFont val="Arial"/>
        <family val="2"/>
      </rPr>
      <t>AVILA MENJURA WALTER
YESID</t>
    </r>
  </si>
  <si>
    <r>
      <rPr>
        <sz val="8"/>
        <rFont val="Arial"/>
        <family val="2"/>
      </rPr>
      <t>QUINTERO CORREDOR
MILENA ISABEL</t>
    </r>
  </si>
  <si>
    <r>
      <rPr>
        <sz val="8"/>
        <rFont val="Arial"/>
        <family val="2"/>
      </rPr>
      <t>GUASGUITA GALINDO LINA
MARCELA</t>
    </r>
  </si>
  <si>
    <r>
      <rPr>
        <sz val="8"/>
        <rFont val="Arial"/>
        <family val="2"/>
      </rPr>
      <t>SANCHEZ PACHON AMANDA
DEL PILAR</t>
    </r>
  </si>
  <si>
    <r>
      <rPr>
        <sz val="8"/>
        <rFont val="Arial"/>
        <family val="2"/>
      </rPr>
      <t>VARGAS PUENTES GIOVANNA
EDITH</t>
    </r>
  </si>
  <si>
    <r>
      <rPr>
        <sz val="8"/>
        <rFont val="Arial"/>
        <family val="2"/>
      </rPr>
      <t>MARIÑO MORENO BLONDY
JOHANNA</t>
    </r>
  </si>
  <si>
    <r>
      <rPr>
        <sz val="8"/>
        <rFont val="Arial"/>
        <family val="2"/>
      </rPr>
      <t>VALDERRAMA PEREIRA
CLAUDIA PATRICIA</t>
    </r>
  </si>
  <si>
    <r>
      <rPr>
        <sz val="8"/>
        <rFont val="Arial"/>
        <family val="2"/>
      </rPr>
      <t>BOHORQUEZ CANTOR
MILEIDY LILIANA</t>
    </r>
  </si>
  <si>
    <r>
      <rPr>
        <sz val="8"/>
        <rFont val="Arial"/>
        <family val="2"/>
      </rPr>
      <t>RIOS VARGAS EMMA DIANA
XIMENA</t>
    </r>
  </si>
  <si>
    <r>
      <rPr>
        <sz val="8"/>
        <rFont val="Arial"/>
        <family val="2"/>
      </rPr>
      <t>NUNCIRA GALLO DEISY
LISSETTE</t>
    </r>
  </si>
  <si>
    <r>
      <rPr>
        <sz val="8"/>
        <rFont val="Arial"/>
        <family val="2"/>
      </rPr>
      <t>LANCHEROS PALACIOS
YOLANDA CECILIA</t>
    </r>
  </si>
  <si>
    <r>
      <rPr>
        <sz val="8"/>
        <rFont val="Arial"/>
        <family val="2"/>
      </rPr>
      <t>GOMEZ LARA JENNY
CAROLINA</t>
    </r>
  </si>
  <si>
    <r>
      <rPr>
        <sz val="8"/>
        <rFont val="Arial"/>
        <family val="2"/>
      </rPr>
      <t>MORENO SANCHEZ JOHANA
PATRICIA</t>
    </r>
  </si>
  <si>
    <r>
      <rPr>
        <sz val="8"/>
        <rFont val="Arial"/>
        <family val="2"/>
      </rPr>
      <t>FLECHAS SUAREZ SANDRA
LILIANA</t>
    </r>
  </si>
  <si>
    <r>
      <rPr>
        <sz val="8"/>
        <rFont val="Arial"/>
        <family val="2"/>
      </rPr>
      <t>GALINDO MURILLO CLAUDIA
LORENA</t>
    </r>
  </si>
  <si>
    <r>
      <rPr>
        <sz val="8"/>
        <rFont val="Arial"/>
        <family val="2"/>
      </rPr>
      <t>CARREÑO RIVERA SANDRA
PATRICIA</t>
    </r>
  </si>
  <si>
    <r>
      <rPr>
        <sz val="8"/>
        <rFont val="Arial"/>
        <family val="2"/>
      </rPr>
      <t>FIGUEREDO ENCISO
JOHANNA</t>
    </r>
  </si>
  <si>
    <r>
      <rPr>
        <sz val="8"/>
        <rFont val="Arial"/>
        <family val="2"/>
      </rPr>
      <t>CARDONA ARIZA YIRA
ELIZABETH</t>
    </r>
  </si>
  <si>
    <r>
      <rPr>
        <sz val="8"/>
        <rFont val="Arial"/>
        <family val="2"/>
      </rPr>
      <t>BENAVIDES HERNANDEZ
DIEGO ENRIQUE</t>
    </r>
  </si>
  <si>
    <r>
      <rPr>
        <sz val="8"/>
        <rFont val="Arial"/>
        <family val="2"/>
      </rPr>
      <t>ROMERO JOYA DIEGO
EDUARDO</t>
    </r>
  </si>
  <si>
    <r>
      <rPr>
        <sz val="8"/>
        <rFont val="Arial"/>
        <family val="2"/>
      </rPr>
      <t>ROJAS FIGUEREDO ALEX
EDUARDO</t>
    </r>
  </si>
  <si>
    <r>
      <rPr>
        <sz val="8"/>
        <rFont val="Arial"/>
        <family val="2"/>
      </rPr>
      <t>GAMBOA HAMON EDISON
ALEJANDRO</t>
    </r>
  </si>
  <si>
    <r>
      <rPr>
        <sz val="8"/>
        <rFont val="Arial"/>
        <family val="2"/>
      </rPr>
      <t>FLOREZ TORRES JUAN
CARLOS</t>
    </r>
  </si>
  <si>
    <r>
      <rPr>
        <sz val="8"/>
        <rFont val="Arial"/>
        <family val="2"/>
      </rPr>
      <t>PARRA RODRIGUEZ ANGELA
MARIA</t>
    </r>
  </si>
  <si>
    <r>
      <rPr>
        <sz val="8"/>
        <rFont val="Arial"/>
        <family val="2"/>
      </rPr>
      <t>BAREÑO AMEZQUITA LELIAN
STAEL</t>
    </r>
  </si>
  <si>
    <r>
      <rPr>
        <sz val="8"/>
        <rFont val="Arial"/>
        <family val="2"/>
      </rPr>
      <t>PUIN NEIRA JULIAN
GUILLERMO</t>
    </r>
  </si>
  <si>
    <r>
      <rPr>
        <sz val="8"/>
        <rFont val="Arial"/>
        <family val="2"/>
      </rPr>
      <t>PALACIOS PEREZ LESLLY
VANESSA</t>
    </r>
  </si>
  <si>
    <r>
      <rPr>
        <sz val="8"/>
        <rFont val="Arial"/>
        <family val="2"/>
      </rPr>
      <t>TORRES AGUIRRE ERIKA
PAOLA</t>
    </r>
  </si>
  <si>
    <r>
      <rPr>
        <sz val="8"/>
        <rFont val="Arial"/>
        <family val="2"/>
      </rPr>
      <t>AMAYA CORREDOR IRAYZA
YALILE</t>
    </r>
  </si>
  <si>
    <r>
      <rPr>
        <sz val="8"/>
        <rFont val="Arial"/>
        <family val="2"/>
      </rPr>
      <t>SANTAFE RINCON WILSON
ANDRES</t>
    </r>
  </si>
  <si>
    <r>
      <rPr>
        <sz val="8"/>
        <rFont val="Arial"/>
        <family val="2"/>
      </rPr>
      <t>BARREZUETA SOLANO JORGE
ANDRES</t>
    </r>
  </si>
  <si>
    <r>
      <rPr>
        <sz val="8"/>
        <rFont val="Arial"/>
        <family val="2"/>
      </rPr>
      <t>VERGARA ESTUPIÑAN MARIO
EDGARDO</t>
    </r>
  </si>
  <si>
    <r>
      <rPr>
        <sz val="8"/>
        <rFont val="Arial"/>
        <family val="2"/>
      </rPr>
      <t>MENDOZA BAUTISTA LEIDY
NAYIBER</t>
    </r>
  </si>
  <si>
    <r>
      <rPr>
        <sz val="8"/>
        <rFont val="Arial"/>
        <family val="2"/>
      </rPr>
      <t>CASTRO SUAREZ ANGELA
PATRICIA</t>
    </r>
  </si>
  <si>
    <r>
      <rPr>
        <sz val="8"/>
        <rFont val="Arial"/>
        <family val="2"/>
      </rPr>
      <t>QUIROGA AGON LAURA
PATRICIA</t>
    </r>
  </si>
  <si>
    <r>
      <rPr>
        <sz val="8"/>
        <rFont val="Arial"/>
        <family val="2"/>
      </rPr>
      <t>COCINERO MOLANO JORGE
EDUARDO</t>
    </r>
  </si>
  <si>
    <t>CSJBOYR22-482</t>
  </si>
  <si>
    <r>
      <rPr>
        <sz val="9"/>
        <rFont val="Arial MT"/>
        <family val="2"/>
      </rPr>
      <t>SUAREZ ACOSTA OSCAR LORENZO</t>
    </r>
  </si>
  <si>
    <r>
      <rPr>
        <sz val="9"/>
        <rFont val="Arial MT"/>
        <family val="2"/>
      </rPr>
      <t>MALDONADO BARRERA PABLO ANTONIO</t>
    </r>
  </si>
  <si>
    <r>
      <rPr>
        <sz val="9"/>
        <rFont val="Arial MT"/>
        <family val="2"/>
      </rPr>
      <t>CASTRO PARRA JOSE ANIBAL</t>
    </r>
  </si>
  <si>
    <r>
      <rPr>
        <sz val="9"/>
        <rFont val="Arial MT"/>
        <family val="2"/>
      </rPr>
      <t>CHAPARRO CORREA JUAN ENRIQUE</t>
    </r>
  </si>
  <si>
    <r>
      <rPr>
        <sz val="9"/>
        <rFont val="Arial MT"/>
        <family val="2"/>
      </rPr>
      <t>MALAVER BOHORQUEZ GRIMALDO</t>
    </r>
  </si>
  <si>
    <r>
      <rPr>
        <sz val="9"/>
        <rFont val="Arial MT"/>
        <family val="2"/>
      </rPr>
      <t>GOMEZ UNRIZA WILMAN YESID</t>
    </r>
  </si>
  <si>
    <r>
      <rPr>
        <sz val="9"/>
        <rFont val="Arial MT"/>
        <family val="2"/>
      </rPr>
      <t>MONTEJO MARTINEZ JUAN CARLOS</t>
    </r>
  </si>
  <si>
    <r>
      <rPr>
        <sz val="9"/>
        <rFont val="Arial MT"/>
        <family val="2"/>
      </rPr>
      <t>SUAREZ MARTINEZ MANUEL ANTONIO</t>
    </r>
  </si>
  <si>
    <r>
      <rPr>
        <sz val="9"/>
        <rFont val="Arial MT"/>
        <family val="2"/>
      </rPr>
      <t>TORRES MARTINEZ PEDRO JAIME JUNIOR</t>
    </r>
  </si>
  <si>
    <r>
      <rPr>
        <sz val="9"/>
        <rFont val="Arial MT"/>
        <family val="2"/>
      </rPr>
      <t>VALERO RIVERA ALEXANDER</t>
    </r>
  </si>
  <si>
    <r>
      <rPr>
        <sz val="9"/>
        <rFont val="Arial MT"/>
        <family val="2"/>
      </rPr>
      <t>GUERRERO ESPITIA JENNY CAROLINA</t>
    </r>
  </si>
  <si>
    <r>
      <rPr>
        <sz val="9"/>
        <rFont val="Arial MT"/>
        <family val="2"/>
      </rPr>
      <t>MORENO MORENO ALICIA</t>
    </r>
  </si>
  <si>
    <r>
      <rPr>
        <sz val="9"/>
        <rFont val="Arial MT"/>
        <family val="2"/>
      </rPr>
      <t>AVILA PERICO INES JULIANA</t>
    </r>
  </si>
  <si>
    <r>
      <rPr>
        <sz val="9"/>
        <rFont val="Arial MT"/>
        <family val="2"/>
      </rPr>
      <t>ROMERO TORO MARLENY</t>
    </r>
  </si>
  <si>
    <r>
      <rPr>
        <sz val="9"/>
        <rFont val="Arial MT"/>
        <family val="2"/>
      </rPr>
      <t>CASAS PEÑA LILIANA MAYERLY</t>
    </r>
  </si>
  <si>
    <r>
      <rPr>
        <sz val="9"/>
        <rFont val="Arial MT"/>
        <family val="2"/>
      </rPr>
      <t>MARTIN AREVALO VIVIANA PAOLA</t>
    </r>
  </si>
  <si>
    <r>
      <rPr>
        <sz val="9"/>
        <rFont val="Arial MT"/>
        <family val="2"/>
      </rPr>
      <t>PACHECO ROBLES CAROLINA LYLETH</t>
    </r>
  </si>
  <si>
    <r>
      <rPr>
        <sz val="9"/>
        <rFont val="Arial MT"/>
        <family val="2"/>
      </rPr>
      <t>ANGARITA SARA YANETH</t>
    </r>
  </si>
  <si>
    <r>
      <rPr>
        <sz val="9"/>
        <rFont val="Arial MT"/>
        <family val="2"/>
      </rPr>
      <t>OTALORA MOZO ANA YOLIMA</t>
    </r>
  </si>
  <si>
    <r>
      <rPr>
        <sz val="9"/>
        <rFont val="Arial MT"/>
        <family val="2"/>
      </rPr>
      <t>BUITRAGO SANCHEZ LIZ ALEIDA</t>
    </r>
  </si>
  <si>
    <r>
      <rPr>
        <sz val="9"/>
        <rFont val="Arial MT"/>
        <family val="2"/>
      </rPr>
      <t>CRUZ LIZCANO ADRIANA CAROLINA</t>
    </r>
  </si>
  <si>
    <r>
      <rPr>
        <sz val="9"/>
        <rFont val="Arial MT"/>
        <family val="2"/>
      </rPr>
      <t>GONZALEZ RIOS SANDRA PATRICIA</t>
    </r>
  </si>
  <si>
    <r>
      <rPr>
        <sz val="9"/>
        <rFont val="Arial MT"/>
        <family val="2"/>
      </rPr>
      <t>DUQUINO CAMARGO SANDRA MILENA</t>
    </r>
  </si>
  <si>
    <r>
      <rPr>
        <sz val="9"/>
        <rFont val="Arial MT"/>
        <family val="2"/>
      </rPr>
      <t>PINTO VEGA MARTHA YANETH</t>
    </r>
  </si>
  <si>
    <r>
      <rPr>
        <sz val="9"/>
        <rFont val="Arial MT"/>
        <family val="2"/>
      </rPr>
      <t>LOPEZ PULIDO KAREN LILIANA</t>
    </r>
  </si>
  <si>
    <r>
      <rPr>
        <sz val="9"/>
        <rFont val="Arial MT"/>
        <family val="2"/>
      </rPr>
      <t>PEREZ BERNAL JOHANA MARIA</t>
    </r>
  </si>
  <si>
    <r>
      <rPr>
        <sz val="9"/>
        <rFont val="Arial MT"/>
        <family val="2"/>
      </rPr>
      <t>CORREDOR PEREZ CARMEN XIMENA</t>
    </r>
  </si>
  <si>
    <r>
      <rPr>
        <sz val="9"/>
        <rFont val="Arial MT"/>
        <family val="2"/>
      </rPr>
      <t>RAMIREZ MOJICA JULY PAOLA</t>
    </r>
  </si>
  <si>
    <r>
      <rPr>
        <sz val="9"/>
        <rFont val="Arial MT"/>
        <family val="2"/>
      </rPr>
      <t>LEMUS CANTOR MARIA TERESA</t>
    </r>
  </si>
  <si>
    <r>
      <rPr>
        <sz val="9"/>
        <rFont val="Arial MT"/>
        <family val="2"/>
      </rPr>
      <t>GOMEZ LOPEZ ADRIANA</t>
    </r>
  </si>
  <si>
    <r>
      <rPr>
        <sz val="9"/>
        <rFont val="Arial MT"/>
        <family val="2"/>
      </rPr>
      <t>CALIXTO AGUILAR LENNY JOHANNA ALEXANDRA</t>
    </r>
  </si>
  <si>
    <r>
      <rPr>
        <sz val="9"/>
        <rFont val="Arial MT"/>
        <family val="2"/>
      </rPr>
      <t>VACCA BARRETO HERCY ALIRIO</t>
    </r>
  </si>
  <si>
    <r>
      <rPr>
        <sz val="9"/>
        <rFont val="Arial MT"/>
        <family val="2"/>
      </rPr>
      <t>HERNANDEZ MORENO FELICIANO</t>
    </r>
  </si>
  <si>
    <r>
      <rPr>
        <sz val="9"/>
        <rFont val="Arial MT"/>
        <family val="2"/>
      </rPr>
      <t>ANGARITA BARRERA JAIRO ANDRES</t>
    </r>
  </si>
  <si>
    <r>
      <rPr>
        <sz val="9"/>
        <rFont val="Arial MT"/>
        <family val="2"/>
      </rPr>
      <t>RODRIGUEZ VILLAMIL JULIANA</t>
    </r>
  </si>
  <si>
    <r>
      <rPr>
        <sz val="9"/>
        <rFont val="Arial MT"/>
        <family val="2"/>
      </rPr>
      <t>FONSECA ALFONSO YAIR LEONARDO</t>
    </r>
  </si>
  <si>
    <r>
      <rPr>
        <sz val="9"/>
        <rFont val="Arial MT"/>
        <family val="2"/>
      </rPr>
      <t>PORRAS MUÑOZ HERNANDO</t>
    </r>
  </si>
  <si>
    <r>
      <rPr>
        <sz val="9"/>
        <rFont val="Arial MT"/>
        <family val="2"/>
      </rPr>
      <t>CASTRILLON ROSERO ELSA JUSTIN</t>
    </r>
  </si>
  <si>
    <r>
      <rPr>
        <sz val="9"/>
        <rFont val="Arial MT"/>
        <family val="2"/>
      </rPr>
      <t>MARTINEZ TOLOZA DANIEL FERNANDO</t>
    </r>
  </si>
  <si>
    <r>
      <rPr>
        <sz val="9"/>
        <rFont val="Arial MT"/>
        <family val="2"/>
      </rPr>
      <t>CARDENAS CARDENAS DIANA KATHERINE</t>
    </r>
  </si>
  <si>
    <r>
      <rPr>
        <sz val="9"/>
        <rFont val="Arial MT"/>
        <family val="2"/>
      </rPr>
      <t>ROJAS RANGEL SHEIKY POLNAIA</t>
    </r>
  </si>
  <si>
    <r>
      <rPr>
        <sz val="9"/>
        <rFont val="Arial MT"/>
        <family val="2"/>
      </rPr>
      <t>OROZCO BEDOYA LEIDY ALEXANDRA</t>
    </r>
  </si>
  <si>
    <r>
      <rPr>
        <sz val="9"/>
        <rFont val="Arial MT"/>
        <family val="2"/>
      </rPr>
      <t>LEAL CHAPARRO LAURA ISABEL</t>
    </r>
  </si>
  <si>
    <r>
      <rPr>
        <sz val="9"/>
        <rFont val="Arial MT"/>
        <family val="2"/>
      </rPr>
      <t>LOPEZ PIESCHACON ANGELA PATRICIA</t>
    </r>
  </si>
  <si>
    <r>
      <rPr>
        <sz val="9"/>
        <rFont val="Arial MT"/>
        <family val="2"/>
      </rPr>
      <t>AGUILAR AREVALO LINA PAOLA</t>
    </r>
  </si>
  <si>
    <r>
      <rPr>
        <sz val="9"/>
        <rFont val="Arial MT"/>
        <family val="2"/>
      </rPr>
      <t>CRUZ REYES IVAN MAURICIO</t>
    </r>
  </si>
  <si>
    <r>
      <rPr>
        <sz val="9"/>
        <rFont val="Arial MT"/>
        <family val="2"/>
      </rPr>
      <t>ROJAS PAEZ CINDY ALEJANDRA</t>
    </r>
  </si>
  <si>
    <r>
      <rPr>
        <sz val="9"/>
        <rFont val="Arial MT"/>
        <family val="2"/>
      </rPr>
      <t>HIGUERA MATEUS JUAN CARLOS</t>
    </r>
  </si>
  <si>
    <r>
      <rPr>
        <sz val="9"/>
        <rFont val="Arial MT"/>
        <family val="2"/>
      </rPr>
      <t>OSORIO BARAJAS CAROLL ANITH ZENEY</t>
    </r>
  </si>
  <si>
    <r>
      <rPr>
        <sz val="9"/>
        <rFont val="Arial MT"/>
        <family val="2"/>
      </rPr>
      <t>COY GUERRA YULI ANDREA</t>
    </r>
  </si>
  <si>
    <r>
      <rPr>
        <sz val="9"/>
        <rFont val="Arial MT"/>
        <family val="2"/>
      </rPr>
      <t>FAJARDO CORREDOR CAMILO ANDRES</t>
    </r>
  </si>
  <si>
    <r>
      <rPr>
        <sz val="9"/>
        <rFont val="Arial MT"/>
        <family val="2"/>
      </rPr>
      <t>MELO BARRERA ÁNGELA ROCÍO</t>
    </r>
  </si>
  <si>
    <r>
      <rPr>
        <sz val="9"/>
        <rFont val="Arial MT"/>
        <family val="2"/>
      </rPr>
      <t>GALAN CUESTA KAREN LORENA</t>
    </r>
  </si>
  <si>
    <r>
      <rPr>
        <sz val="9"/>
        <rFont val="Arial MT"/>
        <family val="2"/>
      </rPr>
      <t>BELTRAN BARRERA KATHERIN ZAMARA</t>
    </r>
  </si>
  <si>
    <r>
      <rPr>
        <sz val="9"/>
        <rFont val="Arial MT"/>
        <family val="2"/>
      </rPr>
      <t>ORTIZ CASTRO ANGELICA JOHANA</t>
    </r>
  </si>
  <si>
    <r>
      <rPr>
        <sz val="9"/>
        <rFont val="Arial MT"/>
        <family val="2"/>
      </rPr>
      <t>MONSALVE VALDERRAMA DIANA PATRICIA</t>
    </r>
  </si>
  <si>
    <r>
      <rPr>
        <sz val="9"/>
        <rFont val="Arial MT"/>
        <family val="2"/>
      </rPr>
      <t>RAMIREZ MOJICA MAGDA TERESA</t>
    </r>
  </si>
  <si>
    <r>
      <rPr>
        <sz val="9"/>
        <rFont val="Arial MT"/>
        <family val="2"/>
      </rPr>
      <t>FONSECA VALDERRAMA MARÍA NATALIA</t>
    </r>
  </si>
  <si>
    <r>
      <rPr>
        <sz val="9"/>
        <rFont val="Arial MT"/>
        <family val="2"/>
      </rPr>
      <t>CORREA BARON GIANNELLA ANDREA</t>
    </r>
  </si>
  <si>
    <r>
      <rPr>
        <sz val="9"/>
        <rFont val="Arial MT"/>
        <family val="2"/>
      </rPr>
      <t>VILLATE CAMARGO JUAN CARLOS</t>
    </r>
  </si>
  <si>
    <r>
      <rPr>
        <sz val="9"/>
        <rFont val="Arial MT"/>
        <family val="2"/>
      </rPr>
      <t>GARCIA PIRACOCA NIDIA ESPERANZA</t>
    </r>
  </si>
  <si>
    <r>
      <rPr>
        <sz val="9"/>
        <rFont val="Arial MT"/>
        <family val="2"/>
      </rPr>
      <t>VALLEJO DIAZ MONICA VIVIANA</t>
    </r>
  </si>
  <si>
    <r>
      <rPr>
        <sz val="9"/>
        <rFont val="Arial MT"/>
        <family val="2"/>
      </rPr>
      <t>CONTRERAS RAMIREZ DIANA CAROLINA</t>
    </r>
  </si>
  <si>
    <r>
      <rPr>
        <sz val="9"/>
        <rFont val="Arial MT"/>
        <family val="2"/>
      </rPr>
      <t>GIL GOMEZ LIYEIRA PATRICIA</t>
    </r>
  </si>
  <si>
    <r>
      <rPr>
        <sz val="9"/>
        <rFont val="Arial MT"/>
        <family val="2"/>
      </rPr>
      <t>OVIEDO CRISTANCHO JEIMMY ALEJANDRA</t>
    </r>
  </si>
  <si>
    <r>
      <rPr>
        <sz val="9"/>
        <rFont val="Arial MT"/>
        <family val="2"/>
      </rPr>
      <t>MARTINEZ SALAS BRIAN</t>
    </r>
  </si>
  <si>
    <r>
      <rPr>
        <sz val="9"/>
        <rFont val="Arial MT"/>
        <family val="2"/>
      </rPr>
      <t>CUBIDES CASTIBLANCO ANDRES LEONARDO</t>
    </r>
  </si>
  <si>
    <r>
      <rPr>
        <sz val="9"/>
        <rFont val="Arial MT"/>
        <family val="2"/>
      </rPr>
      <t>ORJUELA GUZMAN JULIO CESAR</t>
    </r>
  </si>
  <si>
    <r>
      <rPr>
        <sz val="9"/>
        <rFont val="Arial MT"/>
        <family val="2"/>
      </rPr>
      <t>GOMEZ PAEZ DIEGO FERNANDO</t>
    </r>
  </si>
  <si>
    <r>
      <rPr>
        <sz val="9"/>
        <rFont val="Arial MT"/>
        <family val="2"/>
      </rPr>
      <t>VARGAS MONTEJO DIEGO ALEJANDRO</t>
    </r>
  </si>
  <si>
    <r>
      <rPr>
        <sz val="9"/>
        <rFont val="Arial MT"/>
        <family val="2"/>
      </rPr>
      <t>FORERO MURILLO RAFAEL CAMILO</t>
    </r>
  </si>
  <si>
    <r>
      <rPr>
        <sz val="9"/>
        <rFont val="Arial MT"/>
        <family val="2"/>
      </rPr>
      <t>LEMUS MARTINEZ MABEL ELISA</t>
    </r>
  </si>
  <si>
    <r>
      <rPr>
        <sz val="9"/>
        <rFont val="Arial MT"/>
        <family val="2"/>
      </rPr>
      <t>MOLINA PIDIACHE ZAMIR</t>
    </r>
  </si>
  <si>
    <r>
      <rPr>
        <sz val="9"/>
        <rFont val="Arial MT"/>
        <family val="2"/>
      </rPr>
      <t>SOLIS VENTE RAMIRO</t>
    </r>
  </si>
  <si>
    <t>CSJBOYR22-749</t>
  </si>
  <si>
    <r>
      <rPr>
        <sz val="8"/>
        <rFont val="Arial MT"/>
        <family val="2"/>
      </rPr>
      <t>SUÁREZ MORA CARLOS HUMBERTO</t>
    </r>
  </si>
  <si>
    <r>
      <rPr>
        <sz val="8"/>
        <rFont val="Arial MT"/>
        <family val="2"/>
      </rPr>
      <t>CASTRO BOHORQUEZ HERNAN ENRIQUE</t>
    </r>
  </si>
  <si>
    <r>
      <rPr>
        <sz val="8"/>
        <rFont val="Arial MT"/>
        <family val="2"/>
      </rPr>
      <t>CEPEDA ARAQUE LUIS ERASMO</t>
    </r>
  </si>
  <si>
    <r>
      <rPr>
        <sz val="8"/>
        <rFont val="Arial MT"/>
        <family val="2"/>
      </rPr>
      <t>ROA HOLGUIN LUIS FERNANDO</t>
    </r>
  </si>
  <si>
    <r>
      <rPr>
        <sz val="8"/>
        <rFont val="Arial MT"/>
        <family val="2"/>
      </rPr>
      <t>CEPEDA SANCHEZ HUGO MAURICIO</t>
    </r>
  </si>
  <si>
    <r>
      <rPr>
        <sz val="8"/>
        <rFont val="Arial MT"/>
        <family val="2"/>
      </rPr>
      <t>FONSECA FAJARDO DANIEL MAURICIO</t>
    </r>
  </si>
  <si>
    <r>
      <rPr>
        <sz val="8"/>
        <rFont val="Arial MT"/>
        <family val="2"/>
      </rPr>
      <t>IBAGUE PINILLA FERNANDO</t>
    </r>
  </si>
  <si>
    <r>
      <rPr>
        <sz val="8"/>
        <rFont val="Arial MT"/>
        <family val="2"/>
      </rPr>
      <t>AGUDELO SERRANO MARIA ELISA</t>
    </r>
  </si>
  <si>
    <r>
      <rPr>
        <sz val="8"/>
        <rFont val="Arial MT"/>
        <family val="2"/>
      </rPr>
      <t>FONSECA BUSTAMANTE LIZ KATERINE</t>
    </r>
  </si>
  <si>
    <r>
      <rPr>
        <sz val="8"/>
        <rFont val="Arial MT"/>
        <family val="2"/>
      </rPr>
      <t>LOPEZ LOPEZ PILINLORENA</t>
    </r>
  </si>
  <si>
    <r>
      <rPr>
        <sz val="8"/>
        <rFont val="Arial MT"/>
        <family val="2"/>
      </rPr>
      <t>NUÑEZ BOHORQUEZ YULIETH YURANY</t>
    </r>
  </si>
  <si>
    <r>
      <rPr>
        <sz val="8"/>
        <rFont val="Arial MT"/>
        <family val="2"/>
      </rPr>
      <t>SANCHEZ PAEZ ASTRID XIMENA</t>
    </r>
  </si>
  <si>
    <r>
      <rPr>
        <sz val="8"/>
        <rFont val="Arial MT"/>
        <family val="2"/>
      </rPr>
      <t>BENAVIDES VALLEJO MARGOTH</t>
    </r>
  </si>
  <si>
    <r>
      <rPr>
        <sz val="8"/>
        <rFont val="Arial MT"/>
        <family val="2"/>
      </rPr>
      <t>MESA LEÓN CLAUDIA MILENA</t>
    </r>
  </si>
  <si>
    <r>
      <rPr>
        <sz val="8"/>
        <rFont val="Arial MT"/>
        <family val="2"/>
      </rPr>
      <t>RINCON GIRALDO MARIA FERNANDA</t>
    </r>
  </si>
  <si>
    <r>
      <rPr>
        <sz val="8"/>
        <rFont val="Arial MT"/>
        <family val="2"/>
      </rPr>
      <t>CAMACHO GARCIA JULIAN ALBERTO</t>
    </r>
  </si>
  <si>
    <r>
      <rPr>
        <sz val="8"/>
        <rFont val="Arial MT"/>
        <family val="2"/>
      </rPr>
      <t>SANTOS MORALES NEIRO ALEXANDER</t>
    </r>
  </si>
  <si>
    <r>
      <rPr>
        <sz val="8"/>
        <rFont val="Arial MT"/>
        <family val="2"/>
      </rPr>
      <t>TORRES SAAVEDRA JUAN CARLOS</t>
    </r>
  </si>
  <si>
    <r>
      <rPr>
        <sz val="8"/>
        <rFont val="Arial MT"/>
        <family val="2"/>
      </rPr>
      <t>PEREZ CABALLERO MAURICIO ANDRES</t>
    </r>
  </si>
  <si>
    <r>
      <rPr>
        <sz val="8"/>
        <rFont val="Arial MT"/>
        <family val="2"/>
      </rPr>
      <t>ROBALLO OLMOS OSCAR ORLANDO</t>
    </r>
  </si>
  <si>
    <r>
      <rPr>
        <sz val="8"/>
        <rFont val="Arial MT"/>
        <family val="2"/>
      </rPr>
      <t>PEREZ CUEVAS EDNA VIVIANA</t>
    </r>
  </si>
  <si>
    <r>
      <rPr>
        <sz val="8"/>
        <rFont val="Arial MT"/>
        <family val="2"/>
      </rPr>
      <t>GRANADOS MORA ADRIANA LEONOR</t>
    </r>
  </si>
  <si>
    <r>
      <rPr>
        <sz val="8"/>
        <rFont val="Arial MT"/>
        <family val="2"/>
      </rPr>
      <t>AYALA TOCA JENIFER JULIETH</t>
    </r>
  </si>
  <si>
    <r>
      <rPr>
        <sz val="8"/>
        <rFont val="Arial Black"/>
        <family val="2"/>
      </rPr>
      <t>PEDRAZA FAJARDO FRANCISCO
JAVIER</t>
    </r>
  </si>
  <si>
    <r>
      <rPr>
        <sz val="8"/>
        <rFont val="Arial Black"/>
        <family val="2"/>
      </rPr>
      <t>RODRIGUEZ HURTADO JEICOT
EMMANUEL</t>
    </r>
  </si>
  <si>
    <r>
      <rPr>
        <sz val="8"/>
        <rFont val="Arial Black"/>
        <family val="2"/>
      </rPr>
      <t>PIÑEROS GONZALEZ RHONNY
DALLAN</t>
    </r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</si>
  <si>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</si>
  <si>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</si>
  <si>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</si>
  <si>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</si>
  <si>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</si>
  <si>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</si>
  <si>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</si>
  <si>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</si>
  <si>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</si>
  <si>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</si>
  <si>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</si>
  <si>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</si>
  <si>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</si>
  <si>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</si>
  <si>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</si>
  <si>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</si>
  <si>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</si>
  <si>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</si>
  <si>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</si>
  <si>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</si>
  <si>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</si>
  <si>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</si>
  <si>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</si>
  <si>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</si>
  <si>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</si>
  <si>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</si>
  <si>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</si>
  <si>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</si>
  <si>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</si>
  <si>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</si>
  <si>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</si>
  <si>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</si>
  <si>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</si>
  <si>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</si>
  <si>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</si>
  <si>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</si>
  <si>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</si>
  <si>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</si>
  <si>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</si>
  <si>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</si>
  <si>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</si>
  <si>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</si>
  <si>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</si>
  <si>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</si>
  <si>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</si>
  <si>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</si>
  <si>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</si>
  <si>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</si>
  <si>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</si>
  <si>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</si>
  <si>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</si>
  <si>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</si>
  <si>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</si>
  <si>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</si>
  <si>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</si>
  <si>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</si>
  <si>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</si>
  <si>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</si>
  <si>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</si>
  <si>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</si>
  <si>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</si>
  <si>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</si>
  <si>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</si>
  <si>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</si>
  <si>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</si>
  <si>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</si>
  <si>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</si>
  <si>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</si>
  <si>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</si>
  <si>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</si>
  <si>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</si>
  <si>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</si>
  <si>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</si>
  <si>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</si>
  <si>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</si>
  <si>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</si>
  <si>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</si>
  <si>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</si>
  <si>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</si>
  <si>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</si>
  <si>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</si>
  <si>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</si>
  <si>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</si>
  <si>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</si>
  <si>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</si>
  <si>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</si>
  <si>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</si>
  <si>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</si>
  <si>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</si>
  <si>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</si>
  <si>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</si>
  <si>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</si>
  <si>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</si>
  <si>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</si>
  <si>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</si>
  <si>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</si>
  <si>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</si>
  <si>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</si>
  <si>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</si>
  <si>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</si>
  <si>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</si>
  <si>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</si>
  <si>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</si>
  <si>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</si>
  <si>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</si>
  <si>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</si>
  <si>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</si>
  <si>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</si>
  <si>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</si>
  <si>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</si>
  <si>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</si>
  <si>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</si>
  <si>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</si>
  <si>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</si>
  <si>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</si>
  <si>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</si>
  <si>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</si>
  <si>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</si>
  <si>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</si>
  <si>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</si>
  <si>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</si>
  <si>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</si>
  <si>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</si>
  <si>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</si>
  <si>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</si>
  <si>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</si>
  <si>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</si>
  <si>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</si>
  <si>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</si>
  <si>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</si>
  <si>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</si>
  <si>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</si>
  <si>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</si>
  <si>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</si>
  <si>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</si>
  <si>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</si>
  <si>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</si>
  <si>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</si>
  <si>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</si>
  <si>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</si>
  <si>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</si>
  <si>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</si>
  <si>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</si>
  <si>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</si>
  <si>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</si>
  <si>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</si>
  <si>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</si>
  <si>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</si>
  <si>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</si>
  <si>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</si>
  <si>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</si>
  <si>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</si>
  <si>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</si>
  <si>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</si>
  <si>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</si>
  <si>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</si>
  <si>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</si>
  <si>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</si>
  <si>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</si>
  <si>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</si>
  <si>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</si>
  <si>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</si>
  <si>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</si>
  <si>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</si>
  <si>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</si>
  <si>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</si>
  <si>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</si>
  <si>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</si>
  <si>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</si>
  <si>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</si>
  <si>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</si>
  <si>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</si>
  <si>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</si>
  <si>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</si>
  <si>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</si>
  <si>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</si>
  <si>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</si>
  <si>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</si>
  <si>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</si>
  <si>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</si>
  <si>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</si>
  <si>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</si>
  <si>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</si>
  <si>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</si>
  <si>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</si>
  <si>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</si>
  <si>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</si>
  <si>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</si>
  <si>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</si>
  <si>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</si>
  <si>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</si>
  <si>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</si>
  <si>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</si>
  <si>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</si>
  <si>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</si>
  <si>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</si>
  <si>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</si>
  <si>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</si>
  <si>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</si>
  <si>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</si>
  <si>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</si>
  <si>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</si>
  <si>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</si>
  <si>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</si>
  <si>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</si>
  <si>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</si>
  <si>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</si>
  <si>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</si>
  <si>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CSJBOYR21-325 / CORREGIDO CSJBOYR21-461</t>
  </si>
  <si>
    <t>CSJBOYR21-325 / REPUSO CSJBOYR21-397</t>
  </si>
  <si>
    <t>CSJBOYR21-325 / REPUSO CSJBOYR21-399</t>
  </si>
  <si>
    <t>CSJBOYR21-325 / REPUSO CSJBOYR21-436 / CJR21-0423</t>
  </si>
  <si>
    <t>RESOLUCION SOLICITUD RECLASIFICACION 2022</t>
  </si>
  <si>
    <t>CSJBOYR22-457</t>
  </si>
  <si>
    <t>CSJBOYR22-326</t>
  </si>
  <si>
    <t>CSJBOYR22-485 / CSJBOYR22-511</t>
  </si>
  <si>
    <t>CSJBOYR22-288</t>
  </si>
  <si>
    <t>CSJBOYR22-476</t>
  </si>
  <si>
    <t>CSJBOYR22-287</t>
  </si>
  <si>
    <t>CSJBOYR22-275</t>
  </si>
  <si>
    <t>CSJBOYR22-273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</si>
  <si>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</si>
  <si>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</si>
  <si>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</si>
  <si>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</si>
  <si>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</si>
  <si>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</si>
  <si>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</si>
  <si>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</si>
  <si>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</si>
  <si>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</si>
  <si>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</si>
  <si>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</si>
  <si>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</si>
  <si>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</si>
  <si>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</si>
  <si>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</si>
  <si>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</si>
  <si>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</si>
  <si>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</si>
  <si>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</si>
  <si>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</si>
  <si>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</si>
  <si>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</si>
  <si>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</si>
  <si>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</si>
  <si>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</si>
  <si>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</si>
  <si>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</si>
  <si>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</si>
  <si>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</si>
  <si>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</si>
  <si>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</si>
  <si>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</si>
  <si>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</si>
  <si>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</si>
  <si>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</si>
  <si>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</si>
  <si>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</si>
  <si>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</si>
  <si>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</si>
  <si>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</si>
  <si>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</si>
  <si>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</si>
  <si>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</si>
  <si>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</si>
  <si>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</si>
  <si>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</si>
  <si>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</si>
  <si>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</si>
  <si>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</si>
  <si>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</si>
  <si>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</si>
  <si>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Sotaquira Juzgado Promiscuo Municipal</t>
  </si>
  <si>
    <t xml:space="preserve">Yopal Juzgado 002 Administrativo </t>
  </si>
  <si>
    <t>Tunja Juzgado 008 Administrativo</t>
  </si>
  <si>
    <t xml:space="preserve">Tibana Juzgado Promiscuo Municipal </t>
  </si>
  <si>
    <t>CSJBOYR23-329</t>
  </si>
  <si>
    <t>RESOLUCION DECIDE SOLICITUDES RECLASIFICACIÓN 2023</t>
  </si>
  <si>
    <t>CSJBOYR23-330</t>
  </si>
  <si>
    <t>CSJBOYR23-331</t>
  </si>
  <si>
    <t>RECURSO CONTRA RESOLUCION CSJBOYR23-332</t>
  </si>
  <si>
    <t>CSJBOYR23-332</t>
  </si>
  <si>
    <t>CSJBOYR23-333</t>
  </si>
  <si>
    <t>NO SE PRESENTARON SOLICITUDES
NO SALE REGISTRO RECLASIFICADO 2023 , SE MANTIENE REGISTRO 2021 CSJBOYR21-287</t>
  </si>
  <si>
    <t>NO SE PRESENTARON SOLICITUDES
NO SALE REGISTRO RECLASIFICADO 2023 , SE MANTIENE REGISTRO RECLASIFICADO 2022 CSJBOYR22-439</t>
  </si>
  <si>
    <t>CSJBOYR23-312</t>
  </si>
  <si>
    <t xml:space="preserve">Sogamoso Juzgado 002 Laboral del Circuito </t>
  </si>
  <si>
    <t xml:space="preserve">Duitama Juzgado 002 Civil del Circuito </t>
  </si>
  <si>
    <t xml:space="preserve">Rondón Juzgado Promiscuo Municipal </t>
  </si>
  <si>
    <t xml:space="preserve">Monterrey Juzgado 002 Promiscuo del Circuito </t>
  </si>
  <si>
    <t xml:space="preserve">Tunja Juzgado 004 Civil Municipal </t>
  </si>
  <si>
    <t>CSJBOYR23-313</t>
  </si>
  <si>
    <t>CSJBOYR23-314</t>
  </si>
  <si>
    <t>CSJBOYR23-400</t>
  </si>
  <si>
    <t>COLOCÓ RECURSO</t>
  </si>
  <si>
    <t>CSJBOYR23-315</t>
  </si>
  <si>
    <t>CSJBOYR23-318</t>
  </si>
  <si>
    <t>CSJBOYR23-361</t>
  </si>
  <si>
    <t>CSJBOYR23-362</t>
  </si>
  <si>
    <t>CSJBOYR23-367</t>
  </si>
  <si>
    <t>CSJBOYR23-363</t>
  </si>
  <si>
    <t>CSJBOYR23-334</t>
  </si>
  <si>
    <t>CSJBOYR23-334 con recurso</t>
  </si>
  <si>
    <t>CSJBOYR23-368</t>
  </si>
  <si>
    <t>CSJBOYR23-368 RECURSO</t>
  </si>
  <si>
    <t>CSJBOYR23-316</t>
  </si>
  <si>
    <t>CSJBOYR23-317</t>
  </si>
  <si>
    <t>CSJBOYR23-317 RECURSO</t>
  </si>
  <si>
    <t>CSJBOYR23-319</t>
  </si>
  <si>
    <t>Juzgado 001 Promiscuo Municipal de Aguazul</t>
  </si>
  <si>
    <t>Tunja Juzgado 006 de Ejecución de Penas y Medidas de Seguridad</t>
  </si>
  <si>
    <t>Tunja Juzgado 003 Civil Municipal</t>
  </si>
  <si>
    <t>OPCIONES DE SEDE PARA CARGOS EN QUE NO SE PUBLICARON VACANTES / OPCIONES DE SEDE DE CONCURSANTES QUE SON INTEGRANTES DE REGISTRO PARA CARGOS DIFERENTES PARA LOS CUALES OPTARON SEDE O NO HACE PARTE DE NINGÚN REGISTRO</t>
  </si>
  <si>
    <t>Cargo por el cual optó</t>
  </si>
  <si>
    <t xml:space="preserve">Radicado </t>
  </si>
  <si>
    <t xml:space="preserve">Observación </t>
  </si>
  <si>
    <t>JUZGADO 001 PROMISCUO MUNICIPAL CIENEGA</t>
  </si>
  <si>
    <t>JUZGADO 002 CIVIL MUNICIPAL CHIQUINQUIRA</t>
  </si>
  <si>
    <t>JUZGADO 001 MUNICIPAL PEQUEÑAS CAUSAS LABORALES DE DUITAMA</t>
  </si>
  <si>
    <t>JUZGADO 001 PROMISCUO MUNICIPAL BUENAVISTA</t>
  </si>
  <si>
    <t>JUZGADO 003 CIVIL MUNICIPAL TUNJA</t>
  </si>
  <si>
    <t>JUZGADO 001 PROMISCUO MUNICIPAL NUEVO COLON</t>
  </si>
  <si>
    <t>EXTCSJBOY23-4369</t>
  </si>
  <si>
    <t>No es procedente incluirlo en el listado de orden descendente, ni en la lista de elegibles  que se conforme, correspondiente a la publicación de vacantes realizada en el mes de junio de 2023  para el cargo de Oficial Mayor o  sustanciador de Juzgado Municipal - Nominado,  teniendo en cuenta que el cargo para el cual está inscrito el participante es Oficial Mayor o sustanciador de Juzgado de Circuito - Nominado.</t>
  </si>
  <si>
    <t xml:space="preserve"> JUZGADO 003 PENAL MUNICIPAL CON FUNCIÓN DE CONTROL DE GARANTÍAS DE DUITAMA</t>
  </si>
  <si>
    <t>EXTCSJBOY23-4462</t>
  </si>
  <si>
    <t>EXTCSJBOY23-4643</t>
  </si>
  <si>
    <t>EXTCSJBOY23-4556</t>
  </si>
  <si>
    <t>No es procedente incluirlo en el listado de orden descendente, ni en la lista de elegibles que se conforme, correspondiente a la publicación de vacantes realizada en el mes de junio de 2023  para el cargo de Citador de Juzgado de Circuito - Grado 3,  teniendo en cuenta que no hace parte del registro de elegibles de la Convocatoria No. 4 de este Consejo Seccional.</t>
  </si>
  <si>
    <t>1049629861</t>
  </si>
  <si>
    <t>EXTCSJBOY23-4732</t>
  </si>
  <si>
    <t xml:space="preserve">CEDULA </t>
  </si>
  <si>
    <t>NOMBRE</t>
  </si>
  <si>
    <t>CODIGO</t>
  </si>
  <si>
    <t>CARGO</t>
  </si>
  <si>
    <t>GRADO</t>
  </si>
  <si>
    <t>REGISTRO APLICADO</t>
  </si>
  <si>
    <t xml:space="preserve"> JUZGADO 002 PENAL ESPECIALIZADO DEL CIRCUITO DE YOPAL ( No se presentaron solicitudes de opción de sede)</t>
  </si>
  <si>
    <t>JUZGADO 001 PROMISCUO DEL CIRCUITO EL COCUY ( No se presentaron solicitudes de opción de sede)</t>
  </si>
  <si>
    <t>Cédula</t>
  </si>
  <si>
    <t>OPCIONES DE SEDE EXTEMPORÁNEAS</t>
  </si>
  <si>
    <t>LISTADO GENERAL DE QUIENES MANIFESTARON DISPONIBILIDAD PARA SEDE Y CARGO - JUNIO DE 2023</t>
  </si>
  <si>
    <t>JUZGADO 003 PROMISCUO DE FAMILIA DEL CIRCUITO SOGAMOSO  ( No se presentaron solicitudes de opción de sede)</t>
  </si>
  <si>
    <t>DAVID LEONARDO FINO VARGAS</t>
  </si>
  <si>
    <t>EXTEMPORÁNEA - No es procedente incluirla en el listado de orden descendente, ni en la lista de elegibles  que se conforme, correspondiente a la publicación de vacantes realizada en el mes de junio de 2023  para el cargo de Citador de Juzgado de Circuito - Grado 3; en razón a que el formato de opción de sede fue presentado de manera extemporánea (8 de junio de 2023), esto es, por fuera del término establecido en el artículo 3° del Acuerdo PSAA08-4856 de 2008 (del 1 al 7 de junio de 2023).</t>
  </si>
  <si>
    <t>EXTEMPORÁNEA - No es procedente incluirlo en el listado de orden descendente, ni en la lista de elegibles  que se conforme, correspondiente a la publicación de vacantes realizada en el mes de junio de 2023  para el cargo de Escribiente de Juzgado Municipal  - Nominado; en razón a que el formato de opción de sede fue presentado de manera extemporánea (13 de junio de 2023), esto es, por fuera del término establecido en el artículo 3° del Acuerdo PSAA08-4856 de 2008  (del 1 al 7 de junio de 2023).</t>
  </si>
  <si>
    <t>TIMOTE RAMOS JAVIER ANDRES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</si>
</sst>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48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9"/>
      <color rgb="FF222222"/>
      <name val="Lucida Sans"/>
      <family val="2"/>
    </font>
    <font>
      <sz val="7"/>
      <color theme="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8"/>
      <color rgb="FF000000"/>
      <name val="Arial MT"/>
      <family val="2"/>
    </font>
    <font>
      <sz val="8"/>
      <name val="Arial MT"/>
    </font>
    <font>
      <sz val="8"/>
      <name val="Arial MT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7"/>
      <name val="Arial MT"/>
    </font>
    <font>
      <sz val="7"/>
      <name val="Arial MT"/>
      <family val="2"/>
    </font>
    <font>
      <sz val="8"/>
      <color rgb="FF000000"/>
      <name val="Calibri"/>
      <family val="2"/>
    </font>
    <font>
      <sz val="9"/>
      <color rgb="FF000000"/>
      <name val="Arial MT"/>
      <family val="2"/>
    </font>
    <font>
      <sz val="9"/>
      <name val="Arial MT"/>
    </font>
    <font>
      <sz val="9"/>
      <name val="Arial MT"/>
      <family val="2"/>
    </font>
    <font>
      <sz val="8"/>
      <color rgb="FF000000"/>
      <name val="Arial Black"/>
      <family val="2"/>
    </font>
    <font>
      <sz val="8"/>
      <name val="Arial Black"/>
      <family val="2"/>
    </font>
    <font>
      <sz val="8"/>
      <color theme="1"/>
      <name val="Arial Black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8"/>
      <color indexed="81"/>
      <name val="Calibri"/>
      <family val="2"/>
      <scheme val="minor"/>
    </font>
    <font>
      <sz val="8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A5A5A5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5" fillId="0" borderId="0"/>
    <xf numFmtId="0" fontId="2" fillId="0" borderId="0"/>
    <xf numFmtId="0" fontId="38" fillId="0" borderId="0" applyNumberFormat="0" applyFill="0" applyBorder="0" applyAlignment="0" applyProtection="0"/>
  </cellStyleXfs>
  <cellXfs count="1214">
    <xf numFmtId="0" fontId="0" fillId="0" borderId="0" xfId="0"/>
    <xf numFmtId="2" fontId="7" fillId="0" borderId="1" xfId="0" applyNumberFormat="1" applyFont="1" applyBorder="1" applyAlignment="1">
      <alignment horizontal="center" vertical="center" wrapText="1"/>
    </xf>
    <xf numFmtId="0" fontId="2" fillId="0" borderId="0" xfId="6" applyAlignment="1">
      <alignment vertical="center"/>
    </xf>
    <xf numFmtId="0" fontId="2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6" applyAlignment="1">
      <alignment horizontal="center" vertical="center"/>
    </xf>
    <xf numFmtId="0" fontId="9" fillId="0" borderId="0" xfId="0" applyFont="1"/>
    <xf numFmtId="2" fontId="11" fillId="0" borderId="1" xfId="0" applyNumberFormat="1" applyFont="1" applyBorder="1" applyAlignment="1">
      <alignment horizontal="center" vertical="center" wrapText="1"/>
    </xf>
    <xf numFmtId="1" fontId="2" fillId="0" borderId="0" xfId="6" applyNumberFormat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14" fillId="0" borderId="0" xfId="0" applyFont="1"/>
    <xf numFmtId="0" fontId="6" fillId="2" borderId="1" xfId="6" applyFont="1" applyFill="1" applyBorder="1" applyAlignment="1">
      <alignment horizontal="center" vertical="center" wrapText="1"/>
    </xf>
    <xf numFmtId="0" fontId="6" fillId="2" borderId="1" xfId="6" applyFont="1" applyFill="1" applyBorder="1" applyAlignment="1">
      <alignment horizontal="left" vertical="center" wrapText="1"/>
    </xf>
    <xf numFmtId="0" fontId="6" fillId="2" borderId="1" xfId="6" applyFont="1" applyFill="1" applyBorder="1" applyAlignment="1">
      <alignment vertical="center" wrapText="1"/>
    </xf>
    <xf numFmtId="2" fontId="7" fillId="5" borderId="2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2" fontId="8" fillId="5" borderId="1" xfId="0" applyNumberFormat="1" applyFont="1" applyFill="1" applyBorder="1" applyAlignment="1">
      <alignment horizontal="center" vertical="center" wrapText="1"/>
    </xf>
    <xf numFmtId="3" fontId="8" fillId="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 shrinkToFit="1"/>
    </xf>
    <xf numFmtId="1" fontId="8" fillId="5" borderId="1" xfId="0" applyNumberFormat="1" applyFont="1" applyFill="1" applyBorder="1" applyAlignment="1">
      <alignment horizontal="center" vertical="center" wrapText="1" shrinkToFit="1"/>
    </xf>
    <xf numFmtId="4" fontId="8" fillId="5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vertical="center" wrapText="1"/>
    </xf>
    <xf numFmtId="4" fontId="8" fillId="5" borderId="1" xfId="0" applyNumberFormat="1" applyFont="1" applyFill="1" applyBorder="1" applyAlignment="1">
      <alignment horizontal="left" vertical="top"/>
    </xf>
    <xf numFmtId="0" fontId="15" fillId="5" borderId="1" xfId="0" applyFont="1" applyFill="1" applyBorder="1" applyAlignment="1">
      <alignment vertical="center" wrapText="1"/>
    </xf>
    <xf numFmtId="0" fontId="13" fillId="0" borderId="0" xfId="6" applyFont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center"/>
    </xf>
    <xf numFmtId="3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8" fillId="4" borderId="1" xfId="0" applyNumberFormat="1" applyFont="1" applyFill="1" applyBorder="1" applyAlignment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4" fontId="8" fillId="5" borderId="1" xfId="6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 wrapText="1"/>
    </xf>
    <xf numFmtId="4" fontId="8" fillId="3" borderId="1" xfId="0" applyNumberFormat="1" applyFont="1" applyFill="1" applyBorder="1" applyAlignment="1">
      <alignment horizontal="center" vertical="center" wrapText="1"/>
    </xf>
    <xf numFmtId="1" fontId="12" fillId="6" borderId="3" xfId="0" applyNumberFormat="1" applyFont="1" applyFill="1" applyBorder="1" applyAlignment="1">
      <alignment horizontal="center"/>
    </xf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center"/>
    </xf>
    <xf numFmtId="2" fontId="12" fillId="6" borderId="1" xfId="0" applyNumberFormat="1" applyFont="1" applyFill="1" applyBorder="1" applyAlignment="1">
      <alignment horizontal="center"/>
    </xf>
    <xf numFmtId="2" fontId="12" fillId="6" borderId="3" xfId="0" applyNumberFormat="1" applyFont="1" applyFill="1" applyBorder="1" applyAlignment="1">
      <alignment horizontal="center"/>
    </xf>
    <xf numFmtId="3" fontId="8" fillId="4" borderId="1" xfId="0" applyNumberFormat="1" applyFont="1" applyFill="1" applyBorder="1" applyAlignment="1">
      <alignment horizontal="center" vertical="center" wrapText="1" shrinkToFit="1"/>
    </xf>
    <xf numFmtId="1" fontId="8" fillId="4" borderId="1" xfId="0" applyNumberFormat="1" applyFont="1" applyFill="1" applyBorder="1" applyAlignment="1">
      <alignment horizontal="center" vertical="center" wrapText="1" shrinkToFit="1"/>
    </xf>
    <xf numFmtId="4" fontId="8" fillId="4" borderId="1" xfId="0" applyNumberFormat="1" applyFont="1" applyFill="1" applyBorder="1" applyAlignment="1">
      <alignment horizontal="left" vertical="top"/>
    </xf>
    <xf numFmtId="4" fontId="8" fillId="4" borderId="1" xfId="0" applyNumberFormat="1" applyFont="1" applyFill="1" applyBorder="1" applyAlignment="1">
      <alignment horizontal="center" vertical="center"/>
    </xf>
    <xf numFmtId="4" fontId="8" fillId="4" borderId="1" xfId="6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3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left" vertical="center" wrapText="1"/>
    </xf>
    <xf numFmtId="1" fontId="8" fillId="10" borderId="1" xfId="0" applyNumberFormat="1" applyFont="1" applyFill="1" applyBorder="1" applyAlignment="1">
      <alignment horizontal="center" vertical="center" wrapText="1" shrinkToFi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vertical="center" wrapText="1"/>
    </xf>
    <xf numFmtId="4" fontId="8" fillId="10" borderId="1" xfId="0" applyNumberFormat="1" applyFont="1" applyFill="1" applyBorder="1" applyAlignment="1">
      <alignment horizontal="center" vertical="center"/>
    </xf>
    <xf numFmtId="4" fontId="8" fillId="10" borderId="1" xfId="0" applyNumberFormat="1" applyFont="1" applyFill="1" applyBorder="1" applyAlignment="1">
      <alignment horizontal="center" vertical="center" wrapText="1"/>
    </xf>
    <xf numFmtId="4" fontId="8" fillId="10" borderId="1" xfId="6" applyNumberFormat="1" applyFont="1" applyFill="1" applyBorder="1" applyAlignment="1">
      <alignment horizontal="center" vertical="center"/>
    </xf>
    <xf numFmtId="3" fontId="8" fillId="10" borderId="1" xfId="0" applyNumberFormat="1" applyFont="1" applyFill="1" applyBorder="1" applyAlignment="1">
      <alignment horizontal="center" vertical="center" wrapText="1"/>
    </xf>
    <xf numFmtId="0" fontId="7" fillId="4" borderId="1" xfId="6" applyFont="1" applyFill="1" applyBorder="1" applyAlignment="1">
      <alignment horizontal="center" vertical="center"/>
    </xf>
    <xf numFmtId="0" fontId="7" fillId="4" borderId="1" xfId="6" applyFont="1" applyFill="1" applyBorder="1" applyAlignment="1">
      <alignment horizontal="left" vertical="center" wrapText="1"/>
    </xf>
    <xf numFmtId="0" fontId="7" fillId="4" borderId="1" xfId="6" applyFont="1" applyFill="1" applyBorder="1" applyAlignment="1">
      <alignment vertical="center" wrapText="1"/>
    </xf>
    <xf numFmtId="0" fontId="16" fillId="5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2" fontId="7" fillId="11" borderId="1" xfId="0" applyNumberFormat="1" applyFont="1" applyFill="1" applyBorder="1" applyAlignment="1">
      <alignment horizontal="center" vertical="center" wrapText="1"/>
    </xf>
    <xf numFmtId="2" fontId="7" fillId="11" borderId="2" xfId="0" applyNumberFormat="1" applyFont="1" applyFill="1" applyBorder="1" applyAlignment="1">
      <alignment horizontal="center" vertical="center" wrapText="1"/>
    </xf>
    <xf numFmtId="4" fontId="8" fillId="11" borderId="1" xfId="0" applyNumberFormat="1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left" vertical="center" wrapText="1"/>
    </xf>
    <xf numFmtId="0" fontId="7" fillId="12" borderId="1" xfId="0" applyFont="1" applyFill="1" applyBorder="1" applyAlignment="1">
      <alignment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2" fontId="7" fillId="12" borderId="2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vertical="center" wrapText="1"/>
    </xf>
    <xf numFmtId="2" fontId="7" fillId="13" borderId="1" xfId="0" applyNumberFormat="1" applyFont="1" applyFill="1" applyBorder="1" applyAlignment="1">
      <alignment horizontal="center" vertical="center" wrapText="1"/>
    </xf>
    <xf numFmtId="2" fontId="7" fillId="13" borderId="2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left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vertical="center" wrapText="1"/>
    </xf>
    <xf numFmtId="3" fontId="8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0" fillId="0" borderId="0" xfId="6" applyFont="1" applyAlignment="1">
      <alignment horizontal="left" vertical="center"/>
    </xf>
    <xf numFmtId="0" fontId="7" fillId="0" borderId="1" xfId="0" applyFont="1" applyBorder="1"/>
    <xf numFmtId="0" fontId="7" fillId="0" borderId="0" xfId="0" applyFont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8" fillId="9" borderId="1" xfId="0" applyFont="1" applyFill="1" applyBorder="1" applyAlignment="1">
      <alignment vertical="center" wrapText="1"/>
    </xf>
    <xf numFmtId="1" fontId="12" fillId="13" borderId="3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left"/>
    </xf>
    <xf numFmtId="0" fontId="12" fillId="13" borderId="1" xfId="0" applyFont="1" applyFill="1" applyBorder="1"/>
    <xf numFmtId="0" fontId="12" fillId="13" borderId="1" xfId="0" applyFont="1" applyFill="1" applyBorder="1" applyAlignment="1">
      <alignment horizontal="center"/>
    </xf>
    <xf numFmtId="2" fontId="12" fillId="13" borderId="1" xfId="0" applyNumberFormat="1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 vertical="center" wrapText="1"/>
    </xf>
    <xf numFmtId="3" fontId="8" fillId="13" borderId="1" xfId="0" applyNumberFormat="1" applyFont="1" applyFill="1" applyBorder="1" applyAlignment="1">
      <alignment horizontal="center" vertical="center" wrapText="1" shrinkToFit="1"/>
    </xf>
    <xf numFmtId="1" fontId="8" fillId="13" borderId="1" xfId="0" applyNumberFormat="1" applyFont="1" applyFill="1" applyBorder="1" applyAlignment="1">
      <alignment horizontal="center" vertical="center" wrapText="1" shrinkToFit="1"/>
    </xf>
    <xf numFmtId="4" fontId="8" fillId="13" borderId="1" xfId="0" applyNumberFormat="1" applyFont="1" applyFill="1" applyBorder="1" applyAlignment="1">
      <alignment horizontal="center" vertical="center"/>
    </xf>
    <xf numFmtId="3" fontId="8" fillId="13" borderId="3" xfId="0" applyNumberFormat="1" applyFont="1" applyFill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0" fontId="7" fillId="13" borderId="1" xfId="6" applyFont="1" applyFill="1" applyBorder="1" applyAlignment="1">
      <alignment vertical="center" wrapText="1"/>
    </xf>
    <xf numFmtId="4" fontId="8" fillId="13" borderId="1" xfId="0" applyNumberFormat="1" applyFont="1" applyFill="1" applyBorder="1" applyAlignment="1">
      <alignment horizontal="left" vertical="top"/>
    </xf>
    <xf numFmtId="2" fontId="8" fillId="1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vertical="center" wrapText="1"/>
    </xf>
    <xf numFmtId="0" fontId="7" fillId="14" borderId="1" xfId="6" applyFont="1" applyFill="1" applyBorder="1" applyAlignment="1">
      <alignment horizontal="center" vertical="center"/>
    </xf>
    <xf numFmtId="2" fontId="7" fillId="14" borderId="1" xfId="0" applyNumberFormat="1" applyFont="1" applyFill="1" applyBorder="1" applyAlignment="1">
      <alignment horizontal="center" vertical="center" wrapText="1"/>
    </xf>
    <xf numFmtId="2" fontId="7" fillId="14" borderId="2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0" fontId="12" fillId="14" borderId="1" xfId="0" applyFont="1" applyFill="1" applyBorder="1"/>
    <xf numFmtId="0" fontId="12" fillId="14" borderId="1" xfId="0" applyFont="1" applyFill="1" applyBorder="1" applyAlignment="1">
      <alignment horizontal="center"/>
    </xf>
    <xf numFmtId="2" fontId="12" fillId="14" borderId="1" xfId="0" applyNumberFormat="1" applyFont="1" applyFill="1" applyBorder="1" applyAlignment="1">
      <alignment horizontal="center"/>
    </xf>
    <xf numFmtId="0" fontId="8" fillId="14" borderId="1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vertical="center" wrapText="1"/>
    </xf>
    <xf numFmtId="4" fontId="8" fillId="14" borderId="1" xfId="0" applyNumberFormat="1" applyFont="1" applyFill="1" applyBorder="1" applyAlignment="1">
      <alignment horizontal="center" vertical="center" wrapText="1"/>
    </xf>
    <xf numFmtId="0" fontId="7" fillId="14" borderId="1" xfId="6" applyFont="1" applyFill="1" applyBorder="1" applyAlignment="1">
      <alignment horizontal="left" vertical="center" wrapText="1"/>
    </xf>
    <xf numFmtId="0" fontId="7" fillId="14" borderId="1" xfId="0" applyFont="1" applyFill="1" applyBorder="1" applyAlignment="1">
      <alignment horizontal="left" vertical="center" wrapText="1"/>
    </xf>
    <xf numFmtId="1" fontId="12" fillId="14" borderId="3" xfId="0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left"/>
    </xf>
    <xf numFmtId="3" fontId="8" fillId="14" borderId="1" xfId="0" applyNumberFormat="1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left" vertical="center" wrapText="1"/>
    </xf>
    <xf numFmtId="0" fontId="9" fillId="3" borderId="0" xfId="0" applyFont="1" applyFill="1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49" fontId="2" fillId="0" borderId="0" xfId="6" applyNumberFormat="1" applyAlignment="1">
      <alignment horizontal="center" vertical="center"/>
    </xf>
    <xf numFmtId="14" fontId="2" fillId="0" borderId="0" xfId="6" applyNumberFormat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6" fillId="2" borderId="1" xfId="6" applyNumberFormat="1" applyFont="1" applyFill="1" applyBorder="1" applyAlignment="1">
      <alignment horizontal="center" vertical="center" wrapText="1"/>
    </xf>
    <xf numFmtId="14" fontId="6" fillId="2" borderId="1" xfId="6" applyNumberFormat="1" applyFont="1" applyFill="1" applyBorder="1" applyAlignment="1">
      <alignment horizontal="center" vertical="center" wrapText="1"/>
    </xf>
    <xf numFmtId="0" fontId="6" fillId="6" borderId="1" xfId="6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left" vertical="center" wrapText="1"/>
    </xf>
    <xf numFmtId="49" fontId="7" fillId="16" borderId="2" xfId="0" applyNumberFormat="1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vertical="center" wrapText="1"/>
    </xf>
    <xf numFmtId="2" fontId="7" fillId="16" borderId="2" xfId="0" applyNumberFormat="1" applyFont="1" applyFill="1" applyBorder="1" applyAlignment="1">
      <alignment horizontal="center" vertical="center" wrapText="1"/>
    </xf>
    <xf numFmtId="14" fontId="7" fillId="16" borderId="2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left" vertical="center" wrapText="1"/>
    </xf>
    <xf numFmtId="49" fontId="7" fillId="16" borderId="1" xfId="0" applyNumberFormat="1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vertical="center" wrapText="1"/>
    </xf>
    <xf numFmtId="2" fontId="7" fillId="16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2" fontId="7" fillId="16" borderId="1" xfId="0" applyNumberFormat="1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left" vertical="center"/>
    </xf>
    <xf numFmtId="0" fontId="7" fillId="16" borderId="1" xfId="6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horizontal="left" vertical="center" wrapText="1"/>
    </xf>
    <xf numFmtId="49" fontId="7" fillId="16" borderId="1" xfId="6" applyNumberFormat="1" applyFont="1" applyFill="1" applyBorder="1" applyAlignment="1">
      <alignment horizontal="center" vertical="center"/>
    </xf>
    <xf numFmtId="0" fontId="7" fillId="16" borderId="1" xfId="6" applyFont="1" applyFill="1" applyBorder="1" applyAlignment="1">
      <alignment vertical="center" wrapText="1"/>
    </xf>
    <xf numFmtId="0" fontId="9" fillId="0" borderId="1" xfId="0" applyFont="1" applyBorder="1"/>
    <xf numFmtId="0" fontId="7" fillId="17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left" vertical="center" wrapText="1"/>
    </xf>
    <xf numFmtId="49" fontId="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2" fontId="7" fillId="17" borderId="2" xfId="0" applyNumberFormat="1" applyFont="1" applyFill="1" applyBorder="1" applyAlignment="1">
      <alignment horizontal="center" vertical="center" wrapText="1"/>
    </xf>
    <xf numFmtId="14" fontId="7" fillId="17" borderId="1" xfId="0" applyNumberFormat="1" applyFont="1" applyFill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horizontal="left" vertical="center" wrapText="1"/>
    </xf>
    <xf numFmtId="49" fontId="7" fillId="17" borderId="1" xfId="6" applyNumberFormat="1" applyFont="1" applyFill="1" applyBorder="1" applyAlignment="1">
      <alignment horizontal="center" vertical="center"/>
    </xf>
    <xf numFmtId="0" fontId="7" fillId="17" borderId="1" xfId="6" applyFont="1" applyFill="1" applyBorder="1" applyAlignment="1">
      <alignment vertical="center" wrapText="1"/>
    </xf>
    <xf numFmtId="2" fontId="18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justify" vertical="center"/>
    </xf>
    <xf numFmtId="0" fontId="7" fillId="16" borderId="1" xfId="0" applyFont="1" applyFill="1" applyBorder="1"/>
    <xf numFmtId="49" fontId="7" fillId="4" borderId="1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9" fontId="7" fillId="4" borderId="1" xfId="6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2" fontId="8" fillId="17" borderId="1" xfId="0" applyNumberFormat="1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/>
    </xf>
    <xf numFmtId="49" fontId="12" fillId="6" borderId="1" xfId="0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6" borderId="4" xfId="0" applyFont="1" applyFill="1" applyBorder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2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8" borderId="0" xfId="0" applyFont="1" applyFill="1"/>
    <xf numFmtId="14" fontId="12" fillId="6" borderId="1" xfId="0" applyNumberFormat="1" applyFont="1" applyFill="1" applyBorder="1" applyAlignment="1">
      <alignment horizontal="center" vertical="center"/>
    </xf>
    <xf numFmtId="14" fontId="7" fillId="6" borderId="0" xfId="0" applyNumberFormat="1" applyFont="1" applyFill="1" applyAlignment="1">
      <alignment horizontal="center" vertical="center" wrapText="1"/>
    </xf>
    <xf numFmtId="0" fontId="9" fillId="6" borderId="0" xfId="0" applyFont="1" applyFill="1"/>
    <xf numFmtId="14" fontId="12" fillId="6" borderId="4" xfId="0" applyNumberFormat="1" applyFont="1" applyFill="1" applyBorder="1" applyAlignment="1">
      <alignment horizontal="center" vertical="center"/>
    </xf>
    <xf numFmtId="1" fontId="12" fillId="11" borderId="3" xfId="0" applyNumberFormat="1" applyFont="1" applyFill="1" applyBorder="1" applyAlignment="1">
      <alignment horizontal="center"/>
    </xf>
    <xf numFmtId="0" fontId="12" fillId="11" borderId="1" xfId="0" applyFont="1" applyFill="1" applyBorder="1" applyAlignment="1">
      <alignment horizontal="left"/>
    </xf>
    <xf numFmtId="49" fontId="12" fillId="11" borderId="1" xfId="0" applyNumberFormat="1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 vertical="center" wrapText="1"/>
    </xf>
    <xf numFmtId="0" fontId="12" fillId="11" borderId="1" xfId="0" applyFont="1" applyFill="1" applyBorder="1"/>
    <xf numFmtId="0" fontId="12" fillId="11" borderId="1" xfId="0" applyFont="1" applyFill="1" applyBorder="1" applyAlignment="1">
      <alignment horizontal="center"/>
    </xf>
    <xf numFmtId="2" fontId="12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center" vertical="center"/>
    </xf>
    <xf numFmtId="0" fontId="12" fillId="11" borderId="4" xfId="0" applyFont="1" applyFill="1" applyBorder="1"/>
    <xf numFmtId="14" fontId="18" fillId="6" borderId="1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14" fontId="7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/>
    <xf numFmtId="49" fontId="12" fillId="6" borderId="3" xfId="0" applyNumberFormat="1" applyFont="1" applyFill="1" applyBorder="1" applyAlignment="1">
      <alignment horizontal="center"/>
    </xf>
    <xf numFmtId="14" fontId="7" fillId="6" borderId="3" xfId="0" applyNumberFormat="1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/>
    <xf numFmtId="4" fontId="8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14" fontId="18" fillId="5" borderId="1" xfId="0" applyNumberFormat="1" applyFont="1" applyFill="1" applyBorder="1" applyAlignment="1">
      <alignment horizontal="center" vertical="center" wrapText="1"/>
    </xf>
    <xf numFmtId="14" fontId="12" fillId="5" borderId="1" xfId="0" applyNumberFormat="1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4" fillId="6" borderId="1" xfId="0" applyFont="1" applyFill="1" applyBorder="1"/>
    <xf numFmtId="49" fontId="8" fillId="7" borderId="1" xfId="0" applyNumberFormat="1" applyFont="1" applyFill="1" applyBorder="1" applyAlignment="1">
      <alignment horizontal="center" vertical="center" wrapText="1"/>
    </xf>
    <xf numFmtId="14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49" fontId="8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/>
    <xf numFmtId="14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4" fontId="14" fillId="4" borderId="0" xfId="0" applyNumberFormat="1" applyFont="1" applyFill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 wrapText="1" shrinkToFit="1"/>
    </xf>
    <xf numFmtId="4" fontId="8" fillId="0" borderId="1" xfId="0" applyNumberFormat="1" applyFont="1" applyBorder="1" applyAlignment="1">
      <alignment horizontal="center" vertical="center"/>
    </xf>
    <xf numFmtId="49" fontId="8" fillId="10" borderId="1" xfId="0" applyNumberFormat="1" applyFont="1" applyFill="1" applyBorder="1" applyAlignment="1">
      <alignment horizontal="center" vertical="center" wrapText="1" shrinkToFit="1"/>
    </xf>
    <xf numFmtId="2" fontId="7" fillId="10" borderId="1" xfId="0" applyNumberFormat="1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14" fillId="10" borderId="1" xfId="0" applyFont="1" applyFill="1" applyBorder="1"/>
    <xf numFmtId="49" fontId="8" fillId="10" borderId="1" xfId="0" applyNumberFormat="1" applyFont="1" applyFill="1" applyBorder="1" applyAlignment="1">
      <alignment horizontal="center" vertical="center" wrapText="1"/>
    </xf>
    <xf numFmtId="14" fontId="12" fillId="1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 wrapText="1" shrinkToFit="1"/>
    </xf>
    <xf numFmtId="49" fontId="8" fillId="5" borderId="1" xfId="0" applyNumberFormat="1" applyFont="1" applyFill="1" applyBorder="1" applyAlignment="1">
      <alignment horizontal="center" vertical="center" wrapText="1" shrinkToFit="1"/>
    </xf>
    <xf numFmtId="4" fontId="8" fillId="0" borderId="1" xfId="6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7" fillId="9" borderId="1" xfId="0" applyNumberFormat="1" applyFont="1" applyFill="1" applyBorder="1" applyAlignment="1">
      <alignment horizontal="center" vertical="center" wrapText="1"/>
    </xf>
    <xf numFmtId="14" fontId="7" fillId="9" borderId="1" xfId="0" applyNumberFormat="1" applyFont="1" applyFill="1" applyBorder="1" applyAlignment="1">
      <alignment horizontal="center" vertical="center" wrapText="1"/>
    </xf>
    <xf numFmtId="49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49" fontId="8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/>
    </xf>
    <xf numFmtId="0" fontId="14" fillId="13" borderId="1" xfId="0" applyFont="1" applyFill="1" applyBorder="1"/>
    <xf numFmtId="0" fontId="14" fillId="0" borderId="0" xfId="0" applyFont="1" applyAlignment="1">
      <alignment horizontal="center"/>
    </xf>
    <xf numFmtId="49" fontId="8" fillId="9" borderId="1" xfId="0" applyNumberFormat="1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14" fillId="9" borderId="1" xfId="0" applyFont="1" applyFill="1" applyBorder="1"/>
    <xf numFmtId="0" fontId="14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" fontId="8" fillId="13" borderId="3" xfId="0" applyNumberFormat="1" applyFont="1" applyFill="1" applyBorder="1" applyAlignment="1">
      <alignment horizontal="center"/>
    </xf>
    <xf numFmtId="0" fontId="8" fillId="13" borderId="1" xfId="0" applyFont="1" applyFill="1" applyBorder="1"/>
    <xf numFmtId="49" fontId="8" fillId="13" borderId="1" xfId="0" applyNumberFormat="1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2" fontId="8" fillId="13" borderId="1" xfId="0" applyNumberFormat="1" applyFont="1" applyFill="1" applyBorder="1" applyAlignment="1">
      <alignment horizontal="center"/>
    </xf>
    <xf numFmtId="2" fontId="8" fillId="13" borderId="2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0" fontId="8" fillId="13" borderId="4" xfId="0" applyFont="1" applyFill="1" applyBorder="1"/>
    <xf numFmtId="2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13" borderId="3" xfId="0" applyFont="1" applyFill="1" applyBorder="1" applyAlignment="1">
      <alignment horizontal="center" vertical="center" wrapText="1"/>
    </xf>
    <xf numFmtId="1" fontId="8" fillId="13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13" borderId="1" xfId="6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horizontal="left" vertical="center" wrapText="1"/>
    </xf>
    <xf numFmtId="49" fontId="8" fillId="13" borderId="1" xfId="6" applyNumberFormat="1" applyFont="1" applyFill="1" applyBorder="1" applyAlignment="1">
      <alignment horizontal="center" vertical="center"/>
    </xf>
    <xf numFmtId="0" fontId="8" fillId="13" borderId="1" xfId="6" applyFont="1" applyFill="1" applyBorder="1" applyAlignment="1">
      <alignment vertical="center" wrapText="1"/>
    </xf>
    <xf numFmtId="0" fontId="8" fillId="13" borderId="1" xfId="0" applyFont="1" applyFill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49" fontId="8" fillId="13" borderId="1" xfId="0" applyNumberFormat="1" applyFont="1" applyFill="1" applyBorder="1" applyAlignment="1">
      <alignment horizontal="center" vertical="center" wrapText="1" shrinkToFit="1"/>
    </xf>
    <xf numFmtId="14" fontId="14" fillId="13" borderId="0" xfId="0" applyNumberFormat="1" applyFont="1" applyFill="1" applyAlignment="1">
      <alignment horizontal="center" vertical="center"/>
    </xf>
    <xf numFmtId="14" fontId="14" fillId="13" borderId="1" xfId="0" applyNumberFormat="1" applyFont="1" applyFill="1" applyBorder="1" applyAlignment="1">
      <alignment horizontal="center" vertical="center"/>
    </xf>
    <xf numFmtId="14" fontId="8" fillId="13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left"/>
    </xf>
    <xf numFmtId="14" fontId="8" fillId="13" borderId="1" xfId="0" applyNumberFormat="1" applyFont="1" applyFill="1" applyBorder="1" applyAlignment="1">
      <alignment vertical="center"/>
    </xf>
    <xf numFmtId="2" fontId="8" fillId="13" borderId="1" xfId="0" applyNumberFormat="1" applyFont="1" applyFill="1" applyBorder="1" applyAlignment="1">
      <alignment horizontal="center" vertical="center"/>
    </xf>
    <xf numFmtId="2" fontId="8" fillId="13" borderId="4" xfId="0" applyNumberFormat="1" applyFont="1" applyFill="1" applyBorder="1" applyAlignment="1">
      <alignment horizontal="center" vertical="center"/>
    </xf>
    <xf numFmtId="49" fontId="12" fillId="14" borderId="1" xfId="0" applyNumberFormat="1" applyFont="1" applyFill="1" applyBorder="1" applyAlignment="1">
      <alignment horizontal="center"/>
    </xf>
    <xf numFmtId="14" fontId="7" fillId="14" borderId="1" xfId="0" applyNumberFormat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/>
    </xf>
    <xf numFmtId="0" fontId="12" fillId="14" borderId="4" xfId="0" applyFont="1" applyFill="1" applyBorder="1" applyAlignment="1">
      <alignment horizontal="center" vertical="center"/>
    </xf>
    <xf numFmtId="0" fontId="12" fillId="14" borderId="4" xfId="0" applyFont="1" applyFill="1" applyBorder="1"/>
    <xf numFmtId="0" fontId="9" fillId="14" borderId="0" xfId="0" applyFont="1" applyFill="1"/>
    <xf numFmtId="0" fontId="9" fillId="14" borderId="0" xfId="0" applyFont="1" applyFill="1" applyAlignment="1">
      <alignment horizontal="center"/>
    </xf>
    <xf numFmtId="49" fontId="8" fillId="14" borderId="1" xfId="0" applyNumberFormat="1" applyFont="1" applyFill="1" applyBorder="1" applyAlignment="1">
      <alignment horizontal="center" vertical="center" wrapText="1"/>
    </xf>
    <xf numFmtId="2" fontId="8" fillId="14" borderId="1" xfId="0" applyNumberFormat="1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/>
    <xf numFmtId="0" fontId="14" fillId="14" borderId="0" xfId="0" applyFont="1" applyFill="1"/>
    <xf numFmtId="0" fontId="14" fillId="14" borderId="0" xfId="0" applyFont="1" applyFill="1" applyAlignment="1">
      <alignment horizontal="center"/>
    </xf>
    <xf numFmtId="14" fontId="12" fillId="14" borderId="1" xfId="0" applyNumberFormat="1" applyFont="1" applyFill="1" applyBorder="1" applyAlignment="1">
      <alignment horizontal="center" vertical="center"/>
    </xf>
    <xf numFmtId="3" fontId="8" fillId="14" borderId="1" xfId="0" applyNumberFormat="1" applyFont="1" applyFill="1" applyBorder="1" applyAlignment="1">
      <alignment horizontal="center" vertical="center" wrapText="1" shrinkToFit="1"/>
    </xf>
    <xf numFmtId="49" fontId="8" fillId="14" borderId="1" xfId="0" applyNumberFormat="1" applyFont="1" applyFill="1" applyBorder="1" applyAlignment="1">
      <alignment horizontal="center" vertical="center" wrapText="1" shrinkToFit="1"/>
    </xf>
    <xf numFmtId="1" fontId="8" fillId="14" borderId="1" xfId="0" applyNumberFormat="1" applyFont="1" applyFill="1" applyBorder="1" applyAlignment="1">
      <alignment horizontal="center" vertical="center" wrapText="1" shrinkToFit="1"/>
    </xf>
    <xf numFmtId="4" fontId="8" fillId="14" borderId="1" xfId="0" applyNumberFormat="1" applyFont="1" applyFill="1" applyBorder="1" applyAlignment="1">
      <alignment horizontal="center" vertical="center"/>
    </xf>
    <xf numFmtId="49" fontId="7" fillId="14" borderId="1" xfId="0" applyNumberFormat="1" applyFont="1" applyFill="1" applyBorder="1" applyAlignment="1">
      <alignment horizontal="center" vertical="center" wrapText="1"/>
    </xf>
    <xf numFmtId="0" fontId="7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left" vertical="center"/>
    </xf>
    <xf numFmtId="0" fontId="7" fillId="14" borderId="0" xfId="0" applyFont="1" applyFill="1" applyAlignment="1">
      <alignment horizontal="center"/>
    </xf>
    <xf numFmtId="0" fontId="7" fillId="14" borderId="0" xfId="0" applyFont="1" applyFill="1"/>
    <xf numFmtId="49" fontId="7" fillId="14" borderId="1" xfId="6" applyNumberFormat="1" applyFont="1" applyFill="1" applyBorder="1" applyAlignment="1">
      <alignment horizontal="center" vertical="center"/>
    </xf>
    <xf numFmtId="1" fontId="7" fillId="14" borderId="1" xfId="0" applyNumberFormat="1" applyFont="1" applyFill="1" applyBorder="1" applyAlignment="1">
      <alignment horizontal="center" vertical="center" wrapText="1"/>
    </xf>
    <xf numFmtId="14" fontId="12" fillId="14" borderId="1" xfId="0" applyNumberFormat="1" applyFont="1" applyFill="1" applyBorder="1" applyAlignment="1">
      <alignment vertical="center"/>
    </xf>
    <xf numFmtId="14" fontId="12" fillId="14" borderId="1" xfId="0" applyNumberFormat="1" applyFont="1" applyFill="1" applyBorder="1"/>
    <xf numFmtId="0" fontId="9" fillId="14" borderId="1" xfId="0" applyFont="1" applyFill="1" applyBorder="1" applyAlignment="1">
      <alignment horizontal="center"/>
    </xf>
    <xf numFmtId="0" fontId="9" fillId="14" borderId="1" xfId="0" applyFont="1" applyFill="1" applyBorder="1"/>
    <xf numFmtId="0" fontId="7" fillId="14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left" vertic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14" fillId="14" borderId="1" xfId="0" applyFont="1" applyFill="1" applyBorder="1" applyAlignment="1">
      <alignment horizontal="center"/>
    </xf>
    <xf numFmtId="49" fontId="12" fillId="13" borderId="1" xfId="0" applyNumberFormat="1" applyFont="1" applyFill="1" applyBorder="1" applyAlignment="1">
      <alignment horizontal="center"/>
    </xf>
    <xf numFmtId="0" fontId="12" fillId="13" borderId="1" xfId="0" applyFont="1" applyFill="1" applyBorder="1" applyAlignment="1">
      <alignment horizontal="center" vertical="center"/>
    </xf>
    <xf numFmtId="0" fontId="12" fillId="13" borderId="4" xfId="0" applyFont="1" applyFill="1" applyBorder="1" applyAlignment="1">
      <alignment horizontal="center" vertical="center"/>
    </xf>
    <xf numFmtId="0" fontId="12" fillId="13" borderId="4" xfId="0" applyFont="1" applyFill="1" applyBorder="1"/>
    <xf numFmtId="49" fontId="7" fillId="13" borderId="1" xfId="6" applyNumberFormat="1" applyFont="1" applyFill="1" applyBorder="1" applyAlignment="1">
      <alignment horizontal="center" vertical="center"/>
    </xf>
    <xf numFmtId="2" fontId="18" fillId="1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4" fontId="8" fillId="10" borderId="1" xfId="0" applyNumberFormat="1" applyFont="1" applyFill="1" applyBorder="1" applyAlignment="1">
      <alignment horizontal="center" vertical="top"/>
    </xf>
    <xf numFmtId="14" fontId="7" fillId="4" borderId="6" xfId="0" applyNumberFormat="1" applyFont="1" applyFill="1" applyBorder="1" applyAlignment="1">
      <alignment horizontal="center" vertical="center" wrapText="1"/>
    </xf>
    <xf numFmtId="2" fontId="7" fillId="4" borderId="6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2" fillId="18" borderId="3" xfId="0" applyFont="1" applyFill="1" applyBorder="1" applyAlignment="1">
      <alignment horizontal="center"/>
    </xf>
    <xf numFmtId="0" fontId="12" fillId="18" borderId="1" xfId="0" applyFont="1" applyFill="1" applyBorder="1" applyAlignment="1">
      <alignment horizontal="left"/>
    </xf>
    <xf numFmtId="49" fontId="12" fillId="18" borderId="1" xfId="0" applyNumberFormat="1" applyFont="1" applyFill="1" applyBorder="1" applyAlignment="1">
      <alignment horizontal="center"/>
    </xf>
    <xf numFmtId="0" fontId="7" fillId="19" borderId="1" xfId="0" applyFont="1" applyFill="1" applyBorder="1" applyAlignment="1">
      <alignment horizontal="center" vertical="center" wrapText="1"/>
    </xf>
    <xf numFmtId="0" fontId="12" fillId="18" borderId="1" xfId="0" applyFont="1" applyFill="1" applyBorder="1"/>
    <xf numFmtId="0" fontId="12" fillId="18" borderId="1" xfId="0" applyFont="1" applyFill="1" applyBorder="1" applyAlignment="1">
      <alignment horizontal="center"/>
    </xf>
    <xf numFmtId="2" fontId="12" fillId="20" borderId="1" xfId="0" applyNumberFormat="1" applyFont="1" applyFill="1" applyBorder="1" applyAlignment="1">
      <alignment horizontal="center" vertical="justify" wrapText="1"/>
    </xf>
    <xf numFmtId="2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justify" wrapText="1"/>
    </xf>
    <xf numFmtId="14" fontId="12" fillId="21" borderId="1" xfId="0" applyNumberFormat="1" applyFont="1" applyFill="1" applyBorder="1" applyAlignment="1">
      <alignment horizontal="center" vertical="justify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4" xfId="0" applyFont="1" applyFill="1" applyBorder="1" applyAlignment="1">
      <alignment horizontal="center" vertical="center" wrapText="1"/>
    </xf>
    <xf numFmtId="0" fontId="12" fillId="22" borderId="4" xfId="0" applyFont="1" applyFill="1" applyBorder="1" applyAlignment="1">
      <alignment horizontal="center" vertical="justify" wrapText="1"/>
    </xf>
    <xf numFmtId="2" fontId="12" fillId="0" borderId="1" xfId="0" applyNumberFormat="1" applyFont="1" applyBorder="1" applyAlignment="1">
      <alignment horizontal="center" vertical="justify" wrapText="1"/>
    </xf>
    <xf numFmtId="0" fontId="12" fillId="0" borderId="1" xfId="0" applyFont="1" applyBorder="1" applyAlignment="1">
      <alignment horizontal="center" vertical="justify" wrapText="1"/>
    </xf>
    <xf numFmtId="0" fontId="7" fillId="3" borderId="1" xfId="0" applyFont="1" applyFill="1" applyBorder="1"/>
    <xf numFmtId="0" fontId="6" fillId="15" borderId="1" xfId="6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2" fontId="7" fillId="4" borderId="0" xfId="0" applyNumberFormat="1" applyFon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0" fontId="0" fillId="0" borderId="0" xfId="0" applyAlignment="1" applyProtection="1">
      <alignment horizontal="left" vertical="center"/>
      <protection locked="0"/>
    </xf>
    <xf numFmtId="0" fontId="9" fillId="0" borderId="0" xfId="0" applyFont="1" applyProtection="1"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vertical="center"/>
      <protection locked="0"/>
    </xf>
    <xf numFmtId="0" fontId="35" fillId="0" borderId="0" xfId="0" applyFont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left"/>
    </xf>
    <xf numFmtId="0" fontId="35" fillId="32" borderId="0" xfId="0" applyFont="1" applyFill="1" applyAlignment="1">
      <alignment horizontal="center"/>
    </xf>
    <xf numFmtId="0" fontId="35" fillId="32" borderId="0" xfId="0" applyFont="1" applyFill="1"/>
    <xf numFmtId="0" fontId="35" fillId="32" borderId="0" xfId="0" applyFont="1" applyFill="1" applyAlignment="1">
      <alignment horizontal="left"/>
    </xf>
    <xf numFmtId="14" fontId="35" fillId="32" borderId="0" xfId="0" applyNumberFormat="1" applyFont="1" applyFill="1" applyAlignment="1">
      <alignment horizontal="center"/>
    </xf>
    <xf numFmtId="0" fontId="35" fillId="33" borderId="0" xfId="0" applyFont="1" applyFill="1" applyAlignment="1">
      <alignment horizontal="center"/>
    </xf>
    <xf numFmtId="0" fontId="35" fillId="33" borderId="0" xfId="0" applyFont="1" applyFill="1"/>
    <xf numFmtId="0" fontId="35" fillId="33" borderId="0" xfId="0" applyFont="1" applyFill="1" applyAlignment="1">
      <alignment horizontal="left"/>
    </xf>
    <xf numFmtId="14" fontId="35" fillId="33" borderId="0" xfId="0" applyNumberFormat="1" applyFont="1" applyFill="1" applyAlignment="1">
      <alignment horizontal="center"/>
    </xf>
    <xf numFmtId="0" fontId="35" fillId="34" borderId="0" xfId="0" applyFont="1" applyFill="1" applyAlignment="1">
      <alignment horizontal="center"/>
    </xf>
    <xf numFmtId="0" fontId="35" fillId="34" borderId="0" xfId="0" applyFont="1" applyFill="1"/>
    <xf numFmtId="0" fontId="35" fillId="34" borderId="0" xfId="0" applyFont="1" applyFill="1" applyAlignment="1">
      <alignment horizontal="left"/>
    </xf>
    <xf numFmtId="14" fontId="35" fillId="34" borderId="0" xfId="0" applyNumberFormat="1" applyFont="1" applyFill="1" applyAlignment="1">
      <alignment horizontal="center"/>
    </xf>
    <xf numFmtId="3" fontId="35" fillId="35" borderId="0" xfId="0" applyNumberFormat="1" applyFont="1" applyFill="1"/>
    <xf numFmtId="0" fontId="35" fillId="35" borderId="0" xfId="0" applyFont="1" applyFill="1"/>
    <xf numFmtId="0" fontId="35" fillId="35" borderId="0" xfId="0" applyFont="1" applyFill="1" applyAlignment="1">
      <alignment horizontal="left"/>
    </xf>
    <xf numFmtId="0" fontId="35" fillId="35" borderId="0" xfId="0" applyFont="1" applyFill="1" applyAlignment="1">
      <alignment horizontal="center"/>
    </xf>
    <xf numFmtId="14" fontId="35" fillId="35" borderId="0" xfId="0" applyNumberFormat="1" applyFont="1" applyFill="1" applyAlignment="1">
      <alignment horizontal="center"/>
    </xf>
    <xf numFmtId="3" fontId="35" fillId="36" borderId="0" xfId="0" applyNumberFormat="1" applyFont="1" applyFill="1"/>
    <xf numFmtId="0" fontId="35" fillId="36" borderId="0" xfId="0" applyFont="1" applyFill="1"/>
    <xf numFmtId="0" fontId="35" fillId="36" borderId="0" xfId="0" applyFont="1" applyFill="1" applyAlignment="1">
      <alignment horizontal="left"/>
    </xf>
    <xf numFmtId="0" fontId="35" fillId="36" borderId="0" xfId="0" applyFont="1" applyFill="1" applyAlignment="1">
      <alignment horizontal="center"/>
    </xf>
    <xf numFmtId="14" fontId="35" fillId="36" borderId="0" xfId="0" applyNumberFormat="1" applyFont="1" applyFill="1" applyAlignment="1">
      <alignment horizontal="center"/>
    </xf>
    <xf numFmtId="3" fontId="35" fillId="37" borderId="0" xfId="0" applyNumberFormat="1" applyFont="1" applyFill="1"/>
    <xf numFmtId="0" fontId="35" fillId="37" borderId="0" xfId="0" applyFont="1" applyFill="1"/>
    <xf numFmtId="0" fontId="35" fillId="37" borderId="0" xfId="0" applyFont="1" applyFill="1" applyAlignment="1">
      <alignment horizontal="left"/>
    </xf>
    <xf numFmtId="0" fontId="35" fillId="37" borderId="0" xfId="0" applyFont="1" applyFill="1" applyAlignment="1">
      <alignment horizontal="center"/>
    </xf>
    <xf numFmtId="14" fontId="35" fillId="37" borderId="0" xfId="0" applyNumberFormat="1" applyFont="1" applyFill="1" applyAlignment="1">
      <alignment horizontal="center"/>
    </xf>
    <xf numFmtId="3" fontId="36" fillId="21" borderId="0" xfId="0" applyNumberFormat="1" applyFont="1" applyFill="1"/>
    <xf numFmtId="0" fontId="36" fillId="21" borderId="0" xfId="0" applyFont="1" applyFill="1"/>
    <xf numFmtId="0" fontId="36" fillId="21" borderId="0" xfId="0" applyFont="1" applyFill="1" applyAlignment="1">
      <alignment horizontal="left"/>
    </xf>
    <xf numFmtId="0" fontId="36" fillId="21" borderId="0" xfId="0" applyFont="1" applyFill="1" applyAlignment="1">
      <alignment horizontal="center"/>
    </xf>
    <xf numFmtId="14" fontId="36" fillId="21" borderId="0" xfId="0" applyNumberFormat="1" applyFont="1" applyFill="1" applyAlignment="1">
      <alignment horizontal="center"/>
    </xf>
    <xf numFmtId="0" fontId="37" fillId="0" borderId="0" xfId="0" applyFont="1"/>
    <xf numFmtId="3" fontId="36" fillId="37" borderId="0" xfId="0" applyNumberFormat="1" applyFont="1" applyFill="1"/>
    <xf numFmtId="0" fontId="36" fillId="37" borderId="0" xfId="0" applyFont="1" applyFill="1"/>
    <xf numFmtId="0" fontId="36" fillId="37" borderId="0" xfId="0" applyFont="1" applyFill="1" applyAlignment="1">
      <alignment horizontal="left"/>
    </xf>
    <xf numFmtId="0" fontId="36" fillId="37" borderId="0" xfId="0" applyFont="1" applyFill="1" applyAlignment="1">
      <alignment horizontal="center"/>
    </xf>
    <xf numFmtId="14" fontId="36" fillId="37" borderId="0" xfId="0" applyNumberFormat="1" applyFont="1" applyFill="1" applyAlignment="1">
      <alignment horizontal="center"/>
    </xf>
    <xf numFmtId="0" fontId="25" fillId="25" borderId="8" xfId="0" applyFont="1" applyFill="1" applyBorder="1" applyAlignment="1" applyProtection="1">
      <alignment horizontal="left" vertical="center" wrapText="1"/>
      <protection locked="0"/>
    </xf>
    <xf numFmtId="0" fontId="39" fillId="3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8" fillId="28" borderId="1" xfId="7" applyFill="1" applyBorder="1" applyAlignment="1">
      <alignment horizontal="center" vertical="center" wrapText="1"/>
    </xf>
    <xf numFmtId="14" fontId="40" fillId="38" borderId="1" xfId="0" applyNumberFormat="1" applyFont="1" applyFill="1" applyBorder="1" applyAlignment="1">
      <alignment horizontal="center" vertical="center" wrapText="1"/>
    </xf>
    <xf numFmtId="0" fontId="40" fillId="3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40" fillId="8" borderId="1" xfId="0" applyNumberFormat="1" applyFont="1" applyFill="1" applyBorder="1" applyAlignment="1">
      <alignment horizontal="center" vertical="center" wrapText="1"/>
    </xf>
    <xf numFmtId="0" fontId="40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7" borderId="1" xfId="0" applyFill="1" applyBorder="1" applyAlignment="1">
      <alignment vertical="center" wrapText="1"/>
    </xf>
    <xf numFmtId="14" fontId="40" fillId="7" borderId="1" xfId="0" applyNumberFormat="1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2" fontId="0" fillId="0" borderId="0" xfId="0" applyNumberFormat="1" applyAlignment="1" applyProtection="1">
      <alignment horizontal="left" vertical="center"/>
      <protection locked="0"/>
    </xf>
    <xf numFmtId="2" fontId="14" fillId="24" borderId="0" xfId="0" applyNumberFormat="1" applyFont="1" applyFill="1" applyProtection="1">
      <protection locked="0"/>
    </xf>
    <xf numFmtId="2" fontId="14" fillId="39" borderId="0" xfId="0" applyNumberFormat="1" applyFont="1" applyFill="1" applyProtection="1">
      <protection locked="0"/>
    </xf>
    <xf numFmtId="2" fontId="14" fillId="0" borderId="0" xfId="0" applyNumberFormat="1" applyFont="1" applyProtection="1">
      <protection locked="0"/>
    </xf>
    <xf numFmtId="0" fontId="14" fillId="24" borderId="0" xfId="0" applyFont="1" applyFill="1" applyProtection="1">
      <protection locked="0"/>
    </xf>
    <xf numFmtId="2" fontId="19" fillId="0" borderId="1" xfId="0" applyNumberFormat="1" applyFont="1" applyBorder="1" applyAlignment="1">
      <alignment horizontal="center" vertical="center" wrapText="1"/>
    </xf>
    <xf numFmtId="0" fontId="25" fillId="25" borderId="7" xfId="0" applyFont="1" applyFill="1" applyBorder="1" applyAlignment="1">
      <alignment horizontal="left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25" fillId="24" borderId="8" xfId="0" applyFont="1" applyFill="1" applyBorder="1" applyAlignment="1">
      <alignment horizontal="left" vertical="center" wrapText="1"/>
    </xf>
    <xf numFmtId="0" fontId="25" fillId="25" borderId="8" xfId="0" applyFont="1" applyFill="1" applyBorder="1" applyAlignment="1">
      <alignment horizontal="left" vertical="center" wrapText="1"/>
    </xf>
    <xf numFmtId="0" fontId="7" fillId="5" borderId="2" xfId="6" applyFont="1" applyFill="1" applyBorder="1" applyAlignment="1">
      <alignment horizontal="center" vertical="center"/>
    </xf>
    <xf numFmtId="0" fontId="7" fillId="5" borderId="2" xfId="6" applyFont="1" applyFill="1" applyBorder="1" applyAlignment="1">
      <alignment horizontal="left" vertical="center" wrapText="1"/>
    </xf>
    <xf numFmtId="49" fontId="7" fillId="7" borderId="2" xfId="6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2" xfId="6" applyFont="1" applyFill="1" applyBorder="1" applyAlignment="1">
      <alignment vertical="center" wrapText="1"/>
    </xf>
    <xf numFmtId="2" fontId="0" fillId="0" borderId="0" xfId="0" applyNumberFormat="1"/>
    <xf numFmtId="1" fontId="21" fillId="0" borderId="7" xfId="0" applyNumberFormat="1" applyFont="1" applyBorder="1" applyAlignment="1">
      <alignment horizontal="left" vertical="top" shrinkToFit="1"/>
    </xf>
    <xf numFmtId="0" fontId="26" fillId="0" borderId="9" xfId="0" applyFont="1" applyBorder="1" applyAlignment="1">
      <alignment vertical="top" wrapText="1"/>
    </xf>
    <xf numFmtId="2" fontId="28" fillId="0" borderId="7" xfId="0" applyNumberFormat="1" applyFont="1" applyBorder="1" applyAlignment="1">
      <alignment horizontal="center" vertical="top" shrinkToFit="1"/>
    </xf>
    <xf numFmtId="2" fontId="28" fillId="0" borderId="7" xfId="0" applyNumberFormat="1" applyFont="1" applyBorder="1" applyAlignment="1">
      <alignment horizontal="right" vertical="top" indent="1" shrinkToFit="1"/>
    </xf>
    <xf numFmtId="1" fontId="28" fillId="0" borderId="7" xfId="0" applyNumberFormat="1" applyFont="1" applyBorder="1" applyAlignment="1">
      <alignment horizontal="right" vertical="top" indent="2" shrinkToFit="1"/>
    </xf>
    <xf numFmtId="2" fontId="14" fillId="0" borderId="1" xfId="0" applyNumberFormat="1" applyFont="1" applyBorder="1" applyAlignment="1">
      <alignment vertical="center"/>
    </xf>
    <xf numFmtId="2" fontId="28" fillId="0" borderId="7" xfId="0" applyNumberFormat="1" applyFont="1" applyBorder="1" applyAlignment="1">
      <alignment horizontal="center" vertical="center" shrinkToFit="1"/>
    </xf>
    <xf numFmtId="1" fontId="28" fillId="0" borderId="7" xfId="0" applyNumberFormat="1" applyFont="1" applyBorder="1" applyAlignment="1">
      <alignment horizontal="center" vertical="center" shrinkToFit="1"/>
    </xf>
    <xf numFmtId="0" fontId="0" fillId="0" borderId="9" xfId="0" applyBorder="1" applyAlignment="1">
      <alignment vertical="top" wrapText="1"/>
    </xf>
    <xf numFmtId="0" fontId="7" fillId="5" borderId="1" xfId="6" applyFont="1" applyFill="1" applyBorder="1" applyAlignment="1">
      <alignment horizontal="center" vertical="center"/>
    </xf>
    <xf numFmtId="0" fontId="7" fillId="5" borderId="1" xfId="6" applyFont="1" applyFill="1" applyBorder="1" applyAlignment="1">
      <alignment horizontal="left" vertical="center" wrapText="1"/>
    </xf>
    <xf numFmtId="49" fontId="7" fillId="7" borderId="1" xfId="6" applyNumberFormat="1" applyFont="1" applyFill="1" applyBorder="1" applyAlignment="1">
      <alignment horizontal="center" vertical="center"/>
    </xf>
    <xf numFmtId="0" fontId="7" fillId="5" borderId="1" xfId="6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vertical="center" wrapText="1"/>
    </xf>
    <xf numFmtId="2" fontId="7" fillId="7" borderId="1" xfId="0" applyNumberFormat="1" applyFont="1" applyFill="1" applyBorder="1" applyAlignment="1">
      <alignment horizontal="center" vertical="center" wrapText="1"/>
    </xf>
    <xf numFmtId="2" fontId="7" fillId="7" borderId="2" xfId="0" applyNumberFormat="1" applyFont="1" applyFill="1" applyBorder="1" applyAlignment="1">
      <alignment horizontal="center" vertical="center" wrapText="1"/>
    </xf>
    <xf numFmtId="2" fontId="0" fillId="7" borderId="0" xfId="0" applyNumberFormat="1" applyFill="1"/>
    <xf numFmtId="1" fontId="21" fillId="11" borderId="7" xfId="0" applyNumberFormat="1" applyFont="1" applyFill="1" applyBorder="1" applyAlignment="1">
      <alignment horizontal="left" vertical="top" shrinkToFit="1"/>
    </xf>
    <xf numFmtId="0" fontId="0" fillId="11" borderId="9" xfId="0" applyFill="1" applyBorder="1" applyAlignment="1">
      <alignment vertical="top" wrapText="1"/>
    </xf>
    <xf numFmtId="2" fontId="28" fillId="11" borderId="7" xfId="0" applyNumberFormat="1" applyFont="1" applyFill="1" applyBorder="1" applyAlignment="1">
      <alignment horizontal="center" vertical="top" shrinkToFit="1"/>
    </xf>
    <xf numFmtId="2" fontId="28" fillId="11" borderId="7" xfId="0" applyNumberFormat="1" applyFont="1" applyFill="1" applyBorder="1" applyAlignment="1">
      <alignment horizontal="right" vertical="top" indent="1" shrinkToFit="1"/>
    </xf>
    <xf numFmtId="1" fontId="28" fillId="11" borderId="7" xfId="0" applyNumberFormat="1" applyFont="1" applyFill="1" applyBorder="1" applyAlignment="1">
      <alignment horizontal="right" vertical="top" indent="2" shrinkToFit="1"/>
    </xf>
    <xf numFmtId="0" fontId="9" fillId="24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1" fontId="12" fillId="31" borderId="7" xfId="0" applyNumberFormat="1" applyFont="1" applyFill="1" applyBorder="1" applyAlignment="1">
      <alignment horizontal="left" vertical="top" shrinkToFit="1"/>
    </xf>
    <xf numFmtId="0" fontId="8" fillId="31" borderId="9" xfId="0" applyFont="1" applyFill="1" applyBorder="1" applyAlignment="1">
      <alignment vertical="top" wrapText="1"/>
    </xf>
    <xf numFmtId="2" fontId="21" fillId="31" borderId="9" xfId="0" applyNumberFormat="1" applyFont="1" applyFill="1" applyBorder="1" applyAlignment="1">
      <alignment vertical="top" shrinkToFit="1"/>
    </xf>
    <xf numFmtId="1" fontId="21" fillId="31" borderId="9" xfId="0" applyNumberFormat="1" applyFont="1" applyFill="1" applyBorder="1" applyAlignment="1">
      <alignment vertical="top" shrinkToFit="1"/>
    </xf>
    <xf numFmtId="2" fontId="21" fillId="31" borderId="7" xfId="0" applyNumberFormat="1" applyFont="1" applyFill="1" applyBorder="1" applyAlignment="1">
      <alignment horizontal="left" vertical="top" indent="1" shrinkToFit="1"/>
    </xf>
    <xf numFmtId="0" fontId="7" fillId="0" borderId="1" xfId="0" applyFont="1" applyBorder="1" applyAlignment="1">
      <alignment vertical="center"/>
    </xf>
    <xf numFmtId="1" fontId="12" fillId="0" borderId="7" xfId="0" applyNumberFormat="1" applyFont="1" applyBorder="1" applyAlignment="1">
      <alignment horizontal="left" vertical="top" shrinkToFit="1"/>
    </xf>
    <xf numFmtId="0" fontId="8" fillId="0" borderId="9" xfId="0" applyFont="1" applyBorder="1" applyAlignment="1">
      <alignment vertical="top" wrapText="1"/>
    </xf>
    <xf numFmtId="2" fontId="21" fillId="0" borderId="9" xfId="0" applyNumberFormat="1" applyFont="1" applyBorder="1" applyAlignment="1">
      <alignment vertical="top" shrinkToFit="1"/>
    </xf>
    <xf numFmtId="1" fontId="21" fillId="0" borderId="9" xfId="0" applyNumberFormat="1" applyFont="1" applyBorder="1" applyAlignment="1">
      <alignment vertical="top" shrinkToFit="1"/>
    </xf>
    <xf numFmtId="2" fontId="21" fillId="0" borderId="7" xfId="0" applyNumberFormat="1" applyFont="1" applyBorder="1" applyAlignment="1">
      <alignment horizontal="left" vertical="top" indent="1" shrinkToFit="1"/>
    </xf>
    <xf numFmtId="2" fontId="21" fillId="0" borderId="9" xfId="0" applyNumberFormat="1" applyFont="1" applyBorder="1" applyAlignment="1">
      <alignment horizontal="center" vertical="center" shrinkToFit="1"/>
    </xf>
    <xf numFmtId="2" fontId="21" fillId="0" borderId="7" xfId="0" applyNumberFormat="1" applyFont="1" applyBorder="1" applyAlignment="1">
      <alignment horizontal="center" vertical="center" shrinkToFit="1"/>
    </xf>
    <xf numFmtId="0" fontId="7" fillId="24" borderId="1" xfId="0" applyFont="1" applyFill="1" applyBorder="1" applyAlignment="1">
      <alignment vertical="center"/>
    </xf>
    <xf numFmtId="0" fontId="7" fillId="29" borderId="1" xfId="0" applyFont="1" applyFill="1" applyBorder="1" applyAlignment="1">
      <alignment horizontal="center" vertical="center" wrapText="1"/>
    </xf>
    <xf numFmtId="0" fontId="7" fillId="29" borderId="1" xfId="0" applyFont="1" applyFill="1" applyBorder="1" applyAlignment="1">
      <alignment horizontal="left" vertical="center" wrapText="1"/>
    </xf>
    <xf numFmtId="49" fontId="7" fillId="29" borderId="1" xfId="0" applyNumberFormat="1" applyFont="1" applyFill="1" applyBorder="1" applyAlignment="1">
      <alignment horizontal="center" vertical="center" wrapText="1"/>
    </xf>
    <xf numFmtId="0" fontId="7" fillId="29" borderId="1" xfId="0" applyFont="1" applyFill="1" applyBorder="1" applyAlignment="1">
      <alignment vertical="center" wrapText="1"/>
    </xf>
    <xf numFmtId="2" fontId="7" fillId="29" borderId="1" xfId="0" applyNumberFormat="1" applyFont="1" applyFill="1" applyBorder="1" applyAlignment="1">
      <alignment horizontal="center" vertical="center" wrapText="1"/>
    </xf>
    <xf numFmtId="2" fontId="7" fillId="29" borderId="2" xfId="0" applyNumberFormat="1" applyFont="1" applyFill="1" applyBorder="1" applyAlignment="1">
      <alignment horizontal="center" vertical="center" wrapText="1"/>
    </xf>
    <xf numFmtId="2" fontId="0" fillId="29" borderId="0" xfId="0" applyNumberFormat="1" applyFill="1"/>
    <xf numFmtId="0" fontId="7" fillId="6" borderId="1" xfId="6" applyFont="1" applyFill="1" applyBorder="1" applyAlignment="1">
      <alignment horizontal="center" vertical="center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1" fontId="32" fillId="0" borderId="7" xfId="0" applyNumberFormat="1" applyFont="1" applyBorder="1" applyAlignment="1">
      <alignment horizontal="left" vertical="top" shrinkToFit="1"/>
    </xf>
    <xf numFmtId="0" fontId="33" fillId="0" borderId="7" xfId="0" applyFont="1" applyBorder="1" applyAlignment="1">
      <alignment horizontal="left" vertical="top" wrapText="1"/>
    </xf>
    <xf numFmtId="2" fontId="21" fillId="0" borderId="7" xfId="0" applyNumberFormat="1" applyFont="1" applyBorder="1" applyAlignment="1">
      <alignment horizontal="left" vertical="top" indent="2" shrinkToFit="1"/>
    </xf>
    <xf numFmtId="2" fontId="21" fillId="0" borderId="7" xfId="0" applyNumberFormat="1" applyFont="1" applyBorder="1" applyAlignment="1">
      <alignment horizontal="center" vertical="top" shrinkToFit="1"/>
    </xf>
    <xf numFmtId="1" fontId="21" fillId="0" borderId="7" xfId="0" applyNumberFormat="1" applyFont="1" applyBorder="1" applyAlignment="1">
      <alignment horizontal="center" vertical="top" shrinkToFit="1"/>
    </xf>
    <xf numFmtId="2" fontId="0" fillId="17" borderId="0" xfId="0" applyNumberFormat="1" applyFill="1"/>
    <xf numFmtId="1" fontId="32" fillId="17" borderId="7" xfId="0" applyNumberFormat="1" applyFont="1" applyFill="1" applyBorder="1" applyAlignment="1">
      <alignment horizontal="left" vertical="top" shrinkToFit="1"/>
    </xf>
    <xf numFmtId="0" fontId="33" fillId="17" borderId="7" xfId="0" applyFont="1" applyFill="1" applyBorder="1" applyAlignment="1">
      <alignment horizontal="left" vertical="top" wrapText="1"/>
    </xf>
    <xf numFmtId="2" fontId="21" fillId="17" borderId="7" xfId="0" applyNumberFormat="1" applyFont="1" applyFill="1" applyBorder="1" applyAlignment="1">
      <alignment horizontal="left" vertical="top" indent="2" shrinkToFit="1"/>
    </xf>
    <xf numFmtId="2" fontId="21" fillId="17" borderId="7" xfId="0" applyNumberFormat="1" applyFont="1" applyFill="1" applyBorder="1" applyAlignment="1">
      <alignment horizontal="center" vertical="top" shrinkToFit="1"/>
    </xf>
    <xf numFmtId="1" fontId="21" fillId="17" borderId="7" xfId="0" applyNumberFormat="1" applyFont="1" applyFill="1" applyBorder="1" applyAlignment="1">
      <alignment horizontal="center" vertical="top" shrinkToFit="1"/>
    </xf>
    <xf numFmtId="2" fontId="21" fillId="17" borderId="7" xfId="0" applyNumberFormat="1" applyFont="1" applyFill="1" applyBorder="1" applyAlignment="1">
      <alignment horizontal="left" vertical="top" indent="1" shrinkToFit="1"/>
    </xf>
    <xf numFmtId="2" fontId="21" fillId="17" borderId="7" xfId="0" applyNumberFormat="1" applyFont="1" applyFill="1" applyBorder="1" applyAlignment="1">
      <alignment horizontal="center" vertical="center" shrinkToFit="1"/>
    </xf>
    <xf numFmtId="0" fontId="34" fillId="0" borderId="7" xfId="0" applyFont="1" applyBorder="1" applyAlignment="1">
      <alignment horizontal="left" vertical="top" wrapText="1"/>
    </xf>
    <xf numFmtId="49" fontId="7" fillId="6" borderId="1" xfId="6" applyNumberFormat="1" applyFont="1" applyFill="1" applyBorder="1" applyAlignment="1">
      <alignment horizontal="center" vertical="center"/>
    </xf>
    <xf numFmtId="49" fontId="7" fillId="5" borderId="1" xfId="6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" fontId="12" fillId="24" borderId="7" xfId="0" applyNumberFormat="1" applyFont="1" applyFill="1" applyBorder="1" applyAlignment="1">
      <alignment horizontal="left" vertical="top" shrinkToFit="1"/>
    </xf>
    <xf numFmtId="0" fontId="8" fillId="24" borderId="7" xfId="0" applyFont="1" applyFill="1" applyBorder="1" applyAlignment="1">
      <alignment horizontal="left" vertical="center" wrapText="1"/>
    </xf>
    <xf numFmtId="2" fontId="21" fillId="24" borderId="7" xfId="0" applyNumberFormat="1" applyFont="1" applyFill="1" applyBorder="1" applyAlignment="1">
      <alignment horizontal="center" vertical="top" shrinkToFit="1"/>
    </xf>
    <xf numFmtId="1" fontId="21" fillId="24" borderId="7" xfId="0" applyNumberFormat="1" applyFont="1" applyFill="1" applyBorder="1" applyAlignment="1">
      <alignment horizontal="center" vertical="top" shrinkToFit="1"/>
    </xf>
    <xf numFmtId="2" fontId="21" fillId="24" borderId="7" xfId="0" applyNumberFormat="1" applyFont="1" applyFill="1" applyBorder="1" applyAlignment="1">
      <alignment horizontal="left" vertical="top" indent="1" shrinkToFit="1"/>
    </xf>
    <xf numFmtId="0" fontId="8" fillId="0" borderId="7" xfId="0" applyFont="1" applyBorder="1" applyAlignment="1">
      <alignment horizontal="left" vertical="top" wrapText="1"/>
    </xf>
    <xf numFmtId="1" fontId="29" fillId="7" borderId="7" xfId="0" applyNumberFormat="1" applyFont="1" applyFill="1" applyBorder="1" applyAlignment="1">
      <alignment horizontal="left" vertical="center" shrinkToFit="1"/>
    </xf>
    <xf numFmtId="0" fontId="30" fillId="7" borderId="7" xfId="0" applyFont="1" applyFill="1" applyBorder="1" applyAlignment="1">
      <alignment horizontal="left" vertical="top" wrapText="1"/>
    </xf>
    <xf numFmtId="2" fontId="29" fillId="7" borderId="7" xfId="0" applyNumberFormat="1" applyFont="1" applyFill="1" applyBorder="1" applyAlignment="1">
      <alignment horizontal="center" vertical="center" shrinkToFit="1"/>
    </xf>
    <xf numFmtId="1" fontId="29" fillId="7" borderId="7" xfId="0" applyNumberFormat="1" applyFont="1" applyFill="1" applyBorder="1" applyAlignment="1">
      <alignment horizontal="center" vertical="center" shrinkToFit="1"/>
    </xf>
    <xf numFmtId="2" fontId="29" fillId="7" borderId="7" xfId="0" applyNumberFormat="1" applyFont="1" applyFill="1" applyBorder="1" applyAlignment="1">
      <alignment horizontal="left" vertical="center" indent="1" shrinkToFit="1"/>
    </xf>
    <xf numFmtId="1" fontId="29" fillId="0" borderId="7" xfId="0" applyNumberFormat="1" applyFont="1" applyBorder="1" applyAlignment="1">
      <alignment horizontal="left" vertical="center" shrinkToFit="1"/>
    </xf>
    <xf numFmtId="0" fontId="30" fillId="0" borderId="7" xfId="0" applyFont="1" applyBorder="1" applyAlignment="1">
      <alignment horizontal="left" vertical="top" wrapText="1"/>
    </xf>
    <xf numFmtId="2" fontId="29" fillId="0" borderId="7" xfId="0" applyNumberFormat="1" applyFont="1" applyBorder="1" applyAlignment="1">
      <alignment horizontal="center" vertical="center" shrinkToFit="1"/>
    </xf>
    <xf numFmtId="1" fontId="29" fillId="0" borderId="7" xfId="0" applyNumberFormat="1" applyFont="1" applyBorder="1" applyAlignment="1">
      <alignment horizontal="center" vertical="center" shrinkToFit="1"/>
    </xf>
    <xf numFmtId="2" fontId="29" fillId="0" borderId="7" xfId="0" applyNumberFormat="1" applyFont="1" applyBorder="1" applyAlignment="1">
      <alignment horizontal="left" vertical="center" indent="1" shrinkToFit="1"/>
    </xf>
    <xf numFmtId="2" fontId="29" fillId="0" borderId="0" xfId="0" applyNumberFormat="1" applyFont="1" applyAlignment="1">
      <alignment horizontal="center" vertical="center" shrinkToFit="1"/>
    </xf>
    <xf numFmtId="2" fontId="29" fillId="0" borderId="7" xfId="0" applyNumberFormat="1" applyFont="1" applyBorder="1" applyAlignment="1">
      <alignment horizontal="right" vertical="center" indent="2" shrinkToFit="1"/>
    </xf>
    <xf numFmtId="2" fontId="29" fillId="0" borderId="7" xfId="0" applyNumberFormat="1" applyFont="1" applyBorder="1" applyAlignment="1">
      <alignment horizontal="left" vertical="center" indent="2" shrinkToFit="1"/>
    </xf>
    <xf numFmtId="2" fontId="29" fillId="7" borderId="7" xfId="0" applyNumberFormat="1" applyFont="1" applyFill="1" applyBorder="1" applyAlignment="1">
      <alignment horizontal="left" vertical="center" indent="2" shrinkToFit="1"/>
    </xf>
    <xf numFmtId="1" fontId="29" fillId="26" borderId="7" xfId="0" applyNumberFormat="1" applyFont="1" applyFill="1" applyBorder="1" applyAlignment="1">
      <alignment horizontal="left" vertical="center" shrinkToFit="1"/>
    </xf>
    <xf numFmtId="0" fontId="31" fillId="26" borderId="7" xfId="0" applyFont="1" applyFill="1" applyBorder="1" applyAlignment="1">
      <alignment horizontal="left" vertical="top" wrapText="1"/>
    </xf>
    <xf numFmtId="2" fontId="29" fillId="26" borderId="7" xfId="0" applyNumberFormat="1" applyFont="1" applyFill="1" applyBorder="1" applyAlignment="1">
      <alignment horizontal="center" vertical="center" shrinkToFit="1"/>
    </xf>
    <xf numFmtId="2" fontId="29" fillId="26" borderId="7" xfId="0" applyNumberFormat="1" applyFont="1" applyFill="1" applyBorder="1" applyAlignment="1">
      <alignment horizontal="right" vertical="center" indent="2" shrinkToFit="1"/>
    </xf>
    <xf numFmtId="1" fontId="29" fillId="26" borderId="7" xfId="0" applyNumberFormat="1" applyFont="1" applyFill="1" applyBorder="1" applyAlignment="1">
      <alignment horizontal="center" vertical="center" shrinkToFit="1"/>
    </xf>
    <xf numFmtId="2" fontId="29" fillId="26" borderId="7" xfId="0" applyNumberFormat="1" applyFont="1" applyFill="1" applyBorder="1" applyAlignment="1">
      <alignment horizontal="left" vertical="center" indent="1" shrinkToFit="1"/>
    </xf>
    <xf numFmtId="1" fontId="29" fillId="3" borderId="7" xfId="0" applyNumberFormat="1" applyFont="1" applyFill="1" applyBorder="1" applyAlignment="1">
      <alignment horizontal="left" vertical="center" shrinkToFit="1"/>
    </xf>
    <xf numFmtId="0" fontId="30" fillId="3" borderId="7" xfId="0" applyFont="1" applyFill="1" applyBorder="1" applyAlignment="1">
      <alignment horizontal="left" vertical="top" wrapText="1"/>
    </xf>
    <xf numFmtId="2" fontId="29" fillId="3" borderId="7" xfId="0" applyNumberFormat="1" applyFont="1" applyFill="1" applyBorder="1" applyAlignment="1">
      <alignment horizontal="center" vertical="center" shrinkToFit="1"/>
    </xf>
    <xf numFmtId="1" fontId="29" fillId="3" borderId="7" xfId="0" applyNumberFormat="1" applyFont="1" applyFill="1" applyBorder="1" applyAlignment="1">
      <alignment horizontal="center" vertical="center" shrinkToFit="1"/>
    </xf>
    <xf numFmtId="2" fontId="29" fillId="3" borderId="7" xfId="0" applyNumberFormat="1" applyFont="1" applyFill="1" applyBorder="1" applyAlignment="1">
      <alignment horizontal="left" vertical="center" indent="1" shrinkToFit="1"/>
    </xf>
    <xf numFmtId="0" fontId="30" fillId="0" borderId="7" xfId="0" applyFont="1" applyBorder="1" applyAlignment="1">
      <alignment horizontal="left" vertical="center" wrapText="1"/>
    </xf>
    <xf numFmtId="0" fontId="7" fillId="24" borderId="1" xfId="0" applyFont="1" applyFill="1" applyBorder="1" applyAlignment="1">
      <alignment horizontal="left" vertical="center"/>
    </xf>
    <xf numFmtId="0" fontId="30" fillId="7" borderId="7" xfId="0" applyFont="1" applyFill="1" applyBorder="1" applyAlignment="1">
      <alignment horizontal="left" vertical="center" wrapText="1"/>
    </xf>
    <xf numFmtId="1" fontId="29" fillId="15" borderId="7" xfId="0" applyNumberFormat="1" applyFont="1" applyFill="1" applyBorder="1" applyAlignment="1">
      <alignment horizontal="left" vertical="center" shrinkToFit="1"/>
    </xf>
    <xf numFmtId="0" fontId="30" fillId="15" borderId="7" xfId="0" applyFont="1" applyFill="1" applyBorder="1" applyAlignment="1">
      <alignment horizontal="left" vertical="top" wrapText="1"/>
    </xf>
    <xf numFmtId="2" fontId="29" fillId="15" borderId="7" xfId="0" applyNumberFormat="1" applyFont="1" applyFill="1" applyBorder="1" applyAlignment="1">
      <alignment horizontal="center" vertical="center" shrinkToFit="1"/>
    </xf>
    <xf numFmtId="1" fontId="29" fillId="15" borderId="7" xfId="0" applyNumberFormat="1" applyFont="1" applyFill="1" applyBorder="1" applyAlignment="1">
      <alignment horizontal="center" vertical="center" shrinkToFit="1"/>
    </xf>
    <xf numFmtId="2" fontId="29" fillId="15" borderId="7" xfId="0" applyNumberFormat="1" applyFont="1" applyFill="1" applyBorder="1" applyAlignment="1">
      <alignment horizontal="left" vertical="center" indent="1" shrinkToFit="1"/>
    </xf>
    <xf numFmtId="0" fontId="30" fillId="26" borderId="7" xfId="0" applyFont="1" applyFill="1" applyBorder="1" applyAlignment="1">
      <alignment horizontal="left" vertical="top" wrapText="1"/>
    </xf>
    <xf numFmtId="2" fontId="29" fillId="26" borderId="7" xfId="0" applyNumberFormat="1" applyFont="1" applyFill="1" applyBorder="1" applyAlignment="1">
      <alignment horizontal="left" vertical="center" indent="2" shrinkToFit="1"/>
    </xf>
    <xf numFmtId="0" fontId="7" fillId="0" borderId="7" xfId="0" applyFont="1" applyBorder="1" applyAlignment="1">
      <alignment horizontal="left" vertical="top" wrapText="1"/>
    </xf>
    <xf numFmtId="2" fontId="12" fillId="0" borderId="7" xfId="0" applyNumberFormat="1" applyFont="1" applyBorder="1" applyAlignment="1">
      <alignment horizontal="center" vertical="top" shrinkToFit="1"/>
    </xf>
    <xf numFmtId="1" fontId="12" fillId="0" borderId="7" xfId="0" applyNumberFormat="1" applyFont="1" applyBorder="1" applyAlignment="1">
      <alignment horizontal="center" vertical="top" shrinkToFit="1"/>
    </xf>
    <xf numFmtId="2" fontId="12" fillId="0" borderId="7" xfId="0" applyNumberFormat="1" applyFont="1" applyBorder="1" applyAlignment="1">
      <alignment horizontal="center" vertical="center" shrinkToFit="1"/>
    </xf>
    <xf numFmtId="1" fontId="12" fillId="26" borderId="7" xfId="0" applyNumberFormat="1" applyFont="1" applyFill="1" applyBorder="1" applyAlignment="1">
      <alignment horizontal="left" vertical="top" shrinkToFit="1"/>
    </xf>
    <xf numFmtId="0" fontId="7" fillId="26" borderId="7" xfId="0" applyFont="1" applyFill="1" applyBorder="1" applyAlignment="1">
      <alignment horizontal="left" vertical="top" wrapText="1"/>
    </xf>
    <xf numFmtId="2" fontId="12" fillId="26" borderId="7" xfId="0" applyNumberFormat="1" applyFont="1" applyFill="1" applyBorder="1" applyAlignment="1">
      <alignment horizontal="center" vertical="top" shrinkToFit="1"/>
    </xf>
    <xf numFmtId="1" fontId="12" fillId="26" borderId="7" xfId="0" applyNumberFormat="1" applyFont="1" applyFill="1" applyBorder="1" applyAlignment="1">
      <alignment horizontal="center" vertical="top" shrinkToFit="1"/>
    </xf>
    <xf numFmtId="2" fontId="12" fillId="26" borderId="7" xfId="0" applyNumberFormat="1" applyFont="1" applyFill="1" applyBorder="1" applyAlignment="1">
      <alignment horizontal="center" vertical="center" shrinkToFit="1"/>
    </xf>
    <xf numFmtId="1" fontId="21" fillId="0" borderId="7" xfId="0" applyNumberFormat="1" applyFont="1" applyBorder="1" applyAlignment="1">
      <alignment horizontal="left" vertical="center" shrinkToFit="1"/>
    </xf>
    <xf numFmtId="0" fontId="26" fillId="0" borderId="7" xfId="0" applyFont="1" applyBorder="1" applyAlignment="1">
      <alignment horizontal="left" vertical="top" wrapText="1"/>
    </xf>
    <xf numFmtId="2" fontId="28" fillId="0" borderId="7" xfId="0" applyNumberFormat="1" applyFont="1" applyBorder="1" applyAlignment="1">
      <alignment horizontal="left" vertical="center" indent="1" shrinkToFit="1"/>
    </xf>
    <xf numFmtId="1" fontId="21" fillId="26" borderId="7" xfId="0" applyNumberFormat="1" applyFont="1" applyFill="1" applyBorder="1" applyAlignment="1">
      <alignment horizontal="left" vertical="center" shrinkToFit="1"/>
    </xf>
    <xf numFmtId="0" fontId="26" fillId="26" borderId="7" xfId="0" applyFont="1" applyFill="1" applyBorder="1" applyAlignment="1">
      <alignment horizontal="left" vertical="top" wrapText="1"/>
    </xf>
    <xf numFmtId="2" fontId="28" fillId="26" borderId="7" xfId="0" applyNumberFormat="1" applyFont="1" applyFill="1" applyBorder="1" applyAlignment="1">
      <alignment horizontal="center" vertical="center" shrinkToFit="1"/>
    </xf>
    <xf numFmtId="2" fontId="28" fillId="26" borderId="7" xfId="0" applyNumberFormat="1" applyFont="1" applyFill="1" applyBorder="1" applyAlignment="1">
      <alignment horizontal="left" vertical="center" indent="1" shrinkToFit="1"/>
    </xf>
    <xf numFmtId="1" fontId="28" fillId="26" borderId="7" xfId="0" applyNumberFormat="1" applyFont="1" applyFill="1" applyBorder="1" applyAlignment="1">
      <alignment horizontal="center" vertical="center" shrinkToFit="1"/>
    </xf>
    <xf numFmtId="2" fontId="28" fillId="0" borderId="7" xfId="0" applyNumberFormat="1" applyFont="1" applyBorder="1" applyAlignment="1">
      <alignment horizontal="left" vertical="center" indent="2" shrinkToFit="1"/>
    </xf>
    <xf numFmtId="0" fontId="0" fillId="0" borderId="7" xfId="0" applyBorder="1" applyAlignment="1">
      <alignment horizontal="left" vertical="top" wrapText="1"/>
    </xf>
    <xf numFmtId="0" fontId="22" fillId="0" borderId="7" xfId="0" applyFont="1" applyBorder="1" applyAlignment="1">
      <alignment horizontal="left" vertical="top" wrapText="1"/>
    </xf>
    <xf numFmtId="0" fontId="22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left" vertical="center"/>
    </xf>
    <xf numFmtId="1" fontId="21" fillId="23" borderId="7" xfId="0" applyNumberFormat="1" applyFont="1" applyFill="1" applyBorder="1" applyAlignment="1">
      <alignment horizontal="left" vertical="top" shrinkToFit="1"/>
    </xf>
    <xf numFmtId="0" fontId="0" fillId="23" borderId="7" xfId="0" applyFill="1" applyBorder="1" applyAlignment="1">
      <alignment horizontal="left" vertical="top" wrapText="1"/>
    </xf>
    <xf numFmtId="0" fontId="22" fillId="23" borderId="7" xfId="0" applyFont="1" applyFill="1" applyBorder="1" applyAlignment="1">
      <alignment horizontal="left" vertical="top" wrapText="1"/>
    </xf>
    <xf numFmtId="0" fontId="22" fillId="23" borderId="7" xfId="0" applyFont="1" applyFill="1" applyBorder="1" applyAlignment="1">
      <alignment horizontal="center" vertical="top" wrapText="1"/>
    </xf>
    <xf numFmtId="2" fontId="21" fillId="23" borderId="7" xfId="0" applyNumberFormat="1" applyFont="1" applyFill="1" applyBorder="1" applyAlignment="1">
      <alignment horizontal="center" vertical="top" shrinkToFit="1"/>
    </xf>
    <xf numFmtId="1" fontId="21" fillId="23" borderId="7" xfId="0" applyNumberFormat="1" applyFont="1" applyFill="1" applyBorder="1" applyAlignment="1">
      <alignment horizontal="center" vertical="top" shrinkToFit="1"/>
    </xf>
    <xf numFmtId="1" fontId="12" fillId="23" borderId="7" xfId="0" applyNumberFormat="1" applyFont="1" applyFill="1" applyBorder="1" applyAlignment="1">
      <alignment horizontal="left" vertical="top"/>
    </xf>
    <xf numFmtId="0" fontId="12" fillId="23" borderId="7" xfId="0" applyFont="1" applyFill="1" applyBorder="1" applyAlignment="1">
      <alignment horizontal="left" vertical="top"/>
    </xf>
    <xf numFmtId="0" fontId="12" fillId="23" borderId="7" xfId="0" applyFont="1" applyFill="1" applyBorder="1" applyAlignment="1">
      <alignment vertical="top"/>
    </xf>
    <xf numFmtId="1" fontId="12" fillId="23" borderId="7" xfId="0" applyNumberFormat="1" applyFont="1" applyFill="1" applyBorder="1" applyAlignment="1">
      <alignment vertical="top"/>
    </xf>
    <xf numFmtId="1" fontId="7" fillId="7" borderId="1" xfId="0" applyNumberFormat="1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left" vertical="top"/>
    </xf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vertical="top"/>
    </xf>
    <xf numFmtId="1" fontId="12" fillId="0" borderId="7" xfId="0" applyNumberFormat="1" applyFont="1" applyBorder="1" applyAlignment="1">
      <alignment vertical="top"/>
    </xf>
    <xf numFmtId="0" fontId="20" fillId="26" borderId="7" xfId="0" applyFont="1" applyFill="1" applyBorder="1" applyAlignment="1">
      <alignment horizontal="left" vertical="top"/>
    </xf>
    <xf numFmtId="2" fontId="20" fillId="26" borderId="7" xfId="0" applyNumberFormat="1" applyFont="1" applyFill="1" applyBorder="1" applyAlignment="1">
      <alignment horizontal="left" vertical="top" wrapText="1"/>
    </xf>
    <xf numFmtId="2" fontId="20" fillId="3" borderId="7" xfId="0" applyNumberFormat="1" applyFont="1" applyFill="1" applyBorder="1" applyAlignment="1">
      <alignment horizontal="left" vertical="top" wrapText="1"/>
    </xf>
    <xf numFmtId="0" fontId="20" fillId="26" borderId="7" xfId="0" applyFont="1" applyFill="1" applyBorder="1" applyAlignment="1">
      <alignment horizontal="left" vertical="top" wrapText="1"/>
    </xf>
    <xf numFmtId="0" fontId="20" fillId="26" borderId="7" xfId="0" applyFont="1" applyFill="1" applyBorder="1" applyAlignment="1">
      <alignment vertical="top" wrapText="1"/>
    </xf>
    <xf numFmtId="0" fontId="20" fillId="0" borderId="7" xfId="0" applyFont="1" applyBorder="1" applyAlignment="1">
      <alignment horizontal="left" vertical="top"/>
    </xf>
    <xf numFmtId="2" fontId="20" fillId="0" borderId="7" xfId="0" applyNumberFormat="1" applyFont="1" applyBorder="1" applyAlignment="1">
      <alignment horizontal="left" vertical="top" wrapText="1"/>
    </xf>
    <xf numFmtId="0" fontId="20" fillId="0" borderId="7" xfId="0" applyFont="1" applyBorder="1" applyAlignment="1">
      <alignment horizontal="left" vertical="top" wrapText="1"/>
    </xf>
    <xf numFmtId="0" fontId="20" fillId="0" borderId="7" xfId="0" applyFont="1" applyBorder="1" applyAlignment="1">
      <alignment vertical="top" wrapText="1"/>
    </xf>
    <xf numFmtId="0" fontId="20" fillId="3" borderId="7" xfId="0" applyFont="1" applyFill="1" applyBorder="1" applyAlignment="1">
      <alignment horizontal="left" vertical="top" wrapText="1"/>
    </xf>
    <xf numFmtId="1" fontId="20" fillId="0" borderId="7" xfId="0" applyNumberFormat="1" applyFont="1" applyBorder="1" applyAlignment="1">
      <alignment horizontal="left" vertical="top" wrapText="1"/>
    </xf>
    <xf numFmtId="2" fontId="20" fillId="0" borderId="7" xfId="0" applyNumberFormat="1" applyFont="1" applyBorder="1" applyAlignment="1">
      <alignment vertical="top" wrapText="1"/>
    </xf>
    <xf numFmtId="0" fontId="20" fillId="7" borderId="7" xfId="0" applyFont="1" applyFill="1" applyBorder="1" applyAlignment="1">
      <alignment horizontal="left" vertical="top"/>
    </xf>
    <xf numFmtId="2" fontId="20" fillId="7" borderId="7" xfId="0" applyNumberFormat="1" applyFont="1" applyFill="1" applyBorder="1" applyAlignment="1">
      <alignment horizontal="left" vertical="top" wrapText="1"/>
    </xf>
    <xf numFmtId="0" fontId="20" fillId="7" borderId="7" xfId="0" applyFont="1" applyFill="1" applyBorder="1" applyAlignment="1">
      <alignment horizontal="left" vertical="top" wrapText="1"/>
    </xf>
    <xf numFmtId="0" fontId="20" fillId="7" borderId="7" xfId="0" applyFont="1" applyFill="1" applyBorder="1" applyAlignment="1">
      <alignment vertical="top" wrapText="1"/>
    </xf>
    <xf numFmtId="1" fontId="12" fillId="0" borderId="7" xfId="0" applyNumberFormat="1" applyFont="1" applyBorder="1" applyAlignment="1">
      <alignment vertical="top" shrinkToFit="1"/>
    </xf>
    <xf numFmtId="0" fontId="8" fillId="0" borderId="7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2" fontId="12" fillId="0" borderId="7" xfId="0" applyNumberFormat="1" applyFont="1" applyBorder="1" applyAlignment="1">
      <alignment vertical="top" shrinkToFit="1"/>
    </xf>
    <xf numFmtId="1" fontId="12" fillId="6" borderId="3" xfId="0" applyNumberFormat="1" applyFont="1" applyFill="1" applyBorder="1" applyAlignment="1">
      <alignment vertical="top"/>
    </xf>
    <xf numFmtId="0" fontId="12" fillId="6" borderId="1" xfId="0" applyFont="1" applyFill="1" applyBorder="1" applyAlignment="1">
      <alignment vertical="top"/>
    </xf>
    <xf numFmtId="49" fontId="12" fillId="6" borderId="1" xfId="0" applyNumberFormat="1" applyFont="1" applyFill="1" applyBorder="1" applyAlignment="1">
      <alignment vertical="top"/>
    </xf>
    <xf numFmtId="0" fontId="7" fillId="6" borderId="1" xfId="0" applyFont="1" applyFill="1" applyBorder="1" applyAlignment="1">
      <alignment vertical="top" wrapText="1"/>
    </xf>
    <xf numFmtId="2" fontId="0" fillId="0" borderId="0" xfId="0" applyNumberFormat="1" applyAlignment="1">
      <alignment vertical="center" wrapText="1"/>
    </xf>
    <xf numFmtId="1" fontId="12" fillId="29" borderId="3" xfId="0" applyNumberFormat="1" applyFont="1" applyFill="1" applyBorder="1" applyAlignment="1">
      <alignment horizontal="center"/>
    </xf>
    <xf numFmtId="0" fontId="12" fillId="29" borderId="1" xfId="0" applyFont="1" applyFill="1" applyBorder="1" applyAlignment="1">
      <alignment horizontal="left"/>
    </xf>
    <xf numFmtId="49" fontId="12" fillId="29" borderId="1" xfId="0" applyNumberFormat="1" applyFont="1" applyFill="1" applyBorder="1" applyAlignment="1">
      <alignment horizontal="center"/>
    </xf>
    <xf numFmtId="0" fontId="12" fillId="29" borderId="1" xfId="0" applyFont="1" applyFill="1" applyBorder="1"/>
    <xf numFmtId="0" fontId="12" fillId="29" borderId="1" xfId="0" applyFont="1" applyFill="1" applyBorder="1" applyAlignment="1">
      <alignment horizontal="center"/>
    </xf>
    <xf numFmtId="2" fontId="12" fillId="29" borderId="1" xfId="0" applyNumberFormat="1" applyFont="1" applyFill="1" applyBorder="1" applyAlignment="1">
      <alignment horizontal="center"/>
    </xf>
    <xf numFmtId="1" fontId="12" fillId="30" borderId="7" xfId="0" applyNumberFormat="1" applyFont="1" applyFill="1" applyBorder="1" applyAlignment="1">
      <alignment vertical="top" shrinkToFit="1"/>
    </xf>
    <xf numFmtId="0" fontId="7" fillId="30" borderId="7" xfId="0" applyFont="1" applyFill="1" applyBorder="1" applyAlignment="1">
      <alignment vertical="top" wrapText="1"/>
    </xf>
    <xf numFmtId="0" fontId="8" fillId="30" borderId="7" xfId="0" applyFont="1" applyFill="1" applyBorder="1" applyAlignment="1">
      <alignment vertical="top" wrapText="1"/>
    </xf>
    <xf numFmtId="2" fontId="12" fillId="30" borderId="7" xfId="0" applyNumberFormat="1" applyFont="1" applyFill="1" applyBorder="1" applyAlignment="1">
      <alignment vertical="top" shrinkToFit="1"/>
    </xf>
    <xf numFmtId="2" fontId="0" fillId="0" borderId="0" xfId="0" applyNumberFormat="1" applyAlignment="1">
      <alignment wrapText="1"/>
    </xf>
    <xf numFmtId="0" fontId="7" fillId="3" borderId="3" xfId="0" applyFont="1" applyFill="1" applyBorder="1" applyAlignment="1">
      <alignment horizontal="center" vertical="center" wrapText="1"/>
    </xf>
    <xf numFmtId="4" fontId="8" fillId="5" borderId="0" xfId="0" applyNumberFormat="1" applyFont="1" applyFill="1" applyAlignment="1">
      <alignment horizontal="center" vertical="center" wrapText="1"/>
    </xf>
    <xf numFmtId="3" fontId="21" fillId="0" borderId="7" xfId="0" applyNumberFormat="1" applyFont="1" applyBorder="1" applyAlignment="1">
      <alignment horizontal="center" vertical="top" shrinkToFit="1"/>
    </xf>
    <xf numFmtId="0" fontId="22" fillId="0" borderId="7" xfId="0" applyFont="1" applyBorder="1" applyAlignment="1">
      <alignment vertical="top" wrapText="1"/>
    </xf>
    <xf numFmtId="2" fontId="12" fillId="0" borderId="7" xfId="0" applyNumberFormat="1" applyFont="1" applyBorder="1" applyAlignment="1">
      <alignment horizontal="left" vertical="top" shrinkToFit="1"/>
    </xf>
    <xf numFmtId="0" fontId="14" fillId="24" borderId="1" xfId="0" applyFont="1" applyFill="1" applyBorder="1" applyAlignment="1">
      <alignment vertical="center"/>
    </xf>
    <xf numFmtId="3" fontId="21" fillId="0" borderId="8" xfId="0" applyNumberFormat="1" applyFont="1" applyBorder="1" applyAlignment="1">
      <alignment horizontal="center" vertical="top" shrinkToFit="1"/>
    </xf>
    <xf numFmtId="0" fontId="22" fillId="0" borderId="8" xfId="0" applyFont="1" applyBorder="1" applyAlignment="1">
      <alignment vertical="top" wrapText="1"/>
    </xf>
    <xf numFmtId="0" fontId="22" fillId="0" borderId="8" xfId="0" applyFont="1" applyBorder="1" applyAlignment="1">
      <alignment horizontal="left" vertical="top" wrapText="1"/>
    </xf>
    <xf numFmtId="2" fontId="21" fillId="0" borderId="8" xfId="0" applyNumberFormat="1" applyFont="1" applyBorder="1" applyAlignment="1">
      <alignment horizontal="center" vertical="top" shrinkToFit="1"/>
    </xf>
    <xf numFmtId="2" fontId="12" fillId="0" borderId="8" xfId="0" applyNumberFormat="1" applyFont="1" applyBorder="1" applyAlignment="1">
      <alignment horizontal="left" vertical="top" shrinkToFit="1"/>
    </xf>
    <xf numFmtId="2" fontId="21" fillId="0" borderId="8" xfId="0" applyNumberFormat="1" applyFont="1" applyBorder="1" applyAlignment="1">
      <alignment horizontal="center" vertical="center" shrinkToFit="1"/>
    </xf>
    <xf numFmtId="2" fontId="12" fillId="0" borderId="8" xfId="0" applyNumberFormat="1" applyFont="1" applyBorder="1" applyAlignment="1">
      <alignment horizontal="center" vertical="center" shrinkToFit="1"/>
    </xf>
    <xf numFmtId="3" fontId="21" fillId="0" borderId="1" xfId="0" applyNumberFormat="1" applyFont="1" applyBorder="1" applyAlignment="1">
      <alignment horizontal="center" vertical="top" shrinkToFit="1"/>
    </xf>
    <xf numFmtId="0" fontId="22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2" fontId="21" fillId="0" borderId="1" xfId="0" applyNumberFormat="1" applyFont="1" applyBorder="1" applyAlignment="1">
      <alignment horizontal="center" vertical="top" shrinkToFit="1"/>
    </xf>
    <xf numFmtId="2" fontId="12" fillId="0" borderId="1" xfId="0" applyNumberFormat="1" applyFont="1" applyBorder="1" applyAlignment="1">
      <alignment horizontal="left" vertical="top" shrinkToFit="1"/>
    </xf>
    <xf numFmtId="3" fontId="21" fillId="0" borderId="7" xfId="0" applyNumberFormat="1" applyFont="1" applyBorder="1" applyAlignment="1">
      <alignment horizontal="left" vertical="top" shrinkToFit="1"/>
    </xf>
    <xf numFmtId="2" fontId="21" fillId="0" borderId="7" xfId="0" applyNumberFormat="1" applyFont="1" applyBorder="1" applyAlignment="1">
      <alignment horizontal="left" vertical="top" shrinkToFit="1"/>
    </xf>
    <xf numFmtId="2" fontId="24" fillId="0" borderId="7" xfId="0" applyNumberFormat="1" applyFont="1" applyBorder="1" applyAlignment="1">
      <alignment horizontal="left" vertical="top" shrinkToFit="1"/>
    </xf>
    <xf numFmtId="2" fontId="24" fillId="0" borderId="7" xfId="0" applyNumberFormat="1" applyFont="1" applyBorder="1" applyAlignment="1">
      <alignment horizontal="center" vertical="center" shrinkToFit="1"/>
    </xf>
    <xf numFmtId="3" fontId="21" fillId="0" borderId="7" xfId="0" applyNumberFormat="1" applyFont="1" applyBorder="1" applyAlignment="1">
      <alignment horizontal="left" vertical="center" shrinkToFit="1"/>
    </xf>
    <xf numFmtId="2" fontId="21" fillId="0" borderId="7" xfId="0" applyNumberFormat="1" applyFont="1" applyBorder="1" applyAlignment="1">
      <alignment horizontal="left" vertical="center" shrinkToFit="1"/>
    </xf>
    <xf numFmtId="2" fontId="24" fillId="0" borderId="7" xfId="0" applyNumberFormat="1" applyFont="1" applyBorder="1" applyAlignment="1">
      <alignment horizontal="left" vertical="center" shrinkToFit="1"/>
    </xf>
    <xf numFmtId="3" fontId="8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4" fontId="8" fillId="7" borderId="1" xfId="0" applyNumberFormat="1" applyFont="1" applyFill="1" applyBorder="1" applyAlignment="1">
      <alignment horizontal="center" vertical="center" wrapText="1"/>
    </xf>
    <xf numFmtId="3" fontId="21" fillId="26" borderId="7" xfId="0" applyNumberFormat="1" applyFont="1" applyFill="1" applyBorder="1" applyAlignment="1">
      <alignment horizontal="left" vertical="center" shrinkToFit="1"/>
    </xf>
    <xf numFmtId="0" fontId="22" fillId="26" borderId="7" xfId="0" applyFont="1" applyFill="1" applyBorder="1" applyAlignment="1">
      <alignment horizontal="left" vertical="top" wrapText="1"/>
    </xf>
    <xf numFmtId="2" fontId="21" fillId="26" borderId="7" xfId="0" applyNumberFormat="1" applyFont="1" applyFill="1" applyBorder="1" applyAlignment="1">
      <alignment horizontal="left" vertical="center" shrinkToFit="1"/>
    </xf>
    <xf numFmtId="2" fontId="24" fillId="26" borderId="7" xfId="0" applyNumberFormat="1" applyFont="1" applyFill="1" applyBorder="1" applyAlignment="1">
      <alignment horizontal="left" vertical="center" shrinkToFit="1"/>
    </xf>
    <xf numFmtId="2" fontId="7" fillId="27" borderId="1" xfId="0" applyNumberFormat="1" applyFont="1" applyFill="1" applyBorder="1" applyAlignment="1">
      <alignment horizontal="left" vertical="center"/>
    </xf>
    <xf numFmtId="3" fontId="21" fillId="0" borderId="7" xfId="0" applyNumberFormat="1" applyFont="1" applyBorder="1" applyAlignment="1">
      <alignment horizontal="center" vertical="center" shrinkToFit="1"/>
    </xf>
    <xf numFmtId="0" fontId="22" fillId="0" borderId="9" xfId="0" applyFont="1" applyBorder="1" applyAlignment="1">
      <alignment vertical="top" wrapText="1"/>
    </xf>
    <xf numFmtId="0" fontId="22" fillId="0" borderId="9" xfId="0" applyFont="1" applyBorder="1" applyAlignment="1">
      <alignment horizontal="left" vertical="top" wrapText="1"/>
    </xf>
    <xf numFmtId="2" fontId="24" fillId="0" borderId="9" xfId="0" applyNumberFormat="1" applyFont="1" applyBorder="1" applyAlignment="1">
      <alignment vertical="top" shrinkToFit="1"/>
    </xf>
    <xf numFmtId="3" fontId="21" fillId="26" borderId="7" xfId="0" applyNumberFormat="1" applyFont="1" applyFill="1" applyBorder="1" applyAlignment="1">
      <alignment horizontal="center" vertical="top" shrinkToFit="1"/>
    </xf>
    <xf numFmtId="0" fontId="22" fillId="26" borderId="9" xfId="0" applyFont="1" applyFill="1" applyBorder="1" applyAlignment="1">
      <alignment vertical="top" wrapText="1"/>
    </xf>
    <xf numFmtId="0" fontId="22" fillId="26" borderId="9" xfId="0" applyFont="1" applyFill="1" applyBorder="1" applyAlignment="1">
      <alignment horizontal="left" vertical="top" wrapText="1"/>
    </xf>
    <xf numFmtId="2" fontId="21" fillId="26" borderId="9" xfId="0" applyNumberFormat="1" applyFont="1" applyFill="1" applyBorder="1" applyAlignment="1">
      <alignment vertical="top" shrinkToFit="1"/>
    </xf>
    <xf numFmtId="2" fontId="24" fillId="26" borderId="9" xfId="0" applyNumberFormat="1" applyFont="1" applyFill="1" applyBorder="1" applyAlignment="1">
      <alignment vertical="top" shrinkToFit="1"/>
    </xf>
    <xf numFmtId="4" fontId="8" fillId="7" borderId="0" xfId="0" applyNumberFormat="1" applyFont="1" applyFill="1" applyAlignment="1">
      <alignment horizontal="center" vertical="center" wrapText="1"/>
    </xf>
    <xf numFmtId="2" fontId="21" fillId="0" borderId="9" xfId="0" applyNumberFormat="1" applyFont="1" applyBorder="1" applyAlignment="1">
      <alignment vertical="center" shrinkToFit="1"/>
    </xf>
    <xf numFmtId="2" fontId="24" fillId="0" borderId="9" xfId="0" applyNumberFormat="1" applyFont="1" applyBorder="1" applyAlignment="1">
      <alignment vertical="center" shrinkToFit="1"/>
    </xf>
    <xf numFmtId="2" fontId="24" fillId="0" borderId="7" xfId="0" applyNumberFormat="1" applyFont="1" applyBorder="1" applyAlignment="1">
      <alignment horizontal="center" vertical="top" shrinkToFit="1"/>
    </xf>
    <xf numFmtId="3" fontId="21" fillId="7" borderId="7" xfId="0" applyNumberFormat="1" applyFont="1" applyFill="1" applyBorder="1" applyAlignment="1">
      <alignment horizontal="left" vertical="top" shrinkToFit="1"/>
    </xf>
    <xf numFmtId="0" fontId="22" fillId="7" borderId="7" xfId="0" applyFont="1" applyFill="1" applyBorder="1" applyAlignment="1">
      <alignment vertical="top" wrapText="1"/>
    </xf>
    <xf numFmtId="2" fontId="21" fillId="7" borderId="7" xfId="0" applyNumberFormat="1" applyFont="1" applyFill="1" applyBorder="1" applyAlignment="1">
      <alignment horizontal="center" vertical="top" shrinkToFit="1"/>
    </xf>
    <xf numFmtId="2" fontId="24" fillId="7" borderId="7" xfId="0" applyNumberFormat="1" applyFont="1" applyFill="1" applyBorder="1" applyAlignment="1">
      <alignment horizontal="center" vertical="top" shrinkToFit="1"/>
    </xf>
    <xf numFmtId="2" fontId="12" fillId="0" borderId="9" xfId="0" applyNumberFormat="1" applyFont="1" applyBorder="1" applyAlignment="1">
      <alignment horizontal="center" vertical="center" shrinkToFit="1"/>
    </xf>
    <xf numFmtId="3" fontId="21" fillId="7" borderId="7" xfId="0" applyNumberFormat="1" applyFont="1" applyFill="1" applyBorder="1" applyAlignment="1">
      <alignment horizontal="center" vertical="center" shrinkToFit="1"/>
    </xf>
    <xf numFmtId="0" fontId="22" fillId="7" borderId="9" xfId="0" applyFont="1" applyFill="1" applyBorder="1" applyAlignment="1">
      <alignment vertical="top" wrapText="1"/>
    </xf>
    <xf numFmtId="0" fontId="22" fillId="7" borderId="9" xfId="0" applyFont="1" applyFill="1" applyBorder="1" applyAlignment="1">
      <alignment horizontal="left" vertical="top" wrapText="1"/>
    </xf>
    <xf numFmtId="2" fontId="21" fillId="7" borderId="9" xfId="0" applyNumberFormat="1" applyFont="1" applyFill="1" applyBorder="1" applyAlignment="1">
      <alignment horizontal="center" vertical="center" shrinkToFit="1"/>
    </xf>
    <xf numFmtId="2" fontId="12" fillId="7" borderId="9" xfId="0" applyNumberFormat="1" applyFont="1" applyFill="1" applyBorder="1" applyAlignment="1">
      <alignment horizontal="center" vertical="center" shrinkToFit="1"/>
    </xf>
    <xf numFmtId="0" fontId="22" fillId="28" borderId="7" xfId="0" applyFont="1" applyFill="1" applyBorder="1" applyAlignment="1">
      <alignment vertical="top" wrapText="1"/>
    </xf>
    <xf numFmtId="3" fontId="21" fillId="3" borderId="7" xfId="0" applyNumberFormat="1" applyFont="1" applyFill="1" applyBorder="1" applyAlignment="1">
      <alignment horizontal="center" vertical="top" shrinkToFit="1"/>
    </xf>
    <xf numFmtId="0" fontId="22" fillId="3" borderId="7" xfId="0" applyFont="1" applyFill="1" applyBorder="1" applyAlignment="1">
      <alignment horizontal="left" vertical="top" wrapText="1" indent="1"/>
    </xf>
    <xf numFmtId="2" fontId="21" fillId="3" borderId="7" xfId="0" applyNumberFormat="1" applyFont="1" applyFill="1" applyBorder="1" applyAlignment="1">
      <alignment horizontal="center" vertical="top" shrinkToFit="1"/>
    </xf>
    <xf numFmtId="2" fontId="21" fillId="3" borderId="7" xfId="0" applyNumberFormat="1" applyFont="1" applyFill="1" applyBorder="1" applyAlignment="1">
      <alignment horizontal="right" vertical="top" indent="2" shrinkToFit="1"/>
    </xf>
    <xf numFmtId="2" fontId="21" fillId="3" borderId="7" xfId="0" applyNumberFormat="1" applyFont="1" applyFill="1" applyBorder="1" applyAlignment="1">
      <alignment horizontal="left" vertical="top" indent="2" shrinkToFit="1"/>
    </xf>
    <xf numFmtId="2" fontId="24" fillId="3" borderId="7" xfId="0" applyNumberFormat="1" applyFont="1" applyFill="1" applyBorder="1" applyAlignment="1">
      <alignment horizontal="center" vertical="top" shrinkToFit="1"/>
    </xf>
    <xf numFmtId="0" fontId="22" fillId="0" borderId="7" xfId="0" applyFont="1" applyBorder="1" applyAlignment="1">
      <alignment horizontal="left" vertical="top" wrapText="1" indent="1"/>
    </xf>
    <xf numFmtId="2" fontId="21" fillId="0" borderId="7" xfId="0" applyNumberFormat="1" applyFont="1" applyBorder="1" applyAlignment="1">
      <alignment horizontal="right" vertical="top" indent="2" shrinkToFit="1"/>
    </xf>
    <xf numFmtId="3" fontId="8" fillId="29" borderId="1" xfId="0" applyNumberFormat="1" applyFont="1" applyFill="1" applyBorder="1" applyAlignment="1">
      <alignment horizontal="center" vertical="center" wrapText="1"/>
    </xf>
    <xf numFmtId="0" fontId="8" fillId="29" borderId="1" xfId="0" applyFont="1" applyFill="1" applyBorder="1" applyAlignment="1">
      <alignment horizontal="left" vertical="center" wrapText="1"/>
    </xf>
    <xf numFmtId="49" fontId="8" fillId="29" borderId="1" xfId="0" applyNumberFormat="1" applyFont="1" applyFill="1" applyBorder="1" applyAlignment="1">
      <alignment horizontal="center" vertical="center" wrapText="1"/>
    </xf>
    <xf numFmtId="0" fontId="8" fillId="29" borderId="1" xfId="0" applyFont="1" applyFill="1" applyBorder="1" applyAlignment="1">
      <alignment horizontal="center" vertical="center" wrapText="1"/>
    </xf>
    <xf numFmtId="0" fontId="15" fillId="29" borderId="1" xfId="0" applyFont="1" applyFill="1" applyBorder="1" applyAlignment="1">
      <alignment vertical="center" wrapText="1"/>
    </xf>
    <xf numFmtId="4" fontId="8" fillId="29" borderId="1" xfId="0" applyNumberFormat="1" applyFont="1" applyFill="1" applyBorder="1" applyAlignment="1">
      <alignment horizontal="center" vertical="center" wrapText="1"/>
    </xf>
    <xf numFmtId="2" fontId="21" fillId="0" borderId="7" xfId="0" applyNumberFormat="1" applyFont="1" applyBorder="1" applyAlignment="1">
      <alignment horizontal="right" vertical="center" indent="2" shrinkToFit="1"/>
    </xf>
    <xf numFmtId="2" fontId="21" fillId="0" borderId="7" xfId="0" applyNumberFormat="1" applyFont="1" applyBorder="1" applyAlignment="1">
      <alignment horizontal="left" vertical="center" indent="2" shrinkToFit="1"/>
    </xf>
    <xf numFmtId="3" fontId="21" fillId="29" borderId="7" xfId="0" applyNumberFormat="1" applyFont="1" applyFill="1" applyBorder="1" applyAlignment="1">
      <alignment horizontal="center" vertical="top" shrinkToFit="1"/>
    </xf>
    <xf numFmtId="0" fontId="22" fillId="29" borderId="9" xfId="0" applyFont="1" applyFill="1" applyBorder="1" applyAlignment="1">
      <alignment vertical="top" wrapText="1"/>
    </xf>
    <xf numFmtId="2" fontId="21" fillId="29" borderId="7" xfId="0" applyNumberFormat="1" applyFont="1" applyFill="1" applyBorder="1" applyAlignment="1">
      <alignment horizontal="center" vertical="top" shrinkToFit="1"/>
    </xf>
    <xf numFmtId="2" fontId="21" fillId="29" borderId="7" xfId="0" applyNumberFormat="1" applyFont="1" applyFill="1" applyBorder="1" applyAlignment="1">
      <alignment horizontal="right" vertical="top" indent="2" shrinkToFit="1"/>
    </xf>
    <xf numFmtId="2" fontId="21" fillId="29" borderId="7" xfId="0" applyNumberFormat="1" applyFont="1" applyFill="1" applyBorder="1" applyAlignment="1">
      <alignment horizontal="left" vertical="top" indent="2" shrinkToFit="1"/>
    </xf>
    <xf numFmtId="2" fontId="24" fillId="29" borderId="7" xfId="0" applyNumberFormat="1" applyFont="1" applyFill="1" applyBorder="1" applyAlignment="1">
      <alignment horizontal="center" vertical="top" shrinkToFit="1"/>
    </xf>
    <xf numFmtId="3" fontId="21" fillId="0" borderId="9" xfId="0" applyNumberFormat="1" applyFont="1" applyBorder="1" applyAlignment="1">
      <alignment vertical="center" shrinkToFit="1"/>
    </xf>
    <xf numFmtId="3" fontId="21" fillId="0" borderId="9" xfId="0" applyNumberFormat="1" applyFont="1" applyBorder="1" applyAlignment="1">
      <alignment vertical="top" shrinkToFit="1"/>
    </xf>
    <xf numFmtId="3" fontId="8" fillId="7" borderId="1" xfId="0" applyNumberFormat="1" applyFont="1" applyFill="1" applyBorder="1" applyAlignment="1">
      <alignment horizontal="center" vertical="center" wrapText="1" shrinkToFit="1"/>
    </xf>
    <xf numFmtId="1" fontId="8" fillId="7" borderId="1" xfId="0" applyNumberFormat="1" applyFont="1" applyFill="1" applyBorder="1" applyAlignment="1">
      <alignment horizontal="center" vertical="center" wrapText="1" shrinkToFit="1"/>
    </xf>
    <xf numFmtId="4" fontId="8" fillId="7" borderId="1" xfId="0" applyNumberFormat="1" applyFont="1" applyFill="1" applyBorder="1" applyAlignment="1">
      <alignment horizontal="center" vertical="center"/>
    </xf>
    <xf numFmtId="3" fontId="21" fillId="7" borderId="9" xfId="0" applyNumberFormat="1" applyFont="1" applyFill="1" applyBorder="1" applyAlignment="1">
      <alignment vertical="top" shrinkToFit="1"/>
    </xf>
    <xf numFmtId="0" fontId="22" fillId="7" borderId="7" xfId="0" applyFont="1" applyFill="1" applyBorder="1" applyAlignment="1">
      <alignment horizontal="left" vertical="top" wrapText="1" indent="1"/>
    </xf>
    <xf numFmtId="2" fontId="21" fillId="7" borderId="7" xfId="0" applyNumberFormat="1" applyFont="1" applyFill="1" applyBorder="1" applyAlignment="1">
      <alignment horizontal="left" vertical="top" indent="2" shrinkToFit="1"/>
    </xf>
    <xf numFmtId="2" fontId="21" fillId="7" borderId="7" xfId="0" applyNumberFormat="1" applyFont="1" applyFill="1" applyBorder="1" applyAlignment="1">
      <alignment horizontal="right" vertical="top" indent="2" shrinkToFit="1"/>
    </xf>
    <xf numFmtId="0" fontId="22" fillId="0" borderId="7" xfId="0" applyFont="1" applyBorder="1" applyAlignment="1">
      <alignment horizontal="left" vertical="top" wrapText="1" indent="2"/>
    </xf>
    <xf numFmtId="3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 applyAlignment="1">
      <alignment horizontal="left" vertical="center" wrapText="1"/>
    </xf>
    <xf numFmtId="49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 applyAlignment="1">
      <alignment horizontal="center" vertical="center" wrapText="1"/>
    </xf>
    <xf numFmtId="0" fontId="8" fillId="16" borderId="1" xfId="0" applyFont="1" applyFill="1" applyBorder="1" applyAlignment="1">
      <alignment vertical="center" wrapText="1"/>
    </xf>
    <xf numFmtId="4" fontId="8" fillId="16" borderId="1" xfId="0" applyNumberFormat="1" applyFont="1" applyFill="1" applyBorder="1" applyAlignment="1">
      <alignment horizontal="center" vertical="center" wrapText="1"/>
    </xf>
    <xf numFmtId="2" fontId="0" fillId="16" borderId="0" xfId="0" applyNumberFormat="1" applyFill="1"/>
    <xf numFmtId="3" fontId="21" fillId="16" borderId="7" xfId="0" applyNumberFormat="1" applyFont="1" applyFill="1" applyBorder="1" applyAlignment="1">
      <alignment horizontal="center" vertical="center" shrinkToFit="1"/>
    </xf>
    <xf numFmtId="0" fontId="22" fillId="16" borderId="7" xfId="0" applyFont="1" applyFill="1" applyBorder="1" applyAlignment="1">
      <alignment horizontal="left" vertical="top" wrapText="1"/>
    </xf>
    <xf numFmtId="2" fontId="21" fillId="16" borderId="7" xfId="0" applyNumberFormat="1" applyFont="1" applyFill="1" applyBorder="1" applyAlignment="1">
      <alignment horizontal="center" vertical="center" shrinkToFit="1"/>
    </xf>
    <xf numFmtId="2" fontId="21" fillId="16" borderId="7" xfId="0" applyNumberFormat="1" applyFont="1" applyFill="1" applyBorder="1" applyAlignment="1">
      <alignment horizontal="right" vertical="center" indent="2" shrinkToFit="1"/>
    </xf>
    <xf numFmtId="2" fontId="21" fillId="16" borderId="7" xfId="0" applyNumberFormat="1" applyFont="1" applyFill="1" applyBorder="1" applyAlignment="1">
      <alignment horizontal="left" vertical="center" indent="2" shrinkToFit="1"/>
    </xf>
    <xf numFmtId="2" fontId="24" fillId="16" borderId="7" xfId="0" applyNumberFormat="1" applyFont="1" applyFill="1" applyBorder="1" applyAlignment="1">
      <alignment horizontal="center" vertical="center" shrinkToFit="1"/>
    </xf>
    <xf numFmtId="0" fontId="14" fillId="0" borderId="1" xfId="0" applyFont="1" applyBorder="1" applyAlignment="1">
      <alignment vertical="center" wrapText="1"/>
    </xf>
    <xf numFmtId="3" fontId="21" fillId="0" borderId="7" xfId="0" applyNumberFormat="1" applyFont="1" applyBorder="1" applyAlignment="1">
      <alignment horizontal="right" vertical="center" shrinkToFit="1"/>
    </xf>
    <xf numFmtId="3" fontId="21" fillId="0" borderId="7" xfId="0" applyNumberFormat="1" applyFont="1" applyBorder="1" applyAlignment="1">
      <alignment horizontal="right" vertical="top" shrinkToFit="1"/>
    </xf>
    <xf numFmtId="3" fontId="21" fillId="26" borderId="7" xfId="0" applyNumberFormat="1" applyFont="1" applyFill="1" applyBorder="1" applyAlignment="1">
      <alignment horizontal="right" vertical="top" shrinkToFit="1"/>
    </xf>
    <xf numFmtId="2" fontId="21" fillId="26" borderId="7" xfId="0" applyNumberFormat="1" applyFont="1" applyFill="1" applyBorder="1" applyAlignment="1">
      <alignment horizontal="center" vertical="center" shrinkToFit="1"/>
    </xf>
    <xf numFmtId="4" fontId="8" fillId="7" borderId="1" xfId="6" applyNumberFormat="1" applyFont="1" applyFill="1" applyBorder="1" applyAlignment="1">
      <alignment horizontal="center" vertical="center"/>
    </xf>
    <xf numFmtId="3" fontId="21" fillId="0" borderId="9" xfId="0" applyNumberFormat="1" applyFont="1" applyBorder="1" applyAlignment="1">
      <alignment horizontal="left" vertical="top" shrinkToFit="1"/>
    </xf>
    <xf numFmtId="49" fontId="8" fillId="4" borderId="1" xfId="0" applyNumberFormat="1" applyFont="1" applyFill="1" applyBorder="1" applyAlignment="1">
      <alignment horizontal="left" vertical="center" wrapText="1" shrinkToFit="1"/>
    </xf>
    <xf numFmtId="3" fontId="8" fillId="17" borderId="1" xfId="0" applyNumberFormat="1" applyFont="1" applyFill="1" applyBorder="1" applyAlignment="1">
      <alignment horizontal="center" vertical="center" wrapText="1" shrinkToFit="1"/>
    </xf>
    <xf numFmtId="0" fontId="8" fillId="17" borderId="1" xfId="0" applyFont="1" applyFill="1" applyBorder="1" applyAlignment="1">
      <alignment horizontal="left" vertical="center" wrapText="1"/>
    </xf>
    <xf numFmtId="49" fontId="8" fillId="17" borderId="1" xfId="0" applyNumberFormat="1" applyFont="1" applyFill="1" applyBorder="1" applyAlignment="1">
      <alignment horizontal="center" vertical="center" wrapText="1" shrinkToFit="1"/>
    </xf>
    <xf numFmtId="0" fontId="8" fillId="17" borderId="1" xfId="0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vertical="center" wrapText="1"/>
    </xf>
    <xf numFmtId="4" fontId="8" fillId="17" borderId="1" xfId="0" applyNumberFormat="1" applyFont="1" applyFill="1" applyBorder="1" applyAlignment="1">
      <alignment horizontal="left" vertical="top"/>
    </xf>
    <xf numFmtId="4" fontId="8" fillId="17" borderId="1" xfId="0" applyNumberFormat="1" applyFont="1" applyFill="1" applyBorder="1" applyAlignment="1">
      <alignment horizontal="center" vertical="center"/>
    </xf>
    <xf numFmtId="3" fontId="21" fillId="17" borderId="9" xfId="0" applyNumberFormat="1" applyFont="1" applyFill="1" applyBorder="1" applyAlignment="1">
      <alignment horizontal="left" vertical="top" shrinkToFit="1"/>
    </xf>
    <xf numFmtId="0" fontId="22" fillId="17" borderId="7" xfId="0" applyFont="1" applyFill="1" applyBorder="1" applyAlignment="1">
      <alignment horizontal="left" vertical="top" wrapText="1"/>
    </xf>
    <xf numFmtId="49" fontId="8" fillId="17" borderId="1" xfId="0" applyNumberFormat="1" applyFont="1" applyFill="1" applyBorder="1" applyAlignment="1">
      <alignment horizontal="left" vertical="center" wrapText="1" shrinkToFit="1"/>
    </xf>
    <xf numFmtId="2" fontId="12" fillId="17" borderId="7" xfId="0" applyNumberFormat="1" applyFont="1" applyFill="1" applyBorder="1" applyAlignment="1">
      <alignment horizontal="center" vertical="center" shrinkToFit="1"/>
    </xf>
    <xf numFmtId="4" fontId="8" fillId="7" borderId="1" xfId="0" applyNumberFormat="1" applyFont="1" applyFill="1" applyBorder="1" applyAlignment="1">
      <alignment horizontal="left" vertical="top"/>
    </xf>
    <xf numFmtId="3" fontId="21" fillId="7" borderId="7" xfId="0" applyNumberFormat="1" applyFont="1" applyFill="1" applyBorder="1" applyAlignment="1">
      <alignment horizontal="center" vertical="top" shrinkToFit="1"/>
    </xf>
    <xf numFmtId="2" fontId="21" fillId="7" borderId="9" xfId="0" applyNumberFormat="1" applyFont="1" applyFill="1" applyBorder="1" applyAlignment="1">
      <alignment vertical="top" shrinkToFit="1"/>
    </xf>
    <xf numFmtId="2" fontId="12" fillId="7" borderId="7" xfId="0" applyNumberFormat="1" applyFont="1" applyFill="1" applyBorder="1" applyAlignment="1">
      <alignment horizontal="center" vertical="top" shrinkToFit="1"/>
    </xf>
    <xf numFmtId="2" fontId="21" fillId="0" borderId="7" xfId="0" applyNumberFormat="1" applyFont="1" applyBorder="1" applyAlignment="1">
      <alignment horizontal="left" shrinkToFit="1"/>
    </xf>
    <xf numFmtId="2" fontId="21" fillId="0" borderId="9" xfId="0" applyNumberFormat="1" applyFont="1" applyBorder="1" applyAlignment="1">
      <alignment horizontal="left" shrinkToFit="1"/>
    </xf>
    <xf numFmtId="2" fontId="12" fillId="0" borderId="9" xfId="0" applyNumberFormat="1" applyFont="1" applyBorder="1" applyAlignment="1">
      <alignment horizontal="left" shrinkToFit="1"/>
    </xf>
    <xf numFmtId="2" fontId="12" fillId="0" borderId="7" xfId="0" applyNumberFormat="1" applyFont="1" applyBorder="1" applyAlignment="1">
      <alignment horizontal="left" shrinkToFit="1"/>
    </xf>
    <xf numFmtId="0" fontId="8" fillId="29" borderId="1" xfId="0" applyFont="1" applyFill="1" applyBorder="1" applyAlignment="1">
      <alignment vertical="center" wrapText="1"/>
    </xf>
    <xf numFmtId="3" fontId="21" fillId="24" borderId="7" xfId="0" applyNumberFormat="1" applyFont="1" applyFill="1" applyBorder="1" applyAlignment="1">
      <alignment horizontal="left" vertical="top" shrinkToFit="1"/>
    </xf>
    <xf numFmtId="0" fontId="22" fillId="24" borderId="7" xfId="0" applyFont="1" applyFill="1" applyBorder="1" applyAlignment="1">
      <alignment horizontal="left" vertical="top" wrapText="1"/>
    </xf>
    <xf numFmtId="2" fontId="21" fillId="24" borderId="7" xfId="0" applyNumberFormat="1" applyFont="1" applyFill="1" applyBorder="1" applyAlignment="1">
      <alignment horizontal="left" shrinkToFit="1"/>
    </xf>
    <xf numFmtId="2" fontId="12" fillId="24" borderId="7" xfId="0" applyNumberFormat="1" applyFont="1" applyFill="1" applyBorder="1" applyAlignment="1">
      <alignment horizontal="left" shrinkToFit="1"/>
    </xf>
    <xf numFmtId="0" fontId="8" fillId="7" borderId="1" xfId="0" applyFont="1" applyFill="1" applyBorder="1" applyAlignment="1">
      <alignment horizontal="center" vertical="center"/>
    </xf>
    <xf numFmtId="3" fontId="21" fillId="7" borderId="7" xfId="0" applyNumberFormat="1" applyFont="1" applyFill="1" applyBorder="1" applyAlignment="1">
      <alignment horizontal="right" vertical="top" shrinkToFit="1"/>
    </xf>
    <xf numFmtId="0" fontId="22" fillId="7" borderId="7" xfId="0" applyFont="1" applyFill="1" applyBorder="1" applyAlignment="1">
      <alignment horizontal="left" vertical="top" wrapText="1"/>
    </xf>
    <xf numFmtId="2" fontId="12" fillId="7" borderId="7" xfId="0" applyNumberFormat="1" applyFont="1" applyFill="1" applyBorder="1" applyAlignment="1">
      <alignment horizontal="left" vertical="top" shrinkToFit="1"/>
    </xf>
    <xf numFmtId="3" fontId="8" fillId="16" borderId="1" xfId="0" applyNumberFormat="1" applyFont="1" applyFill="1" applyBorder="1" applyAlignment="1">
      <alignment horizontal="center" vertical="center" wrapText="1" shrinkToFit="1"/>
    </xf>
    <xf numFmtId="49" fontId="8" fillId="16" borderId="1" xfId="0" applyNumberFormat="1" applyFont="1" applyFill="1" applyBorder="1" applyAlignment="1">
      <alignment horizontal="center" vertical="center" wrapText="1" shrinkToFit="1"/>
    </xf>
    <xf numFmtId="1" fontId="8" fillId="16" borderId="1" xfId="0" applyNumberFormat="1" applyFont="1" applyFill="1" applyBorder="1" applyAlignment="1">
      <alignment horizontal="center" vertical="center" wrapText="1" shrinkToFit="1"/>
    </xf>
    <xf numFmtId="4" fontId="8" fillId="16" borderId="1" xfId="0" applyNumberFormat="1" applyFont="1" applyFill="1" applyBorder="1" applyAlignment="1">
      <alignment horizontal="center" vertical="center"/>
    </xf>
    <xf numFmtId="3" fontId="21" fillId="16" borderId="7" xfId="0" applyNumberFormat="1" applyFont="1" applyFill="1" applyBorder="1" applyAlignment="1">
      <alignment horizontal="left" vertical="top" shrinkToFit="1"/>
    </xf>
    <xf numFmtId="2" fontId="21" fillId="16" borderId="7" xfId="0" applyNumberFormat="1" applyFont="1" applyFill="1" applyBorder="1" applyAlignment="1">
      <alignment horizontal="left" vertical="top" shrinkToFit="1"/>
    </xf>
    <xf numFmtId="2" fontId="12" fillId="16" borderId="7" xfId="0" applyNumberFormat="1" applyFont="1" applyFill="1" applyBorder="1" applyAlignment="1">
      <alignment horizontal="left" vertical="top" shrinkToFit="1"/>
    </xf>
    <xf numFmtId="2" fontId="12" fillId="16" borderId="7" xfId="0" applyNumberFormat="1" applyFont="1" applyFill="1" applyBorder="1" applyAlignment="1">
      <alignment horizontal="center" vertical="center" shrinkToFit="1"/>
    </xf>
    <xf numFmtId="0" fontId="7" fillId="27" borderId="1" xfId="0" applyFont="1" applyFill="1" applyBorder="1" applyAlignment="1">
      <alignment horizontal="left" vertical="center"/>
    </xf>
    <xf numFmtId="3" fontId="21" fillId="0" borderId="8" xfId="0" applyNumberFormat="1" applyFont="1" applyBorder="1" applyAlignment="1">
      <alignment horizontal="left" vertical="top" shrinkToFit="1"/>
    </xf>
    <xf numFmtId="0" fontId="1" fillId="0" borderId="0" xfId="6" applyFont="1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6" fillId="0" borderId="0" xfId="6" applyFont="1" applyAlignment="1">
      <alignment horizontal="center" vertical="center" wrapText="1"/>
    </xf>
    <xf numFmtId="0" fontId="6" fillId="0" borderId="0" xfId="6" applyFont="1" applyAlignment="1">
      <alignment horizontal="left" vertical="center" wrapText="1"/>
    </xf>
    <xf numFmtId="0" fontId="6" fillId="0" borderId="0" xfId="6" applyFont="1" applyAlignment="1">
      <alignment vertical="center" wrapText="1"/>
    </xf>
    <xf numFmtId="2" fontId="7" fillId="13" borderId="0" xfId="0" applyNumberFormat="1" applyFont="1" applyFill="1" applyAlignment="1">
      <alignment horizontal="center" vertical="center" wrapText="1"/>
    </xf>
    <xf numFmtId="4" fontId="8" fillId="13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49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center"/>
    </xf>
    <xf numFmtId="0" fontId="12" fillId="0" borderId="0" xfId="0" applyFont="1"/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left" vertical="center" wrapText="1"/>
    </xf>
    <xf numFmtId="49" fontId="7" fillId="0" borderId="0" xfId="6" applyNumberFormat="1" applyFont="1" applyAlignment="1">
      <alignment horizontal="center" vertical="center"/>
    </xf>
    <xf numFmtId="0" fontId="7" fillId="0" borderId="0" xfId="6" applyFont="1" applyAlignment="1">
      <alignment vertical="center" wrapText="1"/>
    </xf>
    <xf numFmtId="49" fontId="8" fillId="0" borderId="0" xfId="0" applyNumberFormat="1" applyFont="1" applyAlignment="1">
      <alignment horizontal="center" vertical="center" wrapText="1" shrinkToFit="1"/>
    </xf>
    <xf numFmtId="1" fontId="8" fillId="0" borderId="0" xfId="0" applyNumberFormat="1" applyFont="1" applyAlignment="1">
      <alignment horizontal="center" vertical="center" wrapText="1" shrinkToFit="1"/>
    </xf>
    <xf numFmtId="4" fontId="8" fillId="0" borderId="0" xfId="0" applyNumberFormat="1" applyFont="1" applyAlignment="1">
      <alignment horizontal="center" vertical="center"/>
    </xf>
    <xf numFmtId="4" fontId="8" fillId="13" borderId="0" xfId="0" applyNumberFormat="1" applyFont="1" applyFill="1" applyAlignment="1">
      <alignment horizontal="center" vertical="center"/>
    </xf>
    <xf numFmtId="3" fontId="8" fillId="13" borderId="3" xfId="0" applyNumberFormat="1" applyFont="1" applyFill="1" applyBorder="1" applyAlignment="1">
      <alignment horizontal="center" vertical="center" wrapText="1" shrinkToFi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3" xfId="6" applyFont="1" applyFill="1" applyBorder="1" applyAlignment="1">
      <alignment horizontal="center" vertical="center"/>
    </xf>
    <xf numFmtId="4" fontId="8" fillId="13" borderId="1" xfId="0" applyNumberFormat="1" applyFont="1" applyFill="1" applyBorder="1" applyAlignment="1">
      <alignment horizontal="center" vertical="top"/>
    </xf>
    <xf numFmtId="2" fontId="7" fillId="0" borderId="0" xfId="0" applyNumberFormat="1" applyFont="1"/>
    <xf numFmtId="0" fontId="0" fillId="3" borderId="0" xfId="0" applyFill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0" fontId="17" fillId="3" borderId="0" xfId="0" applyFont="1" applyFill="1" applyAlignment="1">
      <alignment vertical="center" wrapText="1"/>
    </xf>
    <xf numFmtId="0" fontId="0" fillId="15" borderId="0" xfId="0" applyFill="1" applyAlignment="1">
      <alignment horizontal="left" vertical="center"/>
    </xf>
    <xf numFmtId="1" fontId="29" fillId="0" borderId="0" xfId="0" applyNumberFormat="1" applyFont="1" applyAlignment="1">
      <alignment horizontal="left" vertical="center" shrinkToFit="1"/>
    </xf>
    <xf numFmtId="0" fontId="30" fillId="0" borderId="0" xfId="0" applyFont="1" applyAlignment="1">
      <alignment horizontal="left" vertical="top" wrapText="1"/>
    </xf>
    <xf numFmtId="1" fontId="29" fillId="0" borderId="0" xfId="0" applyNumberFormat="1" applyFont="1" applyAlignment="1">
      <alignment horizontal="center" vertical="center" shrinkToFit="1"/>
    </xf>
    <xf numFmtId="2" fontId="29" fillId="0" borderId="0" xfId="0" applyNumberFormat="1" applyFont="1" applyAlignment="1">
      <alignment horizontal="left" vertical="center" indent="1" shrinkToFit="1"/>
    </xf>
    <xf numFmtId="2" fontId="14" fillId="0" borderId="0" xfId="0" applyNumberFormat="1" applyFont="1" applyAlignment="1">
      <alignment vertical="center"/>
    </xf>
    <xf numFmtId="0" fontId="2" fillId="0" borderId="0" xfId="6" applyAlignment="1" applyProtection="1">
      <alignment horizontal="center" vertical="center"/>
      <protection locked="0"/>
    </xf>
    <xf numFmtId="0" fontId="6" fillId="2" borderId="1" xfId="6" applyFont="1" applyFill="1" applyBorder="1" applyAlignment="1" applyProtection="1">
      <alignment horizontal="center" vertical="center" wrapText="1"/>
      <protection locked="0"/>
    </xf>
    <xf numFmtId="0" fontId="7" fillId="5" borderId="2" xfId="6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6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 applyProtection="1">
      <alignment horizontal="center" vertical="center" wrapText="1"/>
      <protection locked="0"/>
    </xf>
    <xf numFmtId="0" fontId="7" fillId="29" borderId="1" xfId="0" applyFont="1" applyFill="1" applyBorder="1" applyAlignment="1" applyProtection="1">
      <alignment horizontal="center" vertical="center" wrapText="1"/>
      <protection locked="0"/>
    </xf>
    <xf numFmtId="0" fontId="7" fillId="6" borderId="1" xfId="6" applyFont="1" applyFill="1" applyBorder="1" applyAlignment="1" applyProtection="1">
      <alignment horizontal="center" vertical="center"/>
      <protection locked="0"/>
    </xf>
    <xf numFmtId="0" fontId="7" fillId="17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6" applyFont="1" applyFill="1" applyBorder="1" applyAlignment="1" applyProtection="1">
      <alignment horizontal="center" vertical="center"/>
      <protection locked="0"/>
    </xf>
    <xf numFmtId="1" fontId="12" fillId="6" borderId="3" xfId="0" applyNumberFormat="1" applyFont="1" applyFill="1" applyBorder="1" applyAlignment="1" applyProtection="1">
      <alignment horizontal="center"/>
      <protection locked="0"/>
    </xf>
    <xf numFmtId="1" fontId="12" fillId="29" borderId="3" xfId="0" applyNumberFormat="1" applyFont="1" applyFill="1" applyBorder="1" applyAlignment="1" applyProtection="1">
      <alignment horizontal="center"/>
      <protection locked="0"/>
    </xf>
    <xf numFmtId="3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24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39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29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5" borderId="1" xfId="0" applyNumberFormat="1" applyFont="1" applyFill="1" applyBorder="1" applyAlignment="1" applyProtection="1">
      <alignment horizontal="center" vertical="center" wrapText="1" shrinkToFit="1"/>
      <protection locked="0"/>
    </xf>
    <xf numFmtId="3" fontId="8" fillId="7" borderId="1" xfId="0" applyNumberFormat="1" applyFont="1" applyFill="1" applyBorder="1" applyAlignment="1" applyProtection="1">
      <alignment horizontal="center" vertical="center" wrapText="1" shrinkToFit="1"/>
      <protection locked="0"/>
    </xf>
    <xf numFmtId="3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3" fontId="8" fillId="10" borderId="1" xfId="0" applyNumberFormat="1" applyFont="1" applyFill="1" applyBorder="1" applyAlignment="1" applyProtection="1">
      <alignment horizontal="center" vertical="center" wrapText="1" shrinkToFit="1"/>
      <protection locked="0"/>
    </xf>
    <xf numFmtId="3" fontId="8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3" fontId="8" fillId="17" borderId="1" xfId="0" applyNumberFormat="1" applyFont="1" applyFill="1" applyBorder="1" applyAlignment="1" applyProtection="1">
      <alignment horizontal="center" vertical="center" wrapText="1" shrinkToFit="1"/>
      <protection locked="0"/>
    </xf>
    <xf numFmtId="3" fontId="8" fillId="1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6" fillId="0" borderId="0" xfId="6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/>
    </xf>
    <xf numFmtId="1" fontId="12" fillId="0" borderId="0" xfId="0" applyNumberFormat="1" applyFont="1" applyAlignment="1" applyProtection="1">
      <alignment horizontal="center"/>
      <protection locked="0"/>
    </xf>
    <xf numFmtId="0" fontId="7" fillId="0" borderId="0" xfId="6" applyFont="1" applyAlignment="1" applyProtection="1">
      <alignment horizontal="center" vertical="center"/>
      <protection locked="0"/>
    </xf>
    <xf numFmtId="3" fontId="8" fillId="0" borderId="0" xfId="0" applyNumberFormat="1" applyFont="1" applyAlignment="1" applyProtection="1">
      <alignment horizontal="center" vertical="center" wrapText="1" shrinkToFit="1"/>
      <protection locked="0"/>
    </xf>
    <xf numFmtId="2" fontId="19" fillId="2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5" borderId="7" xfId="0" applyFont="1" applyFill="1" applyBorder="1" applyAlignment="1" applyProtection="1">
      <alignment horizontal="center" vertical="center" wrapText="1"/>
      <protection locked="0"/>
    </xf>
    <xf numFmtId="0" fontId="8" fillId="24" borderId="7" xfId="0" applyFont="1" applyFill="1" applyBorder="1" applyAlignment="1" applyProtection="1">
      <alignment horizontal="center" vertical="center" wrapText="1"/>
      <protection locked="0"/>
    </xf>
    <xf numFmtId="2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28" fillId="0" borderId="7" xfId="0" applyNumberFormat="1" applyFont="1" applyBorder="1" applyAlignment="1" applyProtection="1">
      <alignment horizontal="center" vertical="center" shrinkToFit="1"/>
      <protection locked="0"/>
    </xf>
    <xf numFmtId="1" fontId="28" fillId="0" borderId="7" xfId="0" applyNumberFormat="1" applyFont="1" applyBorder="1" applyAlignment="1" applyProtection="1">
      <alignment horizontal="center" vertical="center" shrinkToFit="1"/>
      <protection locked="0"/>
    </xf>
    <xf numFmtId="2" fontId="7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7" fillId="7" borderId="1" xfId="0" applyNumberFormat="1" applyFont="1" applyFill="1" applyBorder="1" applyAlignment="1" applyProtection="1">
      <alignment horizontal="center" vertical="center" wrapText="1"/>
      <protection locked="0"/>
    </xf>
    <xf numFmtId="2" fontId="28" fillId="11" borderId="7" xfId="0" applyNumberFormat="1" applyFont="1" applyFill="1" applyBorder="1" applyAlignment="1" applyProtection="1">
      <alignment horizontal="center" vertical="center" shrinkToFit="1"/>
      <protection locked="0"/>
    </xf>
    <xf numFmtId="1" fontId="28" fillId="11" borderId="7" xfId="0" applyNumberFormat="1" applyFont="1" applyFill="1" applyBorder="1" applyAlignment="1" applyProtection="1">
      <alignment horizontal="center" vertical="center" shrinkToFit="1"/>
      <protection locked="0"/>
    </xf>
    <xf numFmtId="2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31" borderId="9" xfId="0" applyNumberFormat="1" applyFont="1" applyFill="1" applyBorder="1" applyAlignment="1" applyProtection="1">
      <alignment horizontal="center" vertical="center" shrinkToFit="1"/>
      <protection locked="0"/>
    </xf>
    <xf numFmtId="1" fontId="21" fillId="31" borderId="9" xfId="0" applyNumberFormat="1" applyFont="1" applyFill="1" applyBorder="1" applyAlignment="1" applyProtection="1">
      <alignment horizontal="center" vertical="center" shrinkToFit="1"/>
      <protection locked="0"/>
    </xf>
    <xf numFmtId="2" fontId="21" fillId="0" borderId="9" xfId="0" applyNumberFormat="1" applyFont="1" applyBorder="1" applyAlignment="1" applyProtection="1">
      <alignment horizontal="center" vertical="center" shrinkToFit="1"/>
      <protection locked="0"/>
    </xf>
    <xf numFmtId="1" fontId="21" fillId="0" borderId="9" xfId="0" applyNumberFormat="1" applyFont="1" applyBorder="1" applyAlignment="1" applyProtection="1">
      <alignment horizontal="center" vertical="center" shrinkToFit="1"/>
      <protection locked="0"/>
    </xf>
    <xf numFmtId="2" fontId="21" fillId="0" borderId="7" xfId="0" applyNumberFormat="1" applyFont="1" applyBorder="1" applyAlignment="1" applyProtection="1">
      <alignment horizontal="center" vertical="center" shrinkToFit="1"/>
      <protection locked="0"/>
    </xf>
    <xf numFmtId="2" fontId="21" fillId="0" borderId="0" xfId="0" applyNumberFormat="1" applyFont="1" applyAlignment="1" applyProtection="1">
      <alignment horizontal="center" vertical="center" shrinkToFit="1"/>
      <protection locked="0"/>
    </xf>
    <xf numFmtId="2" fontId="7" fillId="29" borderId="1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7" xfId="0" applyNumberFormat="1" applyFont="1" applyBorder="1" applyAlignment="1" applyProtection="1">
      <alignment horizontal="center" vertical="center" shrinkToFit="1"/>
      <protection locked="0"/>
    </xf>
    <xf numFmtId="2" fontId="7" fillId="17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17" borderId="7" xfId="0" applyNumberFormat="1" applyFont="1" applyFill="1" applyBorder="1" applyAlignment="1" applyProtection="1">
      <alignment horizontal="center" vertical="center" shrinkToFit="1"/>
      <protection locked="0"/>
    </xf>
    <xf numFmtId="1" fontId="21" fillId="17" borderId="7" xfId="0" applyNumberFormat="1" applyFont="1" applyFill="1" applyBorder="1" applyAlignment="1" applyProtection="1">
      <alignment horizontal="center" vertical="center" shrinkToFit="1"/>
      <protection locked="0"/>
    </xf>
    <xf numFmtId="2" fontId="21" fillId="24" borderId="7" xfId="0" applyNumberFormat="1" applyFont="1" applyFill="1" applyBorder="1" applyAlignment="1" applyProtection="1">
      <alignment horizontal="center" vertical="center" shrinkToFit="1"/>
      <protection locked="0"/>
    </xf>
    <xf numFmtId="1" fontId="21" fillId="24" borderId="7" xfId="0" applyNumberFormat="1" applyFont="1" applyFill="1" applyBorder="1" applyAlignment="1" applyProtection="1">
      <alignment horizontal="center" vertical="center" shrinkToFit="1"/>
      <protection locked="0"/>
    </xf>
    <xf numFmtId="2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29" fillId="7" borderId="7" xfId="0" applyNumberFormat="1" applyFont="1" applyFill="1" applyBorder="1" applyAlignment="1" applyProtection="1">
      <alignment horizontal="center" vertical="center" shrinkToFit="1"/>
      <protection locked="0"/>
    </xf>
    <xf numFmtId="1" fontId="29" fillId="7" borderId="7" xfId="0" applyNumberFormat="1" applyFont="1" applyFill="1" applyBorder="1" applyAlignment="1" applyProtection="1">
      <alignment horizontal="center" vertical="center" shrinkToFit="1"/>
      <protection locked="0"/>
    </xf>
    <xf numFmtId="2" fontId="29" fillId="0" borderId="7" xfId="0" applyNumberFormat="1" applyFont="1" applyBorder="1" applyAlignment="1" applyProtection="1">
      <alignment horizontal="center" vertical="center" shrinkToFit="1"/>
      <protection locked="0"/>
    </xf>
    <xf numFmtId="1" fontId="29" fillId="0" borderId="7" xfId="0" applyNumberFormat="1" applyFont="1" applyBorder="1" applyAlignment="1" applyProtection="1">
      <alignment horizontal="center" vertical="center" shrinkToFit="1"/>
      <protection locked="0"/>
    </xf>
    <xf numFmtId="2" fontId="29" fillId="0" borderId="0" xfId="0" applyNumberFormat="1" applyFont="1" applyAlignment="1" applyProtection="1">
      <alignment horizontal="center" vertical="center" shrinkToFit="1"/>
      <protection locked="0"/>
    </xf>
    <xf numFmtId="2" fontId="29" fillId="26" borderId="7" xfId="0" applyNumberFormat="1" applyFont="1" applyFill="1" applyBorder="1" applyAlignment="1" applyProtection="1">
      <alignment horizontal="center" vertical="center" shrinkToFit="1"/>
      <protection locked="0"/>
    </xf>
    <xf numFmtId="1" fontId="29" fillId="26" borderId="7" xfId="0" applyNumberFormat="1" applyFont="1" applyFill="1" applyBorder="1" applyAlignment="1" applyProtection="1">
      <alignment horizontal="center" vertical="center" shrinkToFit="1"/>
      <protection locked="0"/>
    </xf>
    <xf numFmtId="2" fontId="29" fillId="3" borderId="7" xfId="0" applyNumberFormat="1" applyFont="1" applyFill="1" applyBorder="1" applyAlignment="1" applyProtection="1">
      <alignment horizontal="center" vertical="center" shrinkToFit="1"/>
      <protection locked="0"/>
    </xf>
    <xf numFmtId="1" fontId="29" fillId="3" borderId="7" xfId="0" applyNumberFormat="1" applyFont="1" applyFill="1" applyBorder="1" applyAlignment="1" applyProtection="1">
      <alignment horizontal="center" vertical="center" shrinkToFit="1"/>
      <protection locked="0"/>
    </xf>
    <xf numFmtId="2" fontId="29" fillId="15" borderId="7" xfId="0" applyNumberFormat="1" applyFont="1" applyFill="1" applyBorder="1" applyAlignment="1" applyProtection="1">
      <alignment horizontal="center" vertical="center" shrinkToFit="1"/>
      <protection locked="0"/>
    </xf>
    <xf numFmtId="1" fontId="29" fillId="15" borderId="7" xfId="0" applyNumberFormat="1" applyFont="1" applyFill="1" applyBorder="1" applyAlignment="1" applyProtection="1">
      <alignment horizontal="center" vertical="center" shrinkToFit="1"/>
      <protection locked="0"/>
    </xf>
    <xf numFmtId="2" fontId="12" fillId="0" borderId="7" xfId="0" applyNumberFormat="1" applyFont="1" applyBorder="1" applyAlignment="1" applyProtection="1">
      <alignment horizontal="center" vertical="center" shrinkToFit="1"/>
      <protection locked="0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2" fontId="12" fillId="0" borderId="0" xfId="0" applyNumberFormat="1" applyFont="1" applyAlignment="1" applyProtection="1">
      <alignment horizontal="center" vertical="center" shrinkToFit="1"/>
      <protection locked="0"/>
    </xf>
    <xf numFmtId="2" fontId="12" fillId="26" borderId="7" xfId="0" applyNumberFormat="1" applyFont="1" applyFill="1" applyBorder="1" applyAlignment="1" applyProtection="1">
      <alignment horizontal="center" vertical="center" shrinkToFit="1"/>
      <protection locked="0"/>
    </xf>
    <xf numFmtId="1" fontId="12" fillId="26" borderId="7" xfId="0" applyNumberFormat="1" applyFont="1" applyFill="1" applyBorder="1" applyAlignment="1" applyProtection="1">
      <alignment horizontal="center" vertical="center" shrinkToFit="1"/>
      <protection locked="0"/>
    </xf>
    <xf numFmtId="2" fontId="28" fillId="26" borderId="7" xfId="0" applyNumberFormat="1" applyFont="1" applyFill="1" applyBorder="1" applyAlignment="1" applyProtection="1">
      <alignment horizontal="center" vertical="center" shrinkToFit="1"/>
      <protection locked="0"/>
    </xf>
    <xf numFmtId="1" fontId="28" fillId="26" borderId="7" xfId="0" applyNumberFormat="1" applyFont="1" applyFill="1" applyBorder="1" applyAlignment="1" applyProtection="1">
      <alignment horizontal="center" vertical="center" shrinkToFit="1"/>
      <protection locked="0"/>
    </xf>
    <xf numFmtId="2" fontId="21" fillId="23" borderId="7" xfId="0" applyNumberFormat="1" applyFont="1" applyFill="1" applyBorder="1" applyAlignment="1" applyProtection="1">
      <alignment horizontal="center" vertical="center" shrinkToFit="1"/>
      <protection locked="0"/>
    </xf>
    <xf numFmtId="1" fontId="21" fillId="23" borderId="7" xfId="0" applyNumberFormat="1" applyFont="1" applyFill="1" applyBorder="1" applyAlignment="1" applyProtection="1">
      <alignment horizontal="center" vertical="center" shrinkToFit="1"/>
      <protection locked="0"/>
    </xf>
    <xf numFmtId="0" fontId="12" fillId="23" borderId="7" xfId="0" applyFont="1" applyFill="1" applyBorder="1" applyAlignment="1" applyProtection="1">
      <alignment horizontal="center" vertical="center"/>
      <protection locked="0"/>
    </xf>
    <xf numFmtId="1" fontId="12" fillId="23" borderId="7" xfId="0" applyNumberFormat="1" applyFont="1" applyFill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0" borderId="7" xfId="0" applyNumberFormat="1" applyFont="1" applyBorder="1" applyAlignment="1" applyProtection="1">
      <alignment horizontal="center" vertical="center"/>
      <protection locked="0"/>
    </xf>
    <xf numFmtId="2" fontId="20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26" borderId="7" xfId="0" applyFont="1" applyFill="1" applyBorder="1" applyAlignment="1" applyProtection="1">
      <alignment horizontal="center" vertical="center" wrapText="1"/>
      <protection locked="0"/>
    </xf>
    <xf numFmtId="2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3" borderId="7" xfId="0" applyFont="1" applyFill="1" applyBorder="1" applyAlignment="1" applyProtection="1">
      <alignment horizontal="center" vertical="center" wrapText="1"/>
      <protection locked="0"/>
    </xf>
    <xf numFmtId="1" fontId="20" fillId="0" borderId="7" xfId="0" applyNumberFormat="1" applyFont="1" applyBorder="1" applyAlignment="1" applyProtection="1">
      <alignment horizontal="center" vertical="center" wrapText="1"/>
      <protection locked="0"/>
    </xf>
    <xf numFmtId="2" fontId="20" fillId="26" borderId="7" xfId="0" applyNumberFormat="1" applyFont="1" applyFill="1" applyBorder="1" applyAlignment="1" applyProtection="1">
      <alignment horizontal="center" vertical="center" wrapText="1"/>
      <protection locked="0"/>
    </xf>
    <xf numFmtId="2" fontId="20" fillId="7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7" borderId="7" xfId="0" applyFont="1" applyFill="1" applyBorder="1" applyAlignment="1" applyProtection="1">
      <alignment horizontal="center" vertical="center" wrapText="1"/>
      <protection locked="0"/>
    </xf>
    <xf numFmtId="2" fontId="12" fillId="30" borderId="7" xfId="0" applyNumberFormat="1" applyFont="1" applyFill="1" applyBorder="1" applyAlignment="1" applyProtection="1">
      <alignment horizontal="center" vertical="center" shrinkToFit="1"/>
      <protection locked="0"/>
    </xf>
    <xf numFmtId="1" fontId="12" fillId="30" borderId="7" xfId="0" applyNumberFormat="1" applyFont="1" applyFill="1" applyBorder="1" applyAlignment="1" applyProtection="1">
      <alignment horizontal="center" vertical="center" shrinkToFit="1"/>
      <protection locked="0"/>
    </xf>
    <xf numFmtId="2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0" xfId="0" applyNumberFormat="1" applyFont="1" applyAlignment="1" applyProtection="1">
      <alignment horizontal="center" vertical="center" shrinkToFit="1"/>
      <protection locked="0"/>
    </xf>
    <xf numFmtId="2" fontId="21" fillId="0" borderId="8" xfId="0" applyNumberFormat="1" applyFont="1" applyBorder="1" applyAlignment="1" applyProtection="1">
      <alignment horizontal="center" vertical="center" shrinkToFit="1"/>
      <protection locked="0"/>
    </xf>
    <xf numFmtId="2" fontId="21" fillId="0" borderId="1" xfId="0" applyNumberFormat="1" applyFont="1" applyBorder="1" applyAlignment="1" applyProtection="1">
      <alignment horizontal="center" vertical="center" shrinkToFit="1"/>
      <protection locked="0"/>
    </xf>
    <xf numFmtId="2" fontId="12" fillId="0" borderId="1" xfId="0" applyNumberFormat="1" applyFont="1" applyBorder="1" applyAlignment="1" applyProtection="1">
      <alignment horizontal="center" vertical="center" shrinkToFit="1"/>
      <protection locked="0"/>
    </xf>
    <xf numFmtId="4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0" xfId="0" applyNumberFormat="1" applyFont="1" applyAlignment="1" applyProtection="1">
      <alignment horizontal="center" vertical="center" wrapText="1"/>
      <protection locked="0"/>
    </xf>
    <xf numFmtId="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26" borderId="9" xfId="0" applyNumberFormat="1" applyFont="1" applyFill="1" applyBorder="1" applyAlignment="1" applyProtection="1">
      <alignment horizontal="center" vertical="center" shrinkToFit="1"/>
      <protection locked="0"/>
    </xf>
    <xf numFmtId="2" fontId="21" fillId="7" borderId="7" xfId="0" applyNumberFormat="1" applyFont="1" applyFill="1" applyBorder="1" applyAlignment="1" applyProtection="1">
      <alignment horizontal="center" vertical="center" shrinkToFit="1"/>
      <protection locked="0"/>
    </xf>
    <xf numFmtId="2" fontId="12" fillId="0" borderId="9" xfId="0" applyNumberFormat="1" applyFont="1" applyBorder="1" applyAlignment="1" applyProtection="1">
      <alignment horizontal="center" vertical="center" shrinkToFit="1"/>
      <protection locked="0"/>
    </xf>
    <xf numFmtId="2" fontId="21" fillId="7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7" borderId="9" xfId="0" applyNumberFormat="1" applyFont="1" applyFill="1" applyBorder="1" applyAlignment="1" applyProtection="1">
      <alignment horizontal="center" vertical="center" shrinkToFit="1"/>
      <protection locked="0"/>
    </xf>
    <xf numFmtId="2" fontId="21" fillId="3" borderId="7" xfId="0" applyNumberFormat="1" applyFont="1" applyFill="1" applyBorder="1" applyAlignment="1" applyProtection="1">
      <alignment horizontal="center" vertical="center" shrinkToFit="1"/>
      <protection locked="0"/>
    </xf>
    <xf numFmtId="4" fontId="8" fillId="29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29" borderId="7" xfId="0" applyNumberFormat="1" applyFont="1" applyFill="1" applyBorder="1" applyAlignment="1" applyProtection="1">
      <alignment horizontal="center" vertical="center" shrinkToFit="1"/>
      <protection locked="0"/>
    </xf>
    <xf numFmtId="4" fontId="8" fillId="5" borderId="1" xfId="0" applyNumberFormat="1" applyFont="1" applyFill="1" applyBorder="1" applyAlignment="1" applyProtection="1">
      <alignment horizontal="center" vertical="center"/>
      <protection locked="0"/>
    </xf>
    <xf numFmtId="4" fontId="8" fillId="7" borderId="1" xfId="0" applyNumberFormat="1" applyFont="1" applyFill="1" applyBorder="1" applyAlignment="1" applyProtection="1">
      <alignment horizontal="center" vertical="center"/>
      <protection locked="0"/>
    </xf>
    <xf numFmtId="4" fontId="8" fillId="16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16" borderId="7" xfId="0" applyNumberFormat="1" applyFont="1" applyFill="1" applyBorder="1" applyAlignment="1" applyProtection="1">
      <alignment horizontal="center" vertical="center" shrinkToFit="1"/>
      <protection locked="0"/>
    </xf>
    <xf numFmtId="4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center" vertical="center"/>
      <protection locked="0"/>
    </xf>
    <xf numFmtId="2" fontId="21" fillId="26" borderId="7" xfId="0" applyNumberFormat="1" applyFont="1" applyFill="1" applyBorder="1" applyAlignment="1" applyProtection="1">
      <alignment horizontal="center" vertical="center" shrinkToFit="1"/>
      <protection locked="0"/>
    </xf>
    <xf numFmtId="4" fontId="8" fillId="10" borderId="1" xfId="6" applyNumberFormat="1" applyFont="1" applyFill="1" applyBorder="1" applyAlignment="1" applyProtection="1">
      <alignment horizontal="center" vertical="center"/>
      <protection locked="0"/>
    </xf>
    <xf numFmtId="4" fontId="8" fillId="7" borderId="1" xfId="6" applyNumberFormat="1" applyFont="1" applyFill="1" applyBorder="1" applyAlignment="1" applyProtection="1">
      <alignment horizontal="center" vertical="center"/>
      <protection locked="0"/>
    </xf>
    <xf numFmtId="4" fontId="8" fillId="4" borderId="1" xfId="0" applyNumberFormat="1" applyFont="1" applyFill="1" applyBorder="1" applyAlignment="1" applyProtection="1">
      <alignment horizontal="center" vertical="center"/>
      <protection locked="0"/>
    </xf>
    <xf numFmtId="4" fontId="8" fillId="17" borderId="1" xfId="0" applyNumberFormat="1" applyFont="1" applyFill="1" applyBorder="1" applyAlignment="1" applyProtection="1">
      <alignment horizontal="center" vertical="center"/>
      <protection locked="0"/>
    </xf>
    <xf numFmtId="2" fontId="12" fillId="7" borderId="7" xfId="0" applyNumberFormat="1" applyFont="1" applyFill="1" applyBorder="1" applyAlignment="1" applyProtection="1">
      <alignment horizontal="center" vertical="center" shrinkToFit="1"/>
      <protection locked="0"/>
    </xf>
    <xf numFmtId="4" fontId="8" fillId="16" borderId="1" xfId="0" applyNumberFormat="1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Alignment="1" applyProtection="1">
      <alignment horizontal="center" vertical="center" wrapText="1"/>
      <protection locked="0"/>
    </xf>
    <xf numFmtId="4" fontId="8" fillId="0" borderId="0" xfId="0" applyNumberFormat="1" applyFont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1" fontId="14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1" fontId="9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center" vertical="top"/>
      <protection locked="0"/>
    </xf>
    <xf numFmtId="1" fontId="29" fillId="0" borderId="0" xfId="0" applyNumberFormat="1" applyFont="1" applyAlignment="1" applyProtection="1">
      <alignment horizontal="center" vertical="center" shrinkToFit="1"/>
      <protection locked="0"/>
    </xf>
    <xf numFmtId="3" fontId="8" fillId="19" borderId="1" xfId="0" applyNumberFormat="1" applyFont="1" applyFill="1" applyBorder="1" applyAlignment="1" applyProtection="1">
      <alignment horizontal="center" vertical="center" wrapText="1"/>
      <protection locked="0"/>
    </xf>
    <xf numFmtId="2" fontId="14" fillId="19" borderId="0" xfId="0" applyNumberFormat="1" applyFont="1" applyFill="1" applyProtection="1">
      <protection locked="0"/>
    </xf>
    <xf numFmtId="0" fontId="14" fillId="19" borderId="0" xfId="0" applyFont="1" applyFill="1" applyProtection="1">
      <protection locked="0"/>
    </xf>
    <xf numFmtId="2" fontId="14" fillId="15" borderId="0" xfId="0" applyNumberFormat="1" applyFont="1" applyFill="1" applyProtection="1">
      <protection locked="0"/>
    </xf>
    <xf numFmtId="0" fontId="14" fillId="15" borderId="0" xfId="0" applyFont="1" applyFill="1" applyAlignment="1" applyProtection="1">
      <alignment vertical="center" wrapText="1"/>
      <protection locked="0"/>
    </xf>
    <xf numFmtId="0" fontId="14" fillId="24" borderId="0" xfId="0" applyFont="1" applyFill="1" applyAlignment="1" applyProtection="1">
      <alignment vertical="center" wrapText="1"/>
      <protection locked="0"/>
    </xf>
    <xf numFmtId="0" fontId="7" fillId="24" borderId="1" xfId="0" applyFont="1" applyFill="1" applyBorder="1" applyAlignment="1" applyProtection="1">
      <alignment vertical="center"/>
      <protection locked="0"/>
    </xf>
    <xf numFmtId="0" fontId="14" fillId="27" borderId="0" xfId="0" applyFont="1" applyFill="1" applyAlignment="1" applyProtection="1">
      <alignment wrapText="1"/>
      <protection locked="0"/>
    </xf>
    <xf numFmtId="2" fontId="7" fillId="27" borderId="1" xfId="0" applyNumberFormat="1" applyFont="1" applyFill="1" applyBorder="1" applyAlignment="1" applyProtection="1">
      <alignment horizontal="left" vertical="center" wrapText="1"/>
      <protection locked="0"/>
    </xf>
    <xf numFmtId="0" fontId="7" fillId="24" borderId="1" xfId="0" applyFont="1" applyFill="1" applyBorder="1" applyAlignment="1" applyProtection="1">
      <alignment horizontal="center" vertical="center" wrapText="1"/>
      <protection locked="0"/>
    </xf>
    <xf numFmtId="0" fontId="0" fillId="24" borderId="0" xfId="0" applyFill="1" applyAlignment="1" applyProtection="1">
      <alignment horizontal="left" vertical="center"/>
      <protection locked="0"/>
    </xf>
    <xf numFmtId="0" fontId="7" fillId="28" borderId="1" xfId="0" applyFont="1" applyFill="1" applyBorder="1" applyAlignment="1" applyProtection="1">
      <alignment horizontal="center" vertical="center" wrapText="1"/>
      <protection locked="0"/>
    </xf>
    <xf numFmtId="2" fontId="14" fillId="28" borderId="0" xfId="0" applyNumberFormat="1" applyFont="1" applyFill="1" applyProtection="1">
      <protection locked="0"/>
    </xf>
    <xf numFmtId="0" fontId="0" fillId="28" borderId="0" xfId="0" applyFill="1" applyAlignment="1" applyProtection="1">
      <alignment horizontal="left" vertical="center"/>
      <protection locked="0"/>
    </xf>
    <xf numFmtId="0" fontId="7" fillId="31" borderId="1" xfId="0" applyFont="1" applyFill="1" applyBorder="1" applyAlignment="1">
      <alignment horizontal="left" vertical="center" wrapText="1"/>
    </xf>
    <xf numFmtId="1" fontId="12" fillId="0" borderId="0" xfId="0" applyNumberFormat="1" applyFont="1" applyAlignment="1">
      <alignment horizontal="left" vertical="top" shrinkToFit="1"/>
    </xf>
    <xf numFmtId="0" fontId="7" fillId="0" borderId="0" xfId="0" applyFont="1" applyAlignment="1">
      <alignment horizontal="left" vertical="top" wrapText="1"/>
    </xf>
    <xf numFmtId="2" fontId="12" fillId="0" borderId="0" xfId="0" applyNumberFormat="1" applyFont="1" applyAlignment="1">
      <alignment horizontal="center" vertical="top" shrinkToFit="1"/>
    </xf>
    <xf numFmtId="1" fontId="12" fillId="0" borderId="0" xfId="0" applyNumberFormat="1" applyFont="1" applyAlignment="1">
      <alignment horizontal="center" vertical="top" shrinkToFit="1"/>
    </xf>
    <xf numFmtId="1" fontId="12" fillId="0" borderId="0" xfId="0" applyNumberFormat="1" applyFont="1" applyAlignment="1">
      <alignment vertical="top" shrinkToFi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2" fontId="12" fillId="0" borderId="0" xfId="0" applyNumberFormat="1" applyFont="1" applyAlignment="1">
      <alignment vertical="top" shrinkToFit="1"/>
    </xf>
    <xf numFmtId="1" fontId="21" fillId="0" borderId="0" xfId="0" applyNumberFormat="1" applyFont="1" applyAlignment="1">
      <alignment horizontal="left" vertical="top" shrinkToFit="1"/>
    </xf>
    <xf numFmtId="0" fontId="0" fillId="0" borderId="0" xfId="0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vertical="top" wrapText="1"/>
    </xf>
    <xf numFmtId="2" fontId="21" fillId="0" borderId="0" xfId="0" applyNumberFormat="1" applyFont="1" applyAlignment="1">
      <alignment horizontal="center" vertical="top" shrinkToFit="1"/>
    </xf>
    <xf numFmtId="1" fontId="21" fillId="0" borderId="0" xfId="0" applyNumberFormat="1" applyFont="1" applyAlignment="1">
      <alignment horizontal="center" vertical="top" shrinkToFit="1"/>
    </xf>
    <xf numFmtId="1" fontId="21" fillId="0" borderId="0" xfId="0" applyNumberFormat="1" applyFont="1" applyAlignment="1" applyProtection="1">
      <alignment horizontal="center" vertical="center" shrinkToFit="1"/>
      <protection locked="0"/>
    </xf>
    <xf numFmtId="4" fontId="8" fillId="5" borderId="10" xfId="0" applyNumberFormat="1" applyFont="1" applyFill="1" applyBorder="1" applyAlignment="1">
      <alignment horizontal="center" vertical="center" wrapText="1"/>
    </xf>
    <xf numFmtId="4" fontId="8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" applyFont="1" applyAlignment="1" applyProtection="1">
      <alignment horizontal="center" vertical="center"/>
      <protection locked="0"/>
    </xf>
    <xf numFmtId="2" fontId="0" fillId="0" borderId="0" xfId="0" applyNumberFormat="1" applyAlignment="1">
      <alignment horizontal="left" vertical="center"/>
    </xf>
    <xf numFmtId="0" fontId="7" fillId="19" borderId="1" xfId="0" applyFont="1" applyFill="1" applyBorder="1" applyAlignment="1" applyProtection="1">
      <alignment horizontal="center" vertical="center" wrapText="1"/>
      <protection locked="0"/>
    </xf>
    <xf numFmtId="0" fontId="7" fillId="15" borderId="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24" borderId="0" xfId="0" applyFont="1" applyFill="1" applyAlignment="1" applyProtection="1">
      <alignment horizontal="left" vertical="center"/>
      <protection locked="0"/>
    </xf>
    <xf numFmtId="0" fontId="7" fillId="19" borderId="0" xfId="0" applyFont="1" applyFill="1" applyAlignment="1" applyProtection="1">
      <alignment horizontal="left" vertical="center"/>
      <protection locked="0"/>
    </xf>
    <xf numFmtId="0" fontId="7" fillId="15" borderId="0" xfId="0" applyFont="1" applyFill="1" applyAlignment="1" applyProtection="1">
      <alignment horizontal="left" vertical="center"/>
      <protection locked="0"/>
    </xf>
    <xf numFmtId="0" fontId="7" fillId="0" borderId="0" xfId="0" applyFont="1" applyProtection="1">
      <protection locked="0"/>
    </xf>
    <xf numFmtId="2" fontId="14" fillId="0" borderId="0" xfId="0" applyNumberFormat="1" applyFont="1"/>
    <xf numFmtId="0" fontId="7" fillId="39" borderId="1" xfId="0" applyFont="1" applyFill="1" applyBorder="1" applyAlignment="1" applyProtection="1">
      <alignment vertical="center"/>
      <protection locked="0"/>
    </xf>
    <xf numFmtId="1" fontId="28" fillId="0" borderId="9" xfId="0" applyNumberFormat="1" applyFont="1" applyBorder="1" applyAlignment="1" applyProtection="1">
      <alignment horizontal="center" vertical="center" shrinkToFit="1"/>
      <protection locked="0"/>
    </xf>
    <xf numFmtId="2" fontId="28" fillId="0" borderId="1" xfId="0" applyNumberFormat="1" applyFont="1" applyBorder="1" applyAlignment="1" applyProtection="1">
      <alignment horizontal="center" vertical="center" shrinkToFit="1"/>
      <protection locked="0"/>
    </xf>
    <xf numFmtId="1" fontId="28" fillId="0" borderId="1" xfId="0" applyNumberFormat="1" applyFont="1" applyBorder="1" applyAlignment="1" applyProtection="1">
      <alignment horizontal="center" vertical="center" shrinkToFit="1"/>
      <protection locked="0"/>
    </xf>
    <xf numFmtId="1" fontId="12" fillId="24" borderId="3" xfId="0" applyNumberFormat="1" applyFont="1" applyFill="1" applyBorder="1" applyAlignment="1" applyProtection="1">
      <alignment horizontal="center"/>
      <protection locked="0"/>
    </xf>
    <xf numFmtId="0" fontId="12" fillId="29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left" vertical="center"/>
    </xf>
    <xf numFmtId="0" fontId="7" fillId="24" borderId="3" xfId="0" applyFont="1" applyFill="1" applyBorder="1" applyAlignment="1" applyProtection="1">
      <alignment horizontal="center" vertical="center" wrapText="1"/>
      <protection locked="0"/>
    </xf>
    <xf numFmtId="1" fontId="12" fillId="19" borderId="3" xfId="0" applyNumberFormat="1" applyFont="1" applyFill="1" applyBorder="1" applyAlignment="1" applyProtection="1">
      <alignment horizontal="center"/>
      <protection locked="0"/>
    </xf>
    <xf numFmtId="0" fontId="7" fillId="19" borderId="1" xfId="0" applyFont="1" applyFill="1" applyBorder="1" applyAlignment="1" applyProtection="1">
      <alignment vertical="center"/>
      <protection locked="0"/>
    </xf>
    <xf numFmtId="2" fontId="9" fillId="0" borderId="0" xfId="0" applyNumberFormat="1" applyFont="1"/>
    <xf numFmtId="1" fontId="7" fillId="0" borderId="0" xfId="0" applyNumberFormat="1" applyFont="1" applyAlignment="1" applyProtection="1">
      <alignment horizontal="center" vertical="center"/>
      <protection locked="0"/>
    </xf>
    <xf numFmtId="3" fontId="8" fillId="24" borderId="1" xfId="0" applyNumberFormat="1" applyFont="1" applyFill="1" applyBorder="1" applyAlignment="1" applyProtection="1">
      <alignment horizontal="center" vertical="center" wrapText="1" shrinkToFit="1"/>
      <protection locked="0"/>
    </xf>
    <xf numFmtId="4" fontId="8" fillId="40" borderId="1" xfId="0" applyNumberFormat="1" applyFont="1" applyFill="1" applyBorder="1" applyAlignment="1" applyProtection="1">
      <alignment horizontal="center" vertical="center"/>
      <protection locked="0"/>
    </xf>
    <xf numFmtId="0" fontId="7" fillId="15" borderId="1" xfId="0" applyFont="1" applyFill="1" applyBorder="1" applyAlignment="1" applyProtection="1">
      <alignment vertical="center"/>
      <protection locked="0"/>
    </xf>
    <xf numFmtId="3" fontId="8" fillId="24" borderId="1" xfId="0" applyNumberFormat="1" applyFont="1" applyFill="1" applyBorder="1" applyAlignment="1">
      <alignment horizontal="center" vertical="center" wrapText="1"/>
    </xf>
    <xf numFmtId="3" fontId="8" fillId="19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7" fillId="24" borderId="1" xfId="6" applyFont="1" applyFill="1" applyBorder="1" applyAlignment="1" applyProtection="1">
      <alignment horizontal="center" vertical="center"/>
      <protection locked="0"/>
    </xf>
    <xf numFmtId="0" fontId="7" fillId="19" borderId="1" xfId="6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2" fontId="8" fillId="0" borderId="1" xfId="0" applyNumberFormat="1" applyFont="1" applyBorder="1" applyAlignment="1" applyProtection="1">
      <alignment horizontal="center" vertical="center" wrapText="1"/>
      <protection locked="0"/>
    </xf>
    <xf numFmtId="2" fontId="8" fillId="5" borderId="1" xfId="0" applyNumberFormat="1" applyFont="1" applyFill="1" applyBorder="1" applyAlignment="1" applyProtection="1">
      <alignment horizontal="center" vertical="center"/>
      <protection locked="0"/>
    </xf>
    <xf numFmtId="2" fontId="8" fillId="7" borderId="1" xfId="0" applyNumberFormat="1" applyFont="1" applyFill="1" applyBorder="1" applyAlignment="1" applyProtection="1">
      <alignment horizontal="center" vertical="center"/>
      <protection locked="0"/>
    </xf>
    <xf numFmtId="2" fontId="7" fillId="0" borderId="0" xfId="0" applyNumberFormat="1" applyFont="1" applyAlignment="1" applyProtection="1">
      <alignment horizontal="center" vertical="center"/>
      <protection locked="0"/>
    </xf>
    <xf numFmtId="2" fontId="14" fillId="0" borderId="0" xfId="0" applyNumberFormat="1" applyFont="1" applyAlignment="1" applyProtection="1">
      <alignment horizontal="center" vertical="center"/>
      <protection locked="0"/>
    </xf>
    <xf numFmtId="2" fontId="9" fillId="0" borderId="0" xfId="0" applyNumberFormat="1" applyFont="1" applyAlignment="1" applyProtection="1">
      <alignment horizontal="center" vertical="center"/>
      <protection locked="0"/>
    </xf>
    <xf numFmtId="1" fontId="21" fillId="0" borderId="1" xfId="0" applyNumberFormat="1" applyFont="1" applyBorder="1" applyAlignment="1" applyProtection="1">
      <alignment horizontal="center" vertical="center" shrinkToFi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/>
      <protection locked="0"/>
    </xf>
    <xf numFmtId="1" fontId="8" fillId="7" borderId="1" xfId="0" applyNumberFormat="1" applyFont="1" applyFill="1" applyBorder="1" applyAlignment="1" applyProtection="1">
      <alignment horizontal="center" vertical="center"/>
      <protection locked="0"/>
    </xf>
    <xf numFmtId="2" fontId="28" fillId="0" borderId="9" xfId="0" applyNumberFormat="1" applyFont="1" applyBorder="1" applyAlignment="1" applyProtection="1">
      <alignment horizontal="center" vertical="center" shrinkToFit="1"/>
      <protection locked="0"/>
    </xf>
    <xf numFmtId="2" fontId="28" fillId="11" borderId="9" xfId="0" applyNumberFormat="1" applyFont="1" applyFill="1" applyBorder="1" applyAlignment="1" applyProtection="1">
      <alignment horizontal="center" vertical="center" shrinkToFit="1"/>
      <protection locked="0"/>
    </xf>
    <xf numFmtId="2" fontId="21" fillId="17" borderId="9" xfId="0" applyNumberFormat="1" applyFont="1" applyFill="1" applyBorder="1" applyAlignment="1" applyProtection="1">
      <alignment horizontal="center" vertical="center" shrinkToFit="1"/>
      <protection locked="0"/>
    </xf>
    <xf numFmtId="2" fontId="21" fillId="24" borderId="9" xfId="0" applyNumberFormat="1" applyFont="1" applyFill="1" applyBorder="1" applyAlignment="1" applyProtection="1">
      <alignment horizontal="center" vertical="center" shrinkToFit="1"/>
      <protection locked="0"/>
    </xf>
    <xf numFmtId="2" fontId="29" fillId="7" borderId="9" xfId="0" applyNumberFormat="1" applyFont="1" applyFill="1" applyBorder="1" applyAlignment="1" applyProtection="1">
      <alignment horizontal="center" vertical="center" shrinkToFit="1"/>
      <protection locked="0"/>
    </xf>
    <xf numFmtId="2" fontId="29" fillId="0" borderId="9" xfId="0" applyNumberFormat="1" applyFont="1" applyBorder="1" applyAlignment="1" applyProtection="1">
      <alignment horizontal="center" vertical="center" shrinkToFit="1"/>
      <protection locked="0"/>
    </xf>
    <xf numFmtId="2" fontId="29" fillId="26" borderId="9" xfId="0" applyNumberFormat="1" applyFont="1" applyFill="1" applyBorder="1" applyAlignment="1" applyProtection="1">
      <alignment horizontal="center" vertical="center" shrinkToFit="1"/>
      <protection locked="0"/>
    </xf>
    <xf numFmtId="2" fontId="29" fillId="3" borderId="9" xfId="0" applyNumberFormat="1" applyFont="1" applyFill="1" applyBorder="1" applyAlignment="1" applyProtection="1">
      <alignment horizontal="center" vertical="center" shrinkToFit="1"/>
      <protection locked="0"/>
    </xf>
    <xf numFmtId="2" fontId="29" fillId="15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26" borderId="9" xfId="0" applyNumberFormat="1" applyFont="1" applyFill="1" applyBorder="1" applyAlignment="1" applyProtection="1">
      <alignment horizontal="center" vertical="center" shrinkToFit="1"/>
      <protection locked="0"/>
    </xf>
    <xf numFmtId="2" fontId="28" fillId="26" borderId="9" xfId="0" applyNumberFormat="1" applyFont="1" applyFill="1" applyBorder="1" applyAlignment="1" applyProtection="1">
      <alignment horizontal="center" vertical="center" shrinkToFit="1"/>
      <protection locked="0"/>
    </xf>
    <xf numFmtId="2" fontId="28" fillId="0" borderId="12" xfId="0" applyNumberFormat="1" applyFont="1" applyBorder="1" applyAlignment="1" applyProtection="1">
      <alignment horizontal="center" vertical="center" shrinkToFit="1"/>
      <protection locked="0"/>
    </xf>
    <xf numFmtId="2" fontId="28" fillId="0" borderId="6" xfId="0" applyNumberFormat="1" applyFont="1" applyBorder="1" applyAlignment="1" applyProtection="1">
      <alignment horizontal="center" vertical="center" shrinkToFit="1"/>
      <protection locked="0"/>
    </xf>
    <xf numFmtId="2" fontId="21" fillId="0" borderId="13" xfId="0" applyNumberFormat="1" applyFont="1" applyBorder="1" applyAlignment="1" applyProtection="1">
      <alignment horizontal="center" vertical="center" shrinkToFit="1"/>
      <protection locked="0"/>
    </xf>
    <xf numFmtId="0" fontId="12" fillId="23" borderId="9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20" fillId="26" borderId="9" xfId="0" applyFont="1" applyFill="1" applyBorder="1" applyAlignment="1" applyProtection="1">
      <alignment horizontal="center" vertical="center" wrapText="1"/>
      <protection locked="0"/>
    </xf>
    <xf numFmtId="0" fontId="20" fillId="0" borderId="9" xfId="0" applyFont="1" applyBorder="1" applyAlignment="1" applyProtection="1">
      <alignment horizontal="center" vertical="center" wrapText="1"/>
      <protection locked="0"/>
    </xf>
    <xf numFmtId="2" fontId="20" fillId="0" borderId="9" xfId="0" applyNumberFormat="1" applyFont="1" applyBorder="1" applyAlignment="1" applyProtection="1">
      <alignment horizontal="center" vertical="center" wrapText="1"/>
      <protection locked="0"/>
    </xf>
    <xf numFmtId="0" fontId="20" fillId="7" borderId="9" xfId="0" applyFont="1" applyFill="1" applyBorder="1" applyAlignment="1" applyProtection="1">
      <alignment horizontal="center" vertical="center" wrapText="1"/>
      <protection locked="0"/>
    </xf>
    <xf numFmtId="2" fontId="12" fillId="30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0" borderId="12" xfId="0" applyNumberFormat="1" applyFont="1" applyBorder="1" applyAlignment="1" applyProtection="1">
      <alignment horizontal="center" vertical="center" shrinkToFit="1"/>
      <protection locked="0"/>
    </xf>
    <xf numFmtId="2" fontId="12" fillId="0" borderId="6" xfId="0" applyNumberFormat="1" applyFont="1" applyBorder="1" applyAlignment="1" applyProtection="1">
      <alignment horizontal="center" vertical="center" shrinkToFit="1"/>
      <protection locked="0"/>
    </xf>
    <xf numFmtId="2" fontId="7" fillId="5" borderId="14" xfId="0" applyNumberFormat="1" applyFont="1" applyFill="1" applyBorder="1" applyAlignment="1" applyProtection="1">
      <alignment horizontal="center" vertical="center" wrapText="1"/>
      <protection locked="0"/>
    </xf>
    <xf numFmtId="2" fontId="7" fillId="7" borderId="14" xfId="0" applyNumberFormat="1" applyFont="1" applyFill="1" applyBorder="1" applyAlignment="1" applyProtection="1">
      <alignment horizontal="center" vertical="center" wrapText="1"/>
      <protection locked="0"/>
    </xf>
    <xf numFmtId="2" fontId="12" fillId="3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29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16" borderId="9" xfId="0" applyNumberFormat="1" applyFont="1" applyFill="1" applyBorder="1" applyAlignment="1" applyProtection="1">
      <alignment horizontal="center" vertical="center" shrinkToFit="1"/>
      <protection locked="0"/>
    </xf>
    <xf numFmtId="2" fontId="12" fillId="17" borderId="9" xfId="0" applyNumberFormat="1" applyFont="1" applyFill="1" applyBorder="1" applyAlignment="1" applyProtection="1">
      <alignment horizontal="center" vertical="center" shrinkToFit="1"/>
      <protection locked="0"/>
    </xf>
    <xf numFmtId="2" fontId="8" fillId="24" borderId="8" xfId="0" applyNumberFormat="1" applyFont="1" applyFill="1" applyBorder="1" applyAlignment="1" applyProtection="1">
      <alignment horizontal="center" vertical="center" wrapText="1"/>
      <protection locked="0"/>
    </xf>
    <xf numFmtId="1" fontId="8" fillId="24" borderId="8" xfId="0" applyNumberFormat="1" applyFont="1" applyFill="1" applyBorder="1" applyAlignment="1" applyProtection="1">
      <alignment horizontal="center" vertical="center" wrapText="1"/>
      <protection locked="0"/>
    </xf>
    <xf numFmtId="2" fontId="12" fillId="24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19" borderId="1" xfId="0" applyNumberFormat="1" applyFont="1" applyFill="1" applyBorder="1" applyAlignment="1" applyProtection="1">
      <alignment horizontal="center" vertical="center" shrinkToFit="1"/>
      <protection locked="0"/>
    </xf>
    <xf numFmtId="2" fontId="21" fillId="17" borderId="1" xfId="0" applyNumberFormat="1" applyFont="1" applyFill="1" applyBorder="1" applyAlignment="1" applyProtection="1">
      <alignment horizontal="center" vertical="center" shrinkToFit="1"/>
      <protection locked="0"/>
    </xf>
    <xf numFmtId="1" fontId="21" fillId="17" borderId="1" xfId="0" applyNumberFormat="1" applyFont="1" applyFill="1" applyBorder="1" applyAlignment="1" applyProtection="1">
      <alignment horizontal="center" vertical="center" shrinkToFit="1"/>
      <protection locked="0"/>
    </xf>
    <xf numFmtId="2" fontId="29" fillId="0" borderId="1" xfId="0" applyNumberFormat="1" applyFont="1" applyBorder="1" applyAlignment="1" applyProtection="1">
      <alignment horizontal="center" vertical="center" shrinkToFit="1"/>
      <protection locked="0"/>
    </xf>
    <xf numFmtId="1" fontId="29" fillId="0" borderId="1" xfId="0" applyNumberFormat="1" applyFont="1" applyBorder="1" applyAlignment="1" applyProtection="1">
      <alignment horizontal="center" vertical="center" shrinkToFit="1"/>
      <protection locked="0"/>
    </xf>
    <xf numFmtId="2" fontId="12" fillId="15" borderId="1" xfId="0" applyNumberFormat="1" applyFont="1" applyFill="1" applyBorder="1" applyAlignment="1" applyProtection="1">
      <alignment horizontal="center" vertical="center" shrinkToFit="1"/>
      <protection locked="0"/>
    </xf>
    <xf numFmtId="1" fontId="12" fillId="0" borderId="1" xfId="0" applyNumberFormat="1" applyFont="1" applyBorder="1" applyAlignment="1" applyProtection="1">
      <alignment horizontal="center" vertical="center" shrinkToFit="1"/>
      <protection locked="0"/>
    </xf>
    <xf numFmtId="2" fontId="21" fillId="19" borderId="1" xfId="0" applyNumberFormat="1" applyFont="1" applyFill="1" applyBorder="1" applyAlignment="1" applyProtection="1">
      <alignment horizontal="center" vertical="center" shrinkToFit="1"/>
      <protection locked="0"/>
    </xf>
    <xf numFmtId="1" fontId="21" fillId="19" borderId="1" xfId="0" applyNumberFormat="1" applyFont="1" applyFill="1" applyBorder="1" applyAlignment="1" applyProtection="1">
      <alignment horizontal="center" vertical="center" shrinkToFit="1"/>
      <protection locked="0"/>
    </xf>
    <xf numFmtId="2" fontId="21" fillId="15" borderId="1" xfId="0" applyNumberFormat="1" applyFont="1" applyFill="1" applyBorder="1" applyAlignment="1" applyProtection="1">
      <alignment horizontal="center" vertical="center" shrinkToFit="1"/>
      <protection locked="0"/>
    </xf>
    <xf numFmtId="1" fontId="21" fillId="15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23" borderId="1" xfId="0" applyNumberFormat="1" applyFont="1" applyFill="1" applyBorder="1" applyAlignment="1" applyProtection="1">
      <alignment horizontal="center" vertical="center"/>
      <protection locked="0"/>
    </xf>
    <xf numFmtId="1" fontId="12" fillId="23" borderId="1" xfId="0" applyNumberFormat="1" applyFont="1" applyFill="1" applyBorder="1" applyAlignment="1" applyProtection="1">
      <alignment horizontal="center" vertical="center"/>
      <protection locked="0"/>
    </xf>
    <xf numFmtId="2" fontId="12" fillId="0" borderId="1" xfId="0" applyNumberFormat="1" applyFont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2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2" fontId="12" fillId="28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28" borderId="1" xfId="0" applyNumberFormat="1" applyFont="1" applyFill="1" applyBorder="1" applyAlignment="1" applyProtection="1">
      <alignment horizontal="center" vertical="center" wrapText="1"/>
      <protection locked="0"/>
    </xf>
    <xf numFmtId="2" fontId="12" fillId="28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7" borderId="1" xfId="0" applyNumberFormat="1" applyFont="1" applyFill="1" applyBorder="1" applyAlignment="1" applyProtection="1">
      <alignment horizontal="center" vertical="center" wrapText="1"/>
      <protection locked="0"/>
    </xf>
    <xf numFmtId="2" fontId="12" fillId="30" borderId="1" xfId="0" applyNumberFormat="1" applyFont="1" applyFill="1" applyBorder="1" applyAlignment="1" applyProtection="1">
      <alignment horizontal="center" vertical="center" shrinkToFit="1"/>
      <protection locked="0"/>
    </xf>
    <xf numFmtId="1" fontId="12" fillId="30" borderId="1" xfId="0" applyNumberFormat="1" applyFont="1" applyFill="1" applyBorder="1" applyAlignment="1" applyProtection="1">
      <alignment horizontal="center" vertical="center" shrinkToFit="1"/>
      <protection locked="0"/>
    </xf>
    <xf numFmtId="1" fontId="12" fillId="19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39" borderId="1" xfId="0" applyNumberFormat="1" applyFont="1" applyFill="1" applyBorder="1" applyAlignment="1" applyProtection="1">
      <alignment horizontal="center" vertical="center" shrinkToFit="1"/>
      <protection locked="0"/>
    </xf>
    <xf numFmtId="2" fontId="7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2" fontId="7" fillId="27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27" borderId="1" xfId="0" applyNumberFormat="1" applyFont="1" applyFill="1" applyBorder="1" applyAlignment="1" applyProtection="1">
      <alignment horizontal="center" vertical="center" wrapText="1"/>
      <protection locked="0"/>
    </xf>
    <xf numFmtId="2" fontId="21" fillId="7" borderId="1" xfId="0" applyNumberFormat="1" applyFont="1" applyFill="1" applyBorder="1" applyAlignment="1" applyProtection="1">
      <alignment horizontal="center" vertical="center" shrinkToFit="1"/>
      <protection locked="0"/>
    </xf>
    <xf numFmtId="1" fontId="21" fillId="7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27" borderId="1" xfId="0" applyNumberFormat="1" applyFont="1" applyFill="1" applyBorder="1" applyAlignment="1" applyProtection="1">
      <alignment horizontal="center" vertical="center" shrinkToFit="1"/>
      <protection locked="0"/>
    </xf>
    <xf numFmtId="1" fontId="12" fillId="27" borderId="1" xfId="0" applyNumberFormat="1" applyFont="1" applyFill="1" applyBorder="1" applyAlignment="1" applyProtection="1">
      <alignment horizontal="center" vertical="center" shrinkToFit="1"/>
      <protection locked="0"/>
    </xf>
    <xf numFmtId="2" fontId="12" fillId="16" borderId="1" xfId="0" applyNumberFormat="1" applyFont="1" applyFill="1" applyBorder="1" applyAlignment="1" applyProtection="1">
      <alignment horizontal="center" vertical="center" shrinkToFit="1"/>
      <protection locked="0"/>
    </xf>
    <xf numFmtId="1" fontId="12" fillId="16" borderId="1" xfId="0" applyNumberFormat="1" applyFont="1" applyFill="1" applyBorder="1" applyAlignment="1" applyProtection="1">
      <alignment horizontal="center" vertical="center" shrinkToFit="1"/>
      <protection locked="0"/>
    </xf>
    <xf numFmtId="3" fontId="21" fillId="0" borderId="0" xfId="0" applyNumberFormat="1" applyFont="1" applyAlignment="1">
      <alignment horizontal="right" vertical="center" shrinkToFit="1"/>
    </xf>
    <xf numFmtId="2" fontId="21" fillId="0" borderId="0" xfId="0" applyNumberFormat="1" applyFont="1" applyAlignment="1">
      <alignment horizontal="center" vertical="center" shrinkToFit="1"/>
    </xf>
    <xf numFmtId="2" fontId="12" fillId="0" borderId="0" xfId="0" applyNumberFormat="1" applyFont="1" applyAlignment="1">
      <alignment horizontal="center" vertical="center" shrinkToFit="1"/>
    </xf>
    <xf numFmtId="0" fontId="7" fillId="4" borderId="0" xfId="0" applyFont="1" applyFill="1" applyAlignment="1" applyProtection="1">
      <alignment horizontal="center" vertical="center" wrapText="1"/>
      <protection locked="0"/>
    </xf>
    <xf numFmtId="0" fontId="7" fillId="4" borderId="0" xfId="0" applyFont="1" applyFill="1" applyAlignment="1">
      <alignment horizontal="left" vertical="center" wrapText="1"/>
    </xf>
    <xf numFmtId="49" fontId="7" fillId="4" borderId="0" xfId="0" applyNumberFormat="1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2" fontId="7" fillId="4" borderId="0" xfId="0" applyNumberFormat="1" applyFont="1" applyFill="1" applyAlignment="1" applyProtection="1">
      <alignment horizontal="center" vertical="center" wrapText="1"/>
      <protection locked="0"/>
    </xf>
    <xf numFmtId="0" fontId="7" fillId="15" borderId="1" xfId="0" applyFont="1" applyFill="1" applyBorder="1" applyAlignment="1">
      <alignment horizontal="left" vertical="center" wrapText="1"/>
    </xf>
    <xf numFmtId="3" fontId="8" fillId="15" borderId="1" xfId="0" applyNumberFormat="1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2" fontId="12" fillId="4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25" fillId="0" borderId="1" xfId="6" applyFont="1" applyBorder="1" applyAlignment="1">
      <alignment horizontal="left" vertical="center" wrapText="1"/>
    </xf>
    <xf numFmtId="0" fontId="25" fillId="0" borderId="1" xfId="6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shrinkToFit="1"/>
    </xf>
    <xf numFmtId="3" fontId="8" fillId="0" borderId="0" xfId="0" applyNumberFormat="1" applyFont="1" applyAlignment="1">
      <alignment horizontal="left" vertical="center" wrapText="1"/>
    </xf>
    <xf numFmtId="0" fontId="25" fillId="0" borderId="0" xfId="6" applyFont="1" applyAlignment="1">
      <alignment horizontal="left" vertical="center" wrapText="1"/>
    </xf>
    <xf numFmtId="0" fontId="25" fillId="0" borderId="0" xfId="6" applyFont="1" applyAlignment="1">
      <alignment horizontal="center" vertical="center" wrapText="1"/>
    </xf>
    <xf numFmtId="3" fontId="8" fillId="0" borderId="1" xfId="0" applyNumberFormat="1" applyFont="1" applyBorder="1" applyAlignment="1">
      <alignment horizontal="left" vertical="center" wrapText="1" shrinkToFit="1"/>
    </xf>
    <xf numFmtId="49" fontId="8" fillId="0" borderId="1" xfId="0" applyNumberFormat="1" applyFont="1" applyBorder="1" applyAlignment="1">
      <alignment horizontal="center" vertical="center" wrapText="1" shrinkToFit="1"/>
    </xf>
    <xf numFmtId="1" fontId="8" fillId="0" borderId="1" xfId="0" applyNumberFormat="1" applyFont="1" applyBorder="1" applyAlignment="1">
      <alignment horizontal="center" vertical="center" wrapText="1" shrinkToFit="1"/>
    </xf>
    <xf numFmtId="3" fontId="8" fillId="0" borderId="1" xfId="0" applyNumberFormat="1" applyFont="1" applyBorder="1" applyAlignment="1">
      <alignment horizontal="left" vertical="center" wrapText="1"/>
    </xf>
    <xf numFmtId="0" fontId="7" fillId="0" borderId="1" xfId="6" applyFont="1" applyBorder="1" applyAlignment="1">
      <alignment horizontal="left" vertical="center"/>
    </xf>
    <xf numFmtId="0" fontId="7" fillId="0" borderId="1" xfId="6" applyFont="1" applyBorder="1" applyAlignment="1">
      <alignment horizontal="left" vertical="center" wrapText="1"/>
    </xf>
    <xf numFmtId="49" fontId="7" fillId="0" borderId="1" xfId="6" applyNumberFormat="1" applyFont="1" applyBorder="1" applyAlignment="1">
      <alignment horizontal="center" vertical="center"/>
    </xf>
    <xf numFmtId="0" fontId="7" fillId="0" borderId="1" xfId="6" applyFont="1" applyBorder="1" applyAlignment="1">
      <alignment vertical="center" wrapText="1"/>
    </xf>
    <xf numFmtId="0" fontId="7" fillId="0" borderId="1" xfId="6" applyFont="1" applyBorder="1" applyAlignment="1">
      <alignment horizontal="center" vertical="center"/>
    </xf>
    <xf numFmtId="2" fontId="8" fillId="0" borderId="0" xfId="0" applyNumberFormat="1" applyFont="1" applyAlignment="1">
      <alignment horizontal="left" vertical="center"/>
    </xf>
    <xf numFmtId="0" fontId="47" fillId="0" borderId="0" xfId="0" applyFont="1" applyAlignment="1">
      <alignment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justify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49" fontId="7" fillId="0" borderId="0" xfId="0" applyNumberFormat="1" applyFont="1" applyAlignment="1">
      <alignment horizontal="left" vertical="center" wrapText="1"/>
    </xf>
    <xf numFmtId="0" fontId="8" fillId="0" borderId="0" xfId="0" applyFont="1" applyAlignment="1" applyProtection="1">
      <alignment horizontal="left" vertical="center" wrapText="1"/>
      <protection locked="0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justify" vertical="center" wrapText="1"/>
      <protection locked="0"/>
    </xf>
    <xf numFmtId="49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47" fillId="0" borderId="0" xfId="0" applyFont="1" applyAlignment="1">
      <alignment wrapText="1"/>
    </xf>
    <xf numFmtId="0" fontId="7" fillId="0" borderId="0" xfId="0" applyFont="1" applyAlignment="1" applyProtection="1">
      <alignment horizontal="left" vertical="center" wrapText="1"/>
      <protection locked="0"/>
    </xf>
    <xf numFmtId="3" fontId="8" fillId="0" borderId="0" xfId="0" applyNumberFormat="1" applyFont="1" applyAlignment="1">
      <alignment horizontal="center" vertical="center" wrapText="1" shrinkToFit="1"/>
    </xf>
    <xf numFmtId="3" fontId="8" fillId="0" borderId="0" xfId="0" applyNumberFormat="1" applyFont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7" fillId="24" borderId="11" xfId="0" applyFont="1" applyFill="1" applyBorder="1" applyAlignment="1" applyProtection="1">
      <alignment horizontal="center" vertical="center"/>
      <protection locked="0"/>
    </xf>
    <xf numFmtId="1" fontId="7" fillId="24" borderId="11" xfId="0" applyNumberFormat="1" applyFont="1" applyFill="1" applyBorder="1" applyAlignment="1" applyProtection="1">
      <alignment horizontal="center" vertical="center"/>
      <protection locked="0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 wrapText="1"/>
    </xf>
    <xf numFmtId="0" fontId="45" fillId="0" borderId="16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45" fillId="0" borderId="20" xfId="0" applyFont="1" applyBorder="1" applyAlignment="1">
      <alignment horizontal="center"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4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5" customWidth="1"/>
    <col min="21" max="22" width="12.6640625" style="155" customWidth="1"/>
    <col min="23" max="23" width="16.109375" style="155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6"/>
    <col min="31" max="31" width="19.77734375" style="113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1424</v>
      </c>
      <c r="B2" s="11" t="s">
        <v>11</v>
      </c>
      <c r="C2" s="12" t="s">
        <v>541</v>
      </c>
      <c r="D2" s="157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7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1412</v>
      </c>
      <c r="P2" s="11"/>
      <c r="Q2" s="11" t="s">
        <v>1649</v>
      </c>
      <c r="R2" s="11" t="s">
        <v>1650</v>
      </c>
      <c r="S2" s="158" t="s">
        <v>1651</v>
      </c>
      <c r="T2" s="158" t="s">
        <v>1652</v>
      </c>
      <c r="U2" s="158" t="s">
        <v>1653</v>
      </c>
      <c r="V2" s="158" t="s">
        <v>1654</v>
      </c>
      <c r="W2" s="158" t="s">
        <v>1655</v>
      </c>
      <c r="X2" s="11" t="s">
        <v>1656</v>
      </c>
      <c r="Y2" s="11" t="s">
        <v>1657</v>
      </c>
      <c r="Z2" s="12"/>
      <c r="AB2" s="159" t="s">
        <v>1658</v>
      </c>
      <c r="AC2" s="159" t="s">
        <v>1659</v>
      </c>
      <c r="AD2" s="159" t="s">
        <v>1660</v>
      </c>
      <c r="AE2" s="159" t="s">
        <v>1661</v>
      </c>
    </row>
    <row r="3" spans="1:31" ht="24" hidden="1" customHeight="1">
      <c r="A3" s="4">
        <v>1</v>
      </c>
      <c r="B3" s="160">
        <v>7180398</v>
      </c>
      <c r="C3" s="161" t="s">
        <v>289</v>
      </c>
      <c r="D3" s="162" t="s">
        <v>553</v>
      </c>
      <c r="E3" s="160" t="s">
        <v>1393</v>
      </c>
      <c r="F3" s="163" t="s">
        <v>4</v>
      </c>
      <c r="G3" s="160" t="s">
        <v>13</v>
      </c>
      <c r="H3" s="164">
        <v>873.2</v>
      </c>
      <c r="I3" s="164">
        <f t="shared" ref="I3:I66" si="0">1.5*H3-900</f>
        <v>409.80000000000018</v>
      </c>
      <c r="J3" s="164" t="b">
        <f>VLOOKUP(B3,'[1]PRUEBA DE CONOCIMIENTOS'!$B$6:$H$1370,6,FALSE)=H3</f>
        <v>1</v>
      </c>
      <c r="K3" s="164">
        <f>VLOOKUP(B3,'[1]PSICOTECNICA CJ'!$B$6:$G$1370,6,FALSE)</f>
        <v>154.5</v>
      </c>
      <c r="L3" s="164">
        <v>100</v>
      </c>
      <c r="M3" s="160">
        <v>40</v>
      </c>
      <c r="N3" s="164">
        <f t="shared" ref="N3:N66" si="1">I3+K3+L3+M3</f>
        <v>704.30000000000018</v>
      </c>
      <c r="O3" s="164">
        <v>704.30000000000018</v>
      </c>
      <c r="P3" s="164">
        <f>N3-O3</f>
        <v>0</v>
      </c>
      <c r="Q3" s="164" t="s">
        <v>1662</v>
      </c>
      <c r="R3" s="164" t="s">
        <v>1663</v>
      </c>
      <c r="S3" s="165">
        <v>44364</v>
      </c>
      <c r="T3" s="165"/>
      <c r="U3" s="165"/>
      <c r="V3" s="165"/>
      <c r="W3" s="165"/>
      <c r="X3" s="164"/>
      <c r="Y3" s="164"/>
      <c r="Z3" s="161"/>
      <c r="AA3" s="4" t="e">
        <f>VLOOKUP(B3,#REF!,1,FALSE)</f>
        <v>#REF!</v>
      </c>
      <c r="AB3" s="164">
        <v>100</v>
      </c>
      <c r="AC3" s="160">
        <v>40</v>
      </c>
      <c r="AD3" s="166">
        <f>I3+K3+AB3+AC3</f>
        <v>704.30000000000018</v>
      </c>
      <c r="AE3" s="109"/>
    </row>
    <row r="4" spans="1:31" ht="24" hidden="1" customHeight="1">
      <c r="A4" s="4">
        <v>2</v>
      </c>
      <c r="B4" s="167">
        <v>40047132</v>
      </c>
      <c r="C4" s="168" t="s">
        <v>284</v>
      </c>
      <c r="D4" s="169" t="s">
        <v>553</v>
      </c>
      <c r="E4" s="167" t="s">
        <v>1393</v>
      </c>
      <c r="F4" s="170" t="s">
        <v>4</v>
      </c>
      <c r="G4" s="167" t="s">
        <v>13</v>
      </c>
      <c r="H4" s="171">
        <v>873.2</v>
      </c>
      <c r="I4" s="171">
        <f t="shared" si="0"/>
        <v>409.80000000000018</v>
      </c>
      <c r="J4" s="171" t="b">
        <f>VLOOKUP(B4,'[1]PRUEBA DE CONOCIMIENTOS'!$B$6:$H$1370,6,FALSE)=H4</f>
        <v>1</v>
      </c>
      <c r="K4" s="171">
        <f>VLOOKUP(B4,'[1]PSICOTECNICA CJ'!$B$6:$G$1370,6,FALSE)</f>
        <v>174.5</v>
      </c>
      <c r="L4" s="171">
        <v>100</v>
      </c>
      <c r="M4" s="167">
        <v>40</v>
      </c>
      <c r="N4" s="164">
        <f t="shared" si="1"/>
        <v>724.30000000000018</v>
      </c>
      <c r="O4" s="171">
        <v>724.30000000000018</v>
      </c>
      <c r="P4" s="164">
        <f t="shared" ref="P4:P67" si="2">N4-O4</f>
        <v>0</v>
      </c>
      <c r="Q4" s="171" t="s">
        <v>1662</v>
      </c>
      <c r="R4" s="171" t="s">
        <v>1663</v>
      </c>
      <c r="S4" s="172">
        <v>44364</v>
      </c>
      <c r="T4" s="172"/>
      <c r="U4" s="172"/>
      <c r="V4" s="172"/>
      <c r="W4" s="172"/>
      <c r="X4" s="171"/>
      <c r="Y4" s="171"/>
      <c r="Z4" s="168"/>
      <c r="AA4" s="4" t="e">
        <f>VLOOKUP(B4,#REF!,1,FALSE)</f>
        <v>#REF!</v>
      </c>
      <c r="AB4" s="171">
        <v>100</v>
      </c>
      <c r="AC4" s="167">
        <v>40</v>
      </c>
      <c r="AD4" s="166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7">
        <v>53002354</v>
      </c>
      <c r="C5" s="168" t="s">
        <v>286</v>
      </c>
      <c r="D5" s="169" t="s">
        <v>553</v>
      </c>
      <c r="E5" s="167" t="s">
        <v>1393</v>
      </c>
      <c r="F5" s="170" t="s">
        <v>4</v>
      </c>
      <c r="G5" s="167" t="s">
        <v>13</v>
      </c>
      <c r="H5" s="171">
        <v>916.8</v>
      </c>
      <c r="I5" s="171">
        <f t="shared" si="0"/>
        <v>475.19999999999982</v>
      </c>
      <c r="J5" s="171" t="b">
        <f>VLOOKUP(B5,'[1]PRUEBA DE CONOCIMIENTOS'!$B$6:$H$1370,6,FALSE)=H5</f>
        <v>1</v>
      </c>
      <c r="K5" s="171">
        <f>VLOOKUP(B5,'[1]PSICOTECNICA CJ'!$B$6:$G$1370,6,FALSE)</f>
        <v>173</v>
      </c>
      <c r="L5" s="171">
        <v>100</v>
      </c>
      <c r="M5" s="167">
        <v>50</v>
      </c>
      <c r="N5" s="164">
        <f t="shared" si="1"/>
        <v>798.19999999999982</v>
      </c>
      <c r="O5" s="171">
        <v>798.19999999999982</v>
      </c>
      <c r="P5" s="164">
        <f t="shared" si="2"/>
        <v>0</v>
      </c>
      <c r="Q5" s="171" t="s">
        <v>1662</v>
      </c>
      <c r="R5" s="171" t="s">
        <v>1663</v>
      </c>
      <c r="S5" s="172">
        <v>44364</v>
      </c>
      <c r="T5" s="172"/>
      <c r="U5" s="172"/>
      <c r="V5" s="172"/>
      <c r="W5" s="172"/>
      <c r="X5" s="171"/>
      <c r="Y5" s="171"/>
      <c r="Z5" s="168"/>
      <c r="AA5" s="4" t="e">
        <f>VLOOKUP(B5,#REF!,1,FALSE)</f>
        <v>#REF!</v>
      </c>
      <c r="AB5" s="171">
        <v>100</v>
      </c>
      <c r="AC5" s="167">
        <v>50</v>
      </c>
      <c r="AD5" s="166">
        <f t="shared" si="3"/>
        <v>798.19999999999982</v>
      </c>
      <c r="AE5" s="109"/>
    </row>
    <row r="6" spans="1:31" ht="24" hidden="1" customHeight="1">
      <c r="A6" s="4">
        <v>4</v>
      </c>
      <c r="B6" s="167">
        <v>53108682</v>
      </c>
      <c r="C6" s="168" t="s">
        <v>287</v>
      </c>
      <c r="D6" s="169" t="s">
        <v>553</v>
      </c>
      <c r="E6" s="167" t="s">
        <v>1393</v>
      </c>
      <c r="F6" s="170" t="s">
        <v>4</v>
      </c>
      <c r="G6" s="167" t="s">
        <v>13</v>
      </c>
      <c r="H6" s="171">
        <v>905.9</v>
      </c>
      <c r="I6" s="171">
        <f t="shared" si="0"/>
        <v>458.84999999999991</v>
      </c>
      <c r="J6" s="171" t="b">
        <f>VLOOKUP(B6,'[1]PRUEBA DE CONOCIMIENTOS'!$B$6:$H$1370,6,FALSE)=H6</f>
        <v>1</v>
      </c>
      <c r="K6" s="171">
        <f>VLOOKUP(B6,'[1]PSICOTECNICA CJ'!$B$6:$G$1370,6,FALSE)</f>
        <v>162</v>
      </c>
      <c r="L6" s="171">
        <v>100</v>
      </c>
      <c r="M6" s="167">
        <v>65</v>
      </c>
      <c r="N6" s="164">
        <f t="shared" si="1"/>
        <v>785.84999999999991</v>
      </c>
      <c r="O6" s="171">
        <v>785.84999999999991</v>
      </c>
      <c r="P6" s="164">
        <f t="shared" si="2"/>
        <v>0</v>
      </c>
      <c r="Q6" s="171" t="s">
        <v>1662</v>
      </c>
      <c r="R6" s="171" t="s">
        <v>1663</v>
      </c>
      <c r="S6" s="172">
        <v>44364</v>
      </c>
      <c r="T6" s="172"/>
      <c r="U6" s="172"/>
      <c r="V6" s="172"/>
      <c r="W6" s="172"/>
      <c r="X6" s="171"/>
      <c r="Y6" s="171"/>
      <c r="Z6" s="168"/>
      <c r="AA6" s="4" t="e">
        <f>VLOOKUP(B6,#REF!,1,FALSE)</f>
        <v>#REF!</v>
      </c>
      <c r="AB6" s="171">
        <v>100</v>
      </c>
      <c r="AC6" s="167">
        <v>65</v>
      </c>
      <c r="AD6" s="166">
        <f t="shared" si="3"/>
        <v>785.84999999999991</v>
      </c>
      <c r="AE6" s="109"/>
    </row>
    <row r="7" spans="1:31" ht="24" hidden="1" customHeight="1">
      <c r="A7" s="4">
        <v>5</v>
      </c>
      <c r="B7" s="167">
        <v>1010165200</v>
      </c>
      <c r="C7" s="168" t="s">
        <v>272</v>
      </c>
      <c r="D7" s="169" t="s">
        <v>553</v>
      </c>
      <c r="E7" s="167" t="s">
        <v>1393</v>
      </c>
      <c r="F7" s="170" t="s">
        <v>4</v>
      </c>
      <c r="G7" s="167" t="s">
        <v>13</v>
      </c>
      <c r="H7" s="171">
        <v>895</v>
      </c>
      <c r="I7" s="171">
        <f t="shared" si="0"/>
        <v>442.5</v>
      </c>
      <c r="J7" s="171" t="b">
        <f>VLOOKUP(B7,'[1]PRUEBA DE CONOCIMIENTOS'!$B$6:$H$1370,6,FALSE)=H7</f>
        <v>1</v>
      </c>
      <c r="K7" s="171">
        <f>VLOOKUP(B7,'[1]PSICOTECNICA CJ'!$B$6:$G$1370,6,FALSE)</f>
        <v>152</v>
      </c>
      <c r="L7" s="171">
        <v>100</v>
      </c>
      <c r="M7" s="167">
        <v>65</v>
      </c>
      <c r="N7" s="164">
        <f t="shared" si="1"/>
        <v>759.5</v>
      </c>
      <c r="O7" s="171">
        <v>759.5</v>
      </c>
      <c r="P7" s="164">
        <f t="shared" si="2"/>
        <v>0</v>
      </c>
      <c r="Q7" s="171" t="s">
        <v>1662</v>
      </c>
      <c r="R7" s="171" t="s">
        <v>1663</v>
      </c>
      <c r="S7" s="172">
        <v>44364</v>
      </c>
      <c r="T7" s="172"/>
      <c r="U7" s="172"/>
      <c r="V7" s="172"/>
      <c r="W7" s="172"/>
      <c r="X7" s="171"/>
      <c r="Y7" s="171"/>
      <c r="Z7" s="168"/>
      <c r="AA7" s="4" t="e">
        <f>VLOOKUP(B7,#REF!,1,FALSE)</f>
        <v>#REF!</v>
      </c>
      <c r="AB7" s="171">
        <v>100</v>
      </c>
      <c r="AC7" s="167">
        <v>65</v>
      </c>
      <c r="AD7" s="166">
        <f t="shared" si="3"/>
        <v>759.5</v>
      </c>
      <c r="AE7" s="109"/>
    </row>
    <row r="8" spans="1:31" ht="24" hidden="1" customHeight="1">
      <c r="A8" s="4">
        <v>6</v>
      </c>
      <c r="B8" s="167">
        <v>1057572852</v>
      </c>
      <c r="C8" s="168" t="s">
        <v>280</v>
      </c>
      <c r="D8" s="169" t="s">
        <v>553</v>
      </c>
      <c r="E8" s="167" t="s">
        <v>1393</v>
      </c>
      <c r="F8" s="170" t="s">
        <v>4</v>
      </c>
      <c r="G8" s="167" t="s">
        <v>13</v>
      </c>
      <c r="H8" s="171">
        <v>949.49</v>
      </c>
      <c r="I8" s="171">
        <f t="shared" si="0"/>
        <v>524.23500000000013</v>
      </c>
      <c r="J8" s="171" t="b">
        <f>VLOOKUP(B8,'[1]PRUEBA DE CONOCIMIENTOS'!$B$6:$H$1370,6,FALSE)=H8</f>
        <v>1</v>
      </c>
      <c r="K8" s="171">
        <f>VLOOKUP(B8,'[1]PSICOTECNICA CJ'!$B$6:$G$1370,6,FALSE)</f>
        <v>147.5</v>
      </c>
      <c r="L8" s="171">
        <v>86.222222222222229</v>
      </c>
      <c r="M8" s="167">
        <v>20</v>
      </c>
      <c r="N8" s="164">
        <f t="shared" si="1"/>
        <v>777.9572222222223</v>
      </c>
      <c r="O8" s="171">
        <v>777.9572222222223</v>
      </c>
      <c r="P8" s="164">
        <f t="shared" si="2"/>
        <v>0</v>
      </c>
      <c r="Q8" s="171" t="s">
        <v>1662</v>
      </c>
      <c r="R8" s="171" t="s">
        <v>1663</v>
      </c>
      <c r="S8" s="172">
        <v>44364</v>
      </c>
      <c r="T8" s="172"/>
      <c r="U8" s="172"/>
      <c r="V8" s="172"/>
      <c r="W8" s="172"/>
      <c r="X8" s="171"/>
      <c r="Y8" s="171"/>
      <c r="Z8" s="168"/>
      <c r="AA8" s="4" t="e">
        <f>VLOOKUP(B8,#REF!,1,FALSE)</f>
        <v>#REF!</v>
      </c>
      <c r="AB8" s="171">
        <v>86.222222222222229</v>
      </c>
      <c r="AC8" s="167">
        <v>20</v>
      </c>
      <c r="AD8" s="166">
        <f t="shared" si="3"/>
        <v>777.9572222222223</v>
      </c>
      <c r="AE8" s="109"/>
    </row>
    <row r="9" spans="1:31" ht="24" hidden="1" customHeight="1">
      <c r="A9" s="4">
        <v>7</v>
      </c>
      <c r="B9" s="167">
        <v>1049617660</v>
      </c>
      <c r="C9" s="168" t="s">
        <v>278</v>
      </c>
      <c r="D9" s="169" t="s">
        <v>553</v>
      </c>
      <c r="E9" s="167" t="s">
        <v>1393</v>
      </c>
      <c r="F9" s="170" t="s">
        <v>4</v>
      </c>
      <c r="G9" s="167" t="s">
        <v>13</v>
      </c>
      <c r="H9" s="171">
        <v>905.9</v>
      </c>
      <c r="I9" s="171">
        <f t="shared" si="0"/>
        <v>458.84999999999991</v>
      </c>
      <c r="J9" s="171" t="b">
        <f>VLOOKUP(B9,'[1]PRUEBA DE CONOCIMIENTOS'!$B$6:$H$1370,6,FALSE)=H9</f>
        <v>1</v>
      </c>
      <c r="K9" s="171">
        <f>VLOOKUP(B9,'[1]PSICOTECNICA CJ'!$B$6:$G$1370,6,FALSE)</f>
        <v>152</v>
      </c>
      <c r="L9" s="171">
        <v>50.33</v>
      </c>
      <c r="M9" s="167">
        <v>30</v>
      </c>
      <c r="N9" s="164">
        <f t="shared" si="1"/>
        <v>691.18</v>
      </c>
      <c r="O9" s="171">
        <v>691.18</v>
      </c>
      <c r="P9" s="164">
        <f t="shared" si="2"/>
        <v>0</v>
      </c>
      <c r="Q9" s="171" t="s">
        <v>1662</v>
      </c>
      <c r="R9" s="171" t="s">
        <v>1663</v>
      </c>
      <c r="S9" s="172">
        <v>44364</v>
      </c>
      <c r="T9" s="172"/>
      <c r="U9" s="172"/>
      <c r="V9" s="172"/>
      <c r="W9" s="172"/>
      <c r="X9" s="171"/>
      <c r="Y9" s="171"/>
      <c r="Z9" s="168"/>
      <c r="AA9" s="4" t="e">
        <f>VLOOKUP(B9,#REF!,1,FALSE)</f>
        <v>#REF!</v>
      </c>
      <c r="AB9" s="171">
        <v>100</v>
      </c>
      <c r="AC9" s="167">
        <v>60</v>
      </c>
      <c r="AD9" s="173">
        <f>I9+K9+AB9+AC9</f>
        <v>770.84999999999991</v>
      </c>
      <c r="AE9" s="174" t="s">
        <v>1664</v>
      </c>
    </row>
    <row r="10" spans="1:31" ht="24" hidden="1" customHeight="1">
      <c r="A10" s="4">
        <v>8</v>
      </c>
      <c r="B10" s="167">
        <v>1018424823</v>
      </c>
      <c r="C10" s="168" t="s">
        <v>273</v>
      </c>
      <c r="D10" s="169" t="s">
        <v>553</v>
      </c>
      <c r="E10" s="167" t="s">
        <v>1393</v>
      </c>
      <c r="F10" s="170" t="s">
        <v>4</v>
      </c>
      <c r="G10" s="167" t="s">
        <v>13</v>
      </c>
      <c r="H10" s="171">
        <v>873.2</v>
      </c>
      <c r="I10" s="171">
        <f t="shared" si="0"/>
        <v>409.80000000000018</v>
      </c>
      <c r="J10" s="171" t="b">
        <f>VLOOKUP(B10,'[1]PRUEBA DE CONOCIMIENTOS'!$B$6:$H$1370,6,FALSE)=H10</f>
        <v>1</v>
      </c>
      <c r="K10" s="171">
        <f>VLOOKUP(B10,'[1]PSICOTECNICA CJ'!$B$6:$G$1370,6,FALSE)</f>
        <v>162</v>
      </c>
      <c r="L10" s="171">
        <v>34.72</v>
      </c>
      <c r="M10" s="167">
        <v>20</v>
      </c>
      <c r="N10" s="164">
        <f t="shared" si="1"/>
        <v>626.52000000000021</v>
      </c>
      <c r="O10" s="171">
        <v>626.52000000000021</v>
      </c>
      <c r="P10" s="164">
        <f t="shared" si="2"/>
        <v>0</v>
      </c>
      <c r="Q10" s="171" t="s">
        <v>1662</v>
      </c>
      <c r="R10" s="171" t="s">
        <v>1663</v>
      </c>
      <c r="S10" s="172">
        <v>44364</v>
      </c>
      <c r="T10" s="172"/>
      <c r="U10" s="172"/>
      <c r="V10" s="172"/>
      <c r="W10" s="172"/>
      <c r="X10" s="171"/>
      <c r="Y10" s="171"/>
      <c r="Z10" s="168"/>
      <c r="AA10" s="4" t="e">
        <f>VLOOKUP(B10,#REF!,1,FALSE)</f>
        <v>#REF!</v>
      </c>
      <c r="AB10" s="171">
        <v>34.72</v>
      </c>
      <c r="AC10" s="167">
        <v>20</v>
      </c>
      <c r="AD10" s="166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7">
        <v>1049625709</v>
      </c>
      <c r="C11" s="168" t="s">
        <v>279</v>
      </c>
      <c r="D11" s="169" t="s">
        <v>553</v>
      </c>
      <c r="E11" s="167" t="s">
        <v>1393</v>
      </c>
      <c r="F11" s="170" t="s">
        <v>4</v>
      </c>
      <c r="G11" s="167" t="s">
        <v>13</v>
      </c>
      <c r="H11" s="171">
        <v>971.29</v>
      </c>
      <c r="I11" s="171">
        <f t="shared" si="0"/>
        <v>556.93499999999995</v>
      </c>
      <c r="J11" s="171" t="b">
        <f>VLOOKUP(B11,'[1]PRUEBA DE CONOCIMIENTOS'!$B$6:$H$1370,6,FALSE)=H11</f>
        <v>1</v>
      </c>
      <c r="K11" s="171">
        <f>VLOOKUP(B11,'[1]PSICOTECNICA CJ'!$B$6:$G$1370,6,FALSE)</f>
        <v>159.5</v>
      </c>
      <c r="L11" s="171">
        <v>21.39</v>
      </c>
      <c r="M11" s="167">
        <v>70</v>
      </c>
      <c r="N11" s="164">
        <f t="shared" si="1"/>
        <v>807.82499999999993</v>
      </c>
      <c r="O11" s="171">
        <v>807.82499999999993</v>
      </c>
      <c r="P11" s="164">
        <f t="shared" si="2"/>
        <v>0</v>
      </c>
      <c r="Q11" s="171" t="s">
        <v>1662</v>
      </c>
      <c r="R11" s="171" t="s">
        <v>1663</v>
      </c>
      <c r="S11" s="172">
        <v>44364</v>
      </c>
      <c r="T11" s="172"/>
      <c r="U11" s="172"/>
      <c r="V11" s="172"/>
      <c r="W11" s="172"/>
      <c r="X11" s="171"/>
      <c r="Y11" s="171"/>
      <c r="Z11" s="168"/>
      <c r="AA11" s="4" t="e">
        <f>VLOOKUP(B11,#REF!,1,FALSE)</f>
        <v>#REF!</v>
      </c>
      <c r="AB11" s="171">
        <v>21.39</v>
      </c>
      <c r="AC11" s="167">
        <v>70</v>
      </c>
      <c r="AD11" s="166">
        <f t="shared" si="4"/>
        <v>807.82499999999993</v>
      </c>
      <c r="AE11" s="109"/>
    </row>
    <row r="12" spans="1:31" ht="24" hidden="1" customHeight="1">
      <c r="A12" s="4">
        <v>10</v>
      </c>
      <c r="B12" s="167">
        <v>74381103</v>
      </c>
      <c r="C12" s="168" t="s">
        <v>292</v>
      </c>
      <c r="D12" s="169" t="s">
        <v>553</v>
      </c>
      <c r="E12" s="167" t="s">
        <v>1393</v>
      </c>
      <c r="F12" s="170" t="s">
        <v>4</v>
      </c>
      <c r="G12" s="167" t="s">
        <v>13</v>
      </c>
      <c r="H12" s="171">
        <v>884.1</v>
      </c>
      <c r="I12" s="171">
        <f t="shared" si="0"/>
        <v>426.15000000000009</v>
      </c>
      <c r="J12" s="171" t="b">
        <f>VLOOKUP(B12,'[1]PRUEBA DE CONOCIMIENTOS'!$B$6:$H$1370,6,FALSE)=H12</f>
        <v>1</v>
      </c>
      <c r="K12" s="171">
        <f>VLOOKUP(B12,'[1]PSICOTECNICA CJ'!$B$6:$G$1370,6,FALSE)</f>
        <v>155.5</v>
      </c>
      <c r="L12" s="171">
        <v>100</v>
      </c>
      <c r="M12" s="167">
        <v>45</v>
      </c>
      <c r="N12" s="164">
        <f t="shared" si="1"/>
        <v>726.65000000000009</v>
      </c>
      <c r="O12" s="171">
        <v>726.65000000000009</v>
      </c>
      <c r="P12" s="164">
        <f t="shared" si="2"/>
        <v>0</v>
      </c>
      <c r="Q12" s="171" t="s">
        <v>1662</v>
      </c>
      <c r="R12" s="171" t="s">
        <v>1663</v>
      </c>
      <c r="S12" s="172">
        <v>44364</v>
      </c>
      <c r="T12" s="172"/>
      <c r="U12" s="172"/>
      <c r="V12" s="172"/>
      <c r="W12" s="172"/>
      <c r="X12" s="171"/>
      <c r="Y12" s="171"/>
      <c r="Z12" s="168"/>
      <c r="AA12" s="4" t="e">
        <f>VLOOKUP(B12,#REF!,1,FALSE)</f>
        <v>#REF!</v>
      </c>
      <c r="AB12" s="171">
        <v>100</v>
      </c>
      <c r="AC12" s="167">
        <v>45</v>
      </c>
      <c r="AD12" s="166">
        <f t="shared" si="4"/>
        <v>726.65000000000009</v>
      </c>
      <c r="AE12" s="109"/>
    </row>
    <row r="13" spans="1:31" ht="24" hidden="1" customHeight="1">
      <c r="A13" s="4">
        <v>11</v>
      </c>
      <c r="B13" s="167">
        <v>1057573438</v>
      </c>
      <c r="C13" s="168" t="s">
        <v>281</v>
      </c>
      <c r="D13" s="169" t="s">
        <v>553</v>
      </c>
      <c r="E13" s="167" t="s">
        <v>1393</v>
      </c>
      <c r="F13" s="170" t="s">
        <v>4</v>
      </c>
      <c r="G13" s="167" t="s">
        <v>13</v>
      </c>
      <c r="H13" s="171">
        <v>884.1</v>
      </c>
      <c r="I13" s="171">
        <f t="shared" si="0"/>
        <v>426.15000000000009</v>
      </c>
      <c r="J13" s="171" t="b">
        <f>VLOOKUP(B13,'[1]PRUEBA DE CONOCIMIENTOS'!$B$6:$H$1370,6,FALSE)=H13</f>
        <v>1</v>
      </c>
      <c r="K13" s="171">
        <f>VLOOKUP(B13,'[1]PSICOTECNICA CJ'!$B$6:$G$1370,6,FALSE)</f>
        <v>155.5</v>
      </c>
      <c r="L13" s="171">
        <v>0</v>
      </c>
      <c r="M13" s="167">
        <v>0</v>
      </c>
      <c r="N13" s="164">
        <f t="shared" si="1"/>
        <v>581.65000000000009</v>
      </c>
      <c r="O13" s="171">
        <v>581.65000000000009</v>
      </c>
      <c r="P13" s="164">
        <f t="shared" si="2"/>
        <v>0</v>
      </c>
      <c r="Q13" s="171" t="s">
        <v>1662</v>
      </c>
      <c r="R13" s="171" t="s">
        <v>1663</v>
      </c>
      <c r="S13" s="172">
        <v>44364</v>
      </c>
      <c r="T13" s="172"/>
      <c r="U13" s="172"/>
      <c r="V13" s="172"/>
      <c r="W13" s="172"/>
      <c r="X13" s="171"/>
      <c r="Y13" s="171"/>
      <c r="Z13" s="168"/>
      <c r="AA13" s="4" t="e">
        <f>VLOOKUP(B13,#REF!,1,FALSE)</f>
        <v>#REF!</v>
      </c>
      <c r="AB13" s="171">
        <v>59.67</v>
      </c>
      <c r="AC13" s="167">
        <v>40</v>
      </c>
      <c r="AD13" s="173">
        <f>I13+K13+AB13+AC13</f>
        <v>681.32</v>
      </c>
      <c r="AE13" s="174" t="s">
        <v>1664</v>
      </c>
    </row>
    <row r="14" spans="1:31" s="6" customFormat="1" ht="24" hidden="1" customHeight="1">
      <c r="A14" s="4">
        <v>12</v>
      </c>
      <c r="B14" s="175">
        <v>7174840</v>
      </c>
      <c r="C14" s="176" t="s">
        <v>288</v>
      </c>
      <c r="D14" s="177" t="s">
        <v>553</v>
      </c>
      <c r="E14" s="167" t="s">
        <v>1393</v>
      </c>
      <c r="F14" s="178" t="s">
        <v>4</v>
      </c>
      <c r="G14" s="175" t="s">
        <v>13</v>
      </c>
      <c r="H14" s="171">
        <v>829.61</v>
      </c>
      <c r="I14" s="171">
        <f t="shared" si="0"/>
        <v>344.41499999999996</v>
      </c>
      <c r="J14" s="171" t="b">
        <f>VLOOKUP(B14,'[1]PRUEBA DE CONOCIMIENTOS'!$B$6:$H$1370,6,FALSE)=H14</f>
        <v>1</v>
      </c>
      <c r="K14" s="171">
        <f>VLOOKUP(B14,'[1]PSICOTECNICA CJ'!$B$6:$G$1370,6,FALSE)</f>
        <v>159.5</v>
      </c>
      <c r="L14" s="171">
        <v>66.83</v>
      </c>
      <c r="M14" s="167">
        <v>20</v>
      </c>
      <c r="N14" s="164">
        <f t="shared" si="1"/>
        <v>590.745</v>
      </c>
      <c r="O14" s="171">
        <v>590.745</v>
      </c>
      <c r="P14" s="164">
        <f t="shared" si="2"/>
        <v>0</v>
      </c>
      <c r="Q14" s="171" t="s">
        <v>1662</v>
      </c>
      <c r="R14" s="171" t="s">
        <v>1663</v>
      </c>
      <c r="S14" s="172">
        <v>44364</v>
      </c>
      <c r="T14" s="172"/>
      <c r="U14" s="172"/>
      <c r="V14" s="172"/>
      <c r="W14" s="172"/>
      <c r="X14" s="171"/>
      <c r="Y14" s="171"/>
      <c r="Z14" s="170"/>
      <c r="AA14" s="4" t="e">
        <f>VLOOKUP(B14,#REF!,1,FALSE)</f>
        <v>#REF!</v>
      </c>
      <c r="AB14" s="171">
        <v>66.83</v>
      </c>
      <c r="AC14" s="167">
        <v>20</v>
      </c>
      <c r="AD14" s="166">
        <f t="shared" ref="AD14:AD32" si="5">I14+K14+AB14+AC14</f>
        <v>590.745</v>
      </c>
      <c r="AE14" s="179"/>
    </row>
    <row r="15" spans="1:31" s="6" customFormat="1" ht="24" hidden="1" customHeight="1">
      <c r="A15" s="4">
        <v>13</v>
      </c>
      <c r="B15" s="175">
        <v>7180538</v>
      </c>
      <c r="C15" s="176" t="s">
        <v>290</v>
      </c>
      <c r="D15" s="177" t="s">
        <v>553</v>
      </c>
      <c r="E15" s="167" t="s">
        <v>1393</v>
      </c>
      <c r="F15" s="178" t="s">
        <v>4</v>
      </c>
      <c r="G15" s="175" t="s">
        <v>13</v>
      </c>
      <c r="H15" s="171">
        <v>862.3</v>
      </c>
      <c r="I15" s="171">
        <f t="shared" si="0"/>
        <v>393.44999999999982</v>
      </c>
      <c r="J15" s="171" t="b">
        <f>VLOOKUP(B15,'[1]PRUEBA DE CONOCIMIENTOS'!$B$6:$H$1370,6,FALSE)=H15</f>
        <v>1</v>
      </c>
      <c r="K15" s="171">
        <f>VLOOKUP(B15,'[1]PSICOTECNICA CJ'!$B$6:$G$1370,6,FALSE)</f>
        <v>169.5</v>
      </c>
      <c r="L15" s="171">
        <v>59.06</v>
      </c>
      <c r="M15" s="167">
        <v>40</v>
      </c>
      <c r="N15" s="164">
        <f t="shared" si="1"/>
        <v>662.00999999999976</v>
      </c>
      <c r="O15" s="171">
        <v>662.00999999999976</v>
      </c>
      <c r="P15" s="164">
        <f t="shared" si="2"/>
        <v>0</v>
      </c>
      <c r="Q15" s="171" t="s">
        <v>1662</v>
      </c>
      <c r="R15" s="171" t="s">
        <v>1663</v>
      </c>
      <c r="S15" s="172">
        <v>44364</v>
      </c>
      <c r="T15" s="172"/>
      <c r="U15" s="172"/>
      <c r="V15" s="172"/>
      <c r="W15" s="172"/>
      <c r="X15" s="171"/>
      <c r="Y15" s="171"/>
      <c r="Z15" s="170"/>
      <c r="AA15" s="4" t="e">
        <f>VLOOKUP(B15,#REF!,1,FALSE)</f>
        <v>#REF!</v>
      </c>
      <c r="AB15" s="171">
        <v>59.06</v>
      </c>
      <c r="AC15" s="167">
        <v>40</v>
      </c>
      <c r="AD15" s="166">
        <f t="shared" si="5"/>
        <v>662.00999999999976</v>
      </c>
      <c r="AE15" s="179"/>
    </row>
    <row r="16" spans="1:31" s="6" customFormat="1" ht="24" hidden="1" customHeight="1">
      <c r="A16" s="4">
        <v>14</v>
      </c>
      <c r="B16" s="175">
        <v>7188365</v>
      </c>
      <c r="C16" s="176" t="s">
        <v>291</v>
      </c>
      <c r="D16" s="177" t="s">
        <v>553</v>
      </c>
      <c r="E16" s="167" t="s">
        <v>1393</v>
      </c>
      <c r="F16" s="178" t="s">
        <v>4</v>
      </c>
      <c r="G16" s="175" t="s">
        <v>13</v>
      </c>
      <c r="H16" s="171">
        <v>862.3</v>
      </c>
      <c r="I16" s="171">
        <f t="shared" si="0"/>
        <v>393.44999999999982</v>
      </c>
      <c r="J16" s="171" t="b">
        <f>VLOOKUP(B16,'[1]PRUEBA DE CONOCIMIENTOS'!$B$6:$H$1370,6,FALSE)=H16</f>
        <v>1</v>
      </c>
      <c r="K16" s="171">
        <f>VLOOKUP(B16,'[1]PSICOTECNICA CJ'!$B$6:$G$1370,6,FALSE)</f>
        <v>151</v>
      </c>
      <c r="L16" s="171">
        <v>19.78</v>
      </c>
      <c r="M16" s="167">
        <v>40</v>
      </c>
      <c r="N16" s="164">
        <f t="shared" si="1"/>
        <v>604.22999999999979</v>
      </c>
      <c r="O16" s="171">
        <v>604.22999999999979</v>
      </c>
      <c r="P16" s="164">
        <f t="shared" si="2"/>
        <v>0</v>
      </c>
      <c r="Q16" s="171" t="s">
        <v>1662</v>
      </c>
      <c r="R16" s="171" t="s">
        <v>1663</v>
      </c>
      <c r="S16" s="172">
        <v>44364</v>
      </c>
      <c r="T16" s="172"/>
      <c r="U16" s="172"/>
      <c r="V16" s="172"/>
      <c r="W16" s="172"/>
      <c r="X16" s="171"/>
      <c r="Y16" s="171"/>
      <c r="Z16" s="170"/>
      <c r="AA16" s="4" t="e">
        <f>VLOOKUP(B16,#REF!,1,FALSE)</f>
        <v>#REF!</v>
      </c>
      <c r="AB16" s="171">
        <v>19.78</v>
      </c>
      <c r="AC16" s="167">
        <v>40</v>
      </c>
      <c r="AD16" s="166">
        <f t="shared" si="5"/>
        <v>604.22999999999979</v>
      </c>
      <c r="AE16" s="179"/>
    </row>
    <row r="17" spans="1:31" s="6" customFormat="1" ht="24" hidden="1" customHeight="1">
      <c r="A17" s="4">
        <v>15</v>
      </c>
      <c r="B17" s="175">
        <v>23325130</v>
      </c>
      <c r="C17" s="176" t="s">
        <v>282</v>
      </c>
      <c r="D17" s="177" t="s">
        <v>553</v>
      </c>
      <c r="E17" s="167" t="s">
        <v>1393</v>
      </c>
      <c r="F17" s="178" t="s">
        <v>4</v>
      </c>
      <c r="G17" s="175" t="s">
        <v>13</v>
      </c>
      <c r="H17" s="171">
        <v>807.81</v>
      </c>
      <c r="I17" s="171">
        <f t="shared" si="0"/>
        <v>311.71499999999992</v>
      </c>
      <c r="J17" s="171" t="b">
        <f>VLOOKUP(B17,'[1]PRUEBA DE CONOCIMIENTOS'!$B$6:$H$1370,6,FALSE)=H17</f>
        <v>1</v>
      </c>
      <c r="K17" s="171">
        <f>VLOOKUP(B17,'[1]PSICOTECNICA CJ'!$B$6:$G$1370,6,FALSE)</f>
        <v>161</v>
      </c>
      <c r="L17" s="171">
        <v>100</v>
      </c>
      <c r="M17" s="167">
        <v>20</v>
      </c>
      <c r="N17" s="164">
        <f t="shared" si="1"/>
        <v>592.71499999999992</v>
      </c>
      <c r="O17" s="171">
        <v>592.71499999999992</v>
      </c>
      <c r="P17" s="164">
        <f t="shared" si="2"/>
        <v>0</v>
      </c>
      <c r="Q17" s="171" t="s">
        <v>1662</v>
      </c>
      <c r="R17" s="171" t="s">
        <v>1663</v>
      </c>
      <c r="S17" s="172">
        <v>44364</v>
      </c>
      <c r="T17" s="172"/>
      <c r="U17" s="172"/>
      <c r="V17" s="172"/>
      <c r="W17" s="172"/>
      <c r="X17" s="171"/>
      <c r="Y17" s="171"/>
      <c r="Z17" s="170"/>
      <c r="AA17" s="4" t="e">
        <f>VLOOKUP(B17,#REF!,1,FALSE)</f>
        <v>#REF!</v>
      </c>
      <c r="AB17" s="171">
        <v>100</v>
      </c>
      <c r="AC17" s="167">
        <v>20</v>
      </c>
      <c r="AD17" s="166">
        <f t="shared" si="5"/>
        <v>592.71499999999992</v>
      </c>
      <c r="AE17" s="179"/>
    </row>
    <row r="18" spans="1:31" s="6" customFormat="1" ht="24" hidden="1" customHeight="1">
      <c r="A18" s="4">
        <v>16</v>
      </c>
      <c r="B18" s="175">
        <v>40043134</v>
      </c>
      <c r="C18" s="176" t="s">
        <v>283</v>
      </c>
      <c r="D18" s="177" t="s">
        <v>553</v>
      </c>
      <c r="E18" s="167" t="s">
        <v>1393</v>
      </c>
      <c r="F18" s="178" t="s">
        <v>4</v>
      </c>
      <c r="G18" s="175" t="s">
        <v>13</v>
      </c>
      <c r="H18" s="171">
        <v>818.71</v>
      </c>
      <c r="I18" s="171">
        <f t="shared" si="0"/>
        <v>328.06500000000005</v>
      </c>
      <c r="J18" s="171" t="b">
        <f>VLOOKUP(B18,'[1]PRUEBA DE CONOCIMIENTOS'!$B$6:$H$1370,6,FALSE)=H18</f>
        <v>1</v>
      </c>
      <c r="K18" s="171">
        <f>VLOOKUP(B18,'[1]PSICOTECNICA CJ'!$B$6:$G$1370,6,FALSE)</f>
        <v>158.5</v>
      </c>
      <c r="L18" s="171">
        <v>69.33</v>
      </c>
      <c r="M18" s="167">
        <v>20</v>
      </c>
      <c r="N18" s="164">
        <f t="shared" si="1"/>
        <v>575.8950000000001</v>
      </c>
      <c r="O18" s="171">
        <v>575.8950000000001</v>
      </c>
      <c r="P18" s="164">
        <f t="shared" si="2"/>
        <v>0</v>
      </c>
      <c r="Q18" s="171" t="s">
        <v>1662</v>
      </c>
      <c r="R18" s="171" t="s">
        <v>1663</v>
      </c>
      <c r="S18" s="172">
        <v>44364</v>
      </c>
      <c r="T18" s="172"/>
      <c r="U18" s="172"/>
      <c r="V18" s="172"/>
      <c r="W18" s="172"/>
      <c r="X18" s="171"/>
      <c r="Y18" s="171"/>
      <c r="Z18" s="170"/>
      <c r="AA18" s="4" t="e">
        <f>VLOOKUP(B18,#REF!,1,FALSE)</f>
        <v>#REF!</v>
      </c>
      <c r="AB18" s="171">
        <v>69.33</v>
      </c>
      <c r="AC18" s="167">
        <v>20</v>
      </c>
      <c r="AD18" s="166">
        <f t="shared" si="5"/>
        <v>575.8950000000001</v>
      </c>
      <c r="AE18" s="179"/>
    </row>
    <row r="19" spans="1:31" s="6" customFormat="1" ht="24" hidden="1" customHeight="1">
      <c r="A19" s="4">
        <v>17</v>
      </c>
      <c r="B19" s="175">
        <v>40048915</v>
      </c>
      <c r="C19" s="176" t="s">
        <v>285</v>
      </c>
      <c r="D19" s="177" t="s">
        <v>553</v>
      </c>
      <c r="E19" s="167" t="s">
        <v>1393</v>
      </c>
      <c r="F19" s="178" t="s">
        <v>4</v>
      </c>
      <c r="G19" s="175" t="s">
        <v>13</v>
      </c>
      <c r="H19" s="171">
        <v>851.41</v>
      </c>
      <c r="I19" s="171">
        <f t="shared" si="0"/>
        <v>377.11500000000001</v>
      </c>
      <c r="J19" s="171" t="b">
        <f>VLOOKUP(B19,'[1]PRUEBA DE CONOCIMIENTOS'!$B$6:$H$1370,6,FALSE)=H19</f>
        <v>1</v>
      </c>
      <c r="K19" s="171">
        <f>VLOOKUP(B19,'[1]PSICOTECNICA CJ'!$B$6:$G$1370,6,FALSE)</f>
        <v>176</v>
      </c>
      <c r="L19" s="171">
        <v>66.56</v>
      </c>
      <c r="M19" s="167">
        <v>20</v>
      </c>
      <c r="N19" s="164">
        <f t="shared" si="1"/>
        <v>639.67499999999995</v>
      </c>
      <c r="O19" s="171">
        <v>639.67499999999995</v>
      </c>
      <c r="P19" s="164">
        <f t="shared" si="2"/>
        <v>0</v>
      </c>
      <c r="Q19" s="171" t="s">
        <v>1662</v>
      </c>
      <c r="R19" s="171" t="s">
        <v>1663</v>
      </c>
      <c r="S19" s="172">
        <v>44364</v>
      </c>
      <c r="T19" s="172"/>
      <c r="U19" s="172"/>
      <c r="V19" s="172"/>
      <c r="W19" s="172"/>
      <c r="X19" s="171"/>
      <c r="Y19" s="171"/>
      <c r="Z19" s="170"/>
      <c r="AA19" s="4" t="e">
        <f>VLOOKUP(B19,#REF!,1,FALSE)</f>
        <v>#REF!</v>
      </c>
      <c r="AB19" s="171">
        <v>66.56</v>
      </c>
      <c r="AC19" s="167">
        <v>20</v>
      </c>
      <c r="AD19" s="166">
        <f t="shared" si="5"/>
        <v>639.67499999999995</v>
      </c>
      <c r="AE19" s="179"/>
    </row>
    <row r="20" spans="1:31" s="6" customFormat="1" ht="24" hidden="1" customHeight="1">
      <c r="A20" s="4">
        <v>18</v>
      </c>
      <c r="B20" s="175">
        <v>1049602672</v>
      </c>
      <c r="C20" s="176" t="s">
        <v>274</v>
      </c>
      <c r="D20" s="177" t="s">
        <v>553</v>
      </c>
      <c r="E20" s="167" t="s">
        <v>1393</v>
      </c>
      <c r="F20" s="178" t="s">
        <v>4</v>
      </c>
      <c r="G20" s="175" t="s">
        <v>13</v>
      </c>
      <c r="H20" s="171">
        <v>840.51</v>
      </c>
      <c r="I20" s="171">
        <f t="shared" si="0"/>
        <v>360.76499999999987</v>
      </c>
      <c r="J20" s="171" t="b">
        <f>VLOOKUP(B20,'[1]PRUEBA DE CONOCIMIENTOS'!$B$6:$H$1370,6,FALSE)=H20</f>
        <v>1</v>
      </c>
      <c r="K20" s="171">
        <f>VLOOKUP(B20,'[1]PSICOTECNICA CJ'!$B$6:$G$1370,6,FALSE)</f>
        <v>165</v>
      </c>
      <c r="L20" s="171">
        <v>27.388888888888889</v>
      </c>
      <c r="M20" s="167">
        <v>45</v>
      </c>
      <c r="N20" s="164">
        <f t="shared" si="1"/>
        <v>598.15388888888879</v>
      </c>
      <c r="O20" s="171">
        <v>598.15388888888879</v>
      </c>
      <c r="P20" s="164">
        <f t="shared" si="2"/>
        <v>0</v>
      </c>
      <c r="Q20" s="171" t="s">
        <v>1662</v>
      </c>
      <c r="R20" s="171" t="s">
        <v>1663</v>
      </c>
      <c r="S20" s="172">
        <v>44364</v>
      </c>
      <c r="T20" s="172"/>
      <c r="U20" s="172"/>
      <c r="V20" s="172"/>
      <c r="W20" s="172"/>
      <c r="X20" s="171"/>
      <c r="Y20" s="171"/>
      <c r="Z20" s="170"/>
      <c r="AA20" s="4" t="e">
        <f>VLOOKUP(B20,#REF!,1,FALSE)</f>
        <v>#REF!</v>
      </c>
      <c r="AB20" s="171">
        <v>27.388888888888889</v>
      </c>
      <c r="AC20" s="167">
        <v>45</v>
      </c>
      <c r="AD20" s="166">
        <f t="shared" si="5"/>
        <v>598.15388888888879</v>
      </c>
      <c r="AE20" s="179"/>
    </row>
    <row r="21" spans="1:31" s="6" customFormat="1" ht="24" hidden="1" customHeight="1">
      <c r="A21" s="4">
        <v>19</v>
      </c>
      <c r="B21" s="175">
        <v>1049603603</v>
      </c>
      <c r="C21" s="176" t="s">
        <v>275</v>
      </c>
      <c r="D21" s="177" t="s">
        <v>553</v>
      </c>
      <c r="E21" s="167" t="s">
        <v>1393</v>
      </c>
      <c r="F21" s="178" t="s">
        <v>4</v>
      </c>
      <c r="G21" s="175" t="s">
        <v>13</v>
      </c>
      <c r="H21" s="171">
        <v>818.71</v>
      </c>
      <c r="I21" s="171">
        <f t="shared" si="0"/>
        <v>328.06500000000005</v>
      </c>
      <c r="J21" s="171" t="b">
        <f>VLOOKUP(B21,'[1]PRUEBA DE CONOCIMIENTOS'!$B$6:$H$1370,6,FALSE)=H21</f>
        <v>1</v>
      </c>
      <c r="K21" s="171">
        <f>VLOOKUP(B21,'[1]PSICOTECNICA CJ'!$B$6:$G$1370,6,FALSE)</f>
        <v>156</v>
      </c>
      <c r="L21" s="171">
        <v>39.944444444444443</v>
      </c>
      <c r="M21" s="167">
        <v>50</v>
      </c>
      <c r="N21" s="164">
        <f t="shared" si="1"/>
        <v>574.00944444444451</v>
      </c>
      <c r="O21" s="171">
        <v>574.00944444444451</v>
      </c>
      <c r="P21" s="164">
        <f t="shared" si="2"/>
        <v>0</v>
      </c>
      <c r="Q21" s="171" t="s">
        <v>1662</v>
      </c>
      <c r="R21" s="171" t="s">
        <v>1663</v>
      </c>
      <c r="S21" s="172">
        <v>44364</v>
      </c>
      <c r="T21" s="172"/>
      <c r="U21" s="172"/>
      <c r="V21" s="172"/>
      <c r="W21" s="172"/>
      <c r="X21" s="171"/>
      <c r="Y21" s="171"/>
      <c r="Z21" s="170"/>
      <c r="AA21" s="4" t="e">
        <f>VLOOKUP(B21,#REF!,1,FALSE)</f>
        <v>#REF!</v>
      </c>
      <c r="AB21" s="171">
        <v>39.944444444444443</v>
      </c>
      <c r="AC21" s="167">
        <v>50</v>
      </c>
      <c r="AD21" s="166">
        <f t="shared" si="5"/>
        <v>574.00944444444451</v>
      </c>
      <c r="AE21" s="179"/>
    </row>
    <row r="22" spans="1:31" s="6" customFormat="1" ht="24" hidden="1" customHeight="1">
      <c r="A22" s="4">
        <v>20</v>
      </c>
      <c r="B22" s="175">
        <v>1049606772</v>
      </c>
      <c r="C22" s="176" t="s">
        <v>277</v>
      </c>
      <c r="D22" s="177" t="s">
        <v>553</v>
      </c>
      <c r="E22" s="167" t="s">
        <v>1393</v>
      </c>
      <c r="F22" s="178" t="s">
        <v>4</v>
      </c>
      <c r="G22" s="175" t="s">
        <v>13</v>
      </c>
      <c r="H22" s="171">
        <v>818.71</v>
      </c>
      <c r="I22" s="171">
        <f t="shared" si="0"/>
        <v>328.06500000000005</v>
      </c>
      <c r="J22" s="171" t="b">
        <f>VLOOKUP(B22,'[1]PRUEBA DE CONOCIMIENTOS'!$B$6:$H$1370,6,FALSE)=H22</f>
        <v>1</v>
      </c>
      <c r="K22" s="171">
        <f>VLOOKUP(B22,'[1]PSICOTECNICA CJ'!$B$6:$G$1370,6,FALSE)</f>
        <v>168.5</v>
      </c>
      <c r="L22" s="171">
        <v>71</v>
      </c>
      <c r="M22" s="167">
        <v>30</v>
      </c>
      <c r="N22" s="164">
        <f t="shared" si="1"/>
        <v>597.56500000000005</v>
      </c>
      <c r="O22" s="171">
        <v>597.56500000000005</v>
      </c>
      <c r="P22" s="164">
        <f t="shared" si="2"/>
        <v>0</v>
      </c>
      <c r="Q22" s="171" t="s">
        <v>1662</v>
      </c>
      <c r="R22" s="171" t="s">
        <v>1663</v>
      </c>
      <c r="S22" s="172">
        <v>44364</v>
      </c>
      <c r="T22" s="172"/>
      <c r="U22" s="172"/>
      <c r="V22" s="172"/>
      <c r="W22" s="172"/>
      <c r="X22" s="171"/>
      <c r="Y22" s="171"/>
      <c r="Z22" s="170"/>
      <c r="AA22" s="4" t="e">
        <f>VLOOKUP(B22,#REF!,1,FALSE)</f>
        <v>#REF!</v>
      </c>
      <c r="AB22" s="171">
        <v>71</v>
      </c>
      <c r="AC22" s="167">
        <v>30</v>
      </c>
      <c r="AD22" s="166">
        <f t="shared" si="5"/>
        <v>597.56500000000005</v>
      </c>
      <c r="AE22" s="179"/>
    </row>
    <row r="23" spans="1:31" s="6" customFormat="1" ht="24" hidden="1" customHeight="1">
      <c r="A23" s="4">
        <v>21</v>
      </c>
      <c r="B23" s="175">
        <v>1049606353</v>
      </c>
      <c r="C23" s="176" t="s">
        <v>276</v>
      </c>
      <c r="D23" s="177" t="s">
        <v>553</v>
      </c>
      <c r="E23" s="167" t="s">
        <v>1393</v>
      </c>
      <c r="F23" s="178" t="s">
        <v>4</v>
      </c>
      <c r="G23" s="175" t="s">
        <v>13</v>
      </c>
      <c r="H23" s="171">
        <v>829.61</v>
      </c>
      <c r="I23" s="171">
        <f t="shared" si="0"/>
        <v>344.41499999999996</v>
      </c>
      <c r="J23" s="171" t="b">
        <f>VLOOKUP(B23,'[1]PRUEBA DE CONOCIMIENTOS'!$B$6:$H$1370,6,FALSE)=H23</f>
        <v>1</v>
      </c>
      <c r="K23" s="171">
        <f>VLOOKUP(B23,'[1]PSICOTECNICA CJ'!$B$6:$G$1370,6,FALSE)</f>
        <v>166.5</v>
      </c>
      <c r="L23" s="171">
        <v>20</v>
      </c>
      <c r="M23" s="167">
        <v>50</v>
      </c>
      <c r="N23" s="164">
        <f t="shared" si="1"/>
        <v>580.91499999999996</v>
      </c>
      <c r="O23" s="171">
        <v>580.91499999999996</v>
      </c>
      <c r="P23" s="164">
        <f t="shared" si="2"/>
        <v>0</v>
      </c>
      <c r="Q23" s="171" t="s">
        <v>1662</v>
      </c>
      <c r="R23" s="171" t="s">
        <v>1663</v>
      </c>
      <c r="S23" s="172">
        <v>44364</v>
      </c>
      <c r="T23" s="172"/>
      <c r="U23" s="172"/>
      <c r="V23" s="172"/>
      <c r="W23" s="172"/>
      <c r="X23" s="171"/>
      <c r="Y23" s="171"/>
      <c r="Z23" s="170"/>
      <c r="AA23" s="4" t="e">
        <f>VLOOKUP(B23,#REF!,1,FALSE)</f>
        <v>#REF!</v>
      </c>
      <c r="AB23" s="171">
        <v>20</v>
      </c>
      <c r="AC23" s="167">
        <v>50</v>
      </c>
      <c r="AD23" s="166">
        <f t="shared" si="5"/>
        <v>580.91499999999996</v>
      </c>
      <c r="AE23" s="179"/>
    </row>
    <row r="24" spans="1:31" customFormat="1" ht="24" hidden="1" customHeight="1">
      <c r="A24" s="4">
        <v>22</v>
      </c>
      <c r="B24" s="180">
        <v>7176576</v>
      </c>
      <c r="C24" s="181" t="s">
        <v>534</v>
      </c>
      <c r="D24" s="182" t="s">
        <v>562</v>
      </c>
      <c r="E24" s="180" t="s">
        <v>1393</v>
      </c>
      <c r="F24" s="183" t="s">
        <v>563</v>
      </c>
      <c r="G24" s="180">
        <v>11</v>
      </c>
      <c r="H24" s="184">
        <v>843.45</v>
      </c>
      <c r="I24" s="184">
        <f t="shared" si="0"/>
        <v>365.17500000000018</v>
      </c>
      <c r="J24" s="184" t="b">
        <f>VLOOKUP(B24,'[1]PRUEBA DE CONOCIMIENTOS'!$B$6:$H$1370,6,FALSE)=H24</f>
        <v>1</v>
      </c>
      <c r="K24" s="184">
        <f>VLOOKUP(B24,'[1]PSICOTECNICA CJ'!$B$6:$G$1370,6,FALSE)</f>
        <v>157</v>
      </c>
      <c r="L24" s="184">
        <v>100</v>
      </c>
      <c r="M24" s="180">
        <v>70</v>
      </c>
      <c r="N24" s="185">
        <f t="shared" si="1"/>
        <v>692.17500000000018</v>
      </c>
      <c r="O24" s="184">
        <v>692.17500000000018</v>
      </c>
      <c r="P24" s="185">
        <f t="shared" si="2"/>
        <v>0</v>
      </c>
      <c r="Q24" s="184" t="s">
        <v>1662</v>
      </c>
      <c r="R24" s="184" t="s">
        <v>1663</v>
      </c>
      <c r="S24" s="186">
        <v>44364</v>
      </c>
      <c r="T24" s="186"/>
      <c r="U24" s="186"/>
      <c r="V24" s="186"/>
      <c r="W24" s="186"/>
      <c r="X24" s="184"/>
      <c r="Y24" s="184"/>
      <c r="Z24" s="181"/>
      <c r="AA24" s="4" t="e">
        <f>VLOOKUP(B24,#REF!,1,FALSE)</f>
        <v>#REF!</v>
      </c>
      <c r="AB24" s="184">
        <v>100</v>
      </c>
      <c r="AC24" s="180">
        <v>70</v>
      </c>
      <c r="AD24" s="166">
        <f t="shared" si="5"/>
        <v>692.17500000000018</v>
      </c>
      <c r="AE24" s="112"/>
    </row>
    <row r="25" spans="1:31" customFormat="1" ht="24" hidden="1" customHeight="1">
      <c r="A25" s="4">
        <v>23</v>
      </c>
      <c r="B25" s="180">
        <v>40042597</v>
      </c>
      <c r="C25" s="181" t="s">
        <v>532</v>
      </c>
      <c r="D25" s="182" t="s">
        <v>562</v>
      </c>
      <c r="E25" s="180" t="s">
        <v>1393</v>
      </c>
      <c r="F25" s="183" t="s">
        <v>563</v>
      </c>
      <c r="G25" s="180">
        <v>11</v>
      </c>
      <c r="H25" s="184">
        <v>843.45</v>
      </c>
      <c r="I25" s="184">
        <f t="shared" si="0"/>
        <v>365.17500000000018</v>
      </c>
      <c r="J25" s="184" t="b">
        <f>VLOOKUP(B25,'[1]PRUEBA DE CONOCIMIENTOS'!$B$6:$H$1370,6,FALSE)=H25</f>
        <v>1</v>
      </c>
      <c r="K25" s="184">
        <f>VLOOKUP(B25,'[1]PSICOTECNICA CJ'!$B$6:$G$1370,6,FALSE)</f>
        <v>144</v>
      </c>
      <c r="L25" s="184">
        <v>100</v>
      </c>
      <c r="M25" s="180">
        <v>30</v>
      </c>
      <c r="N25" s="185">
        <f t="shared" si="1"/>
        <v>639.17500000000018</v>
      </c>
      <c r="O25" s="184">
        <v>639.17500000000018</v>
      </c>
      <c r="P25" s="185">
        <f t="shared" si="2"/>
        <v>0</v>
      </c>
      <c r="Q25" s="184" t="s">
        <v>1662</v>
      </c>
      <c r="R25" s="184" t="s">
        <v>1663</v>
      </c>
      <c r="S25" s="186">
        <v>44364</v>
      </c>
      <c r="T25" s="186"/>
      <c r="U25" s="186"/>
      <c r="V25" s="186"/>
      <c r="W25" s="186"/>
      <c r="X25" s="184"/>
      <c r="Y25" s="184"/>
      <c r="Z25" s="181"/>
      <c r="AA25" s="4" t="e">
        <f>VLOOKUP(B25,#REF!,1,FALSE)</f>
        <v>#REF!</v>
      </c>
      <c r="AB25" s="184">
        <v>100</v>
      </c>
      <c r="AC25" s="180">
        <v>30</v>
      </c>
      <c r="AD25" s="166">
        <f t="shared" si="5"/>
        <v>639.17500000000018</v>
      </c>
      <c r="AE25" s="112"/>
    </row>
    <row r="26" spans="1:31" customFormat="1" ht="24" hidden="1" customHeight="1">
      <c r="A26" s="4">
        <v>24</v>
      </c>
      <c r="B26" s="180">
        <v>7175234</v>
      </c>
      <c r="C26" s="181" t="s">
        <v>533</v>
      </c>
      <c r="D26" s="182" t="s">
        <v>562</v>
      </c>
      <c r="E26" s="180" t="s">
        <v>1393</v>
      </c>
      <c r="F26" s="183" t="s">
        <v>563</v>
      </c>
      <c r="G26" s="180">
        <v>11</v>
      </c>
      <c r="H26" s="184">
        <v>855.33</v>
      </c>
      <c r="I26" s="184">
        <f t="shared" si="0"/>
        <v>382.99500000000012</v>
      </c>
      <c r="J26" s="184" t="b">
        <f>VLOOKUP(B26,'[1]PRUEBA DE CONOCIMIENTOS'!$B$6:$H$1370,6,FALSE)=H26</f>
        <v>1</v>
      </c>
      <c r="K26" s="184">
        <f>VLOOKUP(B26,'[1]PSICOTECNICA CJ'!$B$6:$G$1370,6,FALSE)</f>
        <v>166</v>
      </c>
      <c r="L26" s="184">
        <v>100</v>
      </c>
      <c r="M26" s="180">
        <v>20</v>
      </c>
      <c r="N26" s="185">
        <f t="shared" si="1"/>
        <v>668.99500000000012</v>
      </c>
      <c r="O26" s="184">
        <v>668.99500000000012</v>
      </c>
      <c r="P26" s="185">
        <f t="shared" si="2"/>
        <v>0</v>
      </c>
      <c r="Q26" s="184" t="s">
        <v>1662</v>
      </c>
      <c r="R26" s="184" t="s">
        <v>1663</v>
      </c>
      <c r="S26" s="186">
        <v>44364</v>
      </c>
      <c r="T26" s="186"/>
      <c r="U26" s="186"/>
      <c r="V26" s="186"/>
      <c r="W26" s="186"/>
      <c r="X26" s="184"/>
      <c r="Y26" s="184"/>
      <c r="Z26" s="181"/>
      <c r="AA26" s="4" t="e">
        <f>VLOOKUP(B26,#REF!,1,FALSE)</f>
        <v>#REF!</v>
      </c>
      <c r="AB26" s="184">
        <v>100</v>
      </c>
      <c r="AC26" s="180">
        <v>20</v>
      </c>
      <c r="AD26" s="166">
        <f t="shared" si="5"/>
        <v>668.99500000000012</v>
      </c>
      <c r="AE26" s="112"/>
    </row>
    <row r="27" spans="1:31" customFormat="1" ht="24" hidden="1" customHeight="1">
      <c r="A27" s="4">
        <v>25</v>
      </c>
      <c r="B27" s="180">
        <v>74245322</v>
      </c>
      <c r="C27" s="181" t="s">
        <v>537</v>
      </c>
      <c r="D27" s="182" t="s">
        <v>562</v>
      </c>
      <c r="E27" s="180" t="s">
        <v>1393</v>
      </c>
      <c r="F27" s="183" t="s">
        <v>563</v>
      </c>
      <c r="G27" s="180">
        <v>11</v>
      </c>
      <c r="H27" s="184">
        <v>831.57</v>
      </c>
      <c r="I27" s="184">
        <f t="shared" si="0"/>
        <v>347.35500000000002</v>
      </c>
      <c r="J27" s="184" t="b">
        <f>VLOOKUP(B27,'[1]PRUEBA DE CONOCIMIENTOS'!$B$6:$H$1370,6,FALSE)=H27</f>
        <v>1</v>
      </c>
      <c r="K27" s="184">
        <f>VLOOKUP(B27,'[1]PSICOTECNICA CJ'!$B$6:$G$1370,6,FALSE)</f>
        <v>167</v>
      </c>
      <c r="L27" s="184">
        <v>100</v>
      </c>
      <c r="M27" s="180">
        <v>0</v>
      </c>
      <c r="N27" s="185">
        <f t="shared" si="1"/>
        <v>614.35500000000002</v>
      </c>
      <c r="O27" s="184">
        <v>614.35500000000002</v>
      </c>
      <c r="P27" s="185">
        <f t="shared" si="2"/>
        <v>0</v>
      </c>
      <c r="Q27" s="184" t="s">
        <v>1662</v>
      </c>
      <c r="R27" s="184" t="s">
        <v>1663</v>
      </c>
      <c r="S27" s="186">
        <v>44364</v>
      </c>
      <c r="T27" s="186"/>
      <c r="U27" s="186"/>
      <c r="V27" s="186"/>
      <c r="W27" s="186"/>
      <c r="X27" s="184"/>
      <c r="Y27" s="184"/>
      <c r="Z27" s="181"/>
      <c r="AA27" s="4" t="e">
        <f>VLOOKUP(B27,#REF!,1,FALSE)</f>
        <v>#REF!</v>
      </c>
      <c r="AB27" s="184">
        <v>100</v>
      </c>
      <c r="AC27" s="180">
        <v>0</v>
      </c>
      <c r="AD27" s="166">
        <f t="shared" si="5"/>
        <v>614.35500000000002</v>
      </c>
      <c r="AE27" s="112"/>
    </row>
    <row r="28" spans="1:31" customFormat="1" ht="24" hidden="1" customHeight="1">
      <c r="A28" s="4">
        <v>26</v>
      </c>
      <c r="B28" s="180">
        <v>7188256</v>
      </c>
      <c r="C28" s="181" t="s">
        <v>536</v>
      </c>
      <c r="D28" s="182" t="s">
        <v>562</v>
      </c>
      <c r="E28" s="180" t="s">
        <v>1393</v>
      </c>
      <c r="F28" s="183" t="s">
        <v>563</v>
      </c>
      <c r="G28" s="180">
        <v>11</v>
      </c>
      <c r="H28" s="184">
        <v>867.21</v>
      </c>
      <c r="I28" s="184">
        <f t="shared" si="0"/>
        <v>400.81500000000005</v>
      </c>
      <c r="J28" s="184" t="b">
        <f>VLOOKUP(B28,'[1]PRUEBA DE CONOCIMIENTOS'!$B$6:$H$1370,6,FALSE)=H28</f>
        <v>1</v>
      </c>
      <c r="K28" s="184">
        <f>VLOOKUP(B28,'[1]PSICOTECNICA CJ'!$B$6:$G$1370,6,FALSE)</f>
        <v>161</v>
      </c>
      <c r="L28" s="184">
        <v>42.17</v>
      </c>
      <c r="M28" s="180">
        <v>0</v>
      </c>
      <c r="N28" s="185">
        <f t="shared" si="1"/>
        <v>603.98500000000001</v>
      </c>
      <c r="O28" s="184">
        <v>603.98500000000001</v>
      </c>
      <c r="P28" s="185">
        <f t="shared" si="2"/>
        <v>0</v>
      </c>
      <c r="Q28" s="184" t="s">
        <v>1662</v>
      </c>
      <c r="R28" s="184" t="s">
        <v>1663</v>
      </c>
      <c r="S28" s="186">
        <v>44364</v>
      </c>
      <c r="T28" s="186"/>
      <c r="U28" s="186"/>
      <c r="V28" s="186"/>
      <c r="W28" s="186"/>
      <c r="X28" s="184"/>
      <c r="Y28" s="184"/>
      <c r="Z28" s="181"/>
      <c r="AA28" s="4" t="e">
        <f>VLOOKUP(B28,#REF!,1,FALSE)</f>
        <v>#REF!</v>
      </c>
      <c r="AB28" s="184">
        <v>73</v>
      </c>
      <c r="AC28" s="180">
        <v>20</v>
      </c>
      <c r="AD28" s="187">
        <f t="shared" si="5"/>
        <v>654.81500000000005</v>
      </c>
      <c r="AE28" s="112" t="s">
        <v>1665</v>
      </c>
    </row>
    <row r="29" spans="1:31" s="6" customFormat="1" ht="24" hidden="1" customHeight="1">
      <c r="A29" s="4">
        <v>27</v>
      </c>
      <c r="B29" s="188">
        <v>74360563</v>
      </c>
      <c r="C29" s="189" t="s">
        <v>538</v>
      </c>
      <c r="D29" s="190" t="s">
        <v>562</v>
      </c>
      <c r="E29" s="180" t="s">
        <v>1393</v>
      </c>
      <c r="F29" s="191" t="s">
        <v>575</v>
      </c>
      <c r="G29" s="188">
        <v>11</v>
      </c>
      <c r="H29" s="184">
        <v>855.33</v>
      </c>
      <c r="I29" s="184">
        <f t="shared" si="0"/>
        <v>382.99500000000012</v>
      </c>
      <c r="J29" s="184" t="b">
        <f>VLOOKUP(B29,'[1]PRUEBA DE CONOCIMIENTOS'!$B$6:$H$1370,6,FALSE)=H29</f>
        <v>1</v>
      </c>
      <c r="K29" s="184">
        <f>VLOOKUP(B29,'[1]PSICOTECNICA CJ'!$B$6:$G$1370,6,FALSE)</f>
        <v>158</v>
      </c>
      <c r="L29" s="184">
        <v>22.5</v>
      </c>
      <c r="M29" s="180">
        <v>20</v>
      </c>
      <c r="N29" s="185">
        <f t="shared" si="1"/>
        <v>583.49500000000012</v>
      </c>
      <c r="O29" s="184">
        <v>583.49500000000012</v>
      </c>
      <c r="P29" s="185">
        <f t="shared" si="2"/>
        <v>0</v>
      </c>
      <c r="Q29" s="184" t="s">
        <v>1662</v>
      </c>
      <c r="R29" s="184" t="s">
        <v>1663</v>
      </c>
      <c r="S29" s="186">
        <v>44364</v>
      </c>
      <c r="T29" s="186"/>
      <c r="U29" s="186"/>
      <c r="V29" s="186"/>
      <c r="W29" s="186"/>
      <c r="X29" s="184"/>
      <c r="Y29" s="184"/>
      <c r="Z29" s="183"/>
      <c r="AA29" s="4" t="e">
        <f>VLOOKUP(B29,#REF!,1,FALSE)</f>
        <v>#REF!</v>
      </c>
      <c r="AB29" s="184">
        <v>22.5</v>
      </c>
      <c r="AC29" s="180">
        <v>20</v>
      </c>
      <c r="AD29" s="166">
        <f t="shared" si="5"/>
        <v>583.49500000000012</v>
      </c>
      <c r="AE29" s="179"/>
    </row>
    <row r="30" spans="1:31" s="6" customFormat="1" ht="24" hidden="1" customHeight="1">
      <c r="A30" s="4">
        <v>28</v>
      </c>
      <c r="B30" s="188">
        <v>74378098</v>
      </c>
      <c r="C30" s="189" t="s">
        <v>539</v>
      </c>
      <c r="D30" s="190" t="s">
        <v>562</v>
      </c>
      <c r="E30" s="180" t="s">
        <v>1393</v>
      </c>
      <c r="F30" s="191" t="s">
        <v>575</v>
      </c>
      <c r="G30" s="188">
        <v>11</v>
      </c>
      <c r="H30" s="184">
        <v>926.6</v>
      </c>
      <c r="I30" s="184">
        <f t="shared" si="0"/>
        <v>489.90000000000009</v>
      </c>
      <c r="J30" s="184" t="b">
        <f>VLOOKUP(B30,'[1]PRUEBA DE CONOCIMIENTOS'!$B$6:$H$1370,6,FALSE)=H30</f>
        <v>1</v>
      </c>
      <c r="K30" s="184">
        <f>VLOOKUP(B30,'[1]PSICOTECNICA CJ'!$B$6:$G$1370,6,FALSE)</f>
        <v>165.5</v>
      </c>
      <c r="L30" s="184">
        <v>39.94</v>
      </c>
      <c r="M30" s="180">
        <v>20</v>
      </c>
      <c r="N30" s="185">
        <f t="shared" si="1"/>
        <v>715.34000000000015</v>
      </c>
      <c r="O30" s="184">
        <v>715.34000000000015</v>
      </c>
      <c r="P30" s="185">
        <f t="shared" si="2"/>
        <v>0</v>
      </c>
      <c r="Q30" s="184" t="s">
        <v>1662</v>
      </c>
      <c r="R30" s="184" t="s">
        <v>1663</v>
      </c>
      <c r="S30" s="186">
        <v>44364</v>
      </c>
      <c r="T30" s="186"/>
      <c r="U30" s="186"/>
      <c r="V30" s="186"/>
      <c r="W30" s="186"/>
      <c r="X30" s="184"/>
      <c r="Y30" s="184"/>
      <c r="Z30" s="183"/>
      <c r="AA30" s="4" t="e">
        <f>VLOOKUP(B30,#REF!,1,FALSE)</f>
        <v>#REF!</v>
      </c>
      <c r="AB30" s="184">
        <v>39.94</v>
      </c>
      <c r="AC30" s="180">
        <v>80</v>
      </c>
      <c r="AD30" s="187">
        <f t="shared" si="5"/>
        <v>775.34000000000015</v>
      </c>
      <c r="AE30" s="112" t="s">
        <v>1665</v>
      </c>
    </row>
    <row r="31" spans="1:31" s="6" customFormat="1" ht="24" hidden="1" customHeight="1">
      <c r="A31" s="4">
        <v>29</v>
      </c>
      <c r="B31" s="188">
        <v>74861159</v>
      </c>
      <c r="C31" s="189" t="s">
        <v>540</v>
      </c>
      <c r="D31" s="190" t="s">
        <v>562</v>
      </c>
      <c r="E31" s="180" t="s">
        <v>1393</v>
      </c>
      <c r="F31" s="191" t="s">
        <v>575</v>
      </c>
      <c r="G31" s="188">
        <v>11</v>
      </c>
      <c r="H31" s="184">
        <v>843.45</v>
      </c>
      <c r="I31" s="184">
        <f t="shared" si="0"/>
        <v>365.17500000000018</v>
      </c>
      <c r="J31" s="184" t="b">
        <f>VLOOKUP(B31,'[1]PRUEBA DE CONOCIMIENTOS'!$B$6:$H$1370,6,FALSE)=H31</f>
        <v>1</v>
      </c>
      <c r="K31" s="184">
        <f>VLOOKUP(B31,'[1]PSICOTECNICA CJ'!$B$6:$G$1370,6,FALSE)</f>
        <v>150.5</v>
      </c>
      <c r="L31" s="184">
        <v>100</v>
      </c>
      <c r="M31" s="180">
        <v>0</v>
      </c>
      <c r="N31" s="185">
        <f t="shared" si="1"/>
        <v>615.67500000000018</v>
      </c>
      <c r="O31" s="184">
        <v>615.67500000000018</v>
      </c>
      <c r="P31" s="185">
        <f t="shared" si="2"/>
        <v>0</v>
      </c>
      <c r="Q31" s="184" t="s">
        <v>1662</v>
      </c>
      <c r="R31" s="184" t="s">
        <v>1663</v>
      </c>
      <c r="S31" s="186">
        <v>44364</v>
      </c>
      <c r="T31" s="186"/>
      <c r="U31" s="186"/>
      <c r="V31" s="186"/>
      <c r="W31" s="186"/>
      <c r="X31" s="184"/>
      <c r="Y31" s="184"/>
      <c r="Z31" s="183"/>
      <c r="AA31" s="4" t="e">
        <f>VLOOKUP(B31,#REF!,1,FALSE)</f>
        <v>#REF!</v>
      </c>
      <c r="AB31" s="184">
        <v>100</v>
      </c>
      <c r="AC31" s="180">
        <v>0</v>
      </c>
      <c r="AD31" s="166">
        <f t="shared" si="5"/>
        <v>615.67500000000018</v>
      </c>
      <c r="AE31" s="179"/>
    </row>
    <row r="32" spans="1:31" s="6" customFormat="1" ht="24" hidden="1" customHeight="1">
      <c r="A32" s="4">
        <v>30</v>
      </c>
      <c r="B32" s="188">
        <v>1049605363</v>
      </c>
      <c r="C32" s="189" t="s">
        <v>531</v>
      </c>
      <c r="D32" s="190" t="s">
        <v>562</v>
      </c>
      <c r="E32" s="180" t="s">
        <v>1393</v>
      </c>
      <c r="F32" s="191" t="s">
        <v>575</v>
      </c>
      <c r="G32" s="188">
        <v>11</v>
      </c>
      <c r="H32" s="184">
        <v>879.09</v>
      </c>
      <c r="I32" s="184">
        <f t="shared" si="0"/>
        <v>418.63499999999999</v>
      </c>
      <c r="J32" s="184" t="b">
        <f>VLOOKUP(B32,'[1]PRUEBA DE CONOCIMIENTOS'!$B$6:$H$1370,6,FALSE)=H32</f>
        <v>1</v>
      </c>
      <c r="K32" s="184">
        <f>VLOOKUP(B32,'[1]PSICOTECNICA CJ'!$B$6:$G$1370,6,FALSE)</f>
        <v>160</v>
      </c>
      <c r="L32" s="184">
        <v>28</v>
      </c>
      <c r="M32" s="180">
        <v>5</v>
      </c>
      <c r="N32" s="185">
        <f t="shared" si="1"/>
        <v>611.63499999999999</v>
      </c>
      <c r="O32" s="184">
        <v>611.63499999999999</v>
      </c>
      <c r="P32" s="185">
        <f t="shared" si="2"/>
        <v>0</v>
      </c>
      <c r="Q32" s="184" t="s">
        <v>1662</v>
      </c>
      <c r="R32" s="184" t="s">
        <v>1663</v>
      </c>
      <c r="S32" s="186">
        <v>44364</v>
      </c>
      <c r="T32" s="186"/>
      <c r="U32" s="186"/>
      <c r="V32" s="186"/>
      <c r="W32" s="186"/>
      <c r="X32" s="184"/>
      <c r="Y32" s="184"/>
      <c r="Z32" s="183"/>
      <c r="AA32" s="4" t="e">
        <f>VLOOKUP(B32,#REF!,1,FALSE)</f>
        <v>#REF!</v>
      </c>
      <c r="AB32" s="184">
        <v>28</v>
      </c>
      <c r="AC32" s="180">
        <v>5</v>
      </c>
      <c r="AD32" s="166">
        <f t="shared" si="5"/>
        <v>611.63499999999999</v>
      </c>
      <c r="AE32" s="179"/>
    </row>
    <row r="33" spans="1:31" customFormat="1" ht="24" hidden="1" customHeight="1">
      <c r="A33" s="4">
        <v>31</v>
      </c>
      <c r="B33" s="180">
        <v>4114369</v>
      </c>
      <c r="C33" s="181" t="s">
        <v>522</v>
      </c>
      <c r="D33" s="182" t="s">
        <v>559</v>
      </c>
      <c r="E33" s="180" t="s">
        <v>1393</v>
      </c>
      <c r="F33" s="183" t="s">
        <v>560</v>
      </c>
      <c r="G33" s="180">
        <v>11</v>
      </c>
      <c r="H33" s="184">
        <v>847.45</v>
      </c>
      <c r="I33" s="184">
        <f t="shared" si="0"/>
        <v>371.17500000000018</v>
      </c>
      <c r="J33" s="184" t="b">
        <f>VLOOKUP(B33,'[1]PRUEBA DE CONOCIMIENTOS'!$B$6:$H$1370,6,FALSE)=H33</f>
        <v>1</v>
      </c>
      <c r="K33" s="184">
        <f>VLOOKUP(B33,'[1]PSICOTECNICA CJ'!$B$6:$G$1370,6,FALSE)</f>
        <v>173.5</v>
      </c>
      <c r="L33" s="184">
        <v>0.06</v>
      </c>
      <c r="M33" s="180">
        <v>50</v>
      </c>
      <c r="N33" s="185">
        <f t="shared" si="1"/>
        <v>594.73500000000013</v>
      </c>
      <c r="O33" s="184">
        <v>594.73500000000013</v>
      </c>
      <c r="P33" s="185">
        <f t="shared" si="2"/>
        <v>0</v>
      </c>
      <c r="Q33" s="192" t="s">
        <v>1666</v>
      </c>
      <c r="R33" s="184" t="s">
        <v>1667</v>
      </c>
      <c r="S33" s="186">
        <v>44481</v>
      </c>
      <c r="T33" s="186" t="s">
        <v>1668</v>
      </c>
      <c r="U33" s="186" t="s">
        <v>1669</v>
      </c>
      <c r="V33" s="186" t="s">
        <v>1670</v>
      </c>
      <c r="W33" s="186" t="s">
        <v>1671</v>
      </c>
      <c r="X33" s="192" t="s">
        <v>1672</v>
      </c>
      <c r="Y33" s="192"/>
      <c r="Z33" s="181"/>
      <c r="AA33" s="4" t="e">
        <f>VLOOKUP(B33,#REF!,1,FALSE)</f>
        <v>#REF!</v>
      </c>
      <c r="AB33" s="184">
        <v>100</v>
      </c>
      <c r="AC33" s="180">
        <v>50</v>
      </c>
      <c r="AD33" s="187">
        <f>I33+K33+AB33+AC33</f>
        <v>694.67500000000018</v>
      </c>
      <c r="AE33" s="193" t="s">
        <v>1665</v>
      </c>
    </row>
    <row r="34" spans="1:31" customFormat="1" ht="24" hidden="1" customHeight="1">
      <c r="A34" s="4">
        <v>32</v>
      </c>
      <c r="B34" s="180">
        <v>7173835</v>
      </c>
      <c r="C34" s="181" t="s">
        <v>525</v>
      </c>
      <c r="D34" s="182" t="s">
        <v>559</v>
      </c>
      <c r="E34" s="180" t="s">
        <v>1393</v>
      </c>
      <c r="F34" s="183" t="s">
        <v>560</v>
      </c>
      <c r="G34" s="180">
        <v>11</v>
      </c>
      <c r="H34" s="184">
        <v>880.07</v>
      </c>
      <c r="I34" s="184">
        <f t="shared" si="0"/>
        <v>420.10500000000002</v>
      </c>
      <c r="J34" s="184" t="b">
        <f>VLOOKUP(B34,'[1]PRUEBA DE CONOCIMIENTOS'!$B$6:$H$1370,6,FALSE)=H34</f>
        <v>1</v>
      </c>
      <c r="K34" s="184">
        <f>VLOOKUP(B34,'[1]PSICOTECNICA CJ'!$B$6:$G$1370,6,FALSE)</f>
        <v>164.5</v>
      </c>
      <c r="L34" s="184">
        <v>100</v>
      </c>
      <c r="M34" s="180">
        <v>45</v>
      </c>
      <c r="N34" s="185">
        <f t="shared" si="1"/>
        <v>729.60500000000002</v>
      </c>
      <c r="O34" s="184">
        <v>729.60500000000002</v>
      </c>
      <c r="P34" s="185">
        <f t="shared" si="2"/>
        <v>0</v>
      </c>
      <c r="Q34" s="192" t="s">
        <v>1666</v>
      </c>
      <c r="R34" s="184" t="s">
        <v>1667</v>
      </c>
      <c r="S34" s="186">
        <v>44481</v>
      </c>
      <c r="T34" s="186"/>
      <c r="U34" s="186"/>
      <c r="V34" s="186"/>
      <c r="W34" s="186"/>
      <c r="X34" s="192"/>
      <c r="Y34" s="192"/>
      <c r="Z34" s="181"/>
      <c r="AA34" s="4" t="e">
        <f>VLOOKUP(B34,#REF!,1,FALSE)</f>
        <v>#REF!</v>
      </c>
      <c r="AB34" s="184">
        <v>100</v>
      </c>
      <c r="AC34" s="180">
        <v>45</v>
      </c>
      <c r="AD34" s="166">
        <f t="shared" ref="AD34:AD44" si="6">I34+K34+AB34+AC34</f>
        <v>729.60500000000002</v>
      </c>
      <c r="AE34" s="112"/>
    </row>
    <row r="35" spans="1:31" customFormat="1" ht="24" hidden="1" customHeight="1">
      <c r="A35" s="4">
        <v>33</v>
      </c>
      <c r="B35" s="180">
        <v>74301930</v>
      </c>
      <c r="C35" s="181" t="s">
        <v>527</v>
      </c>
      <c r="D35" s="182" t="s">
        <v>559</v>
      </c>
      <c r="E35" s="180" t="s">
        <v>1393</v>
      </c>
      <c r="F35" s="183" t="s">
        <v>560</v>
      </c>
      <c r="G35" s="180">
        <v>11</v>
      </c>
      <c r="H35" s="184">
        <v>858.32</v>
      </c>
      <c r="I35" s="184">
        <f t="shared" si="0"/>
        <v>387.48</v>
      </c>
      <c r="J35" s="184" t="b">
        <f>VLOOKUP(B35,'[1]PRUEBA DE CONOCIMIENTOS'!$B$6:$H$1370,6,FALSE)=H35</f>
        <v>1</v>
      </c>
      <c r="K35" s="184">
        <f>VLOOKUP(B35,'[1]PSICOTECNICA CJ'!$B$6:$G$1370,6,FALSE)</f>
        <v>152</v>
      </c>
      <c r="L35" s="184">
        <v>100</v>
      </c>
      <c r="M35" s="180">
        <v>20</v>
      </c>
      <c r="N35" s="185">
        <f t="shared" si="1"/>
        <v>659.48</v>
      </c>
      <c r="O35" s="184">
        <v>659.48</v>
      </c>
      <c r="P35" s="185">
        <f t="shared" si="2"/>
        <v>0</v>
      </c>
      <c r="Q35" s="192" t="s">
        <v>1666</v>
      </c>
      <c r="R35" s="184" t="s">
        <v>1667</v>
      </c>
      <c r="S35" s="186">
        <v>44481</v>
      </c>
      <c r="T35" s="186"/>
      <c r="U35" s="186"/>
      <c r="V35" s="186"/>
      <c r="W35" s="186"/>
      <c r="X35" s="192"/>
      <c r="Y35" s="192"/>
      <c r="Z35" s="181"/>
      <c r="AA35" s="4" t="e">
        <f>VLOOKUP(B35,#REF!,1,FALSE)</f>
        <v>#REF!</v>
      </c>
      <c r="AB35" s="184">
        <v>100</v>
      </c>
      <c r="AC35" s="180">
        <v>20</v>
      </c>
      <c r="AD35" s="166">
        <f t="shared" si="6"/>
        <v>659.48</v>
      </c>
      <c r="AE35" s="112"/>
    </row>
    <row r="36" spans="1:31" customFormat="1" ht="24" hidden="1" customHeight="1">
      <c r="A36" s="4">
        <v>34</v>
      </c>
      <c r="B36" s="180">
        <v>53070244</v>
      </c>
      <c r="C36" s="181" t="s">
        <v>523</v>
      </c>
      <c r="D36" s="182" t="s">
        <v>559</v>
      </c>
      <c r="E36" s="180" t="s">
        <v>1393</v>
      </c>
      <c r="F36" s="183" t="s">
        <v>560</v>
      </c>
      <c r="G36" s="180">
        <v>11</v>
      </c>
      <c r="H36" s="184">
        <v>803.96</v>
      </c>
      <c r="I36" s="184">
        <f t="shared" si="0"/>
        <v>305.94000000000005</v>
      </c>
      <c r="J36" s="184" t="b">
        <f>VLOOKUP(B36,'[1]PRUEBA DE CONOCIMIENTOS'!$B$6:$H$1370,6,FALSE)=H36</f>
        <v>1</v>
      </c>
      <c r="K36" s="184">
        <f>VLOOKUP(B36,'[1]PSICOTECNICA CJ'!$B$6:$G$1370,6,FALSE)</f>
        <v>157</v>
      </c>
      <c r="L36" s="184">
        <v>100</v>
      </c>
      <c r="M36" s="180">
        <v>60</v>
      </c>
      <c r="N36" s="185">
        <f t="shared" si="1"/>
        <v>622.94000000000005</v>
      </c>
      <c r="O36" s="184">
        <v>622.94000000000005</v>
      </c>
      <c r="P36" s="185">
        <f t="shared" si="2"/>
        <v>0</v>
      </c>
      <c r="Q36" s="192" t="s">
        <v>1666</v>
      </c>
      <c r="R36" s="184" t="s">
        <v>1667</v>
      </c>
      <c r="S36" s="186">
        <v>44481</v>
      </c>
      <c r="T36" s="186"/>
      <c r="U36" s="186"/>
      <c r="V36" s="186"/>
      <c r="W36" s="186"/>
      <c r="X36" s="192"/>
      <c r="Y36" s="192"/>
      <c r="Z36" s="181"/>
      <c r="AA36" s="4" t="e">
        <f>VLOOKUP(B36,#REF!,1,FALSE)</f>
        <v>#REF!</v>
      </c>
      <c r="AB36" s="184">
        <v>100</v>
      </c>
      <c r="AC36" s="180">
        <v>60</v>
      </c>
      <c r="AD36" s="166">
        <f t="shared" si="6"/>
        <v>622.94000000000005</v>
      </c>
      <c r="AE36" s="112"/>
    </row>
    <row r="37" spans="1:31" customFormat="1" ht="24" hidden="1" customHeight="1">
      <c r="A37" s="4">
        <v>35</v>
      </c>
      <c r="B37" s="180">
        <v>7124660</v>
      </c>
      <c r="C37" s="181" t="s">
        <v>524</v>
      </c>
      <c r="D37" s="182" t="s">
        <v>559</v>
      </c>
      <c r="E37" s="180" t="s">
        <v>1393</v>
      </c>
      <c r="F37" s="183" t="s">
        <v>560</v>
      </c>
      <c r="G37" s="180">
        <v>11</v>
      </c>
      <c r="H37" s="184">
        <v>803.96</v>
      </c>
      <c r="I37" s="184">
        <f t="shared" si="0"/>
        <v>305.94000000000005</v>
      </c>
      <c r="J37" s="184" t="b">
        <f>VLOOKUP(B37,'[1]PRUEBA DE CONOCIMIENTOS'!$B$6:$H$1370,6,FALSE)=H37</f>
        <v>1</v>
      </c>
      <c r="K37" s="184">
        <f>VLOOKUP(B37,'[1]PSICOTECNICA CJ'!$B$6:$G$1370,6,FALSE)</f>
        <v>154.5</v>
      </c>
      <c r="L37" s="184">
        <v>100</v>
      </c>
      <c r="M37" s="180">
        <v>35</v>
      </c>
      <c r="N37" s="185">
        <f t="shared" si="1"/>
        <v>595.44000000000005</v>
      </c>
      <c r="O37" s="184">
        <v>595.44000000000005</v>
      </c>
      <c r="P37" s="185">
        <f t="shared" si="2"/>
        <v>0</v>
      </c>
      <c r="Q37" s="192" t="s">
        <v>1666</v>
      </c>
      <c r="R37" s="184" t="s">
        <v>1667</v>
      </c>
      <c r="S37" s="186">
        <v>44481</v>
      </c>
      <c r="T37" s="186"/>
      <c r="U37" s="186"/>
      <c r="V37" s="186"/>
      <c r="W37" s="186"/>
      <c r="X37" s="192"/>
      <c r="Y37" s="192"/>
      <c r="Z37" s="181"/>
      <c r="AA37" s="4" t="e">
        <f>VLOOKUP(B37,#REF!,1,FALSE)</f>
        <v>#REF!</v>
      </c>
      <c r="AB37" s="184">
        <v>100</v>
      </c>
      <c r="AC37" s="180">
        <v>35</v>
      </c>
      <c r="AD37" s="166">
        <f t="shared" si="6"/>
        <v>595.44000000000005</v>
      </c>
      <c r="AE37" s="112"/>
    </row>
    <row r="38" spans="1:31" customFormat="1" ht="24" hidden="1" customHeight="1">
      <c r="A38" s="4">
        <v>36</v>
      </c>
      <c r="B38" s="180">
        <v>7179475</v>
      </c>
      <c r="C38" s="181" t="s">
        <v>526</v>
      </c>
      <c r="D38" s="182" t="s">
        <v>559</v>
      </c>
      <c r="E38" s="180" t="s">
        <v>1393</v>
      </c>
      <c r="F38" s="183" t="s">
        <v>560</v>
      </c>
      <c r="G38" s="180">
        <v>11</v>
      </c>
      <c r="H38" s="184">
        <v>880.07</v>
      </c>
      <c r="I38" s="184">
        <f t="shared" si="0"/>
        <v>420.10500000000002</v>
      </c>
      <c r="J38" s="184" t="b">
        <f>VLOOKUP(B38,'[1]PRUEBA DE CONOCIMIENTOS'!$B$6:$H$1370,6,FALSE)=H38</f>
        <v>1</v>
      </c>
      <c r="K38" s="184">
        <f>VLOOKUP(B38,'[1]PSICOTECNICA CJ'!$B$6:$G$1370,6,FALSE)</f>
        <v>158.5</v>
      </c>
      <c r="L38" s="184">
        <v>100</v>
      </c>
      <c r="M38" s="180">
        <v>60</v>
      </c>
      <c r="N38" s="185">
        <f t="shared" si="1"/>
        <v>738.60500000000002</v>
      </c>
      <c r="O38" s="184">
        <v>738.60500000000002</v>
      </c>
      <c r="P38" s="185">
        <f t="shared" si="2"/>
        <v>0</v>
      </c>
      <c r="Q38" s="192" t="s">
        <v>1666</v>
      </c>
      <c r="R38" s="184" t="s">
        <v>1667</v>
      </c>
      <c r="S38" s="186">
        <v>44481</v>
      </c>
      <c r="T38" s="186"/>
      <c r="U38" s="186"/>
      <c r="V38" s="186"/>
      <c r="W38" s="186"/>
      <c r="X38" s="192"/>
      <c r="Y38" s="192"/>
      <c r="Z38" s="181"/>
      <c r="AA38" s="4" t="e">
        <f>VLOOKUP(B38,#REF!,1,FALSE)</f>
        <v>#REF!</v>
      </c>
      <c r="AB38" s="184">
        <v>100</v>
      </c>
      <c r="AC38" s="180">
        <v>60</v>
      </c>
      <c r="AD38" s="166">
        <f t="shared" si="6"/>
        <v>738.60500000000002</v>
      </c>
      <c r="AE38" s="112"/>
    </row>
    <row r="39" spans="1:31" s="6" customFormat="1" ht="24" hidden="1" customHeight="1">
      <c r="A39" s="4">
        <v>37</v>
      </c>
      <c r="B39" s="188">
        <v>1049628475</v>
      </c>
      <c r="C39" s="189" t="s">
        <v>518</v>
      </c>
      <c r="D39" s="190" t="s">
        <v>559</v>
      </c>
      <c r="E39" s="180" t="s">
        <v>1393</v>
      </c>
      <c r="F39" s="191" t="s">
        <v>574</v>
      </c>
      <c r="G39" s="188">
        <v>11</v>
      </c>
      <c r="H39" s="184">
        <v>901.81</v>
      </c>
      <c r="I39" s="184">
        <f t="shared" si="0"/>
        <v>452.71499999999992</v>
      </c>
      <c r="J39" s="184" t="b">
        <f>VLOOKUP(B39,'[1]PRUEBA DE CONOCIMIENTOS'!$B$6:$H$1370,6,FALSE)=H39</f>
        <v>1</v>
      </c>
      <c r="K39" s="184">
        <f>VLOOKUP(B39,'[1]PSICOTECNICA CJ'!$B$6:$G$1370,6,FALSE)</f>
        <v>164.5</v>
      </c>
      <c r="L39" s="184">
        <v>81.17</v>
      </c>
      <c r="M39" s="180">
        <v>0</v>
      </c>
      <c r="N39" s="185">
        <f t="shared" si="1"/>
        <v>698.38499999999988</v>
      </c>
      <c r="O39" s="184">
        <v>698.38499999999988</v>
      </c>
      <c r="P39" s="185">
        <f t="shared" si="2"/>
        <v>0</v>
      </c>
      <c r="Q39" s="192" t="s">
        <v>1666</v>
      </c>
      <c r="R39" s="184" t="s">
        <v>1667</v>
      </c>
      <c r="S39" s="186">
        <v>44481</v>
      </c>
      <c r="T39" s="186"/>
      <c r="U39" s="186"/>
      <c r="V39" s="186"/>
      <c r="W39" s="186"/>
      <c r="X39" s="192"/>
      <c r="Y39" s="192"/>
      <c r="Z39" s="183"/>
      <c r="AA39" s="4" t="e">
        <f>VLOOKUP(B39,#REF!,1,FALSE)</f>
        <v>#REF!</v>
      </c>
      <c r="AB39" s="184">
        <v>81.17</v>
      </c>
      <c r="AC39" s="180">
        <v>0</v>
      </c>
      <c r="AD39" s="166">
        <f t="shared" si="6"/>
        <v>698.38499999999988</v>
      </c>
      <c r="AE39" s="179"/>
    </row>
    <row r="40" spans="1:31" s="6" customFormat="1" ht="24" hidden="1" customHeight="1">
      <c r="A40" s="4">
        <v>38</v>
      </c>
      <c r="B40" s="188">
        <v>1118552088</v>
      </c>
      <c r="C40" s="189" t="s">
        <v>521</v>
      </c>
      <c r="D40" s="190" t="s">
        <v>559</v>
      </c>
      <c r="E40" s="180" t="s">
        <v>1393</v>
      </c>
      <c r="F40" s="191" t="s">
        <v>574</v>
      </c>
      <c r="G40" s="188">
        <v>11</v>
      </c>
      <c r="H40" s="184">
        <v>901.81</v>
      </c>
      <c r="I40" s="184">
        <f t="shared" si="0"/>
        <v>452.71499999999992</v>
      </c>
      <c r="J40" s="184" t="b">
        <f>VLOOKUP(B40,'[1]PRUEBA DE CONOCIMIENTOS'!$B$6:$H$1370,6,FALSE)=H40</f>
        <v>1</v>
      </c>
      <c r="K40" s="184">
        <f>VLOOKUP(B40,'[1]PSICOTECNICA CJ'!$B$6:$G$1370,6,FALSE)</f>
        <v>149</v>
      </c>
      <c r="L40" s="184">
        <v>31.44</v>
      </c>
      <c r="M40" s="180">
        <v>15</v>
      </c>
      <c r="N40" s="185">
        <f t="shared" si="1"/>
        <v>648.15499999999997</v>
      </c>
      <c r="O40" s="184">
        <v>648.15499999999997</v>
      </c>
      <c r="P40" s="185">
        <f t="shared" si="2"/>
        <v>0</v>
      </c>
      <c r="Q40" s="192" t="s">
        <v>1666</v>
      </c>
      <c r="R40" s="184" t="s">
        <v>1667</v>
      </c>
      <c r="S40" s="186">
        <v>44481</v>
      </c>
      <c r="T40" s="186"/>
      <c r="U40" s="186"/>
      <c r="V40" s="186"/>
      <c r="W40" s="186"/>
      <c r="X40" s="192"/>
      <c r="Y40" s="192"/>
      <c r="Z40" s="183"/>
      <c r="AA40" s="4" t="e">
        <f>VLOOKUP(B40,#REF!,1,FALSE)</f>
        <v>#REF!</v>
      </c>
      <c r="AB40" s="184">
        <v>31.44</v>
      </c>
      <c r="AC40" s="180">
        <v>15</v>
      </c>
      <c r="AD40" s="166">
        <f t="shared" si="6"/>
        <v>648.15499999999997</v>
      </c>
      <c r="AE40" s="179"/>
    </row>
    <row r="41" spans="1:31" s="6" customFormat="1" ht="24" hidden="1" customHeight="1">
      <c r="A41" s="4">
        <v>39</v>
      </c>
      <c r="B41" s="188">
        <v>1053337888</v>
      </c>
      <c r="C41" s="189" t="s">
        <v>519</v>
      </c>
      <c r="D41" s="190" t="s">
        <v>559</v>
      </c>
      <c r="E41" s="180" t="s">
        <v>1393</v>
      </c>
      <c r="F41" s="191" t="s">
        <v>574</v>
      </c>
      <c r="G41" s="188">
        <v>11</v>
      </c>
      <c r="H41" s="184">
        <v>847.45</v>
      </c>
      <c r="I41" s="184">
        <f t="shared" si="0"/>
        <v>371.17500000000018</v>
      </c>
      <c r="J41" s="184" t="b">
        <f>VLOOKUP(B41,'[1]PRUEBA DE CONOCIMIENTOS'!$B$6:$H$1370,6,FALSE)=H41</f>
        <v>1</v>
      </c>
      <c r="K41" s="184">
        <f>VLOOKUP(B41,'[1]PSICOTECNICA CJ'!$B$6:$G$1370,6,FALSE)</f>
        <v>154</v>
      </c>
      <c r="L41" s="184">
        <v>69.444444444444443</v>
      </c>
      <c r="M41" s="180">
        <v>35</v>
      </c>
      <c r="N41" s="185">
        <f t="shared" si="1"/>
        <v>629.61944444444464</v>
      </c>
      <c r="O41" s="184">
        <v>629.61944444444464</v>
      </c>
      <c r="P41" s="185">
        <f t="shared" si="2"/>
        <v>0</v>
      </c>
      <c r="Q41" s="192" t="s">
        <v>1666</v>
      </c>
      <c r="R41" s="184" t="s">
        <v>1667</v>
      </c>
      <c r="S41" s="186">
        <v>44481</v>
      </c>
      <c r="T41" s="186"/>
      <c r="U41" s="186"/>
      <c r="V41" s="186"/>
      <c r="W41" s="186"/>
      <c r="X41" s="192"/>
      <c r="Y41" s="192"/>
      <c r="Z41" s="183"/>
      <c r="AA41" s="4" t="e">
        <f>VLOOKUP(B41,#REF!,1,FALSE)</f>
        <v>#REF!</v>
      </c>
      <c r="AB41" s="184">
        <v>69.444444444444443</v>
      </c>
      <c r="AC41" s="180">
        <v>35</v>
      </c>
      <c r="AD41" s="166">
        <f t="shared" si="6"/>
        <v>629.61944444444464</v>
      </c>
      <c r="AE41" s="179"/>
    </row>
    <row r="42" spans="1:31" s="6" customFormat="1" ht="24" hidden="1" customHeight="1">
      <c r="A42" s="4">
        <v>40</v>
      </c>
      <c r="B42" s="188">
        <v>91215562</v>
      </c>
      <c r="C42" s="189" t="s">
        <v>528</v>
      </c>
      <c r="D42" s="190" t="s">
        <v>559</v>
      </c>
      <c r="E42" s="180" t="s">
        <v>1393</v>
      </c>
      <c r="F42" s="191" t="s">
        <v>574</v>
      </c>
      <c r="G42" s="188">
        <v>11</v>
      </c>
      <c r="H42" s="184">
        <v>814.83</v>
      </c>
      <c r="I42" s="184">
        <f t="shared" si="0"/>
        <v>322.24500000000012</v>
      </c>
      <c r="J42" s="184" t="b">
        <f>VLOOKUP(B42,'[1]PRUEBA DE CONOCIMIENTOS'!$B$6:$H$1370,6,FALSE)=H42</f>
        <v>1</v>
      </c>
      <c r="K42" s="184">
        <f>VLOOKUP(B42,'[1]PSICOTECNICA CJ'!$B$6:$G$1370,6,FALSE)</f>
        <v>130.5</v>
      </c>
      <c r="L42" s="184">
        <v>100</v>
      </c>
      <c r="M42" s="180">
        <v>60</v>
      </c>
      <c r="N42" s="185">
        <f t="shared" si="1"/>
        <v>612.74500000000012</v>
      </c>
      <c r="O42" s="184">
        <v>612.74500000000012</v>
      </c>
      <c r="P42" s="185">
        <f t="shared" si="2"/>
        <v>0</v>
      </c>
      <c r="Q42" s="192" t="s">
        <v>1666</v>
      </c>
      <c r="R42" s="184" t="s">
        <v>1667</v>
      </c>
      <c r="S42" s="186">
        <v>44481</v>
      </c>
      <c r="T42" s="186"/>
      <c r="U42" s="186"/>
      <c r="V42" s="186"/>
      <c r="W42" s="186"/>
      <c r="X42" s="192"/>
      <c r="Y42" s="192"/>
      <c r="Z42" s="183"/>
      <c r="AA42" s="4" t="e">
        <f>VLOOKUP(B42,#REF!,1,FALSE)</f>
        <v>#REF!</v>
      </c>
      <c r="AB42" s="184">
        <v>100</v>
      </c>
      <c r="AC42" s="180">
        <v>60</v>
      </c>
      <c r="AD42" s="166">
        <f t="shared" si="6"/>
        <v>612.74500000000012</v>
      </c>
      <c r="AE42" s="179"/>
    </row>
    <row r="43" spans="1:31" s="6" customFormat="1" ht="24" hidden="1" customHeight="1">
      <c r="A43" s="4">
        <v>41</v>
      </c>
      <c r="B43" s="188">
        <v>94476595</v>
      </c>
      <c r="C43" s="189" t="s">
        <v>529</v>
      </c>
      <c r="D43" s="190" t="s">
        <v>559</v>
      </c>
      <c r="E43" s="180" t="s">
        <v>1393</v>
      </c>
      <c r="F43" s="191" t="s">
        <v>574</v>
      </c>
      <c r="G43" s="188">
        <v>11</v>
      </c>
      <c r="H43" s="184">
        <v>814.83</v>
      </c>
      <c r="I43" s="184">
        <f t="shared" si="0"/>
        <v>322.24500000000012</v>
      </c>
      <c r="J43" s="184" t="b">
        <f>VLOOKUP(B43,'[1]PRUEBA DE CONOCIMIENTOS'!$B$6:$H$1370,6,FALSE)=H43</f>
        <v>1</v>
      </c>
      <c r="K43" s="184">
        <f>VLOOKUP(B43,'[1]PSICOTECNICA CJ'!$B$6:$G$1370,6,FALSE)</f>
        <v>159.5</v>
      </c>
      <c r="L43" s="184">
        <v>88.11</v>
      </c>
      <c r="M43" s="180">
        <v>15</v>
      </c>
      <c r="N43" s="185">
        <f t="shared" si="1"/>
        <v>584.85500000000013</v>
      </c>
      <c r="O43" s="184">
        <v>584.85500000000013</v>
      </c>
      <c r="P43" s="185">
        <f t="shared" si="2"/>
        <v>0</v>
      </c>
      <c r="Q43" s="192" t="s">
        <v>1666</v>
      </c>
      <c r="R43" s="184" t="s">
        <v>1667</v>
      </c>
      <c r="S43" s="186">
        <v>44481</v>
      </c>
      <c r="T43" s="186"/>
      <c r="U43" s="186"/>
      <c r="V43" s="186"/>
      <c r="W43" s="186"/>
      <c r="X43" s="192"/>
      <c r="Y43" s="192"/>
      <c r="Z43" s="183"/>
      <c r="AA43" s="4" t="e">
        <f>VLOOKUP(B43,#REF!,1,FALSE)</f>
        <v>#REF!</v>
      </c>
      <c r="AB43" s="184">
        <v>88.11</v>
      </c>
      <c r="AC43" s="180">
        <v>15</v>
      </c>
      <c r="AD43" s="166">
        <f t="shared" si="6"/>
        <v>584.85500000000013</v>
      </c>
      <c r="AE43" s="179"/>
    </row>
    <row r="44" spans="1:31" s="6" customFormat="1" ht="24" hidden="1" customHeight="1">
      <c r="A44" s="4">
        <v>42</v>
      </c>
      <c r="B44" s="188">
        <v>1116040903</v>
      </c>
      <c r="C44" s="189" t="s">
        <v>520</v>
      </c>
      <c r="D44" s="190" t="s">
        <v>559</v>
      </c>
      <c r="E44" s="180" t="s">
        <v>1393</v>
      </c>
      <c r="F44" s="191" t="s">
        <v>574</v>
      </c>
      <c r="G44" s="188">
        <v>11</v>
      </c>
      <c r="H44" s="184">
        <v>814.83</v>
      </c>
      <c r="I44" s="184">
        <f t="shared" si="0"/>
        <v>322.24500000000012</v>
      </c>
      <c r="J44" s="184" t="b">
        <f>VLOOKUP(B44,'[1]PRUEBA DE CONOCIMIENTOS'!$B$6:$H$1370,6,FALSE)=H44</f>
        <v>1</v>
      </c>
      <c r="K44" s="184">
        <f>VLOOKUP(B44,'[1]PSICOTECNICA CJ'!$B$6:$G$1370,6,FALSE)</f>
        <v>157</v>
      </c>
      <c r="L44" s="184">
        <v>66.722222222222229</v>
      </c>
      <c r="M44" s="180">
        <v>10</v>
      </c>
      <c r="N44" s="185">
        <f t="shared" si="1"/>
        <v>555.96722222222229</v>
      </c>
      <c r="O44" s="184">
        <v>555.96722222222229</v>
      </c>
      <c r="P44" s="185">
        <f t="shared" si="2"/>
        <v>0</v>
      </c>
      <c r="Q44" s="192" t="s">
        <v>1666</v>
      </c>
      <c r="R44" s="184" t="s">
        <v>1667</v>
      </c>
      <c r="S44" s="186">
        <v>44481</v>
      </c>
      <c r="T44" s="186"/>
      <c r="U44" s="186"/>
      <c r="V44" s="186"/>
      <c r="W44" s="186"/>
      <c r="X44" s="192"/>
      <c r="Y44" s="192"/>
      <c r="Z44" s="183"/>
      <c r="AA44" s="4" t="e">
        <f>VLOOKUP(B44,#REF!,1,FALSE)</f>
        <v>#REF!</v>
      </c>
      <c r="AB44" s="184">
        <v>66.722222222222229</v>
      </c>
      <c r="AC44" s="180">
        <v>10</v>
      </c>
      <c r="AD44" s="166">
        <f t="shared" si="6"/>
        <v>555.96722222222229</v>
      </c>
      <c r="AE44" s="179"/>
    </row>
    <row r="45" spans="1:31" customFormat="1" ht="24" hidden="1" customHeight="1">
      <c r="A45" s="4">
        <v>43</v>
      </c>
      <c r="B45" s="167">
        <v>14698892</v>
      </c>
      <c r="C45" s="168" t="s">
        <v>515</v>
      </c>
      <c r="D45" s="169" t="s">
        <v>558</v>
      </c>
      <c r="E45" s="167" t="s">
        <v>1393</v>
      </c>
      <c r="F45" s="170" t="s">
        <v>10</v>
      </c>
      <c r="G45" s="167" t="s">
        <v>13</v>
      </c>
      <c r="H45" s="171">
        <v>889.54</v>
      </c>
      <c r="I45" s="171">
        <f t="shared" si="0"/>
        <v>434.30999999999995</v>
      </c>
      <c r="J45" s="171" t="b">
        <f>VLOOKUP(B45,'[1]PRUEBA DE CONOCIMIENTOS'!$B$6:$H$1370,6,FALSE)=H45</f>
        <v>1</v>
      </c>
      <c r="K45" s="171">
        <f>VLOOKUP(B45,'[1]PSICOTECNICA CJ'!$B$6:$G$1370,6,FALSE)</f>
        <v>164.5</v>
      </c>
      <c r="L45" s="171">
        <v>100</v>
      </c>
      <c r="M45" s="167">
        <v>60</v>
      </c>
      <c r="N45" s="164">
        <f t="shared" si="1"/>
        <v>758.81</v>
      </c>
      <c r="O45" s="171">
        <v>758.81</v>
      </c>
      <c r="P45" s="164">
        <f t="shared" si="2"/>
        <v>0</v>
      </c>
      <c r="Q45" s="171" t="s">
        <v>1662</v>
      </c>
      <c r="R45" s="171" t="s">
        <v>1663</v>
      </c>
      <c r="S45" s="172">
        <v>44504</v>
      </c>
      <c r="T45" s="172"/>
      <c r="U45" s="172"/>
      <c r="V45" s="172"/>
      <c r="W45" s="172"/>
      <c r="X45" s="171"/>
      <c r="Y45" s="171"/>
      <c r="Z45" s="168"/>
      <c r="AA45" s="4" t="e">
        <f>VLOOKUP(B45,#REF!,1,FALSE)</f>
        <v>#REF!</v>
      </c>
      <c r="AB45" s="171">
        <v>100</v>
      </c>
      <c r="AC45" s="167">
        <v>90</v>
      </c>
      <c r="AD45" s="173">
        <f>I45+K45+AB45+AC45</f>
        <v>788.81</v>
      </c>
      <c r="AE45" s="194" t="s">
        <v>1673</v>
      </c>
    </row>
    <row r="46" spans="1:31" customFormat="1" ht="24" hidden="1" customHeight="1">
      <c r="A46" s="4">
        <v>44</v>
      </c>
      <c r="B46" s="167">
        <v>1052394070</v>
      </c>
      <c r="C46" s="168" t="s">
        <v>512</v>
      </c>
      <c r="D46" s="169" t="s">
        <v>558</v>
      </c>
      <c r="E46" s="167" t="s">
        <v>1393</v>
      </c>
      <c r="F46" s="170" t="s">
        <v>10</v>
      </c>
      <c r="G46" s="167" t="s">
        <v>13</v>
      </c>
      <c r="H46" s="171">
        <v>951.13</v>
      </c>
      <c r="I46" s="171">
        <f t="shared" si="0"/>
        <v>526.69499999999994</v>
      </c>
      <c r="J46" s="171" t="b">
        <f>VLOOKUP(B46,'[1]PRUEBA DE CONOCIMIENTOS'!$B$6:$H$1370,6,FALSE)=H46</f>
        <v>1</v>
      </c>
      <c r="K46" s="171">
        <f>VLOOKUP(B46,'[1]PSICOTECNICA CJ'!$B$6:$G$1370,6,FALSE)</f>
        <v>89.5</v>
      </c>
      <c r="L46" s="171">
        <v>27.39</v>
      </c>
      <c r="M46" s="167">
        <v>20</v>
      </c>
      <c r="N46" s="164">
        <f t="shared" si="1"/>
        <v>663.58499999999992</v>
      </c>
      <c r="O46" s="171">
        <v>663.58499999999992</v>
      </c>
      <c r="P46" s="164">
        <f t="shared" si="2"/>
        <v>0</v>
      </c>
      <c r="Q46" s="171" t="s">
        <v>1662</v>
      </c>
      <c r="R46" s="171" t="s">
        <v>1663</v>
      </c>
      <c r="S46" s="172">
        <v>44504</v>
      </c>
      <c r="T46" s="172"/>
      <c r="U46" s="172"/>
      <c r="V46" s="172"/>
      <c r="W46" s="172"/>
      <c r="X46" s="171"/>
      <c r="Y46" s="171"/>
      <c r="Z46" s="168"/>
      <c r="AA46" s="4" t="e">
        <f>VLOOKUP(B46,#REF!,1,FALSE)</f>
        <v>#REF!</v>
      </c>
      <c r="AB46" s="171">
        <v>27.39</v>
      </c>
      <c r="AC46" s="167">
        <v>20</v>
      </c>
      <c r="AD46" s="166">
        <f>I46+K46+AB46+AC46</f>
        <v>663.58499999999992</v>
      </c>
      <c r="AE46" s="112"/>
    </row>
    <row r="47" spans="1:31" s="6" customFormat="1" ht="24" hidden="1" customHeight="1">
      <c r="A47" s="4">
        <v>45</v>
      </c>
      <c r="B47" s="175">
        <v>74374159</v>
      </c>
      <c r="C47" s="176" t="s">
        <v>517</v>
      </c>
      <c r="D47" s="177" t="s">
        <v>558</v>
      </c>
      <c r="E47" s="167" t="s">
        <v>1393</v>
      </c>
      <c r="F47" s="178" t="s">
        <v>10</v>
      </c>
      <c r="G47" s="175" t="s">
        <v>13</v>
      </c>
      <c r="H47" s="171">
        <v>838.21</v>
      </c>
      <c r="I47" s="171">
        <f t="shared" si="0"/>
        <v>357.31500000000005</v>
      </c>
      <c r="J47" s="171" t="b">
        <v>1</v>
      </c>
      <c r="K47" s="171">
        <f>VLOOKUP(B47,'[1]PSICOTECNICA CJ'!$B$6:$G$1370,6,FALSE)</f>
        <v>132.5</v>
      </c>
      <c r="L47" s="171">
        <v>100</v>
      </c>
      <c r="M47" s="167">
        <v>20</v>
      </c>
      <c r="N47" s="164">
        <f t="shared" si="1"/>
        <v>609.81500000000005</v>
      </c>
      <c r="O47" s="171">
        <v>609.81500000000005</v>
      </c>
      <c r="P47" s="164">
        <f t="shared" si="2"/>
        <v>0</v>
      </c>
      <c r="Q47" s="171" t="s">
        <v>1662</v>
      </c>
      <c r="R47" s="171" t="s">
        <v>1663</v>
      </c>
      <c r="S47" s="172">
        <v>44504</v>
      </c>
      <c r="T47" s="172"/>
      <c r="U47" s="172"/>
      <c r="V47" s="172"/>
      <c r="W47" s="172"/>
      <c r="X47" s="171"/>
      <c r="Y47" s="171"/>
      <c r="Z47" s="170"/>
      <c r="AA47" s="4" t="e">
        <f>VLOOKUP(B47,#REF!,1,FALSE)</f>
        <v>#REF!</v>
      </c>
      <c r="AB47" s="171">
        <v>100</v>
      </c>
      <c r="AC47" s="167">
        <v>20</v>
      </c>
      <c r="AD47" s="166">
        <f t="shared" ref="AD47:AD110" si="7">I47+K47+AB47+AC47</f>
        <v>609.81500000000005</v>
      </c>
      <c r="AE47" s="179"/>
    </row>
    <row r="48" spans="1:31" s="6" customFormat="1" ht="24" hidden="1" customHeight="1">
      <c r="A48" s="4">
        <v>46</v>
      </c>
      <c r="B48" s="175">
        <v>1049795536</v>
      </c>
      <c r="C48" s="176" t="s">
        <v>511</v>
      </c>
      <c r="D48" s="177" t="s">
        <v>558</v>
      </c>
      <c r="E48" s="167" t="s">
        <v>1393</v>
      </c>
      <c r="F48" s="178" t="s">
        <v>10</v>
      </c>
      <c r="G48" s="175" t="s">
        <v>13</v>
      </c>
      <c r="H48" s="171">
        <v>879.27</v>
      </c>
      <c r="I48" s="171">
        <f t="shared" si="0"/>
        <v>418.90499999999997</v>
      </c>
      <c r="J48" s="171" t="b">
        <v>1</v>
      </c>
      <c r="K48" s="171">
        <f>VLOOKUP(B48,'[1]PSICOTECNICA CJ'!$B$6:$G$1370,6,FALSE)</f>
        <v>169</v>
      </c>
      <c r="L48" s="171">
        <v>70.111111111111114</v>
      </c>
      <c r="M48" s="167">
        <v>0</v>
      </c>
      <c r="N48" s="164">
        <f t="shared" si="1"/>
        <v>658.01611111111106</v>
      </c>
      <c r="O48" s="171">
        <v>658.01611111111106</v>
      </c>
      <c r="P48" s="164">
        <f t="shared" si="2"/>
        <v>0</v>
      </c>
      <c r="Q48" s="171" t="s">
        <v>1662</v>
      </c>
      <c r="R48" s="171" t="s">
        <v>1663</v>
      </c>
      <c r="S48" s="172">
        <v>44504</v>
      </c>
      <c r="T48" s="172"/>
      <c r="U48" s="172"/>
      <c r="V48" s="172"/>
      <c r="W48" s="172"/>
      <c r="X48" s="171"/>
      <c r="Y48" s="171"/>
      <c r="Z48" s="170"/>
      <c r="AA48" s="4" t="e">
        <f>VLOOKUP(B48,#REF!,1,FALSE)</f>
        <v>#REF!</v>
      </c>
      <c r="AB48" s="171">
        <v>70.111111111111114</v>
      </c>
      <c r="AC48" s="167">
        <v>0</v>
      </c>
      <c r="AD48" s="166">
        <f t="shared" si="7"/>
        <v>658.01611111111106</v>
      </c>
      <c r="AE48" s="179"/>
    </row>
    <row r="49" spans="1:31" s="6" customFormat="1" ht="24" hidden="1" customHeight="1">
      <c r="A49" s="4">
        <v>47</v>
      </c>
      <c r="B49" s="175">
        <v>1057573554</v>
      </c>
      <c r="C49" s="176" t="s">
        <v>514</v>
      </c>
      <c r="D49" s="177" t="s">
        <v>558</v>
      </c>
      <c r="E49" s="167" t="s">
        <v>1393</v>
      </c>
      <c r="F49" s="178" t="s">
        <v>10</v>
      </c>
      <c r="G49" s="175" t="s">
        <v>13</v>
      </c>
      <c r="H49" s="171">
        <v>817.68</v>
      </c>
      <c r="I49" s="171">
        <f t="shared" si="0"/>
        <v>326.52</v>
      </c>
      <c r="J49" s="171" t="b">
        <v>1</v>
      </c>
      <c r="K49" s="171">
        <f>VLOOKUP(B49,'[1]PSICOTECNICA CJ'!$B$6:$G$1370,6,FALSE)</f>
        <v>151.5</v>
      </c>
      <c r="L49" s="171">
        <v>79.22</v>
      </c>
      <c r="M49" s="167">
        <v>30</v>
      </c>
      <c r="N49" s="164">
        <f t="shared" si="1"/>
        <v>587.24</v>
      </c>
      <c r="O49" s="171">
        <v>587.24</v>
      </c>
      <c r="P49" s="164">
        <f t="shared" si="2"/>
        <v>0</v>
      </c>
      <c r="Q49" s="171" t="s">
        <v>1662</v>
      </c>
      <c r="R49" s="171" t="s">
        <v>1663</v>
      </c>
      <c r="S49" s="172">
        <v>44504</v>
      </c>
      <c r="T49" s="172"/>
      <c r="U49" s="172"/>
      <c r="V49" s="172"/>
      <c r="W49" s="172"/>
      <c r="X49" s="171"/>
      <c r="Y49" s="171"/>
      <c r="Z49" s="170"/>
      <c r="AA49" s="4" t="e">
        <f>VLOOKUP(B49,#REF!,1,FALSE)</f>
        <v>#REF!</v>
      </c>
      <c r="AB49" s="171">
        <v>79.22</v>
      </c>
      <c r="AC49" s="167">
        <v>30</v>
      </c>
      <c r="AD49" s="166">
        <f t="shared" si="7"/>
        <v>587.24</v>
      </c>
      <c r="AE49" s="179"/>
    </row>
    <row r="50" spans="1:31" s="6" customFormat="1" ht="24" hidden="1" customHeight="1">
      <c r="A50" s="4">
        <v>48</v>
      </c>
      <c r="B50" s="175">
        <v>7170546</v>
      </c>
      <c r="C50" s="176" t="s">
        <v>516</v>
      </c>
      <c r="D50" s="177" t="s">
        <v>558</v>
      </c>
      <c r="E50" s="167" t="s">
        <v>1393</v>
      </c>
      <c r="F50" s="178" t="s">
        <v>10</v>
      </c>
      <c r="G50" s="175" t="s">
        <v>13</v>
      </c>
      <c r="H50" s="171">
        <v>817.68</v>
      </c>
      <c r="I50" s="171">
        <f t="shared" si="0"/>
        <v>326.52</v>
      </c>
      <c r="J50" s="171" t="b">
        <v>1</v>
      </c>
      <c r="K50" s="171">
        <f>VLOOKUP(B50,'[1]PSICOTECNICA CJ'!$B$6:$G$1370,6,FALSE)</f>
        <v>140</v>
      </c>
      <c r="L50" s="171">
        <v>100</v>
      </c>
      <c r="M50" s="167">
        <v>20</v>
      </c>
      <c r="N50" s="164">
        <f t="shared" si="1"/>
        <v>586.52</v>
      </c>
      <c r="O50" s="171">
        <v>586.52</v>
      </c>
      <c r="P50" s="164">
        <f t="shared" si="2"/>
        <v>0</v>
      </c>
      <c r="Q50" s="171" t="s">
        <v>1662</v>
      </c>
      <c r="R50" s="171" t="s">
        <v>1663</v>
      </c>
      <c r="S50" s="172">
        <v>44504</v>
      </c>
      <c r="T50" s="172"/>
      <c r="U50" s="172"/>
      <c r="V50" s="172"/>
      <c r="W50" s="172"/>
      <c r="X50" s="171"/>
      <c r="Y50" s="171"/>
      <c r="Z50" s="170"/>
      <c r="AA50" s="4" t="e">
        <f>VLOOKUP(B50,#REF!,1,FALSE)</f>
        <v>#REF!</v>
      </c>
      <c r="AB50" s="171">
        <v>100</v>
      </c>
      <c r="AC50" s="167">
        <v>20</v>
      </c>
      <c r="AD50" s="166">
        <f t="shared" si="7"/>
        <v>586.52</v>
      </c>
      <c r="AE50" s="179"/>
    </row>
    <row r="51" spans="1:31" customFormat="1" ht="24" hidden="1" customHeight="1">
      <c r="A51" s="4">
        <v>49</v>
      </c>
      <c r="B51" s="167">
        <v>1057214466</v>
      </c>
      <c r="C51" s="168" t="s">
        <v>513</v>
      </c>
      <c r="D51" s="169" t="s">
        <v>558</v>
      </c>
      <c r="E51" s="167" t="s">
        <v>1393</v>
      </c>
      <c r="F51" s="170" t="s">
        <v>10</v>
      </c>
      <c r="G51" s="167" t="s">
        <v>13</v>
      </c>
      <c r="H51" s="171">
        <v>920.33</v>
      </c>
      <c r="I51" s="171">
        <f t="shared" si="0"/>
        <v>480.49500000000012</v>
      </c>
      <c r="J51" s="171" t="b">
        <f>VLOOKUP(B51,'[1]PRUEBA DE CONOCIMIENTOS'!$B$6:$H$1370,6,FALSE)=H51</f>
        <v>1</v>
      </c>
      <c r="K51" s="171">
        <f>VLOOKUP(B51,'[1]PSICOTECNICA CJ'!$B$6:$G$1370,6,FALSE)</f>
        <v>163.5</v>
      </c>
      <c r="L51" s="171">
        <v>100</v>
      </c>
      <c r="M51" s="167">
        <v>70</v>
      </c>
      <c r="N51" s="164">
        <f t="shared" si="1"/>
        <v>813.99500000000012</v>
      </c>
      <c r="O51" s="171">
        <v>813.99500000000012</v>
      </c>
      <c r="P51" s="164">
        <f t="shared" si="2"/>
        <v>0</v>
      </c>
      <c r="Q51" s="171" t="s">
        <v>1662</v>
      </c>
      <c r="R51" s="171" t="s">
        <v>1663</v>
      </c>
      <c r="S51" s="172">
        <v>44504</v>
      </c>
      <c r="T51" s="172"/>
      <c r="U51" s="172"/>
      <c r="V51" s="172"/>
      <c r="W51" s="172"/>
      <c r="X51" s="171"/>
      <c r="Y51" s="171"/>
      <c r="Z51" s="168"/>
      <c r="AA51" s="4" t="e">
        <f>VLOOKUP(B51,#REF!,1,FALSE)</f>
        <v>#REF!</v>
      </c>
      <c r="AB51" s="171">
        <v>100</v>
      </c>
      <c r="AC51" s="167">
        <v>70</v>
      </c>
      <c r="AD51" s="166">
        <f t="shared" si="7"/>
        <v>813.99500000000012</v>
      </c>
      <c r="AE51" s="112"/>
    </row>
    <row r="52" spans="1:31" ht="24" hidden="1" customHeight="1">
      <c r="A52" s="4">
        <v>50</v>
      </c>
      <c r="B52" s="167">
        <v>1049609227</v>
      </c>
      <c r="C52" s="168" t="s">
        <v>510</v>
      </c>
      <c r="D52" s="169" t="s">
        <v>558</v>
      </c>
      <c r="E52" s="167" t="s">
        <v>1393</v>
      </c>
      <c r="F52" s="170" t="s">
        <v>10</v>
      </c>
      <c r="G52" s="167" t="s">
        <v>13</v>
      </c>
      <c r="H52" s="171">
        <v>889.54</v>
      </c>
      <c r="I52" s="171">
        <f t="shared" si="0"/>
        <v>434.30999999999995</v>
      </c>
      <c r="J52" s="171" t="b">
        <f>VLOOKUP(B52,'[1]PRUEBA DE CONOCIMIENTOS'!$B$6:$H$1370,6,FALSE)=H52</f>
        <v>1</v>
      </c>
      <c r="K52" s="171">
        <f>VLOOKUP(B52,'[1]PSICOTECNICA CJ'!$B$6:$G$1370,6,FALSE)</f>
        <v>141</v>
      </c>
      <c r="L52" s="171">
        <v>0</v>
      </c>
      <c r="M52" s="167">
        <v>0</v>
      </c>
      <c r="N52" s="164">
        <f t="shared" si="1"/>
        <v>575.30999999999995</v>
      </c>
      <c r="O52" s="171">
        <v>575.30999999999995</v>
      </c>
      <c r="P52" s="164">
        <f t="shared" si="2"/>
        <v>0</v>
      </c>
      <c r="Q52" s="171" t="s">
        <v>1662</v>
      </c>
      <c r="R52" s="171" t="s">
        <v>1663</v>
      </c>
      <c r="S52" s="172">
        <v>44504</v>
      </c>
      <c r="T52" s="172" t="s">
        <v>1674</v>
      </c>
      <c r="U52" s="172" t="s">
        <v>1675</v>
      </c>
      <c r="V52" s="172" t="s">
        <v>1670</v>
      </c>
      <c r="W52" s="172" t="s">
        <v>1671</v>
      </c>
      <c r="X52" s="167" t="s">
        <v>1676</v>
      </c>
      <c r="Y52" s="167" t="s">
        <v>1677</v>
      </c>
      <c r="Z52" s="168"/>
      <c r="AA52" s="4" t="e">
        <f>VLOOKUP(B52,#REF!,1,FALSE)</f>
        <v>#REF!</v>
      </c>
      <c r="AB52" s="171">
        <v>0</v>
      </c>
      <c r="AC52" s="167">
        <v>0</v>
      </c>
      <c r="AD52" s="166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5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1662</v>
      </c>
      <c r="R53" s="23" t="s">
        <v>1663</v>
      </c>
      <c r="S53" s="196">
        <v>44504</v>
      </c>
      <c r="T53" s="196"/>
      <c r="U53" s="196"/>
      <c r="V53" s="196"/>
      <c r="W53" s="196"/>
      <c r="X53" s="23"/>
      <c r="Y53" s="23"/>
      <c r="Z53" s="21"/>
      <c r="AA53" s="4" t="e">
        <f>VLOOKUP(B53,#REF!,1,FALSE)</f>
        <v>#REF!</v>
      </c>
      <c r="AB53" s="184">
        <v>100</v>
      </c>
      <c r="AC53" s="180">
        <v>100</v>
      </c>
      <c r="AD53" s="187">
        <f t="shared" si="7"/>
        <v>888.57999999999993</v>
      </c>
      <c r="AE53" s="197" t="s">
        <v>1678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5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1662</v>
      </c>
      <c r="R54" s="23" t="s">
        <v>1663</v>
      </c>
      <c r="S54" s="196">
        <v>44504</v>
      </c>
      <c r="T54" s="196"/>
      <c r="U54" s="196"/>
      <c r="V54" s="196"/>
      <c r="W54" s="196"/>
      <c r="X54" s="23"/>
      <c r="Y54" s="23"/>
      <c r="Z54" s="21"/>
      <c r="AA54" s="4" t="e">
        <f>VLOOKUP(B54,#REF!,1,FALSE)</f>
        <v>#REF!</v>
      </c>
      <c r="AB54" s="184">
        <v>100</v>
      </c>
      <c r="AC54" s="180">
        <v>65</v>
      </c>
      <c r="AD54" s="187">
        <f t="shared" si="7"/>
        <v>808.03500000000008</v>
      </c>
      <c r="AE54" s="197" t="s">
        <v>1678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5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1662</v>
      </c>
      <c r="R55" s="23" t="s">
        <v>1663</v>
      </c>
      <c r="S55" s="196">
        <v>44504</v>
      </c>
      <c r="T55" s="196"/>
      <c r="U55" s="196"/>
      <c r="V55" s="196"/>
      <c r="W55" s="196"/>
      <c r="X55" s="23"/>
      <c r="Y55" s="23"/>
      <c r="Z55" s="21"/>
      <c r="AA55" s="4" t="e">
        <f>VLOOKUP(B55,#REF!,1,FALSE)</f>
        <v>#REF!</v>
      </c>
      <c r="AB55" s="184">
        <v>100</v>
      </c>
      <c r="AC55" s="180">
        <v>75</v>
      </c>
      <c r="AD55" s="187">
        <f t="shared" si="7"/>
        <v>807.00499999999988</v>
      </c>
      <c r="AE55" s="197" t="s">
        <v>1678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5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1662</v>
      </c>
      <c r="R56" s="23" t="s">
        <v>1663</v>
      </c>
      <c r="S56" s="196">
        <v>44504</v>
      </c>
      <c r="T56" s="196"/>
      <c r="U56" s="196"/>
      <c r="V56" s="196"/>
      <c r="W56" s="196"/>
      <c r="X56" s="23"/>
      <c r="Y56" s="23"/>
      <c r="Z56" s="21"/>
      <c r="AA56" s="4" t="e">
        <f>VLOOKUP(B56,#REF!,1,FALSE)</f>
        <v>#REF!</v>
      </c>
      <c r="AB56" s="184">
        <v>99.83</v>
      </c>
      <c r="AC56" s="180">
        <v>80</v>
      </c>
      <c r="AD56" s="187">
        <f t="shared" si="7"/>
        <v>782.82</v>
      </c>
      <c r="AE56" s="197" t="s">
        <v>1678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5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1662</v>
      </c>
      <c r="R57" s="23" t="s">
        <v>1663</v>
      </c>
      <c r="S57" s="196">
        <v>44504</v>
      </c>
      <c r="T57" s="196"/>
      <c r="U57" s="196"/>
      <c r="V57" s="196"/>
      <c r="W57" s="196"/>
      <c r="X57" s="23"/>
      <c r="Y57" s="23"/>
      <c r="Z57" s="21"/>
      <c r="AA57" s="4" t="e">
        <f>VLOOKUP(B57,#REF!,1,FALSE)</f>
        <v>#REF!</v>
      </c>
      <c r="AB57" s="1">
        <v>100</v>
      </c>
      <c r="AC57" s="198">
        <v>85</v>
      </c>
      <c r="AD57" s="166">
        <f t="shared" si="7"/>
        <v>777.49</v>
      </c>
      <c r="AE57" s="112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5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1662</v>
      </c>
      <c r="R58" s="23" t="s">
        <v>1663</v>
      </c>
      <c r="S58" s="196">
        <v>44504</v>
      </c>
      <c r="T58" s="196"/>
      <c r="U58" s="196"/>
      <c r="V58" s="196"/>
      <c r="W58" s="196"/>
      <c r="X58" s="23"/>
      <c r="Y58" s="23"/>
      <c r="Z58" s="21"/>
      <c r="AA58" s="4" t="e">
        <f>VLOOKUP(B58,#REF!,1,FALSE)</f>
        <v>#REF!</v>
      </c>
      <c r="AB58" s="1">
        <v>100</v>
      </c>
      <c r="AC58" s="198">
        <v>50</v>
      </c>
      <c r="AD58" s="166">
        <f t="shared" si="7"/>
        <v>745.46</v>
      </c>
      <c r="AE58" s="112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5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1662</v>
      </c>
      <c r="R59" s="23" t="s">
        <v>1663</v>
      </c>
      <c r="S59" s="196">
        <v>44504</v>
      </c>
      <c r="T59" s="196"/>
      <c r="U59" s="196"/>
      <c r="V59" s="196"/>
      <c r="W59" s="196"/>
      <c r="X59" s="23"/>
      <c r="Y59" s="23"/>
      <c r="Z59" s="21"/>
      <c r="AA59" s="4" t="e">
        <f>VLOOKUP(B59,#REF!,1,FALSE)</f>
        <v>#REF!</v>
      </c>
      <c r="AB59" s="1">
        <v>87.33</v>
      </c>
      <c r="AC59" s="198">
        <v>50</v>
      </c>
      <c r="AD59" s="166">
        <f t="shared" si="7"/>
        <v>741.29000000000008</v>
      </c>
      <c r="AE59" s="112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5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1662</v>
      </c>
      <c r="R60" s="23" t="s">
        <v>1663</v>
      </c>
      <c r="S60" s="196">
        <v>44504</v>
      </c>
      <c r="T60" s="196"/>
      <c r="U60" s="196"/>
      <c r="V60" s="196"/>
      <c r="W60" s="196"/>
      <c r="X60" s="23"/>
      <c r="Y60" s="23"/>
      <c r="Z60" s="21"/>
      <c r="AA60" s="4" t="e">
        <f>VLOOKUP(B60,#REF!,1,FALSE)</f>
        <v>#REF!</v>
      </c>
      <c r="AB60" s="1">
        <v>100</v>
      </c>
      <c r="AC60" s="198">
        <v>65</v>
      </c>
      <c r="AD60" s="166">
        <f t="shared" si="7"/>
        <v>734.93000000000006</v>
      </c>
      <c r="AE60" s="112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5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1662</v>
      </c>
      <c r="R61" s="23" t="s">
        <v>1663</v>
      </c>
      <c r="S61" s="196">
        <v>44504</v>
      </c>
      <c r="T61" s="196"/>
      <c r="U61" s="196"/>
      <c r="V61" s="196"/>
      <c r="W61" s="196"/>
      <c r="X61" s="23"/>
      <c r="Y61" s="23"/>
      <c r="Z61" s="21"/>
      <c r="AA61" s="4" t="e">
        <f>VLOOKUP(B61,#REF!,1,FALSE)</f>
        <v>#REF!</v>
      </c>
      <c r="AB61" s="184">
        <v>100</v>
      </c>
      <c r="AC61" s="180">
        <v>80</v>
      </c>
      <c r="AD61" s="187">
        <f t="shared" si="7"/>
        <v>726.38499999999999</v>
      </c>
      <c r="AE61" s="112" t="s">
        <v>1678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5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1662</v>
      </c>
      <c r="R62" s="23" t="s">
        <v>1663</v>
      </c>
      <c r="S62" s="196">
        <v>44504</v>
      </c>
      <c r="T62" s="196"/>
      <c r="U62" s="196"/>
      <c r="V62" s="196"/>
      <c r="W62" s="196"/>
      <c r="X62" s="23"/>
      <c r="Y62" s="23"/>
      <c r="Z62" s="21"/>
      <c r="AA62" s="4" t="e">
        <f>VLOOKUP(B62,#REF!,1,FALSE)</f>
        <v>#REF!</v>
      </c>
      <c r="AB62" s="1">
        <v>13.11</v>
      </c>
      <c r="AC62" s="198">
        <v>0</v>
      </c>
      <c r="AD62" s="166">
        <f t="shared" si="7"/>
        <v>722.74999999999989</v>
      </c>
      <c r="AE62" s="112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5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1662</v>
      </c>
      <c r="R63" s="23" t="s">
        <v>1663</v>
      </c>
      <c r="S63" s="196">
        <v>44504</v>
      </c>
      <c r="T63" s="196"/>
      <c r="U63" s="196"/>
      <c r="V63" s="196"/>
      <c r="W63" s="196"/>
      <c r="X63" s="23"/>
      <c r="Y63" s="23"/>
      <c r="Z63" s="21"/>
      <c r="AA63" s="4" t="e">
        <f>VLOOKUP(B63,#REF!,1,FALSE)</f>
        <v>#REF!</v>
      </c>
      <c r="AB63" s="184">
        <v>100</v>
      </c>
      <c r="AC63" s="180">
        <v>40</v>
      </c>
      <c r="AD63" s="187">
        <f t="shared" si="7"/>
        <v>717.43000000000006</v>
      </c>
      <c r="AE63" s="112" t="s">
        <v>1678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5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1662</v>
      </c>
      <c r="R64" s="23" t="s">
        <v>1663</v>
      </c>
      <c r="S64" s="196">
        <v>44504</v>
      </c>
      <c r="T64" s="196"/>
      <c r="U64" s="196"/>
      <c r="V64" s="196"/>
      <c r="W64" s="196"/>
      <c r="X64" s="23"/>
      <c r="Y64" s="23"/>
      <c r="Z64" s="21"/>
      <c r="AA64" s="4" t="e">
        <f>VLOOKUP(B64,#REF!,1,FALSE)</f>
        <v>#REF!</v>
      </c>
      <c r="AB64" s="1">
        <v>100</v>
      </c>
      <c r="AC64" s="198">
        <v>35</v>
      </c>
      <c r="AD64" s="166">
        <f t="shared" si="7"/>
        <v>697.91499999999996</v>
      </c>
      <c r="AE64" s="112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5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1662</v>
      </c>
      <c r="R65" s="23" t="s">
        <v>1663</v>
      </c>
      <c r="S65" s="196">
        <v>44504</v>
      </c>
      <c r="T65" s="196"/>
      <c r="U65" s="196"/>
      <c r="V65" s="196"/>
      <c r="W65" s="196"/>
      <c r="X65" s="23"/>
      <c r="Y65" s="23"/>
      <c r="Z65" s="21"/>
      <c r="AA65" s="4" t="e">
        <f>VLOOKUP(B65,#REF!,1,FALSE)</f>
        <v>#REF!</v>
      </c>
      <c r="AB65" s="184">
        <v>99.11</v>
      </c>
      <c r="AC65" s="180">
        <v>35</v>
      </c>
      <c r="AD65" s="187">
        <f t="shared" si="7"/>
        <v>669.995</v>
      </c>
      <c r="AE65" s="197" t="s">
        <v>1678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9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1662</v>
      </c>
      <c r="R66" s="23" t="s">
        <v>1663</v>
      </c>
      <c r="S66" s="196">
        <v>44504</v>
      </c>
      <c r="T66" s="196"/>
      <c r="U66" s="196"/>
      <c r="V66" s="196"/>
      <c r="W66" s="196"/>
      <c r="X66" s="23"/>
      <c r="Y66" s="23"/>
      <c r="Z66" s="22"/>
      <c r="AA66" s="4" t="e">
        <f>VLOOKUP(B66,#REF!,1,FALSE)</f>
        <v>#REF!</v>
      </c>
      <c r="AB66" s="184">
        <v>100</v>
      </c>
      <c r="AC66" s="180">
        <v>65</v>
      </c>
      <c r="AD66" s="187">
        <f t="shared" si="7"/>
        <v>668.81</v>
      </c>
      <c r="AE66" s="200" t="s">
        <v>1678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5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1662</v>
      </c>
      <c r="R67" s="23" t="s">
        <v>1663</v>
      </c>
      <c r="S67" s="196">
        <v>44504</v>
      </c>
      <c r="T67" s="196"/>
      <c r="U67" s="196"/>
      <c r="V67" s="196"/>
      <c r="W67" s="196"/>
      <c r="X67" s="23"/>
      <c r="Y67" s="23"/>
      <c r="Z67" s="21"/>
      <c r="AA67" s="4" t="e">
        <f>VLOOKUP(B67,#REF!,1,FALSE)</f>
        <v>#REF!</v>
      </c>
      <c r="AB67" s="184">
        <v>100</v>
      </c>
      <c r="AC67" s="180">
        <v>55</v>
      </c>
      <c r="AD67" s="187">
        <f t="shared" si="7"/>
        <v>667.35500000000002</v>
      </c>
      <c r="AE67" s="112" t="s">
        <v>1678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5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1662</v>
      </c>
      <c r="R68" s="23" t="s">
        <v>1663</v>
      </c>
      <c r="S68" s="196">
        <v>44504</v>
      </c>
      <c r="T68" s="196"/>
      <c r="U68" s="196"/>
      <c r="V68" s="196"/>
      <c r="W68" s="196"/>
      <c r="X68" s="23"/>
      <c r="Y68" s="23"/>
      <c r="Z68" s="21"/>
      <c r="AA68" s="4" t="e">
        <f>VLOOKUP(B68,#REF!,1,FALSE)</f>
        <v>#REF!</v>
      </c>
      <c r="AB68" s="184">
        <v>95.06</v>
      </c>
      <c r="AC68" s="180">
        <v>0</v>
      </c>
      <c r="AD68" s="187">
        <f t="shared" si="7"/>
        <v>667.02</v>
      </c>
      <c r="AE68" s="197" t="s">
        <v>1678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5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1662</v>
      </c>
      <c r="R69" s="23" t="s">
        <v>1663</v>
      </c>
      <c r="S69" s="196">
        <v>44504</v>
      </c>
      <c r="T69" s="196"/>
      <c r="U69" s="196"/>
      <c r="V69" s="196"/>
      <c r="W69" s="196"/>
      <c r="X69" s="23"/>
      <c r="Y69" s="23"/>
      <c r="Z69" s="21"/>
      <c r="AA69" s="4" t="e">
        <f>VLOOKUP(B69,#REF!,1,FALSE)</f>
        <v>#REF!</v>
      </c>
      <c r="AB69" s="184">
        <v>79.61</v>
      </c>
      <c r="AC69" s="180">
        <v>20</v>
      </c>
      <c r="AD69" s="187">
        <f t="shared" si="7"/>
        <v>654.52499999999998</v>
      </c>
      <c r="AE69" s="197" t="s">
        <v>1678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5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1662</v>
      </c>
      <c r="R70" s="23" t="s">
        <v>1663</v>
      </c>
      <c r="S70" s="196">
        <v>44504</v>
      </c>
      <c r="T70" s="196"/>
      <c r="U70" s="196"/>
      <c r="V70" s="196"/>
      <c r="W70" s="196"/>
      <c r="X70" s="23"/>
      <c r="Y70" s="23"/>
      <c r="Z70" s="21"/>
      <c r="AA70" s="4" t="e">
        <f>VLOOKUP(B70,#REF!,1,FALSE)</f>
        <v>#REF!</v>
      </c>
      <c r="AB70" s="1">
        <v>100</v>
      </c>
      <c r="AC70" s="198">
        <v>30</v>
      </c>
      <c r="AD70" s="166">
        <f t="shared" si="7"/>
        <v>654.35500000000002</v>
      </c>
      <c r="AE70" s="112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9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1662</v>
      </c>
      <c r="R71" s="23" t="s">
        <v>1663</v>
      </c>
      <c r="S71" s="196">
        <v>44504</v>
      </c>
      <c r="T71" s="196"/>
      <c r="U71" s="196"/>
      <c r="V71" s="196"/>
      <c r="W71" s="196"/>
      <c r="X71" s="23"/>
      <c r="Y71" s="23"/>
      <c r="Z71" s="22"/>
      <c r="AA71" s="4" t="e">
        <f>VLOOKUP(B71,#REF!,1,FALSE)</f>
        <v>#REF!</v>
      </c>
      <c r="AB71" s="184">
        <v>100</v>
      </c>
      <c r="AC71" s="180">
        <v>90</v>
      </c>
      <c r="AD71" s="187">
        <f t="shared" si="7"/>
        <v>647.76499999999987</v>
      </c>
      <c r="AE71" s="200" t="s">
        <v>1678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5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1662</v>
      </c>
      <c r="R72" s="23" t="s">
        <v>1663</v>
      </c>
      <c r="S72" s="196">
        <v>44504</v>
      </c>
      <c r="T72" s="196"/>
      <c r="U72" s="196"/>
      <c r="V72" s="196"/>
      <c r="W72" s="196"/>
      <c r="X72" s="23"/>
      <c r="Y72" s="23"/>
      <c r="Z72" s="21"/>
      <c r="AA72" s="4" t="e">
        <f>VLOOKUP(B72,#REF!,1,FALSE)</f>
        <v>#REF!</v>
      </c>
      <c r="AB72" s="201">
        <v>40.56</v>
      </c>
      <c r="AC72" s="198">
        <v>0</v>
      </c>
      <c r="AD72" s="166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5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1662</v>
      </c>
      <c r="R73" s="23" t="s">
        <v>1663</v>
      </c>
      <c r="S73" s="196">
        <v>44504</v>
      </c>
      <c r="T73" s="196"/>
      <c r="U73" s="196"/>
      <c r="V73" s="196"/>
      <c r="W73" s="196"/>
      <c r="X73" s="23"/>
      <c r="Y73" s="23"/>
      <c r="Z73" s="21"/>
      <c r="AA73" s="4" t="e">
        <f>VLOOKUP(B73,#REF!,1,FALSE)</f>
        <v>#REF!</v>
      </c>
      <c r="AB73" s="1">
        <v>100</v>
      </c>
      <c r="AC73" s="198">
        <v>40</v>
      </c>
      <c r="AD73" s="166">
        <f t="shared" si="7"/>
        <v>646.33999999999992</v>
      </c>
      <c r="AE73" s="112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5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1662</v>
      </c>
      <c r="R74" s="23" t="s">
        <v>1663</v>
      </c>
      <c r="S74" s="196">
        <v>44504</v>
      </c>
      <c r="T74" s="196"/>
      <c r="U74" s="196"/>
      <c r="V74" s="196"/>
      <c r="W74" s="196"/>
      <c r="X74" s="23"/>
      <c r="Y74" s="23"/>
      <c r="Z74" s="21"/>
      <c r="AA74" s="4" t="e">
        <f>VLOOKUP(B74,#REF!,1,FALSE)</f>
        <v>#REF!</v>
      </c>
      <c r="AB74" s="184">
        <v>100</v>
      </c>
      <c r="AC74" s="180">
        <v>30</v>
      </c>
      <c r="AD74" s="187">
        <f t="shared" si="7"/>
        <v>645.83999999999992</v>
      </c>
      <c r="AE74" s="112" t="s">
        <v>1678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5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1662</v>
      </c>
      <c r="R75" s="23" t="s">
        <v>1663</v>
      </c>
      <c r="S75" s="196">
        <v>44504</v>
      </c>
      <c r="T75" s="196"/>
      <c r="U75" s="196"/>
      <c r="V75" s="196"/>
      <c r="W75" s="196"/>
      <c r="X75" s="23"/>
      <c r="Y75" s="23"/>
      <c r="Z75" s="21"/>
      <c r="AA75" s="4" t="e">
        <f>VLOOKUP(B75,#REF!,1,FALSE)</f>
        <v>#REF!</v>
      </c>
      <c r="AB75" s="184">
        <v>100</v>
      </c>
      <c r="AC75" s="180">
        <v>50</v>
      </c>
      <c r="AD75" s="187">
        <f t="shared" si="7"/>
        <v>643.83999999999992</v>
      </c>
      <c r="AE75" s="197" t="s">
        <v>1678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9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1662</v>
      </c>
      <c r="R76" s="23" t="s">
        <v>1663</v>
      </c>
      <c r="S76" s="196">
        <v>44504</v>
      </c>
      <c r="T76" s="196"/>
      <c r="U76" s="196"/>
      <c r="V76" s="196"/>
      <c r="W76" s="196"/>
      <c r="X76" s="23"/>
      <c r="Y76" s="23"/>
      <c r="Z76" s="22"/>
      <c r="AA76" s="4" t="e">
        <f>VLOOKUP(B76,#REF!,1,FALSE)</f>
        <v>#REF!</v>
      </c>
      <c r="AB76" s="184">
        <v>85.22</v>
      </c>
      <c r="AC76" s="180">
        <v>40</v>
      </c>
      <c r="AD76" s="187">
        <f t="shared" si="7"/>
        <v>642.05999999999995</v>
      </c>
      <c r="AE76" s="179" t="s">
        <v>1678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5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1662</v>
      </c>
      <c r="R77" s="23" t="s">
        <v>1663</v>
      </c>
      <c r="S77" s="196">
        <v>44504</v>
      </c>
      <c r="T77" s="196"/>
      <c r="U77" s="196"/>
      <c r="V77" s="196"/>
      <c r="W77" s="196"/>
      <c r="X77" s="23"/>
      <c r="Y77" s="23"/>
      <c r="Z77" s="21"/>
      <c r="AA77" s="4" t="e">
        <f>VLOOKUP(B77,#REF!,1,FALSE)</f>
        <v>#REF!</v>
      </c>
      <c r="AB77" s="184">
        <v>95.11</v>
      </c>
      <c r="AC77" s="180">
        <v>20</v>
      </c>
      <c r="AD77" s="187">
        <f t="shared" si="7"/>
        <v>639.94999999999993</v>
      </c>
      <c r="AE77" s="197" t="s">
        <v>1678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5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1662</v>
      </c>
      <c r="R78" s="23" t="s">
        <v>1663</v>
      </c>
      <c r="S78" s="196">
        <v>44504</v>
      </c>
      <c r="T78" s="196"/>
      <c r="U78" s="196"/>
      <c r="V78" s="196"/>
      <c r="W78" s="196"/>
      <c r="X78" s="23"/>
      <c r="Y78" s="23"/>
      <c r="Z78" s="21"/>
      <c r="AA78" s="4" t="e">
        <f>VLOOKUP(B78,#REF!,1,FALSE)</f>
        <v>#REF!</v>
      </c>
      <c r="AB78" s="184">
        <v>100</v>
      </c>
      <c r="AC78" s="180">
        <v>25</v>
      </c>
      <c r="AD78" s="187">
        <f t="shared" si="7"/>
        <v>638.33999999999992</v>
      </c>
      <c r="AE78" s="197" t="s">
        <v>1678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5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1662</v>
      </c>
      <c r="R79" s="23" t="s">
        <v>1663</v>
      </c>
      <c r="S79" s="196">
        <v>44504</v>
      </c>
      <c r="T79" s="196"/>
      <c r="U79" s="196"/>
      <c r="V79" s="196"/>
      <c r="W79" s="196"/>
      <c r="X79" s="23"/>
      <c r="Y79" s="23"/>
      <c r="Z79" s="21"/>
      <c r="AA79" s="4" t="e">
        <f>VLOOKUP(B79,#REF!,1,FALSE)</f>
        <v>#REF!</v>
      </c>
      <c r="AB79" s="1">
        <v>60.75</v>
      </c>
      <c r="AC79" s="198">
        <v>0</v>
      </c>
      <c r="AD79" s="166">
        <f t="shared" si="7"/>
        <v>634.68000000000006</v>
      </c>
      <c r="AE79" s="112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9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1662</v>
      </c>
      <c r="R80" s="23" t="s">
        <v>1663</v>
      </c>
      <c r="S80" s="196">
        <v>44504</v>
      </c>
      <c r="T80" s="196"/>
      <c r="U80" s="196"/>
      <c r="V80" s="196"/>
      <c r="W80" s="196"/>
      <c r="X80" s="23"/>
      <c r="Y80" s="23"/>
      <c r="Z80" s="22"/>
      <c r="AA80" s="4" t="e">
        <f>VLOOKUP(B80,#REF!,1,FALSE)</f>
        <v>#REF!</v>
      </c>
      <c r="AB80" s="184">
        <v>100</v>
      </c>
      <c r="AC80" s="180">
        <v>50</v>
      </c>
      <c r="AD80" s="187">
        <f t="shared" si="7"/>
        <v>634.28</v>
      </c>
      <c r="AE80" s="200" t="s">
        <v>1678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9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1662</v>
      </c>
      <c r="R81" s="23" t="s">
        <v>1663</v>
      </c>
      <c r="S81" s="196">
        <v>44504</v>
      </c>
      <c r="T81" s="196"/>
      <c r="U81" s="196"/>
      <c r="V81" s="196"/>
      <c r="W81" s="196"/>
      <c r="X81" s="23"/>
      <c r="Y81" s="23"/>
      <c r="Z81" s="22"/>
      <c r="AA81" s="4" t="e">
        <f>VLOOKUP(B81,#REF!,1,FALSE)</f>
        <v>#REF!</v>
      </c>
      <c r="AB81" s="184">
        <v>100</v>
      </c>
      <c r="AC81" s="180">
        <v>60</v>
      </c>
      <c r="AD81" s="187">
        <f t="shared" si="7"/>
        <v>633.26499999999987</v>
      </c>
      <c r="AE81" s="179" t="s">
        <v>1678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5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1662</v>
      </c>
      <c r="R82" s="23" t="s">
        <v>1663</v>
      </c>
      <c r="S82" s="196">
        <v>44504</v>
      </c>
      <c r="T82" s="196"/>
      <c r="U82" s="196"/>
      <c r="V82" s="196"/>
      <c r="W82" s="196"/>
      <c r="X82" s="23"/>
      <c r="Y82" s="23"/>
      <c r="Z82" s="21"/>
      <c r="AA82" s="4" t="e">
        <f>VLOOKUP(B82,#REF!,1,FALSE)</f>
        <v>#REF!</v>
      </c>
      <c r="AB82" s="1">
        <v>100</v>
      </c>
      <c r="AC82" s="198">
        <v>60</v>
      </c>
      <c r="AD82" s="166">
        <f t="shared" si="7"/>
        <v>630.91499999999996</v>
      </c>
      <c r="AE82" s="112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9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1662</v>
      </c>
      <c r="R83" s="23" t="s">
        <v>1663</v>
      </c>
      <c r="S83" s="196">
        <v>44504</v>
      </c>
      <c r="T83" s="196"/>
      <c r="U83" s="196"/>
      <c r="V83" s="196"/>
      <c r="W83" s="196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8">
        <v>30</v>
      </c>
      <c r="AD83" s="166">
        <f t="shared" si="7"/>
        <v>626.58777777777777</v>
      </c>
      <c r="AE83" s="179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5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1662</v>
      </c>
      <c r="R84" s="23" t="s">
        <v>1663</v>
      </c>
      <c r="S84" s="196">
        <v>44504</v>
      </c>
      <c r="T84" s="196"/>
      <c r="U84" s="196"/>
      <c r="V84" s="196"/>
      <c r="W84" s="196"/>
      <c r="X84" s="23"/>
      <c r="Y84" s="23"/>
      <c r="Z84" s="21"/>
      <c r="AA84" s="4" t="e">
        <f>VLOOKUP(B84,#REF!,1,FALSE)</f>
        <v>#REF!</v>
      </c>
      <c r="AB84" s="1">
        <v>100</v>
      </c>
      <c r="AC84" s="198">
        <v>20</v>
      </c>
      <c r="AD84" s="166">
        <f t="shared" si="7"/>
        <v>623.83999999999992</v>
      </c>
      <c r="AE84" s="112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5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1662</v>
      </c>
      <c r="R85" s="23" t="s">
        <v>1663</v>
      </c>
      <c r="S85" s="196">
        <v>44504</v>
      </c>
      <c r="T85" s="196"/>
      <c r="U85" s="196"/>
      <c r="V85" s="196"/>
      <c r="W85" s="196"/>
      <c r="X85" s="23"/>
      <c r="Y85" s="23"/>
      <c r="Z85" s="21"/>
      <c r="AA85" s="4" t="e">
        <f>VLOOKUP(B85,#REF!,1,FALSE)</f>
        <v>#REF!</v>
      </c>
      <c r="AB85" s="1">
        <v>100</v>
      </c>
      <c r="AC85" s="198">
        <v>20</v>
      </c>
      <c r="AD85" s="166">
        <f t="shared" si="7"/>
        <v>619.33999999999992</v>
      </c>
      <c r="AE85" s="112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9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1662</v>
      </c>
      <c r="R86" s="23" t="s">
        <v>1663</v>
      </c>
      <c r="S86" s="196">
        <v>44504</v>
      </c>
      <c r="T86" s="196"/>
      <c r="U86" s="196"/>
      <c r="V86" s="196"/>
      <c r="W86" s="196"/>
      <c r="X86" s="23"/>
      <c r="Y86" s="23"/>
      <c r="Z86" s="22"/>
      <c r="AA86" s="4" t="e">
        <f>VLOOKUP(B86,#REF!,1,FALSE)</f>
        <v>#REF!</v>
      </c>
      <c r="AB86" s="184">
        <v>79.78</v>
      </c>
      <c r="AC86" s="180">
        <v>20</v>
      </c>
      <c r="AD86" s="187">
        <f t="shared" si="7"/>
        <v>617.61999999999989</v>
      </c>
      <c r="AE86" s="200" t="s">
        <v>1678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5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1662</v>
      </c>
      <c r="R87" s="23" t="s">
        <v>1663</v>
      </c>
      <c r="S87" s="196">
        <v>44504</v>
      </c>
      <c r="T87" s="196"/>
      <c r="U87" s="196"/>
      <c r="V87" s="196"/>
      <c r="W87" s="196"/>
      <c r="X87" s="23"/>
      <c r="Y87" s="23"/>
      <c r="Z87" s="21"/>
      <c r="AA87" s="4" t="e">
        <f>VLOOKUP(B87,#REF!,1,FALSE)</f>
        <v>#REF!</v>
      </c>
      <c r="AB87" s="1">
        <v>3.33</v>
      </c>
      <c r="AC87" s="198">
        <v>10</v>
      </c>
      <c r="AD87" s="166">
        <f t="shared" si="7"/>
        <v>611.29000000000008</v>
      </c>
      <c r="AE87" s="112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9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1662</v>
      </c>
      <c r="R88" s="23" t="s">
        <v>1663</v>
      </c>
      <c r="S88" s="196">
        <v>44504</v>
      </c>
      <c r="T88" s="196"/>
      <c r="U88" s="196"/>
      <c r="V88" s="196"/>
      <c r="W88" s="196"/>
      <c r="X88" s="23"/>
      <c r="Y88" s="23"/>
      <c r="Z88" s="22"/>
      <c r="AA88" s="4" t="e">
        <f>VLOOKUP(B88,#REF!,1,FALSE)</f>
        <v>#REF!</v>
      </c>
      <c r="AB88" s="1">
        <v>96.61</v>
      </c>
      <c r="AC88" s="198">
        <v>25</v>
      </c>
      <c r="AD88" s="166">
        <f t="shared" si="7"/>
        <v>609.41999999999996</v>
      </c>
      <c r="AE88" s="179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9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1662</v>
      </c>
      <c r="R89" s="23" t="s">
        <v>1663</v>
      </c>
      <c r="S89" s="196">
        <v>44504</v>
      </c>
      <c r="T89" s="196"/>
      <c r="U89" s="196"/>
      <c r="V89" s="196"/>
      <c r="W89" s="196"/>
      <c r="X89" s="23"/>
      <c r="Y89" s="23"/>
      <c r="Z89" s="22"/>
      <c r="AA89" s="4" t="e">
        <f>VLOOKUP(B89,#REF!,1,FALSE)</f>
        <v>#REF!</v>
      </c>
      <c r="AB89" s="1">
        <v>100</v>
      </c>
      <c r="AC89" s="198">
        <v>20</v>
      </c>
      <c r="AD89" s="166">
        <f t="shared" si="7"/>
        <v>606.80999999999995</v>
      </c>
      <c r="AE89" s="179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9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1662</v>
      </c>
      <c r="R90" s="23" t="s">
        <v>1663</v>
      </c>
      <c r="S90" s="196">
        <v>44504</v>
      </c>
      <c r="T90" s="196"/>
      <c r="U90" s="196"/>
      <c r="V90" s="196"/>
      <c r="W90" s="196"/>
      <c r="X90" s="23"/>
      <c r="Y90" s="23"/>
      <c r="Z90" s="22"/>
      <c r="AA90" s="4" t="e">
        <f>VLOOKUP(B90,#REF!,1,FALSE)</f>
        <v>#REF!</v>
      </c>
      <c r="AB90" s="184">
        <v>100</v>
      </c>
      <c r="AC90" s="180">
        <v>35</v>
      </c>
      <c r="AD90" s="187">
        <f t="shared" si="7"/>
        <v>606.28</v>
      </c>
      <c r="AE90" s="179" t="s">
        <v>1678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9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1662</v>
      </c>
      <c r="R91" s="23" t="s">
        <v>1663</v>
      </c>
      <c r="S91" s="196">
        <v>44504</v>
      </c>
      <c r="T91" s="196"/>
      <c r="U91" s="196"/>
      <c r="V91" s="196"/>
      <c r="W91" s="196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8">
        <v>35</v>
      </c>
      <c r="AD91" s="166">
        <f t="shared" si="7"/>
        <v>601.70944444444433</v>
      </c>
      <c r="AE91" s="179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9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1662</v>
      </c>
      <c r="R92" s="23" t="s">
        <v>1663</v>
      </c>
      <c r="S92" s="196">
        <v>44504</v>
      </c>
      <c r="T92" s="196"/>
      <c r="U92" s="196"/>
      <c r="V92" s="196"/>
      <c r="W92" s="196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8">
        <v>30</v>
      </c>
      <c r="AD92" s="166">
        <f t="shared" si="7"/>
        <v>599.47666666666657</v>
      </c>
      <c r="AE92" s="179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9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1662</v>
      </c>
      <c r="R93" s="23" t="s">
        <v>1663</v>
      </c>
      <c r="S93" s="196">
        <v>44504</v>
      </c>
      <c r="T93" s="196"/>
      <c r="U93" s="196"/>
      <c r="V93" s="196"/>
      <c r="W93" s="196"/>
      <c r="X93" s="23"/>
      <c r="Y93" s="23"/>
      <c r="Z93" s="22"/>
      <c r="AA93" s="4" t="e">
        <f>VLOOKUP(B93,#REF!,1,FALSE)</f>
        <v>#REF!</v>
      </c>
      <c r="AB93" s="1">
        <v>100</v>
      </c>
      <c r="AC93" s="198">
        <v>30</v>
      </c>
      <c r="AD93" s="166">
        <f t="shared" si="7"/>
        <v>599.28</v>
      </c>
      <c r="AE93" s="179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9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1662</v>
      </c>
      <c r="R94" s="23" t="s">
        <v>1663</v>
      </c>
      <c r="S94" s="196">
        <v>44504</v>
      </c>
      <c r="T94" s="196"/>
      <c r="U94" s="196"/>
      <c r="V94" s="196"/>
      <c r="W94" s="196"/>
      <c r="X94" s="23"/>
      <c r="Y94" s="23"/>
      <c r="Z94" s="22"/>
      <c r="AA94" s="4" t="e">
        <f>VLOOKUP(B94,#REF!,1,FALSE)</f>
        <v>#REF!</v>
      </c>
      <c r="AB94" s="184">
        <v>100</v>
      </c>
      <c r="AC94" s="180">
        <v>30</v>
      </c>
      <c r="AD94" s="187">
        <f t="shared" si="7"/>
        <v>599.26499999999987</v>
      </c>
      <c r="AE94" s="200" t="s">
        <v>1678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9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1662</v>
      </c>
      <c r="R95" s="23" t="s">
        <v>1663</v>
      </c>
      <c r="S95" s="196">
        <v>44504</v>
      </c>
      <c r="T95" s="196"/>
      <c r="U95" s="196"/>
      <c r="V95" s="196"/>
      <c r="W95" s="196"/>
      <c r="X95" s="23"/>
      <c r="Y95" s="23"/>
      <c r="Z95" s="22"/>
      <c r="AA95" s="4" t="e">
        <f>VLOOKUP(B95,#REF!,1,FALSE)</f>
        <v>#REF!</v>
      </c>
      <c r="AB95" s="184">
        <v>100</v>
      </c>
      <c r="AC95" s="180">
        <v>30</v>
      </c>
      <c r="AD95" s="187">
        <f t="shared" si="7"/>
        <v>596.30999999999995</v>
      </c>
      <c r="AE95" s="174" t="s">
        <v>1679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9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1662</v>
      </c>
      <c r="R96" s="23" t="s">
        <v>1663</v>
      </c>
      <c r="S96" s="196">
        <v>44504</v>
      </c>
      <c r="T96" s="196"/>
      <c r="U96" s="196"/>
      <c r="V96" s="196"/>
      <c r="W96" s="196"/>
      <c r="X96" s="23"/>
      <c r="Y96" s="23"/>
      <c r="Z96" s="22"/>
      <c r="AA96" s="4" t="e">
        <f>VLOOKUP(B96,#REF!,1,FALSE)</f>
        <v>#REF!</v>
      </c>
      <c r="AB96" s="184">
        <v>100</v>
      </c>
      <c r="AC96" s="180">
        <v>50</v>
      </c>
      <c r="AD96" s="187">
        <f t="shared" si="7"/>
        <v>596.26499999999987</v>
      </c>
      <c r="AE96" s="197" t="s">
        <v>1678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9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1662</v>
      </c>
      <c r="R97" s="23" t="s">
        <v>1663</v>
      </c>
      <c r="S97" s="196">
        <v>44504</v>
      </c>
      <c r="T97" s="196"/>
      <c r="U97" s="196"/>
      <c r="V97" s="196"/>
      <c r="W97" s="196"/>
      <c r="X97" s="23"/>
      <c r="Y97" s="23"/>
      <c r="Z97" s="22"/>
      <c r="AA97" s="4" t="e">
        <f>VLOOKUP(B97,#REF!,1,FALSE)</f>
        <v>#REF!</v>
      </c>
      <c r="AB97" s="184">
        <v>67.56</v>
      </c>
      <c r="AC97" s="180">
        <v>35</v>
      </c>
      <c r="AD97" s="187">
        <f t="shared" si="7"/>
        <v>592.36999999999989</v>
      </c>
      <c r="AE97" s="200" t="s">
        <v>1678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9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1662</v>
      </c>
      <c r="R98" s="23" t="s">
        <v>1663</v>
      </c>
      <c r="S98" s="196">
        <v>44504</v>
      </c>
      <c r="T98" s="196"/>
      <c r="U98" s="196"/>
      <c r="V98" s="196"/>
      <c r="W98" s="196"/>
      <c r="X98" s="23"/>
      <c r="Y98" s="23"/>
      <c r="Z98" s="22"/>
      <c r="AA98" s="4" t="e">
        <f>VLOOKUP(B98,#REF!,1,FALSE)</f>
        <v>#REF!</v>
      </c>
      <c r="AB98" s="184">
        <v>93.11</v>
      </c>
      <c r="AC98" s="180">
        <v>40</v>
      </c>
      <c r="AD98" s="187">
        <f t="shared" si="7"/>
        <v>590.37499999999989</v>
      </c>
      <c r="AE98" s="200" t="s">
        <v>1678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9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1662</v>
      </c>
      <c r="R99" s="23" t="s">
        <v>1663</v>
      </c>
      <c r="S99" s="196">
        <v>44504</v>
      </c>
      <c r="T99" s="196"/>
      <c r="U99" s="196"/>
      <c r="V99" s="196"/>
      <c r="W99" s="196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8">
        <v>20</v>
      </c>
      <c r="AD99" s="166">
        <f t="shared" si="7"/>
        <v>589.86555555555549</v>
      </c>
      <c r="AE99" s="179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9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1662</v>
      </c>
      <c r="R100" s="23" t="s">
        <v>1663</v>
      </c>
      <c r="S100" s="196">
        <v>44504</v>
      </c>
      <c r="T100" s="196"/>
      <c r="U100" s="196"/>
      <c r="V100" s="196"/>
      <c r="W100" s="196"/>
      <c r="X100" s="23"/>
      <c r="Y100" s="23"/>
      <c r="Z100" s="22"/>
      <c r="AA100" s="4" t="e">
        <f>VLOOKUP(B100,#REF!,1,FALSE)</f>
        <v>#REF!</v>
      </c>
      <c r="AB100" s="1">
        <v>100</v>
      </c>
      <c r="AC100" s="198">
        <v>15</v>
      </c>
      <c r="AD100" s="166">
        <f t="shared" si="7"/>
        <v>589.78</v>
      </c>
      <c r="AE100" s="179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9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1662</v>
      </c>
      <c r="R101" s="23" t="s">
        <v>1663</v>
      </c>
      <c r="S101" s="196">
        <v>44504</v>
      </c>
      <c r="T101" s="196"/>
      <c r="U101" s="196"/>
      <c r="V101" s="196"/>
      <c r="W101" s="196"/>
      <c r="X101" s="23"/>
      <c r="Y101" s="23"/>
      <c r="Z101" s="22"/>
      <c r="AA101" s="4" t="e">
        <f>VLOOKUP(B101,#REF!,1,FALSE)</f>
        <v>#REF!</v>
      </c>
      <c r="AB101" s="184">
        <v>100</v>
      </c>
      <c r="AC101" s="180">
        <v>35</v>
      </c>
      <c r="AD101" s="187">
        <f t="shared" si="7"/>
        <v>588.76499999999987</v>
      </c>
      <c r="AE101" s="200" t="s">
        <v>1678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9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1662</v>
      </c>
      <c r="R102" s="23" t="s">
        <v>1663</v>
      </c>
      <c r="S102" s="196">
        <v>44504</v>
      </c>
      <c r="T102" s="196"/>
      <c r="U102" s="196"/>
      <c r="V102" s="196"/>
      <c r="W102" s="196"/>
      <c r="X102" s="23"/>
      <c r="Y102" s="23"/>
      <c r="Z102" s="22"/>
      <c r="AA102" s="4" t="e">
        <f>VLOOKUP(B102,#REF!,1,FALSE)</f>
        <v>#REF!</v>
      </c>
      <c r="AB102" s="1">
        <v>100</v>
      </c>
      <c r="AC102" s="198">
        <v>20</v>
      </c>
      <c r="AD102" s="166">
        <f t="shared" si="7"/>
        <v>587.26499999999987</v>
      </c>
      <c r="AE102" s="179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9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1662</v>
      </c>
      <c r="R103" s="23" t="s">
        <v>1663</v>
      </c>
      <c r="S103" s="196">
        <v>44504</v>
      </c>
      <c r="T103" s="196"/>
      <c r="U103" s="196"/>
      <c r="V103" s="196"/>
      <c r="W103" s="196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8">
        <v>15</v>
      </c>
      <c r="AD103" s="166">
        <f t="shared" si="7"/>
        <v>587.17333333333329</v>
      </c>
      <c r="AE103" s="179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9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1662</v>
      </c>
      <c r="R104" s="23" t="s">
        <v>1663</v>
      </c>
      <c r="S104" s="196">
        <v>44504</v>
      </c>
      <c r="T104" s="196"/>
      <c r="U104" s="196"/>
      <c r="V104" s="196"/>
      <c r="W104" s="196"/>
      <c r="X104" s="23"/>
      <c r="Y104" s="23"/>
      <c r="Z104" s="22"/>
      <c r="AA104" s="4" t="e">
        <f>VLOOKUP(B104,#REF!,1,FALSE)</f>
        <v>#REF!</v>
      </c>
      <c r="AB104" s="184">
        <v>100</v>
      </c>
      <c r="AC104" s="180">
        <v>20</v>
      </c>
      <c r="AD104" s="187">
        <f t="shared" si="7"/>
        <v>585.78</v>
      </c>
      <c r="AE104" s="200" t="s">
        <v>1678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9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1662</v>
      </c>
      <c r="R105" s="23" t="s">
        <v>1663</v>
      </c>
      <c r="S105" s="196">
        <v>44504</v>
      </c>
      <c r="T105" s="196"/>
      <c r="U105" s="196"/>
      <c r="V105" s="196"/>
      <c r="W105" s="196"/>
      <c r="X105" s="23"/>
      <c r="Y105" s="23"/>
      <c r="Z105" s="22"/>
      <c r="AA105" s="4" t="e">
        <f>VLOOKUP(B105,#REF!,1,FALSE)</f>
        <v>#REF!</v>
      </c>
      <c r="AB105" s="1">
        <v>77.39</v>
      </c>
      <c r="AC105" s="198">
        <v>20</v>
      </c>
      <c r="AD105" s="166">
        <f t="shared" si="7"/>
        <v>584.19999999999993</v>
      </c>
      <c r="AE105" s="179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5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1662</v>
      </c>
      <c r="R106" s="23" t="s">
        <v>1663</v>
      </c>
      <c r="S106" s="196">
        <v>44504</v>
      </c>
      <c r="T106" s="196"/>
      <c r="U106" s="196"/>
      <c r="V106" s="196"/>
      <c r="W106" s="196"/>
      <c r="X106" s="23"/>
      <c r="Y106" s="23"/>
      <c r="Z106" s="21"/>
      <c r="AA106" s="4" t="e">
        <f>VLOOKUP(B106,#REF!,1,FALSE)</f>
        <v>#REF!</v>
      </c>
      <c r="AB106" s="1">
        <v>36.28</v>
      </c>
      <c r="AC106" s="198">
        <v>0</v>
      </c>
      <c r="AD106" s="166">
        <f t="shared" si="7"/>
        <v>582.16499999999996</v>
      </c>
      <c r="AE106" s="112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9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1662</v>
      </c>
      <c r="R107" s="23" t="s">
        <v>1663</v>
      </c>
      <c r="S107" s="196">
        <v>44504</v>
      </c>
      <c r="T107" s="196"/>
      <c r="U107" s="196"/>
      <c r="V107" s="196"/>
      <c r="W107" s="196"/>
      <c r="X107" s="23"/>
      <c r="Y107" s="23"/>
      <c r="Z107" s="22"/>
      <c r="AA107" s="4" t="e">
        <f>VLOOKUP(B107,#REF!,1,FALSE)</f>
        <v>#REF!</v>
      </c>
      <c r="AB107" s="1">
        <v>67.33</v>
      </c>
      <c r="AC107" s="198">
        <v>35</v>
      </c>
      <c r="AD107" s="166">
        <f t="shared" si="7"/>
        <v>577.61</v>
      </c>
      <c r="AE107" s="179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9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1662</v>
      </c>
      <c r="R108" s="23" t="s">
        <v>1663</v>
      </c>
      <c r="S108" s="196">
        <v>44504</v>
      </c>
      <c r="T108" s="196"/>
      <c r="U108" s="196"/>
      <c r="V108" s="196"/>
      <c r="W108" s="196"/>
      <c r="X108" s="23"/>
      <c r="Y108" s="23"/>
      <c r="Z108" s="22"/>
      <c r="AA108" s="4" t="e">
        <f>VLOOKUP(B108,#REF!,1,FALSE)</f>
        <v>#REF!</v>
      </c>
      <c r="AB108" s="184">
        <v>100</v>
      </c>
      <c r="AC108" s="180">
        <v>20</v>
      </c>
      <c r="AD108" s="187">
        <f t="shared" si="7"/>
        <v>577.28</v>
      </c>
      <c r="AE108" s="200" t="s">
        <v>1678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9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1662</v>
      </c>
      <c r="R109" s="23" t="s">
        <v>1663</v>
      </c>
      <c r="S109" s="196">
        <v>44504</v>
      </c>
      <c r="T109" s="196"/>
      <c r="U109" s="196"/>
      <c r="V109" s="196"/>
      <c r="W109" s="196"/>
      <c r="X109" s="23"/>
      <c r="Y109" s="23"/>
      <c r="Z109" s="22"/>
      <c r="AA109" s="4" t="e">
        <f>VLOOKUP(B109,#REF!,1,FALSE)</f>
        <v>#REF!</v>
      </c>
      <c r="AB109" s="1">
        <v>46.78</v>
      </c>
      <c r="AC109" s="198">
        <v>35</v>
      </c>
      <c r="AD109" s="166">
        <f t="shared" si="7"/>
        <v>576.58999999999992</v>
      </c>
      <c r="AE109" s="179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9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1662</v>
      </c>
      <c r="R110" s="23" t="s">
        <v>1663</v>
      </c>
      <c r="S110" s="196">
        <v>44504</v>
      </c>
      <c r="T110" s="196"/>
      <c r="U110" s="196"/>
      <c r="V110" s="196"/>
      <c r="W110" s="196"/>
      <c r="X110" s="23"/>
      <c r="Y110" s="23"/>
      <c r="Z110" s="22"/>
      <c r="AA110" s="4" t="e">
        <f>VLOOKUP(B110,#REF!,1,FALSE)</f>
        <v>#REF!</v>
      </c>
      <c r="AB110" s="184">
        <v>81</v>
      </c>
      <c r="AC110" s="180">
        <v>50</v>
      </c>
      <c r="AD110" s="187">
        <f t="shared" si="7"/>
        <v>575.76499999999987</v>
      </c>
      <c r="AE110" s="179" t="s">
        <v>1680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9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1662</v>
      </c>
      <c r="R111" s="23" t="s">
        <v>1663</v>
      </c>
      <c r="S111" s="196">
        <v>44504</v>
      </c>
      <c r="T111" s="196"/>
      <c r="U111" s="196"/>
      <c r="V111" s="196"/>
      <c r="W111" s="196"/>
      <c r="X111" s="23"/>
      <c r="Y111" s="23"/>
      <c r="Z111" s="22"/>
      <c r="AA111" s="4" t="e">
        <f>VLOOKUP(B111,#REF!,1,FALSE)</f>
        <v>#REF!</v>
      </c>
      <c r="AB111" s="184">
        <v>54.22</v>
      </c>
      <c r="AC111" s="180">
        <v>60</v>
      </c>
      <c r="AD111" s="187">
        <f t="shared" ref="AD111:AD145" si="11">I111+K111+AB111+AC111</f>
        <v>572.4849999999999</v>
      </c>
      <c r="AE111" s="179" t="s">
        <v>1678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9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1662</v>
      </c>
      <c r="R112" s="23" t="s">
        <v>1663</v>
      </c>
      <c r="S112" s="196">
        <v>44504</v>
      </c>
      <c r="T112" s="196"/>
      <c r="U112" s="196"/>
      <c r="V112" s="196"/>
      <c r="W112" s="196"/>
      <c r="X112" s="23"/>
      <c r="Y112" s="23"/>
      <c r="Z112" s="22"/>
      <c r="AA112" s="4" t="e">
        <f>VLOOKUP(B112,#REF!,1,FALSE)</f>
        <v>#REF!</v>
      </c>
      <c r="AB112" s="1">
        <v>59.94</v>
      </c>
      <c r="AC112" s="198">
        <v>20</v>
      </c>
      <c r="AD112" s="166">
        <f t="shared" si="11"/>
        <v>570.25</v>
      </c>
      <c r="AE112" s="179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9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1662</v>
      </c>
      <c r="R113" s="23" t="s">
        <v>1663</v>
      </c>
      <c r="S113" s="196">
        <v>44504</v>
      </c>
      <c r="T113" s="196"/>
      <c r="U113" s="196"/>
      <c r="V113" s="196"/>
      <c r="W113" s="196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8">
        <v>0</v>
      </c>
      <c r="AD113" s="166">
        <f t="shared" si="11"/>
        <v>556.82055555555542</v>
      </c>
      <c r="AE113" s="179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9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1662</v>
      </c>
      <c r="R114" s="23" t="s">
        <v>1663</v>
      </c>
      <c r="S114" s="196">
        <v>44504</v>
      </c>
      <c r="T114" s="196"/>
      <c r="U114" s="196"/>
      <c r="V114" s="196"/>
      <c r="W114" s="196"/>
      <c r="X114" s="23"/>
      <c r="Y114" s="23"/>
      <c r="Z114" s="22"/>
      <c r="AA114" s="4" t="e">
        <f>VLOOKUP(B114,#REF!,1,FALSE)</f>
        <v>#REF!</v>
      </c>
      <c r="AB114" s="1">
        <v>100</v>
      </c>
      <c r="AC114" s="198">
        <v>0</v>
      </c>
      <c r="AD114" s="166">
        <f t="shared" si="11"/>
        <v>555.26499999999987</v>
      </c>
      <c r="AE114" s="179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9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1662</v>
      </c>
      <c r="R115" s="23" t="s">
        <v>1663</v>
      </c>
      <c r="S115" s="196">
        <v>44504</v>
      </c>
      <c r="T115" s="196"/>
      <c r="U115" s="196"/>
      <c r="V115" s="196"/>
      <c r="W115" s="196"/>
      <c r="X115" s="23"/>
      <c r="Y115" s="23"/>
      <c r="Z115" s="22"/>
      <c r="AA115" s="4" t="e">
        <f>VLOOKUP(B115,#REF!,1,FALSE)</f>
        <v>#REF!</v>
      </c>
      <c r="AB115" s="1">
        <v>69.44</v>
      </c>
      <c r="AC115" s="198">
        <v>0</v>
      </c>
      <c r="AD115" s="166">
        <f t="shared" si="11"/>
        <v>549.25</v>
      </c>
      <c r="AE115" s="179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9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1662</v>
      </c>
      <c r="R116" s="23" t="s">
        <v>1663</v>
      </c>
      <c r="S116" s="196">
        <v>44504</v>
      </c>
      <c r="T116" s="196"/>
      <c r="U116" s="196"/>
      <c r="V116" s="196"/>
      <c r="W116" s="196"/>
      <c r="X116" s="23"/>
      <c r="Y116" s="23"/>
      <c r="Z116" s="22"/>
      <c r="AA116" s="4" t="e">
        <f>VLOOKUP(B116,#REF!,1,FALSE)</f>
        <v>#REF!</v>
      </c>
      <c r="AB116" s="1">
        <v>56.83</v>
      </c>
      <c r="AC116" s="198">
        <v>20</v>
      </c>
      <c r="AD116" s="166">
        <f t="shared" si="11"/>
        <v>546.09499999999991</v>
      </c>
      <c r="AE116" s="179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5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1662</v>
      </c>
      <c r="R117" s="23" t="s">
        <v>1663</v>
      </c>
      <c r="S117" s="196">
        <v>44504</v>
      </c>
      <c r="T117" s="196"/>
      <c r="U117" s="196"/>
      <c r="V117" s="196"/>
      <c r="W117" s="196"/>
      <c r="X117" s="23"/>
      <c r="Y117" s="23"/>
      <c r="Z117" s="21"/>
      <c r="AA117" s="4" t="e">
        <f>VLOOKUP(B117,#REF!,1,FALSE)</f>
        <v>#REF!</v>
      </c>
      <c r="AB117" s="1">
        <v>25.17</v>
      </c>
      <c r="AC117" s="198">
        <v>0</v>
      </c>
      <c r="AD117" s="166">
        <f t="shared" si="11"/>
        <v>546.02499999999998</v>
      </c>
      <c r="AE117" s="112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9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1662</v>
      </c>
      <c r="R118" s="23" t="s">
        <v>1663</v>
      </c>
      <c r="S118" s="196">
        <v>44504</v>
      </c>
      <c r="T118" s="196"/>
      <c r="U118" s="196"/>
      <c r="V118" s="196"/>
      <c r="W118" s="196"/>
      <c r="X118" s="23"/>
      <c r="Y118" s="23"/>
      <c r="Z118" s="22"/>
      <c r="AA118" s="4" t="e">
        <f>VLOOKUP(B118,#REF!,1,FALSE)</f>
        <v>#REF!</v>
      </c>
      <c r="AB118" s="1">
        <v>39</v>
      </c>
      <c r="AC118" s="198">
        <v>30</v>
      </c>
      <c r="AD118" s="166">
        <f t="shared" si="11"/>
        <v>543.28</v>
      </c>
      <c r="AE118" s="179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9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1662</v>
      </c>
      <c r="R119" s="23" t="s">
        <v>1663</v>
      </c>
      <c r="S119" s="196">
        <v>44504</v>
      </c>
      <c r="T119" s="196"/>
      <c r="U119" s="196"/>
      <c r="V119" s="196"/>
      <c r="W119" s="196"/>
      <c r="X119" s="23"/>
      <c r="Y119" s="23"/>
      <c r="Z119" s="22"/>
      <c r="AA119" s="4" t="e">
        <f>VLOOKUP(B119,#REF!,1,FALSE)</f>
        <v>#REF!</v>
      </c>
      <c r="AB119" s="184">
        <v>27.05</v>
      </c>
      <c r="AC119" s="180">
        <v>30</v>
      </c>
      <c r="AD119" s="187">
        <f t="shared" si="11"/>
        <v>535.3599999999999</v>
      </c>
      <c r="AE119" s="200" t="s">
        <v>1678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9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1662</v>
      </c>
      <c r="R120" s="23" t="s">
        <v>1663</v>
      </c>
      <c r="S120" s="196">
        <v>44504</v>
      </c>
      <c r="T120" s="196"/>
      <c r="U120" s="196"/>
      <c r="V120" s="196"/>
      <c r="W120" s="196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8">
        <v>20</v>
      </c>
      <c r="AD120" s="166">
        <f t="shared" si="11"/>
        <v>533.66888888888889</v>
      </c>
      <c r="AE120" s="179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9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1662</v>
      </c>
      <c r="R121" s="23" t="s">
        <v>1663</v>
      </c>
      <c r="S121" s="196">
        <v>44504</v>
      </c>
      <c r="T121" s="196"/>
      <c r="U121" s="196"/>
      <c r="V121" s="196"/>
      <c r="W121" s="196"/>
      <c r="X121" s="23"/>
      <c r="Y121" s="23"/>
      <c r="Z121" s="22"/>
      <c r="AA121" s="4" t="e">
        <f>VLOOKUP(B121,#REF!,1,FALSE)</f>
        <v>#REF!</v>
      </c>
      <c r="AB121" s="1">
        <v>62</v>
      </c>
      <c r="AC121" s="198">
        <v>15</v>
      </c>
      <c r="AD121" s="166">
        <f t="shared" si="11"/>
        <v>528.28</v>
      </c>
      <c r="AE121" s="179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9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1662</v>
      </c>
      <c r="R122" s="23" t="s">
        <v>1663</v>
      </c>
      <c r="S122" s="196">
        <v>44504</v>
      </c>
      <c r="T122" s="196"/>
      <c r="U122" s="196"/>
      <c r="V122" s="196"/>
      <c r="W122" s="196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8">
        <v>10</v>
      </c>
      <c r="AD122" s="166">
        <f t="shared" si="11"/>
        <v>525.14333333333332</v>
      </c>
      <c r="AE122" s="179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9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1662</v>
      </c>
      <c r="R123" s="23" t="s">
        <v>1663</v>
      </c>
      <c r="S123" s="196">
        <v>44504</v>
      </c>
      <c r="T123" s="196"/>
      <c r="U123" s="196"/>
      <c r="V123" s="196"/>
      <c r="W123" s="196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8">
        <v>30</v>
      </c>
      <c r="AD123" s="166">
        <f t="shared" si="11"/>
        <v>524.7544444444444</v>
      </c>
      <c r="AE123" s="179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9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1662</v>
      </c>
      <c r="R124" s="23" t="s">
        <v>1663</v>
      </c>
      <c r="S124" s="196">
        <v>44504</v>
      </c>
      <c r="T124" s="196"/>
      <c r="U124" s="196"/>
      <c r="V124" s="196"/>
      <c r="W124" s="196"/>
      <c r="X124" s="23"/>
      <c r="Y124" s="23"/>
      <c r="Z124" s="22"/>
      <c r="AA124" s="4" t="e">
        <f>VLOOKUP(B124,#REF!,1,FALSE)</f>
        <v>#REF!</v>
      </c>
      <c r="AB124" s="1">
        <v>59.94</v>
      </c>
      <c r="AC124" s="198">
        <v>0</v>
      </c>
      <c r="AD124" s="166">
        <f t="shared" si="11"/>
        <v>518.20499999999993</v>
      </c>
      <c r="AE124" s="179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9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1662</v>
      </c>
      <c r="R125" s="23" t="s">
        <v>1663</v>
      </c>
      <c r="S125" s="196">
        <v>44504</v>
      </c>
      <c r="T125" s="196"/>
      <c r="U125" s="196"/>
      <c r="V125" s="196"/>
      <c r="W125" s="196"/>
      <c r="X125" s="23"/>
      <c r="Y125" s="23"/>
      <c r="Z125" s="22"/>
      <c r="AA125" s="4" t="e">
        <f>VLOOKUP(B125,#REF!,1,FALSE)</f>
        <v>#REF!</v>
      </c>
      <c r="AB125" s="1">
        <v>64.11</v>
      </c>
      <c r="AC125" s="198">
        <v>0</v>
      </c>
      <c r="AD125" s="166">
        <f t="shared" si="11"/>
        <v>517.87499999999989</v>
      </c>
      <c r="AE125" s="179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9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1662</v>
      </c>
      <c r="R126" s="23" t="s">
        <v>1663</v>
      </c>
      <c r="S126" s="196">
        <v>44504</v>
      </c>
      <c r="T126" s="196"/>
      <c r="U126" s="196"/>
      <c r="V126" s="196"/>
      <c r="W126" s="196"/>
      <c r="X126" s="23"/>
      <c r="Y126" s="23"/>
      <c r="Z126" s="22"/>
      <c r="AA126" s="4" t="e">
        <f>VLOOKUP(B126,#REF!,1,FALSE)</f>
        <v>#REF!</v>
      </c>
      <c r="AB126" s="184">
        <v>10.44</v>
      </c>
      <c r="AC126" s="180">
        <v>35</v>
      </c>
      <c r="AD126" s="187">
        <f t="shared" si="11"/>
        <v>512.20499999999993</v>
      </c>
      <c r="AE126" s="200" t="s">
        <v>1678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9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1662</v>
      </c>
      <c r="R127" s="23" t="s">
        <v>1663</v>
      </c>
      <c r="S127" s="196">
        <v>44504</v>
      </c>
      <c r="T127" s="196"/>
      <c r="U127" s="196"/>
      <c r="V127" s="196"/>
      <c r="W127" s="196"/>
      <c r="X127" s="23"/>
      <c r="Y127" s="23"/>
      <c r="Z127" s="22"/>
      <c r="AA127" s="4" t="e">
        <f>VLOOKUP(B127,#REF!,1,FALSE)</f>
        <v>#REF!</v>
      </c>
      <c r="AB127" s="1">
        <v>100</v>
      </c>
      <c r="AC127" s="198">
        <v>25</v>
      </c>
      <c r="AD127" s="166">
        <f t="shared" si="11"/>
        <v>511.78</v>
      </c>
      <c r="AE127" s="179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9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1662</v>
      </c>
      <c r="R128" s="23" t="s">
        <v>1663</v>
      </c>
      <c r="S128" s="196">
        <v>44504</v>
      </c>
      <c r="T128" s="196"/>
      <c r="U128" s="196"/>
      <c r="V128" s="196"/>
      <c r="W128" s="196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8">
        <v>30</v>
      </c>
      <c r="AD128" s="166">
        <f t="shared" si="11"/>
        <v>506.33555555555552</v>
      </c>
      <c r="AE128" s="179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9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1662</v>
      </c>
      <c r="R129" s="23" t="s">
        <v>1663</v>
      </c>
      <c r="S129" s="196">
        <v>44504</v>
      </c>
      <c r="T129" s="196"/>
      <c r="U129" s="196"/>
      <c r="V129" s="196"/>
      <c r="W129" s="196"/>
      <c r="X129" s="23"/>
      <c r="Y129" s="23"/>
      <c r="Z129" s="22"/>
      <c r="AA129" s="4" t="e">
        <f>VLOOKUP(B129,#REF!,1,FALSE)</f>
        <v>#REF!</v>
      </c>
      <c r="AB129" s="1">
        <v>0.72</v>
      </c>
      <c r="AC129" s="198">
        <v>5</v>
      </c>
      <c r="AD129" s="166">
        <f t="shared" si="11"/>
        <v>505.05999999999995</v>
      </c>
      <c r="AE129" s="179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9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1662</v>
      </c>
      <c r="R130" s="23" t="s">
        <v>1663</v>
      </c>
      <c r="S130" s="196">
        <v>44504</v>
      </c>
      <c r="T130" s="196"/>
      <c r="U130" s="196"/>
      <c r="V130" s="196"/>
      <c r="W130" s="196"/>
      <c r="X130" s="23"/>
      <c r="Y130" s="23"/>
      <c r="Z130" s="22"/>
      <c r="AA130" s="4" t="e">
        <f>VLOOKUP(B130,#REF!,1,FALSE)</f>
        <v>#REF!</v>
      </c>
      <c r="AB130" s="1">
        <v>94</v>
      </c>
      <c r="AC130" s="198">
        <v>35</v>
      </c>
      <c r="AD130" s="166">
        <f t="shared" si="11"/>
        <v>503.76499999999987</v>
      </c>
      <c r="AE130" s="179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9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1662</v>
      </c>
      <c r="R131" s="23" t="s">
        <v>1663</v>
      </c>
      <c r="S131" s="196">
        <v>44504</v>
      </c>
      <c r="T131" s="196"/>
      <c r="U131" s="196"/>
      <c r="V131" s="196"/>
      <c r="W131" s="196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8">
        <v>0</v>
      </c>
      <c r="AD131" s="166">
        <f t="shared" si="11"/>
        <v>492.32055555555542</v>
      </c>
      <c r="AE131" s="179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9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1662</v>
      </c>
      <c r="R132" s="23" t="s">
        <v>1663</v>
      </c>
      <c r="S132" s="196">
        <v>44504</v>
      </c>
      <c r="T132" s="196"/>
      <c r="U132" s="196"/>
      <c r="V132" s="196"/>
      <c r="W132" s="196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8">
        <v>0</v>
      </c>
      <c r="AD132" s="166">
        <f t="shared" si="11"/>
        <v>491.2522222222222</v>
      </c>
      <c r="AE132" s="179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9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1662</v>
      </c>
      <c r="R133" s="23" t="s">
        <v>1663</v>
      </c>
      <c r="S133" s="196">
        <v>44504</v>
      </c>
      <c r="T133" s="196"/>
      <c r="U133" s="196"/>
      <c r="V133" s="196"/>
      <c r="W133" s="196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8">
        <v>10</v>
      </c>
      <c r="AD133" s="166">
        <f t="shared" si="11"/>
        <v>487.65388888888879</v>
      </c>
      <c r="AE133" s="179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9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1662</v>
      </c>
      <c r="R134" s="23" t="s">
        <v>1663</v>
      </c>
      <c r="S134" s="196">
        <v>44504</v>
      </c>
      <c r="T134" s="196"/>
      <c r="U134" s="196"/>
      <c r="V134" s="196"/>
      <c r="W134" s="196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8">
        <v>10</v>
      </c>
      <c r="AD134" s="166">
        <f t="shared" si="11"/>
        <v>466.82055555555542</v>
      </c>
      <c r="AE134" s="179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9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1662</v>
      </c>
      <c r="R135" s="23" t="s">
        <v>1663</v>
      </c>
      <c r="S135" s="196">
        <v>44504</v>
      </c>
      <c r="T135" s="196"/>
      <c r="U135" s="196"/>
      <c r="V135" s="196"/>
      <c r="W135" s="196"/>
      <c r="X135" s="23"/>
      <c r="Y135" s="23"/>
      <c r="Z135" s="22"/>
      <c r="AA135" s="4" t="e">
        <f>VLOOKUP(B135,#REF!,1,FALSE)</f>
        <v>#REF!</v>
      </c>
      <c r="AB135" s="1">
        <v>6</v>
      </c>
      <c r="AC135" s="198">
        <v>0</v>
      </c>
      <c r="AD135" s="166">
        <f t="shared" si="11"/>
        <v>456.26499999999987</v>
      </c>
      <c r="AE135" s="179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9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1662</v>
      </c>
      <c r="R136" s="23" t="s">
        <v>1663</v>
      </c>
      <c r="S136" s="196">
        <v>44504</v>
      </c>
      <c r="T136" s="196"/>
      <c r="U136" s="196"/>
      <c r="V136" s="196"/>
      <c r="W136" s="196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8">
        <v>0</v>
      </c>
      <c r="AD136" s="166">
        <f t="shared" si="11"/>
        <v>446.04277777777764</v>
      </c>
      <c r="AE136" s="179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9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1662</v>
      </c>
      <c r="R137" s="23" t="s">
        <v>1663</v>
      </c>
      <c r="S137" s="196">
        <v>44504</v>
      </c>
      <c r="T137" s="196"/>
      <c r="U137" s="196"/>
      <c r="V137" s="196"/>
      <c r="W137" s="196"/>
      <c r="X137" s="23"/>
      <c r="Y137" s="23"/>
      <c r="Z137" s="22"/>
      <c r="AA137" s="4" t="e">
        <f>VLOOKUP(B137,#REF!,1,FALSE)</f>
        <v>#REF!</v>
      </c>
      <c r="AB137" s="1">
        <v>100</v>
      </c>
      <c r="AC137" s="198">
        <v>0</v>
      </c>
      <c r="AD137" s="166">
        <f t="shared" si="11"/>
        <v>420.28</v>
      </c>
      <c r="AE137" s="179"/>
    </row>
    <row r="138" spans="1:31" customFormat="1" ht="24" hidden="1" customHeight="1">
      <c r="A138" s="4">
        <v>136</v>
      </c>
      <c r="B138" s="180">
        <v>46452367</v>
      </c>
      <c r="C138" s="181" t="s">
        <v>331</v>
      </c>
      <c r="D138" s="182" t="s">
        <v>554</v>
      </c>
      <c r="E138" s="180" t="s">
        <v>1393</v>
      </c>
      <c r="F138" s="183" t="s">
        <v>555</v>
      </c>
      <c r="G138" s="180" t="s">
        <v>13</v>
      </c>
      <c r="H138" s="184">
        <v>865.86</v>
      </c>
      <c r="I138" s="184">
        <f t="shared" si="12"/>
        <v>398.78999999999996</v>
      </c>
      <c r="J138" s="184" t="b">
        <f>VLOOKUP(B138,'[1]PRUEBA DE CONOCIMIENTOS'!$B$6:$H$1370,6,FALSE)=H138</f>
        <v>1</v>
      </c>
      <c r="K138" s="184">
        <f>VLOOKUP(B138,'[1]PSICOTECNICA CJ'!$B$6:$G$1370,6,FALSE)</f>
        <v>159.5</v>
      </c>
      <c r="L138" s="184">
        <v>100</v>
      </c>
      <c r="M138" s="180">
        <v>20</v>
      </c>
      <c r="N138" s="185">
        <f t="shared" si="13"/>
        <v>678.29</v>
      </c>
      <c r="O138" s="184">
        <v>678.29</v>
      </c>
      <c r="P138" s="185">
        <f t="shared" si="14"/>
        <v>0</v>
      </c>
      <c r="Q138" s="184" t="s">
        <v>1662</v>
      </c>
      <c r="R138" s="184" t="s">
        <v>1663</v>
      </c>
      <c r="S138" s="186">
        <v>44504</v>
      </c>
      <c r="T138" s="186"/>
      <c r="U138" s="186"/>
      <c r="V138" s="186"/>
      <c r="W138" s="186"/>
      <c r="X138" s="184"/>
      <c r="Y138" s="184"/>
      <c r="Z138" s="181"/>
      <c r="AA138" s="4" t="e">
        <f>VLOOKUP(B138,#REF!,1,FALSE)</f>
        <v>#REF!</v>
      </c>
      <c r="AB138" s="1">
        <v>100</v>
      </c>
      <c r="AC138" s="198">
        <v>50</v>
      </c>
      <c r="AD138" s="173">
        <f t="shared" si="11"/>
        <v>708.29</v>
      </c>
      <c r="AE138" s="174" t="s">
        <v>1679</v>
      </c>
    </row>
    <row r="139" spans="1:31" customFormat="1" ht="24" hidden="1" customHeight="1">
      <c r="A139" s="4">
        <v>137</v>
      </c>
      <c r="B139" s="180">
        <v>46683145</v>
      </c>
      <c r="C139" s="181" t="s">
        <v>337</v>
      </c>
      <c r="D139" s="182" t="s">
        <v>554</v>
      </c>
      <c r="E139" s="180" t="s">
        <v>1393</v>
      </c>
      <c r="F139" s="183" t="s">
        <v>555</v>
      </c>
      <c r="G139" s="180" t="s">
        <v>13</v>
      </c>
      <c r="H139" s="184">
        <v>854.79</v>
      </c>
      <c r="I139" s="184">
        <f t="shared" si="12"/>
        <v>382.18499999999995</v>
      </c>
      <c r="J139" s="184" t="b">
        <f>VLOOKUP(B139,'[1]PRUEBA DE CONOCIMIENTOS'!$B$6:$H$1370,6,FALSE)=H139</f>
        <v>1</v>
      </c>
      <c r="K139" s="184">
        <f>VLOOKUP(B139,'[1]PSICOTECNICA CJ'!$B$6:$G$1370,6,FALSE)</f>
        <v>164.5</v>
      </c>
      <c r="L139" s="184">
        <v>100</v>
      </c>
      <c r="M139" s="180">
        <v>40</v>
      </c>
      <c r="N139" s="185">
        <f t="shared" si="13"/>
        <v>686.68499999999995</v>
      </c>
      <c r="O139" s="184">
        <v>686.68499999999995</v>
      </c>
      <c r="P139" s="185">
        <f t="shared" si="14"/>
        <v>0</v>
      </c>
      <c r="Q139" s="184" t="s">
        <v>1662</v>
      </c>
      <c r="R139" s="184" t="s">
        <v>1663</v>
      </c>
      <c r="S139" s="186">
        <v>44504</v>
      </c>
      <c r="T139" s="186"/>
      <c r="U139" s="186"/>
      <c r="V139" s="186"/>
      <c r="W139" s="186"/>
      <c r="X139" s="184"/>
      <c r="Y139" s="184"/>
      <c r="Z139" s="181"/>
      <c r="AA139" s="4" t="e">
        <f>VLOOKUP(B139,#REF!,1,FALSE)</f>
        <v>#REF!</v>
      </c>
      <c r="AB139" s="1">
        <v>100</v>
      </c>
      <c r="AC139" s="198">
        <v>40</v>
      </c>
      <c r="AD139" s="166">
        <f t="shared" si="11"/>
        <v>686.68499999999995</v>
      </c>
      <c r="AE139" s="112"/>
    </row>
    <row r="140" spans="1:31" customFormat="1" ht="24" hidden="1" customHeight="1">
      <c r="A140" s="4">
        <v>138</v>
      </c>
      <c r="B140" s="180">
        <v>1052378537</v>
      </c>
      <c r="C140" s="181" t="s">
        <v>300</v>
      </c>
      <c r="D140" s="182" t="s">
        <v>554</v>
      </c>
      <c r="E140" s="180" t="s">
        <v>1393</v>
      </c>
      <c r="F140" s="183" t="s">
        <v>555</v>
      </c>
      <c r="G140" s="180" t="s">
        <v>13</v>
      </c>
      <c r="H140" s="184">
        <v>876.92</v>
      </c>
      <c r="I140" s="184">
        <f t="shared" si="12"/>
        <v>415.37999999999988</v>
      </c>
      <c r="J140" s="184" t="b">
        <f>VLOOKUP(B140,'[1]PRUEBA DE CONOCIMIENTOS'!$B$6:$H$1370,6,FALSE)=H140</f>
        <v>1</v>
      </c>
      <c r="K140" s="184">
        <f>VLOOKUP(B140,'[1]PSICOTECNICA CJ'!$B$6:$G$1370,6,FALSE)</f>
        <v>156.5</v>
      </c>
      <c r="L140" s="184">
        <v>57.5</v>
      </c>
      <c r="M140" s="180">
        <v>30</v>
      </c>
      <c r="N140" s="185">
        <f t="shared" si="13"/>
        <v>659.37999999999988</v>
      </c>
      <c r="O140" s="184">
        <v>659.37999999999988</v>
      </c>
      <c r="P140" s="185">
        <f t="shared" si="14"/>
        <v>0</v>
      </c>
      <c r="Q140" s="184" t="s">
        <v>1662</v>
      </c>
      <c r="R140" s="184" t="s">
        <v>1663</v>
      </c>
      <c r="S140" s="186">
        <v>44504</v>
      </c>
      <c r="T140" s="186"/>
      <c r="U140" s="186"/>
      <c r="V140" s="186"/>
      <c r="W140" s="186"/>
      <c r="X140" s="184"/>
      <c r="Y140" s="184"/>
      <c r="Z140" s="181"/>
      <c r="AA140" s="4" t="e">
        <f>VLOOKUP(B140,#REF!,1,FALSE)</f>
        <v>#REF!</v>
      </c>
      <c r="AB140" s="1">
        <v>100</v>
      </c>
      <c r="AC140" s="198">
        <v>30</v>
      </c>
      <c r="AD140" s="173">
        <f t="shared" si="11"/>
        <v>701.87999999999988</v>
      </c>
      <c r="AE140" s="174" t="s">
        <v>1679</v>
      </c>
    </row>
    <row r="141" spans="1:31" customFormat="1" ht="24" hidden="1" customHeight="1">
      <c r="A141" s="4">
        <v>139</v>
      </c>
      <c r="B141" s="180">
        <v>1052395208</v>
      </c>
      <c r="C141" s="181" t="s">
        <v>304</v>
      </c>
      <c r="D141" s="182" t="s">
        <v>554</v>
      </c>
      <c r="E141" s="180" t="s">
        <v>1393</v>
      </c>
      <c r="F141" s="183" t="s">
        <v>555</v>
      </c>
      <c r="G141" s="180" t="s">
        <v>13</v>
      </c>
      <c r="H141" s="184">
        <v>932.26</v>
      </c>
      <c r="I141" s="184">
        <f t="shared" si="12"/>
        <v>498.38999999999987</v>
      </c>
      <c r="J141" s="184" t="b">
        <f>VLOOKUP(B141,'[1]PRUEBA DE CONOCIMIENTOS'!$B$6:$H$1370,6,FALSE)=H141</f>
        <v>1</v>
      </c>
      <c r="K141" s="184">
        <f>VLOOKUP(B141,'[1]PSICOTECNICA CJ'!$B$6:$G$1370,6,FALSE)</f>
        <v>159.5</v>
      </c>
      <c r="L141" s="184">
        <v>0</v>
      </c>
      <c r="M141" s="180">
        <v>0</v>
      </c>
      <c r="N141" s="185">
        <f t="shared" si="13"/>
        <v>657.88999999999987</v>
      </c>
      <c r="O141" s="184">
        <v>657.88999999999987</v>
      </c>
      <c r="P141" s="185">
        <f t="shared" si="14"/>
        <v>0</v>
      </c>
      <c r="Q141" s="184" t="s">
        <v>1662</v>
      </c>
      <c r="R141" s="184" t="s">
        <v>1663</v>
      </c>
      <c r="S141" s="186">
        <v>44504</v>
      </c>
      <c r="T141" s="186"/>
      <c r="U141" s="186"/>
      <c r="V141" s="186"/>
      <c r="W141" s="186"/>
      <c r="X141" s="184"/>
      <c r="Y141" s="184"/>
      <c r="Z141" s="181"/>
      <c r="AA141" s="4" t="e">
        <f>VLOOKUP(B141,#REF!,1,FALSE)</f>
        <v>#REF!</v>
      </c>
      <c r="AB141" s="1">
        <v>81.33</v>
      </c>
      <c r="AC141" s="198">
        <v>35</v>
      </c>
      <c r="AD141" s="173">
        <f t="shared" si="11"/>
        <v>774.21999999999991</v>
      </c>
      <c r="AE141" s="174" t="s">
        <v>1679</v>
      </c>
    </row>
    <row r="142" spans="1:31" customFormat="1" ht="24" hidden="1" customHeight="1">
      <c r="A142" s="4">
        <v>140</v>
      </c>
      <c r="B142" s="180">
        <v>1070590983</v>
      </c>
      <c r="C142" s="181" t="s">
        <v>308</v>
      </c>
      <c r="D142" s="182" t="s">
        <v>554</v>
      </c>
      <c r="E142" s="180" t="s">
        <v>1393</v>
      </c>
      <c r="F142" s="183" t="s">
        <v>555</v>
      </c>
      <c r="G142" s="180" t="s">
        <v>13</v>
      </c>
      <c r="H142" s="184">
        <v>899.06</v>
      </c>
      <c r="I142" s="184">
        <f t="shared" si="12"/>
        <v>448.58999999999992</v>
      </c>
      <c r="J142" s="184" t="b">
        <f>VLOOKUP(B142,'[1]PRUEBA DE CONOCIMIENTOS'!$B$6:$H$1370,6,FALSE)=H142</f>
        <v>1</v>
      </c>
      <c r="K142" s="184">
        <f>VLOOKUP(B142,'[1]PSICOTECNICA CJ'!$B$6:$G$1370,6,FALSE)</f>
        <v>168.5</v>
      </c>
      <c r="L142" s="184">
        <v>68.28</v>
      </c>
      <c r="M142" s="180">
        <v>50</v>
      </c>
      <c r="N142" s="185">
        <f t="shared" si="13"/>
        <v>735.36999999999989</v>
      </c>
      <c r="O142" s="184">
        <v>735.36999999999989</v>
      </c>
      <c r="P142" s="185">
        <f t="shared" si="14"/>
        <v>0</v>
      </c>
      <c r="Q142" s="184" t="s">
        <v>1662</v>
      </c>
      <c r="R142" s="184" t="s">
        <v>1663</v>
      </c>
      <c r="S142" s="186">
        <v>44504</v>
      </c>
      <c r="T142" s="186"/>
      <c r="U142" s="186"/>
      <c r="V142" s="186"/>
      <c r="W142" s="186"/>
      <c r="X142" s="184"/>
      <c r="Y142" s="184"/>
      <c r="Z142" s="181"/>
      <c r="AA142" s="4" t="e">
        <f>VLOOKUP(B142,#REF!,1,FALSE)</f>
        <v>#REF!</v>
      </c>
      <c r="AB142" s="1">
        <v>68.28</v>
      </c>
      <c r="AC142" s="198">
        <v>50</v>
      </c>
      <c r="AD142" s="166">
        <f t="shared" si="11"/>
        <v>735.36999999999989</v>
      </c>
      <c r="AE142" s="112"/>
    </row>
    <row r="143" spans="1:31" customFormat="1" ht="24" hidden="1" customHeight="1">
      <c r="A143" s="4">
        <v>141</v>
      </c>
      <c r="B143" s="180">
        <v>40044775</v>
      </c>
      <c r="C143" s="181" t="s">
        <v>323</v>
      </c>
      <c r="D143" s="182" t="s">
        <v>554</v>
      </c>
      <c r="E143" s="180" t="s">
        <v>1393</v>
      </c>
      <c r="F143" s="183" t="s">
        <v>555</v>
      </c>
      <c r="G143" s="180" t="s">
        <v>13</v>
      </c>
      <c r="H143" s="184">
        <v>921.2</v>
      </c>
      <c r="I143" s="184">
        <f t="shared" si="12"/>
        <v>481.80000000000018</v>
      </c>
      <c r="J143" s="184" t="b">
        <f>VLOOKUP(B143,'[1]PRUEBA DE CONOCIMIENTOS'!$B$6:$H$1370,6,FALSE)=H143</f>
        <v>1</v>
      </c>
      <c r="K143" s="184">
        <f>VLOOKUP(B143,'[1]PSICOTECNICA CJ'!$B$6:$G$1370,6,FALSE)</f>
        <v>162</v>
      </c>
      <c r="L143" s="184">
        <v>86.67</v>
      </c>
      <c r="M143" s="180">
        <v>20</v>
      </c>
      <c r="N143" s="185">
        <f t="shared" si="13"/>
        <v>750.47000000000014</v>
      </c>
      <c r="O143" s="184">
        <v>750.47000000000014</v>
      </c>
      <c r="P143" s="185">
        <f t="shared" si="14"/>
        <v>0</v>
      </c>
      <c r="Q143" s="184" t="s">
        <v>1662</v>
      </c>
      <c r="R143" s="184" t="s">
        <v>1663</v>
      </c>
      <c r="S143" s="186">
        <v>44504</v>
      </c>
      <c r="T143" s="186" t="s">
        <v>1681</v>
      </c>
      <c r="U143" s="186" t="s">
        <v>1682</v>
      </c>
      <c r="V143" s="186" t="s">
        <v>1670</v>
      </c>
      <c r="W143" s="186"/>
      <c r="X143" s="184" t="s">
        <v>1683</v>
      </c>
      <c r="Y143" s="184" t="s">
        <v>1684</v>
      </c>
      <c r="Z143" s="181"/>
      <c r="AA143" s="4" t="e">
        <f>VLOOKUP(B143,#REF!,1,FALSE)</f>
        <v>#REF!</v>
      </c>
      <c r="AB143" s="1">
        <v>86.67</v>
      </c>
      <c r="AC143" s="198">
        <v>20</v>
      </c>
      <c r="AD143" s="166">
        <f t="shared" si="11"/>
        <v>750.47000000000014</v>
      </c>
      <c r="AE143" s="112"/>
    </row>
    <row r="144" spans="1:31" customFormat="1" ht="24" hidden="1" customHeight="1">
      <c r="A144" s="4">
        <v>142</v>
      </c>
      <c r="B144" s="180">
        <v>1049614058</v>
      </c>
      <c r="C144" s="181" t="s">
        <v>296</v>
      </c>
      <c r="D144" s="182" t="s">
        <v>554</v>
      </c>
      <c r="E144" s="180" t="s">
        <v>1393</v>
      </c>
      <c r="F144" s="183" t="s">
        <v>555</v>
      </c>
      <c r="G144" s="180" t="s">
        <v>13</v>
      </c>
      <c r="H144" s="184">
        <v>854.79</v>
      </c>
      <c r="I144" s="184">
        <f t="shared" si="12"/>
        <v>382.18499999999995</v>
      </c>
      <c r="J144" s="184" t="b">
        <f>VLOOKUP(B144,'[1]PRUEBA DE CONOCIMIENTOS'!$B$6:$H$1370,6,FALSE)=H144</f>
        <v>1</v>
      </c>
      <c r="K144" s="184">
        <f>VLOOKUP(B144,'[1]PSICOTECNICA CJ'!$B$6:$G$1370,6,FALSE)</f>
        <v>142</v>
      </c>
      <c r="L144" s="184">
        <v>20.67</v>
      </c>
      <c r="M144" s="180">
        <v>10</v>
      </c>
      <c r="N144" s="185">
        <f t="shared" si="13"/>
        <v>554.8549999999999</v>
      </c>
      <c r="O144" s="184">
        <v>554.8549999999999</v>
      </c>
      <c r="P144" s="185">
        <f t="shared" si="14"/>
        <v>0</v>
      </c>
      <c r="Q144" s="184" t="s">
        <v>1662</v>
      </c>
      <c r="R144" s="184" t="s">
        <v>1663</v>
      </c>
      <c r="S144" s="186">
        <v>44504</v>
      </c>
      <c r="T144" s="186"/>
      <c r="U144" s="186"/>
      <c r="V144" s="186"/>
      <c r="W144" s="186"/>
      <c r="X144" s="184"/>
      <c r="Y144" s="184"/>
      <c r="Z144" s="181"/>
      <c r="AA144" s="4" t="e">
        <f>VLOOKUP(B144,#REF!,1,FALSE)</f>
        <v>#REF!</v>
      </c>
      <c r="AB144" s="1">
        <v>20.67</v>
      </c>
      <c r="AC144" s="198">
        <v>10</v>
      </c>
      <c r="AD144" s="166">
        <f t="shared" si="11"/>
        <v>554.8549999999999</v>
      </c>
      <c r="AE144" s="112"/>
    </row>
    <row r="145" spans="1:31" customFormat="1" ht="24" hidden="1" customHeight="1">
      <c r="A145" s="4">
        <v>143</v>
      </c>
      <c r="B145" s="180">
        <v>80864693</v>
      </c>
      <c r="C145" s="181" t="s">
        <v>361</v>
      </c>
      <c r="D145" s="182" t="s">
        <v>554</v>
      </c>
      <c r="E145" s="180" t="s">
        <v>1393</v>
      </c>
      <c r="F145" s="183" t="s">
        <v>555</v>
      </c>
      <c r="G145" s="180" t="s">
        <v>13</v>
      </c>
      <c r="H145" s="184">
        <v>965.47</v>
      </c>
      <c r="I145" s="184">
        <f t="shared" si="12"/>
        <v>548.20499999999993</v>
      </c>
      <c r="J145" s="184" t="b">
        <f>VLOOKUP(B145,'[1]PRUEBA DE CONOCIMIENTOS'!$B$6:$H$1370,6,FALSE)=H145</f>
        <v>1</v>
      </c>
      <c r="K145" s="184">
        <f>VLOOKUP(B145,'[1]PSICOTECNICA CJ'!$B$6:$G$1370,6,FALSE)</f>
        <v>171.5</v>
      </c>
      <c r="L145" s="184">
        <v>99.5</v>
      </c>
      <c r="M145" s="180">
        <v>75</v>
      </c>
      <c r="N145" s="185">
        <f t="shared" si="13"/>
        <v>894.20499999999993</v>
      </c>
      <c r="O145" s="184">
        <v>894.20499999999993</v>
      </c>
      <c r="P145" s="185">
        <f t="shared" si="14"/>
        <v>0</v>
      </c>
      <c r="Q145" s="184" t="s">
        <v>1662</v>
      </c>
      <c r="R145" s="184" t="s">
        <v>1663</v>
      </c>
      <c r="S145" s="186">
        <v>44504</v>
      </c>
      <c r="T145" s="186"/>
      <c r="U145" s="186"/>
      <c r="V145" s="186"/>
      <c r="W145" s="186"/>
      <c r="X145" s="184"/>
      <c r="Y145" s="184"/>
      <c r="Z145" s="181"/>
      <c r="AA145" s="4" t="e">
        <f>VLOOKUP(B145,#REF!,1,FALSE)</f>
        <v>#REF!</v>
      </c>
      <c r="AB145" s="1">
        <v>99.5</v>
      </c>
      <c r="AC145" s="198">
        <v>75</v>
      </c>
      <c r="AD145" s="166">
        <f t="shared" si="11"/>
        <v>894.20499999999993</v>
      </c>
      <c r="AE145" s="112"/>
    </row>
    <row r="146" spans="1:31" customFormat="1" ht="24" hidden="1" customHeight="1">
      <c r="A146" s="4">
        <v>144</v>
      </c>
      <c r="B146" s="180">
        <v>74081379</v>
      </c>
      <c r="C146" s="181" t="s">
        <v>354</v>
      </c>
      <c r="D146" s="182" t="s">
        <v>554</v>
      </c>
      <c r="E146" s="180" t="s">
        <v>1393</v>
      </c>
      <c r="F146" s="183" t="s">
        <v>555</v>
      </c>
      <c r="G146" s="180" t="s">
        <v>13</v>
      </c>
      <c r="H146" s="184">
        <v>876.92</v>
      </c>
      <c r="I146" s="184">
        <f t="shared" si="12"/>
        <v>415.37999999999988</v>
      </c>
      <c r="J146" s="184" t="b">
        <f>VLOOKUP(B146,'[1]PRUEBA DE CONOCIMIENTOS'!$B$6:$H$1370,6,FALSE)=H146</f>
        <v>1</v>
      </c>
      <c r="K146" s="184">
        <f>VLOOKUP(B146,'[1]PSICOTECNICA CJ'!$B$6:$G$1370,6,FALSE)</f>
        <v>160</v>
      </c>
      <c r="L146" s="184">
        <v>100</v>
      </c>
      <c r="M146" s="180">
        <v>40</v>
      </c>
      <c r="N146" s="185">
        <f t="shared" si="13"/>
        <v>715.37999999999988</v>
      </c>
      <c r="O146" s="184">
        <v>715.37999999999988</v>
      </c>
      <c r="P146" s="185">
        <f t="shared" si="14"/>
        <v>0</v>
      </c>
      <c r="Q146" s="184" t="s">
        <v>1662</v>
      </c>
      <c r="R146" s="184" t="s">
        <v>1663</v>
      </c>
      <c r="S146" s="186">
        <v>44504</v>
      </c>
      <c r="T146" s="186"/>
      <c r="U146" s="186"/>
      <c r="V146" s="186"/>
      <c r="W146" s="186"/>
      <c r="X146" s="184"/>
      <c r="Y146" s="184"/>
      <c r="Z146" s="181"/>
      <c r="AA146" s="4" t="e">
        <f>VLOOKUP(B146,#REF!,1,FALSE)</f>
        <v>#REF!</v>
      </c>
      <c r="AB146" s="1">
        <v>100</v>
      </c>
      <c r="AC146" s="198">
        <v>70</v>
      </c>
      <c r="AD146" s="173">
        <f>I146+K146+AB146+AC146</f>
        <v>745.37999999999988</v>
      </c>
      <c r="AE146" s="174" t="s">
        <v>1679</v>
      </c>
    </row>
    <row r="147" spans="1:31" customFormat="1" ht="24" hidden="1" customHeight="1">
      <c r="A147" s="4">
        <v>145</v>
      </c>
      <c r="B147" s="180">
        <v>1116040610</v>
      </c>
      <c r="C147" s="181" t="s">
        <v>311</v>
      </c>
      <c r="D147" s="182" t="s">
        <v>554</v>
      </c>
      <c r="E147" s="180" t="s">
        <v>1393</v>
      </c>
      <c r="F147" s="183" t="s">
        <v>555</v>
      </c>
      <c r="G147" s="180" t="s">
        <v>13</v>
      </c>
      <c r="H147" s="184">
        <v>899.06</v>
      </c>
      <c r="I147" s="184">
        <f t="shared" si="12"/>
        <v>448.58999999999992</v>
      </c>
      <c r="J147" s="184" t="b">
        <f>VLOOKUP(B147,'[1]PRUEBA DE CONOCIMIENTOS'!$B$6:$H$1370,6,FALSE)=H147</f>
        <v>1</v>
      </c>
      <c r="K147" s="184">
        <f>VLOOKUP(B147,'[1]PSICOTECNICA CJ'!$B$6:$G$1370,6,FALSE)</f>
        <v>142</v>
      </c>
      <c r="L147" s="202">
        <v>20</v>
      </c>
      <c r="M147" s="180">
        <v>5</v>
      </c>
      <c r="N147" s="185">
        <f t="shared" si="13"/>
        <v>615.58999999999992</v>
      </c>
      <c r="O147" s="184">
        <v>615.58999999999992</v>
      </c>
      <c r="P147" s="185">
        <f t="shared" si="14"/>
        <v>0</v>
      </c>
      <c r="Q147" s="184" t="s">
        <v>1662</v>
      </c>
      <c r="R147" s="184" t="s">
        <v>1663</v>
      </c>
      <c r="S147" s="186">
        <v>44504</v>
      </c>
      <c r="T147" s="186"/>
      <c r="U147" s="186"/>
      <c r="V147" s="186"/>
      <c r="W147" s="186"/>
      <c r="X147" s="184"/>
      <c r="Y147" s="184"/>
      <c r="Z147" s="181"/>
      <c r="AA147" s="4" t="e">
        <f>VLOOKUP(B147,#REF!,1,FALSE)</f>
        <v>#REF!</v>
      </c>
      <c r="AB147" s="201">
        <v>20</v>
      </c>
      <c r="AC147" s="198">
        <v>5</v>
      </c>
      <c r="AD147" s="166">
        <f t="shared" ref="AD147" si="15">I147+K147+AB147+AC147</f>
        <v>615.58999999999992</v>
      </c>
      <c r="AE147" s="112"/>
    </row>
    <row r="148" spans="1:31" customFormat="1" ht="24" hidden="1" customHeight="1">
      <c r="A148" s="4">
        <v>146</v>
      </c>
      <c r="B148" s="180">
        <v>1057411172</v>
      </c>
      <c r="C148" s="181" t="s">
        <v>306</v>
      </c>
      <c r="D148" s="182" t="s">
        <v>554</v>
      </c>
      <c r="E148" s="180" t="s">
        <v>1393</v>
      </c>
      <c r="F148" s="183" t="s">
        <v>555</v>
      </c>
      <c r="G148" s="180" t="s">
        <v>13</v>
      </c>
      <c r="H148" s="184">
        <v>932.26</v>
      </c>
      <c r="I148" s="184">
        <f t="shared" si="12"/>
        <v>498.38999999999987</v>
      </c>
      <c r="J148" s="184" t="b">
        <f>VLOOKUP(B148,'[1]PRUEBA DE CONOCIMIENTOS'!$B$6:$H$1370,6,FALSE)=H148</f>
        <v>1</v>
      </c>
      <c r="K148" s="184">
        <f>VLOOKUP(B148,'[1]PSICOTECNICA CJ'!$B$6:$G$1370,6,FALSE)</f>
        <v>165</v>
      </c>
      <c r="L148" s="184">
        <v>50.67</v>
      </c>
      <c r="M148" s="180">
        <v>20</v>
      </c>
      <c r="N148" s="185">
        <f t="shared" si="13"/>
        <v>734.05999999999983</v>
      </c>
      <c r="O148" s="184">
        <v>734.05999999999983</v>
      </c>
      <c r="P148" s="185">
        <f t="shared" si="14"/>
        <v>0</v>
      </c>
      <c r="Q148" s="184" t="s">
        <v>1662</v>
      </c>
      <c r="R148" s="184" t="s">
        <v>1663</v>
      </c>
      <c r="S148" s="186">
        <v>44504</v>
      </c>
      <c r="T148" s="186"/>
      <c r="U148" s="186"/>
      <c r="V148" s="186"/>
      <c r="W148" s="186"/>
      <c r="X148" s="184"/>
      <c r="Y148" s="184"/>
      <c r="Z148" s="181"/>
      <c r="AA148" s="4" t="e">
        <f>VLOOKUP(B148,#REF!,1,FALSE)</f>
        <v>#REF!</v>
      </c>
      <c r="AB148" s="1">
        <v>100</v>
      </c>
      <c r="AC148" s="198">
        <v>95</v>
      </c>
      <c r="AD148" s="173">
        <f>I148+K148+AB148+AC148</f>
        <v>858.38999999999987</v>
      </c>
      <c r="AE148" s="174" t="s">
        <v>1679</v>
      </c>
    </row>
    <row r="149" spans="1:31" customFormat="1" ht="24" hidden="1" customHeight="1">
      <c r="A149" s="4">
        <v>147</v>
      </c>
      <c r="B149" s="180">
        <v>46380708</v>
      </c>
      <c r="C149" s="181" t="s">
        <v>328</v>
      </c>
      <c r="D149" s="182" t="s">
        <v>554</v>
      </c>
      <c r="E149" s="180" t="s">
        <v>1393</v>
      </c>
      <c r="F149" s="183" t="s">
        <v>555</v>
      </c>
      <c r="G149" s="180" t="s">
        <v>13</v>
      </c>
      <c r="H149" s="184">
        <v>865.86</v>
      </c>
      <c r="I149" s="184">
        <f t="shared" si="12"/>
        <v>398.78999999999996</v>
      </c>
      <c r="J149" s="184" t="b">
        <f>VLOOKUP(B149,'[1]PRUEBA DE CONOCIMIENTOS'!$B$6:$H$1370,6,FALSE)=H149</f>
        <v>1</v>
      </c>
      <c r="K149" s="184">
        <f>VLOOKUP(B149,'[1]PSICOTECNICA CJ'!$B$6:$G$1370,6,FALSE)</f>
        <v>160.5</v>
      </c>
      <c r="L149" s="184">
        <v>57.28</v>
      </c>
      <c r="M149" s="180">
        <v>0</v>
      </c>
      <c r="N149" s="185">
        <f t="shared" si="13"/>
        <v>616.56999999999994</v>
      </c>
      <c r="O149" s="184">
        <v>616.56999999999994</v>
      </c>
      <c r="P149" s="185">
        <f t="shared" si="14"/>
        <v>0</v>
      </c>
      <c r="Q149" s="184" t="s">
        <v>1662</v>
      </c>
      <c r="R149" s="184" t="s">
        <v>1663</v>
      </c>
      <c r="S149" s="186">
        <v>44504</v>
      </c>
      <c r="T149" s="186"/>
      <c r="U149" s="186"/>
      <c r="V149" s="186"/>
      <c r="W149" s="186"/>
      <c r="X149" s="184"/>
      <c r="Y149" s="184"/>
      <c r="Z149" s="181"/>
      <c r="AA149" s="4" t="e">
        <f>VLOOKUP(B149,#REF!,1,FALSE)</f>
        <v>#REF!</v>
      </c>
      <c r="AB149" s="1">
        <v>100</v>
      </c>
      <c r="AC149" s="198">
        <v>20</v>
      </c>
      <c r="AD149" s="173">
        <f>I149+K149+AB149+AC149</f>
        <v>679.29</v>
      </c>
      <c r="AE149" s="174" t="s">
        <v>1679</v>
      </c>
    </row>
    <row r="150" spans="1:31" customFormat="1" ht="24" hidden="1" customHeight="1">
      <c r="A150" s="4">
        <v>148</v>
      </c>
      <c r="B150" s="180">
        <v>41056426</v>
      </c>
      <c r="C150" s="181" t="s">
        <v>326</v>
      </c>
      <c r="D150" s="182" t="s">
        <v>554</v>
      </c>
      <c r="E150" s="180" t="s">
        <v>1393</v>
      </c>
      <c r="F150" s="183" t="s">
        <v>555</v>
      </c>
      <c r="G150" s="180" t="s">
        <v>13</v>
      </c>
      <c r="H150" s="184">
        <v>910.13</v>
      </c>
      <c r="I150" s="184">
        <f t="shared" si="12"/>
        <v>465.19499999999994</v>
      </c>
      <c r="J150" s="184" t="b">
        <f>VLOOKUP(B150,'[1]PRUEBA DE CONOCIMIENTOS'!$B$6:$H$1370,6,FALSE)=H150</f>
        <v>1</v>
      </c>
      <c r="K150" s="184">
        <f>VLOOKUP(B150,'[1]PSICOTECNICA CJ'!$B$6:$G$1370,6,FALSE)</f>
        <v>157</v>
      </c>
      <c r="L150" s="184">
        <v>55.67</v>
      </c>
      <c r="M150" s="180">
        <v>10</v>
      </c>
      <c r="N150" s="185">
        <f t="shared" si="13"/>
        <v>687.8649999999999</v>
      </c>
      <c r="O150" s="184">
        <v>687.8649999999999</v>
      </c>
      <c r="P150" s="185">
        <f t="shared" si="14"/>
        <v>0</v>
      </c>
      <c r="Q150" s="184" t="s">
        <v>1662</v>
      </c>
      <c r="R150" s="184" t="s">
        <v>1663</v>
      </c>
      <c r="S150" s="186">
        <v>44504</v>
      </c>
      <c r="T150" s="186"/>
      <c r="U150" s="186"/>
      <c r="V150" s="186"/>
      <c r="W150" s="186"/>
      <c r="X150" s="184"/>
      <c r="Y150" s="184"/>
      <c r="Z150" s="181"/>
      <c r="AA150" s="4" t="e">
        <f>VLOOKUP(B150,#REF!,1,FALSE)</f>
        <v>#REF!</v>
      </c>
      <c r="AB150" s="1">
        <v>55.67</v>
      </c>
      <c r="AC150" s="198">
        <v>10</v>
      </c>
      <c r="AD150" s="166">
        <f t="shared" ref="AD150:AD161" si="16">I150+K150+AB150+AC150</f>
        <v>687.8649999999999</v>
      </c>
      <c r="AE150" s="112"/>
    </row>
    <row r="151" spans="1:31" customFormat="1" ht="24" hidden="1" customHeight="1">
      <c r="A151" s="4">
        <v>149</v>
      </c>
      <c r="B151" s="180">
        <v>7180013</v>
      </c>
      <c r="C151" s="181" t="s">
        <v>347</v>
      </c>
      <c r="D151" s="182" t="s">
        <v>554</v>
      </c>
      <c r="E151" s="180" t="s">
        <v>1393</v>
      </c>
      <c r="F151" s="183" t="s">
        <v>555</v>
      </c>
      <c r="G151" s="180" t="s">
        <v>13</v>
      </c>
      <c r="H151" s="184">
        <v>932.26</v>
      </c>
      <c r="I151" s="184">
        <f t="shared" si="12"/>
        <v>498.38999999999987</v>
      </c>
      <c r="J151" s="184" t="b">
        <f>VLOOKUP(B151,'[1]PRUEBA DE CONOCIMIENTOS'!$B$6:$H$1370,6,FALSE)=H151</f>
        <v>1</v>
      </c>
      <c r="K151" s="184">
        <f>VLOOKUP(B151,'[1]PSICOTECNICA CJ'!$B$6:$G$1370,6,FALSE)</f>
        <v>170</v>
      </c>
      <c r="L151" s="184">
        <v>38.67</v>
      </c>
      <c r="M151" s="180">
        <v>5</v>
      </c>
      <c r="N151" s="185">
        <f t="shared" si="13"/>
        <v>712.05999999999983</v>
      </c>
      <c r="O151" s="184">
        <v>712.05999999999983</v>
      </c>
      <c r="P151" s="185">
        <f t="shared" si="14"/>
        <v>0</v>
      </c>
      <c r="Q151" s="184" t="s">
        <v>1662</v>
      </c>
      <c r="R151" s="184" t="s">
        <v>1663</v>
      </c>
      <c r="S151" s="186">
        <v>44504</v>
      </c>
      <c r="T151" s="186"/>
      <c r="U151" s="186"/>
      <c r="V151" s="186"/>
      <c r="W151" s="186"/>
      <c r="X151" s="184"/>
      <c r="Y151" s="184"/>
      <c r="Z151" s="181"/>
      <c r="AA151" s="4" t="e">
        <f>VLOOKUP(B151,#REF!,1,FALSE)</f>
        <v>#REF!</v>
      </c>
      <c r="AB151" s="1">
        <v>38.67</v>
      </c>
      <c r="AC151" s="198">
        <v>5</v>
      </c>
      <c r="AD151" s="166">
        <f t="shared" si="16"/>
        <v>712.05999999999983</v>
      </c>
      <c r="AE151" s="112"/>
    </row>
    <row r="152" spans="1:31" customFormat="1" ht="24" hidden="1" customHeight="1">
      <c r="A152" s="4">
        <v>150</v>
      </c>
      <c r="B152" s="180">
        <v>7188148</v>
      </c>
      <c r="C152" s="181" t="s">
        <v>350</v>
      </c>
      <c r="D152" s="182" t="s">
        <v>554</v>
      </c>
      <c r="E152" s="180" t="s">
        <v>1393</v>
      </c>
      <c r="F152" s="183" t="s">
        <v>555</v>
      </c>
      <c r="G152" s="180" t="s">
        <v>13</v>
      </c>
      <c r="H152" s="184">
        <v>865.86</v>
      </c>
      <c r="I152" s="184">
        <f t="shared" si="12"/>
        <v>398.78999999999996</v>
      </c>
      <c r="J152" s="184" t="b">
        <f>VLOOKUP(B152,'[1]PRUEBA DE CONOCIMIENTOS'!$B$6:$H$1370,6,FALSE)=H152</f>
        <v>1</v>
      </c>
      <c r="K152" s="184">
        <f>VLOOKUP(B152,'[1]PSICOTECNICA CJ'!$B$6:$G$1370,6,FALSE)</f>
        <v>148.5</v>
      </c>
      <c r="L152" s="184">
        <v>31</v>
      </c>
      <c r="M152" s="180">
        <v>30</v>
      </c>
      <c r="N152" s="185">
        <f t="shared" si="13"/>
        <v>608.29</v>
      </c>
      <c r="O152" s="184">
        <v>608.29</v>
      </c>
      <c r="P152" s="185">
        <f t="shared" si="14"/>
        <v>0</v>
      </c>
      <c r="Q152" s="184" t="s">
        <v>1662</v>
      </c>
      <c r="R152" s="184" t="s">
        <v>1663</v>
      </c>
      <c r="S152" s="186">
        <v>44504</v>
      </c>
      <c r="T152" s="186"/>
      <c r="U152" s="186"/>
      <c r="V152" s="186"/>
      <c r="W152" s="186"/>
      <c r="X152" s="184"/>
      <c r="Y152" s="184"/>
      <c r="Z152" s="181"/>
      <c r="AA152" s="4" t="e">
        <f>VLOOKUP(B152,#REF!,1,FALSE)</f>
        <v>#REF!</v>
      </c>
      <c r="AB152" s="1">
        <v>100</v>
      </c>
      <c r="AC152" s="198">
        <v>30</v>
      </c>
      <c r="AD152" s="173">
        <f t="shared" si="16"/>
        <v>677.29</v>
      </c>
      <c r="AE152" s="174" t="s">
        <v>1679</v>
      </c>
    </row>
    <row r="153" spans="1:31" customFormat="1" ht="24" hidden="1" customHeight="1">
      <c r="A153" s="4">
        <v>151</v>
      </c>
      <c r="B153" s="180">
        <v>6613395</v>
      </c>
      <c r="C153" s="181" t="s">
        <v>342</v>
      </c>
      <c r="D153" s="182" t="s">
        <v>554</v>
      </c>
      <c r="E153" s="180" t="s">
        <v>1393</v>
      </c>
      <c r="F153" s="183" t="s">
        <v>555</v>
      </c>
      <c r="G153" s="180" t="s">
        <v>13</v>
      </c>
      <c r="H153" s="184">
        <v>865.86</v>
      </c>
      <c r="I153" s="184">
        <f t="shared" si="12"/>
        <v>398.78999999999996</v>
      </c>
      <c r="J153" s="184" t="b">
        <f>VLOOKUP(B153,'[1]PRUEBA DE CONOCIMIENTOS'!$B$6:$H$1370,6,FALSE)=H153</f>
        <v>1</v>
      </c>
      <c r="K153" s="184">
        <f>VLOOKUP(B153,'[1]PSICOTECNICA CJ'!$B$6:$G$1370,6,FALSE)</f>
        <v>154.5</v>
      </c>
      <c r="L153" s="184">
        <v>43.56</v>
      </c>
      <c r="M153" s="180">
        <v>0</v>
      </c>
      <c r="N153" s="185">
        <f t="shared" si="13"/>
        <v>596.84999999999991</v>
      </c>
      <c r="O153" s="184">
        <v>596.84999999999991</v>
      </c>
      <c r="P153" s="185">
        <f t="shared" si="14"/>
        <v>0</v>
      </c>
      <c r="Q153" s="184" t="s">
        <v>1662</v>
      </c>
      <c r="R153" s="184" t="s">
        <v>1663</v>
      </c>
      <c r="S153" s="186">
        <v>44504</v>
      </c>
      <c r="T153" s="186"/>
      <c r="U153" s="186"/>
      <c r="V153" s="186"/>
      <c r="W153" s="186"/>
      <c r="X153" s="184"/>
      <c r="Y153" s="184"/>
      <c r="Z153" s="181"/>
      <c r="AA153" s="4" t="e">
        <f>VLOOKUP(B153,#REF!,1,FALSE)</f>
        <v>#REF!</v>
      </c>
      <c r="AB153" s="1">
        <v>43.56</v>
      </c>
      <c r="AC153" s="198">
        <v>0</v>
      </c>
      <c r="AD153" s="166">
        <f t="shared" si="16"/>
        <v>596.84999999999991</v>
      </c>
      <c r="AE153" s="112"/>
    </row>
    <row r="154" spans="1:31" customFormat="1" ht="24" hidden="1" customHeight="1">
      <c r="A154" s="4">
        <v>152</v>
      </c>
      <c r="B154" s="180">
        <v>1049610971</v>
      </c>
      <c r="C154" s="181" t="s">
        <v>295</v>
      </c>
      <c r="D154" s="182" t="s">
        <v>554</v>
      </c>
      <c r="E154" s="180" t="s">
        <v>1393</v>
      </c>
      <c r="F154" s="183" t="s">
        <v>555</v>
      </c>
      <c r="G154" s="180" t="s">
        <v>13</v>
      </c>
      <c r="H154" s="184">
        <v>876.92</v>
      </c>
      <c r="I154" s="184">
        <f t="shared" si="12"/>
        <v>415.37999999999988</v>
      </c>
      <c r="J154" s="184" t="b">
        <f>VLOOKUP(B154,'[1]PRUEBA DE CONOCIMIENTOS'!$B$6:$H$1370,6,FALSE)=H154</f>
        <v>1</v>
      </c>
      <c r="K154" s="184">
        <f>VLOOKUP(B154,'[1]PSICOTECNICA CJ'!$B$6:$G$1370,6,FALSE)</f>
        <v>144</v>
      </c>
      <c r="L154" s="184">
        <v>25.72</v>
      </c>
      <c r="M154" s="180">
        <v>0</v>
      </c>
      <c r="N154" s="185">
        <f t="shared" si="13"/>
        <v>585.09999999999991</v>
      </c>
      <c r="O154" s="184">
        <v>585.09999999999991</v>
      </c>
      <c r="P154" s="185">
        <f t="shared" si="14"/>
        <v>0</v>
      </c>
      <c r="Q154" s="184" t="s">
        <v>1662</v>
      </c>
      <c r="R154" s="184" t="s">
        <v>1663</v>
      </c>
      <c r="S154" s="186">
        <v>44504</v>
      </c>
      <c r="T154" s="186"/>
      <c r="U154" s="186"/>
      <c r="V154" s="186"/>
      <c r="W154" s="186"/>
      <c r="X154" s="184"/>
      <c r="Y154" s="184"/>
      <c r="Z154" s="181"/>
      <c r="AA154" s="4" t="e">
        <f>VLOOKUP(B154,#REF!,1,FALSE)</f>
        <v>#REF!</v>
      </c>
      <c r="AB154" s="1">
        <v>25.72</v>
      </c>
      <c r="AC154" s="198">
        <v>40</v>
      </c>
      <c r="AD154" s="173">
        <f t="shared" si="16"/>
        <v>625.09999999999991</v>
      </c>
      <c r="AE154" s="174" t="s">
        <v>1679</v>
      </c>
    </row>
    <row r="155" spans="1:31" customFormat="1" ht="24" hidden="1" customHeight="1">
      <c r="A155" s="4">
        <v>153</v>
      </c>
      <c r="B155" s="180">
        <v>1128406350</v>
      </c>
      <c r="C155" s="181" t="s">
        <v>313</v>
      </c>
      <c r="D155" s="182" t="s">
        <v>554</v>
      </c>
      <c r="E155" s="180" t="s">
        <v>1393</v>
      </c>
      <c r="F155" s="183" t="s">
        <v>555</v>
      </c>
      <c r="G155" s="180" t="s">
        <v>13</v>
      </c>
      <c r="H155" s="184">
        <v>876.92</v>
      </c>
      <c r="I155" s="184">
        <f t="shared" si="12"/>
        <v>415.37999999999988</v>
      </c>
      <c r="J155" s="184" t="b">
        <f>VLOOKUP(B155,'[1]PRUEBA DE CONOCIMIENTOS'!$B$6:$H$1370,6,FALSE)=H155</f>
        <v>1</v>
      </c>
      <c r="K155" s="184">
        <f>VLOOKUP(B155,'[1]PSICOTECNICA CJ'!$B$6:$G$1370,6,FALSE)</f>
        <v>166.5</v>
      </c>
      <c r="L155" s="184">
        <v>15.06</v>
      </c>
      <c r="M155" s="180">
        <v>10</v>
      </c>
      <c r="N155" s="185">
        <f t="shared" si="13"/>
        <v>606.93999999999983</v>
      </c>
      <c r="O155" s="184">
        <v>606.93999999999983</v>
      </c>
      <c r="P155" s="185">
        <f t="shared" si="14"/>
        <v>0</v>
      </c>
      <c r="Q155" s="184" t="s">
        <v>1662</v>
      </c>
      <c r="R155" s="184" t="s">
        <v>1663</v>
      </c>
      <c r="S155" s="186">
        <v>44504</v>
      </c>
      <c r="T155" s="186"/>
      <c r="U155" s="186"/>
      <c r="V155" s="186"/>
      <c r="W155" s="186"/>
      <c r="X155" s="184"/>
      <c r="Y155" s="184"/>
      <c r="Z155" s="181"/>
      <c r="AA155" s="4" t="e">
        <f>VLOOKUP(B155,#REF!,1,FALSE)</f>
        <v>#REF!</v>
      </c>
      <c r="AB155" s="1">
        <v>73.89</v>
      </c>
      <c r="AC155" s="198">
        <v>35</v>
      </c>
      <c r="AD155" s="173">
        <f t="shared" si="16"/>
        <v>690.76999999999987</v>
      </c>
      <c r="AE155" s="174" t="s">
        <v>1679</v>
      </c>
    </row>
    <row r="156" spans="1:31" customFormat="1" ht="24" hidden="1" customHeight="1">
      <c r="A156" s="4">
        <v>154</v>
      </c>
      <c r="B156" s="180">
        <v>40048393</v>
      </c>
      <c r="C156" s="181" t="s">
        <v>325</v>
      </c>
      <c r="D156" s="182" t="s">
        <v>554</v>
      </c>
      <c r="E156" s="180" t="s">
        <v>1393</v>
      </c>
      <c r="F156" s="183" t="s">
        <v>555</v>
      </c>
      <c r="G156" s="180" t="s">
        <v>13</v>
      </c>
      <c r="H156" s="184">
        <v>876.92</v>
      </c>
      <c r="I156" s="184">
        <f t="shared" si="12"/>
        <v>415.37999999999988</v>
      </c>
      <c r="J156" s="184" t="b">
        <f>VLOOKUP(B156,'[1]PRUEBA DE CONOCIMIENTOS'!$B$6:$H$1370,6,FALSE)=H156</f>
        <v>1</v>
      </c>
      <c r="K156" s="184">
        <f>VLOOKUP(B156,'[1]PSICOTECNICA CJ'!$B$6:$G$1370,6,FALSE)</f>
        <v>148.5</v>
      </c>
      <c r="L156" s="184">
        <v>2.94</v>
      </c>
      <c r="M156" s="180">
        <v>50</v>
      </c>
      <c r="N156" s="185">
        <f t="shared" si="13"/>
        <v>616.81999999999994</v>
      </c>
      <c r="O156" s="184">
        <v>616.81999999999994</v>
      </c>
      <c r="P156" s="185">
        <f t="shared" si="14"/>
        <v>0</v>
      </c>
      <c r="Q156" s="184" t="s">
        <v>1662</v>
      </c>
      <c r="R156" s="184" t="s">
        <v>1663</v>
      </c>
      <c r="S156" s="186">
        <v>44504</v>
      </c>
      <c r="T156" s="186"/>
      <c r="U156" s="186"/>
      <c r="V156" s="186"/>
      <c r="W156" s="186"/>
      <c r="X156" s="184"/>
      <c r="Y156" s="184"/>
      <c r="Z156" s="181"/>
      <c r="AA156" s="4" t="e">
        <f>VLOOKUP(B156,#REF!,1,FALSE)</f>
        <v>#REF!</v>
      </c>
      <c r="AB156" s="1">
        <v>2.94</v>
      </c>
      <c r="AC156" s="198">
        <v>50</v>
      </c>
      <c r="AD156" s="166">
        <f t="shared" si="16"/>
        <v>616.81999999999994</v>
      </c>
      <c r="AE156" s="112"/>
    </row>
    <row r="157" spans="1:31" customFormat="1" ht="24" hidden="1" customHeight="1">
      <c r="A157" s="4">
        <v>155</v>
      </c>
      <c r="B157" s="180">
        <v>1049617049</v>
      </c>
      <c r="C157" s="181" t="s">
        <v>297</v>
      </c>
      <c r="D157" s="182" t="s">
        <v>554</v>
      </c>
      <c r="E157" s="180" t="s">
        <v>1393</v>
      </c>
      <c r="F157" s="183" t="s">
        <v>555</v>
      </c>
      <c r="G157" s="180" t="s">
        <v>13</v>
      </c>
      <c r="H157" s="184">
        <v>921.2</v>
      </c>
      <c r="I157" s="184">
        <f t="shared" si="12"/>
        <v>481.80000000000018</v>
      </c>
      <c r="J157" s="184" t="b">
        <f>VLOOKUP(B157,'[1]PRUEBA DE CONOCIMIENTOS'!$B$6:$H$1370,6,FALSE)=H157</f>
        <v>1</v>
      </c>
      <c r="K157" s="184">
        <f>VLOOKUP(B157,'[1]PSICOTECNICA CJ'!$B$6:$G$1370,6,FALSE)</f>
        <v>159</v>
      </c>
      <c r="L157" s="184">
        <v>74.94</v>
      </c>
      <c r="M157" s="180">
        <v>75</v>
      </c>
      <c r="N157" s="185">
        <f t="shared" si="13"/>
        <v>790.74000000000024</v>
      </c>
      <c r="O157" s="184">
        <v>790.74000000000024</v>
      </c>
      <c r="P157" s="185">
        <f t="shared" si="14"/>
        <v>0</v>
      </c>
      <c r="Q157" s="184" t="s">
        <v>1662</v>
      </c>
      <c r="R157" s="184" t="s">
        <v>1663</v>
      </c>
      <c r="S157" s="186">
        <v>44504</v>
      </c>
      <c r="T157" s="186"/>
      <c r="U157" s="186"/>
      <c r="V157" s="186"/>
      <c r="W157" s="186"/>
      <c r="X157" s="184"/>
      <c r="Y157" s="184"/>
      <c r="Z157" s="181"/>
      <c r="AA157" s="4" t="e">
        <f>VLOOKUP(B157,#REF!,1,FALSE)</f>
        <v>#REF!</v>
      </c>
      <c r="AB157" s="1">
        <v>100</v>
      </c>
      <c r="AC157" s="198">
        <v>100</v>
      </c>
      <c r="AD157" s="173">
        <f t="shared" si="16"/>
        <v>840.80000000000018</v>
      </c>
      <c r="AE157" s="174" t="s">
        <v>1679</v>
      </c>
    </row>
    <row r="158" spans="1:31" customFormat="1" ht="24" hidden="1" customHeight="1">
      <c r="A158" s="4">
        <v>156</v>
      </c>
      <c r="B158" s="180">
        <v>1049610149</v>
      </c>
      <c r="C158" s="181" t="s">
        <v>294</v>
      </c>
      <c r="D158" s="182" t="s">
        <v>554</v>
      </c>
      <c r="E158" s="180" t="s">
        <v>1393</v>
      </c>
      <c r="F158" s="183" t="s">
        <v>555</v>
      </c>
      <c r="G158" s="180" t="s">
        <v>13</v>
      </c>
      <c r="H158" s="184">
        <v>921.2</v>
      </c>
      <c r="I158" s="184">
        <f t="shared" si="12"/>
        <v>481.80000000000018</v>
      </c>
      <c r="J158" s="184" t="b">
        <f>VLOOKUP(B158,'[1]PRUEBA DE CONOCIMIENTOS'!$B$6:$H$1370,6,FALSE)=H158</f>
        <v>1</v>
      </c>
      <c r="K158" s="184">
        <f>VLOOKUP(B158,'[1]PSICOTECNICA CJ'!$B$6:$G$1370,6,FALSE)</f>
        <v>149.5</v>
      </c>
      <c r="L158" s="184">
        <v>29.11</v>
      </c>
      <c r="M158" s="180">
        <v>20</v>
      </c>
      <c r="N158" s="185">
        <f t="shared" si="13"/>
        <v>680.4100000000002</v>
      </c>
      <c r="O158" s="184">
        <v>680.4100000000002</v>
      </c>
      <c r="P158" s="185">
        <f t="shared" si="14"/>
        <v>0</v>
      </c>
      <c r="Q158" s="184" t="s">
        <v>1662</v>
      </c>
      <c r="R158" s="184" t="s">
        <v>1663</v>
      </c>
      <c r="S158" s="186">
        <v>44504</v>
      </c>
      <c r="T158" s="186"/>
      <c r="U158" s="186"/>
      <c r="V158" s="186"/>
      <c r="W158" s="186"/>
      <c r="X158" s="184"/>
      <c r="Y158" s="184"/>
      <c r="Z158" s="181"/>
      <c r="AA158" s="4" t="e">
        <f>VLOOKUP(B158,#REF!,1,FALSE)</f>
        <v>#REF!</v>
      </c>
      <c r="AB158" s="1">
        <v>29.11</v>
      </c>
      <c r="AC158" s="198">
        <v>20</v>
      </c>
      <c r="AD158" s="166">
        <f t="shared" si="16"/>
        <v>680.4100000000002</v>
      </c>
      <c r="AE158" s="112"/>
    </row>
    <row r="159" spans="1:31" customFormat="1" ht="24" hidden="1" customHeight="1">
      <c r="A159" s="4">
        <v>157</v>
      </c>
      <c r="B159" s="180">
        <v>46458403</v>
      </c>
      <c r="C159" s="181" t="s">
        <v>336</v>
      </c>
      <c r="D159" s="182" t="s">
        <v>554</v>
      </c>
      <c r="E159" s="180" t="s">
        <v>1393</v>
      </c>
      <c r="F159" s="183" t="s">
        <v>555</v>
      </c>
      <c r="G159" s="180" t="s">
        <v>13</v>
      </c>
      <c r="H159" s="184">
        <v>854.79</v>
      </c>
      <c r="I159" s="184">
        <f t="shared" si="12"/>
        <v>382.18499999999995</v>
      </c>
      <c r="J159" s="184" t="b">
        <f>VLOOKUP(B159,'[1]PRUEBA DE CONOCIMIENTOS'!$B$6:$H$1370,6,FALSE)=H159</f>
        <v>1</v>
      </c>
      <c r="K159" s="184">
        <f>VLOOKUP(B159,'[1]PSICOTECNICA CJ'!$B$6:$G$1370,6,FALSE)</f>
        <v>167.5</v>
      </c>
      <c r="L159" s="184">
        <v>91.06</v>
      </c>
      <c r="M159" s="180">
        <v>50</v>
      </c>
      <c r="N159" s="185">
        <f t="shared" si="13"/>
        <v>690.74499999999989</v>
      </c>
      <c r="O159" s="184">
        <v>690.74499999999989</v>
      </c>
      <c r="P159" s="185">
        <f t="shared" si="14"/>
        <v>0</v>
      </c>
      <c r="Q159" s="184" t="s">
        <v>1662</v>
      </c>
      <c r="R159" s="184" t="s">
        <v>1663</v>
      </c>
      <c r="S159" s="186">
        <v>44504</v>
      </c>
      <c r="T159" s="186"/>
      <c r="U159" s="186"/>
      <c r="V159" s="186"/>
      <c r="W159" s="186"/>
      <c r="X159" s="184"/>
      <c r="Y159" s="184"/>
      <c r="Z159" s="181"/>
      <c r="AA159" s="4" t="e">
        <f>VLOOKUP(B159,#REF!,1,FALSE)</f>
        <v>#REF!</v>
      </c>
      <c r="AB159" s="1">
        <v>100</v>
      </c>
      <c r="AC159" s="198">
        <v>80</v>
      </c>
      <c r="AD159" s="173">
        <f t="shared" si="16"/>
        <v>729.68499999999995</v>
      </c>
      <c r="AE159" s="174" t="s">
        <v>1679</v>
      </c>
    </row>
    <row r="160" spans="1:31" ht="24" hidden="1" customHeight="1">
      <c r="A160" s="4">
        <v>158</v>
      </c>
      <c r="B160" s="180">
        <v>7181315</v>
      </c>
      <c r="C160" s="181" t="s">
        <v>349</v>
      </c>
      <c r="D160" s="182" t="s">
        <v>554</v>
      </c>
      <c r="E160" s="180" t="s">
        <v>1393</v>
      </c>
      <c r="F160" s="183" t="s">
        <v>555</v>
      </c>
      <c r="G160" s="180" t="s">
        <v>13</v>
      </c>
      <c r="H160" s="184">
        <v>854.79</v>
      </c>
      <c r="I160" s="184">
        <f t="shared" si="12"/>
        <v>382.18499999999995</v>
      </c>
      <c r="J160" s="184" t="b">
        <f>VLOOKUP(B160,'[1]PRUEBA DE CONOCIMIENTOS'!$B$6:$H$1370,6,FALSE)=H160</f>
        <v>1</v>
      </c>
      <c r="K160" s="184">
        <f>VLOOKUP(B160,'[1]PSICOTECNICA CJ'!$B$6:$G$1370,6,FALSE)</f>
        <v>164</v>
      </c>
      <c r="L160" s="184">
        <v>39.11</v>
      </c>
      <c r="M160" s="180">
        <v>10</v>
      </c>
      <c r="N160" s="185">
        <f t="shared" si="13"/>
        <v>595.29499999999996</v>
      </c>
      <c r="O160" s="184">
        <v>595.29499999999996</v>
      </c>
      <c r="P160" s="185">
        <f t="shared" si="14"/>
        <v>0</v>
      </c>
      <c r="Q160" s="184" t="s">
        <v>1662</v>
      </c>
      <c r="R160" s="184" t="s">
        <v>1663</v>
      </c>
      <c r="S160" s="186">
        <v>44504</v>
      </c>
      <c r="T160" s="186"/>
      <c r="U160" s="186"/>
      <c r="V160" s="186"/>
      <c r="W160" s="186"/>
      <c r="X160" s="184"/>
      <c r="Y160" s="184"/>
      <c r="Z160" s="181"/>
      <c r="AA160" s="4" t="e">
        <f>VLOOKUP(B160,#REF!,1,FALSE)</f>
        <v>#REF!</v>
      </c>
      <c r="AB160" s="1">
        <v>39.11</v>
      </c>
      <c r="AC160" s="198">
        <v>10</v>
      </c>
      <c r="AD160" s="166">
        <f t="shared" si="16"/>
        <v>595.29499999999996</v>
      </c>
      <c r="AE160" s="109"/>
    </row>
    <row r="161" spans="1:31" ht="24" hidden="1" customHeight="1">
      <c r="A161" s="4">
        <v>159</v>
      </c>
      <c r="B161" s="180">
        <v>1056552957</v>
      </c>
      <c r="C161" s="181" t="s">
        <v>305</v>
      </c>
      <c r="D161" s="182" t="s">
        <v>554</v>
      </c>
      <c r="E161" s="180" t="s">
        <v>1393</v>
      </c>
      <c r="F161" s="183" t="s">
        <v>555</v>
      </c>
      <c r="G161" s="180" t="s">
        <v>13</v>
      </c>
      <c r="H161" s="184">
        <v>865.86</v>
      </c>
      <c r="I161" s="184">
        <f t="shared" si="12"/>
        <v>398.78999999999996</v>
      </c>
      <c r="J161" s="184" t="b">
        <f>VLOOKUP(B161,'[1]PRUEBA DE CONOCIMIENTOS'!$B$6:$H$1370,6,FALSE)=H161</f>
        <v>1</v>
      </c>
      <c r="K161" s="184">
        <f>VLOOKUP(B161,'[1]PSICOTECNICA CJ'!$B$6:$G$1370,6,FALSE)</f>
        <v>147</v>
      </c>
      <c r="L161" s="184">
        <v>8.2200000000000006</v>
      </c>
      <c r="M161" s="180">
        <v>35</v>
      </c>
      <c r="N161" s="185">
        <f t="shared" si="13"/>
        <v>589.01</v>
      </c>
      <c r="O161" s="184">
        <v>589.01</v>
      </c>
      <c r="P161" s="185">
        <f t="shared" si="14"/>
        <v>0</v>
      </c>
      <c r="Q161" s="184" t="s">
        <v>1662</v>
      </c>
      <c r="R161" s="184" t="s">
        <v>1663</v>
      </c>
      <c r="S161" s="186">
        <v>44504</v>
      </c>
      <c r="T161" s="186"/>
      <c r="U161" s="186"/>
      <c r="V161" s="186"/>
      <c r="W161" s="186"/>
      <c r="X161" s="184"/>
      <c r="Y161" s="184"/>
      <c r="Z161" s="181"/>
      <c r="AA161" s="4" t="e">
        <f>VLOOKUP(B161,#REF!,1,FALSE)</f>
        <v>#REF!</v>
      </c>
      <c r="AB161" s="1">
        <v>8.2200000000000006</v>
      </c>
      <c r="AC161" s="198">
        <v>35</v>
      </c>
      <c r="AD161" s="166">
        <f t="shared" si="16"/>
        <v>589.01</v>
      </c>
      <c r="AE161" s="109"/>
    </row>
    <row r="162" spans="1:31" s="6" customFormat="1" ht="24" hidden="1" customHeight="1">
      <c r="A162" s="4">
        <v>160</v>
      </c>
      <c r="B162" s="188">
        <v>7223369</v>
      </c>
      <c r="C162" s="189" t="s">
        <v>352</v>
      </c>
      <c r="D162" s="190" t="s">
        <v>554</v>
      </c>
      <c r="E162" s="180" t="s">
        <v>1393</v>
      </c>
      <c r="F162" s="191" t="s">
        <v>572</v>
      </c>
      <c r="G162" s="188" t="s">
        <v>13</v>
      </c>
      <c r="H162" s="184">
        <v>832.65</v>
      </c>
      <c r="I162" s="184">
        <f t="shared" si="12"/>
        <v>348.97499999999991</v>
      </c>
      <c r="J162" s="184" t="b">
        <f>VLOOKUP(B162,'[1]PRUEBA DE CONOCIMIENTOS'!$B$6:$H$1370,6,FALSE)=H162</f>
        <v>1</v>
      </c>
      <c r="K162" s="184">
        <f>VLOOKUP(B162,'[1]PSICOTECNICA CJ'!$B$6:$G$1370,6,FALSE)</f>
        <v>160</v>
      </c>
      <c r="L162" s="184">
        <v>27.28</v>
      </c>
      <c r="M162" s="180">
        <v>30</v>
      </c>
      <c r="N162" s="185">
        <f t="shared" si="13"/>
        <v>566.25499999999988</v>
      </c>
      <c r="O162" s="184">
        <v>566.25499999999988</v>
      </c>
      <c r="P162" s="185">
        <f t="shared" si="14"/>
        <v>0</v>
      </c>
      <c r="Q162" s="184" t="s">
        <v>1662</v>
      </c>
      <c r="R162" s="184" t="s">
        <v>1663</v>
      </c>
      <c r="S162" s="186">
        <v>44504</v>
      </c>
      <c r="T162" s="186" t="s">
        <v>1685</v>
      </c>
      <c r="U162" s="186" t="s">
        <v>1686</v>
      </c>
      <c r="V162" s="186" t="s">
        <v>1687</v>
      </c>
      <c r="W162" s="186" t="s">
        <v>1671</v>
      </c>
      <c r="X162" s="184" t="s">
        <v>1688</v>
      </c>
      <c r="Y162" s="184" t="s">
        <v>1677</v>
      </c>
      <c r="Z162" s="183"/>
      <c r="AA162" s="4" t="e">
        <f>VLOOKUP(B162,#REF!,1,FALSE)</f>
        <v>#REF!</v>
      </c>
      <c r="AB162" s="1">
        <v>100</v>
      </c>
      <c r="AC162" s="198">
        <v>45</v>
      </c>
      <c r="AD162" s="173">
        <f>I162+K162+AB162+AC162</f>
        <v>653.97499999999991</v>
      </c>
      <c r="AE162" s="174" t="s">
        <v>1679</v>
      </c>
    </row>
    <row r="163" spans="1:31" s="6" customFormat="1" ht="24" hidden="1" customHeight="1">
      <c r="A163" s="4">
        <v>161</v>
      </c>
      <c r="B163" s="188">
        <v>33367526</v>
      </c>
      <c r="C163" s="189" t="s">
        <v>317</v>
      </c>
      <c r="D163" s="190" t="s">
        <v>554</v>
      </c>
      <c r="E163" s="180" t="s">
        <v>1393</v>
      </c>
      <c r="F163" s="191" t="s">
        <v>572</v>
      </c>
      <c r="G163" s="188" t="s">
        <v>13</v>
      </c>
      <c r="H163" s="184">
        <v>832.65</v>
      </c>
      <c r="I163" s="184">
        <f t="shared" si="12"/>
        <v>348.97499999999991</v>
      </c>
      <c r="J163" s="184" t="b">
        <f>VLOOKUP(B163,'[1]PRUEBA DE CONOCIMIENTOS'!$B$6:$H$1370,6,FALSE)=H163</f>
        <v>1</v>
      </c>
      <c r="K163" s="184">
        <f>VLOOKUP(B163,'[1]PSICOTECNICA CJ'!$B$6:$G$1370,6,FALSE)</f>
        <v>155.5</v>
      </c>
      <c r="L163" s="184">
        <v>45.33</v>
      </c>
      <c r="M163" s="180">
        <v>20</v>
      </c>
      <c r="N163" s="185">
        <f t="shared" si="13"/>
        <v>569.80499999999995</v>
      </c>
      <c r="O163" s="184">
        <v>569.80499999999995</v>
      </c>
      <c r="P163" s="185">
        <f t="shared" si="14"/>
        <v>0</v>
      </c>
      <c r="Q163" s="184" t="s">
        <v>1662</v>
      </c>
      <c r="R163" s="184" t="s">
        <v>1663</v>
      </c>
      <c r="S163" s="186">
        <v>44504</v>
      </c>
      <c r="T163" s="186"/>
      <c r="U163" s="186"/>
      <c r="V163" s="186"/>
      <c r="W163" s="186"/>
      <c r="X163" s="184"/>
      <c r="Y163" s="184"/>
      <c r="Z163" s="183"/>
      <c r="AA163" s="4" t="e">
        <f>VLOOKUP(B163,#REF!,1,FALSE)</f>
        <v>#REF!</v>
      </c>
      <c r="AB163" s="1">
        <v>45.33</v>
      </c>
      <c r="AC163" s="198">
        <v>20</v>
      </c>
      <c r="AD163" s="166">
        <f>I163+K163+AB163+AC163</f>
        <v>569.80499999999995</v>
      </c>
      <c r="AE163" s="179"/>
    </row>
    <row r="164" spans="1:31" s="6" customFormat="1" ht="24" hidden="1" customHeight="1">
      <c r="A164" s="4">
        <v>162</v>
      </c>
      <c r="B164" s="188">
        <v>7175826</v>
      </c>
      <c r="C164" s="189" t="s">
        <v>344</v>
      </c>
      <c r="D164" s="190" t="s">
        <v>554</v>
      </c>
      <c r="E164" s="180" t="s">
        <v>1393</v>
      </c>
      <c r="F164" s="191" t="s">
        <v>572</v>
      </c>
      <c r="G164" s="188" t="s">
        <v>13</v>
      </c>
      <c r="H164" s="184">
        <v>832.65</v>
      </c>
      <c r="I164" s="184">
        <f t="shared" si="12"/>
        <v>348.97499999999991</v>
      </c>
      <c r="J164" s="184" t="b">
        <f>VLOOKUP(B164,'[1]PRUEBA DE CONOCIMIENTOS'!$B$6:$H$1370,6,FALSE)=H164</f>
        <v>1</v>
      </c>
      <c r="K164" s="184">
        <f>VLOOKUP(B164,'[1]PSICOTECNICA CJ'!$B$6:$G$1370,6,FALSE)</f>
        <v>161.5</v>
      </c>
      <c r="L164" s="184">
        <v>27.166666666666668</v>
      </c>
      <c r="M164" s="180">
        <v>10</v>
      </c>
      <c r="N164" s="185">
        <f t="shared" si="13"/>
        <v>547.64166666666654</v>
      </c>
      <c r="O164" s="184">
        <v>547.64166666666654</v>
      </c>
      <c r="P164" s="185">
        <f t="shared" si="14"/>
        <v>0</v>
      </c>
      <c r="Q164" s="184" t="s">
        <v>1662</v>
      </c>
      <c r="R164" s="184" t="s">
        <v>1663</v>
      </c>
      <c r="S164" s="186">
        <v>44504</v>
      </c>
      <c r="T164" s="186" t="s">
        <v>1689</v>
      </c>
      <c r="U164" s="186" t="s">
        <v>1690</v>
      </c>
      <c r="V164" s="186" t="s">
        <v>1691</v>
      </c>
      <c r="W164" s="186" t="s">
        <v>1692</v>
      </c>
      <c r="X164" s="184" t="s">
        <v>1693</v>
      </c>
      <c r="Y164" s="184" t="s">
        <v>1677</v>
      </c>
      <c r="Z164" s="183"/>
      <c r="AA164" s="4" t="e">
        <f>VLOOKUP(B164,#REF!,1,FALSE)</f>
        <v>#REF!</v>
      </c>
      <c r="AB164" s="1">
        <v>100</v>
      </c>
      <c r="AC164" s="198">
        <v>35</v>
      </c>
      <c r="AD164" s="173">
        <f>I164+K164+AB164+AC164</f>
        <v>645.47499999999991</v>
      </c>
      <c r="AE164" s="174" t="s">
        <v>1679</v>
      </c>
    </row>
    <row r="165" spans="1:31" s="6" customFormat="1" ht="24" hidden="1" customHeight="1">
      <c r="A165" s="4">
        <v>163</v>
      </c>
      <c r="B165" s="188">
        <v>7181301</v>
      </c>
      <c r="C165" s="189" t="s">
        <v>348</v>
      </c>
      <c r="D165" s="190" t="s">
        <v>554</v>
      </c>
      <c r="E165" s="180" t="s">
        <v>1393</v>
      </c>
      <c r="F165" s="191" t="s">
        <v>572</v>
      </c>
      <c r="G165" s="188" t="s">
        <v>13</v>
      </c>
      <c r="H165" s="184">
        <v>821.58</v>
      </c>
      <c r="I165" s="184">
        <f t="shared" si="12"/>
        <v>332.37000000000012</v>
      </c>
      <c r="J165" s="184" t="b">
        <f>VLOOKUP(B165,'[1]PRUEBA DE CONOCIMIENTOS'!$B$6:$H$1370,6,FALSE)=H165</f>
        <v>1</v>
      </c>
      <c r="K165" s="184">
        <f>VLOOKUP(B165,'[1]PSICOTECNICA CJ'!$B$6:$G$1370,6,FALSE)</f>
        <v>170</v>
      </c>
      <c r="L165" s="184">
        <v>80.5</v>
      </c>
      <c r="M165" s="180">
        <v>30</v>
      </c>
      <c r="N165" s="185">
        <f t="shared" si="13"/>
        <v>612.87000000000012</v>
      </c>
      <c r="O165" s="184">
        <v>612.87000000000012</v>
      </c>
      <c r="P165" s="185">
        <f t="shared" si="14"/>
        <v>0</v>
      </c>
      <c r="Q165" s="184" t="s">
        <v>1662</v>
      </c>
      <c r="R165" s="184" t="s">
        <v>1663</v>
      </c>
      <c r="S165" s="186">
        <v>44504</v>
      </c>
      <c r="T165" s="186"/>
      <c r="U165" s="186"/>
      <c r="V165" s="186"/>
      <c r="W165" s="186"/>
      <c r="X165" s="184"/>
      <c r="Y165" s="184"/>
      <c r="Z165" s="183"/>
      <c r="AA165" s="4" t="e">
        <f>VLOOKUP(B165,#REF!,1,FALSE)</f>
        <v>#REF!</v>
      </c>
      <c r="AB165" s="1">
        <v>80.5</v>
      </c>
      <c r="AC165" s="198">
        <v>30</v>
      </c>
      <c r="AD165" s="166">
        <f t="shared" ref="AD165:AD228" si="17">I165+K165+AB165+AC165</f>
        <v>612.87000000000012</v>
      </c>
      <c r="AE165" s="179"/>
    </row>
    <row r="166" spans="1:31" s="6" customFormat="1" ht="24" hidden="1" customHeight="1">
      <c r="A166" s="4">
        <v>164</v>
      </c>
      <c r="B166" s="188">
        <v>7320953</v>
      </c>
      <c r="C166" s="189" t="s">
        <v>353</v>
      </c>
      <c r="D166" s="190" t="s">
        <v>554</v>
      </c>
      <c r="E166" s="180" t="s">
        <v>1393</v>
      </c>
      <c r="F166" s="191" t="s">
        <v>572</v>
      </c>
      <c r="G166" s="188" t="s">
        <v>13</v>
      </c>
      <c r="H166" s="184">
        <v>810.52</v>
      </c>
      <c r="I166" s="184">
        <f t="shared" si="12"/>
        <v>315.77999999999997</v>
      </c>
      <c r="J166" s="184" t="b">
        <f>VLOOKUP(B166,'[1]PRUEBA DE CONOCIMIENTOS'!$B$6:$H$1370,6,FALSE)=H166</f>
        <v>1</v>
      </c>
      <c r="K166" s="184">
        <f>VLOOKUP(B166,'[1]PSICOTECNICA CJ'!$B$6:$G$1370,6,FALSE)</f>
        <v>173</v>
      </c>
      <c r="L166" s="184">
        <v>57.277777777777779</v>
      </c>
      <c r="M166" s="180">
        <v>0</v>
      </c>
      <c r="N166" s="185">
        <f t="shared" si="13"/>
        <v>546.0577777777778</v>
      </c>
      <c r="O166" s="184">
        <v>546.0577777777778</v>
      </c>
      <c r="P166" s="185">
        <f t="shared" si="14"/>
        <v>0</v>
      </c>
      <c r="Q166" s="184" t="s">
        <v>1662</v>
      </c>
      <c r="R166" s="184" t="s">
        <v>1663</v>
      </c>
      <c r="S166" s="186">
        <v>44504</v>
      </c>
      <c r="T166" s="186"/>
      <c r="U166" s="186"/>
      <c r="V166" s="186"/>
      <c r="W166" s="186"/>
      <c r="X166" s="184"/>
      <c r="Y166" s="184"/>
      <c r="Z166" s="183"/>
      <c r="AA166" s="4" t="e">
        <f>VLOOKUP(B166,#REF!,1,FALSE)</f>
        <v>#REF!</v>
      </c>
      <c r="AB166" s="1">
        <v>57.277777777777779</v>
      </c>
      <c r="AC166" s="198">
        <v>0</v>
      </c>
      <c r="AD166" s="166">
        <f t="shared" si="17"/>
        <v>546.0577777777778</v>
      </c>
      <c r="AE166" s="179"/>
    </row>
    <row r="167" spans="1:31" s="6" customFormat="1" ht="24" hidden="1" customHeight="1">
      <c r="A167" s="4">
        <v>165</v>
      </c>
      <c r="B167" s="188">
        <v>46456034</v>
      </c>
      <c r="C167" s="189" t="s">
        <v>334</v>
      </c>
      <c r="D167" s="190" t="s">
        <v>554</v>
      </c>
      <c r="E167" s="180" t="s">
        <v>1393</v>
      </c>
      <c r="F167" s="191" t="s">
        <v>572</v>
      </c>
      <c r="G167" s="188" t="s">
        <v>13</v>
      </c>
      <c r="H167" s="184">
        <v>843.72</v>
      </c>
      <c r="I167" s="184">
        <f t="shared" si="12"/>
        <v>365.57999999999993</v>
      </c>
      <c r="J167" s="184" t="b">
        <f>VLOOKUP(B167,'[1]PRUEBA DE CONOCIMIENTOS'!$B$6:$H$1370,6,FALSE)=H167</f>
        <v>1</v>
      </c>
      <c r="K167" s="184">
        <f>VLOOKUP(B167,'[1]PSICOTECNICA CJ'!$B$6:$G$1370,6,FALSE)</f>
        <v>172</v>
      </c>
      <c r="L167" s="184">
        <v>14</v>
      </c>
      <c r="M167" s="180">
        <v>10</v>
      </c>
      <c r="N167" s="185">
        <f t="shared" si="13"/>
        <v>561.57999999999993</v>
      </c>
      <c r="O167" s="184">
        <v>561.57999999999993</v>
      </c>
      <c r="P167" s="185">
        <f t="shared" si="14"/>
        <v>0</v>
      </c>
      <c r="Q167" s="184" t="s">
        <v>1662</v>
      </c>
      <c r="R167" s="184" t="s">
        <v>1663</v>
      </c>
      <c r="S167" s="186">
        <v>44504</v>
      </c>
      <c r="T167" s="186"/>
      <c r="U167" s="186"/>
      <c r="V167" s="186"/>
      <c r="W167" s="186"/>
      <c r="X167" s="184"/>
      <c r="Y167" s="184"/>
      <c r="Z167" s="183"/>
      <c r="AA167" s="4" t="e">
        <f>VLOOKUP(B167,#REF!,1,FALSE)</f>
        <v>#REF!</v>
      </c>
      <c r="AB167" s="1">
        <v>14</v>
      </c>
      <c r="AC167" s="198">
        <v>10</v>
      </c>
      <c r="AD167" s="166">
        <f t="shared" si="17"/>
        <v>561.57999999999993</v>
      </c>
      <c r="AE167" s="179"/>
    </row>
    <row r="168" spans="1:31" s="6" customFormat="1" ht="24" hidden="1" customHeight="1">
      <c r="A168" s="4">
        <v>166</v>
      </c>
      <c r="B168" s="188">
        <v>46457992</v>
      </c>
      <c r="C168" s="189" t="s">
        <v>335</v>
      </c>
      <c r="D168" s="190" t="s">
        <v>554</v>
      </c>
      <c r="E168" s="180" t="s">
        <v>1393</v>
      </c>
      <c r="F168" s="191" t="s">
        <v>572</v>
      </c>
      <c r="G168" s="188" t="s">
        <v>13</v>
      </c>
      <c r="H168" s="184">
        <v>821.58</v>
      </c>
      <c r="I168" s="184">
        <f t="shared" si="12"/>
        <v>332.37000000000012</v>
      </c>
      <c r="J168" s="184" t="b">
        <f>VLOOKUP(B168,'[1]PRUEBA DE CONOCIMIENTOS'!$B$6:$H$1370,6,FALSE)=H168</f>
        <v>1</v>
      </c>
      <c r="K168" s="184">
        <f>VLOOKUP(B168,'[1]PSICOTECNICA CJ'!$B$6:$G$1370,6,FALSE)</f>
        <v>169.5</v>
      </c>
      <c r="L168" s="184">
        <v>30</v>
      </c>
      <c r="M168" s="180">
        <v>20</v>
      </c>
      <c r="N168" s="185">
        <f t="shared" si="13"/>
        <v>551.87000000000012</v>
      </c>
      <c r="O168" s="184">
        <v>551.87000000000012</v>
      </c>
      <c r="P168" s="185">
        <f t="shared" si="14"/>
        <v>0</v>
      </c>
      <c r="Q168" s="184" t="s">
        <v>1662</v>
      </c>
      <c r="R168" s="184" t="s">
        <v>1663</v>
      </c>
      <c r="S168" s="186">
        <v>44504</v>
      </c>
      <c r="T168" s="186"/>
      <c r="U168" s="186"/>
      <c r="V168" s="186"/>
      <c r="W168" s="186"/>
      <c r="X168" s="184"/>
      <c r="Y168" s="184"/>
      <c r="Z168" s="183"/>
      <c r="AA168" s="4" t="e">
        <f>VLOOKUP(B168,#REF!,1,FALSE)</f>
        <v>#REF!</v>
      </c>
      <c r="AB168" s="1">
        <v>100</v>
      </c>
      <c r="AC168" s="198">
        <v>20</v>
      </c>
      <c r="AD168" s="173">
        <f t="shared" si="17"/>
        <v>621.87000000000012</v>
      </c>
      <c r="AE168" s="174" t="s">
        <v>1679</v>
      </c>
    </row>
    <row r="169" spans="1:31" s="6" customFormat="1" ht="24" hidden="1" customHeight="1">
      <c r="A169" s="4">
        <v>167</v>
      </c>
      <c r="B169" s="188">
        <v>57293183</v>
      </c>
      <c r="C169" s="189" t="s">
        <v>341</v>
      </c>
      <c r="D169" s="190" t="s">
        <v>554</v>
      </c>
      <c r="E169" s="180" t="s">
        <v>1393</v>
      </c>
      <c r="F169" s="191" t="s">
        <v>572</v>
      </c>
      <c r="G169" s="188" t="s">
        <v>13</v>
      </c>
      <c r="H169" s="184">
        <v>810.52</v>
      </c>
      <c r="I169" s="184">
        <f t="shared" si="12"/>
        <v>315.77999999999997</v>
      </c>
      <c r="J169" s="184" t="b">
        <f>VLOOKUP(B169,'[1]PRUEBA DE CONOCIMIENTOS'!$B$6:$H$1370,6,FALSE)=H169</f>
        <v>1</v>
      </c>
      <c r="K169" s="184">
        <f>VLOOKUP(B169,'[1]PSICOTECNICA CJ'!$B$6:$G$1370,6,FALSE)</f>
        <v>162.5</v>
      </c>
      <c r="L169" s="184">
        <v>100</v>
      </c>
      <c r="M169" s="180">
        <v>100</v>
      </c>
      <c r="N169" s="185">
        <f t="shared" si="13"/>
        <v>678.28</v>
      </c>
      <c r="O169" s="184">
        <v>678.28</v>
      </c>
      <c r="P169" s="185">
        <f t="shared" si="14"/>
        <v>0</v>
      </c>
      <c r="Q169" s="184" t="s">
        <v>1662</v>
      </c>
      <c r="R169" s="184" t="s">
        <v>1663</v>
      </c>
      <c r="S169" s="186">
        <v>44504</v>
      </c>
      <c r="T169" s="186"/>
      <c r="U169" s="186"/>
      <c r="V169" s="186"/>
      <c r="W169" s="186"/>
      <c r="X169" s="184"/>
      <c r="Y169" s="184"/>
      <c r="Z169" s="183"/>
      <c r="AA169" s="4" t="e">
        <f>VLOOKUP(B169,#REF!,1,FALSE)</f>
        <v>#REF!</v>
      </c>
      <c r="AB169" s="1">
        <v>100</v>
      </c>
      <c r="AC169" s="198">
        <v>100</v>
      </c>
      <c r="AD169" s="166">
        <f t="shared" si="17"/>
        <v>678.28</v>
      </c>
      <c r="AE169" s="179"/>
    </row>
    <row r="170" spans="1:31" s="6" customFormat="1" ht="24" hidden="1" customHeight="1">
      <c r="A170" s="4">
        <v>168</v>
      </c>
      <c r="B170" s="188">
        <v>74377578</v>
      </c>
      <c r="C170" s="189" t="s">
        <v>357</v>
      </c>
      <c r="D170" s="190" t="s">
        <v>554</v>
      </c>
      <c r="E170" s="180" t="s">
        <v>1393</v>
      </c>
      <c r="F170" s="191" t="s">
        <v>572</v>
      </c>
      <c r="G170" s="188" t="s">
        <v>13</v>
      </c>
      <c r="H170" s="184">
        <v>821.58</v>
      </c>
      <c r="I170" s="184">
        <f t="shared" si="12"/>
        <v>332.37000000000012</v>
      </c>
      <c r="J170" s="184" t="b">
        <f>VLOOKUP(B170,'[1]PRUEBA DE CONOCIMIENTOS'!$B$6:$H$1370,6,FALSE)=H170</f>
        <v>1</v>
      </c>
      <c r="K170" s="184">
        <f>VLOOKUP(B170,'[1]PSICOTECNICA CJ'!$B$6:$G$1370,6,FALSE)</f>
        <v>157</v>
      </c>
      <c r="L170" s="184">
        <v>22.888888888888889</v>
      </c>
      <c r="M170" s="180">
        <v>10</v>
      </c>
      <c r="N170" s="185">
        <f t="shared" si="13"/>
        <v>522.25888888888903</v>
      </c>
      <c r="O170" s="184">
        <v>522.25888888888903</v>
      </c>
      <c r="P170" s="185">
        <f t="shared" si="14"/>
        <v>0</v>
      </c>
      <c r="Q170" s="184" t="s">
        <v>1662</v>
      </c>
      <c r="R170" s="184" t="s">
        <v>1663</v>
      </c>
      <c r="S170" s="186">
        <v>44504</v>
      </c>
      <c r="T170" s="186"/>
      <c r="U170" s="186"/>
      <c r="V170" s="186"/>
      <c r="W170" s="186"/>
      <c r="X170" s="184"/>
      <c r="Y170" s="184"/>
      <c r="Z170" s="183"/>
      <c r="AA170" s="4" t="e">
        <f>VLOOKUP(B170,#REF!,1,FALSE)</f>
        <v>#REF!</v>
      </c>
      <c r="AB170" s="1">
        <v>22.888888888888889</v>
      </c>
      <c r="AC170" s="198">
        <v>10</v>
      </c>
      <c r="AD170" s="166">
        <f t="shared" si="17"/>
        <v>522.25888888888903</v>
      </c>
      <c r="AE170" s="179"/>
    </row>
    <row r="171" spans="1:31" s="6" customFormat="1" ht="24" hidden="1" customHeight="1">
      <c r="A171" s="4">
        <v>169</v>
      </c>
      <c r="B171" s="188">
        <v>74448220</v>
      </c>
      <c r="C171" s="189" t="s">
        <v>359</v>
      </c>
      <c r="D171" s="190" t="s">
        <v>554</v>
      </c>
      <c r="E171" s="180" t="s">
        <v>1393</v>
      </c>
      <c r="F171" s="191" t="s">
        <v>572</v>
      </c>
      <c r="G171" s="188" t="s">
        <v>13</v>
      </c>
      <c r="H171" s="184">
        <v>810.52</v>
      </c>
      <c r="I171" s="184">
        <f t="shared" si="12"/>
        <v>315.77999999999997</v>
      </c>
      <c r="J171" s="184" t="b">
        <f>VLOOKUP(B171,'[1]PRUEBA DE CONOCIMIENTOS'!$B$6:$H$1370,6,FALSE)=H171</f>
        <v>1</v>
      </c>
      <c r="K171" s="184">
        <f>VLOOKUP(B171,'[1]PSICOTECNICA CJ'!$B$6:$G$1370,6,FALSE)</f>
        <v>151</v>
      </c>
      <c r="L171" s="184">
        <v>43.833333333333336</v>
      </c>
      <c r="M171" s="180">
        <v>65</v>
      </c>
      <c r="N171" s="185">
        <f t="shared" si="13"/>
        <v>575.61333333333323</v>
      </c>
      <c r="O171" s="184">
        <v>575.61333333333323</v>
      </c>
      <c r="P171" s="185">
        <f t="shared" si="14"/>
        <v>0</v>
      </c>
      <c r="Q171" s="184" t="s">
        <v>1662</v>
      </c>
      <c r="R171" s="184" t="s">
        <v>1663</v>
      </c>
      <c r="S171" s="186">
        <v>44504</v>
      </c>
      <c r="T171" s="186"/>
      <c r="U171" s="186"/>
      <c r="V171" s="186"/>
      <c r="W171" s="186"/>
      <c r="X171" s="184"/>
      <c r="Y171" s="184"/>
      <c r="Z171" s="183"/>
      <c r="AA171" s="4" t="e">
        <f>VLOOKUP(B171,#REF!,1,FALSE)</f>
        <v>#REF!</v>
      </c>
      <c r="AB171" s="1">
        <v>43.833333333333336</v>
      </c>
      <c r="AC171" s="198">
        <v>65</v>
      </c>
      <c r="AD171" s="166">
        <f t="shared" si="17"/>
        <v>575.61333333333323</v>
      </c>
      <c r="AE171" s="179"/>
    </row>
    <row r="172" spans="1:31" s="6" customFormat="1" ht="24" hidden="1" customHeight="1">
      <c r="A172" s="4">
        <v>170</v>
      </c>
      <c r="B172" s="188">
        <v>88210290</v>
      </c>
      <c r="C172" s="189" t="s">
        <v>363</v>
      </c>
      <c r="D172" s="190" t="s">
        <v>554</v>
      </c>
      <c r="E172" s="180" t="s">
        <v>1393</v>
      </c>
      <c r="F172" s="191" t="s">
        <v>572</v>
      </c>
      <c r="G172" s="188" t="s">
        <v>13</v>
      </c>
      <c r="H172" s="184">
        <v>832.65</v>
      </c>
      <c r="I172" s="184">
        <f t="shared" si="12"/>
        <v>348.97499999999991</v>
      </c>
      <c r="J172" s="184" t="b">
        <f>VLOOKUP(B172,'[1]PRUEBA DE CONOCIMIENTOS'!$B$6:$H$1370,6,FALSE)=H172</f>
        <v>1</v>
      </c>
      <c r="K172" s="184">
        <f>VLOOKUP(B172,'[1]PSICOTECNICA CJ'!$B$6:$G$1370,6,FALSE)</f>
        <v>151.5</v>
      </c>
      <c r="L172" s="184">
        <v>77.83</v>
      </c>
      <c r="M172" s="180">
        <v>10</v>
      </c>
      <c r="N172" s="185">
        <f t="shared" si="13"/>
        <v>588.30499999999995</v>
      </c>
      <c r="O172" s="184">
        <v>588.30499999999995</v>
      </c>
      <c r="P172" s="185">
        <f t="shared" si="14"/>
        <v>0</v>
      </c>
      <c r="Q172" s="184" t="s">
        <v>1662</v>
      </c>
      <c r="R172" s="184" t="s">
        <v>1663</v>
      </c>
      <c r="S172" s="186">
        <v>44504</v>
      </c>
      <c r="T172" s="186" t="s">
        <v>1694</v>
      </c>
      <c r="U172" s="186" t="s">
        <v>1695</v>
      </c>
      <c r="V172" s="186" t="s">
        <v>1696</v>
      </c>
      <c r="W172" s="186" t="s">
        <v>1671</v>
      </c>
      <c r="X172" s="184" t="s">
        <v>1697</v>
      </c>
      <c r="Y172" s="184" t="s">
        <v>1677</v>
      </c>
      <c r="Z172" s="183"/>
      <c r="AA172" s="4" t="e">
        <f>VLOOKUP(B172,#REF!,1,FALSE)</f>
        <v>#REF!</v>
      </c>
      <c r="AB172" s="1">
        <v>77.83</v>
      </c>
      <c r="AC172" s="198">
        <v>10</v>
      </c>
      <c r="AD172" s="166">
        <f t="shared" si="17"/>
        <v>588.30499999999995</v>
      </c>
      <c r="AE172" s="179"/>
    </row>
    <row r="173" spans="1:31" s="6" customFormat="1" ht="24" hidden="1" customHeight="1">
      <c r="A173" s="4">
        <v>171</v>
      </c>
      <c r="B173" s="188">
        <v>1052389801</v>
      </c>
      <c r="C173" s="189" t="s">
        <v>301</v>
      </c>
      <c r="D173" s="190" t="s">
        <v>554</v>
      </c>
      <c r="E173" s="180" t="s">
        <v>1393</v>
      </c>
      <c r="F173" s="191" t="s">
        <v>572</v>
      </c>
      <c r="G173" s="188" t="s">
        <v>13</v>
      </c>
      <c r="H173" s="184">
        <v>832.65</v>
      </c>
      <c r="I173" s="184">
        <f t="shared" si="12"/>
        <v>348.97499999999991</v>
      </c>
      <c r="J173" s="184" t="b">
        <f>VLOOKUP(B173,'[1]PRUEBA DE CONOCIMIENTOS'!$B$6:$H$1370,6,FALSE)=H173</f>
        <v>1</v>
      </c>
      <c r="K173" s="184">
        <f>VLOOKUP(B173,'[1]PSICOTECNICA CJ'!$B$6:$G$1370,6,FALSE)</f>
        <v>149.5</v>
      </c>
      <c r="L173" s="184">
        <v>0</v>
      </c>
      <c r="M173" s="180">
        <v>0</v>
      </c>
      <c r="N173" s="185">
        <f t="shared" si="13"/>
        <v>498.47499999999991</v>
      </c>
      <c r="O173" s="184">
        <v>498.47499999999991</v>
      </c>
      <c r="P173" s="185">
        <f t="shared" si="14"/>
        <v>0</v>
      </c>
      <c r="Q173" s="184" t="s">
        <v>1662</v>
      </c>
      <c r="R173" s="184" t="s">
        <v>1663</v>
      </c>
      <c r="S173" s="186">
        <v>44504</v>
      </c>
      <c r="T173" s="186"/>
      <c r="U173" s="186"/>
      <c r="V173" s="186"/>
      <c r="W173" s="186"/>
      <c r="X173" s="184"/>
      <c r="Y173" s="184"/>
      <c r="Z173" s="183"/>
      <c r="AA173" s="4" t="e">
        <f>VLOOKUP(B173,#REF!,1,FALSE)</f>
        <v>#REF!</v>
      </c>
      <c r="AB173" s="1">
        <v>0</v>
      </c>
      <c r="AC173" s="198">
        <v>0</v>
      </c>
      <c r="AD173" s="166">
        <f t="shared" si="17"/>
        <v>498.47499999999991</v>
      </c>
      <c r="AE173" s="179"/>
    </row>
    <row r="174" spans="1:31" s="6" customFormat="1" ht="24" hidden="1" customHeight="1">
      <c r="A174" s="4">
        <v>172</v>
      </c>
      <c r="B174" s="188">
        <v>1052391136</v>
      </c>
      <c r="C174" s="189" t="s">
        <v>302</v>
      </c>
      <c r="D174" s="190" t="s">
        <v>554</v>
      </c>
      <c r="E174" s="180" t="s">
        <v>1393</v>
      </c>
      <c r="F174" s="191" t="s">
        <v>572</v>
      </c>
      <c r="G174" s="188" t="s">
        <v>13</v>
      </c>
      <c r="H174" s="184">
        <v>843.72</v>
      </c>
      <c r="I174" s="184">
        <f t="shared" si="12"/>
        <v>365.57999999999993</v>
      </c>
      <c r="J174" s="184" t="b">
        <f>VLOOKUP(B174,'[1]PRUEBA DE CONOCIMIENTOS'!$B$6:$H$1370,6,FALSE)=H174</f>
        <v>1</v>
      </c>
      <c r="K174" s="184">
        <f>VLOOKUP(B174,'[1]PSICOTECNICA CJ'!$B$6:$G$1370,6,FALSE)</f>
        <v>157</v>
      </c>
      <c r="L174" s="184">
        <v>35.666666666666664</v>
      </c>
      <c r="M174" s="180">
        <v>10</v>
      </c>
      <c r="N174" s="185">
        <f t="shared" si="13"/>
        <v>568.24666666666656</v>
      </c>
      <c r="O174" s="184">
        <v>568.24666666666656</v>
      </c>
      <c r="P174" s="185">
        <f t="shared" si="14"/>
        <v>0</v>
      </c>
      <c r="Q174" s="184" t="s">
        <v>1662</v>
      </c>
      <c r="R174" s="184" t="s">
        <v>1663</v>
      </c>
      <c r="S174" s="186">
        <v>44504</v>
      </c>
      <c r="T174" s="186" t="s">
        <v>1698</v>
      </c>
      <c r="U174" s="186" t="s">
        <v>1699</v>
      </c>
      <c r="V174" s="186" t="s">
        <v>1670</v>
      </c>
      <c r="W174" s="186" t="s">
        <v>1671</v>
      </c>
      <c r="X174" s="184" t="s">
        <v>1676</v>
      </c>
      <c r="Y174" s="184" t="s">
        <v>1677</v>
      </c>
      <c r="Z174" s="183"/>
      <c r="AA174" s="4" t="e">
        <f>VLOOKUP(B174,#REF!,1,FALSE)</f>
        <v>#REF!</v>
      </c>
      <c r="AB174" s="1">
        <v>100</v>
      </c>
      <c r="AC174" s="198">
        <v>30</v>
      </c>
      <c r="AD174" s="173">
        <f t="shared" si="17"/>
        <v>652.57999999999993</v>
      </c>
      <c r="AE174" s="174" t="s">
        <v>1679</v>
      </c>
    </row>
    <row r="175" spans="1:31" s="6" customFormat="1" ht="24" hidden="1" customHeight="1">
      <c r="A175" s="4">
        <v>173</v>
      </c>
      <c r="B175" s="188">
        <v>1101755987</v>
      </c>
      <c r="C175" s="189" t="s">
        <v>310</v>
      </c>
      <c r="D175" s="190" t="s">
        <v>554</v>
      </c>
      <c r="E175" s="180" t="s">
        <v>1393</v>
      </c>
      <c r="F175" s="191" t="s">
        <v>572</v>
      </c>
      <c r="G175" s="188" t="s">
        <v>13</v>
      </c>
      <c r="H175" s="184">
        <v>832.65</v>
      </c>
      <c r="I175" s="184">
        <f t="shared" si="12"/>
        <v>348.97499999999991</v>
      </c>
      <c r="J175" s="184" t="b">
        <f>VLOOKUP(B175,'[1]PRUEBA DE CONOCIMIENTOS'!$B$6:$H$1370,6,FALSE)=H175</f>
        <v>1</v>
      </c>
      <c r="K175" s="184">
        <f>VLOOKUP(B175,'[1]PSICOTECNICA CJ'!$B$6:$G$1370,6,FALSE)</f>
        <v>157.5</v>
      </c>
      <c r="L175" s="184">
        <v>20</v>
      </c>
      <c r="M175" s="180">
        <v>30</v>
      </c>
      <c r="N175" s="185">
        <f t="shared" si="13"/>
        <v>556.47499999999991</v>
      </c>
      <c r="O175" s="184">
        <v>556.47499999999991</v>
      </c>
      <c r="P175" s="185">
        <f t="shared" si="14"/>
        <v>0</v>
      </c>
      <c r="Q175" s="184" t="s">
        <v>1662</v>
      </c>
      <c r="R175" s="184" t="s">
        <v>1663</v>
      </c>
      <c r="S175" s="186">
        <v>44504</v>
      </c>
      <c r="T175" s="186"/>
      <c r="U175" s="186"/>
      <c r="V175" s="186"/>
      <c r="W175" s="186"/>
      <c r="X175" s="184"/>
      <c r="Y175" s="184"/>
      <c r="Z175" s="183"/>
      <c r="AA175" s="4" t="e">
        <f>VLOOKUP(B175,#REF!,1,FALSE)</f>
        <v>#REF!</v>
      </c>
      <c r="AB175" s="1">
        <v>20</v>
      </c>
      <c r="AC175" s="198">
        <v>30</v>
      </c>
      <c r="AD175" s="166">
        <f t="shared" si="17"/>
        <v>556.47499999999991</v>
      </c>
      <c r="AE175" s="179"/>
    </row>
    <row r="176" spans="1:31" s="6" customFormat="1" ht="24" hidden="1" customHeight="1">
      <c r="A176" s="4">
        <v>174</v>
      </c>
      <c r="B176" s="188">
        <v>7177705</v>
      </c>
      <c r="C176" s="189" t="s">
        <v>345</v>
      </c>
      <c r="D176" s="190" t="s">
        <v>554</v>
      </c>
      <c r="E176" s="180" t="s">
        <v>1393</v>
      </c>
      <c r="F176" s="191" t="s">
        <v>572</v>
      </c>
      <c r="G176" s="188" t="s">
        <v>13</v>
      </c>
      <c r="H176" s="184">
        <v>843.72</v>
      </c>
      <c r="I176" s="184">
        <f t="shared" si="12"/>
        <v>365.57999999999993</v>
      </c>
      <c r="J176" s="184" t="b">
        <f>VLOOKUP(B176,'[1]PRUEBA DE CONOCIMIENTOS'!$B$6:$H$1370,6,FALSE)=H176</f>
        <v>1</v>
      </c>
      <c r="K176" s="184">
        <f>VLOOKUP(B176,'[1]PSICOTECNICA CJ'!$B$6:$G$1370,6,FALSE)</f>
        <v>153.5</v>
      </c>
      <c r="L176" s="184">
        <v>100</v>
      </c>
      <c r="M176" s="180">
        <v>100</v>
      </c>
      <c r="N176" s="185">
        <f t="shared" si="13"/>
        <v>719.07999999999993</v>
      </c>
      <c r="O176" s="184">
        <v>719.07999999999993</v>
      </c>
      <c r="P176" s="185">
        <f t="shared" si="14"/>
        <v>0</v>
      </c>
      <c r="Q176" s="184" t="s">
        <v>1662</v>
      </c>
      <c r="R176" s="184" t="s">
        <v>1663</v>
      </c>
      <c r="S176" s="186">
        <v>44504</v>
      </c>
      <c r="T176" s="186"/>
      <c r="U176" s="186"/>
      <c r="V176" s="186"/>
      <c r="W176" s="186"/>
      <c r="X176" s="184"/>
      <c r="Y176" s="184"/>
      <c r="Z176" s="183"/>
      <c r="AA176" s="4" t="e">
        <f>VLOOKUP(B176,#REF!,1,FALSE)</f>
        <v>#REF!</v>
      </c>
      <c r="AB176" s="1">
        <v>100</v>
      </c>
      <c r="AC176" s="198">
        <v>100</v>
      </c>
      <c r="AD176" s="166">
        <f t="shared" si="17"/>
        <v>719.07999999999993</v>
      </c>
      <c r="AE176" s="179"/>
    </row>
    <row r="177" spans="1:31" s="6" customFormat="1" ht="24" hidden="1" customHeight="1">
      <c r="A177" s="4">
        <v>175</v>
      </c>
      <c r="B177" s="188">
        <v>33378417</v>
      </c>
      <c r="C177" s="189" t="s">
        <v>319</v>
      </c>
      <c r="D177" s="190" t="s">
        <v>554</v>
      </c>
      <c r="E177" s="180" t="s">
        <v>1393</v>
      </c>
      <c r="F177" s="191" t="s">
        <v>572</v>
      </c>
      <c r="G177" s="188" t="s">
        <v>13</v>
      </c>
      <c r="H177" s="184">
        <v>832.65</v>
      </c>
      <c r="I177" s="184">
        <f t="shared" si="12"/>
        <v>348.97499999999991</v>
      </c>
      <c r="J177" s="184" t="b">
        <f>VLOOKUP(B177,'[1]PRUEBA DE CONOCIMIENTOS'!$B$6:$H$1370,6,FALSE)=H177</f>
        <v>1</v>
      </c>
      <c r="K177" s="184">
        <f>VLOOKUP(B177,'[1]PSICOTECNICA CJ'!$B$6:$G$1370,6,FALSE)</f>
        <v>146</v>
      </c>
      <c r="L177" s="184">
        <v>100</v>
      </c>
      <c r="M177" s="180">
        <v>40</v>
      </c>
      <c r="N177" s="185">
        <f t="shared" si="13"/>
        <v>634.97499999999991</v>
      </c>
      <c r="O177" s="184">
        <v>634.97499999999991</v>
      </c>
      <c r="P177" s="185">
        <f t="shared" si="14"/>
        <v>0</v>
      </c>
      <c r="Q177" s="184" t="s">
        <v>1662</v>
      </c>
      <c r="R177" s="184" t="s">
        <v>1663</v>
      </c>
      <c r="S177" s="186">
        <v>44504</v>
      </c>
      <c r="T177" s="186"/>
      <c r="U177" s="186"/>
      <c r="V177" s="186"/>
      <c r="W177" s="186"/>
      <c r="X177" s="184"/>
      <c r="Y177" s="184"/>
      <c r="Z177" s="183"/>
      <c r="AA177" s="4" t="e">
        <f>VLOOKUP(B177,#REF!,1,FALSE)</f>
        <v>#REF!</v>
      </c>
      <c r="AB177" s="1">
        <v>100</v>
      </c>
      <c r="AC177" s="198">
        <v>40</v>
      </c>
      <c r="AD177" s="166">
        <f t="shared" si="17"/>
        <v>634.97499999999991</v>
      </c>
      <c r="AE177" s="179"/>
    </row>
    <row r="178" spans="1:31" s="6" customFormat="1" ht="24" hidden="1" customHeight="1">
      <c r="A178" s="4">
        <v>176</v>
      </c>
      <c r="B178" s="188">
        <v>52832907</v>
      </c>
      <c r="C178" s="189" t="s">
        <v>340</v>
      </c>
      <c r="D178" s="190" t="s">
        <v>554</v>
      </c>
      <c r="E178" s="180" t="s">
        <v>1393</v>
      </c>
      <c r="F178" s="191" t="s">
        <v>572</v>
      </c>
      <c r="G178" s="188" t="s">
        <v>13</v>
      </c>
      <c r="H178" s="184">
        <v>832.65</v>
      </c>
      <c r="I178" s="184">
        <f t="shared" si="12"/>
        <v>348.97499999999991</v>
      </c>
      <c r="J178" s="184" t="b">
        <f>VLOOKUP(B178,'[1]PRUEBA DE CONOCIMIENTOS'!$B$6:$H$1370,6,FALSE)=H178</f>
        <v>1</v>
      </c>
      <c r="K178" s="184">
        <f>VLOOKUP(B178,'[1]PSICOTECNICA CJ'!$B$6:$G$1370,6,FALSE)</f>
        <v>165</v>
      </c>
      <c r="L178" s="184">
        <v>100</v>
      </c>
      <c r="M178" s="180">
        <v>30</v>
      </c>
      <c r="N178" s="185">
        <f t="shared" si="13"/>
        <v>643.97499999999991</v>
      </c>
      <c r="O178" s="184">
        <v>643.97499999999991</v>
      </c>
      <c r="P178" s="185">
        <f t="shared" si="14"/>
        <v>0</v>
      </c>
      <c r="Q178" s="184" t="s">
        <v>1662</v>
      </c>
      <c r="R178" s="184" t="s">
        <v>1663</v>
      </c>
      <c r="S178" s="186">
        <v>44504</v>
      </c>
      <c r="T178" s="186"/>
      <c r="U178" s="186"/>
      <c r="V178" s="186"/>
      <c r="W178" s="186"/>
      <c r="X178" s="184"/>
      <c r="Y178" s="184"/>
      <c r="Z178" s="183"/>
      <c r="AA178" s="4" t="e">
        <f>VLOOKUP(B178,#REF!,1,FALSE)</f>
        <v>#REF!</v>
      </c>
      <c r="AB178" s="1">
        <v>100</v>
      </c>
      <c r="AC178" s="198">
        <v>30</v>
      </c>
      <c r="AD178" s="166">
        <f t="shared" si="17"/>
        <v>643.97499999999991</v>
      </c>
      <c r="AE178" s="179"/>
    </row>
    <row r="179" spans="1:31" s="6" customFormat="1" ht="24" hidden="1" customHeight="1">
      <c r="A179" s="4">
        <v>177</v>
      </c>
      <c r="B179" s="188">
        <v>1049622029</v>
      </c>
      <c r="C179" s="189" t="s">
        <v>298</v>
      </c>
      <c r="D179" s="190" t="s">
        <v>554</v>
      </c>
      <c r="E179" s="180" t="s">
        <v>1393</v>
      </c>
      <c r="F179" s="191" t="s">
        <v>572</v>
      </c>
      <c r="G179" s="188" t="s">
        <v>13</v>
      </c>
      <c r="H179" s="184">
        <v>821.58</v>
      </c>
      <c r="I179" s="184">
        <f t="shared" si="12"/>
        <v>332.37000000000012</v>
      </c>
      <c r="J179" s="184" t="b">
        <f>VLOOKUP(B179,'[1]PRUEBA DE CONOCIMIENTOS'!$B$6:$H$1370,6,FALSE)=H179</f>
        <v>1</v>
      </c>
      <c r="K179" s="184">
        <f>VLOOKUP(B179,'[1]PSICOTECNICA CJ'!$B$6:$G$1370,6,FALSE)</f>
        <v>156.5</v>
      </c>
      <c r="L179" s="184">
        <v>16.444444444444443</v>
      </c>
      <c r="M179" s="180">
        <v>35</v>
      </c>
      <c r="N179" s="185">
        <f t="shared" si="13"/>
        <v>540.31444444444458</v>
      </c>
      <c r="O179" s="184">
        <v>540.31444444444458</v>
      </c>
      <c r="P179" s="185">
        <f t="shared" si="14"/>
        <v>0</v>
      </c>
      <c r="Q179" s="184" t="s">
        <v>1662</v>
      </c>
      <c r="R179" s="184" t="s">
        <v>1663</v>
      </c>
      <c r="S179" s="186">
        <v>44504</v>
      </c>
      <c r="T179" s="186"/>
      <c r="U179" s="186"/>
      <c r="V179" s="186"/>
      <c r="W179" s="186"/>
      <c r="X179" s="184"/>
      <c r="Y179" s="184"/>
      <c r="Z179" s="183"/>
      <c r="AA179" s="4" t="e">
        <f>VLOOKUP(B179,#REF!,1,FALSE)</f>
        <v>#REF!</v>
      </c>
      <c r="AB179" s="1">
        <v>92.27</v>
      </c>
      <c r="AC179" s="198">
        <v>55</v>
      </c>
      <c r="AD179" s="173">
        <f t="shared" si="17"/>
        <v>636.1400000000001</v>
      </c>
      <c r="AE179" s="174" t="s">
        <v>1679</v>
      </c>
    </row>
    <row r="180" spans="1:31" s="6" customFormat="1" ht="24" hidden="1" customHeight="1">
      <c r="A180" s="4">
        <v>178</v>
      </c>
      <c r="B180" s="188">
        <v>33377295</v>
      </c>
      <c r="C180" s="189" t="s">
        <v>318</v>
      </c>
      <c r="D180" s="190" t="s">
        <v>554</v>
      </c>
      <c r="E180" s="180" t="s">
        <v>1393</v>
      </c>
      <c r="F180" s="191" t="s">
        <v>572</v>
      </c>
      <c r="G180" s="188" t="s">
        <v>13</v>
      </c>
      <c r="H180" s="184">
        <v>821.58</v>
      </c>
      <c r="I180" s="184">
        <f t="shared" si="12"/>
        <v>332.37000000000012</v>
      </c>
      <c r="J180" s="184" t="b">
        <f>VLOOKUP(B180,'[1]PRUEBA DE CONOCIMIENTOS'!$B$6:$H$1370,6,FALSE)=H180</f>
        <v>1</v>
      </c>
      <c r="K180" s="184">
        <f>VLOOKUP(B180,'[1]PSICOTECNICA CJ'!$B$6:$G$1370,6,FALSE)</f>
        <v>167.5</v>
      </c>
      <c r="L180" s="184">
        <v>68.888888888888886</v>
      </c>
      <c r="M180" s="180">
        <v>10</v>
      </c>
      <c r="N180" s="185">
        <f t="shared" si="13"/>
        <v>578.75888888888903</v>
      </c>
      <c r="O180" s="184">
        <v>578.75888888888903</v>
      </c>
      <c r="P180" s="185">
        <f t="shared" si="14"/>
        <v>0</v>
      </c>
      <c r="Q180" s="184" t="s">
        <v>1662</v>
      </c>
      <c r="R180" s="184" t="s">
        <v>1663</v>
      </c>
      <c r="S180" s="186">
        <v>44504</v>
      </c>
      <c r="T180" s="186"/>
      <c r="U180" s="186"/>
      <c r="V180" s="186"/>
      <c r="W180" s="186"/>
      <c r="X180" s="184"/>
      <c r="Y180" s="184"/>
      <c r="Z180" s="183"/>
      <c r="AA180" s="4" t="e">
        <f>VLOOKUP(B180,#REF!,1,FALSE)</f>
        <v>#REF!</v>
      </c>
      <c r="AB180" s="1">
        <v>95.95</v>
      </c>
      <c r="AC180" s="198">
        <v>30</v>
      </c>
      <c r="AD180" s="173">
        <f t="shared" si="17"/>
        <v>625.82000000000016</v>
      </c>
      <c r="AE180" s="174" t="s">
        <v>1679</v>
      </c>
    </row>
    <row r="181" spans="1:31" s="6" customFormat="1" ht="24" hidden="1" customHeight="1">
      <c r="A181" s="4">
        <v>179</v>
      </c>
      <c r="B181" s="188">
        <v>40045406</v>
      </c>
      <c r="C181" s="189" t="s">
        <v>324</v>
      </c>
      <c r="D181" s="190" t="s">
        <v>554</v>
      </c>
      <c r="E181" s="180" t="s">
        <v>1393</v>
      </c>
      <c r="F181" s="191" t="s">
        <v>572</v>
      </c>
      <c r="G181" s="188" t="s">
        <v>13</v>
      </c>
      <c r="H181" s="184">
        <v>843.72</v>
      </c>
      <c r="I181" s="184">
        <f t="shared" si="12"/>
        <v>365.57999999999993</v>
      </c>
      <c r="J181" s="184" t="b">
        <f>VLOOKUP(B181,'[1]PRUEBA DE CONOCIMIENTOS'!$B$6:$H$1370,6,FALSE)=H181</f>
        <v>1</v>
      </c>
      <c r="K181" s="184">
        <f>VLOOKUP(B181,'[1]PSICOTECNICA CJ'!$B$6:$G$1370,6,FALSE)</f>
        <v>178</v>
      </c>
      <c r="L181" s="184">
        <v>100</v>
      </c>
      <c r="M181" s="180">
        <v>70</v>
      </c>
      <c r="N181" s="185">
        <f t="shared" si="13"/>
        <v>713.57999999999993</v>
      </c>
      <c r="O181" s="184">
        <v>713.57999999999993</v>
      </c>
      <c r="P181" s="185">
        <f t="shared" si="14"/>
        <v>0</v>
      </c>
      <c r="Q181" s="184" t="s">
        <v>1662</v>
      </c>
      <c r="R181" s="184" t="s">
        <v>1663</v>
      </c>
      <c r="S181" s="186">
        <v>44504</v>
      </c>
      <c r="T181" s="186"/>
      <c r="U181" s="186"/>
      <c r="V181" s="186"/>
      <c r="W181" s="186"/>
      <c r="X181" s="184"/>
      <c r="Y181" s="184"/>
      <c r="Z181" s="183"/>
      <c r="AA181" s="4" t="e">
        <f>VLOOKUP(B181,#REF!,1,FALSE)</f>
        <v>#REF!</v>
      </c>
      <c r="AB181" s="1">
        <v>100</v>
      </c>
      <c r="AC181" s="198">
        <v>70</v>
      </c>
      <c r="AD181" s="166">
        <f t="shared" si="17"/>
        <v>713.57999999999993</v>
      </c>
      <c r="AE181" s="179"/>
    </row>
    <row r="182" spans="1:31" s="6" customFormat="1" ht="24" hidden="1" customHeight="1">
      <c r="A182" s="4">
        <v>180</v>
      </c>
      <c r="B182" s="188">
        <v>46381941</v>
      </c>
      <c r="C182" s="189" t="s">
        <v>329</v>
      </c>
      <c r="D182" s="190" t="s">
        <v>554</v>
      </c>
      <c r="E182" s="180" t="s">
        <v>1393</v>
      </c>
      <c r="F182" s="191" t="s">
        <v>572</v>
      </c>
      <c r="G182" s="188" t="s">
        <v>13</v>
      </c>
      <c r="H182" s="184">
        <v>810.52</v>
      </c>
      <c r="I182" s="184">
        <f t="shared" si="12"/>
        <v>315.77999999999997</v>
      </c>
      <c r="J182" s="184" t="b">
        <f>VLOOKUP(B182,'[1]PRUEBA DE CONOCIMIENTOS'!$B$6:$H$1370,6,FALSE)=H182</f>
        <v>1</v>
      </c>
      <c r="K182" s="184">
        <f>VLOOKUP(B182,'[1]PSICOTECNICA CJ'!$B$6:$G$1370,6,FALSE)</f>
        <v>156.5</v>
      </c>
      <c r="L182" s="184">
        <v>100</v>
      </c>
      <c r="M182" s="180">
        <v>30</v>
      </c>
      <c r="N182" s="185">
        <f t="shared" si="13"/>
        <v>602.28</v>
      </c>
      <c r="O182" s="184">
        <v>602.28</v>
      </c>
      <c r="P182" s="185">
        <f t="shared" si="14"/>
        <v>0</v>
      </c>
      <c r="Q182" s="184" t="s">
        <v>1662</v>
      </c>
      <c r="R182" s="184" t="s">
        <v>1663</v>
      </c>
      <c r="S182" s="186">
        <v>44504</v>
      </c>
      <c r="T182" s="186"/>
      <c r="U182" s="186"/>
      <c r="V182" s="186"/>
      <c r="W182" s="186"/>
      <c r="X182" s="184"/>
      <c r="Y182" s="184"/>
      <c r="Z182" s="183"/>
      <c r="AA182" s="4" t="e">
        <f>VLOOKUP(B182,#REF!,1,FALSE)</f>
        <v>#REF!</v>
      </c>
      <c r="AB182" s="1">
        <v>100</v>
      </c>
      <c r="AC182" s="198">
        <v>30</v>
      </c>
      <c r="AD182" s="166">
        <f t="shared" si="17"/>
        <v>602.28</v>
      </c>
      <c r="AE182" s="179"/>
    </row>
    <row r="183" spans="1:31" s="6" customFormat="1" ht="24" hidden="1" customHeight="1">
      <c r="A183" s="4">
        <v>181</v>
      </c>
      <c r="B183" s="188">
        <v>46386439</v>
      </c>
      <c r="C183" s="189" t="s">
        <v>330</v>
      </c>
      <c r="D183" s="190" t="s">
        <v>554</v>
      </c>
      <c r="E183" s="180" t="s">
        <v>1393</v>
      </c>
      <c r="F183" s="191" t="s">
        <v>572</v>
      </c>
      <c r="G183" s="188" t="s">
        <v>13</v>
      </c>
      <c r="H183" s="184">
        <v>832.65</v>
      </c>
      <c r="I183" s="184">
        <f t="shared" si="12"/>
        <v>348.97499999999991</v>
      </c>
      <c r="J183" s="184" t="b">
        <f>VLOOKUP(B183,'[1]PRUEBA DE CONOCIMIENTOS'!$B$6:$H$1370,6,FALSE)=H183</f>
        <v>1</v>
      </c>
      <c r="K183" s="184">
        <f>VLOOKUP(B183,'[1]PSICOTECNICA CJ'!$B$6:$G$1370,6,FALSE)</f>
        <v>147</v>
      </c>
      <c r="L183" s="184">
        <v>100</v>
      </c>
      <c r="M183" s="180">
        <v>20</v>
      </c>
      <c r="N183" s="185">
        <f t="shared" si="13"/>
        <v>615.97499999999991</v>
      </c>
      <c r="O183" s="184">
        <v>615.97499999999991</v>
      </c>
      <c r="P183" s="185">
        <f t="shared" si="14"/>
        <v>0</v>
      </c>
      <c r="Q183" s="184" t="s">
        <v>1662</v>
      </c>
      <c r="R183" s="184" t="s">
        <v>1663</v>
      </c>
      <c r="S183" s="186">
        <v>44504</v>
      </c>
      <c r="T183" s="186"/>
      <c r="U183" s="186"/>
      <c r="V183" s="186"/>
      <c r="W183" s="186"/>
      <c r="X183" s="184"/>
      <c r="Y183" s="184"/>
      <c r="Z183" s="183"/>
      <c r="AA183" s="4" t="e">
        <f>VLOOKUP(B183,#REF!,1,FALSE)</f>
        <v>#REF!</v>
      </c>
      <c r="AB183" s="1">
        <v>100</v>
      </c>
      <c r="AC183" s="198">
        <v>20</v>
      </c>
      <c r="AD183" s="166">
        <f t="shared" si="17"/>
        <v>615.97499999999991</v>
      </c>
      <c r="AE183" s="179"/>
    </row>
    <row r="184" spans="1:31" s="6" customFormat="1" ht="24" hidden="1" customHeight="1">
      <c r="A184" s="4">
        <v>182</v>
      </c>
      <c r="B184" s="188">
        <v>46454142</v>
      </c>
      <c r="C184" s="189" t="s">
        <v>333</v>
      </c>
      <c r="D184" s="190" t="s">
        <v>554</v>
      </c>
      <c r="E184" s="180" t="s">
        <v>1393</v>
      </c>
      <c r="F184" s="191" t="s">
        <v>572</v>
      </c>
      <c r="G184" s="188" t="s">
        <v>13</v>
      </c>
      <c r="H184" s="184">
        <v>810.52</v>
      </c>
      <c r="I184" s="184">
        <f t="shared" si="12"/>
        <v>315.77999999999997</v>
      </c>
      <c r="J184" s="184" t="b">
        <f>VLOOKUP(B184,'[1]PRUEBA DE CONOCIMIENTOS'!$B$6:$H$1370,6,FALSE)=H184</f>
        <v>1</v>
      </c>
      <c r="K184" s="184">
        <f>VLOOKUP(B184,'[1]PSICOTECNICA CJ'!$B$6:$G$1370,6,FALSE)</f>
        <v>165.5</v>
      </c>
      <c r="L184" s="184">
        <v>100</v>
      </c>
      <c r="M184" s="180">
        <v>40</v>
      </c>
      <c r="N184" s="185">
        <f t="shared" si="13"/>
        <v>621.28</v>
      </c>
      <c r="O184" s="184">
        <v>621.28</v>
      </c>
      <c r="P184" s="185">
        <f t="shared" si="14"/>
        <v>0</v>
      </c>
      <c r="Q184" s="184" t="s">
        <v>1662</v>
      </c>
      <c r="R184" s="184" t="s">
        <v>1663</v>
      </c>
      <c r="S184" s="186">
        <v>44504</v>
      </c>
      <c r="T184" s="186"/>
      <c r="U184" s="186"/>
      <c r="V184" s="186"/>
      <c r="W184" s="186"/>
      <c r="X184" s="184"/>
      <c r="Y184" s="184"/>
      <c r="Z184" s="183"/>
      <c r="AA184" s="4" t="e">
        <f>VLOOKUP(B184,#REF!,1,FALSE)</f>
        <v>#REF!</v>
      </c>
      <c r="AB184" s="1">
        <v>100</v>
      </c>
      <c r="AC184" s="198">
        <v>40</v>
      </c>
      <c r="AD184" s="166">
        <f t="shared" si="17"/>
        <v>621.28</v>
      </c>
      <c r="AE184" s="179"/>
    </row>
    <row r="185" spans="1:31" s="6" customFormat="1" ht="24" hidden="1" customHeight="1">
      <c r="A185" s="4">
        <v>183</v>
      </c>
      <c r="B185" s="188">
        <v>52335065</v>
      </c>
      <c r="C185" s="189" t="s">
        <v>338</v>
      </c>
      <c r="D185" s="190" t="s">
        <v>554</v>
      </c>
      <c r="E185" s="180" t="s">
        <v>1393</v>
      </c>
      <c r="F185" s="191" t="s">
        <v>572</v>
      </c>
      <c r="G185" s="188" t="s">
        <v>13</v>
      </c>
      <c r="H185" s="184">
        <v>810.52</v>
      </c>
      <c r="I185" s="184">
        <f t="shared" si="12"/>
        <v>315.77999999999997</v>
      </c>
      <c r="J185" s="184" t="b">
        <f>VLOOKUP(B185,'[1]PRUEBA DE CONOCIMIENTOS'!$B$6:$H$1370,6,FALSE)=H185</f>
        <v>1</v>
      </c>
      <c r="K185" s="184">
        <f>VLOOKUP(B185,'[1]PSICOTECNICA CJ'!$B$6:$G$1370,6,FALSE)</f>
        <v>160</v>
      </c>
      <c r="L185" s="184">
        <v>100</v>
      </c>
      <c r="M185" s="180">
        <v>35</v>
      </c>
      <c r="N185" s="185">
        <f t="shared" si="13"/>
        <v>610.78</v>
      </c>
      <c r="O185" s="184">
        <v>610.78</v>
      </c>
      <c r="P185" s="185">
        <f t="shared" si="14"/>
        <v>0</v>
      </c>
      <c r="Q185" s="184" t="s">
        <v>1662</v>
      </c>
      <c r="R185" s="184" t="s">
        <v>1663</v>
      </c>
      <c r="S185" s="186">
        <v>44504</v>
      </c>
      <c r="T185" s="186"/>
      <c r="U185" s="186"/>
      <c r="V185" s="186"/>
      <c r="W185" s="186"/>
      <c r="X185" s="184"/>
      <c r="Y185" s="184"/>
      <c r="Z185" s="183"/>
      <c r="AA185" s="4" t="e">
        <f>VLOOKUP(B185,#REF!,1,FALSE)</f>
        <v>#REF!</v>
      </c>
      <c r="AB185" s="1">
        <v>100</v>
      </c>
      <c r="AC185" s="198">
        <v>35</v>
      </c>
      <c r="AD185" s="166">
        <f t="shared" si="17"/>
        <v>610.78</v>
      </c>
      <c r="AE185" s="179"/>
    </row>
    <row r="186" spans="1:31" s="6" customFormat="1" ht="24" hidden="1" customHeight="1">
      <c r="A186" s="4">
        <v>184</v>
      </c>
      <c r="B186" s="188">
        <v>1049629654</v>
      </c>
      <c r="C186" s="189" t="s">
        <v>299</v>
      </c>
      <c r="D186" s="190" t="s">
        <v>554</v>
      </c>
      <c r="E186" s="180" t="s">
        <v>1393</v>
      </c>
      <c r="F186" s="191" t="s">
        <v>572</v>
      </c>
      <c r="G186" s="188" t="s">
        <v>13</v>
      </c>
      <c r="H186" s="184">
        <v>832.65</v>
      </c>
      <c r="I186" s="184">
        <f t="shared" si="12"/>
        <v>348.97499999999991</v>
      </c>
      <c r="J186" s="184" t="b">
        <f>VLOOKUP(B186,'[1]PRUEBA DE CONOCIMIENTOS'!$B$6:$H$1370,6,FALSE)=H186</f>
        <v>1</v>
      </c>
      <c r="K186" s="184">
        <f>VLOOKUP(B186,'[1]PSICOTECNICA CJ'!$B$6:$G$1370,6,FALSE)</f>
        <v>146</v>
      </c>
      <c r="L186" s="184">
        <v>0</v>
      </c>
      <c r="M186" s="180">
        <v>5</v>
      </c>
      <c r="N186" s="185">
        <f t="shared" si="13"/>
        <v>499.97499999999991</v>
      </c>
      <c r="O186" s="184">
        <v>499.97499999999991</v>
      </c>
      <c r="P186" s="185">
        <f t="shared" si="14"/>
        <v>0</v>
      </c>
      <c r="Q186" s="184" t="s">
        <v>1662</v>
      </c>
      <c r="R186" s="184" t="s">
        <v>1663</v>
      </c>
      <c r="S186" s="186">
        <v>44504</v>
      </c>
      <c r="T186" s="186"/>
      <c r="U186" s="186"/>
      <c r="V186" s="186"/>
      <c r="W186" s="186"/>
      <c r="X186" s="184"/>
      <c r="Y186" s="184"/>
      <c r="Z186" s="183"/>
      <c r="AA186" s="4" t="e">
        <f>VLOOKUP(B186,#REF!,1,FALSE)</f>
        <v>#REF!</v>
      </c>
      <c r="AB186" s="1">
        <v>0</v>
      </c>
      <c r="AC186" s="198">
        <v>5</v>
      </c>
      <c r="AD186" s="166">
        <f t="shared" si="17"/>
        <v>499.97499999999991</v>
      </c>
      <c r="AE186" s="179"/>
    </row>
    <row r="187" spans="1:31" s="6" customFormat="1" ht="24" hidden="1" customHeight="1">
      <c r="A187" s="4">
        <v>185</v>
      </c>
      <c r="B187" s="188">
        <v>1052393612</v>
      </c>
      <c r="C187" s="189" t="s">
        <v>303</v>
      </c>
      <c r="D187" s="190" t="s">
        <v>554</v>
      </c>
      <c r="E187" s="180" t="s">
        <v>1393</v>
      </c>
      <c r="F187" s="191" t="s">
        <v>572</v>
      </c>
      <c r="G187" s="188" t="s">
        <v>13</v>
      </c>
      <c r="H187" s="184">
        <v>843.72</v>
      </c>
      <c r="I187" s="184">
        <f t="shared" si="12"/>
        <v>365.57999999999993</v>
      </c>
      <c r="J187" s="184" t="b">
        <f>VLOOKUP(B187,'[1]PRUEBA DE CONOCIMIENTOS'!$B$6:$H$1370,6,FALSE)=H187</f>
        <v>1</v>
      </c>
      <c r="K187" s="184">
        <f>VLOOKUP(B187,'[1]PSICOTECNICA CJ'!$B$6:$G$1370,6,FALSE)</f>
        <v>159</v>
      </c>
      <c r="L187" s="184">
        <v>21</v>
      </c>
      <c r="M187" s="180">
        <v>0</v>
      </c>
      <c r="N187" s="185">
        <f t="shared" si="13"/>
        <v>545.57999999999993</v>
      </c>
      <c r="O187" s="184">
        <v>545.57999999999993</v>
      </c>
      <c r="P187" s="185">
        <f t="shared" si="14"/>
        <v>0</v>
      </c>
      <c r="Q187" s="184" t="s">
        <v>1662</v>
      </c>
      <c r="R187" s="184" t="s">
        <v>1663</v>
      </c>
      <c r="S187" s="186">
        <v>44504</v>
      </c>
      <c r="T187" s="186"/>
      <c r="U187" s="186"/>
      <c r="V187" s="186"/>
      <c r="W187" s="186"/>
      <c r="X187" s="184"/>
      <c r="Y187" s="184"/>
      <c r="Z187" s="183"/>
      <c r="AA187" s="4" t="e">
        <f>VLOOKUP(B187,#REF!,1,FALSE)</f>
        <v>#REF!</v>
      </c>
      <c r="AB187" s="1">
        <v>21</v>
      </c>
      <c r="AC187" s="198">
        <v>0</v>
      </c>
      <c r="AD187" s="166">
        <f t="shared" si="17"/>
        <v>545.57999999999993</v>
      </c>
      <c r="AE187" s="179"/>
    </row>
    <row r="188" spans="1:31" s="6" customFormat="1" ht="24" hidden="1" customHeight="1">
      <c r="A188" s="4">
        <v>186</v>
      </c>
      <c r="B188" s="188">
        <v>1101754116</v>
      </c>
      <c r="C188" s="189" t="s">
        <v>309</v>
      </c>
      <c r="D188" s="190" t="s">
        <v>554</v>
      </c>
      <c r="E188" s="180" t="s">
        <v>1393</v>
      </c>
      <c r="F188" s="191" t="s">
        <v>572</v>
      </c>
      <c r="G188" s="188" t="s">
        <v>13</v>
      </c>
      <c r="H188" s="184">
        <v>821.58</v>
      </c>
      <c r="I188" s="184">
        <f t="shared" si="12"/>
        <v>332.37000000000012</v>
      </c>
      <c r="J188" s="184" t="b">
        <f>VLOOKUP(B188,'[1]PRUEBA DE CONOCIMIENTOS'!$B$6:$H$1370,6,FALSE)=H188</f>
        <v>1</v>
      </c>
      <c r="K188" s="184">
        <f>VLOOKUP(B188,'[1]PSICOTECNICA CJ'!$B$6:$G$1370,6,FALSE)</f>
        <v>169</v>
      </c>
      <c r="L188" s="184">
        <v>79</v>
      </c>
      <c r="M188" s="180">
        <v>50</v>
      </c>
      <c r="N188" s="185">
        <f t="shared" si="13"/>
        <v>630.37000000000012</v>
      </c>
      <c r="O188" s="184">
        <v>630.37000000000012</v>
      </c>
      <c r="P188" s="185">
        <f t="shared" si="14"/>
        <v>0</v>
      </c>
      <c r="Q188" s="184" t="s">
        <v>1662</v>
      </c>
      <c r="R188" s="184" t="s">
        <v>1663</v>
      </c>
      <c r="S188" s="186">
        <v>44504</v>
      </c>
      <c r="T188" s="186"/>
      <c r="U188" s="186"/>
      <c r="V188" s="186"/>
      <c r="W188" s="186"/>
      <c r="X188" s="184"/>
      <c r="Y188" s="184"/>
      <c r="Z188" s="183"/>
      <c r="AA188" s="4" t="e">
        <f>VLOOKUP(B188,#REF!,1,FALSE)</f>
        <v>#REF!</v>
      </c>
      <c r="AB188" s="1">
        <v>79</v>
      </c>
      <c r="AC188" s="198">
        <v>50</v>
      </c>
      <c r="AD188" s="166">
        <f t="shared" si="17"/>
        <v>630.37000000000012</v>
      </c>
      <c r="AE188" s="179"/>
    </row>
    <row r="189" spans="1:31" ht="24" hidden="1" customHeight="1">
      <c r="A189" s="4">
        <v>187</v>
      </c>
      <c r="B189" s="167">
        <v>74184660</v>
      </c>
      <c r="C189" s="168" t="s">
        <v>269</v>
      </c>
      <c r="D189" s="169" t="s">
        <v>551</v>
      </c>
      <c r="E189" s="167" t="s">
        <v>1393</v>
      </c>
      <c r="F189" s="170" t="s">
        <v>552</v>
      </c>
      <c r="G189" s="167" t="s">
        <v>13</v>
      </c>
      <c r="H189" s="171">
        <v>813.89</v>
      </c>
      <c r="I189" s="171">
        <f t="shared" si="12"/>
        <v>320.83500000000004</v>
      </c>
      <c r="J189" s="171" t="b">
        <f>VLOOKUP(B189,'[1]PRUEBA DE CONOCIMIENTOS'!$B$6:$H$1370,6,FALSE)=H189</f>
        <v>1</v>
      </c>
      <c r="K189" s="171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1662</v>
      </c>
      <c r="R189" s="17" t="s">
        <v>1663</v>
      </c>
      <c r="S189" s="203">
        <v>44364</v>
      </c>
      <c r="T189" s="203"/>
      <c r="U189" s="203"/>
      <c r="V189" s="203"/>
      <c r="W189" s="203"/>
      <c r="X189" s="17"/>
      <c r="Y189" s="17"/>
      <c r="Z189" s="15"/>
      <c r="AA189" s="4" t="e">
        <f>VLOOKUP(B189,#REF!,1,FALSE)</f>
        <v>#REF!</v>
      </c>
      <c r="AB189" s="171">
        <v>100</v>
      </c>
      <c r="AC189" s="167">
        <v>0</v>
      </c>
      <c r="AD189" s="173">
        <f t="shared" si="17"/>
        <v>587.83500000000004</v>
      </c>
      <c r="AE189" s="109"/>
    </row>
    <row r="190" spans="1:31" ht="24" hidden="1" customHeight="1">
      <c r="A190" s="4">
        <v>188</v>
      </c>
      <c r="B190" s="167">
        <v>63355416</v>
      </c>
      <c r="C190" s="168" t="s">
        <v>267</v>
      </c>
      <c r="D190" s="169" t="s">
        <v>551</v>
      </c>
      <c r="E190" s="167" t="s">
        <v>1393</v>
      </c>
      <c r="F190" s="170" t="s">
        <v>552</v>
      </c>
      <c r="G190" s="167" t="s">
        <v>13</v>
      </c>
      <c r="H190" s="171">
        <v>813.89</v>
      </c>
      <c r="I190" s="171">
        <f t="shared" si="12"/>
        <v>320.83500000000004</v>
      </c>
      <c r="J190" s="171" t="b">
        <f>VLOOKUP(B190,'[1]PRUEBA DE CONOCIMIENTOS'!$B$6:$H$1370,6,FALSE)=H190</f>
        <v>1</v>
      </c>
      <c r="K190" s="171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1662</v>
      </c>
      <c r="R190" s="17" t="s">
        <v>1663</v>
      </c>
      <c r="S190" s="203">
        <v>44364</v>
      </c>
      <c r="T190" s="203"/>
      <c r="U190" s="203"/>
      <c r="V190" s="203"/>
      <c r="W190" s="203"/>
      <c r="X190" s="17"/>
      <c r="Y190" s="17"/>
      <c r="Z190" s="15"/>
      <c r="AA190" s="4" t="e">
        <f>VLOOKUP(B190,#REF!,1,FALSE)</f>
        <v>#REF!</v>
      </c>
      <c r="AB190" s="171">
        <v>98.28</v>
      </c>
      <c r="AC190" s="167">
        <v>10</v>
      </c>
      <c r="AD190" s="173">
        <f t="shared" si="17"/>
        <v>582.61500000000001</v>
      </c>
      <c r="AE190" s="109"/>
    </row>
    <row r="191" spans="1:31" ht="24" hidden="1" customHeight="1">
      <c r="A191" s="4">
        <v>189</v>
      </c>
      <c r="B191" s="167">
        <v>1055272941</v>
      </c>
      <c r="C191" s="168" t="s">
        <v>264</v>
      </c>
      <c r="D191" s="169" t="s">
        <v>551</v>
      </c>
      <c r="E191" s="167" t="s">
        <v>1393</v>
      </c>
      <c r="F191" s="170" t="s">
        <v>552</v>
      </c>
      <c r="G191" s="167" t="s">
        <v>13</v>
      </c>
      <c r="H191" s="171">
        <v>813.89</v>
      </c>
      <c r="I191" s="171">
        <f t="shared" si="12"/>
        <v>320.83500000000004</v>
      </c>
      <c r="J191" s="171" t="b">
        <f>VLOOKUP(B191,'[1]PRUEBA DE CONOCIMIENTOS'!$B$6:$H$1370,6,FALSE)=H191</f>
        <v>1</v>
      </c>
      <c r="K191" s="171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1662</v>
      </c>
      <c r="R191" s="17" t="s">
        <v>1663</v>
      </c>
      <c r="S191" s="203">
        <v>44364</v>
      </c>
      <c r="T191" s="203"/>
      <c r="U191" s="203"/>
      <c r="V191" s="203"/>
      <c r="W191" s="203"/>
      <c r="X191" s="17"/>
      <c r="Y191" s="17"/>
      <c r="Z191" s="15"/>
      <c r="AA191" s="4" t="e">
        <f>VLOOKUP(B191,#REF!,1,FALSE)</f>
        <v>#REF!</v>
      </c>
      <c r="AB191" s="171">
        <v>21.44</v>
      </c>
      <c r="AC191" s="167">
        <v>20</v>
      </c>
      <c r="AD191" s="173">
        <f t="shared" si="17"/>
        <v>362.27500000000003</v>
      </c>
      <c r="AE191" s="109"/>
    </row>
    <row r="192" spans="1:31" ht="24" hidden="1" customHeight="1">
      <c r="A192" s="4">
        <v>190</v>
      </c>
      <c r="B192" s="167">
        <v>88283344</v>
      </c>
      <c r="C192" s="168" t="s">
        <v>271</v>
      </c>
      <c r="D192" s="169" t="s">
        <v>551</v>
      </c>
      <c r="E192" s="167" t="s">
        <v>1393</v>
      </c>
      <c r="F192" s="170" t="s">
        <v>552</v>
      </c>
      <c r="G192" s="167" t="s">
        <v>13</v>
      </c>
      <c r="H192" s="171">
        <v>813.89</v>
      </c>
      <c r="I192" s="171">
        <f t="shared" si="12"/>
        <v>320.83500000000004</v>
      </c>
      <c r="J192" s="171" t="b">
        <f>VLOOKUP(B192,'[1]PRUEBA DE CONOCIMIENTOS'!$B$6:$H$1370,6,FALSE)=H192</f>
        <v>1</v>
      </c>
      <c r="K192" s="171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1662</v>
      </c>
      <c r="R192" s="17" t="s">
        <v>1663</v>
      </c>
      <c r="S192" s="203">
        <v>44364</v>
      </c>
      <c r="T192" s="203"/>
      <c r="U192" s="203"/>
      <c r="V192" s="203"/>
      <c r="W192" s="203"/>
      <c r="X192" s="17"/>
      <c r="Y192" s="17"/>
      <c r="Z192" s="15"/>
      <c r="AA192" s="4" t="e">
        <f>VLOOKUP(B192,#REF!,1,FALSE)</f>
        <v>#REF!</v>
      </c>
      <c r="AB192" s="171">
        <v>5.5</v>
      </c>
      <c r="AC192" s="167">
        <v>30</v>
      </c>
      <c r="AD192" s="173">
        <f t="shared" si="17"/>
        <v>513.33500000000004</v>
      </c>
      <c r="AE192" s="109"/>
    </row>
    <row r="193" spans="1:31" ht="24" hidden="1" customHeight="1">
      <c r="A193" s="4">
        <v>191</v>
      </c>
      <c r="B193" s="167">
        <v>74326769</v>
      </c>
      <c r="C193" s="168" t="s">
        <v>270</v>
      </c>
      <c r="D193" s="169" t="s">
        <v>551</v>
      </c>
      <c r="E193" s="167" t="s">
        <v>1393</v>
      </c>
      <c r="F193" s="170" t="s">
        <v>552</v>
      </c>
      <c r="G193" s="167" t="s">
        <v>13</v>
      </c>
      <c r="H193" s="171">
        <v>824.96</v>
      </c>
      <c r="I193" s="171">
        <f t="shared" si="12"/>
        <v>337.44000000000005</v>
      </c>
      <c r="J193" s="171" t="b">
        <f>VLOOKUP(B193,'[1]PRUEBA DE CONOCIMIENTOS'!$B$6:$H$1370,6,FALSE)=H193</f>
        <v>1</v>
      </c>
      <c r="K193" s="171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1662</v>
      </c>
      <c r="R193" s="17" t="s">
        <v>1663</v>
      </c>
      <c r="S193" s="203">
        <v>44364</v>
      </c>
      <c r="T193" s="203"/>
      <c r="U193" s="203"/>
      <c r="V193" s="203"/>
      <c r="W193" s="203"/>
      <c r="X193" s="17"/>
      <c r="Y193" s="17"/>
      <c r="Z193" s="15"/>
      <c r="AA193" s="4" t="e">
        <f>VLOOKUP(B193,#REF!,1,FALSE)</f>
        <v>#REF!</v>
      </c>
      <c r="AB193" s="171">
        <v>100</v>
      </c>
      <c r="AC193" s="167">
        <v>40</v>
      </c>
      <c r="AD193" s="173">
        <f t="shared" si="17"/>
        <v>644.94000000000005</v>
      </c>
      <c r="AE193" s="109" t="s">
        <v>1700</v>
      </c>
    </row>
    <row r="194" spans="1:31" ht="24" hidden="1" customHeight="1">
      <c r="A194" s="4">
        <v>192</v>
      </c>
      <c r="B194" s="167">
        <v>1049602344</v>
      </c>
      <c r="C194" s="168" t="s">
        <v>263</v>
      </c>
      <c r="D194" s="169" t="s">
        <v>551</v>
      </c>
      <c r="E194" s="167" t="s">
        <v>1393</v>
      </c>
      <c r="F194" s="170" t="s">
        <v>552</v>
      </c>
      <c r="G194" s="167" t="s">
        <v>13</v>
      </c>
      <c r="H194" s="171">
        <v>824.96</v>
      </c>
      <c r="I194" s="171">
        <f t="shared" si="12"/>
        <v>337.44000000000005</v>
      </c>
      <c r="J194" s="171" t="b">
        <f>VLOOKUP(B194,'[1]PRUEBA DE CONOCIMIENTOS'!$B$6:$H$1370,6,FALSE)=H194</f>
        <v>1</v>
      </c>
      <c r="K194" s="171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1662</v>
      </c>
      <c r="R194" s="17" t="s">
        <v>1663</v>
      </c>
      <c r="S194" s="203">
        <v>44364</v>
      </c>
      <c r="T194" s="203"/>
      <c r="U194" s="203"/>
      <c r="V194" s="203"/>
      <c r="W194" s="203"/>
      <c r="X194" s="17"/>
      <c r="Y194" s="17"/>
      <c r="Z194" s="15"/>
      <c r="AA194" s="4" t="e">
        <f>VLOOKUP(B194,#REF!,1,FALSE)</f>
        <v>#REF!</v>
      </c>
      <c r="AB194" s="171">
        <v>73.61</v>
      </c>
      <c r="AC194" s="167">
        <v>100</v>
      </c>
      <c r="AD194" s="173">
        <f t="shared" si="17"/>
        <v>675.55000000000007</v>
      </c>
      <c r="AE194" s="109" t="s">
        <v>1700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5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1662</v>
      </c>
      <c r="R195" s="23" t="s">
        <v>1663</v>
      </c>
      <c r="S195" s="196">
        <v>44481</v>
      </c>
      <c r="T195" s="196"/>
      <c r="U195" s="196"/>
      <c r="V195" s="196"/>
      <c r="W195" s="196"/>
      <c r="X195" s="23"/>
      <c r="Y195" s="23"/>
      <c r="Z195" s="21"/>
      <c r="AA195" s="4" t="e">
        <f>VLOOKUP(B195,#REF!,1,FALSE)</f>
        <v>#REF!</v>
      </c>
      <c r="AB195" s="1">
        <v>100</v>
      </c>
      <c r="AC195" s="198">
        <v>30</v>
      </c>
      <c r="AD195" s="166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5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1662</v>
      </c>
      <c r="R196" s="23" t="s">
        <v>1663</v>
      </c>
      <c r="S196" s="196">
        <v>44481</v>
      </c>
      <c r="T196" s="196"/>
      <c r="U196" s="196"/>
      <c r="V196" s="196"/>
      <c r="W196" s="196"/>
      <c r="X196" s="23"/>
      <c r="Y196" s="23"/>
      <c r="Z196" s="21"/>
      <c r="AA196" s="4" t="e">
        <f>VLOOKUP(B196,#REF!,1,FALSE)</f>
        <v>#REF!</v>
      </c>
      <c r="AB196" s="1">
        <v>81.45</v>
      </c>
      <c r="AC196" s="198">
        <v>20</v>
      </c>
      <c r="AD196" s="173">
        <f t="shared" si="17"/>
        <v>787.97500000000014</v>
      </c>
      <c r="AE196" s="109" t="s">
        <v>1701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5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1662</v>
      </c>
      <c r="R197" s="23" t="s">
        <v>1663</v>
      </c>
      <c r="S197" s="196">
        <v>44481</v>
      </c>
      <c r="T197" s="196" t="s">
        <v>1702</v>
      </c>
      <c r="U197" s="196" t="s">
        <v>1703</v>
      </c>
      <c r="V197" s="196" t="s">
        <v>1670</v>
      </c>
      <c r="W197" s="196" t="s">
        <v>1671</v>
      </c>
      <c r="X197" s="23" t="s">
        <v>1672</v>
      </c>
      <c r="Y197" s="23"/>
      <c r="Z197" s="21"/>
      <c r="AA197" s="4" t="e">
        <f>VLOOKUP(B197,#REF!,1,FALSE)</f>
        <v>#REF!</v>
      </c>
      <c r="AB197" s="1">
        <v>100</v>
      </c>
      <c r="AC197" s="198">
        <v>40</v>
      </c>
      <c r="AD197" s="173">
        <f t="shared" si="17"/>
        <v>734.05000000000018</v>
      </c>
      <c r="AE197" s="109" t="s">
        <v>1704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5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1662</v>
      </c>
      <c r="R198" s="23" t="s">
        <v>1663</v>
      </c>
      <c r="S198" s="196">
        <v>44481</v>
      </c>
      <c r="T198" s="196"/>
      <c r="U198" s="196"/>
      <c r="V198" s="196"/>
      <c r="W198" s="196"/>
      <c r="X198" s="23"/>
      <c r="Y198" s="23"/>
      <c r="Z198" s="21"/>
      <c r="AA198" s="4" t="e">
        <f>VLOOKUP(B198,#REF!,1,FALSE)</f>
        <v>#REF!</v>
      </c>
      <c r="AB198" s="1">
        <v>86.84</v>
      </c>
      <c r="AC198" s="198">
        <v>40</v>
      </c>
      <c r="AD198" s="173">
        <f t="shared" si="17"/>
        <v>724.89000000000021</v>
      </c>
      <c r="AE198" s="109" t="s">
        <v>1701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5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1662</v>
      </c>
      <c r="R199" s="23" t="s">
        <v>1663</v>
      </c>
      <c r="S199" s="196">
        <v>44481</v>
      </c>
      <c r="T199" s="196"/>
      <c r="U199" s="196"/>
      <c r="V199" s="196"/>
      <c r="W199" s="196"/>
      <c r="X199" s="23"/>
      <c r="Y199" s="23"/>
      <c r="Z199" s="21"/>
      <c r="AA199" s="4" t="e">
        <f>VLOOKUP(B199,#REF!,1,FALSE)</f>
        <v>#REF!</v>
      </c>
      <c r="AB199" s="1">
        <v>53.72</v>
      </c>
      <c r="AC199" s="198">
        <v>20</v>
      </c>
      <c r="AD199" s="173">
        <f t="shared" si="17"/>
        <v>721.95500000000015</v>
      </c>
      <c r="AE199" s="109" t="s">
        <v>1701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5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1662</v>
      </c>
      <c r="R200" s="23" t="s">
        <v>1663</v>
      </c>
      <c r="S200" s="196">
        <v>44481</v>
      </c>
      <c r="T200" s="196"/>
      <c r="U200" s="196"/>
      <c r="V200" s="196"/>
      <c r="W200" s="196"/>
      <c r="X200" s="23"/>
      <c r="Y200" s="23"/>
      <c r="Z200" s="21"/>
      <c r="AA200" s="4" t="e">
        <f>VLOOKUP(B200,#REF!,1,FALSE)</f>
        <v>#REF!</v>
      </c>
      <c r="AB200" s="1">
        <v>13.33</v>
      </c>
      <c r="AC200" s="198">
        <v>35</v>
      </c>
      <c r="AD200" s="166">
        <f t="shared" si="17"/>
        <v>721.85500000000013</v>
      </c>
      <c r="AE200" s="112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5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1662</v>
      </c>
      <c r="R201" s="23" t="s">
        <v>1663</v>
      </c>
      <c r="S201" s="196">
        <v>44481</v>
      </c>
      <c r="T201" s="196"/>
      <c r="U201" s="196"/>
      <c r="V201" s="196"/>
      <c r="W201" s="196"/>
      <c r="X201" s="23"/>
      <c r="Y201" s="23"/>
      <c r="Z201" s="21"/>
      <c r="AA201" s="4" t="e">
        <f>VLOOKUP(B201,#REF!,1,FALSE)</f>
        <v>#REF!</v>
      </c>
      <c r="AB201" s="1">
        <v>100</v>
      </c>
      <c r="AC201" s="198">
        <v>30</v>
      </c>
      <c r="AD201" s="173">
        <f t="shared" si="17"/>
        <v>721.15499999999997</v>
      </c>
      <c r="AE201" s="109" t="s">
        <v>1701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5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1662</v>
      </c>
      <c r="R202" s="23" t="s">
        <v>1663</v>
      </c>
      <c r="S202" s="196">
        <v>44481</v>
      </c>
      <c r="T202" s="196"/>
      <c r="U202" s="196"/>
      <c r="V202" s="196"/>
      <c r="W202" s="196"/>
      <c r="X202" s="23"/>
      <c r="Y202" s="23"/>
      <c r="Z202" s="21"/>
      <c r="AA202" s="4" t="e">
        <f>VLOOKUP(B202,#REF!,1,FALSE)</f>
        <v>#REF!</v>
      </c>
      <c r="AB202" s="1">
        <v>24.33</v>
      </c>
      <c r="AC202" s="198">
        <v>0</v>
      </c>
      <c r="AD202" s="166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5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1662</v>
      </c>
      <c r="R203" s="23" t="s">
        <v>1663</v>
      </c>
      <c r="S203" s="196">
        <v>44481</v>
      </c>
      <c r="T203" s="196"/>
      <c r="U203" s="196"/>
      <c r="V203" s="196"/>
      <c r="W203" s="196"/>
      <c r="X203" s="23"/>
      <c r="Y203" s="23"/>
      <c r="Z203" s="21"/>
      <c r="AA203" s="4" t="e">
        <f>VLOOKUP(B203,#REF!,1,FALSE)</f>
        <v>#REF!</v>
      </c>
      <c r="AB203" s="1">
        <v>2.5</v>
      </c>
      <c r="AC203" s="198">
        <v>20</v>
      </c>
      <c r="AD203" s="166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5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1662</v>
      </c>
      <c r="R204" s="23" t="s">
        <v>1663</v>
      </c>
      <c r="S204" s="196">
        <v>44481</v>
      </c>
      <c r="T204" s="196"/>
      <c r="U204" s="196"/>
      <c r="V204" s="196"/>
      <c r="W204" s="196"/>
      <c r="X204" s="23"/>
      <c r="Y204" s="23"/>
      <c r="Z204" s="21"/>
      <c r="AA204" s="4" t="e">
        <f>VLOOKUP(B204,#REF!,1,FALSE)</f>
        <v>#REF!</v>
      </c>
      <c r="AB204" s="1">
        <v>100</v>
      </c>
      <c r="AC204" s="198">
        <v>10</v>
      </c>
      <c r="AD204" s="166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5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1662</v>
      </c>
      <c r="R205" s="23" t="s">
        <v>1663</v>
      </c>
      <c r="S205" s="196">
        <v>44481</v>
      </c>
      <c r="T205" s="196"/>
      <c r="U205" s="196"/>
      <c r="V205" s="196"/>
      <c r="W205" s="196"/>
      <c r="X205" s="23"/>
      <c r="Y205" s="23"/>
      <c r="Z205" s="21"/>
      <c r="AA205" s="4" t="e">
        <f>VLOOKUP(B205,#REF!,1,FALSE)</f>
        <v>#REF!</v>
      </c>
      <c r="AB205" s="1">
        <v>77.66</v>
      </c>
      <c r="AC205" s="198">
        <v>0</v>
      </c>
      <c r="AD205" s="173">
        <f t="shared" si="17"/>
        <v>681.71000000000015</v>
      </c>
      <c r="AE205" s="109" t="s">
        <v>1701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5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1662</v>
      </c>
      <c r="R206" s="23" t="s">
        <v>1663</v>
      </c>
      <c r="S206" s="196">
        <v>44481</v>
      </c>
      <c r="T206" s="196"/>
      <c r="U206" s="196"/>
      <c r="V206" s="196"/>
      <c r="W206" s="196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8">
        <v>25</v>
      </c>
      <c r="AD206" s="166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5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1662</v>
      </c>
      <c r="R207" s="23" t="s">
        <v>1663</v>
      </c>
      <c r="S207" s="196">
        <v>44481</v>
      </c>
      <c r="T207" s="196" t="s">
        <v>1705</v>
      </c>
      <c r="U207" s="196" t="s">
        <v>1706</v>
      </c>
      <c r="V207" s="196" t="s">
        <v>1670</v>
      </c>
      <c r="W207" s="196" t="s">
        <v>1671</v>
      </c>
      <c r="X207" s="23" t="s">
        <v>1707</v>
      </c>
      <c r="Y207" s="23" t="s">
        <v>1677</v>
      </c>
      <c r="Z207" s="21"/>
      <c r="AA207" s="4" t="e">
        <f>VLOOKUP(B207,#REF!,1,FALSE)</f>
        <v>#REF!</v>
      </c>
      <c r="AB207" s="1">
        <v>100</v>
      </c>
      <c r="AC207" s="198">
        <v>40</v>
      </c>
      <c r="AD207" s="173">
        <f t="shared" si="17"/>
        <v>677.57499999999982</v>
      </c>
      <c r="AE207" s="109" t="s">
        <v>1704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5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1662</v>
      </c>
      <c r="R208" s="23" t="s">
        <v>1663</v>
      </c>
      <c r="S208" s="196">
        <v>44481</v>
      </c>
      <c r="T208" s="196"/>
      <c r="U208" s="196"/>
      <c r="V208" s="196"/>
      <c r="W208" s="196"/>
      <c r="X208" s="23"/>
      <c r="Y208" s="23"/>
      <c r="Z208" s="21"/>
      <c r="AA208" s="4" t="e">
        <f>VLOOKUP(B208,#REF!,1,FALSE)</f>
        <v>#REF!</v>
      </c>
      <c r="AB208" s="1">
        <v>100</v>
      </c>
      <c r="AC208" s="198">
        <v>35</v>
      </c>
      <c r="AD208" s="166">
        <f t="shared" si="17"/>
        <v>673.47</v>
      </c>
      <c r="AE208" s="112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5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1662</v>
      </c>
      <c r="R209" s="23" t="s">
        <v>1663</v>
      </c>
      <c r="S209" s="196">
        <v>44481</v>
      </c>
      <c r="T209" s="196"/>
      <c r="U209" s="196"/>
      <c r="V209" s="196"/>
      <c r="W209" s="196"/>
      <c r="X209" s="23"/>
      <c r="Y209" s="23"/>
      <c r="Z209" s="21"/>
      <c r="AA209" s="4" t="e">
        <f>VLOOKUP(B209,#REF!,1,FALSE)</f>
        <v>#REF!</v>
      </c>
      <c r="AB209" s="1">
        <v>5.39</v>
      </c>
      <c r="AC209" s="198">
        <v>50</v>
      </c>
      <c r="AD209" s="166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5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1662</v>
      </c>
      <c r="R210" s="23" t="s">
        <v>1663</v>
      </c>
      <c r="S210" s="196">
        <v>44481</v>
      </c>
      <c r="T210" s="196"/>
      <c r="U210" s="196"/>
      <c r="V210" s="196"/>
      <c r="W210" s="196"/>
      <c r="X210" s="23"/>
      <c r="Y210" s="23"/>
      <c r="Z210" s="21"/>
      <c r="AA210" s="4" t="e">
        <f>VLOOKUP(B210,#REF!,1,FALSE)</f>
        <v>#REF!</v>
      </c>
      <c r="AB210" s="1">
        <v>100</v>
      </c>
      <c r="AC210" s="198">
        <v>10</v>
      </c>
      <c r="AD210" s="173">
        <f t="shared" si="17"/>
        <v>662.97</v>
      </c>
      <c r="AE210" s="109" t="s">
        <v>1704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5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1662</v>
      </c>
      <c r="R211" s="23" t="s">
        <v>1663</v>
      </c>
      <c r="S211" s="196">
        <v>44481</v>
      </c>
      <c r="T211" s="196"/>
      <c r="U211" s="196"/>
      <c r="V211" s="196"/>
      <c r="W211" s="196"/>
      <c r="X211" s="23"/>
      <c r="Y211" s="23"/>
      <c r="Z211" s="21"/>
      <c r="AA211" s="4" t="e">
        <f>VLOOKUP(B211,#REF!,1,FALSE)</f>
        <v>#REF!</v>
      </c>
      <c r="AB211" s="1">
        <v>100</v>
      </c>
      <c r="AC211" s="198">
        <v>25</v>
      </c>
      <c r="AD211" s="173">
        <f t="shared" si="17"/>
        <v>657.97</v>
      </c>
      <c r="AE211" s="109" t="s">
        <v>1701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5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1662</v>
      </c>
      <c r="R212" s="23" t="s">
        <v>1663</v>
      </c>
      <c r="S212" s="196">
        <v>44481</v>
      </c>
      <c r="T212" s="196"/>
      <c r="U212" s="196"/>
      <c r="V212" s="196"/>
      <c r="W212" s="196"/>
      <c r="X212" s="23"/>
      <c r="Y212" s="23"/>
      <c r="Z212" s="21"/>
      <c r="AA212" s="4" t="e">
        <f>VLOOKUP(B212,#REF!,1,FALSE)</f>
        <v>#REF!</v>
      </c>
      <c r="AB212" s="1">
        <v>100</v>
      </c>
      <c r="AC212" s="198">
        <v>30</v>
      </c>
      <c r="AD212" s="166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5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1662</v>
      </c>
      <c r="R213" s="23" t="s">
        <v>1663</v>
      </c>
      <c r="S213" s="196">
        <v>44481</v>
      </c>
      <c r="T213" s="196"/>
      <c r="U213" s="196"/>
      <c r="V213" s="196"/>
      <c r="W213" s="196"/>
      <c r="X213" s="23"/>
      <c r="Y213" s="23"/>
      <c r="Z213" s="21"/>
      <c r="AA213" s="4" t="e">
        <f>VLOOKUP(B213,#REF!,1,FALSE)</f>
        <v>#REF!</v>
      </c>
      <c r="AB213" s="1">
        <v>100</v>
      </c>
      <c r="AC213" s="198">
        <v>30</v>
      </c>
      <c r="AD213" s="166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5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1662</v>
      </c>
      <c r="R214" s="23" t="s">
        <v>1663</v>
      </c>
      <c r="S214" s="196">
        <v>44481</v>
      </c>
      <c r="T214" s="196"/>
      <c r="U214" s="196"/>
      <c r="V214" s="196"/>
      <c r="W214" s="196"/>
      <c r="X214" s="23"/>
      <c r="Y214" s="23"/>
      <c r="Z214" s="21"/>
      <c r="AA214" s="4" t="e">
        <f>VLOOKUP(B214,#REF!,1,FALSE)</f>
        <v>#REF!</v>
      </c>
      <c r="AB214" s="1">
        <v>100</v>
      </c>
      <c r="AC214" s="198">
        <v>40</v>
      </c>
      <c r="AD214" s="166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5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1662</v>
      </c>
      <c r="R215" s="23" t="s">
        <v>1663</v>
      </c>
      <c r="S215" s="196">
        <v>44481</v>
      </c>
      <c r="T215" s="196"/>
      <c r="U215" s="196"/>
      <c r="V215" s="196"/>
      <c r="W215" s="196"/>
      <c r="X215" s="23"/>
      <c r="Y215" s="23"/>
      <c r="Z215" s="21"/>
      <c r="AA215" s="4" t="e">
        <f>VLOOKUP(B215,#REF!,1,FALSE)</f>
        <v>#REF!</v>
      </c>
      <c r="AB215" s="1">
        <v>100</v>
      </c>
      <c r="AC215" s="198">
        <v>35</v>
      </c>
      <c r="AD215" s="173">
        <f t="shared" si="17"/>
        <v>643.18000000000006</v>
      </c>
      <c r="AE215" s="109" t="s">
        <v>1704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5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1662</v>
      </c>
      <c r="R216" s="23" t="s">
        <v>1663</v>
      </c>
      <c r="S216" s="196">
        <v>44481</v>
      </c>
      <c r="T216" s="196"/>
      <c r="U216" s="196"/>
      <c r="V216" s="196"/>
      <c r="W216" s="196"/>
      <c r="X216" s="23"/>
      <c r="Y216" s="23"/>
      <c r="Z216" s="21"/>
      <c r="AA216" s="4" t="e">
        <f>VLOOKUP(B216,#REF!,1,FALSE)</f>
        <v>#REF!</v>
      </c>
      <c r="AB216" s="1">
        <v>89.84</v>
      </c>
      <c r="AC216" s="198">
        <v>30</v>
      </c>
      <c r="AD216" s="173">
        <f t="shared" si="17"/>
        <v>639.31000000000006</v>
      </c>
      <c r="AE216" s="109" t="s">
        <v>1701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5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1662</v>
      </c>
      <c r="R217" s="23" t="s">
        <v>1663</v>
      </c>
      <c r="S217" s="196">
        <v>44481</v>
      </c>
      <c r="T217" s="196"/>
      <c r="U217" s="196"/>
      <c r="V217" s="196"/>
      <c r="W217" s="196"/>
      <c r="X217" s="23"/>
      <c r="Y217" s="23"/>
      <c r="Z217" s="21"/>
      <c r="AA217" s="4" t="e">
        <f>VLOOKUP(B217,#REF!,1,FALSE)</f>
        <v>#REF!</v>
      </c>
      <c r="AB217" s="1">
        <v>100</v>
      </c>
      <c r="AC217" s="198">
        <v>10</v>
      </c>
      <c r="AD217" s="166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5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1662</v>
      </c>
      <c r="R218" s="23" t="s">
        <v>1663</v>
      </c>
      <c r="S218" s="196">
        <v>44481</v>
      </c>
      <c r="T218" s="196"/>
      <c r="U218" s="196"/>
      <c r="V218" s="196"/>
      <c r="W218" s="196"/>
      <c r="X218" s="23"/>
      <c r="Y218" s="23"/>
      <c r="Z218" s="21"/>
      <c r="AA218" s="4" t="e">
        <f>VLOOKUP(B218,#REF!,1,FALSE)</f>
        <v>#REF!</v>
      </c>
      <c r="AB218" s="1">
        <v>87.95</v>
      </c>
      <c r="AC218" s="198">
        <v>20</v>
      </c>
      <c r="AD218" s="173">
        <f t="shared" si="17"/>
        <v>632.42000000000007</v>
      </c>
      <c r="AE218" s="109" t="s">
        <v>1701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5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1662</v>
      </c>
      <c r="R219" s="23" t="s">
        <v>1663</v>
      </c>
      <c r="S219" s="196">
        <v>44481</v>
      </c>
      <c r="T219" s="196"/>
      <c r="U219" s="196"/>
      <c r="V219" s="196"/>
      <c r="W219" s="196"/>
      <c r="X219" s="23"/>
      <c r="Y219" s="23"/>
      <c r="Z219" s="21"/>
      <c r="AA219" s="4" t="e">
        <f>VLOOKUP(B219,#REF!,1,FALSE)</f>
        <v>#REF!</v>
      </c>
      <c r="AB219" s="1">
        <v>100</v>
      </c>
      <c r="AC219" s="198">
        <v>35</v>
      </c>
      <c r="AD219" s="166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5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1662</v>
      </c>
      <c r="R220" s="23" t="s">
        <v>1663</v>
      </c>
      <c r="S220" s="196">
        <v>44481</v>
      </c>
      <c r="T220" s="196"/>
      <c r="U220" s="196"/>
      <c r="V220" s="196"/>
      <c r="W220" s="196"/>
      <c r="X220" s="23"/>
      <c r="Y220" s="23"/>
      <c r="Z220" s="21"/>
      <c r="AA220" s="4" t="e">
        <f>VLOOKUP(B220,#REF!,1,FALSE)</f>
        <v>#REF!</v>
      </c>
      <c r="AB220" s="1">
        <v>100</v>
      </c>
      <c r="AC220" s="198">
        <v>20</v>
      </c>
      <c r="AD220" s="166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5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1662</v>
      </c>
      <c r="R221" s="23" t="s">
        <v>1663</v>
      </c>
      <c r="S221" s="196">
        <v>44481</v>
      </c>
      <c r="T221" s="196"/>
      <c r="U221" s="196"/>
      <c r="V221" s="196"/>
      <c r="W221" s="196"/>
      <c r="X221" s="23"/>
      <c r="Y221" s="23"/>
      <c r="Z221" s="21"/>
      <c r="AA221" s="4" t="e">
        <f>VLOOKUP(B221,#REF!,1,FALSE)</f>
        <v>#REF!</v>
      </c>
      <c r="AB221" s="1">
        <v>100</v>
      </c>
      <c r="AC221" s="198">
        <v>30</v>
      </c>
      <c r="AD221" s="173">
        <f t="shared" si="17"/>
        <v>626.78500000000008</v>
      </c>
      <c r="AE221" s="109" t="s">
        <v>1701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5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1662</v>
      </c>
      <c r="R222" s="23" t="s">
        <v>1663</v>
      </c>
      <c r="S222" s="196">
        <v>44481</v>
      </c>
      <c r="T222" s="196"/>
      <c r="U222" s="196"/>
      <c r="V222" s="196"/>
      <c r="W222" s="196"/>
      <c r="X222" s="23"/>
      <c r="Y222" s="23"/>
      <c r="Z222" s="21"/>
      <c r="AA222" s="4" t="e">
        <f>VLOOKUP(B222,#REF!,1,FALSE)</f>
        <v>#REF!</v>
      </c>
      <c r="AB222" s="1">
        <v>21.72</v>
      </c>
      <c r="AC222" s="198">
        <v>5</v>
      </c>
      <c r="AD222" s="166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5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1662</v>
      </c>
      <c r="R223" s="23" t="s">
        <v>1663</v>
      </c>
      <c r="S223" s="196">
        <v>44481</v>
      </c>
      <c r="T223" s="196"/>
      <c r="U223" s="196"/>
      <c r="V223" s="196"/>
      <c r="W223" s="196"/>
      <c r="X223" s="23"/>
      <c r="Y223" s="23"/>
      <c r="Z223" s="21"/>
      <c r="AA223" s="4" t="e">
        <f>VLOOKUP(B223,#REF!,1,FALSE)</f>
        <v>#REF!</v>
      </c>
      <c r="AB223" s="1">
        <v>100</v>
      </c>
      <c r="AC223" s="198">
        <v>0</v>
      </c>
      <c r="AD223" s="166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5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1662</v>
      </c>
      <c r="R224" s="23" t="s">
        <v>1663</v>
      </c>
      <c r="S224" s="196">
        <v>44481</v>
      </c>
      <c r="T224" s="196"/>
      <c r="U224" s="196"/>
      <c r="V224" s="196"/>
      <c r="W224" s="196"/>
      <c r="X224" s="23"/>
      <c r="Y224" s="23"/>
      <c r="Z224" s="21"/>
      <c r="AA224" s="4" t="e">
        <f>VLOOKUP(B224,#REF!,1,FALSE)</f>
        <v>#REF!</v>
      </c>
      <c r="AB224" s="1">
        <v>91.16</v>
      </c>
      <c r="AC224" s="198">
        <v>20</v>
      </c>
      <c r="AD224" s="173">
        <f t="shared" si="17"/>
        <v>619.84</v>
      </c>
      <c r="AE224" s="109" t="s">
        <v>1701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5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1662</v>
      </c>
      <c r="R225" s="23" t="s">
        <v>1663</v>
      </c>
      <c r="S225" s="196">
        <v>44481</v>
      </c>
      <c r="T225" s="196"/>
      <c r="U225" s="196"/>
      <c r="V225" s="196"/>
      <c r="W225" s="196"/>
      <c r="X225" s="23"/>
      <c r="Y225" s="23"/>
      <c r="Z225" s="21"/>
      <c r="AA225" s="4" t="e">
        <f>VLOOKUP(B225,#REF!,1,FALSE)</f>
        <v>#REF!</v>
      </c>
      <c r="AB225" s="1">
        <v>44</v>
      </c>
      <c r="AC225" s="198">
        <v>0</v>
      </c>
      <c r="AD225" s="166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5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1662</v>
      </c>
      <c r="R226" s="23" t="s">
        <v>1663</v>
      </c>
      <c r="S226" s="196">
        <v>44481</v>
      </c>
      <c r="T226" s="196"/>
      <c r="U226" s="196"/>
      <c r="V226" s="196"/>
      <c r="W226" s="196"/>
      <c r="X226" s="23"/>
      <c r="Y226" s="23"/>
      <c r="Z226" s="21"/>
      <c r="AA226" s="4" t="e">
        <f>VLOOKUP(B226,#REF!,1,FALSE)</f>
        <v>#REF!</v>
      </c>
      <c r="AB226" s="1">
        <v>1.89</v>
      </c>
      <c r="AC226" s="198">
        <v>0</v>
      </c>
      <c r="AD226" s="166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5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1662</v>
      </c>
      <c r="R227" s="23" t="s">
        <v>1663</v>
      </c>
      <c r="S227" s="196">
        <v>44481</v>
      </c>
      <c r="T227" s="196"/>
      <c r="U227" s="196"/>
      <c r="V227" s="196"/>
      <c r="W227" s="196"/>
      <c r="X227" s="23"/>
      <c r="Y227" s="23"/>
      <c r="Z227" s="21"/>
      <c r="AA227" s="4" t="e">
        <f>VLOOKUP(B227,#REF!,1,FALSE)</f>
        <v>#REF!</v>
      </c>
      <c r="AB227" s="1">
        <v>100</v>
      </c>
      <c r="AC227" s="198">
        <v>0</v>
      </c>
      <c r="AD227" s="166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5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1662</v>
      </c>
      <c r="R228" s="23" t="s">
        <v>1663</v>
      </c>
      <c r="S228" s="196">
        <v>44481</v>
      </c>
      <c r="T228" s="196"/>
      <c r="U228" s="196"/>
      <c r="V228" s="196"/>
      <c r="W228" s="196"/>
      <c r="X228" s="23"/>
      <c r="Y228" s="23"/>
      <c r="Z228" s="21"/>
      <c r="AA228" s="4" t="e">
        <f>VLOOKUP(B228,#REF!,1,FALSE)</f>
        <v>#REF!</v>
      </c>
      <c r="AB228" s="1">
        <v>100</v>
      </c>
      <c r="AC228" s="198">
        <v>5</v>
      </c>
      <c r="AD228" s="173">
        <f t="shared" si="17"/>
        <v>594.28500000000008</v>
      </c>
      <c r="AE228" s="109" t="s">
        <v>1704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5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1662</v>
      </c>
      <c r="R229" s="23" t="s">
        <v>1663</v>
      </c>
      <c r="S229" s="196">
        <v>44481</v>
      </c>
      <c r="T229" s="196"/>
      <c r="U229" s="196"/>
      <c r="V229" s="196"/>
      <c r="W229" s="196"/>
      <c r="X229" s="23"/>
      <c r="Y229" s="23"/>
      <c r="Z229" s="21"/>
      <c r="AA229" s="4" t="e">
        <f>VLOOKUP(B229,#REF!,1,FALSE)</f>
        <v>#REF!</v>
      </c>
      <c r="AB229" s="1">
        <v>57.39</v>
      </c>
      <c r="AC229" s="198">
        <v>20</v>
      </c>
      <c r="AD229" s="173">
        <f t="shared" ref="AD229:AD292" si="21">I229+K229+AB229+AC229</f>
        <v>589.86</v>
      </c>
      <c r="AE229" s="109" t="s">
        <v>1701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5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1662</v>
      </c>
      <c r="R230" s="23" t="s">
        <v>1663</v>
      </c>
      <c r="S230" s="196">
        <v>44481</v>
      </c>
      <c r="T230" s="196"/>
      <c r="U230" s="196"/>
      <c r="V230" s="196"/>
      <c r="W230" s="196"/>
      <c r="X230" s="23"/>
      <c r="Y230" s="23"/>
      <c r="Z230" s="21"/>
      <c r="AA230" s="4" t="e">
        <f>VLOOKUP(B230,#REF!,1,FALSE)</f>
        <v>#REF!</v>
      </c>
      <c r="AB230" s="1">
        <v>37.67</v>
      </c>
      <c r="AC230" s="198">
        <v>20</v>
      </c>
      <c r="AD230" s="166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5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1662</v>
      </c>
      <c r="R231" s="23" t="s">
        <v>1663</v>
      </c>
      <c r="S231" s="196">
        <v>44481</v>
      </c>
      <c r="T231" s="196"/>
      <c r="U231" s="196"/>
      <c r="V231" s="196"/>
      <c r="W231" s="196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8">
        <v>5</v>
      </c>
      <c r="AD231" s="166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5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1662</v>
      </c>
      <c r="R232" s="23" t="s">
        <v>1663</v>
      </c>
      <c r="S232" s="196">
        <v>44481</v>
      </c>
      <c r="T232" s="196"/>
      <c r="U232" s="196"/>
      <c r="V232" s="196"/>
      <c r="W232" s="196"/>
      <c r="X232" s="23"/>
      <c r="Y232" s="23"/>
      <c r="Z232" s="21"/>
      <c r="AA232" s="4" t="e">
        <f>VLOOKUP(B232,#REF!,1,FALSE)</f>
        <v>#REF!</v>
      </c>
      <c r="AB232" s="1">
        <v>37.28</v>
      </c>
      <c r="AC232" s="198">
        <v>5</v>
      </c>
      <c r="AD232" s="166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5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1662</v>
      </c>
      <c r="R233" s="23" t="s">
        <v>1663</v>
      </c>
      <c r="S233" s="196">
        <v>44481</v>
      </c>
      <c r="T233" s="196"/>
      <c r="U233" s="196"/>
      <c r="V233" s="196"/>
      <c r="W233" s="196"/>
      <c r="X233" s="23"/>
      <c r="Y233" s="23"/>
      <c r="Z233" s="21"/>
      <c r="AA233" s="4" t="e">
        <f>VLOOKUP(B233,#REF!,1,FALSE)</f>
        <v>#REF!</v>
      </c>
      <c r="AB233" s="1">
        <v>89.33</v>
      </c>
      <c r="AC233" s="198">
        <v>0</v>
      </c>
      <c r="AD233" s="173">
        <f t="shared" si="21"/>
        <v>581.11500000000012</v>
      </c>
      <c r="AE233" s="109" t="s">
        <v>1701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5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1662</v>
      </c>
      <c r="R234" s="23" t="s">
        <v>1663</v>
      </c>
      <c r="S234" s="196">
        <v>44481</v>
      </c>
      <c r="T234" s="196"/>
      <c r="U234" s="196"/>
      <c r="V234" s="196"/>
      <c r="W234" s="196"/>
      <c r="X234" s="23"/>
      <c r="Y234" s="23"/>
      <c r="Z234" s="21"/>
      <c r="AA234" s="4" t="e">
        <f>VLOOKUP(B234,#REF!,1,FALSE)</f>
        <v>#REF!</v>
      </c>
      <c r="AB234" s="1">
        <v>12.28</v>
      </c>
      <c r="AC234" s="198">
        <v>55</v>
      </c>
      <c r="AD234" s="166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5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1662</v>
      </c>
      <c r="R235" s="23" t="s">
        <v>1663</v>
      </c>
      <c r="S235" s="196">
        <v>44481</v>
      </c>
      <c r="T235" s="196"/>
      <c r="U235" s="196"/>
      <c r="V235" s="196"/>
      <c r="W235" s="196"/>
      <c r="X235" s="23"/>
      <c r="Y235" s="23"/>
      <c r="Z235" s="21"/>
      <c r="AA235" s="4" t="e">
        <f>VLOOKUP(B235,#REF!,1,FALSE)</f>
        <v>#REF!</v>
      </c>
      <c r="AB235" s="1">
        <v>100</v>
      </c>
      <c r="AC235" s="198">
        <v>20</v>
      </c>
      <c r="AD235" s="166">
        <f t="shared" si="21"/>
        <v>578.49500000000012</v>
      </c>
      <c r="AE235" s="112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5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1662</v>
      </c>
      <c r="R236" s="23" t="s">
        <v>1663</v>
      </c>
      <c r="S236" s="196">
        <v>44481</v>
      </c>
      <c r="T236" s="196"/>
      <c r="U236" s="196"/>
      <c r="V236" s="196"/>
      <c r="W236" s="196"/>
      <c r="X236" s="23"/>
      <c r="Y236" s="23"/>
      <c r="Z236" s="21"/>
      <c r="AA236" s="4" t="e">
        <f>VLOOKUP(B236,#REF!,1,FALSE)</f>
        <v>#REF!</v>
      </c>
      <c r="AB236" s="1">
        <v>100</v>
      </c>
      <c r="AC236" s="198">
        <v>0</v>
      </c>
      <c r="AD236" s="166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5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1662</v>
      </c>
      <c r="R237" s="23" t="s">
        <v>1663</v>
      </c>
      <c r="S237" s="196">
        <v>44481</v>
      </c>
      <c r="T237" s="196"/>
      <c r="U237" s="196"/>
      <c r="V237" s="196"/>
      <c r="W237" s="196"/>
      <c r="X237" s="23"/>
      <c r="Y237" s="23"/>
      <c r="Z237" s="21"/>
      <c r="AA237" s="4" t="e">
        <f>VLOOKUP(B237,#REF!,1,FALSE)</f>
        <v>#REF!</v>
      </c>
      <c r="AB237" s="1">
        <v>11.78</v>
      </c>
      <c r="AC237" s="198">
        <v>30</v>
      </c>
      <c r="AD237" s="166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5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1662</v>
      </c>
      <c r="R238" s="23" t="s">
        <v>1663</v>
      </c>
      <c r="S238" s="196">
        <v>44481</v>
      </c>
      <c r="T238" s="196"/>
      <c r="U238" s="196"/>
      <c r="V238" s="196"/>
      <c r="W238" s="196"/>
      <c r="X238" s="23"/>
      <c r="Y238" s="23"/>
      <c r="Z238" s="21"/>
      <c r="AA238" s="4" t="e">
        <f>VLOOKUP(B238,#REF!,1,FALSE)</f>
        <v>#REF!</v>
      </c>
      <c r="AB238" s="1">
        <v>94.56</v>
      </c>
      <c r="AC238" s="198">
        <v>0</v>
      </c>
      <c r="AD238" s="166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5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1662</v>
      </c>
      <c r="R239" s="23" t="s">
        <v>1663</v>
      </c>
      <c r="S239" s="196">
        <v>44481</v>
      </c>
      <c r="T239" s="196"/>
      <c r="U239" s="196"/>
      <c r="V239" s="196"/>
      <c r="W239" s="196"/>
      <c r="X239" s="23"/>
      <c r="Y239" s="23"/>
      <c r="Z239" s="21"/>
      <c r="AA239" s="4" t="e">
        <f>VLOOKUP(B239,#REF!,1,FALSE)</f>
        <v>#REF!</v>
      </c>
      <c r="AB239" s="1">
        <v>28</v>
      </c>
      <c r="AC239" s="198">
        <v>0</v>
      </c>
      <c r="AD239" s="173">
        <f t="shared" si="21"/>
        <v>570.97</v>
      </c>
      <c r="AE239" s="109" t="s">
        <v>1701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5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1662</v>
      </c>
      <c r="R240" s="23" t="s">
        <v>1663</v>
      </c>
      <c r="S240" s="196">
        <v>44481</v>
      </c>
      <c r="T240" s="196"/>
      <c r="U240" s="196"/>
      <c r="V240" s="196"/>
      <c r="W240" s="196"/>
      <c r="X240" s="23"/>
      <c r="Y240" s="23"/>
      <c r="Z240" s="21"/>
      <c r="AA240" s="4" t="e">
        <f>VLOOKUP(B240,#REF!,1,FALSE)</f>
        <v>#REF!</v>
      </c>
      <c r="AB240" s="1">
        <v>19.5</v>
      </c>
      <c r="AC240" s="198">
        <v>30</v>
      </c>
      <c r="AD240" s="166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5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1662</v>
      </c>
      <c r="R241" s="23" t="s">
        <v>1663</v>
      </c>
      <c r="S241" s="196">
        <v>44481</v>
      </c>
      <c r="T241" s="196"/>
      <c r="U241" s="196"/>
      <c r="V241" s="196"/>
      <c r="W241" s="196"/>
      <c r="X241" s="23"/>
      <c r="Y241" s="23"/>
      <c r="Z241" s="21"/>
      <c r="AA241" s="4" t="e">
        <f>VLOOKUP(B241,#REF!,1,FALSE)</f>
        <v>#REF!</v>
      </c>
      <c r="AB241" s="1">
        <v>8.67</v>
      </c>
      <c r="AC241" s="198">
        <v>0</v>
      </c>
      <c r="AD241" s="166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5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1662</v>
      </c>
      <c r="R242" s="23" t="s">
        <v>1663</v>
      </c>
      <c r="S242" s="196">
        <v>44481</v>
      </c>
      <c r="T242" s="196"/>
      <c r="U242" s="196"/>
      <c r="V242" s="196"/>
      <c r="W242" s="196"/>
      <c r="X242" s="23"/>
      <c r="Y242" s="23"/>
      <c r="Z242" s="21"/>
      <c r="AA242" s="4" t="e">
        <f>VLOOKUP(B242,#REF!,1,FALSE)</f>
        <v>#REF!</v>
      </c>
      <c r="AB242" s="1">
        <v>40.44</v>
      </c>
      <c r="AC242" s="198">
        <v>0</v>
      </c>
      <c r="AD242" s="166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5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1662</v>
      </c>
      <c r="R243" s="23" t="s">
        <v>1663</v>
      </c>
      <c r="S243" s="196">
        <v>44481</v>
      </c>
      <c r="T243" s="196"/>
      <c r="U243" s="196"/>
      <c r="V243" s="196"/>
      <c r="W243" s="196"/>
      <c r="X243" s="23"/>
      <c r="Y243" s="23"/>
      <c r="Z243" s="21"/>
      <c r="AA243" s="4" t="e">
        <f>VLOOKUP(B243,#REF!,1,FALSE)</f>
        <v>#REF!</v>
      </c>
      <c r="AB243" s="1">
        <v>100</v>
      </c>
      <c r="AC243" s="198">
        <v>10</v>
      </c>
      <c r="AD243" s="166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5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1662</v>
      </c>
      <c r="R244" s="23" t="s">
        <v>1663</v>
      </c>
      <c r="S244" s="196">
        <v>44481</v>
      </c>
      <c r="T244" s="196"/>
      <c r="U244" s="196"/>
      <c r="V244" s="196"/>
      <c r="W244" s="196"/>
      <c r="X244" s="23"/>
      <c r="Y244" s="23"/>
      <c r="Z244" s="21"/>
      <c r="AA244" s="4" t="e">
        <f>VLOOKUP(B244,#REF!,1,FALSE)</f>
        <v>#REF!</v>
      </c>
      <c r="AB244" s="1">
        <v>69.28</v>
      </c>
      <c r="AC244" s="198">
        <v>0</v>
      </c>
      <c r="AD244" s="166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5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1662</v>
      </c>
      <c r="R245" s="23" t="s">
        <v>1663</v>
      </c>
      <c r="S245" s="196">
        <v>44481</v>
      </c>
      <c r="T245" s="196"/>
      <c r="U245" s="196"/>
      <c r="V245" s="196"/>
      <c r="W245" s="196"/>
      <c r="X245" s="23"/>
      <c r="Y245" s="23"/>
      <c r="Z245" s="21"/>
      <c r="AA245" s="4" t="e">
        <f>VLOOKUP(B245,#REF!,1,FALSE)</f>
        <v>#REF!</v>
      </c>
      <c r="AB245" s="1">
        <v>22.44</v>
      </c>
      <c r="AC245" s="198">
        <v>5</v>
      </c>
      <c r="AD245" s="166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5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1662</v>
      </c>
      <c r="R246" s="23" t="s">
        <v>1663</v>
      </c>
      <c r="S246" s="196">
        <v>44481</v>
      </c>
      <c r="T246" s="196"/>
      <c r="U246" s="196"/>
      <c r="V246" s="196"/>
      <c r="W246" s="196"/>
      <c r="X246" s="23"/>
      <c r="Y246" s="23"/>
      <c r="Z246" s="21"/>
      <c r="AA246" s="4" t="e">
        <f>VLOOKUP(B246,#REF!,1,FALSE)</f>
        <v>#REF!</v>
      </c>
      <c r="AB246" s="1">
        <v>14.61</v>
      </c>
      <c r="AC246" s="198">
        <v>0</v>
      </c>
      <c r="AD246" s="166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5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1662</v>
      </c>
      <c r="R247" s="23" t="s">
        <v>1663</v>
      </c>
      <c r="S247" s="196">
        <v>44481</v>
      </c>
      <c r="T247" s="196" t="s">
        <v>1708</v>
      </c>
      <c r="U247" s="196" t="s">
        <v>1709</v>
      </c>
      <c r="V247" s="196" t="s">
        <v>1670</v>
      </c>
      <c r="W247" s="196" t="s">
        <v>1671</v>
      </c>
      <c r="X247" s="23" t="s">
        <v>1707</v>
      </c>
      <c r="Y247" s="23"/>
      <c r="Z247" s="21"/>
      <c r="AA247" s="4" t="e">
        <f>VLOOKUP(B247,#REF!,1,FALSE)</f>
        <v>#REF!</v>
      </c>
      <c r="AB247" s="1">
        <v>66.5</v>
      </c>
      <c r="AC247" s="198">
        <v>20</v>
      </c>
      <c r="AD247" s="166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5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1662</v>
      </c>
      <c r="R248" s="23" t="s">
        <v>1663</v>
      </c>
      <c r="S248" s="196">
        <v>44481</v>
      </c>
      <c r="T248" s="196"/>
      <c r="U248" s="196"/>
      <c r="V248" s="196"/>
      <c r="W248" s="196"/>
      <c r="X248" s="23"/>
      <c r="Y248" s="23"/>
      <c r="Z248" s="21"/>
      <c r="AA248" s="4" t="e">
        <f>VLOOKUP(B248,#REF!,1,FALSE)</f>
        <v>#REF!</v>
      </c>
      <c r="AB248" s="1">
        <v>3.22</v>
      </c>
      <c r="AC248" s="198">
        <v>0</v>
      </c>
      <c r="AD248" s="166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5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1662</v>
      </c>
      <c r="R249" s="23" t="s">
        <v>1663</v>
      </c>
      <c r="S249" s="196">
        <v>44481</v>
      </c>
      <c r="T249" s="196"/>
      <c r="U249" s="196"/>
      <c r="V249" s="196"/>
      <c r="W249" s="196"/>
      <c r="X249" s="23"/>
      <c r="Y249" s="23"/>
      <c r="Z249" s="21"/>
      <c r="AA249" s="4" t="e">
        <f>VLOOKUP(B249,#REF!,1,FALSE)</f>
        <v>#REF!</v>
      </c>
      <c r="AB249" s="1">
        <v>1.61</v>
      </c>
      <c r="AC249" s="198">
        <v>0</v>
      </c>
      <c r="AD249" s="166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5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1662</v>
      </c>
      <c r="R250" s="23" t="s">
        <v>1663</v>
      </c>
      <c r="S250" s="196">
        <v>44481</v>
      </c>
      <c r="T250" s="196"/>
      <c r="U250" s="196"/>
      <c r="V250" s="196"/>
      <c r="W250" s="196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8">
        <v>20</v>
      </c>
      <c r="AD250" s="166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5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1662</v>
      </c>
      <c r="R251" s="23" t="s">
        <v>1663</v>
      </c>
      <c r="S251" s="196">
        <v>44481</v>
      </c>
      <c r="T251" s="196"/>
      <c r="U251" s="196"/>
      <c r="V251" s="196"/>
      <c r="W251" s="196"/>
      <c r="X251" s="23"/>
      <c r="Y251" s="23"/>
      <c r="Z251" s="21"/>
      <c r="AA251" s="4" t="e">
        <f>VLOOKUP(B251,#REF!,1,FALSE)</f>
        <v>#REF!</v>
      </c>
      <c r="AB251" s="1">
        <v>17.39</v>
      </c>
      <c r="AC251" s="198">
        <v>0</v>
      </c>
      <c r="AD251" s="166">
        <f t="shared" si="21"/>
        <v>539.9649999999998</v>
      </c>
      <c r="AE251" s="112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5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1662</v>
      </c>
      <c r="R252" s="23" t="s">
        <v>1663</v>
      </c>
      <c r="S252" s="196">
        <v>44481</v>
      </c>
      <c r="T252" s="196"/>
      <c r="U252" s="196"/>
      <c r="V252" s="196"/>
      <c r="W252" s="196"/>
      <c r="X252" s="23"/>
      <c r="Y252" s="23"/>
      <c r="Z252" s="21"/>
      <c r="AA252" s="4" t="e">
        <f>VLOOKUP(B252,#REF!,1,FALSE)</f>
        <v>#REF!</v>
      </c>
      <c r="AB252" s="1">
        <v>50.22</v>
      </c>
      <c r="AC252" s="198">
        <v>0</v>
      </c>
      <c r="AD252" s="166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5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1662</v>
      </c>
      <c r="R253" s="23" t="s">
        <v>1663</v>
      </c>
      <c r="S253" s="196">
        <v>44481</v>
      </c>
      <c r="T253" s="196"/>
      <c r="U253" s="196"/>
      <c r="V253" s="196"/>
      <c r="W253" s="196"/>
      <c r="X253" s="23"/>
      <c r="Y253" s="23"/>
      <c r="Z253" s="21"/>
      <c r="AA253" s="4" t="e">
        <f>VLOOKUP(B253,#REF!,1,FALSE)</f>
        <v>#REF!</v>
      </c>
      <c r="AB253" s="1">
        <v>2.56</v>
      </c>
      <c r="AC253" s="198">
        <v>20</v>
      </c>
      <c r="AD253" s="166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5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1662</v>
      </c>
      <c r="R254" s="23" t="s">
        <v>1663</v>
      </c>
      <c r="S254" s="196">
        <v>44481</v>
      </c>
      <c r="T254" s="196"/>
      <c r="U254" s="196"/>
      <c r="V254" s="196"/>
      <c r="W254" s="196"/>
      <c r="X254" s="23"/>
      <c r="Y254" s="23"/>
      <c r="Z254" s="21"/>
      <c r="AA254" s="4" t="e">
        <f>VLOOKUP(B254,#REF!,1,FALSE)</f>
        <v>#REF!</v>
      </c>
      <c r="AB254" s="1">
        <v>40.5</v>
      </c>
      <c r="AC254" s="198">
        <v>0</v>
      </c>
      <c r="AD254" s="173">
        <f t="shared" si="21"/>
        <v>535.78500000000008</v>
      </c>
      <c r="AE254" s="109" t="s">
        <v>1701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5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1662</v>
      </c>
      <c r="R255" s="23" t="s">
        <v>1663</v>
      </c>
      <c r="S255" s="196">
        <v>44481</v>
      </c>
      <c r="T255" s="196"/>
      <c r="U255" s="196"/>
      <c r="V255" s="196"/>
      <c r="W255" s="196"/>
      <c r="X255" s="23"/>
      <c r="Y255" s="23"/>
      <c r="Z255" s="21"/>
      <c r="AA255" s="4" t="e">
        <f>VLOOKUP(B255,#REF!,1,FALSE)</f>
        <v>#REF!</v>
      </c>
      <c r="AB255" s="1">
        <v>22.28</v>
      </c>
      <c r="AC255" s="198">
        <v>0</v>
      </c>
      <c r="AD255" s="166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5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1662</v>
      </c>
      <c r="R256" s="23" t="s">
        <v>1663</v>
      </c>
      <c r="S256" s="196">
        <v>44481</v>
      </c>
      <c r="T256" s="196"/>
      <c r="U256" s="196"/>
      <c r="V256" s="196"/>
      <c r="W256" s="196"/>
      <c r="X256" s="23"/>
      <c r="Y256" s="23"/>
      <c r="Z256" s="21"/>
      <c r="AA256" s="4" t="e">
        <f>VLOOKUP(B256,#REF!,1,FALSE)</f>
        <v>#REF!</v>
      </c>
      <c r="AB256" s="1">
        <v>2.78</v>
      </c>
      <c r="AC256" s="198">
        <v>0</v>
      </c>
      <c r="AD256" s="166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5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1662</v>
      </c>
      <c r="R257" s="23" t="s">
        <v>1663</v>
      </c>
      <c r="S257" s="196">
        <v>44481</v>
      </c>
      <c r="T257" s="196"/>
      <c r="U257" s="196"/>
      <c r="V257" s="196"/>
      <c r="W257" s="196"/>
      <c r="X257" s="23"/>
      <c r="Y257" s="23"/>
      <c r="Z257" s="21"/>
      <c r="AA257" s="4" t="e">
        <f>VLOOKUP(B257,#REF!,1,FALSE)</f>
        <v>#REF!</v>
      </c>
      <c r="AB257" s="1">
        <v>53.11</v>
      </c>
      <c r="AC257" s="198">
        <v>0</v>
      </c>
      <c r="AD257" s="166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5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1662</v>
      </c>
      <c r="R258" s="23" t="s">
        <v>1663</v>
      </c>
      <c r="S258" s="196">
        <v>44481</v>
      </c>
      <c r="T258" s="196"/>
      <c r="U258" s="196"/>
      <c r="V258" s="196"/>
      <c r="W258" s="196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8">
        <v>5</v>
      </c>
      <c r="AD258" s="166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5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1662</v>
      </c>
      <c r="R259" s="23" t="s">
        <v>1663</v>
      </c>
      <c r="S259" s="196">
        <v>44481</v>
      </c>
      <c r="T259" s="196"/>
      <c r="U259" s="196"/>
      <c r="V259" s="196"/>
      <c r="W259" s="196"/>
      <c r="X259" s="23"/>
      <c r="Y259" s="23"/>
      <c r="Z259" s="21"/>
      <c r="AA259" s="4" t="e">
        <f>VLOOKUP(B259,#REF!,1,FALSE)</f>
        <v>#REF!</v>
      </c>
      <c r="AB259" s="1">
        <v>12.94</v>
      </c>
      <c r="AC259" s="198">
        <v>0</v>
      </c>
      <c r="AD259" s="166">
        <f t="shared" si="21"/>
        <v>518.12000000000012</v>
      </c>
      <c r="AE259" s="112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5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1662</v>
      </c>
      <c r="R260" s="23" t="s">
        <v>1663</v>
      </c>
      <c r="S260" s="196">
        <v>44481</v>
      </c>
      <c r="T260" s="196"/>
      <c r="U260" s="196"/>
      <c r="V260" s="196"/>
      <c r="W260" s="196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8">
        <v>0</v>
      </c>
      <c r="AD260" s="166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5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1662</v>
      </c>
      <c r="R261" s="23" t="s">
        <v>1663</v>
      </c>
      <c r="S261" s="196">
        <v>44481</v>
      </c>
      <c r="T261" s="196"/>
      <c r="U261" s="196"/>
      <c r="V261" s="196"/>
      <c r="W261" s="196"/>
      <c r="X261" s="23"/>
      <c r="Y261" s="23"/>
      <c r="Z261" s="21"/>
      <c r="AA261" s="4" t="e">
        <f>VLOOKUP(B261,#REF!,1,FALSE)</f>
        <v>#REF!</v>
      </c>
      <c r="AB261" s="1">
        <v>9.39</v>
      </c>
      <c r="AC261" s="198">
        <v>0</v>
      </c>
      <c r="AD261" s="166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5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1662</v>
      </c>
      <c r="R262" s="23" t="s">
        <v>1663</v>
      </c>
      <c r="S262" s="196">
        <v>44481</v>
      </c>
      <c r="T262" s="196"/>
      <c r="U262" s="196"/>
      <c r="V262" s="196"/>
      <c r="W262" s="196"/>
      <c r="X262" s="23"/>
      <c r="Y262" s="23"/>
      <c r="Z262" s="21"/>
      <c r="AA262" s="4" t="e">
        <f>VLOOKUP(B262,#REF!,1,FALSE)</f>
        <v>#REF!</v>
      </c>
      <c r="AB262" s="1">
        <v>0.06</v>
      </c>
      <c r="AC262" s="198">
        <v>0</v>
      </c>
      <c r="AD262" s="166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5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1662</v>
      </c>
      <c r="R263" s="23" t="s">
        <v>1663</v>
      </c>
      <c r="S263" s="196">
        <v>44481</v>
      </c>
      <c r="T263" s="196"/>
      <c r="U263" s="196"/>
      <c r="V263" s="196"/>
      <c r="W263" s="196"/>
      <c r="X263" s="23"/>
      <c r="Y263" s="23"/>
      <c r="Z263" s="21"/>
      <c r="AA263" s="4" t="e">
        <f>VLOOKUP(B263,#REF!,1,FALSE)</f>
        <v>#REF!</v>
      </c>
      <c r="AB263" s="1">
        <v>1</v>
      </c>
      <c r="AC263" s="198">
        <v>5</v>
      </c>
      <c r="AD263" s="166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5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1662</v>
      </c>
      <c r="R264" s="23" t="s">
        <v>1663</v>
      </c>
      <c r="S264" s="196">
        <v>44481</v>
      </c>
      <c r="T264" s="196"/>
      <c r="U264" s="196"/>
      <c r="V264" s="196"/>
      <c r="W264" s="196"/>
      <c r="X264" s="23"/>
      <c r="Y264" s="23"/>
      <c r="Z264" s="21"/>
      <c r="AA264" s="4" t="e">
        <f>VLOOKUP(B264,#REF!,1,FALSE)</f>
        <v>#REF!</v>
      </c>
      <c r="AB264" s="1">
        <v>32.56</v>
      </c>
      <c r="AC264" s="198">
        <v>5</v>
      </c>
      <c r="AD264" s="166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5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1662</v>
      </c>
      <c r="R265" s="23" t="s">
        <v>1663</v>
      </c>
      <c r="S265" s="196">
        <v>44481</v>
      </c>
      <c r="T265" s="196"/>
      <c r="U265" s="196"/>
      <c r="V265" s="196"/>
      <c r="W265" s="196"/>
      <c r="X265" s="23"/>
      <c r="Y265" s="23"/>
      <c r="Z265" s="21"/>
      <c r="AA265" s="4" t="e">
        <f>VLOOKUP(B265,#REF!,1,FALSE)</f>
        <v>#REF!</v>
      </c>
      <c r="AB265" s="1">
        <v>37.42</v>
      </c>
      <c r="AC265" s="198">
        <v>0</v>
      </c>
      <c r="AD265" s="166">
        <f t="shared" si="21"/>
        <v>499.41500000000013</v>
      </c>
      <c r="AE265" s="112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5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1662</v>
      </c>
      <c r="R266" s="23" t="s">
        <v>1663</v>
      </c>
      <c r="S266" s="196">
        <v>44481</v>
      </c>
      <c r="T266" s="196"/>
      <c r="U266" s="196"/>
      <c r="V266" s="196"/>
      <c r="W266" s="196"/>
      <c r="X266" s="23"/>
      <c r="Y266" s="23"/>
      <c r="Z266" s="21"/>
      <c r="AA266" s="4" t="e">
        <f>VLOOKUP(B266,#REF!,1,FALSE)</f>
        <v>#REF!</v>
      </c>
      <c r="AB266" s="1">
        <v>6.94</v>
      </c>
      <c r="AC266" s="198">
        <v>0</v>
      </c>
      <c r="AD266" s="166">
        <f t="shared" si="21"/>
        <v>498.72500000000008</v>
      </c>
      <c r="AE266" s="112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5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1662</v>
      </c>
      <c r="R267" s="23" t="s">
        <v>1663</v>
      </c>
      <c r="S267" s="196">
        <v>44481</v>
      </c>
      <c r="T267" s="196"/>
      <c r="U267" s="196"/>
      <c r="V267" s="196"/>
      <c r="W267" s="196"/>
      <c r="X267" s="23"/>
      <c r="Y267" s="23"/>
      <c r="Z267" s="21"/>
      <c r="AA267" s="4" t="e">
        <f>VLOOKUP(B267,#REF!,1,FALSE)</f>
        <v>#REF!</v>
      </c>
      <c r="AB267" s="1">
        <v>14.19</v>
      </c>
      <c r="AC267" s="198">
        <v>0</v>
      </c>
      <c r="AD267" s="166">
        <f t="shared" si="21"/>
        <v>495.57999999999987</v>
      </c>
      <c r="AE267" s="112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5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1662</v>
      </c>
      <c r="R268" s="23" t="s">
        <v>1663</v>
      </c>
      <c r="S268" s="196">
        <v>44481</v>
      </c>
      <c r="T268" s="196"/>
      <c r="U268" s="196"/>
      <c r="V268" s="196"/>
      <c r="W268" s="196"/>
      <c r="X268" s="23"/>
      <c r="Y268" s="23"/>
      <c r="Z268" s="21"/>
      <c r="AA268" s="4" t="e">
        <f>VLOOKUP(B268,#REF!,1,FALSE)</f>
        <v>#REF!</v>
      </c>
      <c r="AB268" s="1">
        <v>4.22</v>
      </c>
      <c r="AC268" s="198">
        <v>0</v>
      </c>
      <c r="AD268" s="166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5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1662</v>
      </c>
      <c r="R269" s="23" t="s">
        <v>1663</v>
      </c>
      <c r="S269" s="196">
        <v>44481</v>
      </c>
      <c r="T269" s="196"/>
      <c r="U269" s="196"/>
      <c r="V269" s="196"/>
      <c r="W269" s="196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8">
        <v>0</v>
      </c>
      <c r="AD269" s="166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5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1662</v>
      </c>
      <c r="R270" s="23" t="s">
        <v>1663</v>
      </c>
      <c r="S270" s="196">
        <v>44481</v>
      </c>
      <c r="T270" s="196"/>
      <c r="U270" s="196"/>
      <c r="V270" s="196"/>
      <c r="W270" s="196"/>
      <c r="X270" s="23"/>
      <c r="Y270" s="23"/>
      <c r="Z270" s="21"/>
      <c r="AA270" s="4" t="e">
        <f>VLOOKUP(B270,#REF!,1,FALSE)</f>
        <v>#REF!</v>
      </c>
      <c r="AB270" s="1">
        <v>39.94</v>
      </c>
      <c r="AC270" s="198">
        <v>0</v>
      </c>
      <c r="AD270" s="166">
        <f t="shared" si="21"/>
        <v>415.43500000000012</v>
      </c>
      <c r="AE270" s="112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5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1662</v>
      </c>
      <c r="R271" s="23" t="s">
        <v>1663</v>
      </c>
      <c r="S271" s="196">
        <v>44481</v>
      </c>
      <c r="T271" s="196"/>
      <c r="U271" s="196"/>
      <c r="V271" s="196"/>
      <c r="W271" s="196"/>
      <c r="X271" s="23"/>
      <c r="Y271" s="23"/>
      <c r="Z271" s="21"/>
      <c r="AA271" s="4" t="e">
        <f>VLOOKUP(B271,#REF!,1,FALSE)</f>
        <v>#REF!</v>
      </c>
      <c r="AB271" s="1">
        <v>24.78</v>
      </c>
      <c r="AC271" s="198">
        <v>0</v>
      </c>
      <c r="AD271" s="166">
        <f t="shared" si="21"/>
        <v>410.27500000000009</v>
      </c>
      <c r="AE271" s="112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4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1662</v>
      </c>
      <c r="R272" s="17" t="s">
        <v>1663</v>
      </c>
      <c r="S272" s="203">
        <v>44364</v>
      </c>
      <c r="T272" s="203"/>
      <c r="U272" s="203"/>
      <c r="V272" s="203"/>
      <c r="W272" s="203"/>
      <c r="X272" s="17"/>
      <c r="Y272" s="17"/>
      <c r="Z272" s="15"/>
      <c r="AA272" s="4" t="e">
        <f>VLOOKUP(B272,#REF!,1,FALSE)</f>
        <v>#REF!</v>
      </c>
      <c r="AB272" s="1">
        <v>75.61</v>
      </c>
      <c r="AC272" s="198">
        <v>40</v>
      </c>
      <c r="AD272" s="166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4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1662</v>
      </c>
      <c r="R273" s="17" t="s">
        <v>1663</v>
      </c>
      <c r="S273" s="203">
        <v>44364</v>
      </c>
      <c r="T273" s="203"/>
      <c r="U273" s="203"/>
      <c r="V273" s="203"/>
      <c r="W273" s="203"/>
      <c r="X273" s="17"/>
      <c r="Y273" s="17"/>
      <c r="Z273" s="15"/>
      <c r="AA273" s="4" t="e">
        <f>VLOOKUP(B273,#REF!,1,FALSE)</f>
        <v>#REF!</v>
      </c>
      <c r="AB273" s="1">
        <v>100</v>
      </c>
      <c r="AC273" s="198">
        <v>55</v>
      </c>
      <c r="AD273" s="173">
        <f t="shared" si="21"/>
        <v>748.76499999999987</v>
      </c>
      <c r="AE273" s="109" t="s">
        <v>1710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4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1662</v>
      </c>
      <c r="R274" s="17" t="s">
        <v>1663</v>
      </c>
      <c r="S274" s="203">
        <v>44364</v>
      </c>
      <c r="T274" s="203"/>
      <c r="U274" s="203"/>
      <c r="V274" s="203"/>
      <c r="W274" s="203"/>
      <c r="X274" s="17"/>
      <c r="Y274" s="17"/>
      <c r="Z274" s="15"/>
      <c r="AA274" s="4" t="e">
        <f>VLOOKUP(B274,#REF!,1,FALSE)</f>
        <v>#REF!</v>
      </c>
      <c r="AB274" s="1">
        <v>100</v>
      </c>
      <c r="AC274" s="198">
        <v>20</v>
      </c>
      <c r="AD274" s="166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4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1662</v>
      </c>
      <c r="R275" s="17" t="s">
        <v>1663</v>
      </c>
      <c r="S275" s="203">
        <v>44364</v>
      </c>
      <c r="T275" s="203"/>
      <c r="U275" s="203"/>
      <c r="V275" s="203"/>
      <c r="W275" s="203"/>
      <c r="X275" s="17"/>
      <c r="Y275" s="17"/>
      <c r="Z275" s="15"/>
      <c r="AA275" s="4" t="e">
        <f>VLOOKUP(B275,#REF!,1,FALSE)</f>
        <v>#REF!</v>
      </c>
      <c r="AB275" s="1">
        <v>100</v>
      </c>
      <c r="AC275" s="198">
        <v>35</v>
      </c>
      <c r="AD275" s="166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4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1662</v>
      </c>
      <c r="R276" s="17" t="s">
        <v>1663</v>
      </c>
      <c r="S276" s="203">
        <v>44364</v>
      </c>
      <c r="T276" s="203"/>
      <c r="U276" s="203"/>
      <c r="V276" s="203"/>
      <c r="W276" s="203"/>
      <c r="X276" s="17"/>
      <c r="Y276" s="17"/>
      <c r="Z276" s="15"/>
      <c r="AA276" s="4" t="e">
        <f>VLOOKUP(B276,#REF!,1,FALSE)</f>
        <v>#REF!</v>
      </c>
      <c r="AB276" s="1">
        <v>100</v>
      </c>
      <c r="AC276" s="198">
        <v>0</v>
      </c>
      <c r="AD276" s="166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4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1662</v>
      </c>
      <c r="R277" s="17" t="s">
        <v>1663</v>
      </c>
      <c r="S277" s="203">
        <v>44364</v>
      </c>
      <c r="T277" s="203"/>
      <c r="U277" s="203"/>
      <c r="V277" s="203"/>
      <c r="W277" s="203"/>
      <c r="X277" s="17"/>
      <c r="Y277" s="17"/>
      <c r="Z277" s="15"/>
      <c r="AA277" s="4" t="e">
        <f>VLOOKUP(B277,#REF!,1,FALSE)</f>
        <v>#REF!</v>
      </c>
      <c r="AB277" s="1">
        <v>100</v>
      </c>
      <c r="AC277" s="198">
        <v>0</v>
      </c>
      <c r="AD277" s="166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4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1662</v>
      </c>
      <c r="R278" s="17" t="s">
        <v>1663</v>
      </c>
      <c r="S278" s="203">
        <v>44364</v>
      </c>
      <c r="T278" s="203"/>
      <c r="U278" s="203"/>
      <c r="V278" s="203"/>
      <c r="W278" s="203"/>
      <c r="X278" s="17"/>
      <c r="Y278" s="17"/>
      <c r="Z278" s="15"/>
      <c r="AA278" s="4" t="e">
        <f>VLOOKUP(B278,#REF!,1,FALSE)</f>
        <v>#REF!</v>
      </c>
      <c r="AB278" s="1">
        <v>43.17</v>
      </c>
      <c r="AC278" s="198">
        <v>25</v>
      </c>
      <c r="AD278" s="166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4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1662</v>
      </c>
      <c r="R279" s="17" t="s">
        <v>1663</v>
      </c>
      <c r="S279" s="203">
        <v>44364</v>
      </c>
      <c r="T279" s="203"/>
      <c r="U279" s="203"/>
      <c r="V279" s="203"/>
      <c r="W279" s="203"/>
      <c r="X279" s="17"/>
      <c r="Y279" s="17"/>
      <c r="Z279" s="15"/>
      <c r="AA279" s="4" t="e">
        <f>VLOOKUP(B279,#REF!,1,FALSE)</f>
        <v>#REF!</v>
      </c>
      <c r="AB279" s="1">
        <v>100</v>
      </c>
      <c r="AC279" s="205">
        <v>20</v>
      </c>
      <c r="AD279" s="166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4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1662</v>
      </c>
      <c r="R280" s="17" t="s">
        <v>1663</v>
      </c>
      <c r="S280" s="203">
        <v>44364</v>
      </c>
      <c r="T280" s="203"/>
      <c r="U280" s="203"/>
      <c r="V280" s="203"/>
      <c r="W280" s="203"/>
      <c r="X280" s="17"/>
      <c r="Y280" s="17"/>
      <c r="Z280" s="15"/>
      <c r="AA280" s="4" t="e">
        <f>VLOOKUP(B280,#REF!,1,FALSE)</f>
        <v>#REF!</v>
      </c>
      <c r="AB280" s="1">
        <v>100</v>
      </c>
      <c r="AC280" s="205">
        <v>30</v>
      </c>
      <c r="AD280" s="173">
        <f t="shared" si="21"/>
        <v>634.25499999999988</v>
      </c>
      <c r="AE280" s="109" t="s">
        <v>1710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4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1662</v>
      </c>
      <c r="R281" s="17" t="s">
        <v>1663</v>
      </c>
      <c r="S281" s="203">
        <v>44364</v>
      </c>
      <c r="T281" s="203"/>
      <c r="U281" s="203"/>
      <c r="V281" s="203"/>
      <c r="W281" s="203"/>
      <c r="X281" s="17"/>
      <c r="Y281" s="17"/>
      <c r="Z281" s="15"/>
      <c r="AA281" s="4" t="e">
        <f>VLOOKUP(B281,#REF!,1,FALSE)</f>
        <v>#REF!</v>
      </c>
      <c r="AB281" s="1">
        <v>84.72</v>
      </c>
      <c r="AC281" s="205">
        <v>10</v>
      </c>
      <c r="AD281" s="173">
        <f t="shared" si="21"/>
        <v>620.28</v>
      </c>
      <c r="AE281" s="109" t="s">
        <v>1710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4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1662</v>
      </c>
      <c r="R282" s="17" t="s">
        <v>1663</v>
      </c>
      <c r="S282" s="203">
        <v>44364</v>
      </c>
      <c r="T282" s="203"/>
      <c r="U282" s="203"/>
      <c r="V282" s="203"/>
      <c r="W282" s="203"/>
      <c r="X282" s="17"/>
      <c r="Y282" s="17"/>
      <c r="Z282" s="15"/>
      <c r="AA282" s="4" t="e">
        <f>VLOOKUP(B282,#REF!,1,FALSE)</f>
        <v>#REF!</v>
      </c>
      <c r="AB282" s="1">
        <v>100</v>
      </c>
      <c r="AC282" s="205">
        <v>50</v>
      </c>
      <c r="AD282" s="173">
        <f t="shared" si="21"/>
        <v>613.33999999999992</v>
      </c>
      <c r="AE282" s="109" t="s">
        <v>1711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4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1662</v>
      </c>
      <c r="R283" s="17" t="s">
        <v>1663</v>
      </c>
      <c r="S283" s="203">
        <v>44364</v>
      </c>
      <c r="T283" s="203"/>
      <c r="U283" s="203"/>
      <c r="V283" s="203"/>
      <c r="W283" s="203"/>
      <c r="X283" s="17"/>
      <c r="Y283" s="17"/>
      <c r="Z283" s="15"/>
      <c r="AA283" s="4" t="e">
        <f>VLOOKUP(B283,#REF!,1,FALSE)</f>
        <v>#REF!</v>
      </c>
      <c r="AB283" s="1">
        <v>100</v>
      </c>
      <c r="AC283" s="205">
        <v>40</v>
      </c>
      <c r="AD283" s="166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4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1662</v>
      </c>
      <c r="R284" s="17" t="s">
        <v>1663</v>
      </c>
      <c r="S284" s="203">
        <v>44364</v>
      </c>
      <c r="T284" s="203"/>
      <c r="U284" s="203"/>
      <c r="V284" s="203"/>
      <c r="W284" s="203"/>
      <c r="X284" s="17"/>
      <c r="Y284" s="17"/>
      <c r="Z284" s="15"/>
      <c r="AA284" s="4" t="e">
        <f>VLOOKUP(B284,#REF!,1,FALSE)</f>
        <v>#REF!</v>
      </c>
      <c r="AB284" s="1">
        <v>100</v>
      </c>
      <c r="AC284" s="205">
        <v>0</v>
      </c>
      <c r="AD284" s="166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4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1662</v>
      </c>
      <c r="R285" s="17" t="s">
        <v>1663</v>
      </c>
      <c r="S285" s="203">
        <v>44364</v>
      </c>
      <c r="T285" s="203"/>
      <c r="U285" s="203"/>
      <c r="V285" s="203"/>
      <c r="W285" s="203"/>
      <c r="X285" s="17"/>
      <c r="Y285" s="17"/>
      <c r="Z285" s="15"/>
      <c r="AA285" s="4" t="e">
        <f>VLOOKUP(B285,#REF!,1,FALSE)</f>
        <v>#REF!</v>
      </c>
      <c r="AB285" s="1">
        <v>100</v>
      </c>
      <c r="AC285" s="205">
        <v>0</v>
      </c>
      <c r="AD285" s="166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4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1662</v>
      </c>
      <c r="R286" s="17" t="s">
        <v>1663</v>
      </c>
      <c r="S286" s="203">
        <v>44364</v>
      </c>
      <c r="T286" s="203"/>
      <c r="U286" s="203"/>
      <c r="V286" s="203"/>
      <c r="W286" s="203"/>
      <c r="X286" s="17"/>
      <c r="Y286" s="17"/>
      <c r="Z286" s="15"/>
      <c r="AA286" s="4" t="e">
        <f>VLOOKUP(B286,#REF!,1,FALSE)</f>
        <v>#REF!</v>
      </c>
      <c r="AB286" s="1">
        <v>79.11</v>
      </c>
      <c r="AC286" s="205">
        <v>20</v>
      </c>
      <c r="AD286" s="166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4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1662</v>
      </c>
      <c r="R287" s="17" t="s">
        <v>1663</v>
      </c>
      <c r="S287" s="203">
        <v>44364</v>
      </c>
      <c r="T287" s="203"/>
      <c r="U287" s="203"/>
      <c r="V287" s="203"/>
      <c r="W287" s="203"/>
      <c r="X287" s="17"/>
      <c r="Y287" s="17"/>
      <c r="Z287" s="15"/>
      <c r="AA287" s="4" t="e">
        <f>VLOOKUP(B287,#REF!,1,FALSE)</f>
        <v>#REF!</v>
      </c>
      <c r="AB287" s="1">
        <v>13.28</v>
      </c>
      <c r="AC287" s="205">
        <v>20</v>
      </c>
      <c r="AD287" s="166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4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1662</v>
      </c>
      <c r="R288" s="17" t="s">
        <v>1663</v>
      </c>
      <c r="S288" s="203">
        <v>44364</v>
      </c>
      <c r="T288" s="203"/>
      <c r="U288" s="203"/>
      <c r="V288" s="203"/>
      <c r="W288" s="203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5">
        <v>0</v>
      </c>
      <c r="AD288" s="166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4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1662</v>
      </c>
      <c r="R289" s="17" t="s">
        <v>1663</v>
      </c>
      <c r="S289" s="203">
        <v>44364</v>
      </c>
      <c r="T289" s="203"/>
      <c r="U289" s="203"/>
      <c r="V289" s="203"/>
      <c r="W289" s="203"/>
      <c r="X289" s="17"/>
      <c r="Y289" s="17"/>
      <c r="Z289" s="15"/>
      <c r="AA289" s="4" t="e">
        <f>VLOOKUP(B289,#REF!,1,FALSE)</f>
        <v>#REF!</v>
      </c>
      <c r="AB289" s="1">
        <v>31.17</v>
      </c>
      <c r="AC289" s="198">
        <v>5</v>
      </c>
      <c r="AD289" s="166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4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1662</v>
      </c>
      <c r="R290" s="17" t="s">
        <v>1663</v>
      </c>
      <c r="S290" s="203">
        <v>44364</v>
      </c>
      <c r="T290" s="203"/>
      <c r="U290" s="203"/>
      <c r="V290" s="203"/>
      <c r="W290" s="203"/>
      <c r="X290" s="17"/>
      <c r="Y290" s="17"/>
      <c r="Z290" s="15"/>
      <c r="AA290" s="4" t="e">
        <f>VLOOKUP(B290,#REF!,1,FALSE)</f>
        <v>#REF!</v>
      </c>
      <c r="AB290" s="1">
        <v>91.34</v>
      </c>
      <c r="AC290" s="205">
        <v>5</v>
      </c>
      <c r="AD290" s="173">
        <f t="shared" si="21"/>
        <v>563.17999999999995</v>
      </c>
      <c r="AE290" s="109" t="s">
        <v>1710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4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1662</v>
      </c>
      <c r="R291" s="17" t="s">
        <v>1663</v>
      </c>
      <c r="S291" s="203">
        <v>44364</v>
      </c>
      <c r="T291" s="203"/>
      <c r="U291" s="203"/>
      <c r="V291" s="203"/>
      <c r="W291" s="203"/>
      <c r="X291" s="17"/>
      <c r="Y291" s="17"/>
      <c r="Z291" s="15"/>
      <c r="AA291" s="4" t="e">
        <f>VLOOKUP(B291,#REF!,1,FALSE)</f>
        <v>#REF!</v>
      </c>
      <c r="AB291" s="1">
        <v>54.28</v>
      </c>
      <c r="AC291" s="205">
        <v>0</v>
      </c>
      <c r="AD291" s="166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4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1662</v>
      </c>
      <c r="R292" s="17" t="s">
        <v>1663</v>
      </c>
      <c r="S292" s="203">
        <v>44364</v>
      </c>
      <c r="T292" s="203"/>
      <c r="U292" s="203"/>
      <c r="V292" s="203"/>
      <c r="W292" s="203"/>
      <c r="X292" s="17"/>
      <c r="Y292" s="17"/>
      <c r="Z292" s="15"/>
      <c r="AA292" s="4" t="e">
        <f>VLOOKUP(B292,#REF!,1,FALSE)</f>
        <v>#REF!</v>
      </c>
      <c r="AB292" s="1">
        <v>100</v>
      </c>
      <c r="AC292" s="205">
        <v>0</v>
      </c>
      <c r="AD292" s="166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4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1662</v>
      </c>
      <c r="R293" s="17" t="s">
        <v>1663</v>
      </c>
      <c r="S293" s="203">
        <v>44364</v>
      </c>
      <c r="T293" s="203"/>
      <c r="U293" s="203"/>
      <c r="V293" s="203"/>
      <c r="W293" s="203"/>
      <c r="X293" s="17"/>
      <c r="Y293" s="17"/>
      <c r="Z293" s="15"/>
      <c r="AA293" s="4" t="e">
        <f>VLOOKUP(B293,#REF!,1,FALSE)</f>
        <v>#REF!</v>
      </c>
      <c r="AB293" s="1">
        <v>37.22</v>
      </c>
      <c r="AC293" s="205">
        <v>0</v>
      </c>
      <c r="AD293" s="166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4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1662</v>
      </c>
      <c r="R294" s="17" t="s">
        <v>1663</v>
      </c>
      <c r="S294" s="203">
        <v>44364</v>
      </c>
      <c r="T294" s="203"/>
      <c r="U294" s="203"/>
      <c r="V294" s="203"/>
      <c r="W294" s="203"/>
      <c r="X294" s="17"/>
      <c r="Y294" s="17"/>
      <c r="Z294" s="15"/>
      <c r="AA294" s="4" t="e">
        <f>VLOOKUP(B294,#REF!,1,FALSE)</f>
        <v>#REF!</v>
      </c>
      <c r="AB294" s="1">
        <v>100</v>
      </c>
      <c r="AC294" s="205">
        <v>40</v>
      </c>
      <c r="AD294" s="173">
        <f t="shared" si="25"/>
        <v>512.83999999999992</v>
      </c>
      <c r="AE294" s="109" t="s">
        <v>1710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4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1662</v>
      </c>
      <c r="R295" s="17" t="s">
        <v>1663</v>
      </c>
      <c r="S295" s="203">
        <v>44364</v>
      </c>
      <c r="T295" s="203"/>
      <c r="U295" s="203"/>
      <c r="V295" s="203"/>
      <c r="W295" s="203"/>
      <c r="X295" s="17"/>
      <c r="Y295" s="17"/>
      <c r="Z295" s="15"/>
      <c r="AA295" s="4" t="e">
        <f>VLOOKUP(B295,#REF!,1,FALSE)</f>
        <v>#REF!</v>
      </c>
      <c r="AB295" s="1">
        <v>12.67</v>
      </c>
      <c r="AC295" s="205">
        <v>0</v>
      </c>
      <c r="AD295" s="166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4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1662</v>
      </c>
      <c r="R296" s="17" t="s">
        <v>1663</v>
      </c>
      <c r="S296" s="203">
        <v>44364</v>
      </c>
      <c r="T296" s="203"/>
      <c r="U296" s="203"/>
      <c r="V296" s="203"/>
      <c r="W296" s="203"/>
      <c r="X296" s="17"/>
      <c r="Y296" s="17"/>
      <c r="Z296" s="15"/>
      <c r="AA296" s="4" t="e">
        <f>VLOOKUP(B296,#REF!,1,FALSE)</f>
        <v>#REF!</v>
      </c>
      <c r="AB296" s="1">
        <v>32.28</v>
      </c>
      <c r="AC296" s="205">
        <v>0</v>
      </c>
      <c r="AD296" s="166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5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1662</v>
      </c>
      <c r="R297" s="23" t="s">
        <v>1663</v>
      </c>
      <c r="S297" s="196">
        <v>44481</v>
      </c>
      <c r="T297" s="196"/>
      <c r="U297" s="196"/>
      <c r="V297" s="196"/>
      <c r="W297" s="196"/>
      <c r="X297" s="23"/>
      <c r="Y297" s="23"/>
      <c r="Z297" s="21"/>
      <c r="AA297" s="4" t="e">
        <f>VLOOKUP(B297,#REF!,1,FALSE)</f>
        <v>#REF!</v>
      </c>
      <c r="AB297" s="1">
        <v>74</v>
      </c>
      <c r="AC297" s="205">
        <v>30</v>
      </c>
      <c r="AD297" s="206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5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1662</v>
      </c>
      <c r="R298" s="23" t="s">
        <v>1663</v>
      </c>
      <c r="S298" s="196">
        <v>44481</v>
      </c>
      <c r="T298" s="196"/>
      <c r="U298" s="196"/>
      <c r="V298" s="196"/>
      <c r="W298" s="196"/>
      <c r="X298" s="23"/>
      <c r="Y298" s="23"/>
      <c r="Z298" s="21"/>
      <c r="AA298" s="4" t="e">
        <f>VLOOKUP(B298,#REF!,1,FALSE)</f>
        <v>#REF!</v>
      </c>
      <c r="AB298" s="1">
        <v>100</v>
      </c>
      <c r="AC298" s="205">
        <v>0</v>
      </c>
      <c r="AD298" s="206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5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1662</v>
      </c>
      <c r="R299" s="23" t="s">
        <v>1663</v>
      </c>
      <c r="S299" s="196">
        <v>44481</v>
      </c>
      <c r="T299" s="196"/>
      <c r="U299" s="196"/>
      <c r="V299" s="196"/>
      <c r="W299" s="196"/>
      <c r="X299" s="23"/>
      <c r="Y299" s="23"/>
      <c r="Z299" s="21"/>
      <c r="AA299" s="4" t="e">
        <f>VLOOKUP(B299,#REF!,1,FALSE)</f>
        <v>#REF!</v>
      </c>
      <c r="AB299" s="1">
        <v>15.5</v>
      </c>
      <c r="AC299" s="205">
        <v>5</v>
      </c>
      <c r="AD299" s="206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5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1662</v>
      </c>
      <c r="R300" s="23" t="s">
        <v>1663</v>
      </c>
      <c r="S300" s="196">
        <v>44481</v>
      </c>
      <c r="T300" s="196"/>
      <c r="U300" s="196"/>
      <c r="V300" s="196"/>
      <c r="W300" s="196"/>
      <c r="X300" s="23"/>
      <c r="Y300" s="23"/>
      <c r="Z300" s="21"/>
      <c r="AA300" s="4" t="e">
        <f>VLOOKUP(B300,#REF!,1,FALSE)</f>
        <v>#REF!</v>
      </c>
      <c r="AB300" s="1">
        <v>95</v>
      </c>
      <c r="AC300" s="205">
        <v>35</v>
      </c>
      <c r="AD300" s="206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5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1662</v>
      </c>
      <c r="R301" s="23" t="s">
        <v>1663</v>
      </c>
      <c r="S301" s="196">
        <v>44481</v>
      </c>
      <c r="T301" s="196"/>
      <c r="U301" s="196"/>
      <c r="V301" s="196"/>
      <c r="W301" s="196"/>
      <c r="X301" s="23"/>
      <c r="Y301" s="23"/>
      <c r="Z301" s="21"/>
      <c r="AA301" s="4" t="e">
        <f>VLOOKUP(B301,#REF!,1,FALSE)</f>
        <v>#REF!</v>
      </c>
      <c r="AB301" s="1">
        <v>100</v>
      </c>
      <c r="AC301" s="205">
        <v>0</v>
      </c>
      <c r="AD301" s="206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5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1662</v>
      </c>
      <c r="R302" s="23" t="s">
        <v>1663</v>
      </c>
      <c r="S302" s="196">
        <v>44481</v>
      </c>
      <c r="T302" s="196"/>
      <c r="U302" s="196"/>
      <c r="V302" s="196"/>
      <c r="W302" s="196"/>
      <c r="X302" s="23"/>
      <c r="Y302" s="23"/>
      <c r="Z302" s="21"/>
      <c r="AA302" s="4" t="e">
        <f>VLOOKUP(B302,#REF!,1,FALSE)</f>
        <v>#REF!</v>
      </c>
      <c r="AB302" s="1">
        <v>10</v>
      </c>
      <c r="AC302" s="205">
        <v>0</v>
      </c>
      <c r="AD302" s="206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5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1662</v>
      </c>
      <c r="R303" s="23" t="s">
        <v>1663</v>
      </c>
      <c r="S303" s="196">
        <v>44481</v>
      </c>
      <c r="T303" s="196"/>
      <c r="U303" s="196"/>
      <c r="V303" s="196"/>
      <c r="W303" s="196"/>
      <c r="X303" s="23"/>
      <c r="Y303" s="23"/>
      <c r="Z303" s="21"/>
      <c r="AA303" s="4" t="e">
        <f>VLOOKUP(B303,#REF!,1,FALSE)</f>
        <v>#REF!</v>
      </c>
      <c r="AB303" s="1">
        <v>8</v>
      </c>
      <c r="AC303" s="205">
        <v>0</v>
      </c>
      <c r="AD303" s="206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5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1662</v>
      </c>
      <c r="R304" s="23" t="s">
        <v>1663</v>
      </c>
      <c r="S304" s="196">
        <v>44481</v>
      </c>
      <c r="T304" s="196"/>
      <c r="U304" s="196"/>
      <c r="V304" s="196"/>
      <c r="W304" s="196"/>
      <c r="X304" s="23"/>
      <c r="Y304" s="23"/>
      <c r="Z304" s="21"/>
      <c r="AA304" s="4" t="e">
        <f>VLOOKUP(B304,#REF!,1,FALSE)</f>
        <v>#REF!</v>
      </c>
      <c r="AB304" s="1">
        <v>22.39</v>
      </c>
      <c r="AC304" s="205">
        <v>0</v>
      </c>
      <c r="AD304" s="206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5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1662</v>
      </c>
      <c r="R305" s="23" t="s">
        <v>1663</v>
      </c>
      <c r="S305" s="196">
        <v>44481</v>
      </c>
      <c r="T305" s="196"/>
      <c r="U305" s="196"/>
      <c r="V305" s="196"/>
      <c r="W305" s="196"/>
      <c r="X305" s="23"/>
      <c r="Y305" s="23"/>
      <c r="Z305" s="21"/>
      <c r="AA305" s="4" t="e">
        <f>VLOOKUP(B305,#REF!,1,FALSE)</f>
        <v>#REF!</v>
      </c>
      <c r="AB305" s="1">
        <v>15.39</v>
      </c>
      <c r="AC305" s="205">
        <v>0</v>
      </c>
      <c r="AD305" s="206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5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1662</v>
      </c>
      <c r="R306" s="23" t="s">
        <v>1663</v>
      </c>
      <c r="S306" s="196">
        <v>44481</v>
      </c>
      <c r="T306" s="196"/>
      <c r="U306" s="196"/>
      <c r="V306" s="196"/>
      <c r="W306" s="196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5">
        <v>0</v>
      </c>
      <c r="AD306" s="206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5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1662</v>
      </c>
      <c r="R307" s="23" t="s">
        <v>1663</v>
      </c>
      <c r="S307" s="196">
        <v>44481</v>
      </c>
      <c r="T307" s="196"/>
      <c r="U307" s="196"/>
      <c r="V307" s="196"/>
      <c r="W307" s="196"/>
      <c r="X307" s="23"/>
      <c r="Y307" s="23"/>
      <c r="Z307" s="21"/>
      <c r="AA307" s="4" t="e">
        <f>VLOOKUP(B307,#REF!,1,FALSE)</f>
        <v>#REF!</v>
      </c>
      <c r="AB307" s="1">
        <v>44.61</v>
      </c>
      <c r="AC307" s="205">
        <v>0</v>
      </c>
      <c r="AD307" s="206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5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1662</v>
      </c>
      <c r="R308" s="23" t="s">
        <v>1663</v>
      </c>
      <c r="S308" s="196">
        <v>44481</v>
      </c>
      <c r="T308" s="196"/>
      <c r="U308" s="196"/>
      <c r="V308" s="196"/>
      <c r="W308" s="196"/>
      <c r="X308" s="23"/>
      <c r="Y308" s="23"/>
      <c r="Z308" s="21"/>
      <c r="AA308" s="4" t="e">
        <f>VLOOKUP(B308,#REF!,1,FALSE)</f>
        <v>#REF!</v>
      </c>
      <c r="AB308" s="1">
        <v>43.39</v>
      </c>
      <c r="AC308" s="205">
        <v>35</v>
      </c>
      <c r="AD308" s="206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5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1662</v>
      </c>
      <c r="R309" s="23" t="s">
        <v>1663</v>
      </c>
      <c r="S309" s="196">
        <v>44481</v>
      </c>
      <c r="T309" s="196"/>
      <c r="U309" s="196"/>
      <c r="V309" s="196"/>
      <c r="W309" s="196"/>
      <c r="X309" s="23"/>
      <c r="Y309" s="23"/>
      <c r="Z309" s="21"/>
      <c r="AA309" s="4" t="e">
        <f>VLOOKUP(B309,#REF!,1,FALSE)</f>
        <v>#REF!</v>
      </c>
      <c r="AB309" s="1">
        <v>42.56</v>
      </c>
      <c r="AC309" s="205">
        <v>0</v>
      </c>
      <c r="AD309" s="206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5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1662</v>
      </c>
      <c r="R310" s="23" t="s">
        <v>1663</v>
      </c>
      <c r="S310" s="196">
        <v>44481</v>
      </c>
      <c r="T310" s="196"/>
      <c r="U310" s="196"/>
      <c r="V310" s="196"/>
      <c r="W310" s="196"/>
      <c r="X310" s="23"/>
      <c r="Y310" s="23"/>
      <c r="Z310" s="21"/>
      <c r="AA310" s="4" t="e">
        <f>VLOOKUP(B310,#REF!,1,FALSE)</f>
        <v>#REF!</v>
      </c>
      <c r="AB310" s="1">
        <v>41.17</v>
      </c>
      <c r="AC310" s="205">
        <v>0</v>
      </c>
      <c r="AD310" s="206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5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1662</v>
      </c>
      <c r="R311" s="23" t="s">
        <v>1663</v>
      </c>
      <c r="S311" s="196">
        <v>44481</v>
      </c>
      <c r="T311" s="196"/>
      <c r="U311" s="196"/>
      <c r="V311" s="196"/>
      <c r="W311" s="196"/>
      <c r="X311" s="23"/>
      <c r="Y311" s="23"/>
      <c r="Z311" s="21"/>
      <c r="AA311" s="4" t="e">
        <f>VLOOKUP(B311,#REF!,1,FALSE)</f>
        <v>#REF!</v>
      </c>
      <c r="AB311" s="1">
        <v>35.83</v>
      </c>
      <c r="AC311" s="205">
        <v>0</v>
      </c>
      <c r="AD311" s="206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5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1662</v>
      </c>
      <c r="R312" s="23" t="s">
        <v>1663</v>
      </c>
      <c r="S312" s="196">
        <v>44481</v>
      </c>
      <c r="T312" s="196"/>
      <c r="U312" s="196"/>
      <c r="V312" s="196"/>
      <c r="W312" s="196"/>
      <c r="X312" s="23"/>
      <c r="Y312" s="23"/>
      <c r="Z312" s="21"/>
      <c r="AA312" s="4" t="e">
        <f>VLOOKUP(B312,#REF!,1,FALSE)</f>
        <v>#REF!</v>
      </c>
      <c r="AB312" s="1">
        <v>30.72</v>
      </c>
      <c r="AC312" s="205">
        <v>0</v>
      </c>
      <c r="AD312" s="206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5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1662</v>
      </c>
      <c r="R313" s="23" t="s">
        <v>1663</v>
      </c>
      <c r="S313" s="196">
        <v>44481</v>
      </c>
      <c r="T313" s="196"/>
      <c r="U313" s="196"/>
      <c r="V313" s="196"/>
      <c r="W313" s="196"/>
      <c r="X313" s="23"/>
      <c r="Y313" s="23"/>
      <c r="Z313" s="21"/>
      <c r="AA313" s="4" t="e">
        <f>VLOOKUP(B313,#REF!,1,FALSE)</f>
        <v>#REF!</v>
      </c>
      <c r="AB313" s="1">
        <v>29.67</v>
      </c>
      <c r="AC313" s="205">
        <v>0</v>
      </c>
      <c r="AD313" s="206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5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1662</v>
      </c>
      <c r="R314" s="23" t="s">
        <v>1663</v>
      </c>
      <c r="S314" s="196">
        <v>44481</v>
      </c>
      <c r="T314" s="196"/>
      <c r="U314" s="196"/>
      <c r="V314" s="196"/>
      <c r="W314" s="196"/>
      <c r="X314" s="23"/>
      <c r="Y314" s="23"/>
      <c r="Z314" s="21"/>
      <c r="AA314" s="4" t="e">
        <f>VLOOKUP(B314,#REF!,1,FALSE)</f>
        <v>#REF!</v>
      </c>
      <c r="AB314" s="1">
        <v>28.89</v>
      </c>
      <c r="AC314" s="205">
        <v>0</v>
      </c>
      <c r="AD314" s="206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5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1662</v>
      </c>
      <c r="R315" s="23" t="s">
        <v>1663</v>
      </c>
      <c r="S315" s="196">
        <v>44481</v>
      </c>
      <c r="T315" s="196"/>
      <c r="U315" s="196"/>
      <c r="V315" s="196"/>
      <c r="W315" s="196"/>
      <c r="X315" s="23"/>
      <c r="Y315" s="23"/>
      <c r="Z315" s="21"/>
      <c r="AA315" s="4" t="e">
        <f>VLOOKUP(B315,#REF!,1,FALSE)</f>
        <v>#REF!</v>
      </c>
      <c r="AB315" s="1">
        <v>26.39</v>
      </c>
      <c r="AC315" s="205">
        <v>20</v>
      </c>
      <c r="AD315" s="206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5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1662</v>
      </c>
      <c r="R316" s="23" t="s">
        <v>1663</v>
      </c>
      <c r="S316" s="196">
        <v>44481</v>
      </c>
      <c r="T316" s="196"/>
      <c r="U316" s="196"/>
      <c r="V316" s="196"/>
      <c r="W316" s="196"/>
      <c r="X316" s="23"/>
      <c r="Y316" s="23"/>
      <c r="Z316" s="21"/>
      <c r="AA316" s="4" t="e">
        <f>VLOOKUP(B316,#REF!,1,FALSE)</f>
        <v>#REF!</v>
      </c>
      <c r="AB316" s="1">
        <v>22.17</v>
      </c>
      <c r="AC316" s="205">
        <v>0</v>
      </c>
      <c r="AD316" s="206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5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1662</v>
      </c>
      <c r="R317" s="23" t="s">
        <v>1663</v>
      </c>
      <c r="S317" s="196">
        <v>44481</v>
      </c>
      <c r="T317" s="196"/>
      <c r="U317" s="196"/>
      <c r="V317" s="196"/>
      <c r="W317" s="196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5">
        <v>0</v>
      </c>
      <c r="AD317" s="206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5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1662</v>
      </c>
      <c r="R318" s="23" t="s">
        <v>1663</v>
      </c>
      <c r="S318" s="196">
        <v>44481</v>
      </c>
      <c r="T318" s="196"/>
      <c r="U318" s="196"/>
      <c r="V318" s="196"/>
      <c r="W318" s="196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5">
        <v>5</v>
      </c>
      <c r="AD318" s="206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5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1662</v>
      </c>
      <c r="R319" s="23" t="s">
        <v>1663</v>
      </c>
      <c r="S319" s="196">
        <v>44481</v>
      </c>
      <c r="T319" s="196"/>
      <c r="U319" s="196"/>
      <c r="V319" s="196"/>
      <c r="W319" s="196"/>
      <c r="X319" s="23"/>
      <c r="Y319" s="23"/>
      <c r="Z319" s="21"/>
      <c r="AA319" s="4" t="e">
        <f>VLOOKUP(B319,#REF!,1,FALSE)</f>
        <v>#REF!</v>
      </c>
      <c r="AB319" s="1">
        <v>17.39</v>
      </c>
      <c r="AC319" s="205">
        <v>5</v>
      </c>
      <c r="AD319" s="206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5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1662</v>
      </c>
      <c r="R320" s="23" t="s">
        <v>1663</v>
      </c>
      <c r="S320" s="196">
        <v>44481</v>
      </c>
      <c r="T320" s="196"/>
      <c r="U320" s="196"/>
      <c r="V320" s="196"/>
      <c r="W320" s="196"/>
      <c r="X320" s="23"/>
      <c r="Y320" s="23"/>
      <c r="Z320" s="21"/>
      <c r="AA320" s="4" t="e">
        <f>VLOOKUP(B320,#REF!,1,FALSE)</f>
        <v>#REF!</v>
      </c>
      <c r="AB320" s="1">
        <v>15.06</v>
      </c>
      <c r="AC320" s="205">
        <v>0</v>
      </c>
      <c r="AD320" s="206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5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1662</v>
      </c>
      <c r="R321" s="23" t="s">
        <v>1663</v>
      </c>
      <c r="S321" s="196">
        <v>44481</v>
      </c>
      <c r="T321" s="196"/>
      <c r="U321" s="196"/>
      <c r="V321" s="196"/>
      <c r="W321" s="196"/>
      <c r="X321" s="23"/>
      <c r="Y321" s="23"/>
      <c r="Z321" s="21"/>
      <c r="AA321" s="4" t="e">
        <f>VLOOKUP(B321,#REF!,1,FALSE)</f>
        <v>#REF!</v>
      </c>
      <c r="AB321" s="1">
        <v>14.44</v>
      </c>
      <c r="AC321" s="205">
        <v>0</v>
      </c>
      <c r="AD321" s="206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5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1662</v>
      </c>
      <c r="R322" s="23" t="s">
        <v>1663</v>
      </c>
      <c r="S322" s="196">
        <v>44481</v>
      </c>
      <c r="T322" s="196"/>
      <c r="U322" s="196"/>
      <c r="V322" s="196"/>
      <c r="W322" s="196"/>
      <c r="X322" s="23"/>
      <c r="Y322" s="23"/>
      <c r="Z322" s="21"/>
      <c r="AA322" s="4" t="e">
        <f>VLOOKUP(B322,#REF!,1,FALSE)</f>
        <v>#REF!</v>
      </c>
      <c r="AB322" s="1">
        <v>11.44</v>
      </c>
      <c r="AC322" s="205">
        <v>20</v>
      </c>
      <c r="AD322" s="206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5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1662</v>
      </c>
      <c r="R323" s="23" t="s">
        <v>1663</v>
      </c>
      <c r="S323" s="196">
        <v>44481</v>
      </c>
      <c r="T323" s="196"/>
      <c r="U323" s="196"/>
      <c r="V323" s="196"/>
      <c r="W323" s="196"/>
      <c r="X323" s="23"/>
      <c r="Y323" s="23"/>
      <c r="Z323" s="21"/>
      <c r="AA323" s="4" t="e">
        <f>VLOOKUP(B323,#REF!,1,FALSE)</f>
        <v>#REF!</v>
      </c>
      <c r="AB323" s="1">
        <v>10.44</v>
      </c>
      <c r="AC323" s="205">
        <v>0</v>
      </c>
      <c r="AD323" s="206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5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1662</v>
      </c>
      <c r="R324" s="23" t="s">
        <v>1663</v>
      </c>
      <c r="S324" s="196">
        <v>44481</v>
      </c>
      <c r="T324" s="196"/>
      <c r="U324" s="196"/>
      <c r="V324" s="196"/>
      <c r="W324" s="196"/>
      <c r="X324" s="23"/>
      <c r="Y324" s="23"/>
      <c r="Z324" s="21"/>
      <c r="AA324" s="4" t="e">
        <f>VLOOKUP(B324,#REF!,1,FALSE)</f>
        <v>#REF!</v>
      </c>
      <c r="AB324" s="1">
        <v>9.89</v>
      </c>
      <c r="AC324" s="205">
        <v>20</v>
      </c>
      <c r="AD324" s="206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5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1662</v>
      </c>
      <c r="R325" s="23" t="s">
        <v>1663</v>
      </c>
      <c r="S325" s="196">
        <v>44481</v>
      </c>
      <c r="T325" s="196"/>
      <c r="U325" s="196"/>
      <c r="V325" s="196"/>
      <c r="W325" s="196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5">
        <v>0</v>
      </c>
      <c r="AD325" s="206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5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1662</v>
      </c>
      <c r="R326" s="23" t="s">
        <v>1663</v>
      </c>
      <c r="S326" s="196">
        <v>44481</v>
      </c>
      <c r="T326" s="196"/>
      <c r="U326" s="196"/>
      <c r="V326" s="196"/>
      <c r="W326" s="196"/>
      <c r="X326" s="23"/>
      <c r="Y326" s="23"/>
      <c r="Z326" s="21"/>
      <c r="AA326" s="4" t="e">
        <f>VLOOKUP(B326,#REF!,1,FALSE)</f>
        <v>#REF!</v>
      </c>
      <c r="AB326" s="1">
        <v>9.17</v>
      </c>
      <c r="AC326" s="205">
        <v>0</v>
      </c>
      <c r="AD326" s="206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5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1662</v>
      </c>
      <c r="R327" s="23" t="s">
        <v>1663</v>
      </c>
      <c r="S327" s="196">
        <v>44481</v>
      </c>
      <c r="T327" s="196"/>
      <c r="U327" s="196"/>
      <c r="V327" s="196"/>
      <c r="W327" s="196"/>
      <c r="X327" s="23"/>
      <c r="Y327" s="23"/>
      <c r="Z327" s="21"/>
      <c r="AA327" s="4" t="e">
        <f>VLOOKUP(B327,#REF!,1,FALSE)</f>
        <v>#REF!</v>
      </c>
      <c r="AB327" s="1">
        <v>7.28</v>
      </c>
      <c r="AC327" s="205">
        <v>30</v>
      </c>
      <c r="AD327" s="206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5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1662</v>
      </c>
      <c r="R328" s="23" t="s">
        <v>1663</v>
      </c>
      <c r="S328" s="196">
        <v>44481</v>
      </c>
      <c r="T328" s="196"/>
      <c r="U328" s="196"/>
      <c r="V328" s="196"/>
      <c r="W328" s="196"/>
      <c r="X328" s="23"/>
      <c r="Y328" s="23"/>
      <c r="Z328" s="21"/>
      <c r="AA328" s="4" t="e">
        <f>VLOOKUP(B328,#REF!,1,FALSE)</f>
        <v>#REF!</v>
      </c>
      <c r="AB328" s="1">
        <v>6.89</v>
      </c>
      <c r="AC328" s="205">
        <v>0</v>
      </c>
      <c r="AD328" s="206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5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1662</v>
      </c>
      <c r="R329" s="23" t="s">
        <v>1663</v>
      </c>
      <c r="S329" s="196">
        <v>44481</v>
      </c>
      <c r="T329" s="196"/>
      <c r="U329" s="196"/>
      <c r="V329" s="196"/>
      <c r="W329" s="196"/>
      <c r="X329" s="23"/>
      <c r="Y329" s="23"/>
      <c r="Z329" s="21"/>
      <c r="AA329" s="4" t="e">
        <f>VLOOKUP(B329,#REF!,1,FALSE)</f>
        <v>#REF!</v>
      </c>
      <c r="AB329" s="1">
        <v>5.83</v>
      </c>
      <c r="AC329" s="205">
        <v>0</v>
      </c>
      <c r="AD329" s="206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5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1662</v>
      </c>
      <c r="R330" s="23" t="s">
        <v>1663</v>
      </c>
      <c r="S330" s="196">
        <v>44481</v>
      </c>
      <c r="T330" s="196"/>
      <c r="U330" s="196"/>
      <c r="V330" s="196"/>
      <c r="W330" s="196"/>
      <c r="X330" s="23"/>
      <c r="Y330" s="23"/>
      <c r="Z330" s="21"/>
      <c r="AA330" s="4" t="e">
        <f>VLOOKUP(B330,#REF!,1,FALSE)</f>
        <v>#REF!</v>
      </c>
      <c r="AB330" s="1">
        <v>4.78</v>
      </c>
      <c r="AC330" s="205">
        <v>10</v>
      </c>
      <c r="AD330" s="206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5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1662</v>
      </c>
      <c r="R331" s="23" t="s">
        <v>1663</v>
      </c>
      <c r="S331" s="196">
        <v>44481</v>
      </c>
      <c r="T331" s="196"/>
      <c r="U331" s="196"/>
      <c r="V331" s="196"/>
      <c r="W331" s="196"/>
      <c r="X331" s="23"/>
      <c r="Y331" s="23"/>
      <c r="Z331" s="21"/>
      <c r="AA331" s="4" t="e">
        <f>VLOOKUP(B331,#REF!,1,FALSE)</f>
        <v>#REF!</v>
      </c>
      <c r="AB331" s="1">
        <v>4.22</v>
      </c>
      <c r="AC331" s="205">
        <v>0</v>
      </c>
      <c r="AD331" s="206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5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1662</v>
      </c>
      <c r="R332" s="23" t="s">
        <v>1663</v>
      </c>
      <c r="S332" s="196">
        <v>44481</v>
      </c>
      <c r="T332" s="196"/>
      <c r="U332" s="196"/>
      <c r="V332" s="196"/>
      <c r="W332" s="196"/>
      <c r="X332" s="23"/>
      <c r="Y332" s="23"/>
      <c r="Z332" s="21"/>
      <c r="AA332" s="4" t="e">
        <f>VLOOKUP(B332,#REF!,1,FALSE)</f>
        <v>#REF!</v>
      </c>
      <c r="AB332" s="1">
        <v>0.06</v>
      </c>
      <c r="AC332" s="205">
        <v>0</v>
      </c>
      <c r="AD332" s="206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5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1662</v>
      </c>
      <c r="R333" s="23" t="s">
        <v>1663</v>
      </c>
      <c r="S333" s="196">
        <v>44481</v>
      </c>
      <c r="T333" s="196"/>
      <c r="U333" s="196"/>
      <c r="V333" s="196"/>
      <c r="W333" s="196"/>
      <c r="X333" s="23"/>
      <c r="Y333" s="23"/>
      <c r="Z333" s="21"/>
      <c r="AA333" s="4" t="e">
        <f>VLOOKUP(B333,#REF!,1,FALSE)</f>
        <v>#REF!</v>
      </c>
      <c r="AB333" s="1">
        <v>0.06</v>
      </c>
      <c r="AC333" s="205">
        <v>0</v>
      </c>
      <c r="AD333" s="206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5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1662</v>
      </c>
      <c r="R334" s="23" t="s">
        <v>1663</v>
      </c>
      <c r="S334" s="196">
        <v>44481</v>
      </c>
      <c r="T334" s="196"/>
      <c r="U334" s="196"/>
      <c r="V334" s="196"/>
      <c r="W334" s="196"/>
      <c r="X334" s="23"/>
      <c r="Y334" s="23"/>
      <c r="Z334" s="21"/>
      <c r="AA334" s="4" t="e">
        <f>VLOOKUP(B334,#REF!,1,FALSE)</f>
        <v>#REF!</v>
      </c>
      <c r="AB334" s="1">
        <v>100</v>
      </c>
      <c r="AC334" s="205">
        <v>60</v>
      </c>
      <c r="AD334" s="206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5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1662</v>
      </c>
      <c r="R335" s="23" t="s">
        <v>1663</v>
      </c>
      <c r="S335" s="196">
        <v>44481</v>
      </c>
      <c r="T335" s="196"/>
      <c r="U335" s="196"/>
      <c r="V335" s="196"/>
      <c r="W335" s="196"/>
      <c r="X335" s="23"/>
      <c r="Y335" s="23"/>
      <c r="Z335" s="21"/>
      <c r="AA335" s="4" t="e">
        <f>VLOOKUP(B335,#REF!,1,FALSE)</f>
        <v>#REF!</v>
      </c>
      <c r="AB335" s="1">
        <v>100</v>
      </c>
      <c r="AC335" s="205">
        <v>35</v>
      </c>
      <c r="AD335" s="206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5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1662</v>
      </c>
      <c r="R336" s="23" t="s">
        <v>1663</v>
      </c>
      <c r="S336" s="196">
        <v>44481</v>
      </c>
      <c r="T336" s="196" t="s">
        <v>1712</v>
      </c>
      <c r="U336" s="196" t="s">
        <v>1713</v>
      </c>
      <c r="V336" s="196"/>
      <c r="W336" s="196"/>
      <c r="X336" s="23" t="s">
        <v>1714</v>
      </c>
      <c r="Y336" s="23"/>
      <c r="Z336" s="21"/>
      <c r="AA336" s="4" t="e">
        <f>VLOOKUP(B336,#REF!,1,FALSE)</f>
        <v>#REF!</v>
      </c>
      <c r="AB336" s="1">
        <v>0</v>
      </c>
      <c r="AC336" s="205">
        <v>0</v>
      </c>
      <c r="AD336" s="206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5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1662</v>
      </c>
      <c r="R337" s="23" t="s">
        <v>1663</v>
      </c>
      <c r="S337" s="196">
        <v>44481</v>
      </c>
      <c r="T337" s="196"/>
      <c r="U337" s="196"/>
      <c r="V337" s="196"/>
      <c r="W337" s="196"/>
      <c r="X337" s="23"/>
      <c r="Y337" s="23"/>
      <c r="Z337" s="21"/>
      <c r="AA337" s="4" t="e">
        <f>VLOOKUP(B337,#REF!,1,FALSE)</f>
        <v>#REF!</v>
      </c>
      <c r="AB337" s="1">
        <v>2</v>
      </c>
      <c r="AC337" s="205">
        <v>10</v>
      </c>
      <c r="AD337" s="206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5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1662</v>
      </c>
      <c r="R338" s="23" t="s">
        <v>1663</v>
      </c>
      <c r="S338" s="196">
        <v>44481</v>
      </c>
      <c r="T338" s="196"/>
      <c r="U338" s="196"/>
      <c r="V338" s="196"/>
      <c r="W338" s="196"/>
      <c r="X338" s="23"/>
      <c r="Y338" s="23"/>
      <c r="Z338" s="21"/>
      <c r="AA338" s="4" t="e">
        <f>VLOOKUP(B338,#REF!,1,FALSE)</f>
        <v>#REF!</v>
      </c>
      <c r="AB338" s="1">
        <v>100</v>
      </c>
      <c r="AC338" s="205">
        <v>30</v>
      </c>
      <c r="AD338" s="206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5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1662</v>
      </c>
      <c r="R339" s="23" t="s">
        <v>1663</v>
      </c>
      <c r="S339" s="196">
        <v>44481</v>
      </c>
      <c r="T339" s="196"/>
      <c r="U339" s="196"/>
      <c r="V339" s="196"/>
      <c r="W339" s="196"/>
      <c r="X339" s="23"/>
      <c r="Y339" s="23"/>
      <c r="Z339" s="21"/>
      <c r="AA339" s="4" t="e">
        <f>VLOOKUP(B339,#REF!,1,FALSE)</f>
        <v>#REF!</v>
      </c>
      <c r="AB339" s="1">
        <v>0</v>
      </c>
      <c r="AC339" s="205">
        <v>5</v>
      </c>
      <c r="AD339" s="206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5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1662</v>
      </c>
      <c r="R340" s="23" t="s">
        <v>1663</v>
      </c>
      <c r="S340" s="196">
        <v>44481</v>
      </c>
      <c r="T340" s="196"/>
      <c r="U340" s="196"/>
      <c r="V340" s="196"/>
      <c r="W340" s="196"/>
      <c r="X340" s="23"/>
      <c r="Y340" s="23"/>
      <c r="Z340" s="21"/>
      <c r="AA340" s="4" t="e">
        <f>VLOOKUP(B340,#REF!,1,FALSE)</f>
        <v>#REF!</v>
      </c>
      <c r="AB340" s="1">
        <v>100</v>
      </c>
      <c r="AC340" s="205">
        <v>5</v>
      </c>
      <c r="AD340" s="206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5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1662</v>
      </c>
      <c r="R341" s="23" t="s">
        <v>1663</v>
      </c>
      <c r="S341" s="196">
        <v>44481</v>
      </c>
      <c r="T341" s="196"/>
      <c r="U341" s="196"/>
      <c r="V341" s="196"/>
      <c r="W341" s="196"/>
      <c r="X341" s="23"/>
      <c r="Y341" s="23"/>
      <c r="Z341" s="21"/>
      <c r="AA341" s="4" t="e">
        <f>VLOOKUP(B341,#REF!,1,FALSE)</f>
        <v>#REF!</v>
      </c>
      <c r="AB341" s="1">
        <v>99.78</v>
      </c>
      <c r="AC341" s="205">
        <v>10</v>
      </c>
      <c r="AD341" s="206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5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1662</v>
      </c>
      <c r="R342" s="23" t="s">
        <v>1663</v>
      </c>
      <c r="S342" s="196">
        <v>44481</v>
      </c>
      <c r="T342" s="196"/>
      <c r="U342" s="196"/>
      <c r="V342" s="196"/>
      <c r="W342" s="196"/>
      <c r="X342" s="23"/>
      <c r="Y342" s="23"/>
      <c r="Z342" s="21"/>
      <c r="AA342" s="4" t="e">
        <f>VLOOKUP(B342,#REF!,1,FALSE)</f>
        <v>#REF!</v>
      </c>
      <c r="AB342" s="1">
        <v>56.06</v>
      </c>
      <c r="AC342" s="205">
        <v>5</v>
      </c>
      <c r="AD342" s="206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5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1662</v>
      </c>
      <c r="R343" s="23" t="s">
        <v>1663</v>
      </c>
      <c r="S343" s="196">
        <v>44481</v>
      </c>
      <c r="T343" s="196"/>
      <c r="U343" s="196"/>
      <c r="V343" s="196"/>
      <c r="W343" s="196"/>
      <c r="X343" s="23"/>
      <c r="Y343" s="23"/>
      <c r="Z343" s="21"/>
      <c r="AA343" s="4" t="e">
        <f>VLOOKUP(B343,#REF!,1,FALSE)</f>
        <v>#REF!</v>
      </c>
      <c r="AB343" s="1">
        <v>23.06</v>
      </c>
      <c r="AC343" s="205">
        <v>15</v>
      </c>
      <c r="AD343" s="206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5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1662</v>
      </c>
      <c r="R344" s="23" t="s">
        <v>1663</v>
      </c>
      <c r="S344" s="196">
        <v>44481</v>
      </c>
      <c r="T344" s="196"/>
      <c r="U344" s="196"/>
      <c r="V344" s="196"/>
      <c r="W344" s="196"/>
      <c r="X344" s="23"/>
      <c r="Y344" s="23"/>
      <c r="Z344" s="21"/>
      <c r="AA344" s="4" t="e">
        <f>VLOOKUP(B344,#REF!,1,FALSE)</f>
        <v>#REF!</v>
      </c>
      <c r="AB344" s="1">
        <v>22.61</v>
      </c>
      <c r="AC344" s="205">
        <v>30</v>
      </c>
      <c r="AD344" s="206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5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1662</v>
      </c>
      <c r="R345" s="23" t="s">
        <v>1663</v>
      </c>
      <c r="S345" s="196">
        <v>44481</v>
      </c>
      <c r="T345" s="196"/>
      <c r="U345" s="196"/>
      <c r="V345" s="196"/>
      <c r="W345" s="196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5">
        <v>30</v>
      </c>
      <c r="AD345" s="206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5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1662</v>
      </c>
      <c r="R346" s="23" t="s">
        <v>1663</v>
      </c>
      <c r="S346" s="196">
        <v>44481</v>
      </c>
      <c r="T346" s="196"/>
      <c r="U346" s="196"/>
      <c r="V346" s="196"/>
      <c r="W346" s="196"/>
      <c r="X346" s="23"/>
      <c r="Y346" s="23"/>
      <c r="Z346" s="21"/>
      <c r="AA346" s="4" t="e">
        <f>VLOOKUP(B346,#REF!,1,FALSE)</f>
        <v>#REF!</v>
      </c>
      <c r="AB346" s="1">
        <v>15.78</v>
      </c>
      <c r="AC346" s="205">
        <v>5</v>
      </c>
      <c r="AD346" s="206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5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1662</v>
      </c>
      <c r="R347" s="23" t="s">
        <v>1663</v>
      </c>
      <c r="S347" s="196">
        <v>44481</v>
      </c>
      <c r="T347" s="196"/>
      <c r="U347" s="196"/>
      <c r="V347" s="196"/>
      <c r="W347" s="196"/>
      <c r="X347" s="23"/>
      <c r="Y347" s="23"/>
      <c r="Z347" s="21"/>
      <c r="AA347" s="4" t="e">
        <f>VLOOKUP(B347,#REF!,1,FALSE)</f>
        <v>#REF!</v>
      </c>
      <c r="AB347" s="1">
        <v>14.83</v>
      </c>
      <c r="AC347" s="205">
        <v>5</v>
      </c>
      <c r="AD347" s="206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5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1662</v>
      </c>
      <c r="R348" s="23" t="s">
        <v>1663</v>
      </c>
      <c r="S348" s="196">
        <v>44481</v>
      </c>
      <c r="T348" s="196"/>
      <c r="U348" s="196"/>
      <c r="V348" s="196"/>
      <c r="W348" s="196"/>
      <c r="X348" s="23"/>
      <c r="Y348" s="23"/>
      <c r="Z348" s="21"/>
      <c r="AA348" s="4" t="e">
        <f>VLOOKUP(B348,#REF!,1,FALSE)</f>
        <v>#REF!</v>
      </c>
      <c r="AB348" s="1">
        <v>12.22</v>
      </c>
      <c r="AC348" s="205">
        <v>5</v>
      </c>
      <c r="AD348" s="206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5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1662</v>
      </c>
      <c r="R349" s="23" t="s">
        <v>1663</v>
      </c>
      <c r="S349" s="196">
        <v>44481</v>
      </c>
      <c r="T349" s="196"/>
      <c r="U349" s="196"/>
      <c r="V349" s="196"/>
      <c r="W349" s="196"/>
      <c r="X349" s="23"/>
      <c r="Y349" s="23"/>
      <c r="Z349" s="21"/>
      <c r="AA349" s="4" t="e">
        <f>VLOOKUP(B349,#REF!,1,FALSE)</f>
        <v>#REF!</v>
      </c>
      <c r="AB349" s="1">
        <v>5.94</v>
      </c>
      <c r="AC349" s="205">
        <v>40</v>
      </c>
      <c r="AD349" s="206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5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1662</v>
      </c>
      <c r="R350" s="23" t="s">
        <v>1663</v>
      </c>
      <c r="S350" s="196">
        <v>44481</v>
      </c>
      <c r="T350" s="196"/>
      <c r="U350" s="196"/>
      <c r="V350" s="196"/>
      <c r="W350" s="196"/>
      <c r="X350" s="23"/>
      <c r="Y350" s="23"/>
      <c r="Z350" s="21"/>
      <c r="AA350" s="4" t="e">
        <f>VLOOKUP(B350,#REF!,1,FALSE)</f>
        <v>#REF!</v>
      </c>
      <c r="AB350" s="1">
        <v>2.67</v>
      </c>
      <c r="AC350" s="205">
        <v>35</v>
      </c>
      <c r="AD350" s="206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5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1662</v>
      </c>
      <c r="R351" s="23" t="s">
        <v>1663</v>
      </c>
      <c r="S351" s="196">
        <v>44481</v>
      </c>
      <c r="T351" s="196"/>
      <c r="U351" s="196"/>
      <c r="V351" s="196"/>
      <c r="W351" s="196"/>
      <c r="X351" s="23"/>
      <c r="Y351" s="23"/>
      <c r="Z351" s="21"/>
      <c r="AA351" s="4" t="e">
        <f>VLOOKUP(B351,#REF!,1,FALSE)</f>
        <v>#REF!</v>
      </c>
      <c r="AB351" s="1">
        <v>1.33</v>
      </c>
      <c r="AC351" s="205">
        <v>30</v>
      </c>
      <c r="AD351" s="206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5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1662</v>
      </c>
      <c r="R352" s="23" t="s">
        <v>1663</v>
      </c>
      <c r="S352" s="196">
        <v>44481</v>
      </c>
      <c r="T352" s="196"/>
      <c r="U352" s="196"/>
      <c r="V352" s="196"/>
      <c r="W352" s="196"/>
      <c r="X352" s="23"/>
      <c r="Y352" s="23"/>
      <c r="Z352" s="21"/>
      <c r="AA352" s="4" t="e">
        <f>VLOOKUP(B352,#REF!,1,FALSE)</f>
        <v>#REF!</v>
      </c>
      <c r="AB352" s="1">
        <v>0.06</v>
      </c>
      <c r="AC352" s="205">
        <v>5</v>
      </c>
      <c r="AD352" s="206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5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1662</v>
      </c>
      <c r="R353" s="23" t="s">
        <v>1663</v>
      </c>
      <c r="S353" s="196">
        <v>44481</v>
      </c>
      <c r="T353" s="196"/>
      <c r="U353" s="196"/>
      <c r="V353" s="196"/>
      <c r="W353" s="196"/>
      <c r="X353" s="23"/>
      <c r="Y353" s="23"/>
      <c r="Z353" s="21"/>
      <c r="AA353" s="4" t="e">
        <f>VLOOKUP(B353,#REF!,1,FALSE)</f>
        <v>#REF!</v>
      </c>
      <c r="AB353" s="1">
        <v>12.56</v>
      </c>
      <c r="AC353" s="205">
        <v>5</v>
      </c>
      <c r="AD353" s="206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5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1662</v>
      </c>
      <c r="R354" s="23" t="s">
        <v>1663</v>
      </c>
      <c r="S354" s="196">
        <v>44481</v>
      </c>
      <c r="T354" s="196"/>
      <c r="U354" s="196"/>
      <c r="V354" s="196"/>
      <c r="W354" s="196"/>
      <c r="X354" s="23"/>
      <c r="Y354" s="23"/>
      <c r="Z354" s="21"/>
      <c r="AA354" s="4" t="e">
        <f>VLOOKUP(B354,#REF!,1,FALSE)</f>
        <v>#REF!</v>
      </c>
      <c r="AB354" s="1">
        <v>100</v>
      </c>
      <c r="AC354" s="205">
        <v>35</v>
      </c>
      <c r="AD354" s="206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5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1662</v>
      </c>
      <c r="R355" s="23" t="s">
        <v>1663</v>
      </c>
      <c r="S355" s="196">
        <v>44481</v>
      </c>
      <c r="T355" s="196"/>
      <c r="U355" s="196"/>
      <c r="V355" s="196"/>
      <c r="W355" s="196"/>
      <c r="X355" s="23"/>
      <c r="Y355" s="23"/>
      <c r="Z355" s="21"/>
      <c r="AA355" s="4" t="e">
        <f>VLOOKUP(B355,#REF!,1,FALSE)</f>
        <v>#REF!</v>
      </c>
      <c r="AB355" s="1">
        <v>100</v>
      </c>
      <c r="AC355" s="205">
        <v>0</v>
      </c>
      <c r="AD355" s="206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5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1662</v>
      </c>
      <c r="R356" s="23" t="s">
        <v>1663</v>
      </c>
      <c r="S356" s="196">
        <v>44481</v>
      </c>
      <c r="T356" s="196"/>
      <c r="U356" s="196"/>
      <c r="V356" s="196"/>
      <c r="W356" s="196"/>
      <c r="X356" s="23"/>
      <c r="Y356" s="23"/>
      <c r="Z356" s="21"/>
      <c r="AA356" s="4" t="e">
        <f>VLOOKUP(B356,#REF!,1,FALSE)</f>
        <v>#REF!</v>
      </c>
      <c r="AB356" s="1">
        <v>21.5</v>
      </c>
      <c r="AC356" s="205">
        <v>0</v>
      </c>
      <c r="AD356" s="206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5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1662</v>
      </c>
      <c r="R357" s="23" t="s">
        <v>1663</v>
      </c>
      <c r="S357" s="196">
        <v>44481</v>
      </c>
      <c r="T357" s="196"/>
      <c r="U357" s="196"/>
      <c r="V357" s="196"/>
      <c r="W357" s="196"/>
      <c r="X357" s="23"/>
      <c r="Y357" s="23"/>
      <c r="Z357" s="21"/>
      <c r="AA357" s="4" t="e">
        <f>VLOOKUP(B357,#REF!,1,FALSE)</f>
        <v>#REF!</v>
      </c>
      <c r="AB357" s="1">
        <v>58.78</v>
      </c>
      <c r="AC357" s="205">
        <v>50</v>
      </c>
      <c r="AD357" s="206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5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1662</v>
      </c>
      <c r="R358" s="23" t="s">
        <v>1663</v>
      </c>
      <c r="S358" s="196">
        <v>44481</v>
      </c>
      <c r="T358" s="196"/>
      <c r="U358" s="196"/>
      <c r="V358" s="196"/>
      <c r="W358" s="196"/>
      <c r="X358" s="23"/>
      <c r="Y358" s="23"/>
      <c r="Z358" s="21"/>
      <c r="AA358" s="4" t="e">
        <f>VLOOKUP(B358,#REF!,1,FALSE)</f>
        <v>#REF!</v>
      </c>
      <c r="AB358" s="1">
        <v>27.72</v>
      </c>
      <c r="AC358" s="205">
        <v>30</v>
      </c>
      <c r="AD358" s="206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5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1662</v>
      </c>
      <c r="R359" s="23" t="s">
        <v>1663</v>
      </c>
      <c r="S359" s="196">
        <v>44481</v>
      </c>
      <c r="T359" s="196"/>
      <c r="U359" s="196"/>
      <c r="V359" s="196"/>
      <c r="W359" s="196"/>
      <c r="X359" s="23"/>
      <c r="Y359" s="23"/>
      <c r="Z359" s="21"/>
      <c r="AA359" s="4" t="e">
        <f>VLOOKUP(B359,#REF!,1,FALSE)</f>
        <v>#REF!</v>
      </c>
      <c r="AB359" s="1">
        <v>26.89</v>
      </c>
      <c r="AC359" s="205">
        <v>20</v>
      </c>
      <c r="AD359" s="206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5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1662</v>
      </c>
      <c r="R360" s="23" t="s">
        <v>1663</v>
      </c>
      <c r="S360" s="196">
        <v>44481</v>
      </c>
      <c r="T360" s="196"/>
      <c r="U360" s="196"/>
      <c r="V360" s="196"/>
      <c r="W360" s="196"/>
      <c r="X360" s="23"/>
      <c r="Y360" s="23"/>
      <c r="Z360" s="21"/>
      <c r="AA360" s="4" t="e">
        <f>VLOOKUP(B360,#REF!,1,FALSE)</f>
        <v>#REF!</v>
      </c>
      <c r="AB360" s="1">
        <v>23.39</v>
      </c>
      <c r="AC360" s="205">
        <v>5</v>
      </c>
      <c r="AD360" s="206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5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1662</v>
      </c>
      <c r="R361" s="23" t="s">
        <v>1663</v>
      </c>
      <c r="S361" s="196">
        <v>44481</v>
      </c>
      <c r="T361" s="196"/>
      <c r="U361" s="196"/>
      <c r="V361" s="196"/>
      <c r="W361" s="196"/>
      <c r="X361" s="23"/>
      <c r="Y361" s="23"/>
      <c r="Z361" s="21"/>
      <c r="AA361" s="4" t="e">
        <f>VLOOKUP(B361,#REF!,1,FALSE)</f>
        <v>#REF!</v>
      </c>
      <c r="AB361" s="1">
        <v>15.39</v>
      </c>
      <c r="AC361" s="205">
        <v>35</v>
      </c>
      <c r="AD361" s="206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5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1662</v>
      </c>
      <c r="R362" s="23" t="s">
        <v>1663</v>
      </c>
      <c r="S362" s="196">
        <v>44481</v>
      </c>
      <c r="T362" s="196"/>
      <c r="U362" s="196"/>
      <c r="V362" s="196"/>
      <c r="W362" s="196"/>
      <c r="X362" s="23"/>
      <c r="Y362" s="23"/>
      <c r="Z362" s="21"/>
      <c r="AA362" s="4" t="e">
        <f>VLOOKUP(B362,#REF!,1,FALSE)</f>
        <v>#REF!</v>
      </c>
      <c r="AB362" s="1">
        <v>59.28</v>
      </c>
      <c r="AC362" s="205">
        <v>5</v>
      </c>
      <c r="AD362" s="206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5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1662</v>
      </c>
      <c r="R363" s="23" t="s">
        <v>1663</v>
      </c>
      <c r="S363" s="196">
        <v>44481</v>
      </c>
      <c r="T363" s="196"/>
      <c r="U363" s="196"/>
      <c r="V363" s="196"/>
      <c r="W363" s="196"/>
      <c r="X363" s="23"/>
      <c r="Y363" s="23"/>
      <c r="Z363" s="21"/>
      <c r="AA363" s="4" t="e">
        <f>VLOOKUP(B363,#REF!,1,FALSE)</f>
        <v>#REF!</v>
      </c>
      <c r="AB363" s="1">
        <v>7.28</v>
      </c>
      <c r="AC363" s="205">
        <v>0</v>
      </c>
      <c r="AD363" s="206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5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1662</v>
      </c>
      <c r="R364" s="23" t="s">
        <v>1663</v>
      </c>
      <c r="S364" s="196">
        <v>44481</v>
      </c>
      <c r="T364" s="196"/>
      <c r="U364" s="196"/>
      <c r="V364" s="196"/>
      <c r="W364" s="196"/>
      <c r="X364" s="23"/>
      <c r="Y364" s="23"/>
      <c r="Z364" s="21"/>
      <c r="AA364" s="4" t="e">
        <f>VLOOKUP(B364,#REF!,1,FALSE)</f>
        <v>#REF!</v>
      </c>
      <c r="AB364" s="1">
        <v>100</v>
      </c>
      <c r="AC364" s="205">
        <v>20</v>
      </c>
      <c r="AD364" s="206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5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1662</v>
      </c>
      <c r="R365" s="23" t="s">
        <v>1663</v>
      </c>
      <c r="S365" s="196">
        <v>44481</v>
      </c>
      <c r="T365" s="196"/>
      <c r="U365" s="196"/>
      <c r="V365" s="196"/>
      <c r="W365" s="196"/>
      <c r="X365" s="23"/>
      <c r="Y365" s="23"/>
      <c r="Z365" s="21"/>
      <c r="AA365" s="4" t="e">
        <f>VLOOKUP(B365,#REF!,1,FALSE)</f>
        <v>#REF!</v>
      </c>
      <c r="AB365" s="1">
        <v>64.19</v>
      </c>
      <c r="AC365" s="205">
        <v>0</v>
      </c>
      <c r="AD365" s="206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5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1662</v>
      </c>
      <c r="R366" s="23" t="s">
        <v>1663</v>
      </c>
      <c r="S366" s="196">
        <v>44481</v>
      </c>
      <c r="T366" s="196"/>
      <c r="U366" s="196"/>
      <c r="V366" s="196"/>
      <c r="W366" s="196"/>
      <c r="X366" s="23"/>
      <c r="Y366" s="23"/>
      <c r="Z366" s="21"/>
      <c r="AA366" s="4" t="e">
        <f>VLOOKUP(B366,#REF!,1,FALSE)</f>
        <v>#REF!</v>
      </c>
      <c r="AB366" s="1">
        <v>60.61</v>
      </c>
      <c r="AC366" s="205">
        <v>45</v>
      </c>
      <c r="AD366" s="206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5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1662</v>
      </c>
      <c r="R367" s="23" t="s">
        <v>1663</v>
      </c>
      <c r="S367" s="196">
        <v>44481</v>
      </c>
      <c r="T367" s="196"/>
      <c r="U367" s="196"/>
      <c r="V367" s="196"/>
      <c r="W367" s="196"/>
      <c r="X367" s="23"/>
      <c r="Y367" s="23"/>
      <c r="Z367" s="21"/>
      <c r="AA367" s="4" t="e">
        <f>VLOOKUP(B367,#REF!,1,FALSE)</f>
        <v>#REF!</v>
      </c>
      <c r="AB367" s="1">
        <v>58.83</v>
      </c>
      <c r="AC367" s="205">
        <v>0</v>
      </c>
      <c r="AD367" s="206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5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1662</v>
      </c>
      <c r="R368" s="23" t="s">
        <v>1663</v>
      </c>
      <c r="S368" s="196">
        <v>44481</v>
      </c>
      <c r="T368" s="196"/>
      <c r="U368" s="196"/>
      <c r="V368" s="196"/>
      <c r="W368" s="196"/>
      <c r="X368" s="23"/>
      <c r="Y368" s="23"/>
      <c r="Z368" s="21"/>
      <c r="AA368" s="4" t="e">
        <f>VLOOKUP(B368,#REF!,1,FALSE)</f>
        <v>#REF!</v>
      </c>
      <c r="AB368" s="1">
        <v>51</v>
      </c>
      <c r="AC368" s="205">
        <v>35</v>
      </c>
      <c r="AD368" s="206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5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1662</v>
      </c>
      <c r="R369" s="23" t="s">
        <v>1663</v>
      </c>
      <c r="S369" s="196">
        <v>44481</v>
      </c>
      <c r="T369" s="196"/>
      <c r="U369" s="196"/>
      <c r="V369" s="196"/>
      <c r="W369" s="196"/>
      <c r="X369" s="23"/>
      <c r="Y369" s="23"/>
      <c r="Z369" s="21"/>
      <c r="AA369" s="4" t="e">
        <f>VLOOKUP(B369,#REF!,1,FALSE)</f>
        <v>#REF!</v>
      </c>
      <c r="AB369" s="1">
        <v>32.56</v>
      </c>
      <c r="AC369" s="205">
        <v>0</v>
      </c>
      <c r="AD369" s="206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5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1662</v>
      </c>
      <c r="R370" s="23" t="s">
        <v>1663</v>
      </c>
      <c r="S370" s="196">
        <v>44481</v>
      </c>
      <c r="T370" s="196"/>
      <c r="U370" s="196"/>
      <c r="V370" s="196"/>
      <c r="W370" s="196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5">
        <v>0</v>
      </c>
      <c r="AD370" s="206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5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1662</v>
      </c>
      <c r="R371" s="23" t="s">
        <v>1663</v>
      </c>
      <c r="S371" s="196">
        <v>44481</v>
      </c>
      <c r="T371" s="196"/>
      <c r="U371" s="196"/>
      <c r="V371" s="196"/>
      <c r="W371" s="196"/>
      <c r="X371" s="23"/>
      <c r="Y371" s="23"/>
      <c r="Z371" s="21"/>
      <c r="AA371" s="4" t="e">
        <f>VLOOKUP(B371,#REF!,1,FALSE)</f>
        <v>#REF!</v>
      </c>
      <c r="AB371" s="1">
        <v>9.33</v>
      </c>
      <c r="AC371" s="205">
        <v>0</v>
      </c>
      <c r="AD371" s="206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5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1662</v>
      </c>
      <c r="R372" s="23" t="s">
        <v>1663</v>
      </c>
      <c r="S372" s="196">
        <v>44481</v>
      </c>
      <c r="T372" s="196"/>
      <c r="U372" s="196"/>
      <c r="V372" s="196"/>
      <c r="W372" s="196"/>
      <c r="X372" s="23"/>
      <c r="Y372" s="23"/>
      <c r="Z372" s="21"/>
      <c r="AA372" s="4" t="e">
        <f>VLOOKUP(B372,#REF!,1,FALSE)</f>
        <v>#REF!</v>
      </c>
      <c r="AB372" s="1">
        <v>3.72</v>
      </c>
      <c r="AC372" s="205">
        <v>0</v>
      </c>
      <c r="AD372" s="206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5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1662</v>
      </c>
      <c r="R373" s="23" t="s">
        <v>1663</v>
      </c>
      <c r="S373" s="196">
        <v>44481</v>
      </c>
      <c r="T373" s="196"/>
      <c r="U373" s="196"/>
      <c r="V373" s="196"/>
      <c r="W373" s="196"/>
      <c r="X373" s="23"/>
      <c r="Y373" s="23"/>
      <c r="Z373" s="21"/>
      <c r="AA373" s="4" t="e">
        <f>VLOOKUP(B373,#REF!,1,FALSE)</f>
        <v>#REF!</v>
      </c>
      <c r="AB373" s="1">
        <v>1.64</v>
      </c>
      <c r="AC373" s="205">
        <v>0</v>
      </c>
      <c r="AD373" s="206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5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1662</v>
      </c>
      <c r="R374" s="23" t="s">
        <v>1663</v>
      </c>
      <c r="S374" s="196">
        <v>44481</v>
      </c>
      <c r="T374" s="196"/>
      <c r="U374" s="196"/>
      <c r="V374" s="196"/>
      <c r="W374" s="196"/>
      <c r="X374" s="23"/>
      <c r="Y374" s="23"/>
      <c r="Z374" s="21"/>
      <c r="AA374" s="4" t="e">
        <f>VLOOKUP(B374,#REF!,1,FALSE)</f>
        <v>#REF!</v>
      </c>
      <c r="AB374" s="1">
        <v>44.11</v>
      </c>
      <c r="AC374" s="205">
        <v>50</v>
      </c>
      <c r="AD374" s="206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5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1662</v>
      </c>
      <c r="R375" s="23" t="s">
        <v>1663</v>
      </c>
      <c r="S375" s="196">
        <v>44481</v>
      </c>
      <c r="T375" s="196"/>
      <c r="U375" s="196"/>
      <c r="V375" s="196"/>
      <c r="W375" s="196"/>
      <c r="X375" s="23"/>
      <c r="Y375" s="23"/>
      <c r="Z375" s="21"/>
      <c r="AA375" s="4" t="e">
        <f>VLOOKUP(B375,#REF!,1,FALSE)</f>
        <v>#REF!</v>
      </c>
      <c r="AB375" s="1">
        <v>100</v>
      </c>
      <c r="AC375" s="205">
        <v>35</v>
      </c>
      <c r="AD375" s="206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5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1662</v>
      </c>
      <c r="R376" s="23" t="s">
        <v>1663</v>
      </c>
      <c r="S376" s="196">
        <v>44481</v>
      </c>
      <c r="T376" s="196"/>
      <c r="U376" s="196"/>
      <c r="V376" s="196"/>
      <c r="W376" s="196"/>
      <c r="X376" s="23"/>
      <c r="Y376" s="23"/>
      <c r="Z376" s="21"/>
      <c r="AA376" s="4" t="e">
        <f>VLOOKUP(B376,#REF!,1,FALSE)</f>
        <v>#REF!</v>
      </c>
      <c r="AB376" s="1">
        <v>100</v>
      </c>
      <c r="AC376" s="205">
        <v>20</v>
      </c>
      <c r="AD376" s="206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5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1662</v>
      </c>
      <c r="R377" s="23" t="s">
        <v>1663</v>
      </c>
      <c r="S377" s="196">
        <v>44481</v>
      </c>
      <c r="T377" s="196"/>
      <c r="U377" s="196"/>
      <c r="V377" s="196"/>
      <c r="W377" s="196"/>
      <c r="X377" s="23"/>
      <c r="Y377" s="23"/>
      <c r="Z377" s="21"/>
      <c r="AA377" s="4" t="e">
        <f>VLOOKUP(B377,#REF!,1,FALSE)</f>
        <v>#REF!</v>
      </c>
      <c r="AB377" s="1">
        <v>45.83</v>
      </c>
      <c r="AC377" s="205">
        <v>30</v>
      </c>
      <c r="AD377" s="206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5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1662</v>
      </c>
      <c r="R378" s="23" t="s">
        <v>1663</v>
      </c>
      <c r="S378" s="196">
        <v>44481</v>
      </c>
      <c r="T378" s="196"/>
      <c r="U378" s="196"/>
      <c r="V378" s="196"/>
      <c r="W378" s="196"/>
      <c r="X378" s="23"/>
      <c r="Y378" s="23"/>
      <c r="Z378" s="21"/>
      <c r="AA378" s="4" t="e">
        <f>VLOOKUP(B378,#REF!,1,FALSE)</f>
        <v>#REF!</v>
      </c>
      <c r="AB378" s="1">
        <v>31.56</v>
      </c>
      <c r="AC378" s="205">
        <v>50</v>
      </c>
      <c r="AD378" s="206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5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1662</v>
      </c>
      <c r="R379" s="23" t="s">
        <v>1663</v>
      </c>
      <c r="S379" s="196">
        <v>44481</v>
      </c>
      <c r="T379" s="196"/>
      <c r="U379" s="196"/>
      <c r="V379" s="196"/>
      <c r="W379" s="196"/>
      <c r="X379" s="23"/>
      <c r="Y379" s="23"/>
      <c r="Z379" s="21"/>
      <c r="AA379" s="4" t="e">
        <f>VLOOKUP(B379,#REF!,1,FALSE)</f>
        <v>#REF!</v>
      </c>
      <c r="AB379" s="1">
        <v>76.89</v>
      </c>
      <c r="AC379" s="205">
        <v>5</v>
      </c>
      <c r="AD379" s="206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5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1662</v>
      </c>
      <c r="R380" s="23" t="s">
        <v>1663</v>
      </c>
      <c r="S380" s="196">
        <v>44481</v>
      </c>
      <c r="T380" s="196"/>
      <c r="U380" s="196"/>
      <c r="V380" s="196"/>
      <c r="W380" s="196"/>
      <c r="X380" s="23"/>
      <c r="Y380" s="23"/>
      <c r="Z380" s="21"/>
      <c r="AA380" s="4" t="e">
        <f>VLOOKUP(B380,#REF!,1,FALSE)</f>
        <v>#REF!</v>
      </c>
      <c r="AB380" s="1">
        <v>52.61</v>
      </c>
      <c r="AC380" s="205">
        <v>15</v>
      </c>
      <c r="AD380" s="206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5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1662</v>
      </c>
      <c r="R381" s="23" t="s">
        <v>1663</v>
      </c>
      <c r="S381" s="196">
        <v>44481</v>
      </c>
      <c r="T381" s="196"/>
      <c r="U381" s="196"/>
      <c r="V381" s="196"/>
      <c r="W381" s="196"/>
      <c r="X381" s="23"/>
      <c r="Y381" s="23"/>
      <c r="Z381" s="21"/>
      <c r="AA381" s="4" t="e">
        <f>VLOOKUP(B381,#REF!,1,FALSE)</f>
        <v>#REF!</v>
      </c>
      <c r="AB381" s="1">
        <v>50.72</v>
      </c>
      <c r="AC381" s="205">
        <v>10</v>
      </c>
      <c r="AD381" s="206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5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1662</v>
      </c>
      <c r="R382" s="23" t="s">
        <v>1663</v>
      </c>
      <c r="S382" s="196">
        <v>44481</v>
      </c>
      <c r="T382" s="196"/>
      <c r="U382" s="196"/>
      <c r="V382" s="196"/>
      <c r="W382" s="196"/>
      <c r="X382" s="23"/>
      <c r="Y382" s="23"/>
      <c r="Z382" s="21"/>
      <c r="AA382" s="4" t="e">
        <f>VLOOKUP(B382,#REF!,1,FALSE)</f>
        <v>#REF!</v>
      </c>
      <c r="AB382" s="1">
        <v>49.11</v>
      </c>
      <c r="AC382" s="205">
        <v>15</v>
      </c>
      <c r="AD382" s="206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5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1662</v>
      </c>
      <c r="R383" s="23" t="s">
        <v>1663</v>
      </c>
      <c r="S383" s="196">
        <v>44481</v>
      </c>
      <c r="T383" s="196"/>
      <c r="U383" s="196"/>
      <c r="V383" s="196"/>
      <c r="W383" s="196"/>
      <c r="X383" s="23"/>
      <c r="Y383" s="23"/>
      <c r="Z383" s="21"/>
      <c r="AA383" s="4" t="e">
        <f>VLOOKUP(B383,#REF!,1,FALSE)</f>
        <v>#REF!</v>
      </c>
      <c r="AB383" s="1">
        <v>41.06</v>
      </c>
      <c r="AC383" s="205">
        <v>0</v>
      </c>
      <c r="AD383" s="206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5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1662</v>
      </c>
      <c r="R384" s="23" t="s">
        <v>1663</v>
      </c>
      <c r="S384" s="196">
        <v>44481</v>
      </c>
      <c r="T384" s="196"/>
      <c r="U384" s="196"/>
      <c r="V384" s="196"/>
      <c r="W384" s="196"/>
      <c r="X384" s="23"/>
      <c r="Y384" s="23"/>
      <c r="Z384" s="21"/>
      <c r="AA384" s="4" t="e">
        <f>VLOOKUP(B384,#REF!,1,FALSE)</f>
        <v>#REF!</v>
      </c>
      <c r="AB384" s="1">
        <v>34.56</v>
      </c>
      <c r="AC384" s="205">
        <v>30</v>
      </c>
      <c r="AD384" s="206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5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1662</v>
      </c>
      <c r="R385" s="23" t="s">
        <v>1663</v>
      </c>
      <c r="S385" s="196">
        <v>44481</v>
      </c>
      <c r="T385" s="196"/>
      <c r="U385" s="196"/>
      <c r="V385" s="196"/>
      <c r="W385" s="196"/>
      <c r="X385" s="23"/>
      <c r="Y385" s="23"/>
      <c r="Z385" s="21"/>
      <c r="AA385" s="4" t="e">
        <f>VLOOKUP(B385,#REF!,1,FALSE)</f>
        <v>#REF!</v>
      </c>
      <c r="AB385" s="1">
        <v>29.83</v>
      </c>
      <c r="AC385" s="205">
        <v>5</v>
      </c>
      <c r="AD385" s="197"/>
      <c r="AE385" s="112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5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1662</v>
      </c>
      <c r="R386" s="23" t="s">
        <v>1663</v>
      </c>
      <c r="S386" s="196">
        <v>44481</v>
      </c>
      <c r="T386" s="196"/>
      <c r="U386" s="196"/>
      <c r="V386" s="196"/>
      <c r="W386" s="196"/>
      <c r="X386" s="23"/>
      <c r="Y386" s="23"/>
      <c r="Z386" s="21"/>
      <c r="AA386" s="4" t="e">
        <f>VLOOKUP(B386,#REF!,1,FALSE)</f>
        <v>#REF!</v>
      </c>
      <c r="AB386" s="1">
        <v>28.39</v>
      </c>
      <c r="AC386" s="205">
        <v>35</v>
      </c>
      <c r="AD386" s="197"/>
      <c r="AE386" s="112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5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1662</v>
      </c>
      <c r="R387" s="23" t="s">
        <v>1663</v>
      </c>
      <c r="S387" s="196">
        <v>44481</v>
      </c>
      <c r="T387" s="196"/>
      <c r="U387" s="196"/>
      <c r="V387" s="196"/>
      <c r="W387" s="196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5">
        <v>5</v>
      </c>
      <c r="AD387" s="206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5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1662</v>
      </c>
      <c r="R388" s="23" t="s">
        <v>1663</v>
      </c>
      <c r="S388" s="196">
        <v>44481</v>
      </c>
      <c r="T388" s="196"/>
      <c r="U388" s="196"/>
      <c r="V388" s="196"/>
      <c r="W388" s="196"/>
      <c r="X388" s="23"/>
      <c r="Y388" s="23"/>
      <c r="Z388" s="21"/>
      <c r="AA388" s="4" t="e">
        <f>VLOOKUP(B388,#REF!,1,FALSE)</f>
        <v>#REF!</v>
      </c>
      <c r="AB388" s="1">
        <v>7.39</v>
      </c>
      <c r="AC388" s="205">
        <v>10</v>
      </c>
      <c r="AD388" s="206"/>
      <c r="AE388" s="109"/>
    </row>
    <row r="389" spans="1:32" s="151" customFormat="1" ht="24" hidden="1" customHeight="1">
      <c r="A389" s="4">
        <v>387</v>
      </c>
      <c r="B389" s="207">
        <v>1057586009</v>
      </c>
      <c r="C389" s="55" t="s">
        <v>1319</v>
      </c>
      <c r="D389" s="208" t="s">
        <v>1715</v>
      </c>
      <c r="E389" s="209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1716</v>
      </c>
      <c r="R389" s="57" t="s">
        <v>1717</v>
      </c>
      <c r="S389" s="210">
        <v>44498</v>
      </c>
      <c r="T389" s="210"/>
      <c r="U389" s="210"/>
      <c r="V389" s="210"/>
      <c r="W389" s="210"/>
      <c r="X389" s="211"/>
      <c r="Y389" s="212"/>
      <c r="Z389" s="213"/>
      <c r="AA389" s="4" t="e">
        <f>VLOOKUP(B389,#REF!,1,FALSE)</f>
        <v>#REF!</v>
      </c>
      <c r="AB389" s="214">
        <v>100</v>
      </c>
      <c r="AC389" s="215">
        <v>70</v>
      </c>
      <c r="AD389" s="173">
        <f t="shared" ref="AD389:AD452" si="32">I389+K389+AB389+AC389</f>
        <v>938</v>
      </c>
      <c r="AE389" s="216" t="s">
        <v>1718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8" t="s">
        <v>1715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1716</v>
      </c>
      <c r="R390" s="57" t="s">
        <v>1717</v>
      </c>
      <c r="S390" s="210">
        <v>44498</v>
      </c>
      <c r="T390" s="210"/>
      <c r="U390" s="210"/>
      <c r="V390" s="210"/>
      <c r="W390" s="210"/>
      <c r="X390" s="211"/>
      <c r="Y390" s="212"/>
      <c r="Z390" s="213"/>
      <c r="AA390" s="4" t="e">
        <f>VLOOKUP(B390,#REF!,1,FALSE)</f>
        <v>#REF!</v>
      </c>
      <c r="AB390" s="217">
        <v>12.72</v>
      </c>
      <c r="AC390" s="218">
        <v>90</v>
      </c>
      <c r="AD390" s="166">
        <f t="shared" si="32"/>
        <v>856.72</v>
      </c>
      <c r="AE390" s="179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8" t="s">
        <v>1715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1716</v>
      </c>
      <c r="R391" s="57" t="s">
        <v>1717</v>
      </c>
      <c r="S391" s="210">
        <v>44498</v>
      </c>
      <c r="T391" s="210"/>
      <c r="U391" s="210"/>
      <c r="V391" s="210"/>
      <c r="W391" s="210"/>
      <c r="X391" s="211"/>
      <c r="Y391" s="212"/>
      <c r="Z391" s="213"/>
      <c r="AA391" s="4" t="e">
        <f>VLOOKUP(B391,#REF!,1,FALSE)</f>
        <v>#REF!</v>
      </c>
      <c r="AB391" s="217">
        <v>100</v>
      </c>
      <c r="AC391" s="218">
        <v>0</v>
      </c>
      <c r="AD391" s="173">
        <f t="shared" si="32"/>
        <v>848.45499999999993</v>
      </c>
      <c r="AE391" s="219" t="s">
        <v>1718</v>
      </c>
      <c r="AF391" s="220" t="s">
        <v>1719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8" t="s">
        <v>1715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1716</v>
      </c>
      <c r="R392" s="57" t="s">
        <v>1717</v>
      </c>
      <c r="S392" s="210">
        <v>44498</v>
      </c>
      <c r="T392" s="210"/>
      <c r="U392" s="210"/>
      <c r="V392" s="210"/>
      <c r="W392" s="210"/>
      <c r="X392" s="211"/>
      <c r="Y392" s="212"/>
      <c r="Z392" s="213"/>
      <c r="AA392" s="4" t="e">
        <f>VLOOKUP(B392,#REF!,1,FALSE)</f>
        <v>#REF!</v>
      </c>
      <c r="AB392" s="217">
        <v>53.5</v>
      </c>
      <c r="AC392" s="218">
        <v>20</v>
      </c>
      <c r="AD392" s="166">
        <f t="shared" si="32"/>
        <v>798.07499999999982</v>
      </c>
      <c r="AE392" s="179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8" t="s">
        <v>1715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1716</v>
      </c>
      <c r="R393" s="57" t="s">
        <v>1717</v>
      </c>
      <c r="S393" s="210">
        <v>44498</v>
      </c>
      <c r="T393" s="210"/>
      <c r="U393" s="210"/>
      <c r="V393" s="210"/>
      <c r="W393" s="210"/>
      <c r="X393" s="211"/>
      <c r="Y393" s="212"/>
      <c r="Z393" s="213"/>
      <c r="AA393" s="4" t="e">
        <f>VLOOKUP(B393,#REF!,1,FALSE)</f>
        <v>#REF!</v>
      </c>
      <c r="AB393" s="217">
        <v>100</v>
      </c>
      <c r="AC393" s="218">
        <v>10</v>
      </c>
      <c r="AD393" s="166">
        <f t="shared" si="32"/>
        <v>777.93499999999995</v>
      </c>
      <c r="AE393" s="179"/>
      <c r="AF393" s="220" t="s">
        <v>1719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1616</v>
      </c>
      <c r="D394" s="208" t="s">
        <v>1715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1716</v>
      </c>
      <c r="R394" s="57" t="s">
        <v>1717</v>
      </c>
      <c r="S394" s="210">
        <v>44498</v>
      </c>
      <c r="T394" s="210"/>
      <c r="U394" s="210"/>
      <c r="V394" s="210"/>
      <c r="W394" s="210"/>
      <c r="X394" s="211"/>
      <c r="Y394" s="212"/>
      <c r="Z394" s="213"/>
      <c r="AA394" s="4" t="e">
        <f>VLOOKUP(B394,#REF!,1,FALSE)</f>
        <v>#REF!</v>
      </c>
      <c r="AB394" s="217">
        <v>41.39</v>
      </c>
      <c r="AC394" s="218">
        <v>30</v>
      </c>
      <c r="AD394" s="166">
        <f t="shared" si="32"/>
        <v>761.58499999999992</v>
      </c>
      <c r="AE394" s="179"/>
      <c r="AF394" s="220" t="s">
        <v>1719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8" t="s">
        <v>1715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1716</v>
      </c>
      <c r="R395" s="57" t="s">
        <v>1717</v>
      </c>
      <c r="S395" s="210">
        <v>44498</v>
      </c>
      <c r="T395" s="210" t="s">
        <v>1720</v>
      </c>
      <c r="U395" s="210" t="s">
        <v>1721</v>
      </c>
      <c r="V395" s="210" t="s">
        <v>1722</v>
      </c>
      <c r="W395" s="210" t="s">
        <v>1671</v>
      </c>
      <c r="X395" s="211" t="s">
        <v>1672</v>
      </c>
      <c r="Y395" s="212"/>
      <c r="Z395" s="213"/>
      <c r="AA395" s="4" t="e">
        <f>VLOOKUP(B395,#REF!,1,FALSE)</f>
        <v>#REF!</v>
      </c>
      <c r="AB395" s="217">
        <v>100</v>
      </c>
      <c r="AC395" s="218">
        <v>60</v>
      </c>
      <c r="AD395" s="173">
        <f t="shared" si="32"/>
        <v>751.17000000000007</v>
      </c>
      <c r="AE395" s="219" t="s">
        <v>1718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8" t="s">
        <v>1715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1716</v>
      </c>
      <c r="R396" s="57" t="s">
        <v>1717</v>
      </c>
      <c r="S396" s="210">
        <v>44498</v>
      </c>
      <c r="T396" s="210"/>
      <c r="U396" s="210"/>
      <c r="V396" s="210"/>
      <c r="W396" s="210"/>
      <c r="X396" s="211"/>
      <c r="Y396" s="212"/>
      <c r="Z396" s="213"/>
      <c r="AA396" s="4" t="e">
        <f>VLOOKUP(B396,#REF!,1,FALSE)</f>
        <v>#REF!</v>
      </c>
      <c r="AB396" s="217">
        <v>100</v>
      </c>
      <c r="AC396" s="218">
        <v>30</v>
      </c>
      <c r="AD396" s="173">
        <f t="shared" si="32"/>
        <v>746.31</v>
      </c>
      <c r="AE396" s="219" t="s">
        <v>1718</v>
      </c>
      <c r="AF396" s="220" t="s">
        <v>1719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8" t="s">
        <v>1715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1716</v>
      </c>
      <c r="R397" s="57" t="s">
        <v>1717</v>
      </c>
      <c r="S397" s="210">
        <v>44498</v>
      </c>
      <c r="T397" s="210"/>
      <c r="U397" s="210"/>
      <c r="V397" s="210"/>
      <c r="W397" s="210"/>
      <c r="X397" s="211"/>
      <c r="Y397" s="212"/>
      <c r="Z397" s="213"/>
      <c r="AA397" s="4" t="e">
        <f>VLOOKUP(B397,#REF!,1,FALSE)</f>
        <v>#REF!</v>
      </c>
      <c r="AB397" s="217">
        <v>92.44</v>
      </c>
      <c r="AC397" s="218">
        <v>20</v>
      </c>
      <c r="AD397" s="173">
        <f t="shared" si="32"/>
        <v>739.25</v>
      </c>
      <c r="AE397" s="219" t="s">
        <v>1718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8" t="s">
        <v>1715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1716</v>
      </c>
      <c r="R398" s="57" t="s">
        <v>1717</v>
      </c>
      <c r="S398" s="210">
        <v>44498</v>
      </c>
      <c r="T398" s="210"/>
      <c r="U398" s="210"/>
      <c r="V398" s="210"/>
      <c r="W398" s="210"/>
      <c r="X398" s="211"/>
      <c r="Y398" s="212"/>
      <c r="Z398" s="213"/>
      <c r="AA398" s="4" t="e">
        <f>VLOOKUP(B398,#REF!,1,FALSE)</f>
        <v>#REF!</v>
      </c>
      <c r="AB398" s="217">
        <v>100</v>
      </c>
      <c r="AC398" s="218">
        <v>75</v>
      </c>
      <c r="AD398" s="173">
        <f t="shared" si="32"/>
        <v>730.67000000000007</v>
      </c>
      <c r="AE398" s="219" t="s">
        <v>1723</v>
      </c>
      <c r="AF398" s="220" t="s">
        <v>1719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8" t="s">
        <v>1715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1716</v>
      </c>
      <c r="R399" s="57" t="s">
        <v>1717</v>
      </c>
      <c r="S399" s="210">
        <v>44498</v>
      </c>
      <c r="T399" s="210"/>
      <c r="U399" s="210"/>
      <c r="V399" s="210"/>
      <c r="W399" s="210"/>
      <c r="X399" s="211"/>
      <c r="Y399" s="212"/>
      <c r="Z399" s="213"/>
      <c r="AA399" s="4" t="e">
        <f>VLOOKUP(B399,#REF!,1,FALSE)</f>
        <v>#REF!</v>
      </c>
      <c r="AB399" s="217">
        <v>100</v>
      </c>
      <c r="AC399" s="218">
        <v>60</v>
      </c>
      <c r="AD399" s="173">
        <f t="shared" si="32"/>
        <v>729.67000000000007</v>
      </c>
      <c r="AE399" s="219" t="s">
        <v>1718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8" t="s">
        <v>1715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1716</v>
      </c>
      <c r="R400" s="57" t="s">
        <v>1717</v>
      </c>
      <c r="S400" s="210">
        <v>44498</v>
      </c>
      <c r="T400" s="210"/>
      <c r="U400" s="210"/>
      <c r="V400" s="210"/>
      <c r="W400" s="210"/>
      <c r="X400" s="211"/>
      <c r="Y400" s="212"/>
      <c r="Z400" s="213"/>
      <c r="AA400" s="4" t="e">
        <f>VLOOKUP(B400,#REF!,1,FALSE)</f>
        <v>#REF!</v>
      </c>
      <c r="AB400" s="217">
        <v>100</v>
      </c>
      <c r="AC400" s="218">
        <v>50</v>
      </c>
      <c r="AD400" s="166">
        <f t="shared" si="32"/>
        <v>726.79</v>
      </c>
      <c r="AE400" s="179"/>
      <c r="AF400" s="220" t="s">
        <v>1719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8" t="s">
        <v>1715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1716</v>
      </c>
      <c r="R401" s="57" t="s">
        <v>1717</v>
      </c>
      <c r="S401" s="210">
        <v>44498</v>
      </c>
      <c r="T401" s="210" t="s">
        <v>1724</v>
      </c>
      <c r="U401" s="210" t="s">
        <v>1725</v>
      </c>
      <c r="V401" s="210" t="s">
        <v>1670</v>
      </c>
      <c r="W401" s="210" t="s">
        <v>1671</v>
      </c>
      <c r="X401" s="211"/>
      <c r="Y401" s="212" t="s">
        <v>1677</v>
      </c>
      <c r="Z401" s="213"/>
      <c r="AA401" s="4" t="e">
        <f>VLOOKUP(B401,#REF!,1,FALSE)</f>
        <v>#REF!</v>
      </c>
      <c r="AB401" s="217">
        <v>98.06</v>
      </c>
      <c r="AC401" s="218">
        <v>40</v>
      </c>
      <c r="AD401" s="173">
        <f t="shared" si="32"/>
        <v>722.11000000000013</v>
      </c>
      <c r="AE401" s="219" t="s">
        <v>1718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8" t="s">
        <v>1715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1716</v>
      </c>
      <c r="R402" s="57" t="s">
        <v>1717</v>
      </c>
      <c r="S402" s="210">
        <v>44498</v>
      </c>
      <c r="T402" s="210"/>
      <c r="U402" s="210"/>
      <c r="V402" s="210"/>
      <c r="W402" s="210"/>
      <c r="X402" s="211"/>
      <c r="Y402" s="212"/>
      <c r="Z402" s="213"/>
      <c r="AA402" s="4" t="e">
        <f>VLOOKUP(B402,#REF!,1,FALSE)</f>
        <v>#REF!</v>
      </c>
      <c r="AB402" s="217">
        <v>100</v>
      </c>
      <c r="AC402" s="218">
        <v>55</v>
      </c>
      <c r="AD402" s="173">
        <f t="shared" si="32"/>
        <v>714.29</v>
      </c>
      <c r="AE402" s="219" t="s">
        <v>1718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8" t="s">
        <v>1715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1716</v>
      </c>
      <c r="R403" s="57" t="s">
        <v>1717</v>
      </c>
      <c r="S403" s="210">
        <v>44498</v>
      </c>
      <c r="T403" s="210"/>
      <c r="U403" s="210"/>
      <c r="V403" s="210"/>
      <c r="W403" s="210"/>
      <c r="X403" s="211"/>
      <c r="Y403" s="212"/>
      <c r="Z403" s="213"/>
      <c r="AA403" s="4" t="e">
        <f>VLOOKUP(B403,#REF!,1,FALSE)</f>
        <v>#REF!</v>
      </c>
      <c r="AB403" s="217">
        <v>100</v>
      </c>
      <c r="AC403" s="218">
        <v>35</v>
      </c>
      <c r="AD403" s="173">
        <f t="shared" si="32"/>
        <v>711.17000000000007</v>
      </c>
      <c r="AE403" s="219" t="s">
        <v>1726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8" t="s">
        <v>1715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1716</v>
      </c>
      <c r="R404" s="57" t="s">
        <v>1717</v>
      </c>
      <c r="S404" s="210">
        <v>44498</v>
      </c>
      <c r="T404" s="210" t="s">
        <v>1727</v>
      </c>
      <c r="U404" s="210" t="s">
        <v>1728</v>
      </c>
      <c r="V404" s="210" t="s">
        <v>1670</v>
      </c>
      <c r="W404" s="210" t="s">
        <v>1671</v>
      </c>
      <c r="X404" s="221">
        <v>44425</v>
      </c>
      <c r="Y404" s="212" t="s">
        <v>1677</v>
      </c>
      <c r="Z404" s="213"/>
      <c r="AA404" s="4" t="e">
        <f>VLOOKUP(B404,#REF!,1,FALSE)</f>
        <v>#REF!</v>
      </c>
      <c r="AB404" s="217">
        <v>100</v>
      </c>
      <c r="AC404" s="218">
        <v>30</v>
      </c>
      <c r="AD404" s="173">
        <f t="shared" si="32"/>
        <v>698.29</v>
      </c>
      <c r="AE404" s="219" t="s">
        <v>1718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8" t="s">
        <v>1715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1716</v>
      </c>
      <c r="R405" s="57" t="s">
        <v>1717</v>
      </c>
      <c r="S405" s="210">
        <v>44498</v>
      </c>
      <c r="T405" s="210"/>
      <c r="U405" s="210"/>
      <c r="V405" s="210"/>
      <c r="W405" s="210"/>
      <c r="X405" s="211"/>
      <c r="Y405" s="212"/>
      <c r="Z405" s="213"/>
      <c r="AA405" s="4" t="e">
        <f>VLOOKUP(B405,#REF!,1,FALSE)</f>
        <v>#REF!</v>
      </c>
      <c r="AB405" s="217">
        <v>100</v>
      </c>
      <c r="AC405" s="218">
        <v>50</v>
      </c>
      <c r="AD405" s="173">
        <f t="shared" si="32"/>
        <v>692.91000000000008</v>
      </c>
      <c r="AE405" s="219" t="s">
        <v>1718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8" t="s">
        <v>1715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1716</v>
      </c>
      <c r="R406" s="57" t="s">
        <v>1717</v>
      </c>
      <c r="S406" s="210">
        <v>44498</v>
      </c>
      <c r="T406" s="210"/>
      <c r="U406" s="210"/>
      <c r="V406" s="210"/>
      <c r="W406" s="210"/>
      <c r="X406" s="211"/>
      <c r="Y406" s="212"/>
      <c r="Z406" s="213"/>
      <c r="AA406" s="4" t="e">
        <f>VLOOKUP(B406,#REF!,1,FALSE)</f>
        <v>#REF!</v>
      </c>
      <c r="AB406" s="217">
        <v>61.78</v>
      </c>
      <c r="AC406" s="218">
        <v>15</v>
      </c>
      <c r="AD406" s="173">
        <f t="shared" si="32"/>
        <v>689.21</v>
      </c>
      <c r="AE406" s="219" t="s">
        <v>1718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8" t="s">
        <v>1715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1716</v>
      </c>
      <c r="R407" s="57" t="s">
        <v>1717</v>
      </c>
      <c r="S407" s="210">
        <v>44498</v>
      </c>
      <c r="T407" s="210"/>
      <c r="U407" s="210"/>
      <c r="V407" s="210"/>
      <c r="W407" s="210"/>
      <c r="X407" s="211"/>
      <c r="Y407" s="212"/>
      <c r="Z407" s="213"/>
      <c r="AA407" s="4" t="e">
        <f>VLOOKUP(B407,#REF!,1,FALSE)</f>
        <v>#REF!</v>
      </c>
      <c r="AB407" s="217">
        <v>69.44</v>
      </c>
      <c r="AC407" s="218">
        <v>60</v>
      </c>
      <c r="AD407" s="173">
        <f t="shared" si="32"/>
        <v>687.73</v>
      </c>
      <c r="AE407" s="219" t="s">
        <v>1718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8" t="s">
        <v>1715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1716</v>
      </c>
      <c r="R408" s="57" t="s">
        <v>1717</v>
      </c>
      <c r="S408" s="210">
        <v>44498</v>
      </c>
      <c r="T408" s="222" t="s">
        <v>1729</v>
      </c>
      <c r="U408" s="210" t="s">
        <v>1730</v>
      </c>
      <c r="V408" s="210" t="s">
        <v>1670</v>
      </c>
      <c r="W408" s="210" t="s">
        <v>1671</v>
      </c>
      <c r="X408" s="211"/>
      <c r="Y408" s="212" t="s">
        <v>1677</v>
      </c>
      <c r="Z408" s="213"/>
      <c r="AA408" s="4" t="e">
        <f>VLOOKUP(B408,#REF!,1,FALSE)</f>
        <v>#REF!</v>
      </c>
      <c r="AB408" s="217">
        <v>100</v>
      </c>
      <c r="AC408" s="218">
        <v>20</v>
      </c>
      <c r="AD408" s="173">
        <f t="shared" si="32"/>
        <v>683.29</v>
      </c>
      <c r="AE408" s="219" t="s">
        <v>1718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8" t="s">
        <v>1715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1716</v>
      </c>
      <c r="R409" s="57" t="s">
        <v>1717</v>
      </c>
      <c r="S409" s="210">
        <v>44498</v>
      </c>
      <c r="T409" s="210"/>
      <c r="U409" s="210"/>
      <c r="V409" s="210"/>
      <c r="W409" s="210"/>
      <c r="X409" s="211"/>
      <c r="Y409" s="212"/>
      <c r="Z409" s="213"/>
      <c r="AA409" s="4" t="e">
        <f>VLOOKUP(B409,#REF!,1,FALSE)</f>
        <v>#REF!</v>
      </c>
      <c r="AB409" s="217">
        <v>93.94</v>
      </c>
      <c r="AC409" s="218">
        <v>0</v>
      </c>
      <c r="AD409" s="166">
        <f t="shared" si="32"/>
        <v>679.61000000000013</v>
      </c>
      <c r="AE409" s="179"/>
      <c r="AF409" s="220" t="s">
        <v>1719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8" t="s">
        <v>1715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1716</v>
      </c>
      <c r="R410" s="57" t="s">
        <v>1717</v>
      </c>
      <c r="S410" s="210">
        <v>44498</v>
      </c>
      <c r="T410" s="210"/>
      <c r="U410" s="210"/>
      <c r="V410" s="210"/>
      <c r="W410" s="210"/>
      <c r="X410" s="211"/>
      <c r="Y410" s="212"/>
      <c r="Z410" s="213"/>
      <c r="AA410" s="4" t="e">
        <f>VLOOKUP(B410,#REF!,1,FALSE)</f>
        <v>#REF!</v>
      </c>
      <c r="AB410" s="217">
        <v>100</v>
      </c>
      <c r="AC410" s="218">
        <v>20</v>
      </c>
      <c r="AD410" s="173">
        <f t="shared" si="32"/>
        <v>678.29</v>
      </c>
      <c r="AE410" s="219" t="s">
        <v>1718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8" t="s">
        <v>1715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1716</v>
      </c>
      <c r="R411" s="57" t="s">
        <v>1717</v>
      </c>
      <c r="S411" s="210">
        <v>44498</v>
      </c>
      <c r="T411" s="210"/>
      <c r="U411" s="210"/>
      <c r="V411" s="210"/>
      <c r="W411" s="210"/>
      <c r="X411" s="211"/>
      <c r="Y411" s="212"/>
      <c r="Z411" s="213"/>
      <c r="AA411" s="4" t="e">
        <f>VLOOKUP(B411,#REF!,1,FALSE)</f>
        <v>#REF!</v>
      </c>
      <c r="AB411" s="217">
        <v>100</v>
      </c>
      <c r="AC411" s="218">
        <v>40</v>
      </c>
      <c r="AD411" s="173">
        <f t="shared" si="32"/>
        <v>675.91000000000008</v>
      </c>
      <c r="AE411" s="219" t="s">
        <v>1723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8" t="s">
        <v>1715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1716</v>
      </c>
      <c r="R412" s="57" t="s">
        <v>1717</v>
      </c>
      <c r="S412" s="210">
        <v>44498</v>
      </c>
      <c r="T412" s="210" t="s">
        <v>1731</v>
      </c>
      <c r="U412" s="210" t="s">
        <v>1732</v>
      </c>
      <c r="V412" s="210" t="s">
        <v>1670</v>
      </c>
      <c r="W412" s="210" t="s">
        <v>1733</v>
      </c>
      <c r="X412" s="211"/>
      <c r="Y412" s="212"/>
      <c r="Z412" s="213"/>
      <c r="AA412" s="4" t="e">
        <f>VLOOKUP(B412,#REF!,1,FALSE)</f>
        <v>#REF!</v>
      </c>
      <c r="AB412" s="217">
        <v>68.5</v>
      </c>
      <c r="AC412" s="218">
        <v>55</v>
      </c>
      <c r="AD412" s="173">
        <f t="shared" si="32"/>
        <v>669.29</v>
      </c>
      <c r="AE412" s="219" t="s">
        <v>1718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8" t="s">
        <v>1715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1716</v>
      </c>
      <c r="R413" s="57" t="s">
        <v>1717</v>
      </c>
      <c r="S413" s="210">
        <v>44498</v>
      </c>
      <c r="T413" s="210"/>
      <c r="U413" s="210"/>
      <c r="V413" s="210"/>
      <c r="W413" s="210"/>
      <c r="X413" s="211"/>
      <c r="Y413" s="212"/>
      <c r="Z413" s="213"/>
      <c r="AA413" s="4" t="e">
        <f>VLOOKUP(B413,#REF!,1,FALSE)</f>
        <v>#REF!</v>
      </c>
      <c r="AB413" s="217">
        <v>100</v>
      </c>
      <c r="AC413" s="218">
        <v>65</v>
      </c>
      <c r="AD413" s="173">
        <f t="shared" si="32"/>
        <v>668.66499999999996</v>
      </c>
      <c r="AE413" s="219" t="s">
        <v>1718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8" t="s">
        <v>1715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1716</v>
      </c>
      <c r="R414" s="57" t="s">
        <v>1717</v>
      </c>
      <c r="S414" s="210">
        <v>44498</v>
      </c>
      <c r="T414" s="210"/>
      <c r="U414" s="210"/>
      <c r="V414" s="210"/>
      <c r="W414" s="210"/>
      <c r="X414" s="211"/>
      <c r="Y414" s="212"/>
      <c r="Z414" s="213"/>
      <c r="AA414" s="4" t="e">
        <f>VLOOKUP(B414,#REF!,1,FALSE)</f>
        <v>#REF!</v>
      </c>
      <c r="AB414" s="217">
        <v>66.03</v>
      </c>
      <c r="AC414" s="218">
        <v>10</v>
      </c>
      <c r="AD414" s="173">
        <f t="shared" si="32"/>
        <v>659.58000000000015</v>
      </c>
      <c r="AE414" s="219" t="s">
        <v>1718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8" t="s">
        <v>1715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1716</v>
      </c>
      <c r="R415" s="57" t="s">
        <v>1717</v>
      </c>
      <c r="S415" s="210">
        <v>44498</v>
      </c>
      <c r="T415" s="210"/>
      <c r="U415" s="210"/>
      <c r="V415" s="210"/>
      <c r="W415" s="210"/>
      <c r="X415" s="211"/>
      <c r="Y415" s="212"/>
      <c r="Z415" s="213"/>
      <c r="AA415" s="4" t="e">
        <f>VLOOKUP(B415,#REF!,1,FALSE)</f>
        <v>#REF!</v>
      </c>
      <c r="AB415" s="217">
        <v>100</v>
      </c>
      <c r="AC415" s="218">
        <v>50</v>
      </c>
      <c r="AD415" s="173">
        <f t="shared" si="32"/>
        <v>657.16499999999996</v>
      </c>
      <c r="AE415" s="219" t="s">
        <v>1723</v>
      </c>
      <c r="AF415" s="223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8" t="s">
        <v>1715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1716</v>
      </c>
      <c r="R416" s="57" t="s">
        <v>1717</v>
      </c>
      <c r="S416" s="210">
        <v>44498</v>
      </c>
      <c r="T416" s="210"/>
      <c r="U416" s="210"/>
      <c r="V416" s="210"/>
      <c r="W416" s="210"/>
      <c r="X416" s="211"/>
      <c r="Y416" s="212"/>
      <c r="Z416" s="213"/>
      <c r="AA416" s="4" t="e">
        <f>VLOOKUP(B416,#REF!,1,FALSE)</f>
        <v>#REF!</v>
      </c>
      <c r="AB416" s="217">
        <v>12.94</v>
      </c>
      <c r="AC416" s="218">
        <v>0</v>
      </c>
      <c r="AD416" s="166">
        <f t="shared" si="32"/>
        <v>657.13000000000011</v>
      </c>
      <c r="AE416" s="179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8" t="s">
        <v>1715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1716</v>
      </c>
      <c r="R417" s="57" t="s">
        <v>1717</v>
      </c>
      <c r="S417" s="210">
        <v>44498</v>
      </c>
      <c r="T417" s="210"/>
      <c r="U417" s="210"/>
      <c r="V417" s="210"/>
      <c r="W417" s="210"/>
      <c r="X417" s="211"/>
      <c r="Y417" s="212"/>
      <c r="Z417" s="213"/>
      <c r="AA417" s="4" t="e">
        <f>VLOOKUP(B417,#REF!,1,FALSE)</f>
        <v>#REF!</v>
      </c>
      <c r="AB417" s="217">
        <v>100</v>
      </c>
      <c r="AC417" s="218">
        <v>30</v>
      </c>
      <c r="AD417" s="166">
        <f t="shared" si="32"/>
        <v>654.04500000000007</v>
      </c>
      <c r="AE417" s="179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8" t="s">
        <v>1715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1716</v>
      </c>
      <c r="R418" s="57" t="s">
        <v>1717</v>
      </c>
      <c r="S418" s="210">
        <v>44498</v>
      </c>
      <c r="T418" s="210" t="s">
        <v>1734</v>
      </c>
      <c r="U418" s="210" t="s">
        <v>1735</v>
      </c>
      <c r="V418" s="210" t="s">
        <v>1736</v>
      </c>
      <c r="W418" s="210"/>
      <c r="X418" s="211"/>
      <c r="Y418" s="212" t="s">
        <v>1684</v>
      </c>
      <c r="Z418" s="213"/>
      <c r="AA418" s="4" t="e">
        <f>VLOOKUP(B418,#REF!,1,FALSE)</f>
        <v>#REF!</v>
      </c>
      <c r="AB418" s="217">
        <v>100</v>
      </c>
      <c r="AC418" s="218">
        <v>75</v>
      </c>
      <c r="AD418" s="173">
        <f t="shared" si="32"/>
        <v>651.78500000000008</v>
      </c>
      <c r="AE418" s="219" t="s">
        <v>1723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8" t="s">
        <v>1715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1716</v>
      </c>
      <c r="R419" s="57" t="s">
        <v>1717</v>
      </c>
      <c r="S419" s="210">
        <v>44498</v>
      </c>
      <c r="T419" s="210" t="s">
        <v>1737</v>
      </c>
      <c r="U419" s="210" t="s">
        <v>1738</v>
      </c>
      <c r="V419" s="210" t="s">
        <v>1670</v>
      </c>
      <c r="W419" s="210" t="s">
        <v>1671</v>
      </c>
      <c r="X419" s="211" t="s">
        <v>1739</v>
      </c>
      <c r="Y419" s="212"/>
      <c r="Z419" s="213"/>
      <c r="AA419" s="4" t="e">
        <f>VLOOKUP(B419,#REF!,1,FALSE)</f>
        <v>#REF!</v>
      </c>
      <c r="AB419" s="217">
        <v>58.56</v>
      </c>
      <c r="AC419" s="218">
        <v>45</v>
      </c>
      <c r="AD419" s="166">
        <f t="shared" si="32"/>
        <v>651.75</v>
      </c>
      <c r="AE419" s="179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8" t="s">
        <v>1715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1716</v>
      </c>
      <c r="R420" s="57" t="s">
        <v>1717</v>
      </c>
      <c r="S420" s="210">
        <v>44498</v>
      </c>
      <c r="T420" s="210"/>
      <c r="U420" s="210"/>
      <c r="V420" s="210"/>
      <c r="W420" s="210"/>
      <c r="X420" s="211"/>
      <c r="Y420" s="212"/>
      <c r="Z420" s="213"/>
      <c r="AA420" s="4" t="e">
        <f>VLOOKUP(B420,#REF!,1,FALSE)</f>
        <v>#REF!</v>
      </c>
      <c r="AB420" s="217">
        <v>100</v>
      </c>
      <c r="AC420" s="218">
        <v>45</v>
      </c>
      <c r="AD420" s="166">
        <f t="shared" si="32"/>
        <v>651.66499999999996</v>
      </c>
      <c r="AE420" s="179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8" t="s">
        <v>1715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1716</v>
      </c>
      <c r="R421" s="57" t="s">
        <v>1717</v>
      </c>
      <c r="S421" s="210">
        <v>44498</v>
      </c>
      <c r="T421" s="210"/>
      <c r="U421" s="210"/>
      <c r="V421" s="210"/>
      <c r="W421" s="210"/>
      <c r="X421" s="211"/>
      <c r="Y421" s="212"/>
      <c r="Z421" s="213"/>
      <c r="AA421" s="4" t="e">
        <f>VLOOKUP(B421,#REF!,1,FALSE)</f>
        <v>#REF!</v>
      </c>
      <c r="AB421" s="217">
        <v>100</v>
      </c>
      <c r="AC421" s="218">
        <v>60</v>
      </c>
      <c r="AD421" s="166">
        <f t="shared" si="32"/>
        <v>650.28500000000008</v>
      </c>
      <c r="AE421" s="179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8" t="s">
        <v>1715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1716</v>
      </c>
      <c r="R422" s="57" t="s">
        <v>1717</v>
      </c>
      <c r="S422" s="210">
        <v>44498</v>
      </c>
      <c r="T422" s="210"/>
      <c r="U422" s="210"/>
      <c r="V422" s="210"/>
      <c r="W422" s="210"/>
      <c r="X422" s="211"/>
      <c r="Y422" s="212"/>
      <c r="Z422" s="213"/>
      <c r="AA422" s="4" t="e">
        <f>VLOOKUP(B422,#REF!,1,FALSE)</f>
        <v>#REF!</v>
      </c>
      <c r="AB422" s="217">
        <v>100</v>
      </c>
      <c r="AC422" s="218">
        <v>0</v>
      </c>
      <c r="AD422" s="166">
        <f t="shared" si="32"/>
        <v>649.41000000000008</v>
      </c>
      <c r="AE422" s="179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8" t="s">
        <v>1715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1716</v>
      </c>
      <c r="R423" s="57" t="s">
        <v>1717</v>
      </c>
      <c r="S423" s="210">
        <v>44498</v>
      </c>
      <c r="T423" s="210"/>
      <c r="U423" s="210"/>
      <c r="V423" s="210"/>
      <c r="W423" s="210"/>
      <c r="X423" s="211"/>
      <c r="Y423" s="212"/>
      <c r="Z423" s="213"/>
      <c r="AA423" s="4" t="e">
        <f>VLOOKUP(B423,#REF!,1,FALSE)</f>
        <v>#REF!</v>
      </c>
      <c r="AB423" s="217">
        <v>100</v>
      </c>
      <c r="AC423" s="218">
        <v>35</v>
      </c>
      <c r="AD423" s="173">
        <f t="shared" si="32"/>
        <v>648.16499999999996</v>
      </c>
      <c r="AE423" s="219" t="s">
        <v>1723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8" t="s">
        <v>1715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1716</v>
      </c>
      <c r="R424" s="57" t="s">
        <v>1717</v>
      </c>
      <c r="S424" s="210">
        <v>44498</v>
      </c>
      <c r="T424" s="210"/>
      <c r="U424" s="210"/>
      <c r="V424" s="210"/>
      <c r="W424" s="210"/>
      <c r="X424" s="211"/>
      <c r="Y424" s="212"/>
      <c r="Z424" s="213"/>
      <c r="AA424" s="4" t="e">
        <f>VLOOKUP(B424,#REF!,1,FALSE)</f>
        <v>#REF!</v>
      </c>
      <c r="AB424" s="217">
        <v>48.11</v>
      </c>
      <c r="AC424" s="218">
        <v>20</v>
      </c>
      <c r="AD424" s="173">
        <f t="shared" si="32"/>
        <v>646.6600000000002</v>
      </c>
      <c r="AE424" s="219" t="s">
        <v>1718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8" t="s">
        <v>1715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1716</v>
      </c>
      <c r="R425" s="57" t="s">
        <v>1717</v>
      </c>
      <c r="S425" s="210">
        <v>44498</v>
      </c>
      <c r="T425" s="210"/>
      <c r="U425" s="210"/>
      <c r="V425" s="210"/>
      <c r="W425" s="210"/>
      <c r="X425" s="211"/>
      <c r="Y425" s="212"/>
      <c r="Z425" s="213"/>
      <c r="AA425" s="4" t="e">
        <f>VLOOKUP(B425,#REF!,1,FALSE)</f>
        <v>#REF!</v>
      </c>
      <c r="AB425" s="217">
        <v>100</v>
      </c>
      <c r="AC425" s="218">
        <v>45</v>
      </c>
      <c r="AD425" s="173">
        <f t="shared" si="32"/>
        <v>644.78500000000008</v>
      </c>
      <c r="AE425" s="219" t="s">
        <v>1723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8" t="s">
        <v>1715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1716</v>
      </c>
      <c r="R426" s="57" t="s">
        <v>1717</v>
      </c>
      <c r="S426" s="210">
        <v>44498</v>
      </c>
      <c r="T426" s="210" t="s">
        <v>1740</v>
      </c>
      <c r="U426" s="210" t="s">
        <v>1741</v>
      </c>
      <c r="V426" s="210" t="s">
        <v>1696</v>
      </c>
      <c r="W426" s="210" t="s">
        <v>1733</v>
      </c>
      <c r="X426" s="211" t="s">
        <v>1672</v>
      </c>
      <c r="Y426" s="212"/>
      <c r="Z426" s="213"/>
      <c r="AA426" s="4" t="e">
        <f>VLOOKUP(B426,#REF!,1,FALSE)</f>
        <v>#REF!</v>
      </c>
      <c r="AB426" s="217">
        <v>100</v>
      </c>
      <c r="AC426" s="218">
        <v>20</v>
      </c>
      <c r="AD426" s="173">
        <f t="shared" si="32"/>
        <v>643.04500000000007</v>
      </c>
      <c r="AE426" s="219" t="s">
        <v>1723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8" t="s">
        <v>1715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1716</v>
      </c>
      <c r="R427" s="57" t="s">
        <v>1717</v>
      </c>
      <c r="S427" s="210">
        <v>44498</v>
      </c>
      <c r="T427" s="210"/>
      <c r="U427" s="210"/>
      <c r="V427" s="210"/>
      <c r="W427" s="210"/>
      <c r="X427" s="211"/>
      <c r="Y427" s="212"/>
      <c r="Z427" s="213"/>
      <c r="AA427" s="4" t="e">
        <f>VLOOKUP(B427,#REF!,1,FALSE)</f>
        <v>#REF!</v>
      </c>
      <c r="AB427" s="217">
        <v>75.61</v>
      </c>
      <c r="AC427" s="218">
        <v>35</v>
      </c>
      <c r="AD427" s="173">
        <f t="shared" si="32"/>
        <v>640.65500000000009</v>
      </c>
      <c r="AE427" s="219" t="s">
        <v>1718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8" t="s">
        <v>1715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1716</v>
      </c>
      <c r="R428" s="57" t="s">
        <v>1717</v>
      </c>
      <c r="S428" s="210">
        <v>44498</v>
      </c>
      <c r="T428" s="210"/>
      <c r="U428" s="210"/>
      <c r="V428" s="210"/>
      <c r="W428" s="210"/>
      <c r="X428" s="211"/>
      <c r="Y428" s="212"/>
      <c r="Z428" s="213"/>
      <c r="AA428" s="4" t="e">
        <f>VLOOKUP(B428,#REF!,1,FALSE)</f>
        <v>#REF!</v>
      </c>
      <c r="AB428" s="217">
        <v>100</v>
      </c>
      <c r="AC428" s="218">
        <v>65</v>
      </c>
      <c r="AD428" s="173">
        <f t="shared" si="32"/>
        <v>637.40499999999997</v>
      </c>
      <c r="AE428" s="219" t="s">
        <v>1718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8" t="s">
        <v>1715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1716</v>
      </c>
      <c r="R429" s="57" t="s">
        <v>1717</v>
      </c>
      <c r="S429" s="210">
        <v>44498</v>
      </c>
      <c r="T429" s="210"/>
      <c r="U429" s="210"/>
      <c r="V429" s="210"/>
      <c r="W429" s="210"/>
      <c r="X429" s="211"/>
      <c r="Y429" s="212"/>
      <c r="Z429" s="213"/>
      <c r="AA429" s="4" t="e">
        <f>VLOOKUP(B429,#REF!,1,FALSE)</f>
        <v>#REF!</v>
      </c>
      <c r="AB429" s="217">
        <v>9.17</v>
      </c>
      <c r="AC429" s="218">
        <v>45</v>
      </c>
      <c r="AD429" s="166">
        <f t="shared" si="32"/>
        <v>636.22000000000014</v>
      </c>
      <c r="AE429" s="179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8" t="s">
        <v>1715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1716</v>
      </c>
      <c r="R430" s="57" t="s">
        <v>1717</v>
      </c>
      <c r="S430" s="210">
        <v>44498</v>
      </c>
      <c r="T430" s="210"/>
      <c r="U430" s="210"/>
      <c r="V430" s="210"/>
      <c r="W430" s="210"/>
      <c r="X430" s="211"/>
      <c r="Y430" s="212"/>
      <c r="Z430" s="213"/>
      <c r="AA430" s="4" t="e">
        <f>VLOOKUP(B430,#REF!,1,FALSE)</f>
        <v>#REF!</v>
      </c>
      <c r="AB430" s="217">
        <v>100</v>
      </c>
      <c r="AC430" s="218">
        <v>50</v>
      </c>
      <c r="AD430" s="173">
        <f t="shared" si="32"/>
        <v>632.78500000000008</v>
      </c>
      <c r="AE430" s="219" t="s">
        <v>1723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8" t="s">
        <v>1715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1716</v>
      </c>
      <c r="R431" s="57" t="s">
        <v>1717</v>
      </c>
      <c r="S431" s="210">
        <v>44498</v>
      </c>
      <c r="T431" s="210"/>
      <c r="U431" s="210"/>
      <c r="V431" s="210"/>
      <c r="W431" s="210"/>
      <c r="X431" s="211"/>
      <c r="Y431" s="212"/>
      <c r="Z431" s="213"/>
      <c r="AA431" s="4" t="e">
        <f>VLOOKUP(B431,#REF!,1,FALSE)</f>
        <v>#REF!</v>
      </c>
      <c r="AB431" s="217">
        <v>100</v>
      </c>
      <c r="AC431" s="218">
        <v>35</v>
      </c>
      <c r="AD431" s="173">
        <f t="shared" si="32"/>
        <v>632.66499999999996</v>
      </c>
      <c r="AE431" s="219" t="s">
        <v>1718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8" t="s">
        <v>1715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1716</v>
      </c>
      <c r="R432" s="57" t="s">
        <v>1717</v>
      </c>
      <c r="S432" s="210">
        <v>44498</v>
      </c>
      <c r="T432" s="210" t="s">
        <v>1742</v>
      </c>
      <c r="U432" s="210" t="s">
        <v>1743</v>
      </c>
      <c r="V432" s="210" t="s">
        <v>1670</v>
      </c>
      <c r="W432" s="210" t="s">
        <v>1671</v>
      </c>
      <c r="X432" s="221">
        <v>44425</v>
      </c>
      <c r="Y432" s="212" t="s">
        <v>1677</v>
      </c>
      <c r="Z432" s="213"/>
      <c r="AA432" s="4" t="e">
        <f>VLOOKUP(B432,#REF!,1,FALSE)</f>
        <v>#REF!</v>
      </c>
      <c r="AB432" s="217">
        <v>100</v>
      </c>
      <c r="AC432" s="218">
        <v>35</v>
      </c>
      <c r="AD432" s="173">
        <f t="shared" si="32"/>
        <v>632.04500000000007</v>
      </c>
      <c r="AE432" s="219" t="s">
        <v>1718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8" t="s">
        <v>1715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1716</v>
      </c>
      <c r="R433" s="57" t="s">
        <v>1717</v>
      </c>
      <c r="S433" s="210">
        <v>44498</v>
      </c>
      <c r="T433" s="210"/>
      <c r="U433" s="210"/>
      <c r="V433" s="210"/>
      <c r="W433" s="210"/>
      <c r="X433" s="211"/>
      <c r="Y433" s="212"/>
      <c r="Z433" s="213"/>
      <c r="AA433" s="4" t="e">
        <f>VLOOKUP(B433,#REF!,1,FALSE)</f>
        <v>#REF!</v>
      </c>
      <c r="AB433" s="217">
        <v>75.78</v>
      </c>
      <c r="AC433" s="218">
        <v>50</v>
      </c>
      <c r="AD433" s="166">
        <f t="shared" si="32"/>
        <v>630.44499999999994</v>
      </c>
      <c r="AE433" s="179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8" t="s">
        <v>1715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1716</v>
      </c>
      <c r="R434" s="57" t="s">
        <v>1717</v>
      </c>
      <c r="S434" s="210">
        <v>44498</v>
      </c>
      <c r="T434" s="210"/>
      <c r="U434" s="210"/>
      <c r="V434" s="210"/>
      <c r="W434" s="210"/>
      <c r="X434" s="211"/>
      <c r="Y434" s="212"/>
      <c r="Z434" s="213"/>
      <c r="AA434" s="4" t="e">
        <f>VLOOKUP(B434,#REF!,1,FALSE)</f>
        <v>#REF!</v>
      </c>
      <c r="AB434" s="217">
        <v>100</v>
      </c>
      <c r="AC434" s="218">
        <v>20</v>
      </c>
      <c r="AD434" s="173">
        <f t="shared" si="32"/>
        <v>629.78500000000008</v>
      </c>
      <c r="AE434" s="219" t="s">
        <v>1718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8" t="s">
        <v>1715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1716</v>
      </c>
      <c r="R435" s="57" t="s">
        <v>1717</v>
      </c>
      <c r="S435" s="210">
        <v>44498</v>
      </c>
      <c r="T435" s="210"/>
      <c r="U435" s="210"/>
      <c r="V435" s="210"/>
      <c r="W435" s="210"/>
      <c r="X435" s="211"/>
      <c r="Y435" s="212"/>
      <c r="Z435" s="213"/>
      <c r="AA435" s="4" t="e">
        <f>VLOOKUP(B435,#REF!,1,FALSE)</f>
        <v>#REF!</v>
      </c>
      <c r="AB435" s="217">
        <v>32.94</v>
      </c>
      <c r="AC435" s="218">
        <v>30</v>
      </c>
      <c r="AD435" s="166">
        <f t="shared" si="32"/>
        <v>628.11000000000013</v>
      </c>
      <c r="AE435" s="179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8" t="s">
        <v>1715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1716</v>
      </c>
      <c r="R436" s="57" t="s">
        <v>1717</v>
      </c>
      <c r="S436" s="210">
        <v>44498</v>
      </c>
      <c r="T436" s="210"/>
      <c r="U436" s="210"/>
      <c r="V436" s="210"/>
      <c r="W436" s="210"/>
      <c r="X436" s="211"/>
      <c r="Y436" s="212"/>
      <c r="Z436" s="213"/>
      <c r="AA436" s="4" t="e">
        <f>VLOOKUP(B436,#REF!,1,FALSE)</f>
        <v>#REF!</v>
      </c>
      <c r="AB436" s="217">
        <v>30.5</v>
      </c>
      <c r="AC436" s="218">
        <v>20</v>
      </c>
      <c r="AD436" s="166">
        <f t="shared" si="32"/>
        <v>627.55000000000018</v>
      </c>
      <c r="AE436" s="179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8" t="s">
        <v>1715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1716</v>
      </c>
      <c r="R437" s="57" t="s">
        <v>1717</v>
      </c>
      <c r="S437" s="210">
        <v>44498</v>
      </c>
      <c r="T437" s="210" t="s">
        <v>1744</v>
      </c>
      <c r="U437" s="210" t="s">
        <v>1745</v>
      </c>
      <c r="V437" s="210" t="s">
        <v>1670</v>
      </c>
      <c r="W437" s="210" t="s">
        <v>1671</v>
      </c>
      <c r="X437" s="221">
        <v>44425</v>
      </c>
      <c r="Y437" s="224" t="s">
        <v>1677</v>
      </c>
      <c r="Z437" s="213"/>
      <c r="AA437" s="4" t="e">
        <f>VLOOKUP(B437,#REF!,1,FALSE)</f>
        <v>#REF!</v>
      </c>
      <c r="AB437" s="217">
        <v>100</v>
      </c>
      <c r="AC437" s="218">
        <v>50</v>
      </c>
      <c r="AD437" s="173">
        <f t="shared" si="32"/>
        <v>625.90499999999997</v>
      </c>
      <c r="AE437" s="219" t="s">
        <v>1718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8" t="s">
        <v>1715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1716</v>
      </c>
      <c r="R438" s="57" t="s">
        <v>1717</v>
      </c>
      <c r="S438" s="210">
        <v>44498</v>
      </c>
      <c r="T438" s="210"/>
      <c r="U438" s="210"/>
      <c r="V438" s="210"/>
      <c r="W438" s="210"/>
      <c r="X438" s="211"/>
      <c r="Y438" s="212"/>
      <c r="Z438" s="213"/>
      <c r="AA438" s="4" t="e">
        <f>VLOOKUP(B438,#REF!,1,FALSE)</f>
        <v>#REF!</v>
      </c>
      <c r="AB438" s="217">
        <v>36.28</v>
      </c>
      <c r="AC438" s="218">
        <v>0</v>
      </c>
      <c r="AD438" s="166">
        <f t="shared" si="32"/>
        <v>621.45000000000005</v>
      </c>
      <c r="AE438" s="179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8" t="s">
        <v>1715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1716</v>
      </c>
      <c r="R439" s="57" t="s">
        <v>1717</v>
      </c>
      <c r="S439" s="210">
        <v>44498</v>
      </c>
      <c r="T439" s="210"/>
      <c r="U439" s="210"/>
      <c r="V439" s="210"/>
      <c r="W439" s="210"/>
      <c r="X439" s="211"/>
      <c r="Y439" s="212"/>
      <c r="Z439" s="213"/>
      <c r="AA439" s="4" t="e">
        <f>VLOOKUP(B439,#REF!,1,FALSE)</f>
        <v>#REF!</v>
      </c>
      <c r="AB439" s="217">
        <v>30.61</v>
      </c>
      <c r="AC439" s="218">
        <v>0</v>
      </c>
      <c r="AD439" s="166">
        <f t="shared" si="32"/>
        <v>620.6600000000002</v>
      </c>
      <c r="AE439" s="179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8" t="s">
        <v>1715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1716</v>
      </c>
      <c r="R440" s="57" t="s">
        <v>1717</v>
      </c>
      <c r="S440" s="210">
        <v>44498</v>
      </c>
      <c r="T440" s="210"/>
      <c r="U440" s="210"/>
      <c r="V440" s="210"/>
      <c r="W440" s="210"/>
      <c r="X440" s="211"/>
      <c r="Y440" s="212"/>
      <c r="Z440" s="213"/>
      <c r="AA440" s="4" t="e">
        <f>VLOOKUP(B440,#REF!,1,FALSE)</f>
        <v>#REF!</v>
      </c>
      <c r="AB440" s="217">
        <v>100</v>
      </c>
      <c r="AC440" s="218">
        <v>60</v>
      </c>
      <c r="AD440" s="173">
        <f t="shared" si="32"/>
        <v>617.55000000000018</v>
      </c>
      <c r="AE440" s="219" t="s">
        <v>1718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8" t="s">
        <v>1715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1716</v>
      </c>
      <c r="R441" s="57" t="s">
        <v>1717</v>
      </c>
      <c r="S441" s="210">
        <v>44498</v>
      </c>
      <c r="T441" s="210"/>
      <c r="U441" s="210"/>
      <c r="V441" s="210"/>
      <c r="W441" s="210"/>
      <c r="X441" s="211"/>
      <c r="Y441" s="212"/>
      <c r="Z441" s="213"/>
      <c r="AA441" s="4" t="e">
        <f>VLOOKUP(B441,#REF!,1,FALSE)</f>
        <v>#REF!</v>
      </c>
      <c r="AB441" s="217">
        <v>100</v>
      </c>
      <c r="AC441" s="218">
        <v>40</v>
      </c>
      <c r="AD441" s="173">
        <f t="shared" si="32"/>
        <v>616.52500000000009</v>
      </c>
      <c r="AE441" s="219" t="s">
        <v>1723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8" t="s">
        <v>1715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1716</v>
      </c>
      <c r="R442" s="57" t="s">
        <v>1717</v>
      </c>
      <c r="S442" s="210">
        <v>44498</v>
      </c>
      <c r="T442" s="210"/>
      <c r="U442" s="210"/>
      <c r="V442" s="210"/>
      <c r="W442" s="210"/>
      <c r="X442" s="211"/>
      <c r="Y442" s="212"/>
      <c r="Z442" s="213"/>
      <c r="AA442" s="4" t="e">
        <f>VLOOKUP(B442,#REF!,1,FALSE)</f>
        <v>#REF!</v>
      </c>
      <c r="AB442" s="217">
        <v>100</v>
      </c>
      <c r="AC442" s="218">
        <v>20</v>
      </c>
      <c r="AD442" s="166">
        <f t="shared" si="32"/>
        <v>614.28500000000008</v>
      </c>
      <c r="AE442" s="179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8" t="s">
        <v>1715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1716</v>
      </c>
      <c r="R443" s="57" t="s">
        <v>1717</v>
      </c>
      <c r="S443" s="210">
        <v>44498</v>
      </c>
      <c r="T443" s="210"/>
      <c r="U443" s="210"/>
      <c r="V443" s="210"/>
      <c r="W443" s="210"/>
      <c r="X443" s="211"/>
      <c r="Y443" s="212"/>
      <c r="Z443" s="213"/>
      <c r="AA443" s="4" t="e">
        <f>VLOOKUP(B443,#REF!,1,FALSE)</f>
        <v>#REF!</v>
      </c>
      <c r="AB443" s="217">
        <v>90.61</v>
      </c>
      <c r="AC443" s="218">
        <v>20</v>
      </c>
      <c r="AD443" s="173">
        <f t="shared" si="32"/>
        <v>613.3950000000001</v>
      </c>
      <c r="AE443" s="219" t="s">
        <v>1718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8" t="s">
        <v>1715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1716</v>
      </c>
      <c r="R444" s="57" t="s">
        <v>1717</v>
      </c>
      <c r="S444" s="210">
        <v>44498</v>
      </c>
      <c r="T444" s="210"/>
      <c r="U444" s="210"/>
      <c r="V444" s="210"/>
      <c r="W444" s="210"/>
      <c r="X444" s="211"/>
      <c r="Y444" s="212"/>
      <c r="Z444" s="213"/>
      <c r="AA444" s="4" t="e">
        <f>VLOOKUP(B444,#REF!,1,FALSE)</f>
        <v>#REF!</v>
      </c>
      <c r="AB444" s="217">
        <v>100</v>
      </c>
      <c r="AC444" s="218">
        <v>0</v>
      </c>
      <c r="AD444" s="166">
        <f t="shared" si="32"/>
        <v>612.55000000000018</v>
      </c>
      <c r="AE444" s="179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8" t="s">
        <v>1715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1716</v>
      </c>
      <c r="R445" s="57" t="s">
        <v>1717</v>
      </c>
      <c r="S445" s="210">
        <v>44498</v>
      </c>
      <c r="T445" s="210" t="s">
        <v>1746</v>
      </c>
      <c r="U445" s="210" t="s">
        <v>1747</v>
      </c>
      <c r="V445" s="210" t="s">
        <v>1670</v>
      </c>
      <c r="W445" s="210" t="s">
        <v>1748</v>
      </c>
      <c r="X445" s="211"/>
      <c r="Y445" s="212" t="s">
        <v>1749</v>
      </c>
      <c r="Z445" s="213"/>
      <c r="AA445" s="4" t="e">
        <f>VLOOKUP(B445,#REF!,1,FALSE)</f>
        <v>#REF!</v>
      </c>
      <c r="AB445" s="217">
        <v>100</v>
      </c>
      <c r="AC445" s="218">
        <v>30</v>
      </c>
      <c r="AD445" s="173">
        <f t="shared" si="32"/>
        <v>611.90499999999997</v>
      </c>
      <c r="AE445" s="219" t="s">
        <v>1718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8" t="s">
        <v>1715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1716</v>
      </c>
      <c r="R446" s="57" t="s">
        <v>1717</v>
      </c>
      <c r="S446" s="210">
        <v>44498</v>
      </c>
      <c r="T446" s="210"/>
      <c r="U446" s="210"/>
      <c r="V446" s="210"/>
      <c r="W446" s="210"/>
      <c r="X446" s="211"/>
      <c r="Y446" s="212"/>
      <c r="Z446" s="213"/>
      <c r="AA446" s="4" t="e">
        <f>VLOOKUP(B446,#REF!,1,FALSE)</f>
        <v>#REF!</v>
      </c>
      <c r="AB446" s="217">
        <v>100</v>
      </c>
      <c r="AC446" s="218">
        <v>40</v>
      </c>
      <c r="AD446" s="166">
        <f t="shared" si="32"/>
        <v>610.90499999999997</v>
      </c>
      <c r="AE446" s="179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8" t="s">
        <v>1715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1716</v>
      </c>
      <c r="R447" s="57" t="s">
        <v>1717</v>
      </c>
      <c r="S447" s="210">
        <v>44498</v>
      </c>
      <c r="T447" s="210"/>
      <c r="U447" s="210"/>
      <c r="V447" s="210"/>
      <c r="W447" s="210"/>
      <c r="X447" s="211"/>
      <c r="Y447" s="212"/>
      <c r="Z447" s="213"/>
      <c r="AA447" s="4" t="e">
        <f>VLOOKUP(B447,#REF!,1,FALSE)</f>
        <v>#REF!</v>
      </c>
      <c r="AB447" s="217">
        <v>98.67</v>
      </c>
      <c r="AC447" s="218">
        <v>40</v>
      </c>
      <c r="AD447" s="173">
        <f t="shared" si="32"/>
        <v>609.33499999999992</v>
      </c>
      <c r="AE447" s="219" t="s">
        <v>1718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8" t="s">
        <v>1715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1716</v>
      </c>
      <c r="R448" s="57" t="s">
        <v>1717</v>
      </c>
      <c r="S448" s="210">
        <v>44498</v>
      </c>
      <c r="T448" s="210"/>
      <c r="U448" s="210"/>
      <c r="V448" s="210"/>
      <c r="W448" s="210"/>
      <c r="X448" s="211"/>
      <c r="Y448" s="212"/>
      <c r="Z448" s="213"/>
      <c r="AA448" s="4" t="e">
        <f>VLOOKUP(B448,#REF!,1,FALSE)</f>
        <v>#REF!</v>
      </c>
      <c r="AB448" s="217">
        <v>100</v>
      </c>
      <c r="AC448" s="218">
        <v>40</v>
      </c>
      <c r="AD448" s="173">
        <f t="shared" si="32"/>
        <v>606.52500000000009</v>
      </c>
      <c r="AE448" s="219" t="s">
        <v>1718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8" t="s">
        <v>1715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1716</v>
      </c>
      <c r="R449" s="57" t="s">
        <v>1717</v>
      </c>
      <c r="S449" s="210">
        <v>44498</v>
      </c>
      <c r="T449" s="210"/>
      <c r="U449" s="210"/>
      <c r="V449" s="210"/>
      <c r="W449" s="210"/>
      <c r="X449" s="211"/>
      <c r="Y449" s="212"/>
      <c r="Z449" s="213"/>
      <c r="AA449" s="4" t="e">
        <f>VLOOKUP(B449,#REF!,1,FALSE)</f>
        <v>#REF!</v>
      </c>
      <c r="AB449" s="217">
        <v>100</v>
      </c>
      <c r="AC449" s="218">
        <v>40</v>
      </c>
      <c r="AD449" s="166">
        <f t="shared" si="32"/>
        <v>604.52500000000009</v>
      </c>
      <c r="AE449" s="179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8" t="s">
        <v>1715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1716</v>
      </c>
      <c r="R450" s="57" t="s">
        <v>1717</v>
      </c>
      <c r="S450" s="210">
        <v>44498</v>
      </c>
      <c r="T450" s="210"/>
      <c r="U450" s="210"/>
      <c r="V450" s="210"/>
      <c r="W450" s="210"/>
      <c r="X450" s="211"/>
      <c r="Y450" s="212"/>
      <c r="Z450" s="213"/>
      <c r="AA450" s="4" t="e">
        <f>VLOOKUP(B450,#REF!,1,FALSE)</f>
        <v>#REF!</v>
      </c>
      <c r="AB450" s="217">
        <v>100</v>
      </c>
      <c r="AC450" s="218">
        <v>40</v>
      </c>
      <c r="AD450" s="166">
        <f t="shared" si="32"/>
        <v>603.40499999999997</v>
      </c>
      <c r="AE450" s="179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8" t="s">
        <v>1715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1716</v>
      </c>
      <c r="R451" s="57" t="s">
        <v>1717</v>
      </c>
      <c r="S451" s="210">
        <v>44498</v>
      </c>
      <c r="T451" s="210"/>
      <c r="U451" s="210"/>
      <c r="V451" s="210"/>
      <c r="W451" s="210"/>
      <c r="X451" s="211"/>
      <c r="Y451" s="212"/>
      <c r="Z451" s="213"/>
      <c r="AA451" s="4" t="e">
        <f>VLOOKUP(B451,#REF!,1,FALSE)</f>
        <v>#REF!</v>
      </c>
      <c r="AB451" s="217">
        <v>42.06</v>
      </c>
      <c r="AC451" s="218">
        <v>0</v>
      </c>
      <c r="AD451" s="166">
        <f t="shared" si="32"/>
        <v>602.34999999999991</v>
      </c>
      <c r="AE451" s="179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8" t="s">
        <v>1715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1716</v>
      </c>
      <c r="R452" s="57" t="s">
        <v>1717</v>
      </c>
      <c r="S452" s="210">
        <v>44498</v>
      </c>
      <c r="T452" s="210"/>
      <c r="U452" s="210"/>
      <c r="V452" s="210"/>
      <c r="W452" s="210"/>
      <c r="X452" s="211"/>
      <c r="Y452" s="212"/>
      <c r="Z452" s="213"/>
      <c r="AA452" s="4" t="e">
        <f>VLOOKUP(B452,#REF!,1,FALSE)</f>
        <v>#REF!</v>
      </c>
      <c r="AB452" s="217">
        <v>53.83</v>
      </c>
      <c r="AC452" s="218">
        <v>50</v>
      </c>
      <c r="AD452" s="173">
        <f t="shared" si="32"/>
        <v>593.11500000000012</v>
      </c>
      <c r="AE452" s="219" t="s">
        <v>1718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8" t="s">
        <v>1715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1716</v>
      </c>
      <c r="R453" s="57" t="s">
        <v>1717</v>
      </c>
      <c r="S453" s="210">
        <v>44498</v>
      </c>
      <c r="T453" s="210"/>
      <c r="U453" s="210"/>
      <c r="V453" s="210"/>
      <c r="W453" s="210"/>
      <c r="X453" s="211"/>
      <c r="Y453" s="212"/>
      <c r="Z453" s="213"/>
      <c r="AA453" s="4" t="e">
        <f>VLOOKUP(B453,#REF!,1,FALSE)</f>
        <v>#REF!</v>
      </c>
      <c r="AB453" s="217">
        <v>75</v>
      </c>
      <c r="AC453" s="218">
        <v>10</v>
      </c>
      <c r="AD453" s="166">
        <f t="shared" ref="AD453:AD496" si="36">I453+K453+AB453+AC453</f>
        <v>592.16499999999996</v>
      </c>
      <c r="AE453" s="179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8" t="s">
        <v>1715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1716</v>
      </c>
      <c r="R454" s="57" t="s">
        <v>1717</v>
      </c>
      <c r="S454" s="210">
        <v>44498</v>
      </c>
      <c r="T454" s="210"/>
      <c r="U454" s="210"/>
      <c r="V454" s="210"/>
      <c r="W454" s="210"/>
      <c r="X454" s="211"/>
      <c r="Y454" s="212"/>
      <c r="Z454" s="213"/>
      <c r="AA454" s="4" t="e">
        <f>VLOOKUP(B454,#REF!,1,FALSE)</f>
        <v>#REF!</v>
      </c>
      <c r="AB454" s="217">
        <v>75.72</v>
      </c>
      <c r="AC454" s="218">
        <v>0</v>
      </c>
      <c r="AD454" s="166">
        <f t="shared" si="36"/>
        <v>590.88499999999999</v>
      </c>
      <c r="AE454" s="179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8" t="s">
        <v>1715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1716</v>
      </c>
      <c r="R455" s="57" t="s">
        <v>1717</v>
      </c>
      <c r="S455" s="210">
        <v>44498</v>
      </c>
      <c r="T455" s="210"/>
      <c r="U455" s="210"/>
      <c r="V455" s="210"/>
      <c r="W455" s="210"/>
      <c r="X455" s="211"/>
      <c r="Y455" s="212"/>
      <c r="Z455" s="213"/>
      <c r="AA455" s="4" t="e">
        <f>VLOOKUP(B455,#REF!,1,FALSE)</f>
        <v>#REF!</v>
      </c>
      <c r="AB455" s="217">
        <v>13.28</v>
      </c>
      <c r="AC455" s="218">
        <v>30</v>
      </c>
      <c r="AD455" s="173">
        <f t="shared" si="36"/>
        <v>590.06999999999994</v>
      </c>
      <c r="AE455" s="219" t="s">
        <v>1718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8" t="s">
        <v>1715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1716</v>
      </c>
      <c r="R456" s="57" t="s">
        <v>1717</v>
      </c>
      <c r="S456" s="210">
        <v>44498</v>
      </c>
      <c r="T456" s="210"/>
      <c r="U456" s="210"/>
      <c r="V456" s="210"/>
      <c r="W456" s="210"/>
      <c r="X456" s="211"/>
      <c r="Y456" s="212"/>
      <c r="Z456" s="213"/>
      <c r="AA456" s="4" t="e">
        <f>VLOOKUP(B456,#REF!,1,FALSE)</f>
        <v>#REF!</v>
      </c>
      <c r="AB456" s="217">
        <v>0</v>
      </c>
      <c r="AC456" s="218">
        <v>0</v>
      </c>
      <c r="AD456" s="166">
        <f t="shared" si="36"/>
        <v>587.55000000000018</v>
      </c>
      <c r="AE456" s="179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8" t="s">
        <v>1715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1716</v>
      </c>
      <c r="R457" s="57" t="s">
        <v>1717</v>
      </c>
      <c r="S457" s="210">
        <v>44498</v>
      </c>
      <c r="T457" s="210"/>
      <c r="U457" s="210"/>
      <c r="V457" s="210"/>
      <c r="W457" s="210"/>
      <c r="X457" s="211"/>
      <c r="Y457" s="212"/>
      <c r="Z457" s="213"/>
      <c r="AA457" s="4" t="e">
        <f>VLOOKUP(B457,#REF!,1,FALSE)</f>
        <v>#REF!</v>
      </c>
      <c r="AB457" s="217">
        <v>100</v>
      </c>
      <c r="AC457" s="218">
        <v>0</v>
      </c>
      <c r="AD457" s="166">
        <f t="shared" si="36"/>
        <v>585.66499999999996</v>
      </c>
      <c r="AE457" s="179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8" t="s">
        <v>1715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1716</v>
      </c>
      <c r="R458" s="57" t="s">
        <v>1717</v>
      </c>
      <c r="S458" s="210">
        <v>44498</v>
      </c>
      <c r="T458" s="210"/>
      <c r="U458" s="210"/>
      <c r="V458" s="210"/>
      <c r="W458" s="210"/>
      <c r="X458" s="211"/>
      <c r="Y458" s="212"/>
      <c r="Z458" s="213"/>
      <c r="AA458" s="4" t="e">
        <f>VLOOKUP(B458,#REF!,1,FALSE)</f>
        <v>#REF!</v>
      </c>
      <c r="AB458" s="217">
        <v>100</v>
      </c>
      <c r="AC458" s="218">
        <v>0</v>
      </c>
      <c r="AD458" s="166">
        <f t="shared" si="36"/>
        <v>582.16499999999996</v>
      </c>
      <c r="AE458" s="179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8" t="s">
        <v>1715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1716</v>
      </c>
      <c r="R459" s="57" t="s">
        <v>1717</v>
      </c>
      <c r="S459" s="210">
        <v>44498</v>
      </c>
      <c r="T459" s="210"/>
      <c r="U459" s="210"/>
      <c r="V459" s="210"/>
      <c r="W459" s="210"/>
      <c r="X459" s="211"/>
      <c r="Y459" s="212"/>
      <c r="Z459" s="213"/>
      <c r="AA459" s="4" t="e">
        <f>VLOOKUP(B459,#REF!,1,FALSE)</f>
        <v>#REF!</v>
      </c>
      <c r="AB459" s="217">
        <v>9.2200000000000006</v>
      </c>
      <c r="AC459" s="218">
        <v>15</v>
      </c>
      <c r="AD459" s="166">
        <f t="shared" si="36"/>
        <v>579.01</v>
      </c>
      <c r="AE459" s="179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8" t="s">
        <v>1715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1716</v>
      </c>
      <c r="R460" s="57" t="s">
        <v>1717</v>
      </c>
      <c r="S460" s="210">
        <v>44498</v>
      </c>
      <c r="T460" s="210"/>
      <c r="U460" s="210"/>
      <c r="V460" s="210"/>
      <c r="W460" s="210"/>
      <c r="X460" s="211"/>
      <c r="Y460" s="212"/>
      <c r="Z460" s="213"/>
      <c r="AA460" s="4" t="e">
        <f>VLOOKUP(B460,#REF!,1,FALSE)</f>
        <v>#REF!</v>
      </c>
      <c r="AB460" s="217">
        <v>100</v>
      </c>
      <c r="AC460" s="218">
        <v>20</v>
      </c>
      <c r="AD460" s="166">
        <f t="shared" si="36"/>
        <v>577.52500000000009</v>
      </c>
      <c r="AE460" s="179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8" t="s">
        <v>1715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1716</v>
      </c>
      <c r="R461" s="57" t="s">
        <v>1717</v>
      </c>
      <c r="S461" s="210">
        <v>44498</v>
      </c>
      <c r="T461" s="210"/>
      <c r="U461" s="210"/>
      <c r="V461" s="210"/>
      <c r="W461" s="210"/>
      <c r="X461" s="211"/>
      <c r="Y461" s="212"/>
      <c r="Z461" s="213"/>
      <c r="AA461" s="4" t="e">
        <f>VLOOKUP(B461,#REF!,1,FALSE)</f>
        <v>#REF!</v>
      </c>
      <c r="AB461" s="217">
        <v>100</v>
      </c>
      <c r="AC461" s="218">
        <v>20</v>
      </c>
      <c r="AD461" s="166">
        <f t="shared" si="36"/>
        <v>576.02500000000009</v>
      </c>
      <c r="AE461" s="179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8" t="s">
        <v>1715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1716</v>
      </c>
      <c r="R462" s="57" t="s">
        <v>1717</v>
      </c>
      <c r="S462" s="210">
        <v>44498</v>
      </c>
      <c r="T462" s="210"/>
      <c r="U462" s="210"/>
      <c r="V462" s="210"/>
      <c r="W462" s="210"/>
      <c r="X462" s="211"/>
      <c r="Y462" s="212"/>
      <c r="Z462" s="213"/>
      <c r="AA462" s="4" t="e">
        <f>VLOOKUP(B462,#REF!,1,FALSE)</f>
        <v>#REF!</v>
      </c>
      <c r="AB462" s="217">
        <v>85.5</v>
      </c>
      <c r="AC462" s="218">
        <v>25</v>
      </c>
      <c r="AD462" s="173">
        <f t="shared" si="36"/>
        <v>571.40499999999997</v>
      </c>
      <c r="AE462" s="219" t="s">
        <v>1718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8" t="s">
        <v>1715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1716</v>
      </c>
      <c r="R463" s="57" t="s">
        <v>1717</v>
      </c>
      <c r="S463" s="210">
        <v>44498</v>
      </c>
      <c r="T463" s="210"/>
      <c r="U463" s="210"/>
      <c r="V463" s="210"/>
      <c r="W463" s="210"/>
      <c r="X463" s="211"/>
      <c r="Y463" s="212"/>
      <c r="Z463" s="213"/>
      <c r="AA463" s="4" t="e">
        <f>VLOOKUP(B463,#REF!,1,FALSE)</f>
        <v>#REF!</v>
      </c>
      <c r="AB463" s="217">
        <v>100</v>
      </c>
      <c r="AC463" s="218">
        <v>20</v>
      </c>
      <c r="AD463" s="166">
        <f t="shared" si="36"/>
        <v>566.02500000000009</v>
      </c>
      <c r="AE463" s="179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8" t="s">
        <v>1715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1716</v>
      </c>
      <c r="R464" s="57" t="s">
        <v>1717</v>
      </c>
      <c r="S464" s="210">
        <v>44498</v>
      </c>
      <c r="T464" s="210"/>
      <c r="U464" s="210"/>
      <c r="V464" s="210"/>
      <c r="W464" s="210"/>
      <c r="X464" s="211"/>
      <c r="Y464" s="212"/>
      <c r="Z464" s="213"/>
      <c r="AA464" s="4" t="e">
        <f>VLOOKUP(B464,#REF!,1,FALSE)</f>
        <v>#REF!</v>
      </c>
      <c r="AB464" s="217">
        <v>23.33</v>
      </c>
      <c r="AC464" s="218">
        <v>0</v>
      </c>
      <c r="AD464" s="166">
        <f t="shared" si="36"/>
        <v>561.24000000000012</v>
      </c>
      <c r="AE464" s="179"/>
    </row>
    <row r="465" spans="1:31" s="6" customFormat="1" ht="24" hidden="1" customHeight="1">
      <c r="A465" s="4">
        <v>463</v>
      </c>
      <c r="B465" s="225">
        <v>7172720</v>
      </c>
      <c r="C465" s="226" t="s">
        <v>616</v>
      </c>
      <c r="D465" s="227" t="s">
        <v>1715</v>
      </c>
      <c r="E465" s="228" t="s">
        <v>1393</v>
      </c>
      <c r="F465" s="229" t="s">
        <v>566</v>
      </c>
      <c r="G465" s="228" t="s">
        <v>13</v>
      </c>
      <c r="H465" s="230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1">
        <v>100</v>
      </c>
      <c r="M465" s="230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30" t="s">
        <v>1716</v>
      </c>
      <c r="R465" s="230" t="s">
        <v>1717</v>
      </c>
      <c r="S465" s="232">
        <v>44498</v>
      </c>
      <c r="T465" s="232"/>
      <c r="U465" s="232"/>
      <c r="V465" s="232"/>
      <c r="W465" s="232"/>
      <c r="X465" s="233"/>
      <c r="Y465" s="234"/>
      <c r="Z465" s="235"/>
      <c r="AA465" s="4" t="e">
        <f>VLOOKUP(B465,#REF!,1,FALSE)</f>
        <v>#REF!</v>
      </c>
      <c r="AB465" s="217">
        <v>100</v>
      </c>
      <c r="AC465" s="218">
        <v>40</v>
      </c>
      <c r="AD465" s="166">
        <f t="shared" si="36"/>
        <v>756.43000000000006</v>
      </c>
      <c r="AE465" s="179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8" t="s">
        <v>1715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1716</v>
      </c>
      <c r="R466" s="57" t="s">
        <v>1717</v>
      </c>
      <c r="S466" s="210">
        <v>44498</v>
      </c>
      <c r="T466" s="210"/>
      <c r="U466" s="210"/>
      <c r="V466" s="210"/>
      <c r="W466" s="210"/>
      <c r="X466" s="211"/>
      <c r="Y466" s="212"/>
      <c r="Z466" s="213"/>
      <c r="AA466" s="4" t="e">
        <f>VLOOKUP(B466,#REF!,1,FALSE)</f>
        <v>#REF!</v>
      </c>
      <c r="AB466" s="217">
        <v>61.11</v>
      </c>
      <c r="AC466" s="218">
        <v>10</v>
      </c>
      <c r="AD466" s="166">
        <f t="shared" si="36"/>
        <v>561.01499999999999</v>
      </c>
      <c r="AE466" s="179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8" t="s">
        <v>1715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1716</v>
      </c>
      <c r="R467" s="57" t="s">
        <v>1717</v>
      </c>
      <c r="S467" s="210">
        <v>44498</v>
      </c>
      <c r="T467" s="210"/>
      <c r="U467" s="210"/>
      <c r="V467" s="210"/>
      <c r="W467" s="210"/>
      <c r="X467" s="211"/>
      <c r="Y467" s="212"/>
      <c r="Z467" s="213"/>
      <c r="AA467" s="4" t="e">
        <f>VLOOKUP(B467,#REF!,1,FALSE)</f>
        <v>#REF!</v>
      </c>
      <c r="AB467" s="217">
        <v>56.72</v>
      </c>
      <c r="AC467" s="218">
        <v>30</v>
      </c>
      <c r="AD467" s="173">
        <f t="shared" si="36"/>
        <v>558.625</v>
      </c>
      <c r="AE467" s="219" t="s">
        <v>1750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8" t="s">
        <v>1715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1716</v>
      </c>
      <c r="R468" s="57" t="s">
        <v>1717</v>
      </c>
      <c r="S468" s="210">
        <v>44498</v>
      </c>
      <c r="T468" s="210"/>
      <c r="U468" s="210"/>
      <c r="V468" s="210"/>
      <c r="W468" s="210"/>
      <c r="X468" s="211"/>
      <c r="Y468" s="212"/>
      <c r="Z468" s="213"/>
      <c r="AA468" s="4" t="e">
        <f>VLOOKUP(B468,#REF!,1,FALSE)</f>
        <v>#REF!</v>
      </c>
      <c r="AB468" s="217">
        <v>59.78</v>
      </c>
      <c r="AC468" s="218">
        <v>30</v>
      </c>
      <c r="AD468" s="166">
        <f t="shared" si="36"/>
        <v>553.80500000000006</v>
      </c>
      <c r="AE468" s="179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8" t="s">
        <v>1715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1716</v>
      </c>
      <c r="R469" s="57" t="s">
        <v>1717</v>
      </c>
      <c r="S469" s="210">
        <v>44498</v>
      </c>
      <c r="T469" s="210"/>
      <c r="U469" s="210"/>
      <c r="V469" s="210"/>
      <c r="W469" s="210"/>
      <c r="X469" s="211"/>
      <c r="Y469" s="212"/>
      <c r="Z469" s="213"/>
      <c r="AA469" s="4" t="e">
        <f>VLOOKUP(B469,#REF!,1,FALSE)</f>
        <v>#REF!</v>
      </c>
      <c r="AB469" s="217">
        <v>14.83</v>
      </c>
      <c r="AC469" s="218">
        <v>0</v>
      </c>
      <c r="AD469" s="166">
        <f t="shared" si="36"/>
        <v>552.24000000000012</v>
      </c>
      <c r="AE469" s="179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8" t="s">
        <v>1715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1716</v>
      </c>
      <c r="R470" s="57" t="s">
        <v>1717</v>
      </c>
      <c r="S470" s="210">
        <v>44498</v>
      </c>
      <c r="T470" s="210"/>
      <c r="U470" s="210"/>
      <c r="V470" s="210"/>
      <c r="W470" s="210"/>
      <c r="X470" s="211"/>
      <c r="Y470" s="212"/>
      <c r="Z470" s="213"/>
      <c r="AA470" s="4" t="e">
        <f>VLOOKUP(B470,#REF!,1,FALSE)</f>
        <v>#REF!</v>
      </c>
      <c r="AB470" s="217">
        <v>35</v>
      </c>
      <c r="AC470" s="218">
        <v>10</v>
      </c>
      <c r="AD470" s="166">
        <f t="shared" si="36"/>
        <v>548.28500000000008</v>
      </c>
      <c r="AE470" s="179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8" t="s">
        <v>1715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1716</v>
      </c>
      <c r="R471" s="57" t="s">
        <v>1717</v>
      </c>
      <c r="S471" s="210">
        <v>44498</v>
      </c>
      <c r="T471" s="210"/>
      <c r="U471" s="210"/>
      <c r="V471" s="210"/>
      <c r="W471" s="210"/>
      <c r="X471" s="211"/>
      <c r="Y471" s="212"/>
      <c r="Z471" s="213"/>
      <c r="AA471" s="4" t="e">
        <f>VLOOKUP(B471,#REF!,1,FALSE)</f>
        <v>#REF!</v>
      </c>
      <c r="AB471" s="217">
        <v>41.17</v>
      </c>
      <c r="AC471" s="218">
        <v>15</v>
      </c>
      <c r="AD471" s="166">
        <f t="shared" si="36"/>
        <v>547.83499999999992</v>
      </c>
      <c r="AE471" s="179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8" t="s">
        <v>1715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1716</v>
      </c>
      <c r="R472" s="57" t="s">
        <v>1717</v>
      </c>
      <c r="S472" s="210">
        <v>44498</v>
      </c>
      <c r="T472" s="210"/>
      <c r="U472" s="210"/>
      <c r="V472" s="210"/>
      <c r="W472" s="210"/>
      <c r="X472" s="211"/>
      <c r="Y472" s="212"/>
      <c r="Z472" s="213"/>
      <c r="AA472" s="4" t="e">
        <f>VLOOKUP(B472,#REF!,1,FALSE)</f>
        <v>#REF!</v>
      </c>
      <c r="AB472" s="217">
        <v>10.33</v>
      </c>
      <c r="AC472" s="218">
        <v>0</v>
      </c>
      <c r="AD472" s="166">
        <f t="shared" si="36"/>
        <v>544.87500000000011</v>
      </c>
      <c r="AE472" s="179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8" t="s">
        <v>1715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1716</v>
      </c>
      <c r="R473" s="57" t="s">
        <v>1717</v>
      </c>
      <c r="S473" s="210">
        <v>44498</v>
      </c>
      <c r="T473" s="210"/>
      <c r="U473" s="210"/>
      <c r="V473" s="210"/>
      <c r="W473" s="210"/>
      <c r="X473" s="211"/>
      <c r="Y473" s="212"/>
      <c r="Z473" s="213"/>
      <c r="AA473" s="4" t="e">
        <f>VLOOKUP(B473,#REF!,1,FALSE)</f>
        <v>#REF!</v>
      </c>
      <c r="AB473" s="217">
        <v>55.5</v>
      </c>
      <c r="AC473" s="218">
        <v>0</v>
      </c>
      <c r="AD473" s="166">
        <f t="shared" si="36"/>
        <v>544.28500000000008</v>
      </c>
      <c r="AE473" s="179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8" t="s">
        <v>1715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1716</v>
      </c>
      <c r="R474" s="57" t="s">
        <v>1717</v>
      </c>
      <c r="S474" s="210">
        <v>44498</v>
      </c>
      <c r="T474" s="210" t="s">
        <v>1751</v>
      </c>
      <c r="U474" s="210" t="s">
        <v>1752</v>
      </c>
      <c r="V474" s="210" t="s">
        <v>1696</v>
      </c>
      <c r="W474" s="210" t="s">
        <v>1753</v>
      </c>
      <c r="X474" s="211"/>
      <c r="Y474" s="212" t="s">
        <v>1677</v>
      </c>
      <c r="Z474" s="213"/>
      <c r="AA474" s="4" t="e">
        <f>VLOOKUP(B474,#REF!,1,FALSE)</f>
        <v>#REF!</v>
      </c>
      <c r="AB474" s="217">
        <v>47.33</v>
      </c>
      <c r="AC474" s="218">
        <v>25</v>
      </c>
      <c r="AD474" s="166">
        <f t="shared" si="36"/>
        <v>535.7349999999999</v>
      </c>
      <c r="AE474" s="179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8" t="s">
        <v>1715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1716</v>
      </c>
      <c r="R475" s="57" t="s">
        <v>1717</v>
      </c>
      <c r="S475" s="210">
        <v>44498</v>
      </c>
      <c r="T475" s="210"/>
      <c r="U475" s="210"/>
      <c r="V475" s="210"/>
      <c r="W475" s="210"/>
      <c r="X475" s="211"/>
      <c r="Y475" s="212"/>
      <c r="Z475" s="213"/>
      <c r="AA475" s="4" t="e">
        <f>VLOOKUP(B475,#REF!,1,FALSE)</f>
        <v>#REF!</v>
      </c>
      <c r="AB475" s="217">
        <v>27.89</v>
      </c>
      <c r="AC475" s="218">
        <v>25</v>
      </c>
      <c r="AD475" s="166">
        <f t="shared" si="36"/>
        <v>534.17500000000007</v>
      </c>
      <c r="AE475" s="179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8" t="s">
        <v>1715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1716</v>
      </c>
      <c r="R476" s="57" t="s">
        <v>1717</v>
      </c>
      <c r="S476" s="210">
        <v>44498</v>
      </c>
      <c r="T476" s="210"/>
      <c r="U476" s="210"/>
      <c r="V476" s="210"/>
      <c r="W476" s="210"/>
      <c r="X476" s="211"/>
      <c r="Y476" s="212"/>
      <c r="Z476" s="213"/>
      <c r="AA476" s="4" t="e">
        <f>VLOOKUP(B476,#REF!,1,FALSE)</f>
        <v>#REF!</v>
      </c>
      <c r="AB476" s="217">
        <v>25.22</v>
      </c>
      <c r="AC476" s="218">
        <v>10</v>
      </c>
      <c r="AD476" s="166">
        <f t="shared" si="36"/>
        <v>531.50500000000011</v>
      </c>
      <c r="AE476" s="179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8" t="s">
        <v>1715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1716</v>
      </c>
      <c r="R477" s="57" t="s">
        <v>1717</v>
      </c>
      <c r="S477" s="210">
        <v>44498</v>
      </c>
      <c r="T477" s="210"/>
      <c r="U477" s="210"/>
      <c r="V477" s="210"/>
      <c r="W477" s="210"/>
      <c r="X477" s="211"/>
      <c r="Y477" s="212"/>
      <c r="Z477" s="213"/>
      <c r="AA477" s="4" t="e">
        <f>VLOOKUP(B477,#REF!,1,FALSE)</f>
        <v>#REF!</v>
      </c>
      <c r="AB477" s="217">
        <v>16.329999999999998</v>
      </c>
      <c r="AC477" s="218">
        <v>35</v>
      </c>
      <c r="AD477" s="166">
        <f t="shared" si="36"/>
        <v>528.7349999999999</v>
      </c>
      <c r="AE477" s="179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8" t="s">
        <v>1715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1716</v>
      </c>
      <c r="R478" s="57" t="s">
        <v>1717</v>
      </c>
      <c r="S478" s="210">
        <v>44498</v>
      </c>
      <c r="T478" s="210"/>
      <c r="U478" s="210"/>
      <c r="V478" s="210"/>
      <c r="W478" s="210"/>
      <c r="X478" s="211"/>
      <c r="Y478" s="212"/>
      <c r="Z478" s="213"/>
      <c r="AA478" s="4" t="e">
        <f>VLOOKUP(B478,#REF!,1,FALSE)</f>
        <v>#REF!</v>
      </c>
      <c r="AB478" s="217">
        <v>35.44</v>
      </c>
      <c r="AC478" s="218">
        <v>30</v>
      </c>
      <c r="AD478" s="166">
        <f t="shared" si="36"/>
        <v>527.46500000000015</v>
      </c>
      <c r="AE478" s="179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8" t="s">
        <v>1715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1716</v>
      </c>
      <c r="R479" s="57" t="s">
        <v>1717</v>
      </c>
      <c r="S479" s="210">
        <v>44498</v>
      </c>
      <c r="T479" s="210"/>
      <c r="U479" s="210"/>
      <c r="V479" s="210"/>
      <c r="W479" s="210"/>
      <c r="X479" s="211"/>
      <c r="Y479" s="212"/>
      <c r="Z479" s="213"/>
      <c r="AA479" s="4" t="e">
        <f>VLOOKUP(B479,#REF!,1,FALSE)</f>
        <v>#REF!</v>
      </c>
      <c r="AB479" s="217">
        <v>1.33</v>
      </c>
      <c r="AC479" s="218">
        <v>0</v>
      </c>
      <c r="AD479" s="166">
        <f t="shared" si="36"/>
        <v>526.87500000000011</v>
      </c>
      <c r="AE479" s="179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8" t="s">
        <v>1715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1716</v>
      </c>
      <c r="R480" s="57" t="s">
        <v>1717</v>
      </c>
      <c r="S480" s="210">
        <v>44498</v>
      </c>
      <c r="T480" s="210"/>
      <c r="U480" s="210"/>
      <c r="V480" s="210"/>
      <c r="W480" s="210"/>
      <c r="X480" s="211"/>
      <c r="Y480" s="212"/>
      <c r="Z480" s="213"/>
      <c r="AA480" s="4" t="e">
        <f>VLOOKUP(B480,#REF!,1,FALSE)</f>
        <v>#REF!</v>
      </c>
      <c r="AB480" s="217">
        <v>22.78</v>
      </c>
      <c r="AC480" s="218">
        <v>0</v>
      </c>
      <c r="AD480" s="166">
        <f t="shared" si="36"/>
        <v>524.56500000000005</v>
      </c>
      <c r="AE480" s="179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8" t="s">
        <v>1715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1716</v>
      </c>
      <c r="R481" s="57" t="s">
        <v>1717</v>
      </c>
      <c r="S481" s="210">
        <v>44498</v>
      </c>
      <c r="T481" s="210"/>
      <c r="U481" s="210"/>
      <c r="V481" s="210"/>
      <c r="W481" s="210"/>
      <c r="X481" s="211"/>
      <c r="Y481" s="212"/>
      <c r="Z481" s="213"/>
      <c r="AA481" s="4" t="e">
        <f>VLOOKUP(B481,#REF!,1,FALSE)</f>
        <v>#REF!</v>
      </c>
      <c r="AB481" s="217">
        <v>33.72</v>
      </c>
      <c r="AC481" s="218">
        <v>25</v>
      </c>
      <c r="AD481" s="166">
        <f t="shared" si="36"/>
        <v>522.74500000000012</v>
      </c>
      <c r="AE481" s="179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8" t="s">
        <v>1715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1716</v>
      </c>
      <c r="R482" s="57" t="s">
        <v>1717</v>
      </c>
      <c r="S482" s="210">
        <v>44498</v>
      </c>
      <c r="T482" s="210"/>
      <c r="U482" s="210"/>
      <c r="V482" s="210"/>
      <c r="W482" s="210"/>
      <c r="X482" s="211"/>
      <c r="Y482" s="212"/>
      <c r="Z482" s="213"/>
      <c r="AA482" s="4" t="e">
        <f>VLOOKUP(B482,#REF!,1,FALSE)</f>
        <v>#REF!</v>
      </c>
      <c r="AB482" s="217">
        <v>43.72</v>
      </c>
      <c r="AC482" s="218">
        <v>15</v>
      </c>
      <c r="AD482" s="166">
        <f t="shared" si="36"/>
        <v>518.125</v>
      </c>
      <c r="AE482" s="179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8" t="s">
        <v>1715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1716</v>
      </c>
      <c r="R483" s="57" t="s">
        <v>1717</v>
      </c>
      <c r="S483" s="210">
        <v>44498</v>
      </c>
      <c r="T483" s="210"/>
      <c r="U483" s="210"/>
      <c r="V483" s="210"/>
      <c r="W483" s="210"/>
      <c r="X483" s="211"/>
      <c r="Y483" s="212"/>
      <c r="Z483" s="213"/>
      <c r="AA483" s="4" t="e">
        <f>VLOOKUP(B483,#REF!,1,FALSE)</f>
        <v>#REF!</v>
      </c>
      <c r="AB483" s="217">
        <v>17.170000000000002</v>
      </c>
      <c r="AC483" s="218">
        <v>25</v>
      </c>
      <c r="AD483" s="166">
        <f t="shared" si="36"/>
        <v>516.95500000000015</v>
      </c>
      <c r="AE483" s="179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8" t="s">
        <v>1715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1716</v>
      </c>
      <c r="R484" s="57" t="s">
        <v>1717</v>
      </c>
      <c r="S484" s="210">
        <v>44498</v>
      </c>
      <c r="T484" s="210"/>
      <c r="U484" s="210"/>
      <c r="V484" s="210"/>
      <c r="W484" s="210"/>
      <c r="X484" s="211"/>
      <c r="Y484" s="212"/>
      <c r="Z484" s="213"/>
      <c r="AA484" s="4" t="e">
        <f>VLOOKUP(B484,#REF!,1,FALSE)</f>
        <v>#REF!</v>
      </c>
      <c r="AB484" s="217">
        <v>38.61</v>
      </c>
      <c r="AC484" s="218">
        <v>5</v>
      </c>
      <c r="AD484" s="166">
        <f t="shared" si="36"/>
        <v>515.01499999999999</v>
      </c>
      <c r="AE484" s="179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8" t="s">
        <v>1715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1716</v>
      </c>
      <c r="R485" s="57" t="s">
        <v>1717</v>
      </c>
      <c r="S485" s="210">
        <v>44498</v>
      </c>
      <c r="T485" s="210"/>
      <c r="U485" s="236" t="s">
        <v>1754</v>
      </c>
      <c r="V485" s="210"/>
      <c r="W485" s="210"/>
      <c r="X485" s="211"/>
      <c r="Y485" s="212"/>
      <c r="Z485" s="213"/>
      <c r="AA485" s="4" t="e">
        <f>VLOOKUP(B485,#REF!,1,FALSE)</f>
        <v>#REF!</v>
      </c>
      <c r="AB485" s="217">
        <v>24.22</v>
      </c>
      <c r="AC485" s="218">
        <v>15</v>
      </c>
      <c r="AD485" s="166">
        <f t="shared" si="36"/>
        <v>508.625</v>
      </c>
      <c r="AE485" s="179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8" t="s">
        <v>1715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1716</v>
      </c>
      <c r="R486" s="57" t="s">
        <v>1717</v>
      </c>
      <c r="S486" s="210">
        <v>44498</v>
      </c>
      <c r="T486" s="210"/>
      <c r="U486" s="210"/>
      <c r="V486" s="210"/>
      <c r="W486" s="210"/>
      <c r="X486" s="211"/>
      <c r="Y486" s="212"/>
      <c r="Z486" s="213"/>
      <c r="AA486" s="4" t="e">
        <f>VLOOKUP(B486,#REF!,1,FALSE)</f>
        <v>#REF!</v>
      </c>
      <c r="AB486" s="217">
        <v>18.28</v>
      </c>
      <c r="AC486" s="218">
        <v>0</v>
      </c>
      <c r="AD486" s="166">
        <f t="shared" si="36"/>
        <v>508.18499999999995</v>
      </c>
      <c r="AE486" s="179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8" t="s">
        <v>1715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1716</v>
      </c>
      <c r="R487" s="57" t="s">
        <v>1717</v>
      </c>
      <c r="S487" s="210">
        <v>44498</v>
      </c>
      <c r="T487" s="210"/>
      <c r="U487" s="210"/>
      <c r="V487" s="210"/>
      <c r="W487" s="210"/>
      <c r="X487" s="211"/>
      <c r="Y487" s="212"/>
      <c r="Z487" s="213"/>
      <c r="AA487" s="4" t="e">
        <f>VLOOKUP(B487,#REF!,1,FALSE)</f>
        <v>#REF!</v>
      </c>
      <c r="AB487" s="217">
        <v>3.5</v>
      </c>
      <c r="AC487" s="218">
        <v>20</v>
      </c>
      <c r="AD487" s="166">
        <f t="shared" si="36"/>
        <v>501.90499999999997</v>
      </c>
      <c r="AE487" s="179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8" t="s">
        <v>1715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1716</v>
      </c>
      <c r="R488" s="57" t="s">
        <v>1717</v>
      </c>
      <c r="S488" s="210">
        <v>44498</v>
      </c>
      <c r="T488" s="210" t="s">
        <v>1755</v>
      </c>
      <c r="U488" s="210" t="s">
        <v>1756</v>
      </c>
      <c r="V488" s="210" t="s">
        <v>1696</v>
      </c>
      <c r="W488" s="210" t="s">
        <v>1733</v>
      </c>
      <c r="X488" s="211" t="s">
        <v>1757</v>
      </c>
      <c r="Y488" s="212"/>
      <c r="Z488" s="213"/>
      <c r="AA488" s="4" t="e">
        <f>VLOOKUP(B488,#REF!,1,FALSE)</f>
        <v>#REF!</v>
      </c>
      <c r="AB488" s="217">
        <v>77.39</v>
      </c>
      <c r="AC488" s="218">
        <v>15</v>
      </c>
      <c r="AD488" s="173">
        <f t="shared" si="36"/>
        <v>500.67500000000007</v>
      </c>
      <c r="AE488" s="219" t="s">
        <v>1718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8" t="s">
        <v>1715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1716</v>
      </c>
      <c r="R489" s="57" t="s">
        <v>1717</v>
      </c>
      <c r="S489" s="210">
        <v>44498</v>
      </c>
      <c r="T489" s="210"/>
      <c r="U489" s="210"/>
      <c r="V489" s="210"/>
      <c r="W489" s="210"/>
      <c r="X489" s="211"/>
      <c r="Y489" s="212"/>
      <c r="Z489" s="213"/>
      <c r="AA489" s="4" t="e">
        <f>VLOOKUP(B489,#REF!,1,FALSE)</f>
        <v>#REF!</v>
      </c>
      <c r="AB489" s="217">
        <v>31.94</v>
      </c>
      <c r="AC489" s="218">
        <v>0</v>
      </c>
      <c r="AD489" s="166">
        <f t="shared" si="36"/>
        <v>499.84499999999997</v>
      </c>
      <c r="AE489" s="179"/>
    </row>
    <row r="490" spans="1:31" s="6" customFormat="1" ht="24" hidden="1" customHeight="1">
      <c r="A490" s="4">
        <v>488</v>
      </c>
      <c r="B490" s="237">
        <v>1049633833</v>
      </c>
      <c r="C490" s="153" t="s">
        <v>1758</v>
      </c>
      <c r="D490" s="238" t="s">
        <v>1715</v>
      </c>
      <c r="E490" s="239" t="s">
        <v>1393</v>
      </c>
      <c r="F490" s="153" t="s">
        <v>1759</v>
      </c>
      <c r="G490" s="152" t="s">
        <v>13</v>
      </c>
      <c r="H490" s="240">
        <v>846.03</v>
      </c>
      <c r="I490" s="240">
        <f t="shared" si="33"/>
        <v>369.04500000000007</v>
      </c>
      <c r="J490" s="240" t="b">
        <f>VLOOKUP(B490,'[2]PRUEBA DE CONOCIMIENTOS'!$B$6:$H$1370,6,FALSE)=H490</f>
        <v>1</v>
      </c>
      <c r="K490" s="240">
        <f>VLOOKUP(B490,'[2]PSICOTECNICA CJ'!$B$6:$G$1370,6,FALSE)</f>
        <v>70</v>
      </c>
      <c r="L490" s="241">
        <v>19.39</v>
      </c>
      <c r="M490" s="242">
        <v>20</v>
      </c>
      <c r="N490" s="243">
        <f t="shared" si="34"/>
        <v>478.43500000000006</v>
      </c>
      <c r="O490" s="240">
        <v>478.44</v>
      </c>
      <c r="P490" s="243">
        <f t="shared" si="35"/>
        <v>-4.9999999999386091E-3</v>
      </c>
      <c r="Q490" s="244"/>
      <c r="R490" s="244"/>
      <c r="S490" s="245"/>
      <c r="T490" s="245"/>
      <c r="U490" s="245"/>
      <c r="V490" s="245"/>
      <c r="W490" s="245"/>
      <c r="X490" s="242"/>
      <c r="Y490" s="246"/>
      <c r="Z490" s="247"/>
      <c r="AA490" s="4" t="e">
        <f>VLOOKUP(B490,#REF!,1,FALSE)</f>
        <v>#REF!</v>
      </c>
      <c r="AB490" s="248">
        <v>19.39</v>
      </c>
      <c r="AC490" s="248">
        <v>40</v>
      </c>
      <c r="AD490" s="173">
        <f t="shared" si="36"/>
        <v>498.43500000000006</v>
      </c>
      <c r="AE490" s="249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8" t="s">
        <v>1715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1716</v>
      </c>
      <c r="R491" s="57" t="s">
        <v>1717</v>
      </c>
      <c r="S491" s="210">
        <v>44498</v>
      </c>
      <c r="T491" s="210"/>
      <c r="U491" s="210"/>
      <c r="V491" s="210"/>
      <c r="W491" s="210"/>
      <c r="X491" s="211"/>
      <c r="Y491" s="212"/>
      <c r="Z491" s="213"/>
      <c r="AA491" s="4" t="e">
        <f>VLOOKUP(B491,#REF!,1,FALSE)</f>
        <v>#REF!</v>
      </c>
      <c r="AB491" s="217">
        <v>6.11</v>
      </c>
      <c r="AC491" s="218">
        <v>20</v>
      </c>
      <c r="AD491" s="166">
        <f t="shared" si="36"/>
        <v>498.1350000000001</v>
      </c>
      <c r="AE491" s="179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8" t="s">
        <v>1715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1716</v>
      </c>
      <c r="R492" s="57" t="s">
        <v>1717</v>
      </c>
      <c r="S492" s="210">
        <v>44498</v>
      </c>
      <c r="T492" s="210"/>
      <c r="U492" s="210"/>
      <c r="V492" s="210"/>
      <c r="W492" s="210"/>
      <c r="X492" s="211"/>
      <c r="Y492" s="212"/>
      <c r="Z492" s="213"/>
      <c r="AA492" s="4" t="e">
        <f>VLOOKUP(B492,#REF!,1,FALSE)</f>
        <v>#REF!</v>
      </c>
      <c r="AB492" s="217">
        <v>4.8899999999999997</v>
      </c>
      <c r="AC492" s="218">
        <v>10</v>
      </c>
      <c r="AD492" s="166">
        <f t="shared" si="36"/>
        <v>496.67500000000007</v>
      </c>
      <c r="AE492" s="179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8" t="s">
        <v>1715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1716</v>
      </c>
      <c r="R493" s="57" t="s">
        <v>1717</v>
      </c>
      <c r="S493" s="210">
        <v>44498</v>
      </c>
      <c r="T493" s="210"/>
      <c r="U493" s="210"/>
      <c r="V493" s="210"/>
      <c r="W493" s="210"/>
      <c r="X493" s="211"/>
      <c r="Y493" s="212"/>
      <c r="Z493" s="213"/>
      <c r="AA493" s="4" t="e">
        <f>VLOOKUP(B493,#REF!,1,FALSE)</f>
        <v>#REF!</v>
      </c>
      <c r="AB493" s="217">
        <v>31.17</v>
      </c>
      <c r="AC493" s="218">
        <v>0</v>
      </c>
      <c r="AD493" s="166">
        <f t="shared" si="36"/>
        <v>496.07499999999999</v>
      </c>
      <c r="AE493" s="179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8" t="s">
        <v>1715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1716</v>
      </c>
      <c r="R494" s="57" t="s">
        <v>1717</v>
      </c>
      <c r="S494" s="210">
        <v>44498</v>
      </c>
      <c r="T494" s="210"/>
      <c r="U494" s="210"/>
      <c r="V494" s="210"/>
      <c r="W494" s="210"/>
      <c r="X494" s="211"/>
      <c r="Y494" s="212"/>
      <c r="Z494" s="213"/>
      <c r="AA494" s="4" t="e">
        <f>VLOOKUP(B494,#REF!,1,FALSE)</f>
        <v>#REF!</v>
      </c>
      <c r="AB494" s="217">
        <v>18.39</v>
      </c>
      <c r="AC494" s="218">
        <v>0</v>
      </c>
      <c r="AD494" s="166">
        <f t="shared" si="36"/>
        <v>492.29499999999996</v>
      </c>
      <c r="AE494" s="179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8" t="s">
        <v>1715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1716</v>
      </c>
      <c r="R495" s="57" t="s">
        <v>1717</v>
      </c>
      <c r="S495" s="210">
        <v>44498</v>
      </c>
      <c r="T495" s="210"/>
      <c r="U495" s="210"/>
      <c r="V495" s="210"/>
      <c r="W495" s="210"/>
      <c r="X495" s="211"/>
      <c r="Y495" s="212"/>
      <c r="Z495" s="213"/>
      <c r="AA495" s="4" t="e">
        <f>VLOOKUP(B495,#REF!,1,FALSE)</f>
        <v>#REF!</v>
      </c>
      <c r="AB495" s="217">
        <v>12.78</v>
      </c>
      <c r="AC495" s="218">
        <v>10</v>
      </c>
      <c r="AD495" s="166">
        <f t="shared" si="36"/>
        <v>483.30500000000006</v>
      </c>
      <c r="AE495" s="179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50" t="s">
        <v>1715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1716</v>
      </c>
      <c r="R496" s="57" t="s">
        <v>1717</v>
      </c>
      <c r="S496" s="210">
        <v>44498</v>
      </c>
      <c r="T496" s="251"/>
      <c r="U496" s="251"/>
      <c r="V496" s="251"/>
      <c r="W496" s="251"/>
      <c r="X496" s="252"/>
      <c r="Y496" s="253"/>
      <c r="Z496" s="213"/>
      <c r="AA496" s="4" t="e">
        <f>VLOOKUP(B496,#REF!,1,FALSE)</f>
        <v>#REF!</v>
      </c>
      <c r="AB496" s="254">
        <v>14.28</v>
      </c>
      <c r="AC496" s="218">
        <v>0</v>
      </c>
      <c r="AD496" s="166">
        <f t="shared" si="36"/>
        <v>468.30500000000006</v>
      </c>
      <c r="AE496" s="179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5" t="s">
        <v>1760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1761</v>
      </c>
      <c r="R497" s="17" t="s">
        <v>1663</v>
      </c>
      <c r="S497" s="203">
        <v>44498</v>
      </c>
      <c r="T497" s="203"/>
      <c r="U497" s="203"/>
      <c r="V497" s="203"/>
      <c r="W497" s="203"/>
      <c r="X497" s="256"/>
      <c r="Y497" s="256"/>
      <c r="Z497" s="257"/>
      <c r="AA497" s="4" t="e">
        <f>VLOOKUP(B497,#REF!,1,FALSE)</f>
        <v>#REF!</v>
      </c>
      <c r="AB497" s="258">
        <v>100</v>
      </c>
      <c r="AC497" s="258">
        <v>30</v>
      </c>
      <c r="AD497" s="259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5" t="s">
        <v>1760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1761</v>
      </c>
      <c r="R498" s="17" t="s">
        <v>1663</v>
      </c>
      <c r="S498" s="203">
        <v>44498</v>
      </c>
      <c r="T498" s="203"/>
      <c r="U498" s="203"/>
      <c r="V498" s="203"/>
      <c r="W498" s="203"/>
      <c r="X498" s="256"/>
      <c r="Y498" s="256"/>
      <c r="Z498" s="257"/>
      <c r="AA498" s="4" t="e">
        <f>VLOOKUP(B498,#REF!,1,FALSE)</f>
        <v>#REF!</v>
      </c>
      <c r="AB498" s="258">
        <v>78.22</v>
      </c>
      <c r="AC498" s="258">
        <v>10</v>
      </c>
      <c r="AD498" s="259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5" t="s">
        <v>1760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1761</v>
      </c>
      <c r="R499" s="17" t="s">
        <v>1663</v>
      </c>
      <c r="S499" s="203">
        <v>44498</v>
      </c>
      <c r="T499" s="203"/>
      <c r="U499" s="203"/>
      <c r="V499" s="203"/>
      <c r="W499" s="203"/>
      <c r="X499" s="256"/>
      <c r="Y499" s="256"/>
      <c r="Z499" s="257"/>
      <c r="AA499" s="4" t="e">
        <f>VLOOKUP(B499,#REF!,1,FALSE)</f>
        <v>#REF!</v>
      </c>
      <c r="AB499" s="258">
        <v>50.33</v>
      </c>
      <c r="AC499" s="258">
        <v>30</v>
      </c>
      <c r="AD499" s="259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5" t="s">
        <v>1760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1761</v>
      </c>
      <c r="R500" s="17" t="s">
        <v>1663</v>
      </c>
      <c r="S500" s="203">
        <v>44498</v>
      </c>
      <c r="T500" s="203"/>
      <c r="U500" s="203"/>
      <c r="V500" s="203"/>
      <c r="W500" s="203"/>
      <c r="X500" s="256"/>
      <c r="Y500" s="256"/>
      <c r="Z500" s="257"/>
      <c r="AA500" s="4" t="e">
        <f>VLOOKUP(B500,#REF!,1,FALSE)</f>
        <v>#REF!</v>
      </c>
      <c r="AB500" s="258">
        <v>100</v>
      </c>
      <c r="AC500" s="258">
        <v>35</v>
      </c>
      <c r="AD500" s="259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5" t="s">
        <v>1760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1761</v>
      </c>
      <c r="R501" s="17" t="s">
        <v>1663</v>
      </c>
      <c r="S501" s="203">
        <v>44498</v>
      </c>
      <c r="T501" s="203"/>
      <c r="U501" s="203"/>
      <c r="V501" s="203"/>
      <c r="W501" s="203"/>
      <c r="X501" s="256"/>
      <c r="Y501" s="256"/>
      <c r="Z501" s="257"/>
      <c r="AA501" s="4" t="e">
        <f>VLOOKUP(B501,#REF!,1,FALSE)</f>
        <v>#REF!</v>
      </c>
      <c r="AB501" s="258">
        <v>100</v>
      </c>
      <c r="AC501" s="258">
        <v>5</v>
      </c>
      <c r="AD501" s="259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5" t="s">
        <v>1760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1761</v>
      </c>
      <c r="R502" s="17" t="s">
        <v>1663</v>
      </c>
      <c r="S502" s="203">
        <v>44498</v>
      </c>
      <c r="T502" s="203"/>
      <c r="U502" s="203"/>
      <c r="V502" s="203"/>
      <c r="W502" s="203"/>
      <c r="X502" s="256"/>
      <c r="Y502" s="256"/>
      <c r="Z502" s="257"/>
      <c r="AA502" s="4" t="e">
        <f>VLOOKUP(B502,#REF!,1,FALSE)</f>
        <v>#REF!</v>
      </c>
      <c r="AB502" s="258">
        <v>100</v>
      </c>
      <c r="AC502" s="258">
        <v>5</v>
      </c>
      <c r="AD502" s="259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5" t="s">
        <v>1760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1761</v>
      </c>
      <c r="R503" s="17" t="s">
        <v>1663</v>
      </c>
      <c r="S503" s="203">
        <v>44498</v>
      </c>
      <c r="T503" s="203"/>
      <c r="U503" s="203"/>
      <c r="V503" s="203"/>
      <c r="W503" s="203"/>
      <c r="X503" s="256"/>
      <c r="Y503" s="256"/>
      <c r="Z503" s="257"/>
      <c r="AA503" s="4" t="e">
        <f>VLOOKUP(B503,#REF!,1,FALSE)</f>
        <v>#REF!</v>
      </c>
      <c r="AB503" s="258">
        <v>100</v>
      </c>
      <c r="AC503" s="258">
        <v>45</v>
      </c>
      <c r="AD503" s="259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5" t="s">
        <v>1760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1761</v>
      </c>
      <c r="R504" s="17" t="s">
        <v>1663</v>
      </c>
      <c r="S504" s="203">
        <v>44498</v>
      </c>
      <c r="T504" s="203"/>
      <c r="U504" s="203"/>
      <c r="V504" s="203"/>
      <c r="W504" s="203"/>
      <c r="X504" s="256"/>
      <c r="Y504" s="256"/>
      <c r="Z504" s="257"/>
      <c r="AA504" s="4" t="e">
        <f>VLOOKUP(B504,#REF!,1,FALSE)</f>
        <v>#REF!</v>
      </c>
      <c r="AB504" s="258">
        <v>41.78</v>
      </c>
      <c r="AC504" s="258">
        <v>45</v>
      </c>
      <c r="AD504" s="259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5" t="s">
        <v>1760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1761</v>
      </c>
      <c r="R505" s="17" t="s">
        <v>1663</v>
      </c>
      <c r="S505" s="203">
        <v>44498</v>
      </c>
      <c r="T505" s="203"/>
      <c r="U505" s="203"/>
      <c r="V505" s="203"/>
      <c r="W505" s="203"/>
      <c r="X505" s="256"/>
      <c r="Y505" s="256"/>
      <c r="Z505" s="257"/>
      <c r="AA505" s="4" t="e">
        <f>VLOOKUP(B505,#REF!,1,FALSE)</f>
        <v>#REF!</v>
      </c>
      <c r="AB505" s="258">
        <v>100</v>
      </c>
      <c r="AC505" s="258">
        <v>60</v>
      </c>
      <c r="AD505" s="259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5" t="s">
        <v>1760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1761</v>
      </c>
      <c r="R506" s="17" t="s">
        <v>1663</v>
      </c>
      <c r="S506" s="203">
        <v>44498</v>
      </c>
      <c r="T506" s="203"/>
      <c r="U506" s="203"/>
      <c r="V506" s="203"/>
      <c r="W506" s="203"/>
      <c r="X506" s="256"/>
      <c r="Y506" s="256"/>
      <c r="Z506" s="257"/>
      <c r="AA506" s="4" t="e">
        <f>VLOOKUP(B506,#REF!,1,FALSE)</f>
        <v>#REF!</v>
      </c>
      <c r="AB506" s="258">
        <v>100</v>
      </c>
      <c r="AC506" s="258">
        <v>35</v>
      </c>
      <c r="AD506" s="259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5" t="s">
        <v>1760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1761</v>
      </c>
      <c r="R507" s="17" t="s">
        <v>1663</v>
      </c>
      <c r="S507" s="203">
        <v>44498</v>
      </c>
      <c r="T507" s="203"/>
      <c r="U507" s="203"/>
      <c r="V507" s="203"/>
      <c r="W507" s="203"/>
      <c r="X507" s="256"/>
      <c r="Y507" s="256"/>
      <c r="Z507" s="257"/>
      <c r="AA507" s="4" t="e">
        <f>VLOOKUP(B507,#REF!,1,FALSE)</f>
        <v>#REF!</v>
      </c>
      <c r="AB507" s="258">
        <v>54.22</v>
      </c>
      <c r="AC507" s="258">
        <v>10</v>
      </c>
      <c r="AD507" s="259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5" t="s">
        <v>1760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1761</v>
      </c>
      <c r="R508" s="17" t="s">
        <v>1663</v>
      </c>
      <c r="S508" s="203">
        <v>44498</v>
      </c>
      <c r="T508" s="203"/>
      <c r="U508" s="203"/>
      <c r="V508" s="203"/>
      <c r="W508" s="203"/>
      <c r="X508" s="256"/>
      <c r="Y508" s="256"/>
      <c r="Z508" s="257"/>
      <c r="AA508" s="4" t="e">
        <f>VLOOKUP(B508,#REF!,1,FALSE)</f>
        <v>#REF!</v>
      </c>
      <c r="AB508" s="258">
        <v>100</v>
      </c>
      <c r="AC508" s="258">
        <v>0</v>
      </c>
      <c r="AD508" s="259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5" t="s">
        <v>1760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1761</v>
      </c>
      <c r="R509" s="17" t="s">
        <v>1663</v>
      </c>
      <c r="S509" s="203">
        <v>44498</v>
      </c>
      <c r="T509" s="203"/>
      <c r="U509" s="203"/>
      <c r="V509" s="203"/>
      <c r="W509" s="203"/>
      <c r="X509" s="256"/>
      <c r="Y509" s="256"/>
      <c r="Z509" s="257"/>
      <c r="AA509" s="4" t="e">
        <f>VLOOKUP(B509,#REF!,1,FALSE)</f>
        <v>#REF!</v>
      </c>
      <c r="AB509" s="258">
        <v>100</v>
      </c>
      <c r="AC509" s="258">
        <v>10</v>
      </c>
      <c r="AD509" s="259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5" t="s">
        <v>1760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1761</v>
      </c>
      <c r="R510" s="17" t="s">
        <v>1663</v>
      </c>
      <c r="S510" s="203">
        <v>44498</v>
      </c>
      <c r="T510" s="203"/>
      <c r="U510" s="203"/>
      <c r="V510" s="203"/>
      <c r="W510" s="203"/>
      <c r="X510" s="256"/>
      <c r="Y510" s="256"/>
      <c r="Z510" s="257"/>
      <c r="AA510" s="4" t="e">
        <f>VLOOKUP(B510,#REF!,1,FALSE)</f>
        <v>#REF!</v>
      </c>
      <c r="AB510" s="258">
        <v>57.56</v>
      </c>
      <c r="AC510" s="258">
        <v>45</v>
      </c>
      <c r="AD510" s="259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5" t="s">
        <v>1760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1761</v>
      </c>
      <c r="R511" s="17" t="s">
        <v>1663</v>
      </c>
      <c r="S511" s="203">
        <v>44498</v>
      </c>
      <c r="T511" s="203"/>
      <c r="U511" s="203"/>
      <c r="V511" s="203"/>
      <c r="W511" s="203"/>
      <c r="X511" s="256"/>
      <c r="Y511" s="256"/>
      <c r="Z511" s="257"/>
      <c r="AA511" s="4" t="e">
        <f>VLOOKUP(B511,#REF!,1,FALSE)</f>
        <v>#REF!</v>
      </c>
      <c r="AB511" s="258">
        <v>100</v>
      </c>
      <c r="AC511" s="258">
        <v>65</v>
      </c>
      <c r="AD511" s="259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5" t="s">
        <v>1760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1761</v>
      </c>
      <c r="R512" s="17" t="s">
        <v>1663</v>
      </c>
      <c r="S512" s="203">
        <v>44498</v>
      </c>
      <c r="T512" s="203"/>
      <c r="U512" s="203"/>
      <c r="V512" s="203"/>
      <c r="W512" s="203"/>
      <c r="X512" s="256"/>
      <c r="Y512" s="256"/>
      <c r="Z512" s="257"/>
      <c r="AA512" s="4" t="e">
        <f>VLOOKUP(B512,#REF!,1,FALSE)</f>
        <v>#REF!</v>
      </c>
      <c r="AB512" s="258">
        <v>100</v>
      </c>
      <c r="AC512" s="258">
        <v>55</v>
      </c>
      <c r="AD512" s="259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5" t="s">
        <v>1760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1761</v>
      </c>
      <c r="R513" s="17" t="s">
        <v>1663</v>
      </c>
      <c r="S513" s="203">
        <v>44498</v>
      </c>
      <c r="T513" s="203"/>
      <c r="U513" s="203"/>
      <c r="V513" s="203"/>
      <c r="W513" s="203"/>
      <c r="X513" s="256"/>
      <c r="Y513" s="256"/>
      <c r="Z513" s="257"/>
      <c r="AA513" s="4" t="e">
        <f>VLOOKUP(B513,#REF!,1,FALSE)</f>
        <v>#REF!</v>
      </c>
      <c r="AB513" s="258">
        <v>83.89</v>
      </c>
      <c r="AC513" s="258">
        <v>10</v>
      </c>
      <c r="AD513" s="259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5" t="s">
        <v>1760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1761</v>
      </c>
      <c r="R514" s="17" t="s">
        <v>1663</v>
      </c>
      <c r="S514" s="203">
        <v>44498</v>
      </c>
      <c r="T514" s="203"/>
      <c r="U514" s="203"/>
      <c r="V514" s="203"/>
      <c r="W514" s="203"/>
      <c r="X514" s="256"/>
      <c r="Y514" s="256"/>
      <c r="Z514" s="257"/>
      <c r="AA514" s="4" t="e">
        <f>VLOOKUP(B514,#REF!,1,FALSE)</f>
        <v>#REF!</v>
      </c>
      <c r="AB514" s="258">
        <v>100</v>
      </c>
      <c r="AC514" s="258">
        <v>30</v>
      </c>
      <c r="AD514" s="259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5" t="s">
        <v>1760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1761</v>
      </c>
      <c r="R515" s="17" t="s">
        <v>1663</v>
      </c>
      <c r="S515" s="203">
        <v>44498</v>
      </c>
      <c r="T515" s="203"/>
      <c r="U515" s="203"/>
      <c r="V515" s="203"/>
      <c r="W515" s="203"/>
      <c r="X515" s="256"/>
      <c r="Y515" s="256"/>
      <c r="Z515" s="257"/>
      <c r="AA515" s="4" t="e">
        <f>VLOOKUP(B515,#REF!,1,FALSE)</f>
        <v>#REF!</v>
      </c>
      <c r="AB515" s="258">
        <v>39.17</v>
      </c>
      <c r="AC515" s="258">
        <v>45</v>
      </c>
      <c r="AD515" s="259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5" t="s">
        <v>1760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1761</v>
      </c>
      <c r="R516" s="17" t="s">
        <v>1663</v>
      </c>
      <c r="S516" s="203">
        <v>44498</v>
      </c>
      <c r="T516" s="203"/>
      <c r="U516" s="203"/>
      <c r="V516" s="203"/>
      <c r="W516" s="203"/>
      <c r="X516" s="256"/>
      <c r="Y516" s="256"/>
      <c r="Z516" s="257"/>
      <c r="AA516" s="4" t="e">
        <f>VLOOKUP(B516,#REF!,1,FALSE)</f>
        <v>#REF!</v>
      </c>
      <c r="AB516" s="258">
        <v>100</v>
      </c>
      <c r="AC516" s="258">
        <v>15</v>
      </c>
      <c r="AD516" s="259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5" t="s">
        <v>1760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1761</v>
      </c>
      <c r="R517" s="17" t="s">
        <v>1663</v>
      </c>
      <c r="S517" s="203">
        <v>44498</v>
      </c>
      <c r="T517" s="203" t="s">
        <v>1762</v>
      </c>
      <c r="U517" s="203" t="s">
        <v>1763</v>
      </c>
      <c r="V517" s="203" t="s">
        <v>1670</v>
      </c>
      <c r="W517" s="260" t="s">
        <v>1764</v>
      </c>
      <c r="X517" s="261" t="s">
        <v>1757</v>
      </c>
      <c r="Y517" s="256" t="s">
        <v>1677</v>
      </c>
      <c r="Z517" s="257"/>
      <c r="AA517" s="4" t="e">
        <f>VLOOKUP(B517,#REF!,1,FALSE)</f>
        <v>#REF!</v>
      </c>
      <c r="AB517" s="258">
        <v>100</v>
      </c>
      <c r="AC517" s="258">
        <v>30</v>
      </c>
      <c r="AD517" s="259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5" t="s">
        <v>1760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1761</v>
      </c>
      <c r="R518" s="17" t="s">
        <v>1663</v>
      </c>
      <c r="S518" s="203">
        <v>44498</v>
      </c>
      <c r="T518" s="203"/>
      <c r="U518" s="203"/>
      <c r="V518" s="203"/>
      <c r="W518" s="203"/>
      <c r="X518" s="256"/>
      <c r="Y518" s="256"/>
      <c r="Z518" s="257"/>
      <c r="AA518" s="4" t="e">
        <f>VLOOKUP(B518,#REF!,1,FALSE)</f>
        <v>#REF!</v>
      </c>
      <c r="AB518" s="258">
        <v>96.5</v>
      </c>
      <c r="AC518" s="258">
        <v>15</v>
      </c>
      <c r="AD518" s="259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5" t="s">
        <v>1760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1761</v>
      </c>
      <c r="R519" s="17" t="s">
        <v>1663</v>
      </c>
      <c r="S519" s="203">
        <v>44498</v>
      </c>
      <c r="T519" s="203"/>
      <c r="U519" s="203"/>
      <c r="V519" s="203"/>
      <c r="W519" s="203"/>
      <c r="X519" s="256"/>
      <c r="Y519" s="256"/>
      <c r="Z519" s="257"/>
      <c r="AA519" s="4" t="e">
        <f>VLOOKUP(B519,#REF!,1,FALSE)</f>
        <v>#REF!</v>
      </c>
      <c r="AB519" s="258">
        <v>40.56</v>
      </c>
      <c r="AC519" s="258">
        <v>30</v>
      </c>
      <c r="AD519" s="259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5" t="s">
        <v>1760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1761</v>
      </c>
      <c r="R520" s="17" t="s">
        <v>1663</v>
      </c>
      <c r="S520" s="203">
        <v>44498</v>
      </c>
      <c r="T520" s="203"/>
      <c r="U520" s="203"/>
      <c r="V520" s="203"/>
      <c r="W520" s="203"/>
      <c r="X520" s="256"/>
      <c r="Y520" s="256"/>
      <c r="Z520" s="257"/>
      <c r="AA520" s="4" t="e">
        <f>VLOOKUP(B520,#REF!,1,FALSE)</f>
        <v>#REF!</v>
      </c>
      <c r="AB520" s="258">
        <v>81.83</v>
      </c>
      <c r="AC520" s="258">
        <v>20</v>
      </c>
      <c r="AD520" s="259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5" t="s">
        <v>1760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1761</v>
      </c>
      <c r="R521" s="17" t="s">
        <v>1663</v>
      </c>
      <c r="S521" s="203">
        <v>44498</v>
      </c>
      <c r="T521" s="203"/>
      <c r="U521" s="203"/>
      <c r="V521" s="203"/>
      <c r="W521" s="203"/>
      <c r="X521" s="256"/>
      <c r="Y521" s="256"/>
      <c r="Z521" s="257"/>
      <c r="AA521" s="4" t="e">
        <f>VLOOKUP(B521,#REF!,1,FALSE)</f>
        <v>#REF!</v>
      </c>
      <c r="AB521" s="258">
        <v>100</v>
      </c>
      <c r="AC521" s="258">
        <v>15</v>
      </c>
      <c r="AD521" s="259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5" t="s">
        <v>1760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1761</v>
      </c>
      <c r="R522" s="17" t="s">
        <v>1663</v>
      </c>
      <c r="S522" s="203">
        <v>44498</v>
      </c>
      <c r="T522" s="203"/>
      <c r="U522" s="203"/>
      <c r="V522" s="203"/>
      <c r="W522" s="203"/>
      <c r="X522" s="256"/>
      <c r="Y522" s="256"/>
      <c r="Z522" s="257"/>
      <c r="AA522" s="4" t="e">
        <f>VLOOKUP(B522,#REF!,1,FALSE)</f>
        <v>#REF!</v>
      </c>
      <c r="AB522" s="258">
        <v>63.67</v>
      </c>
      <c r="AC522" s="258">
        <v>20</v>
      </c>
      <c r="AD522" s="259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5" t="s">
        <v>1760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1761</v>
      </c>
      <c r="R523" s="17" t="s">
        <v>1663</v>
      </c>
      <c r="S523" s="203">
        <v>44498</v>
      </c>
      <c r="T523" s="203"/>
      <c r="U523" s="203"/>
      <c r="V523" s="203"/>
      <c r="W523" s="203"/>
      <c r="X523" s="256"/>
      <c r="Y523" s="256"/>
      <c r="Z523" s="257"/>
      <c r="AA523" s="4" t="e">
        <f>VLOOKUP(B523,#REF!,1,FALSE)</f>
        <v>#REF!</v>
      </c>
      <c r="AB523" s="258">
        <v>100</v>
      </c>
      <c r="AC523" s="258">
        <v>10</v>
      </c>
      <c r="AD523" s="259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5" t="s">
        <v>1760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1761</v>
      </c>
      <c r="R524" s="17" t="s">
        <v>1663</v>
      </c>
      <c r="S524" s="203">
        <v>44498</v>
      </c>
      <c r="T524" s="203"/>
      <c r="U524" s="203"/>
      <c r="V524" s="203"/>
      <c r="W524" s="203"/>
      <c r="X524" s="256"/>
      <c r="Y524" s="256"/>
      <c r="Z524" s="257"/>
      <c r="AA524" s="4" t="e">
        <f>VLOOKUP(B524,#REF!,1,FALSE)</f>
        <v>#REF!</v>
      </c>
      <c r="AB524" s="258">
        <v>98.94</v>
      </c>
      <c r="AC524" s="258">
        <v>10</v>
      </c>
      <c r="AD524" s="259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5" t="s">
        <v>1760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1761</v>
      </c>
      <c r="R525" s="17" t="s">
        <v>1663</v>
      </c>
      <c r="S525" s="203">
        <v>44498</v>
      </c>
      <c r="T525" s="203"/>
      <c r="U525" s="203"/>
      <c r="V525" s="203"/>
      <c r="W525" s="203"/>
      <c r="X525" s="256"/>
      <c r="Y525" s="256"/>
      <c r="Z525" s="257"/>
      <c r="AA525" s="4" t="e">
        <f>VLOOKUP(B525,#REF!,1,FALSE)</f>
        <v>#REF!</v>
      </c>
      <c r="AB525" s="258">
        <v>26</v>
      </c>
      <c r="AC525" s="258">
        <v>5</v>
      </c>
      <c r="AD525" s="259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5" t="s">
        <v>1760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1761</v>
      </c>
      <c r="R526" s="17" t="s">
        <v>1663</v>
      </c>
      <c r="S526" s="203">
        <v>44498</v>
      </c>
      <c r="T526" s="203"/>
      <c r="U526" s="203"/>
      <c r="V526" s="203"/>
      <c r="W526" s="203"/>
      <c r="X526" s="256"/>
      <c r="Y526" s="256"/>
      <c r="Z526" s="257"/>
      <c r="AA526" s="4" t="e">
        <f>VLOOKUP(B526,#REF!,1,FALSE)</f>
        <v>#REF!</v>
      </c>
      <c r="AB526" s="258">
        <v>70.5</v>
      </c>
      <c r="AC526" s="258">
        <v>20</v>
      </c>
      <c r="AD526" s="259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5" t="s">
        <v>1760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1761</v>
      </c>
      <c r="R527" s="17" t="s">
        <v>1663</v>
      </c>
      <c r="S527" s="203">
        <v>44498</v>
      </c>
      <c r="T527" s="203"/>
      <c r="U527" s="203"/>
      <c r="V527" s="203"/>
      <c r="W527" s="203"/>
      <c r="X527" s="256"/>
      <c r="Y527" s="256"/>
      <c r="Z527" s="257"/>
      <c r="AA527" s="4" t="e">
        <f>VLOOKUP(B527,#REF!,1,FALSE)</f>
        <v>#REF!</v>
      </c>
      <c r="AB527" s="258">
        <v>55.72</v>
      </c>
      <c r="AC527" s="258">
        <v>50</v>
      </c>
      <c r="AD527" s="259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5" t="s">
        <v>1760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1761</v>
      </c>
      <c r="R528" s="17" t="s">
        <v>1663</v>
      </c>
      <c r="S528" s="203">
        <v>44498</v>
      </c>
      <c r="T528" s="203"/>
      <c r="U528" s="203"/>
      <c r="V528" s="203"/>
      <c r="W528" s="203"/>
      <c r="X528" s="256"/>
      <c r="Y528" s="256"/>
      <c r="Z528" s="257"/>
      <c r="AA528" s="4" t="e">
        <f>VLOOKUP(B528,#REF!,1,FALSE)</f>
        <v>#REF!</v>
      </c>
      <c r="AB528" s="258">
        <v>40.06</v>
      </c>
      <c r="AC528" s="258">
        <v>5</v>
      </c>
      <c r="AD528" s="259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5" t="s">
        <v>1760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1761</v>
      </c>
      <c r="R529" s="17" t="s">
        <v>1663</v>
      </c>
      <c r="S529" s="203">
        <v>44498</v>
      </c>
      <c r="T529" s="203"/>
      <c r="U529" s="203"/>
      <c r="V529" s="203"/>
      <c r="W529" s="203"/>
      <c r="X529" s="256"/>
      <c r="Y529" s="256"/>
      <c r="Z529" s="257"/>
      <c r="AA529" s="4" t="e">
        <f>VLOOKUP(B529,#REF!,1,FALSE)</f>
        <v>#REF!</v>
      </c>
      <c r="AB529" s="258">
        <v>89.89</v>
      </c>
      <c r="AC529" s="258">
        <v>0</v>
      </c>
      <c r="AD529" s="259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5" t="s">
        <v>1760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1761</v>
      </c>
      <c r="R530" s="17" t="s">
        <v>1663</v>
      </c>
      <c r="S530" s="203">
        <v>44498</v>
      </c>
      <c r="T530" s="203"/>
      <c r="U530" s="203"/>
      <c r="V530" s="203"/>
      <c r="W530" s="203"/>
      <c r="X530" s="256"/>
      <c r="Y530" s="256"/>
      <c r="Z530" s="257"/>
      <c r="AA530" s="4" t="e">
        <f>VLOOKUP(B530,#REF!,1,FALSE)</f>
        <v>#REF!</v>
      </c>
      <c r="AB530" s="258">
        <v>100</v>
      </c>
      <c r="AC530" s="258">
        <v>10</v>
      </c>
      <c r="AD530" s="259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5" t="s">
        <v>1760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1761</v>
      </c>
      <c r="R531" s="17" t="s">
        <v>1663</v>
      </c>
      <c r="S531" s="203">
        <v>44498</v>
      </c>
      <c r="T531" s="203"/>
      <c r="U531" s="203"/>
      <c r="V531" s="203"/>
      <c r="W531" s="203"/>
      <c r="X531" s="256"/>
      <c r="Y531" s="256"/>
      <c r="Z531" s="257"/>
      <c r="AA531" s="4" t="e">
        <f>VLOOKUP(B531,#REF!,1,FALSE)</f>
        <v>#REF!</v>
      </c>
      <c r="AB531" s="258">
        <v>100</v>
      </c>
      <c r="AC531" s="258">
        <v>25</v>
      </c>
      <c r="AD531" s="259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5" t="s">
        <v>1760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1761</v>
      </c>
      <c r="R532" s="17" t="s">
        <v>1663</v>
      </c>
      <c r="S532" s="203">
        <v>44498</v>
      </c>
      <c r="T532" s="203"/>
      <c r="U532" s="203"/>
      <c r="V532" s="203"/>
      <c r="W532" s="203"/>
      <c r="X532" s="256"/>
      <c r="Y532" s="256"/>
      <c r="Z532" s="257"/>
      <c r="AA532" s="4" t="e">
        <f>VLOOKUP(B532,#REF!,1,FALSE)</f>
        <v>#REF!</v>
      </c>
      <c r="AB532" s="258">
        <v>71.11</v>
      </c>
      <c r="AC532" s="258">
        <v>20</v>
      </c>
      <c r="AD532" s="259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5" t="s">
        <v>1760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1761</v>
      </c>
      <c r="R533" s="17" t="s">
        <v>1663</v>
      </c>
      <c r="S533" s="203">
        <v>44498</v>
      </c>
      <c r="T533" s="203"/>
      <c r="U533" s="203"/>
      <c r="V533" s="203"/>
      <c r="W533" s="203"/>
      <c r="X533" s="256"/>
      <c r="Y533" s="256"/>
      <c r="Z533" s="257"/>
      <c r="AA533" s="4" t="e">
        <f>VLOOKUP(B533,#REF!,1,FALSE)</f>
        <v>#REF!</v>
      </c>
      <c r="AB533" s="258">
        <v>16.170000000000002</v>
      </c>
      <c r="AC533" s="258">
        <v>0</v>
      </c>
      <c r="AD533" s="259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5" t="s">
        <v>1760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1761</v>
      </c>
      <c r="R534" s="17" t="s">
        <v>1663</v>
      </c>
      <c r="S534" s="203">
        <v>44498</v>
      </c>
      <c r="T534" s="203"/>
      <c r="U534" s="203"/>
      <c r="V534" s="203"/>
      <c r="W534" s="203"/>
      <c r="X534" s="256"/>
      <c r="Y534" s="256"/>
      <c r="Z534" s="257"/>
      <c r="AA534" s="4" t="e">
        <f>VLOOKUP(B534,#REF!,1,FALSE)</f>
        <v>#REF!</v>
      </c>
      <c r="AB534" s="258">
        <v>69.56</v>
      </c>
      <c r="AC534" s="258">
        <v>15</v>
      </c>
      <c r="AD534" s="259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5" t="s">
        <v>1760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1761</v>
      </c>
      <c r="R535" s="17" t="s">
        <v>1663</v>
      </c>
      <c r="S535" s="203">
        <v>44498</v>
      </c>
      <c r="T535" s="203"/>
      <c r="U535" s="203"/>
      <c r="V535" s="203"/>
      <c r="W535" s="203"/>
      <c r="X535" s="256"/>
      <c r="Y535" s="256"/>
      <c r="Z535" s="257"/>
      <c r="AA535" s="4" t="e">
        <f>VLOOKUP(B535,#REF!,1,FALSE)</f>
        <v>#REF!</v>
      </c>
      <c r="AB535" s="258">
        <v>18.940000000000001</v>
      </c>
      <c r="AC535" s="258">
        <v>10</v>
      </c>
      <c r="AD535" s="259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5" t="s">
        <v>1760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1761</v>
      </c>
      <c r="R536" s="17" t="s">
        <v>1663</v>
      </c>
      <c r="S536" s="203">
        <v>44498</v>
      </c>
      <c r="T536" s="203"/>
      <c r="U536" s="203"/>
      <c r="V536" s="203"/>
      <c r="W536" s="203"/>
      <c r="X536" s="256"/>
      <c r="Y536" s="256"/>
      <c r="Z536" s="257"/>
      <c r="AA536" s="4" t="e">
        <f>VLOOKUP(B536,#REF!,1,FALSE)</f>
        <v>#REF!</v>
      </c>
      <c r="AB536" s="258">
        <v>72.72</v>
      </c>
      <c r="AC536" s="258">
        <v>5</v>
      </c>
      <c r="AD536" s="259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5" t="s">
        <v>1760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1761</v>
      </c>
      <c r="R537" s="17" t="s">
        <v>1663</v>
      </c>
      <c r="S537" s="203">
        <v>44498</v>
      </c>
      <c r="T537" s="203"/>
      <c r="U537" s="203"/>
      <c r="V537" s="203"/>
      <c r="W537" s="203"/>
      <c r="X537" s="256"/>
      <c r="Y537" s="256"/>
      <c r="Z537" s="257"/>
      <c r="AA537" s="4" t="e">
        <f>VLOOKUP(B537,#REF!,1,FALSE)</f>
        <v>#REF!</v>
      </c>
      <c r="AB537" s="258">
        <v>38.388888888888893</v>
      </c>
      <c r="AC537" s="258">
        <v>15</v>
      </c>
      <c r="AD537" s="259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5" t="s">
        <v>1760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1761</v>
      </c>
      <c r="R538" s="17" t="s">
        <v>1663</v>
      </c>
      <c r="S538" s="203">
        <v>44498</v>
      </c>
      <c r="T538" s="203"/>
      <c r="U538" s="203"/>
      <c r="V538" s="203"/>
      <c r="W538" s="203"/>
      <c r="X538" s="256"/>
      <c r="Y538" s="256"/>
      <c r="Z538" s="257"/>
      <c r="AA538" s="4" t="e">
        <f>VLOOKUP(B538,#REF!,1,FALSE)</f>
        <v>#REF!</v>
      </c>
      <c r="AB538" s="258">
        <v>100</v>
      </c>
      <c r="AC538" s="258">
        <v>15</v>
      </c>
      <c r="AD538" s="259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5" t="s">
        <v>1760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1761</v>
      </c>
      <c r="R539" s="17" t="s">
        <v>1663</v>
      </c>
      <c r="S539" s="203">
        <v>44498</v>
      </c>
      <c r="T539" s="203"/>
      <c r="U539" s="203"/>
      <c r="V539" s="203"/>
      <c r="W539" s="203"/>
      <c r="X539" s="256"/>
      <c r="Y539" s="256"/>
      <c r="Z539" s="257"/>
      <c r="AA539" s="4" t="e">
        <f>VLOOKUP(B539,#REF!,1,FALSE)</f>
        <v>#REF!</v>
      </c>
      <c r="AB539" s="258">
        <v>82.56</v>
      </c>
      <c r="AC539" s="258">
        <v>5</v>
      </c>
      <c r="AD539" s="259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5" t="s">
        <v>1760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1761</v>
      </c>
      <c r="R540" s="17" t="s">
        <v>1663</v>
      </c>
      <c r="S540" s="203">
        <v>44498</v>
      </c>
      <c r="T540" s="203"/>
      <c r="U540" s="203"/>
      <c r="V540" s="203"/>
      <c r="W540" s="203"/>
      <c r="X540" s="256"/>
      <c r="Y540" s="256"/>
      <c r="Z540" s="257"/>
      <c r="AA540" s="4" t="e">
        <f>VLOOKUP(B540,#REF!,1,FALSE)</f>
        <v>#REF!</v>
      </c>
      <c r="AB540" s="258">
        <v>25</v>
      </c>
      <c r="AC540" s="258">
        <v>50</v>
      </c>
      <c r="AD540" s="259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5" t="s">
        <v>1760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1761</v>
      </c>
      <c r="R541" s="17" t="s">
        <v>1663</v>
      </c>
      <c r="S541" s="203">
        <v>44498</v>
      </c>
      <c r="T541" s="203"/>
      <c r="U541" s="203"/>
      <c r="V541" s="203"/>
      <c r="W541" s="203"/>
      <c r="X541" s="256"/>
      <c r="Y541" s="256"/>
      <c r="Z541" s="257"/>
      <c r="AA541" s="4" t="e">
        <f>VLOOKUP(B541,#REF!,1,FALSE)</f>
        <v>#REF!</v>
      </c>
      <c r="AB541" s="258">
        <v>26.33</v>
      </c>
      <c r="AC541" s="258">
        <v>35</v>
      </c>
      <c r="AD541" s="259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5" t="s">
        <v>1760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1761</v>
      </c>
      <c r="R542" s="17" t="s">
        <v>1663</v>
      </c>
      <c r="S542" s="203">
        <v>44498</v>
      </c>
      <c r="T542" s="203"/>
      <c r="U542" s="203"/>
      <c r="V542" s="203"/>
      <c r="W542" s="203"/>
      <c r="X542" s="256"/>
      <c r="Y542" s="256"/>
      <c r="Z542" s="257"/>
      <c r="AA542" s="4" t="e">
        <f>VLOOKUP(B542,#REF!,1,FALSE)</f>
        <v>#REF!</v>
      </c>
      <c r="AB542" s="258">
        <v>24.61</v>
      </c>
      <c r="AC542" s="258">
        <v>5</v>
      </c>
      <c r="AD542" s="259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5" t="s">
        <v>1760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1761</v>
      </c>
      <c r="R543" s="17" t="s">
        <v>1663</v>
      </c>
      <c r="S543" s="203">
        <v>44498</v>
      </c>
      <c r="T543" s="203"/>
      <c r="U543" s="203"/>
      <c r="V543" s="203"/>
      <c r="W543" s="203"/>
      <c r="X543" s="256"/>
      <c r="Y543" s="256"/>
      <c r="Z543" s="257"/>
      <c r="AA543" s="4" t="e">
        <f>VLOOKUP(B543,#REF!,1,FALSE)</f>
        <v>#REF!</v>
      </c>
      <c r="AB543" s="258">
        <v>66.83</v>
      </c>
      <c r="AC543" s="258">
        <v>10</v>
      </c>
      <c r="AD543" s="259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5" t="s">
        <v>1760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1761</v>
      </c>
      <c r="R544" s="17" t="s">
        <v>1663</v>
      </c>
      <c r="S544" s="203">
        <v>44498</v>
      </c>
      <c r="T544" s="203"/>
      <c r="U544" s="203"/>
      <c r="V544" s="203"/>
      <c r="W544" s="203"/>
      <c r="X544" s="256"/>
      <c r="Y544" s="256"/>
      <c r="Z544" s="257"/>
      <c r="AA544" s="4" t="e">
        <f>VLOOKUP(B544,#REF!,1,FALSE)</f>
        <v>#REF!</v>
      </c>
      <c r="AB544" s="258">
        <v>9.39</v>
      </c>
      <c r="AC544" s="258">
        <v>20</v>
      </c>
      <c r="AD544" s="259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5" t="s">
        <v>1760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1761</v>
      </c>
      <c r="R545" s="17" t="s">
        <v>1663</v>
      </c>
      <c r="S545" s="203">
        <v>44498</v>
      </c>
      <c r="T545" s="203"/>
      <c r="U545" s="203"/>
      <c r="V545" s="203"/>
      <c r="W545" s="203"/>
      <c r="X545" s="256"/>
      <c r="Y545" s="256"/>
      <c r="Z545" s="257"/>
      <c r="AA545" s="4" t="e">
        <f>VLOOKUP(B545,#REF!,1,FALSE)</f>
        <v>#REF!</v>
      </c>
      <c r="AB545" s="258">
        <v>100</v>
      </c>
      <c r="AC545" s="258">
        <v>10</v>
      </c>
      <c r="AD545" s="259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5" t="s">
        <v>1760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1761</v>
      </c>
      <c r="R546" s="17" t="s">
        <v>1663</v>
      </c>
      <c r="S546" s="203">
        <v>44498</v>
      </c>
      <c r="T546" s="203"/>
      <c r="U546" s="203"/>
      <c r="V546" s="203"/>
      <c r="W546" s="203"/>
      <c r="X546" s="256"/>
      <c r="Y546" s="256"/>
      <c r="Z546" s="257"/>
      <c r="AA546" s="4" t="e">
        <f>VLOOKUP(B546,#REF!,1,FALSE)</f>
        <v>#REF!</v>
      </c>
      <c r="AB546" s="258">
        <v>11.61</v>
      </c>
      <c r="AC546" s="258">
        <v>20</v>
      </c>
      <c r="AD546" s="259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5" t="s">
        <v>1760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1761</v>
      </c>
      <c r="R547" s="17" t="s">
        <v>1663</v>
      </c>
      <c r="S547" s="203">
        <v>44498</v>
      </c>
      <c r="T547" s="203"/>
      <c r="U547" s="203"/>
      <c r="V547" s="203"/>
      <c r="W547" s="203"/>
      <c r="X547" s="256"/>
      <c r="Y547" s="256"/>
      <c r="Z547" s="257"/>
      <c r="AA547" s="4" t="e">
        <f>VLOOKUP(B547,#REF!,1,FALSE)</f>
        <v>#REF!</v>
      </c>
      <c r="AB547" s="258">
        <v>4.28</v>
      </c>
      <c r="AC547" s="258">
        <v>0</v>
      </c>
      <c r="AD547" s="259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2" t="s">
        <v>1765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3" t="s">
        <v>1761</v>
      </c>
      <c r="R548" s="19" t="s">
        <v>1663</v>
      </c>
      <c r="S548" s="210">
        <v>44433</v>
      </c>
      <c r="T548" s="210"/>
      <c r="U548" s="210"/>
      <c r="V548" s="210"/>
      <c r="W548" s="210"/>
      <c r="X548" s="264"/>
      <c r="Y548" s="264"/>
      <c r="Z548" s="265"/>
      <c r="AA548" s="4" t="e">
        <f>VLOOKUP(B548,#REF!,1,FALSE)</f>
        <v>#REF!</v>
      </c>
      <c r="AB548" s="258">
        <v>44.56</v>
      </c>
      <c r="AC548" s="258">
        <v>30</v>
      </c>
      <c r="AD548" s="259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2" t="s">
        <v>1765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3" t="s">
        <v>1761</v>
      </c>
      <c r="R549" s="19" t="s">
        <v>1663</v>
      </c>
      <c r="S549" s="210">
        <v>44433</v>
      </c>
      <c r="T549" s="210"/>
      <c r="U549" s="210"/>
      <c r="V549" s="210"/>
      <c r="W549" s="210"/>
      <c r="X549" s="264"/>
      <c r="Y549" s="264"/>
      <c r="Z549" s="265"/>
      <c r="AA549" s="4" t="e">
        <f>VLOOKUP(B549,#REF!,1,FALSE)</f>
        <v>#REF!</v>
      </c>
      <c r="AB549" s="258">
        <v>100</v>
      </c>
      <c r="AC549" s="258">
        <v>30</v>
      </c>
      <c r="AD549" s="259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2" t="s">
        <v>1765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3" t="s">
        <v>1761</v>
      </c>
      <c r="R550" s="19" t="s">
        <v>1663</v>
      </c>
      <c r="S550" s="210">
        <v>44433</v>
      </c>
      <c r="T550" s="210"/>
      <c r="U550" s="210"/>
      <c r="V550" s="210"/>
      <c r="W550" s="210"/>
      <c r="X550" s="264"/>
      <c r="Y550" s="264"/>
      <c r="Z550" s="265"/>
      <c r="AA550" s="4" t="e">
        <f>VLOOKUP(B550,#REF!,1,FALSE)</f>
        <v>#REF!</v>
      </c>
      <c r="AB550" s="258">
        <v>38.33</v>
      </c>
      <c r="AC550" s="258">
        <v>50</v>
      </c>
      <c r="AD550" s="259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2" t="s">
        <v>1765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3" t="s">
        <v>1761</v>
      </c>
      <c r="R551" s="19" t="s">
        <v>1663</v>
      </c>
      <c r="S551" s="210">
        <v>44433</v>
      </c>
      <c r="T551" s="210"/>
      <c r="U551" s="210"/>
      <c r="V551" s="210"/>
      <c r="W551" s="210"/>
      <c r="X551" s="264"/>
      <c r="Y551" s="264"/>
      <c r="Z551" s="265"/>
      <c r="AA551" s="4" t="e">
        <f>VLOOKUP(B551,#REF!,1,FALSE)</f>
        <v>#REF!</v>
      </c>
      <c r="AB551" s="258">
        <v>100</v>
      </c>
      <c r="AC551" s="258">
        <v>20</v>
      </c>
      <c r="AD551" s="259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2" t="s">
        <v>1765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3" t="s">
        <v>1761</v>
      </c>
      <c r="R552" s="19" t="s">
        <v>1663</v>
      </c>
      <c r="S552" s="210">
        <v>44433</v>
      </c>
      <c r="T552" s="210"/>
      <c r="U552" s="210"/>
      <c r="V552" s="210"/>
      <c r="W552" s="210"/>
      <c r="X552" s="264"/>
      <c r="Y552" s="264"/>
      <c r="Z552" s="265"/>
      <c r="AA552" s="4" t="e">
        <f>VLOOKUP(B552,#REF!,1,FALSE)</f>
        <v>#REF!</v>
      </c>
      <c r="AB552" s="258">
        <v>100</v>
      </c>
      <c r="AC552" s="258">
        <v>10</v>
      </c>
      <c r="AD552" s="259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2" t="s">
        <v>1765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3" t="s">
        <v>1761</v>
      </c>
      <c r="R553" s="19" t="s">
        <v>1663</v>
      </c>
      <c r="S553" s="210">
        <v>44433</v>
      </c>
      <c r="T553" s="210"/>
      <c r="U553" s="210"/>
      <c r="V553" s="210"/>
      <c r="W553" s="210"/>
      <c r="X553" s="264"/>
      <c r="Y553" s="264"/>
      <c r="Z553" s="265"/>
      <c r="AA553" s="4" t="e">
        <f>VLOOKUP(B553,#REF!,1,FALSE)</f>
        <v>#REF!</v>
      </c>
      <c r="AB553" s="258">
        <v>75.39</v>
      </c>
      <c r="AC553" s="258">
        <v>20</v>
      </c>
      <c r="AD553" s="259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2" t="s">
        <v>1765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3" t="s">
        <v>1761</v>
      </c>
      <c r="R554" s="19" t="s">
        <v>1663</v>
      </c>
      <c r="S554" s="210">
        <v>44433</v>
      </c>
      <c r="T554" s="210"/>
      <c r="U554" s="210"/>
      <c r="V554" s="210"/>
      <c r="W554" s="210"/>
      <c r="X554" s="264"/>
      <c r="Y554" s="264"/>
      <c r="Z554" s="265"/>
      <c r="AA554" s="4" t="e">
        <f>VLOOKUP(B554,#REF!,1,FALSE)</f>
        <v>#REF!</v>
      </c>
      <c r="AB554" s="258">
        <v>73.78</v>
      </c>
      <c r="AC554" s="258">
        <v>45</v>
      </c>
      <c r="AD554" s="259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2" t="s">
        <v>1765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3" t="s">
        <v>1761</v>
      </c>
      <c r="R555" s="19" t="s">
        <v>1663</v>
      </c>
      <c r="S555" s="210">
        <v>44433</v>
      </c>
      <c r="T555" s="210"/>
      <c r="U555" s="210"/>
      <c r="V555" s="210"/>
      <c r="W555" s="210"/>
      <c r="X555" s="264"/>
      <c r="Y555" s="264"/>
      <c r="Z555" s="265"/>
      <c r="AA555" s="4" t="e">
        <f>VLOOKUP(B555,#REF!,1,FALSE)</f>
        <v>#REF!</v>
      </c>
      <c r="AB555" s="258">
        <v>28.78</v>
      </c>
      <c r="AC555" s="258">
        <v>35</v>
      </c>
      <c r="AD555" s="259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2" t="s">
        <v>1765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3" t="s">
        <v>1761</v>
      </c>
      <c r="R556" s="19" t="s">
        <v>1663</v>
      </c>
      <c r="S556" s="210">
        <v>44433</v>
      </c>
      <c r="T556" s="210"/>
      <c r="U556" s="210"/>
      <c r="V556" s="210"/>
      <c r="W556" s="210"/>
      <c r="X556" s="264"/>
      <c r="Y556" s="264"/>
      <c r="Z556" s="265"/>
      <c r="AA556" s="4" t="e">
        <f>VLOOKUP(B556,#REF!,1,FALSE)</f>
        <v>#REF!</v>
      </c>
      <c r="AB556" s="258">
        <v>100</v>
      </c>
      <c r="AC556" s="258">
        <v>30</v>
      </c>
      <c r="AD556" s="259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2" t="s">
        <v>1765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3" t="s">
        <v>1761</v>
      </c>
      <c r="R557" s="19" t="s">
        <v>1663</v>
      </c>
      <c r="S557" s="210">
        <v>44433</v>
      </c>
      <c r="T557" s="210"/>
      <c r="U557" s="210"/>
      <c r="V557" s="210"/>
      <c r="W557" s="210"/>
      <c r="X557" s="264"/>
      <c r="Y557" s="264"/>
      <c r="Z557" s="265"/>
      <c r="AA557" s="4" t="e">
        <f>VLOOKUP(B557,#REF!,1,FALSE)</f>
        <v>#REF!</v>
      </c>
      <c r="AB557" s="258">
        <v>100</v>
      </c>
      <c r="AC557" s="258">
        <v>30</v>
      </c>
      <c r="AD557" s="259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2" t="s">
        <v>1765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3" t="s">
        <v>1761</v>
      </c>
      <c r="R558" s="19" t="s">
        <v>1663</v>
      </c>
      <c r="S558" s="210">
        <v>44433</v>
      </c>
      <c r="T558" s="210"/>
      <c r="U558" s="210"/>
      <c r="V558" s="210"/>
      <c r="W558" s="210"/>
      <c r="X558" s="264"/>
      <c r="Y558" s="264"/>
      <c r="Z558" s="265"/>
      <c r="AA558" s="4" t="e">
        <f>VLOOKUP(B558,#REF!,1,FALSE)</f>
        <v>#REF!</v>
      </c>
      <c r="AB558" s="258">
        <v>100</v>
      </c>
      <c r="AC558" s="258">
        <v>0</v>
      </c>
      <c r="AD558" s="259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2" t="s">
        <v>1765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3" t="s">
        <v>1761</v>
      </c>
      <c r="R559" s="19" t="s">
        <v>1663</v>
      </c>
      <c r="S559" s="210">
        <v>44433</v>
      </c>
      <c r="T559" s="210"/>
      <c r="U559" s="210"/>
      <c r="V559" s="210"/>
      <c r="W559" s="210"/>
      <c r="X559" s="264"/>
      <c r="Y559" s="264"/>
      <c r="Z559" s="265"/>
      <c r="AA559" s="4" t="e">
        <f>VLOOKUP(B559,#REF!,1,FALSE)</f>
        <v>#REF!</v>
      </c>
      <c r="AB559" s="258">
        <v>26.72</v>
      </c>
      <c r="AC559" s="258">
        <v>35</v>
      </c>
      <c r="AD559" s="259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2" t="s">
        <v>1765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3" t="s">
        <v>1761</v>
      </c>
      <c r="R560" s="19" t="s">
        <v>1663</v>
      </c>
      <c r="S560" s="210">
        <v>44433</v>
      </c>
      <c r="T560" s="210"/>
      <c r="U560" s="210"/>
      <c r="V560" s="210"/>
      <c r="W560" s="210"/>
      <c r="X560" s="264"/>
      <c r="Y560" s="264"/>
      <c r="Z560" s="265"/>
      <c r="AA560" s="4" t="e">
        <f>VLOOKUP(B560,#REF!,1,FALSE)</f>
        <v>#REF!</v>
      </c>
      <c r="AB560" s="258">
        <v>100</v>
      </c>
      <c r="AC560" s="258">
        <v>35</v>
      </c>
      <c r="AD560" s="259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2" t="s">
        <v>1765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3" t="s">
        <v>1761</v>
      </c>
      <c r="R561" s="19" t="s">
        <v>1663</v>
      </c>
      <c r="S561" s="210">
        <v>44433</v>
      </c>
      <c r="T561" s="210"/>
      <c r="U561" s="210"/>
      <c r="V561" s="210"/>
      <c r="W561" s="210"/>
      <c r="X561" s="264"/>
      <c r="Y561" s="264"/>
      <c r="Z561" s="265"/>
      <c r="AA561" s="4" t="e">
        <f>VLOOKUP(B561,#REF!,1,FALSE)</f>
        <v>#REF!</v>
      </c>
      <c r="AB561" s="258">
        <v>100</v>
      </c>
      <c r="AC561" s="258">
        <v>15</v>
      </c>
      <c r="AD561" s="259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2" t="s">
        <v>1765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3" t="s">
        <v>1761</v>
      </c>
      <c r="R562" s="19" t="s">
        <v>1663</v>
      </c>
      <c r="S562" s="210">
        <v>44433</v>
      </c>
      <c r="T562" s="210" t="s">
        <v>1766</v>
      </c>
      <c r="U562" s="210" t="s">
        <v>1767</v>
      </c>
      <c r="V562" s="210" t="s">
        <v>1670</v>
      </c>
      <c r="W562" s="210"/>
      <c r="X562" s="221" t="s">
        <v>1693</v>
      </c>
      <c r="Y562" s="264" t="s">
        <v>1684</v>
      </c>
      <c r="Z562" s="265"/>
      <c r="AA562" s="4" t="e">
        <f>VLOOKUP(B562,#REF!,1,FALSE)</f>
        <v>#REF!</v>
      </c>
      <c r="AB562" s="258">
        <v>100</v>
      </c>
      <c r="AC562" s="258">
        <v>5</v>
      </c>
      <c r="AD562" s="259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2" t="s">
        <v>1765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3" t="s">
        <v>1761</v>
      </c>
      <c r="R563" s="19" t="s">
        <v>1663</v>
      </c>
      <c r="S563" s="210">
        <v>44433</v>
      </c>
      <c r="T563" s="210"/>
      <c r="U563" s="210"/>
      <c r="V563" s="210"/>
      <c r="W563" s="210"/>
      <c r="X563" s="264"/>
      <c r="Y563" s="264"/>
      <c r="Z563" s="265"/>
      <c r="AA563" s="4" t="e">
        <f>VLOOKUP(B563,#REF!,1,FALSE)</f>
        <v>#REF!</v>
      </c>
      <c r="AB563" s="258">
        <v>100</v>
      </c>
      <c r="AC563" s="258">
        <v>20</v>
      </c>
      <c r="AD563" s="259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2" t="s">
        <v>1765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3" t="s">
        <v>1761</v>
      </c>
      <c r="R564" s="19" t="s">
        <v>1663</v>
      </c>
      <c r="S564" s="210">
        <v>44433</v>
      </c>
      <c r="T564" s="210"/>
      <c r="U564" s="210"/>
      <c r="V564" s="210"/>
      <c r="W564" s="210"/>
      <c r="X564" s="264"/>
      <c r="Y564" s="264"/>
      <c r="Z564" s="265"/>
      <c r="AA564" s="4" t="e">
        <f>VLOOKUP(B564,#REF!,1,FALSE)</f>
        <v>#REF!</v>
      </c>
      <c r="AB564" s="258">
        <v>65.06</v>
      </c>
      <c r="AC564" s="258">
        <v>35</v>
      </c>
      <c r="AD564" s="259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2" t="s">
        <v>1765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3" t="s">
        <v>1761</v>
      </c>
      <c r="R565" s="19" t="s">
        <v>1663</v>
      </c>
      <c r="S565" s="210">
        <v>44433</v>
      </c>
      <c r="T565" s="210"/>
      <c r="U565" s="210"/>
      <c r="V565" s="210"/>
      <c r="W565" s="210"/>
      <c r="X565" s="264"/>
      <c r="Y565" s="264"/>
      <c r="Z565" s="265"/>
      <c r="AA565" s="4" t="e">
        <f>VLOOKUP(B565,#REF!,1,FALSE)</f>
        <v>#REF!</v>
      </c>
      <c r="AB565" s="258">
        <v>100</v>
      </c>
      <c r="AC565" s="258">
        <v>40</v>
      </c>
      <c r="AD565" s="259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2" t="s">
        <v>1765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3" t="s">
        <v>1761</v>
      </c>
      <c r="R566" s="19" t="s">
        <v>1663</v>
      </c>
      <c r="S566" s="210">
        <v>44433</v>
      </c>
      <c r="T566" s="210"/>
      <c r="U566" s="210"/>
      <c r="V566" s="210"/>
      <c r="W566" s="210"/>
      <c r="X566" s="264"/>
      <c r="Y566" s="264"/>
      <c r="Z566" s="265"/>
      <c r="AA566" s="4" t="e">
        <f>VLOOKUP(B566,#REF!,1,FALSE)</f>
        <v>#REF!</v>
      </c>
      <c r="AB566" s="258">
        <v>5.61</v>
      </c>
      <c r="AC566" s="258">
        <v>35</v>
      </c>
      <c r="AD566" s="259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2" t="s">
        <v>1765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3" t="s">
        <v>1761</v>
      </c>
      <c r="R567" s="19" t="s">
        <v>1663</v>
      </c>
      <c r="S567" s="210">
        <v>44433</v>
      </c>
      <c r="T567" s="210"/>
      <c r="U567" s="210"/>
      <c r="V567" s="210"/>
      <c r="W567" s="210"/>
      <c r="X567" s="264"/>
      <c r="Y567" s="264"/>
      <c r="Z567" s="265"/>
      <c r="AA567" s="4" t="e">
        <f>VLOOKUP(B567,#REF!,1,FALSE)</f>
        <v>#REF!</v>
      </c>
      <c r="AB567" s="258">
        <v>15.28</v>
      </c>
      <c r="AC567" s="258">
        <v>0</v>
      </c>
      <c r="AD567" s="259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2" t="s">
        <v>1765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3" t="s">
        <v>1761</v>
      </c>
      <c r="R568" s="19" t="s">
        <v>1663</v>
      </c>
      <c r="S568" s="210">
        <v>44433</v>
      </c>
      <c r="T568" s="210"/>
      <c r="U568" s="210"/>
      <c r="V568" s="210"/>
      <c r="W568" s="210"/>
      <c r="X568" s="264"/>
      <c r="Y568" s="264"/>
      <c r="Z568" s="265"/>
      <c r="AA568" s="4" t="e">
        <f>VLOOKUP(B568,#REF!,1,FALSE)</f>
        <v>#REF!</v>
      </c>
      <c r="AB568" s="258">
        <v>0</v>
      </c>
      <c r="AC568" s="258">
        <v>0</v>
      </c>
      <c r="AD568" s="259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6" t="s">
        <v>1768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1761</v>
      </c>
      <c r="R569" s="19" t="s">
        <v>1663</v>
      </c>
      <c r="S569" s="210">
        <v>44364</v>
      </c>
      <c r="T569" s="210"/>
      <c r="U569" s="210"/>
      <c r="V569" s="210"/>
      <c r="W569" s="210"/>
      <c r="X569" s="256"/>
      <c r="Y569" s="256"/>
      <c r="Z569" s="257"/>
      <c r="AA569" s="4" t="e">
        <f>VLOOKUP(B569,#REF!,1,FALSE)</f>
        <v>#REF!</v>
      </c>
      <c r="AB569" s="258">
        <v>100</v>
      </c>
      <c r="AC569" s="258">
        <v>45</v>
      </c>
      <c r="AD569" s="259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6" t="s">
        <v>1768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1761</v>
      </c>
      <c r="R570" s="19" t="s">
        <v>1663</v>
      </c>
      <c r="S570" s="210">
        <v>44364</v>
      </c>
      <c r="T570" s="210"/>
      <c r="U570" s="210"/>
      <c r="V570" s="210"/>
      <c r="W570" s="210"/>
      <c r="X570" s="256"/>
      <c r="Y570" s="256"/>
      <c r="Z570" s="257"/>
      <c r="AA570" s="4" t="e">
        <f>VLOOKUP(B570,#REF!,1,FALSE)</f>
        <v>#REF!</v>
      </c>
      <c r="AB570" s="258">
        <v>100</v>
      </c>
      <c r="AC570" s="258">
        <v>35</v>
      </c>
      <c r="AD570" s="259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6" t="s">
        <v>1768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1761</v>
      </c>
      <c r="R571" s="19" t="s">
        <v>1663</v>
      </c>
      <c r="S571" s="210">
        <v>44364</v>
      </c>
      <c r="T571" s="210"/>
      <c r="U571" s="210"/>
      <c r="V571" s="210"/>
      <c r="W571" s="210"/>
      <c r="X571" s="256"/>
      <c r="Y571" s="256"/>
      <c r="Z571" s="257"/>
      <c r="AA571" s="4" t="e">
        <f>VLOOKUP(B571,#REF!,1,FALSE)</f>
        <v>#REF!</v>
      </c>
      <c r="AB571" s="258">
        <v>100</v>
      </c>
      <c r="AC571" s="258">
        <v>35</v>
      </c>
      <c r="AD571" s="259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6" t="s">
        <v>1768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1761</v>
      </c>
      <c r="R572" s="19" t="s">
        <v>1663</v>
      </c>
      <c r="S572" s="210">
        <v>44364</v>
      </c>
      <c r="T572" s="210"/>
      <c r="U572" s="210"/>
      <c r="V572" s="210"/>
      <c r="W572" s="210"/>
      <c r="X572" s="256"/>
      <c r="Y572" s="256"/>
      <c r="Z572" s="257"/>
      <c r="AA572" s="4" t="e">
        <f>VLOOKUP(B572,#REF!,1,FALSE)</f>
        <v>#REF!</v>
      </c>
      <c r="AB572" s="258">
        <v>100</v>
      </c>
      <c r="AC572" s="258">
        <v>5</v>
      </c>
      <c r="AD572" s="259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6" t="s">
        <v>1768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1761</v>
      </c>
      <c r="R573" s="19" t="s">
        <v>1663</v>
      </c>
      <c r="S573" s="210">
        <v>44364</v>
      </c>
      <c r="T573" s="210"/>
      <c r="U573" s="210"/>
      <c r="V573" s="210"/>
      <c r="W573" s="210"/>
      <c r="X573" s="256"/>
      <c r="Y573" s="256"/>
      <c r="Z573" s="257"/>
      <c r="AA573" s="4" t="e">
        <f>VLOOKUP(B573,#REF!,1,FALSE)</f>
        <v>#REF!</v>
      </c>
      <c r="AB573" s="258">
        <v>98.22</v>
      </c>
      <c r="AC573" s="258">
        <v>55</v>
      </c>
      <c r="AD573" s="259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6" t="s">
        <v>1768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1761</v>
      </c>
      <c r="R574" s="19" t="s">
        <v>1663</v>
      </c>
      <c r="S574" s="210">
        <v>44364</v>
      </c>
      <c r="T574" s="210"/>
      <c r="U574" s="210"/>
      <c r="V574" s="210"/>
      <c r="W574" s="210"/>
      <c r="X574" s="256"/>
      <c r="Y574" s="256"/>
      <c r="Z574" s="257"/>
      <c r="AA574" s="4" t="e">
        <f>VLOOKUP(B574,#REF!,1,FALSE)</f>
        <v>#REF!</v>
      </c>
      <c r="AB574" s="258">
        <v>15.39</v>
      </c>
      <c r="AC574" s="258">
        <v>20</v>
      </c>
      <c r="AD574" s="259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6" t="s">
        <v>1768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1761</v>
      </c>
      <c r="R575" s="19" t="s">
        <v>1663</v>
      </c>
      <c r="S575" s="210">
        <v>44364</v>
      </c>
      <c r="T575" s="210"/>
      <c r="U575" s="210"/>
      <c r="V575" s="210"/>
      <c r="W575" s="210"/>
      <c r="X575" s="256"/>
      <c r="Y575" s="256"/>
      <c r="Z575" s="257"/>
      <c r="AA575" s="4" t="e">
        <f>VLOOKUP(B575,#REF!,1,FALSE)</f>
        <v>#REF!</v>
      </c>
      <c r="AB575" s="258">
        <v>100</v>
      </c>
      <c r="AC575" s="258">
        <v>70</v>
      </c>
      <c r="AD575" s="259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6" t="s">
        <v>1768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1761</v>
      </c>
      <c r="R576" s="19" t="s">
        <v>1663</v>
      </c>
      <c r="S576" s="210">
        <v>44364</v>
      </c>
      <c r="T576" s="210"/>
      <c r="U576" s="210"/>
      <c r="V576" s="210"/>
      <c r="W576" s="210"/>
      <c r="X576" s="256"/>
      <c r="Y576" s="256"/>
      <c r="Z576" s="257"/>
      <c r="AA576" s="4" t="e">
        <f>VLOOKUP(B576,#REF!,1,FALSE)</f>
        <v>#REF!</v>
      </c>
      <c r="AB576" s="258">
        <v>100</v>
      </c>
      <c r="AC576" s="258">
        <v>45</v>
      </c>
      <c r="AD576" s="259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6" t="s">
        <v>1768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1761</v>
      </c>
      <c r="R577" s="19" t="s">
        <v>1663</v>
      </c>
      <c r="S577" s="210">
        <v>44364</v>
      </c>
      <c r="T577" s="210"/>
      <c r="U577" s="210"/>
      <c r="V577" s="210"/>
      <c r="W577" s="210"/>
      <c r="X577" s="256"/>
      <c r="Y577" s="256"/>
      <c r="Z577" s="257"/>
      <c r="AA577" s="4" t="e">
        <f>VLOOKUP(B577,#REF!,1,FALSE)</f>
        <v>#REF!</v>
      </c>
      <c r="AB577" s="258">
        <v>56.72</v>
      </c>
      <c r="AC577" s="258">
        <v>40</v>
      </c>
      <c r="AD577" s="259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6" t="s">
        <v>1768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1761</v>
      </c>
      <c r="R578" s="19" t="s">
        <v>1663</v>
      </c>
      <c r="S578" s="210">
        <v>44364</v>
      </c>
      <c r="T578" s="210"/>
      <c r="U578" s="210"/>
      <c r="V578" s="210"/>
      <c r="W578" s="210"/>
      <c r="X578" s="256"/>
      <c r="Y578" s="256"/>
      <c r="Z578" s="257"/>
      <c r="AA578" s="4" t="e">
        <f>VLOOKUP(B578,#REF!,1,FALSE)</f>
        <v>#REF!</v>
      </c>
      <c r="AB578" s="258">
        <v>100</v>
      </c>
      <c r="AC578" s="258">
        <v>20</v>
      </c>
      <c r="AD578" s="259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6" t="s">
        <v>1768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1761</v>
      </c>
      <c r="R579" s="19" t="s">
        <v>1663</v>
      </c>
      <c r="S579" s="210">
        <v>44364</v>
      </c>
      <c r="T579" s="210"/>
      <c r="U579" s="210"/>
      <c r="V579" s="210"/>
      <c r="W579" s="210"/>
      <c r="X579" s="256"/>
      <c r="Y579" s="256"/>
      <c r="Z579" s="257"/>
      <c r="AA579" s="4" t="e">
        <f>VLOOKUP(B579,#REF!,1,FALSE)</f>
        <v>#REF!</v>
      </c>
      <c r="AB579" s="258">
        <v>100</v>
      </c>
      <c r="AC579" s="258">
        <v>20</v>
      </c>
      <c r="AD579" s="259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6" t="s">
        <v>1768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1761</v>
      </c>
      <c r="R580" s="19" t="s">
        <v>1663</v>
      </c>
      <c r="S580" s="210">
        <v>44364</v>
      </c>
      <c r="T580" s="210"/>
      <c r="U580" s="210"/>
      <c r="V580" s="210"/>
      <c r="W580" s="210"/>
      <c r="X580" s="256"/>
      <c r="Y580" s="256"/>
      <c r="Z580" s="257"/>
      <c r="AA580" s="4" t="e">
        <f>VLOOKUP(B580,#REF!,1,FALSE)</f>
        <v>#REF!</v>
      </c>
      <c r="AB580" s="258">
        <v>100</v>
      </c>
      <c r="AC580" s="258">
        <v>20</v>
      </c>
      <c r="AD580" s="259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6" t="s">
        <v>1768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1761</v>
      </c>
      <c r="R581" s="19" t="s">
        <v>1663</v>
      </c>
      <c r="S581" s="210">
        <v>44364</v>
      </c>
      <c r="T581" s="210"/>
      <c r="U581" s="210"/>
      <c r="V581" s="210"/>
      <c r="W581" s="210"/>
      <c r="X581" s="256"/>
      <c r="Y581" s="256"/>
      <c r="Z581" s="257"/>
      <c r="AA581" s="4" t="e">
        <f>VLOOKUP(B581,#REF!,1,FALSE)</f>
        <v>#REF!</v>
      </c>
      <c r="AB581" s="258">
        <v>100</v>
      </c>
      <c r="AC581" s="258">
        <v>10</v>
      </c>
      <c r="AD581" s="259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6" t="s">
        <v>1768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1761</v>
      </c>
      <c r="R582" s="19" t="s">
        <v>1663</v>
      </c>
      <c r="S582" s="210">
        <v>44364</v>
      </c>
      <c r="T582" s="210"/>
      <c r="U582" s="210"/>
      <c r="V582" s="210"/>
      <c r="W582" s="210"/>
      <c r="X582" s="256"/>
      <c r="Y582" s="256"/>
      <c r="Z582" s="257"/>
      <c r="AA582" s="4" t="e">
        <f>VLOOKUP(B582,#REF!,1,FALSE)</f>
        <v>#REF!</v>
      </c>
      <c r="AB582" s="258">
        <v>53.39</v>
      </c>
      <c r="AC582" s="258">
        <v>30</v>
      </c>
      <c r="AD582" s="259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6" t="s">
        <v>1768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1761</v>
      </c>
      <c r="R583" s="19" t="s">
        <v>1663</v>
      </c>
      <c r="S583" s="210">
        <v>44364</v>
      </c>
      <c r="T583" s="210"/>
      <c r="U583" s="210"/>
      <c r="V583" s="210"/>
      <c r="W583" s="210"/>
      <c r="X583" s="256"/>
      <c r="Y583" s="256"/>
      <c r="Z583" s="257"/>
      <c r="AA583" s="4" t="e">
        <f>VLOOKUP(B583,#REF!,1,FALSE)</f>
        <v>#REF!</v>
      </c>
      <c r="AB583" s="258">
        <v>51.17</v>
      </c>
      <c r="AC583" s="258">
        <v>0</v>
      </c>
      <c r="AD583" s="259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6" t="s">
        <v>1768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1761</v>
      </c>
      <c r="R584" s="19" t="s">
        <v>1663</v>
      </c>
      <c r="S584" s="210">
        <v>44364</v>
      </c>
      <c r="T584" s="210"/>
      <c r="U584" s="210"/>
      <c r="V584" s="210"/>
      <c r="W584" s="210"/>
      <c r="X584" s="256"/>
      <c r="Y584" s="256"/>
      <c r="Z584" s="257"/>
      <c r="AA584" s="4" t="e">
        <f>VLOOKUP(B584,#REF!,1,FALSE)</f>
        <v>#REF!</v>
      </c>
      <c r="AB584" s="258">
        <v>65</v>
      </c>
      <c r="AC584" s="258">
        <v>10</v>
      </c>
      <c r="AD584" s="259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6" t="s">
        <v>1768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1761</v>
      </c>
      <c r="R585" s="19" t="s">
        <v>1663</v>
      </c>
      <c r="S585" s="210">
        <v>44364</v>
      </c>
      <c r="T585" s="210"/>
      <c r="U585" s="210"/>
      <c r="V585" s="210"/>
      <c r="W585" s="210"/>
      <c r="X585" s="256"/>
      <c r="Y585" s="256"/>
      <c r="Z585" s="257"/>
      <c r="AA585" s="4" t="e">
        <f>VLOOKUP(B585,#REF!,1,FALSE)</f>
        <v>#REF!</v>
      </c>
      <c r="AB585" s="258">
        <v>8.67</v>
      </c>
      <c r="AC585" s="258">
        <v>35</v>
      </c>
      <c r="AD585" s="259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6" t="s">
        <v>1768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1761</v>
      </c>
      <c r="R586" s="19" t="s">
        <v>1663</v>
      </c>
      <c r="S586" s="210">
        <v>44364</v>
      </c>
      <c r="T586" s="210"/>
      <c r="U586" s="210"/>
      <c r="V586" s="210"/>
      <c r="W586" s="210"/>
      <c r="X586" s="256"/>
      <c r="Y586" s="256"/>
      <c r="Z586" s="257"/>
      <c r="AA586" s="4" t="e">
        <f>VLOOKUP(B586,#REF!,1,FALSE)</f>
        <v>#REF!</v>
      </c>
      <c r="AB586" s="258">
        <v>31.17</v>
      </c>
      <c r="AC586" s="258">
        <v>10</v>
      </c>
      <c r="AD586" s="259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6" t="s">
        <v>1768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1761</v>
      </c>
      <c r="R587" s="19" t="s">
        <v>1663</v>
      </c>
      <c r="S587" s="210">
        <v>44364</v>
      </c>
      <c r="T587" s="210"/>
      <c r="U587" s="210"/>
      <c r="V587" s="210"/>
      <c r="W587" s="210"/>
      <c r="X587" s="256"/>
      <c r="Y587" s="256"/>
      <c r="Z587" s="257"/>
      <c r="AA587" s="4" t="e">
        <f>VLOOKUP(B587,#REF!,1,FALSE)</f>
        <v>#REF!</v>
      </c>
      <c r="AB587" s="258">
        <v>7.78</v>
      </c>
      <c r="AC587" s="258">
        <v>0</v>
      </c>
      <c r="AD587" s="259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6" t="s">
        <v>1768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1761</v>
      </c>
      <c r="R588" s="19" t="s">
        <v>1663</v>
      </c>
      <c r="S588" s="210">
        <v>44364</v>
      </c>
      <c r="T588" s="210"/>
      <c r="U588" s="210"/>
      <c r="V588" s="210"/>
      <c r="W588" s="210"/>
      <c r="X588" s="256"/>
      <c r="Y588" s="256"/>
      <c r="Z588" s="257"/>
      <c r="AA588" s="4" t="e">
        <f>VLOOKUP(B588,#REF!,1,FALSE)</f>
        <v>#REF!</v>
      </c>
      <c r="AB588" s="258">
        <v>0.06</v>
      </c>
      <c r="AC588" s="258">
        <v>0</v>
      </c>
      <c r="AD588" s="259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2" t="s">
        <v>1769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3" t="s">
        <v>1761</v>
      </c>
      <c r="R589" s="19" t="s">
        <v>1663</v>
      </c>
      <c r="S589" s="210">
        <v>44504</v>
      </c>
      <c r="T589" s="210"/>
      <c r="U589" s="210"/>
      <c r="V589" s="210"/>
      <c r="W589" s="210"/>
      <c r="X589" s="264"/>
      <c r="Y589" s="264"/>
      <c r="Z589" s="265"/>
      <c r="AA589" s="4" t="e">
        <f>VLOOKUP(B589,#REF!,1,FALSE)</f>
        <v>#REF!</v>
      </c>
      <c r="AB589" s="258">
        <v>100</v>
      </c>
      <c r="AC589" s="258">
        <v>50</v>
      </c>
      <c r="AD589" s="259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2" t="s">
        <v>1769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3" t="s">
        <v>1761</v>
      </c>
      <c r="R590" s="19" t="s">
        <v>1663</v>
      </c>
      <c r="S590" s="210">
        <v>44504</v>
      </c>
      <c r="T590" s="210"/>
      <c r="U590" s="210"/>
      <c r="V590" s="210"/>
      <c r="W590" s="210"/>
      <c r="X590" s="264"/>
      <c r="Y590" s="264"/>
      <c r="Z590" s="265"/>
      <c r="AA590" s="4" t="e">
        <f>VLOOKUP(B590,#REF!,1,FALSE)</f>
        <v>#REF!</v>
      </c>
      <c r="AB590" s="258">
        <v>100</v>
      </c>
      <c r="AC590" s="258">
        <v>0</v>
      </c>
      <c r="AD590" s="259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2" t="s">
        <v>1769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3" t="s">
        <v>1761</v>
      </c>
      <c r="R591" s="19" t="s">
        <v>1663</v>
      </c>
      <c r="S591" s="210">
        <v>44504</v>
      </c>
      <c r="T591" s="210"/>
      <c r="U591" s="210"/>
      <c r="V591" s="210"/>
      <c r="W591" s="210"/>
      <c r="X591" s="264"/>
      <c r="Y591" s="264"/>
      <c r="Z591" s="265"/>
      <c r="AA591" s="4" t="e">
        <f>VLOOKUP(B591,#REF!,1,FALSE)</f>
        <v>#REF!</v>
      </c>
      <c r="AB591" s="258">
        <v>100</v>
      </c>
      <c r="AC591" s="258">
        <v>25</v>
      </c>
      <c r="AD591" s="259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2" t="s">
        <v>1769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3" t="s">
        <v>1761</v>
      </c>
      <c r="R592" s="19" t="s">
        <v>1663</v>
      </c>
      <c r="S592" s="210">
        <v>44504</v>
      </c>
      <c r="T592" s="210" t="s">
        <v>1770</v>
      </c>
      <c r="U592" s="210" t="s">
        <v>1771</v>
      </c>
      <c r="V592" s="210" t="s">
        <v>1772</v>
      </c>
      <c r="W592" s="210"/>
      <c r="X592" s="221">
        <v>44425</v>
      </c>
      <c r="Y592" s="267" t="s">
        <v>1684</v>
      </c>
      <c r="Z592" s="268"/>
      <c r="AA592" s="4" t="e">
        <f>VLOOKUP(B592,#REF!,1,FALSE)</f>
        <v>#REF!</v>
      </c>
      <c r="AB592" s="258">
        <v>100</v>
      </c>
      <c r="AC592" s="258">
        <v>40</v>
      </c>
      <c r="AD592" s="269"/>
      <c r="AE592" s="270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2" t="s">
        <v>1769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3" t="s">
        <v>1761</v>
      </c>
      <c r="R593" s="19" t="s">
        <v>1663</v>
      </c>
      <c r="S593" s="210">
        <v>44504</v>
      </c>
      <c r="T593" s="210" t="s">
        <v>1773</v>
      </c>
      <c r="U593" s="210" t="s">
        <v>1774</v>
      </c>
      <c r="V593" s="210" t="s">
        <v>1670</v>
      </c>
      <c r="W593" s="210" t="s">
        <v>1671</v>
      </c>
      <c r="X593" s="264" t="s">
        <v>1676</v>
      </c>
      <c r="Y593" s="264" t="s">
        <v>1677</v>
      </c>
      <c r="Z593" s="265"/>
      <c r="AA593" s="4" t="e">
        <f>VLOOKUP(B593,#REF!,1,FALSE)</f>
        <v>#REF!</v>
      </c>
      <c r="AB593" s="258">
        <v>100</v>
      </c>
      <c r="AC593" s="258">
        <v>60</v>
      </c>
      <c r="AD593" s="259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2" t="s">
        <v>1769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3" t="s">
        <v>1761</v>
      </c>
      <c r="R594" s="19" t="s">
        <v>1663</v>
      </c>
      <c r="S594" s="210">
        <v>44504</v>
      </c>
      <c r="T594" s="210"/>
      <c r="U594" s="210"/>
      <c r="V594" s="210"/>
      <c r="W594" s="210"/>
      <c r="X594" s="264"/>
      <c r="Y594" s="264"/>
      <c r="Z594" s="265"/>
      <c r="AA594" s="4" t="e">
        <f>VLOOKUP(B594,#REF!,1,FALSE)</f>
        <v>#REF!</v>
      </c>
      <c r="AB594" s="258">
        <v>100</v>
      </c>
      <c r="AC594" s="258">
        <v>10</v>
      </c>
      <c r="AD594" s="259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2" t="s">
        <v>1769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3" t="s">
        <v>1761</v>
      </c>
      <c r="R595" s="19" t="s">
        <v>1663</v>
      </c>
      <c r="S595" s="210">
        <v>44504</v>
      </c>
      <c r="T595" s="210"/>
      <c r="U595" s="210"/>
      <c r="V595" s="210"/>
      <c r="W595" s="210"/>
      <c r="X595" s="264"/>
      <c r="Y595" s="264"/>
      <c r="Z595" s="265"/>
      <c r="AA595" s="4" t="e">
        <f>VLOOKUP(B595,#REF!,1,FALSE)</f>
        <v>#REF!</v>
      </c>
      <c r="AB595" s="258">
        <v>83.06</v>
      </c>
      <c r="AC595" s="258">
        <v>40</v>
      </c>
      <c r="AD595" s="259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2" t="s">
        <v>1769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3" t="s">
        <v>1761</v>
      </c>
      <c r="R596" s="19" t="s">
        <v>1663</v>
      </c>
      <c r="S596" s="210">
        <v>44504</v>
      </c>
      <c r="T596" s="210"/>
      <c r="U596" s="210"/>
      <c r="V596" s="210"/>
      <c r="W596" s="210"/>
      <c r="X596" s="264"/>
      <c r="Y596" s="264"/>
      <c r="Z596" s="265"/>
      <c r="AA596" s="4" t="e">
        <f>VLOOKUP(B596,#REF!,1,FALSE)</f>
        <v>#REF!</v>
      </c>
      <c r="AB596" s="258">
        <v>55.94</v>
      </c>
      <c r="AC596" s="258">
        <v>40</v>
      </c>
      <c r="AD596" s="259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2" t="s">
        <v>1769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3" t="s">
        <v>1761</v>
      </c>
      <c r="R597" s="19" t="s">
        <v>1663</v>
      </c>
      <c r="S597" s="210">
        <v>44504</v>
      </c>
      <c r="T597" s="210"/>
      <c r="U597" s="210"/>
      <c r="V597" s="210"/>
      <c r="W597" s="210"/>
      <c r="X597" s="264"/>
      <c r="Y597" s="264"/>
      <c r="Z597" s="265"/>
      <c r="AA597" s="4" t="e">
        <f>VLOOKUP(B597,#REF!,1,FALSE)</f>
        <v>#REF!</v>
      </c>
      <c r="AB597" s="258">
        <v>98.11</v>
      </c>
      <c r="AC597" s="258">
        <v>50</v>
      </c>
      <c r="AD597" s="259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2" t="s">
        <v>1769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3" t="s">
        <v>1761</v>
      </c>
      <c r="R598" s="19" t="s">
        <v>1663</v>
      </c>
      <c r="S598" s="210">
        <v>44504</v>
      </c>
      <c r="T598" s="210"/>
      <c r="U598" s="210"/>
      <c r="V598" s="210"/>
      <c r="W598" s="210"/>
      <c r="X598" s="264"/>
      <c r="Y598" s="264"/>
      <c r="Z598" s="265"/>
      <c r="AA598" s="4" t="e">
        <f>VLOOKUP(B598,#REF!,1,FALSE)</f>
        <v>#REF!</v>
      </c>
      <c r="AB598" s="258">
        <v>28.44</v>
      </c>
      <c r="AC598" s="258">
        <v>20</v>
      </c>
      <c r="AD598" s="259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2" t="s">
        <v>1769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3" t="s">
        <v>1761</v>
      </c>
      <c r="R599" s="19" t="s">
        <v>1663</v>
      </c>
      <c r="S599" s="210">
        <v>44504</v>
      </c>
      <c r="T599" s="210"/>
      <c r="U599" s="210"/>
      <c r="V599" s="210"/>
      <c r="W599" s="210"/>
      <c r="X599" s="264"/>
      <c r="Y599" s="264"/>
      <c r="Z599" s="265"/>
      <c r="AA599" s="4" t="e">
        <f>VLOOKUP(B599,#REF!,1,FALSE)</f>
        <v>#REF!</v>
      </c>
      <c r="AB599" s="258">
        <v>100</v>
      </c>
      <c r="AC599" s="258">
        <v>50</v>
      </c>
      <c r="AD599" s="259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2" t="s">
        <v>1769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3" t="s">
        <v>1761</v>
      </c>
      <c r="R600" s="19" t="s">
        <v>1663</v>
      </c>
      <c r="S600" s="210">
        <v>44504</v>
      </c>
      <c r="T600" s="210"/>
      <c r="U600" s="210"/>
      <c r="V600" s="210"/>
      <c r="W600" s="210"/>
      <c r="X600" s="264"/>
      <c r="Y600" s="264"/>
      <c r="Z600" s="265"/>
      <c r="AA600" s="4" t="e">
        <f>VLOOKUP(B600,#REF!,1,FALSE)</f>
        <v>#REF!</v>
      </c>
      <c r="AB600" s="258">
        <v>70</v>
      </c>
      <c r="AC600" s="258">
        <v>5</v>
      </c>
      <c r="AD600" s="259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2" t="s">
        <v>1769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3" t="s">
        <v>1761</v>
      </c>
      <c r="R601" s="19" t="s">
        <v>1663</v>
      </c>
      <c r="S601" s="210">
        <v>44504</v>
      </c>
      <c r="T601" s="210"/>
      <c r="U601" s="210"/>
      <c r="V601" s="210"/>
      <c r="W601" s="210"/>
      <c r="X601" s="264"/>
      <c r="Y601" s="264"/>
      <c r="Z601" s="265"/>
      <c r="AA601" s="4" t="e">
        <f>VLOOKUP(B601,#REF!,1,FALSE)</f>
        <v>#REF!</v>
      </c>
      <c r="AB601" s="258">
        <v>100</v>
      </c>
      <c r="AC601" s="258">
        <v>70</v>
      </c>
      <c r="AD601" s="259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2" t="s">
        <v>1769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3" t="s">
        <v>1761</v>
      </c>
      <c r="R602" s="19" t="s">
        <v>1663</v>
      </c>
      <c r="S602" s="210">
        <v>44504</v>
      </c>
      <c r="T602" s="210"/>
      <c r="U602" s="210"/>
      <c r="V602" s="210"/>
      <c r="W602" s="210"/>
      <c r="X602" s="264"/>
      <c r="Y602" s="264"/>
      <c r="Z602" s="265"/>
      <c r="AA602" s="4" t="e">
        <f>VLOOKUP(B602,#REF!,1,FALSE)</f>
        <v>#REF!</v>
      </c>
      <c r="AB602" s="258">
        <v>100</v>
      </c>
      <c r="AC602" s="258">
        <v>0</v>
      </c>
      <c r="AD602" s="259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2" t="s">
        <v>1769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3" t="s">
        <v>1761</v>
      </c>
      <c r="R603" s="19" t="s">
        <v>1663</v>
      </c>
      <c r="S603" s="210">
        <v>44504</v>
      </c>
      <c r="T603" s="210"/>
      <c r="U603" s="210"/>
      <c r="V603" s="210"/>
      <c r="W603" s="210"/>
      <c r="X603" s="264"/>
      <c r="Y603" s="264"/>
      <c r="Z603" s="265"/>
      <c r="AA603" s="4" t="e">
        <f>VLOOKUP(B603,#REF!,1,FALSE)</f>
        <v>#REF!</v>
      </c>
      <c r="AB603" s="258">
        <v>100</v>
      </c>
      <c r="AC603" s="258">
        <v>20</v>
      </c>
      <c r="AD603" s="259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2" t="s">
        <v>1769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3" t="s">
        <v>1761</v>
      </c>
      <c r="R604" s="19" t="s">
        <v>1663</v>
      </c>
      <c r="S604" s="210">
        <v>44504</v>
      </c>
      <c r="T604" s="210"/>
      <c r="U604" s="210"/>
      <c r="V604" s="210"/>
      <c r="W604" s="210"/>
      <c r="X604" s="264"/>
      <c r="Y604" s="264"/>
      <c r="Z604" s="265"/>
      <c r="AA604" s="4" t="e">
        <f>VLOOKUP(B604,#REF!,1,FALSE)</f>
        <v>#REF!</v>
      </c>
      <c r="AB604" s="258">
        <v>100</v>
      </c>
      <c r="AC604" s="258">
        <v>50</v>
      </c>
      <c r="AD604" s="259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2" t="s">
        <v>1769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3" t="s">
        <v>1761</v>
      </c>
      <c r="R605" s="19" t="s">
        <v>1663</v>
      </c>
      <c r="S605" s="210">
        <v>44504</v>
      </c>
      <c r="T605" s="210"/>
      <c r="U605" s="210"/>
      <c r="V605" s="210"/>
      <c r="W605" s="210"/>
      <c r="X605" s="264"/>
      <c r="Y605" s="264"/>
      <c r="Z605" s="265"/>
      <c r="AA605" s="4" t="e">
        <f>VLOOKUP(B605,#REF!,1,FALSE)</f>
        <v>#REF!</v>
      </c>
      <c r="AB605" s="258">
        <v>97.22</v>
      </c>
      <c r="AC605" s="258">
        <v>30</v>
      </c>
      <c r="AD605" s="259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2" t="s">
        <v>1769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3" t="s">
        <v>1761</v>
      </c>
      <c r="R606" s="19" t="s">
        <v>1663</v>
      </c>
      <c r="S606" s="210">
        <v>44504</v>
      </c>
      <c r="T606" s="210"/>
      <c r="U606" s="210"/>
      <c r="V606" s="210"/>
      <c r="W606" s="210"/>
      <c r="X606" s="264"/>
      <c r="Y606" s="264"/>
      <c r="Z606" s="265"/>
      <c r="AA606" s="4" t="e">
        <f>VLOOKUP(B606,#REF!,1,FALSE)</f>
        <v>#REF!</v>
      </c>
      <c r="AB606" s="258">
        <v>30.67</v>
      </c>
      <c r="AC606" s="258">
        <v>35</v>
      </c>
      <c r="AD606" s="259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2" t="s">
        <v>1769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3" t="s">
        <v>1761</v>
      </c>
      <c r="R607" s="19" t="s">
        <v>1663</v>
      </c>
      <c r="S607" s="210">
        <v>44504</v>
      </c>
      <c r="T607" s="210"/>
      <c r="U607" s="210"/>
      <c r="V607" s="210"/>
      <c r="W607" s="210"/>
      <c r="X607" s="264"/>
      <c r="Y607" s="264"/>
      <c r="Z607" s="265"/>
      <c r="AA607" s="4" t="e">
        <f>VLOOKUP(B607,#REF!,1,FALSE)</f>
        <v>#REF!</v>
      </c>
      <c r="AB607" s="258">
        <v>83.28</v>
      </c>
      <c r="AC607" s="258">
        <v>20</v>
      </c>
      <c r="AD607" s="259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2" t="s">
        <v>1769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3" t="s">
        <v>1761</v>
      </c>
      <c r="R608" s="19" t="s">
        <v>1663</v>
      </c>
      <c r="S608" s="210">
        <v>44504</v>
      </c>
      <c r="T608" s="210"/>
      <c r="U608" s="210"/>
      <c r="V608" s="210"/>
      <c r="W608" s="210"/>
      <c r="X608" s="264"/>
      <c r="Y608" s="264"/>
      <c r="Z608" s="265"/>
      <c r="AA608" s="4" t="e">
        <f>VLOOKUP(B608,#REF!,1,FALSE)</f>
        <v>#REF!</v>
      </c>
      <c r="AB608" s="258">
        <v>100</v>
      </c>
      <c r="AC608" s="258">
        <v>0</v>
      </c>
      <c r="AD608" s="259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2" t="s">
        <v>1769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3" t="s">
        <v>1761</v>
      </c>
      <c r="R609" s="19" t="s">
        <v>1663</v>
      </c>
      <c r="S609" s="210">
        <v>44504</v>
      </c>
      <c r="T609" s="210"/>
      <c r="U609" s="210"/>
      <c r="V609" s="210"/>
      <c r="W609" s="210"/>
      <c r="X609" s="264"/>
      <c r="Y609" s="264"/>
      <c r="Z609" s="265"/>
      <c r="AA609" s="4" t="e">
        <f>VLOOKUP(B609,#REF!,1,FALSE)</f>
        <v>#REF!</v>
      </c>
      <c r="AB609" s="258">
        <v>100</v>
      </c>
      <c r="AC609" s="258">
        <v>30</v>
      </c>
      <c r="AD609" s="259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2" t="s">
        <v>1769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3" t="s">
        <v>1761</v>
      </c>
      <c r="R610" s="19" t="s">
        <v>1663</v>
      </c>
      <c r="S610" s="210">
        <v>44504</v>
      </c>
      <c r="T610" s="210"/>
      <c r="U610" s="210"/>
      <c r="V610" s="210"/>
      <c r="W610" s="210"/>
      <c r="X610" s="264"/>
      <c r="Y610" s="264"/>
      <c r="Z610" s="265"/>
      <c r="AA610" s="4" t="e">
        <f>VLOOKUP(B610,#REF!,1,FALSE)</f>
        <v>#REF!</v>
      </c>
      <c r="AB610" s="258">
        <v>67.22</v>
      </c>
      <c r="AC610" s="258">
        <v>30</v>
      </c>
      <c r="AD610" s="259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2" t="s">
        <v>1769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3" t="s">
        <v>1761</v>
      </c>
      <c r="R611" s="19" t="s">
        <v>1663</v>
      </c>
      <c r="S611" s="210">
        <v>44504</v>
      </c>
      <c r="T611" s="210"/>
      <c r="U611" s="210"/>
      <c r="V611" s="210"/>
      <c r="W611" s="210"/>
      <c r="X611" s="264"/>
      <c r="Y611" s="264"/>
      <c r="Z611" s="265"/>
      <c r="AA611" s="4" t="e">
        <f>VLOOKUP(B611,#REF!,1,FALSE)</f>
        <v>#REF!</v>
      </c>
      <c r="AB611" s="258">
        <v>38.5</v>
      </c>
      <c r="AC611" s="258">
        <v>0</v>
      </c>
      <c r="AD611" s="259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2" t="s">
        <v>1769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3" t="s">
        <v>1761</v>
      </c>
      <c r="R612" s="19" t="s">
        <v>1663</v>
      </c>
      <c r="S612" s="210">
        <v>44504</v>
      </c>
      <c r="T612" s="210"/>
      <c r="U612" s="210"/>
      <c r="V612" s="210"/>
      <c r="W612" s="210"/>
      <c r="X612" s="264"/>
      <c r="Y612" s="264"/>
      <c r="Z612" s="265"/>
      <c r="AA612" s="4" t="e">
        <f>VLOOKUP(B612,#REF!,1,FALSE)</f>
        <v>#REF!</v>
      </c>
      <c r="AB612" s="258">
        <v>14.94</v>
      </c>
      <c r="AC612" s="258">
        <v>30</v>
      </c>
      <c r="AD612" s="259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2" t="s">
        <v>1769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3" t="s">
        <v>1761</v>
      </c>
      <c r="R613" s="19" t="s">
        <v>1663</v>
      </c>
      <c r="S613" s="210">
        <v>44504</v>
      </c>
      <c r="T613" s="210"/>
      <c r="U613" s="210"/>
      <c r="V613" s="210"/>
      <c r="W613" s="210"/>
      <c r="X613" s="264"/>
      <c r="Y613" s="264"/>
      <c r="Z613" s="265"/>
      <c r="AA613" s="4" t="e">
        <f>VLOOKUP(B613,#REF!,1,FALSE)</f>
        <v>#REF!</v>
      </c>
      <c r="AB613" s="258">
        <v>100</v>
      </c>
      <c r="AC613" s="258">
        <v>20</v>
      </c>
      <c r="AD613" s="259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2" t="s">
        <v>1769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3" t="s">
        <v>1761</v>
      </c>
      <c r="R614" s="19" t="s">
        <v>1663</v>
      </c>
      <c r="S614" s="210">
        <v>44504</v>
      </c>
      <c r="T614" s="210"/>
      <c r="U614" s="210"/>
      <c r="V614" s="210"/>
      <c r="W614" s="210"/>
      <c r="X614" s="264"/>
      <c r="Y614" s="264"/>
      <c r="Z614" s="265"/>
      <c r="AA614" s="4" t="e">
        <f>VLOOKUP(B614,#REF!,1,FALSE)</f>
        <v>#REF!</v>
      </c>
      <c r="AB614" s="258">
        <v>100</v>
      </c>
      <c r="AC614" s="258">
        <v>40</v>
      </c>
      <c r="AD614" s="259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2" t="s">
        <v>1769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3" t="s">
        <v>1761</v>
      </c>
      <c r="R615" s="19" t="s">
        <v>1663</v>
      </c>
      <c r="S615" s="210">
        <v>44504</v>
      </c>
      <c r="T615" s="210"/>
      <c r="U615" s="210"/>
      <c r="V615" s="210"/>
      <c r="W615" s="210"/>
      <c r="X615" s="264"/>
      <c r="Y615" s="264"/>
      <c r="Z615" s="265"/>
      <c r="AA615" s="4" t="e">
        <f>VLOOKUP(B615,#REF!,1,FALSE)</f>
        <v>#REF!</v>
      </c>
      <c r="AB615" s="258">
        <v>100</v>
      </c>
      <c r="AC615" s="258">
        <v>20</v>
      </c>
      <c r="AD615" s="259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2" t="s">
        <v>1769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3" t="s">
        <v>1761</v>
      </c>
      <c r="R616" s="19" t="s">
        <v>1663</v>
      </c>
      <c r="S616" s="210">
        <v>44504</v>
      </c>
      <c r="T616" s="210"/>
      <c r="U616" s="210"/>
      <c r="V616" s="210"/>
      <c r="W616" s="210"/>
      <c r="X616" s="264"/>
      <c r="Y616" s="264"/>
      <c r="Z616" s="265"/>
      <c r="AA616" s="4" t="e">
        <f>VLOOKUP(B616,#REF!,1,FALSE)</f>
        <v>#REF!</v>
      </c>
      <c r="AB616" s="258">
        <v>7.94</v>
      </c>
      <c r="AC616" s="258">
        <v>35</v>
      </c>
      <c r="AD616" s="259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2" t="s">
        <v>1769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3" t="s">
        <v>1761</v>
      </c>
      <c r="R617" s="19" t="s">
        <v>1663</v>
      </c>
      <c r="S617" s="210">
        <v>44504</v>
      </c>
      <c r="T617" s="210"/>
      <c r="U617" s="210"/>
      <c r="V617" s="210"/>
      <c r="W617" s="210"/>
      <c r="X617" s="264"/>
      <c r="Y617" s="264"/>
      <c r="Z617" s="265"/>
      <c r="AA617" s="4" t="e">
        <f>VLOOKUP(B617,#REF!,1,FALSE)</f>
        <v>#REF!</v>
      </c>
      <c r="AB617" s="258">
        <v>68.17</v>
      </c>
      <c r="AC617" s="258">
        <v>30</v>
      </c>
      <c r="AD617" s="259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2" t="s">
        <v>1769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3" t="s">
        <v>1761</v>
      </c>
      <c r="R618" s="19" t="s">
        <v>1663</v>
      </c>
      <c r="S618" s="210">
        <v>44504</v>
      </c>
      <c r="T618" s="210" t="s">
        <v>1775</v>
      </c>
      <c r="U618" s="210" t="s">
        <v>1776</v>
      </c>
      <c r="V618" s="210" t="s">
        <v>1670</v>
      </c>
      <c r="W618" s="210" t="s">
        <v>1671</v>
      </c>
      <c r="X618" s="264" t="s">
        <v>1777</v>
      </c>
      <c r="Y618" s="264" t="s">
        <v>1677</v>
      </c>
      <c r="Z618" s="265"/>
      <c r="AA618" s="4" t="e">
        <f>VLOOKUP(B618,#REF!,1,FALSE)</f>
        <v>#REF!</v>
      </c>
      <c r="AB618" s="258">
        <v>100</v>
      </c>
      <c r="AC618" s="258">
        <v>65</v>
      </c>
      <c r="AD618" s="259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2" t="s">
        <v>1769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3" t="s">
        <v>1761</v>
      </c>
      <c r="R619" s="19" t="s">
        <v>1663</v>
      </c>
      <c r="S619" s="210">
        <v>44504</v>
      </c>
      <c r="T619" s="210"/>
      <c r="U619" s="210"/>
      <c r="V619" s="210"/>
      <c r="W619" s="210"/>
      <c r="X619" s="264"/>
      <c r="Y619" s="264"/>
      <c r="Z619" s="265"/>
      <c r="AA619" s="4" t="e">
        <f>VLOOKUP(B619,#REF!,1,FALSE)</f>
        <v>#REF!</v>
      </c>
      <c r="AB619" s="258">
        <v>29.06</v>
      </c>
      <c r="AC619" s="258">
        <v>25</v>
      </c>
      <c r="AD619" s="259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2" t="s">
        <v>1769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3" t="s">
        <v>1761</v>
      </c>
      <c r="R620" s="19" t="s">
        <v>1663</v>
      </c>
      <c r="S620" s="210">
        <v>44504</v>
      </c>
      <c r="T620" s="210"/>
      <c r="U620" s="210"/>
      <c r="V620" s="210"/>
      <c r="W620" s="210"/>
      <c r="X620" s="264"/>
      <c r="Y620" s="264"/>
      <c r="Z620" s="265"/>
      <c r="AA620" s="4" t="e">
        <f>VLOOKUP(B620,#REF!,1,FALSE)</f>
        <v>#REF!</v>
      </c>
      <c r="AB620" s="258">
        <v>17.28</v>
      </c>
      <c r="AC620" s="258">
        <v>10</v>
      </c>
      <c r="AD620" s="259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2" t="s">
        <v>1769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3" t="s">
        <v>1761</v>
      </c>
      <c r="R621" s="19" t="s">
        <v>1663</v>
      </c>
      <c r="S621" s="210">
        <v>44504</v>
      </c>
      <c r="T621" s="210"/>
      <c r="U621" s="210"/>
      <c r="V621" s="210"/>
      <c r="W621" s="210"/>
      <c r="X621" s="264"/>
      <c r="Y621" s="264"/>
      <c r="Z621" s="265"/>
      <c r="AA621" s="4" t="e">
        <f>VLOOKUP(B621,#REF!,1,FALSE)</f>
        <v>#REF!</v>
      </c>
      <c r="AB621" s="258">
        <v>49.67</v>
      </c>
      <c r="AC621" s="258">
        <v>5</v>
      </c>
      <c r="AD621" s="259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2" t="s">
        <v>1769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3" t="s">
        <v>1761</v>
      </c>
      <c r="R622" s="19" t="s">
        <v>1663</v>
      </c>
      <c r="S622" s="210">
        <v>44504</v>
      </c>
      <c r="T622" s="210"/>
      <c r="U622" s="210"/>
      <c r="V622" s="210"/>
      <c r="W622" s="210"/>
      <c r="X622" s="264"/>
      <c r="Y622" s="264"/>
      <c r="Z622" s="265"/>
      <c r="AA622" s="4" t="e">
        <f>VLOOKUP(B622,#REF!,1,FALSE)</f>
        <v>#REF!</v>
      </c>
      <c r="AB622" s="258">
        <v>22.78</v>
      </c>
      <c r="AC622" s="258">
        <v>10</v>
      </c>
      <c r="AD622" s="259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2" t="s">
        <v>1769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3" t="s">
        <v>1761</v>
      </c>
      <c r="R623" s="19" t="s">
        <v>1663</v>
      </c>
      <c r="S623" s="210">
        <v>44504</v>
      </c>
      <c r="T623" s="210"/>
      <c r="U623" s="210"/>
      <c r="V623" s="210"/>
      <c r="W623" s="210"/>
      <c r="X623" s="264"/>
      <c r="Y623" s="264"/>
      <c r="Z623" s="265"/>
      <c r="AA623" s="4" t="e">
        <f>VLOOKUP(B623,#REF!,1,FALSE)</f>
        <v>#REF!</v>
      </c>
      <c r="AB623" s="258">
        <v>5.83</v>
      </c>
      <c r="AC623" s="258">
        <v>0</v>
      </c>
      <c r="AD623" s="259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2" t="s">
        <v>1769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3" t="s">
        <v>1761</v>
      </c>
      <c r="R624" s="19" t="s">
        <v>1663</v>
      </c>
      <c r="S624" s="210">
        <v>44504</v>
      </c>
      <c r="T624" s="210"/>
      <c r="U624" s="210"/>
      <c r="V624" s="210"/>
      <c r="W624" s="210"/>
      <c r="X624" s="264"/>
      <c r="Y624" s="264"/>
      <c r="Z624" s="265"/>
      <c r="AA624" s="4" t="e">
        <f>VLOOKUP(B624,#REF!,1,FALSE)</f>
        <v>#REF!</v>
      </c>
      <c r="AB624" s="258">
        <v>10.78</v>
      </c>
      <c r="AC624" s="258">
        <v>5</v>
      </c>
      <c r="AD624" s="259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2" t="s">
        <v>1769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3" t="s">
        <v>1761</v>
      </c>
      <c r="R625" s="19" t="s">
        <v>1663</v>
      </c>
      <c r="S625" s="210">
        <v>44504</v>
      </c>
      <c r="T625" s="210"/>
      <c r="U625" s="210"/>
      <c r="V625" s="210"/>
      <c r="W625" s="210"/>
      <c r="X625" s="264"/>
      <c r="Y625" s="264"/>
      <c r="Z625" s="265"/>
      <c r="AA625" s="4" t="e">
        <f>VLOOKUP(B625,#REF!,1,FALSE)</f>
        <v>#REF!</v>
      </c>
      <c r="AB625" s="258">
        <v>11.17</v>
      </c>
      <c r="AC625" s="258">
        <v>10</v>
      </c>
      <c r="AD625" s="259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1" t="s">
        <v>1778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1761</v>
      </c>
      <c r="R626" s="23" t="s">
        <v>1663</v>
      </c>
      <c r="S626" s="196">
        <v>44498</v>
      </c>
      <c r="T626" s="196"/>
      <c r="U626" s="196"/>
      <c r="V626" s="196"/>
      <c r="W626" s="196"/>
      <c r="X626" s="272"/>
      <c r="Y626" s="272"/>
      <c r="Z626" s="273"/>
      <c r="AA626" s="4" t="e">
        <f>VLOOKUP(B626,#REF!,1,FALSE)</f>
        <v>#REF!</v>
      </c>
      <c r="AB626" s="258">
        <v>100</v>
      </c>
      <c r="AC626" s="258">
        <v>20</v>
      </c>
      <c r="AD626" s="259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1" t="s">
        <v>1778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1761</v>
      </c>
      <c r="R627" s="23" t="s">
        <v>1663</v>
      </c>
      <c r="S627" s="196">
        <v>44498</v>
      </c>
      <c r="T627" s="196" t="s">
        <v>1779</v>
      </c>
      <c r="U627" s="196" t="s">
        <v>1780</v>
      </c>
      <c r="V627" s="196" t="s">
        <v>1670</v>
      </c>
      <c r="W627" s="196" t="s">
        <v>1733</v>
      </c>
      <c r="X627" s="274" t="s">
        <v>1757</v>
      </c>
      <c r="Y627" s="272" t="s">
        <v>1677</v>
      </c>
      <c r="Z627" s="275"/>
      <c r="AA627" s="4" t="e">
        <f>VLOOKUP(B627,#REF!,1,FALSE)</f>
        <v>#REF!</v>
      </c>
      <c r="AB627" s="258">
        <v>96.22</v>
      </c>
      <c r="AC627" s="258">
        <v>25</v>
      </c>
      <c r="AD627" s="269"/>
      <c r="AE627" s="270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1" t="s">
        <v>1778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1761</v>
      </c>
      <c r="R628" s="23" t="s">
        <v>1663</v>
      </c>
      <c r="S628" s="196">
        <v>44498</v>
      </c>
      <c r="T628" s="196"/>
      <c r="U628" s="196"/>
      <c r="V628" s="196"/>
      <c r="W628" s="196"/>
      <c r="X628" s="272"/>
      <c r="Y628" s="272"/>
      <c r="Z628" s="273"/>
      <c r="AA628" s="4" t="e">
        <f>VLOOKUP(B628,#REF!,1,FALSE)</f>
        <v>#REF!</v>
      </c>
      <c r="AB628" s="258">
        <v>100</v>
      </c>
      <c r="AC628" s="258">
        <v>25</v>
      </c>
      <c r="AD628" s="259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1" t="s">
        <v>1778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1761</v>
      </c>
      <c r="R629" s="23" t="s">
        <v>1663</v>
      </c>
      <c r="S629" s="196">
        <v>44498</v>
      </c>
      <c r="T629" s="196"/>
      <c r="U629" s="196"/>
      <c r="V629" s="196"/>
      <c r="W629" s="196"/>
      <c r="X629" s="272"/>
      <c r="Y629" s="272"/>
      <c r="Z629" s="273"/>
      <c r="AA629" s="4" t="e">
        <f>VLOOKUP(B629,#REF!,1,FALSE)</f>
        <v>#REF!</v>
      </c>
      <c r="AB629" s="258">
        <v>9.89</v>
      </c>
      <c r="AC629" s="258">
        <v>20</v>
      </c>
      <c r="AD629" s="259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1" t="s">
        <v>1778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1761</v>
      </c>
      <c r="R630" s="23" t="s">
        <v>1663</v>
      </c>
      <c r="S630" s="196">
        <v>44498</v>
      </c>
      <c r="T630" s="196"/>
      <c r="U630" s="196"/>
      <c r="V630" s="196"/>
      <c r="W630" s="196"/>
      <c r="X630" s="272"/>
      <c r="Y630" s="272"/>
      <c r="Z630" s="273"/>
      <c r="AA630" s="4" t="e">
        <f>VLOOKUP(B630,#REF!,1,FALSE)</f>
        <v>#REF!</v>
      </c>
      <c r="AB630" s="258">
        <v>100</v>
      </c>
      <c r="AC630" s="258">
        <v>5</v>
      </c>
      <c r="AD630" s="259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1" t="s">
        <v>1778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1761</v>
      </c>
      <c r="R631" s="23" t="s">
        <v>1663</v>
      </c>
      <c r="S631" s="196">
        <v>44498</v>
      </c>
      <c r="T631" s="196"/>
      <c r="U631" s="196"/>
      <c r="V631" s="196"/>
      <c r="W631" s="196"/>
      <c r="X631" s="272"/>
      <c r="Y631" s="272"/>
      <c r="Z631" s="273"/>
      <c r="AA631" s="4" t="e">
        <f>VLOOKUP(B631,#REF!,1,FALSE)</f>
        <v>#REF!</v>
      </c>
      <c r="AB631" s="258">
        <v>13.89</v>
      </c>
      <c r="AC631" s="258">
        <v>10</v>
      </c>
      <c r="AD631" s="259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6" t="s">
        <v>1781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1761</v>
      </c>
      <c r="R632" s="19" t="s">
        <v>1663</v>
      </c>
      <c r="S632" s="210">
        <v>44364</v>
      </c>
      <c r="T632" s="210"/>
      <c r="U632" s="210"/>
      <c r="V632" s="210"/>
      <c r="W632" s="210"/>
      <c r="X632" s="256"/>
      <c r="Y632" s="256"/>
      <c r="Z632" s="257"/>
      <c r="AA632" s="4" t="e">
        <f>VLOOKUP(B632,#REF!,1,FALSE)</f>
        <v>#REF!</v>
      </c>
      <c r="AB632" s="258">
        <v>100</v>
      </c>
      <c r="AC632" s="258">
        <v>45</v>
      </c>
      <c r="AD632" s="259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6" t="s">
        <v>1781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1761</v>
      </c>
      <c r="R633" s="19" t="s">
        <v>1663</v>
      </c>
      <c r="S633" s="210">
        <v>44364</v>
      </c>
      <c r="T633" s="210"/>
      <c r="U633" s="210"/>
      <c r="V633" s="210"/>
      <c r="W633" s="210"/>
      <c r="X633" s="256"/>
      <c r="Y633" s="256"/>
      <c r="Z633" s="257"/>
      <c r="AA633" s="4" t="e">
        <f>VLOOKUP(B633,#REF!,1,FALSE)</f>
        <v>#REF!</v>
      </c>
      <c r="AB633" s="258">
        <v>100</v>
      </c>
      <c r="AC633" s="258">
        <v>55</v>
      </c>
      <c r="AD633" s="259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6" t="s">
        <v>1781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1761</v>
      </c>
      <c r="R634" s="19" t="s">
        <v>1663</v>
      </c>
      <c r="S634" s="210">
        <v>44364</v>
      </c>
      <c r="T634" s="210"/>
      <c r="U634" s="210"/>
      <c r="V634" s="210"/>
      <c r="W634" s="210"/>
      <c r="X634" s="256"/>
      <c r="Y634" s="256"/>
      <c r="Z634" s="257"/>
      <c r="AA634" s="4" t="e">
        <f>VLOOKUP(B634,#REF!,1,FALSE)</f>
        <v>#REF!</v>
      </c>
      <c r="AB634" s="258">
        <v>61.83</v>
      </c>
      <c r="AC634" s="258">
        <v>20</v>
      </c>
      <c r="AD634" s="259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6" t="s">
        <v>1781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1761</v>
      </c>
      <c r="R635" s="19" t="s">
        <v>1663</v>
      </c>
      <c r="S635" s="210">
        <v>44364</v>
      </c>
      <c r="T635" s="210"/>
      <c r="U635" s="210"/>
      <c r="V635" s="210"/>
      <c r="W635" s="210"/>
      <c r="X635" s="256"/>
      <c r="Y635" s="256"/>
      <c r="Z635" s="257"/>
      <c r="AA635" s="4" t="e">
        <f>VLOOKUP(B635,#REF!,1,FALSE)</f>
        <v>#REF!</v>
      </c>
      <c r="AB635" s="258">
        <v>100</v>
      </c>
      <c r="AC635" s="258">
        <v>0</v>
      </c>
      <c r="AD635" s="259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6" t="s">
        <v>1781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1761</v>
      </c>
      <c r="R636" s="19" t="s">
        <v>1663</v>
      </c>
      <c r="S636" s="210">
        <v>44364</v>
      </c>
      <c r="T636" s="210"/>
      <c r="U636" s="210"/>
      <c r="V636" s="210"/>
      <c r="W636" s="210"/>
      <c r="X636" s="256"/>
      <c r="Y636" s="256"/>
      <c r="Z636" s="257"/>
      <c r="AA636" s="4" t="e">
        <f>VLOOKUP(B636,#REF!,1,FALSE)</f>
        <v>#REF!</v>
      </c>
      <c r="AB636" s="258">
        <v>74.22</v>
      </c>
      <c r="AC636" s="258">
        <v>20</v>
      </c>
      <c r="AD636" s="259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6" t="s">
        <v>1781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1761</v>
      </c>
      <c r="R637" s="19" t="s">
        <v>1663</v>
      </c>
      <c r="S637" s="210">
        <v>44364</v>
      </c>
      <c r="T637" s="210"/>
      <c r="U637" s="210"/>
      <c r="V637" s="210"/>
      <c r="W637" s="210"/>
      <c r="X637" s="256"/>
      <c r="Y637" s="256"/>
      <c r="Z637" s="257"/>
      <c r="AA637" s="4" t="e">
        <f>VLOOKUP(B637,#REF!,1,FALSE)</f>
        <v>#REF!</v>
      </c>
      <c r="AB637" s="258">
        <v>20.56</v>
      </c>
      <c r="AC637" s="258">
        <v>0</v>
      </c>
      <c r="AD637" s="259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6" t="s">
        <v>1781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1761</v>
      </c>
      <c r="R638" s="19" t="s">
        <v>1663</v>
      </c>
      <c r="S638" s="210">
        <v>44364</v>
      </c>
      <c r="T638" s="210"/>
      <c r="U638" s="210"/>
      <c r="V638" s="210"/>
      <c r="W638" s="210"/>
      <c r="X638" s="256"/>
      <c r="Y638" s="256"/>
      <c r="Z638" s="257"/>
      <c r="AA638" s="4" t="e">
        <f>VLOOKUP(B638,#REF!,1,FALSE)</f>
        <v>#REF!</v>
      </c>
      <c r="AB638" s="258">
        <v>6.83</v>
      </c>
      <c r="AC638" s="258">
        <v>30</v>
      </c>
      <c r="AD638" s="259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2" t="s">
        <v>1782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3" t="s">
        <v>1783</v>
      </c>
      <c r="R639" s="19" t="s">
        <v>1784</v>
      </c>
      <c r="S639" s="210">
        <v>44504</v>
      </c>
      <c r="T639" s="210"/>
      <c r="U639" s="210"/>
      <c r="V639" s="210"/>
      <c r="W639" s="210"/>
      <c r="X639" s="264"/>
      <c r="Y639" s="264"/>
      <c r="Z639" s="265"/>
      <c r="AA639" s="4" t="e">
        <f>VLOOKUP(B639,#REF!,1,FALSE)</f>
        <v>#REF!</v>
      </c>
      <c r="AB639" s="258">
        <v>100</v>
      </c>
      <c r="AC639" s="258">
        <v>40</v>
      </c>
      <c r="AD639" s="259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2" t="s">
        <v>1782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3" t="s">
        <v>1783</v>
      </c>
      <c r="R640" s="19" t="s">
        <v>1784</v>
      </c>
      <c r="S640" s="210">
        <v>44504</v>
      </c>
      <c r="T640" s="210"/>
      <c r="U640" s="210"/>
      <c r="V640" s="210"/>
      <c r="W640" s="210"/>
      <c r="X640" s="264"/>
      <c r="Y640" s="264"/>
      <c r="Z640" s="265"/>
      <c r="AA640" s="4" t="e">
        <f>VLOOKUP(B640,#REF!,1,FALSE)</f>
        <v>#REF!</v>
      </c>
      <c r="AB640" s="258">
        <v>100</v>
      </c>
      <c r="AC640" s="258">
        <v>20</v>
      </c>
      <c r="AD640" s="259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2" t="s">
        <v>1782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3" t="s">
        <v>1783</v>
      </c>
      <c r="R641" s="19" t="s">
        <v>1784</v>
      </c>
      <c r="S641" s="210">
        <v>44504</v>
      </c>
      <c r="T641" s="210"/>
      <c r="U641" s="210"/>
      <c r="V641" s="210"/>
      <c r="W641" s="210"/>
      <c r="X641" s="264"/>
      <c r="Y641" s="264"/>
      <c r="Z641" s="265"/>
      <c r="AA641" s="4" t="e">
        <f>VLOOKUP(B641,#REF!,1,FALSE)</f>
        <v>#REF!</v>
      </c>
      <c r="AB641" s="258">
        <v>100</v>
      </c>
      <c r="AC641" s="258">
        <v>35</v>
      </c>
      <c r="AD641" s="259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2" t="s">
        <v>1782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3" t="s">
        <v>1783</v>
      </c>
      <c r="R642" s="19" t="s">
        <v>1784</v>
      </c>
      <c r="S642" s="210">
        <v>44504</v>
      </c>
      <c r="T642" s="210"/>
      <c r="U642" s="210"/>
      <c r="V642" s="210"/>
      <c r="W642" s="210"/>
      <c r="X642" s="264"/>
      <c r="Y642" s="264"/>
      <c r="Z642" s="265"/>
      <c r="AA642" s="4" t="e">
        <f>VLOOKUP(B642,#REF!,1,FALSE)</f>
        <v>#REF!</v>
      </c>
      <c r="AB642" s="258">
        <v>100</v>
      </c>
      <c r="AC642" s="258">
        <v>70</v>
      </c>
      <c r="AD642" s="259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2" t="s">
        <v>1782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3" t="s">
        <v>1783</v>
      </c>
      <c r="R643" s="19" t="s">
        <v>1784</v>
      </c>
      <c r="S643" s="210">
        <v>44504</v>
      </c>
      <c r="T643" s="210"/>
      <c r="U643" s="210"/>
      <c r="V643" s="210"/>
      <c r="W643" s="210"/>
      <c r="X643" s="264"/>
      <c r="Y643" s="264"/>
      <c r="Z643" s="265"/>
      <c r="AA643" s="4" t="e">
        <f>VLOOKUP(B643,#REF!,1,FALSE)</f>
        <v>#REF!</v>
      </c>
      <c r="AB643" s="258">
        <v>55.67</v>
      </c>
      <c r="AC643" s="258">
        <v>35</v>
      </c>
      <c r="AD643" s="259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2" t="s">
        <v>1782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3" t="s">
        <v>1783</v>
      </c>
      <c r="R644" s="19" t="s">
        <v>1784</v>
      </c>
      <c r="S644" s="210">
        <v>44504</v>
      </c>
      <c r="T644" s="210"/>
      <c r="U644" s="210"/>
      <c r="V644" s="210"/>
      <c r="W644" s="210"/>
      <c r="X644" s="264"/>
      <c r="Y644" s="264"/>
      <c r="Z644" s="265"/>
      <c r="AA644" s="4" t="e">
        <f>VLOOKUP(B644,#REF!,1,FALSE)</f>
        <v>#REF!</v>
      </c>
      <c r="AB644" s="258">
        <v>58.22</v>
      </c>
      <c r="AC644" s="258">
        <v>10</v>
      </c>
      <c r="AD644" s="259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2" t="s">
        <v>1782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3" t="s">
        <v>1783</v>
      </c>
      <c r="R645" s="19" t="s">
        <v>1784</v>
      </c>
      <c r="S645" s="210">
        <v>44504</v>
      </c>
      <c r="T645" s="210"/>
      <c r="U645" s="210"/>
      <c r="V645" s="210"/>
      <c r="W645" s="210"/>
      <c r="X645" s="264"/>
      <c r="Y645" s="264"/>
      <c r="Z645" s="265"/>
      <c r="AA645" s="4" t="e">
        <f>VLOOKUP(B645,#REF!,1,FALSE)</f>
        <v>#REF!</v>
      </c>
      <c r="AB645" s="258">
        <v>100</v>
      </c>
      <c r="AC645" s="258">
        <v>0</v>
      </c>
      <c r="AD645" s="259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2" t="s">
        <v>1782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3" t="s">
        <v>1783</v>
      </c>
      <c r="R646" s="19" t="s">
        <v>1784</v>
      </c>
      <c r="S646" s="210">
        <v>44504</v>
      </c>
      <c r="T646" s="210"/>
      <c r="U646" s="210"/>
      <c r="V646" s="210"/>
      <c r="W646" s="210"/>
      <c r="X646" s="264"/>
      <c r="Y646" s="264"/>
      <c r="Z646" s="265"/>
      <c r="AA646" s="4" t="e">
        <f>VLOOKUP(B646,#REF!,1,FALSE)</f>
        <v>#REF!</v>
      </c>
      <c r="AB646" s="258">
        <v>59.78</v>
      </c>
      <c r="AC646" s="258">
        <v>0</v>
      </c>
      <c r="AD646" s="259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2" t="s">
        <v>1782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3" t="s">
        <v>1783</v>
      </c>
      <c r="R647" s="19" t="s">
        <v>1784</v>
      </c>
      <c r="S647" s="210">
        <v>44504</v>
      </c>
      <c r="T647" s="210"/>
      <c r="U647" s="210"/>
      <c r="V647" s="210"/>
      <c r="W647" s="210"/>
      <c r="X647" s="264"/>
      <c r="Y647" s="264"/>
      <c r="Z647" s="265"/>
      <c r="AA647" s="4" t="e">
        <f>VLOOKUP(B647,#REF!,1,FALSE)</f>
        <v>#REF!</v>
      </c>
      <c r="AB647" s="258">
        <v>100</v>
      </c>
      <c r="AC647" s="258">
        <v>20</v>
      </c>
      <c r="AD647" s="259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2" t="s">
        <v>1782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3" t="s">
        <v>1783</v>
      </c>
      <c r="R648" s="19" t="s">
        <v>1784</v>
      </c>
      <c r="S648" s="210">
        <v>44504</v>
      </c>
      <c r="T648" s="210"/>
      <c r="U648" s="210"/>
      <c r="V648" s="210"/>
      <c r="W648" s="210"/>
      <c r="X648" s="264"/>
      <c r="Y648" s="264"/>
      <c r="Z648" s="265"/>
      <c r="AA648" s="4" t="e">
        <f>VLOOKUP(B648,#REF!,1,FALSE)</f>
        <v>#REF!</v>
      </c>
      <c r="AB648" s="258">
        <v>20.89</v>
      </c>
      <c r="AC648" s="258">
        <v>0</v>
      </c>
      <c r="AD648" s="259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2" t="s">
        <v>1782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3" t="s">
        <v>1783</v>
      </c>
      <c r="R649" s="19" t="s">
        <v>1784</v>
      </c>
      <c r="S649" s="210">
        <v>44504</v>
      </c>
      <c r="T649" s="210" t="s">
        <v>1785</v>
      </c>
      <c r="U649" s="210" t="s">
        <v>1786</v>
      </c>
      <c r="V649" s="210" t="s">
        <v>1670</v>
      </c>
      <c r="W649" s="210" t="s">
        <v>1671</v>
      </c>
      <c r="X649" s="264" t="s">
        <v>1707</v>
      </c>
      <c r="Y649" s="264" t="s">
        <v>1677</v>
      </c>
      <c r="Z649" s="265"/>
      <c r="AA649" s="4" t="e">
        <f>VLOOKUP(B649,#REF!,1,FALSE)</f>
        <v>#REF!</v>
      </c>
      <c r="AB649" s="258">
        <v>17.28</v>
      </c>
      <c r="AC649" s="258">
        <v>30</v>
      </c>
      <c r="AD649" s="259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2" t="s">
        <v>1782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3" t="s">
        <v>1783</v>
      </c>
      <c r="R650" s="19" t="s">
        <v>1784</v>
      </c>
      <c r="S650" s="210">
        <v>44504</v>
      </c>
      <c r="T650" s="210"/>
      <c r="U650" s="210"/>
      <c r="V650" s="210"/>
      <c r="W650" s="210"/>
      <c r="X650" s="264"/>
      <c r="Y650" s="264"/>
      <c r="Z650" s="265"/>
      <c r="AA650" s="4" t="e">
        <f>VLOOKUP(B650,#REF!,1,FALSE)</f>
        <v>#REF!</v>
      </c>
      <c r="AB650" s="258">
        <v>72</v>
      </c>
      <c r="AC650" s="258">
        <v>5</v>
      </c>
      <c r="AD650" s="259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2" t="s">
        <v>1782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3" t="s">
        <v>1783</v>
      </c>
      <c r="R651" s="19" t="s">
        <v>1784</v>
      </c>
      <c r="S651" s="210">
        <v>44504</v>
      </c>
      <c r="T651" s="210"/>
      <c r="U651" s="210"/>
      <c r="V651" s="210"/>
      <c r="W651" s="210"/>
      <c r="X651" s="264"/>
      <c r="Y651" s="264"/>
      <c r="Z651" s="265"/>
      <c r="AA651" s="4" t="e">
        <f>VLOOKUP(B651,#REF!,1,FALSE)</f>
        <v>#REF!</v>
      </c>
      <c r="AB651" s="258">
        <v>100</v>
      </c>
      <c r="AC651" s="258">
        <v>30</v>
      </c>
      <c r="AD651" s="259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2" t="s">
        <v>1782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3" t="s">
        <v>1783</v>
      </c>
      <c r="R652" s="19" t="s">
        <v>1784</v>
      </c>
      <c r="S652" s="210">
        <v>44504</v>
      </c>
      <c r="T652" s="210"/>
      <c r="U652" s="210"/>
      <c r="V652" s="210"/>
      <c r="W652" s="210"/>
      <c r="X652" s="264"/>
      <c r="Y652" s="264"/>
      <c r="Z652" s="265"/>
      <c r="AA652" s="4" t="e">
        <f>VLOOKUP(B652,#REF!,1,FALSE)</f>
        <v>#REF!</v>
      </c>
      <c r="AB652" s="258">
        <v>65.22</v>
      </c>
      <c r="AC652" s="258">
        <v>50</v>
      </c>
      <c r="AD652" s="259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2" t="s">
        <v>1782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3" t="s">
        <v>1783</v>
      </c>
      <c r="R653" s="19" t="s">
        <v>1784</v>
      </c>
      <c r="S653" s="210">
        <v>44504</v>
      </c>
      <c r="T653" s="210"/>
      <c r="U653" s="210"/>
      <c r="V653" s="210"/>
      <c r="W653" s="210"/>
      <c r="X653" s="264"/>
      <c r="Y653" s="264"/>
      <c r="Z653" s="265"/>
      <c r="AA653" s="4" t="e">
        <f>VLOOKUP(B653,#REF!,1,FALSE)</f>
        <v>#REF!</v>
      </c>
      <c r="AB653" s="258">
        <v>100</v>
      </c>
      <c r="AC653" s="258">
        <v>25</v>
      </c>
      <c r="AD653" s="259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2" t="s">
        <v>1782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3" t="s">
        <v>1783</v>
      </c>
      <c r="R654" s="19" t="s">
        <v>1784</v>
      </c>
      <c r="S654" s="210">
        <v>44504</v>
      </c>
      <c r="T654" s="210"/>
      <c r="U654" s="210"/>
      <c r="V654" s="210"/>
      <c r="W654" s="210"/>
      <c r="X654" s="264"/>
      <c r="Y654" s="264"/>
      <c r="Z654" s="265"/>
      <c r="AA654" s="4" t="e">
        <f>VLOOKUP(B654,#REF!,1,FALSE)</f>
        <v>#REF!</v>
      </c>
      <c r="AB654" s="258">
        <v>28.83</v>
      </c>
      <c r="AC654" s="258">
        <v>25</v>
      </c>
      <c r="AD654" s="259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2" t="s">
        <v>1782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3" t="s">
        <v>1783</v>
      </c>
      <c r="R655" s="19" t="s">
        <v>1784</v>
      </c>
      <c r="S655" s="210">
        <v>44504</v>
      </c>
      <c r="T655" s="210"/>
      <c r="U655" s="210"/>
      <c r="V655" s="210"/>
      <c r="W655" s="210"/>
      <c r="X655" s="264"/>
      <c r="Y655" s="264"/>
      <c r="Z655" s="265"/>
      <c r="AA655" s="4" t="e">
        <f>VLOOKUP(B655,#REF!,1,FALSE)</f>
        <v>#REF!</v>
      </c>
      <c r="AB655" s="258">
        <v>37.44</v>
      </c>
      <c r="AC655" s="258">
        <v>45</v>
      </c>
      <c r="AD655" s="259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2" t="s">
        <v>1782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3" t="s">
        <v>1783</v>
      </c>
      <c r="R656" s="19" t="s">
        <v>1784</v>
      </c>
      <c r="S656" s="210">
        <v>44504</v>
      </c>
      <c r="T656" s="210"/>
      <c r="U656" s="210"/>
      <c r="V656" s="210"/>
      <c r="W656" s="210"/>
      <c r="X656" s="264"/>
      <c r="Y656" s="264"/>
      <c r="Z656" s="265"/>
      <c r="AA656" s="4" t="e">
        <f>VLOOKUP(B656,#REF!,1,FALSE)</f>
        <v>#REF!</v>
      </c>
      <c r="AB656" s="258">
        <v>7.72</v>
      </c>
      <c r="AC656" s="258">
        <v>10</v>
      </c>
      <c r="AD656" s="259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2" t="s">
        <v>1782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3" t="s">
        <v>1783</v>
      </c>
      <c r="R657" s="19" t="s">
        <v>1784</v>
      </c>
      <c r="S657" s="210">
        <v>44504</v>
      </c>
      <c r="T657" s="210"/>
      <c r="U657" s="210"/>
      <c r="V657" s="210"/>
      <c r="W657" s="210"/>
      <c r="X657" s="264"/>
      <c r="Y657" s="264"/>
      <c r="Z657" s="265"/>
      <c r="AA657" s="4" t="e">
        <f>VLOOKUP(B657,#REF!,1,FALSE)</f>
        <v>#REF!</v>
      </c>
      <c r="AB657" s="258">
        <v>100</v>
      </c>
      <c r="AC657" s="258">
        <v>25</v>
      </c>
      <c r="AD657" s="259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2" t="s">
        <v>1782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3" t="s">
        <v>1783</v>
      </c>
      <c r="R658" s="19" t="s">
        <v>1784</v>
      </c>
      <c r="S658" s="210">
        <v>44504</v>
      </c>
      <c r="T658" s="210"/>
      <c r="U658" s="210"/>
      <c r="V658" s="210"/>
      <c r="W658" s="210"/>
      <c r="X658" s="264"/>
      <c r="Y658" s="264"/>
      <c r="Z658" s="265"/>
      <c r="AA658" s="4" t="e">
        <f>VLOOKUP(B658,#REF!,1,FALSE)</f>
        <v>#REF!</v>
      </c>
      <c r="AB658" s="258">
        <v>22.89</v>
      </c>
      <c r="AC658" s="258">
        <v>0</v>
      </c>
      <c r="AD658" s="259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2" t="s">
        <v>1782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3" t="s">
        <v>1783</v>
      </c>
      <c r="R659" s="19" t="s">
        <v>1784</v>
      </c>
      <c r="S659" s="210">
        <v>44504</v>
      </c>
      <c r="T659" s="210"/>
      <c r="U659" s="210"/>
      <c r="V659" s="210"/>
      <c r="W659" s="210"/>
      <c r="X659" s="264"/>
      <c r="Y659" s="264"/>
      <c r="Z659" s="265"/>
      <c r="AA659" s="4" t="e">
        <f>VLOOKUP(B659,#REF!,1,FALSE)</f>
        <v>#REF!</v>
      </c>
      <c r="AB659" s="258">
        <v>56.61</v>
      </c>
      <c r="AC659" s="258">
        <v>0</v>
      </c>
      <c r="AD659" s="259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2" t="s">
        <v>1782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3" t="s">
        <v>1783</v>
      </c>
      <c r="R660" s="19" t="s">
        <v>1784</v>
      </c>
      <c r="S660" s="210">
        <v>44504</v>
      </c>
      <c r="T660" s="210" t="s">
        <v>1787</v>
      </c>
      <c r="U660" s="210" t="s">
        <v>1788</v>
      </c>
      <c r="V660" s="210" t="s">
        <v>1670</v>
      </c>
      <c r="W660" s="210" t="s">
        <v>1671</v>
      </c>
      <c r="X660" s="264" t="s">
        <v>1707</v>
      </c>
      <c r="Y660" s="264" t="s">
        <v>1677</v>
      </c>
      <c r="Z660" s="265"/>
      <c r="AA660" s="4" t="e">
        <f>VLOOKUP(B660,#REF!,1,FALSE)</f>
        <v>#REF!</v>
      </c>
      <c r="AB660" s="258">
        <v>100</v>
      </c>
      <c r="AC660" s="258">
        <v>20</v>
      </c>
      <c r="AD660" s="259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2" t="s">
        <v>1782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3" t="s">
        <v>1783</v>
      </c>
      <c r="R661" s="19" t="s">
        <v>1784</v>
      </c>
      <c r="S661" s="210">
        <v>44504</v>
      </c>
      <c r="T661" s="210"/>
      <c r="U661" s="210"/>
      <c r="V661" s="210"/>
      <c r="W661" s="210"/>
      <c r="X661" s="264"/>
      <c r="Y661" s="264"/>
      <c r="Z661" s="265"/>
      <c r="AA661" s="4" t="e">
        <f>VLOOKUP(B661,#REF!,1,FALSE)</f>
        <v>#REF!</v>
      </c>
      <c r="AB661" s="258">
        <v>76.78</v>
      </c>
      <c r="AC661" s="258">
        <v>15</v>
      </c>
      <c r="AD661" s="259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2" t="s">
        <v>1782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3" t="s">
        <v>1783</v>
      </c>
      <c r="R662" s="19" t="s">
        <v>1784</v>
      </c>
      <c r="S662" s="210">
        <v>44504</v>
      </c>
      <c r="T662" s="210"/>
      <c r="U662" s="210"/>
      <c r="V662" s="210"/>
      <c r="W662" s="210"/>
      <c r="X662" s="264"/>
      <c r="Y662" s="264"/>
      <c r="Z662" s="265"/>
      <c r="AA662" s="4" t="e">
        <f>VLOOKUP(B662,#REF!,1,FALSE)</f>
        <v>#REF!</v>
      </c>
      <c r="AB662" s="258">
        <v>17.059999999999999</v>
      </c>
      <c r="AC662" s="258">
        <v>20</v>
      </c>
      <c r="AD662" s="259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2" t="s">
        <v>1782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3" t="s">
        <v>1783</v>
      </c>
      <c r="R663" s="19" t="s">
        <v>1784</v>
      </c>
      <c r="S663" s="210">
        <v>44504</v>
      </c>
      <c r="T663" s="210"/>
      <c r="U663" s="210"/>
      <c r="V663" s="210"/>
      <c r="W663" s="210"/>
      <c r="X663" s="264"/>
      <c r="Y663" s="264"/>
      <c r="Z663" s="265"/>
      <c r="AA663" s="4" t="e">
        <f>VLOOKUP(B663,#REF!,1,FALSE)</f>
        <v>#REF!</v>
      </c>
      <c r="AB663" s="258">
        <v>31.5</v>
      </c>
      <c r="AC663" s="258">
        <v>30</v>
      </c>
      <c r="AD663" s="259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2" t="s">
        <v>1782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3" t="s">
        <v>1783</v>
      </c>
      <c r="R664" s="19" t="s">
        <v>1784</v>
      </c>
      <c r="S664" s="210">
        <v>44504</v>
      </c>
      <c r="T664" s="210"/>
      <c r="U664" s="210"/>
      <c r="V664" s="210"/>
      <c r="W664" s="210"/>
      <c r="X664" s="264"/>
      <c r="Y664" s="264"/>
      <c r="Z664" s="265"/>
      <c r="AA664" s="4" t="e">
        <f>VLOOKUP(B664,#REF!,1,FALSE)</f>
        <v>#REF!</v>
      </c>
      <c r="AB664" s="258">
        <v>40.72</v>
      </c>
      <c r="AC664" s="258">
        <v>30</v>
      </c>
      <c r="AD664" s="259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2" t="s">
        <v>1782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3" t="s">
        <v>1783</v>
      </c>
      <c r="R665" s="19" t="s">
        <v>1784</v>
      </c>
      <c r="S665" s="210">
        <v>44504</v>
      </c>
      <c r="T665" s="210"/>
      <c r="U665" s="210"/>
      <c r="V665" s="210"/>
      <c r="W665" s="210"/>
      <c r="X665" s="264"/>
      <c r="Y665" s="264"/>
      <c r="Z665" s="265"/>
      <c r="AA665" s="4" t="e">
        <f>VLOOKUP(B665,#REF!,1,FALSE)</f>
        <v>#REF!</v>
      </c>
      <c r="AB665" s="258">
        <v>6.11</v>
      </c>
      <c r="AC665" s="258">
        <v>20</v>
      </c>
      <c r="AD665" s="259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2" t="s">
        <v>1782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3" t="s">
        <v>1783</v>
      </c>
      <c r="R666" s="19" t="s">
        <v>1784</v>
      </c>
      <c r="S666" s="210">
        <v>44504</v>
      </c>
      <c r="T666" s="210"/>
      <c r="U666" s="210"/>
      <c r="V666" s="210"/>
      <c r="W666" s="210"/>
      <c r="X666" s="264"/>
      <c r="Y666" s="264"/>
      <c r="Z666" s="265"/>
      <c r="AA666" s="4" t="e">
        <f>VLOOKUP(B666,#REF!,1,FALSE)</f>
        <v>#REF!</v>
      </c>
      <c r="AB666" s="258">
        <v>100</v>
      </c>
      <c r="AC666" s="258">
        <v>20</v>
      </c>
      <c r="AD666" s="259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2" t="s">
        <v>1782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3" t="s">
        <v>1783</v>
      </c>
      <c r="R667" s="19" t="s">
        <v>1784</v>
      </c>
      <c r="S667" s="210">
        <v>44504</v>
      </c>
      <c r="T667" s="210"/>
      <c r="U667" s="210"/>
      <c r="V667" s="210"/>
      <c r="W667" s="210"/>
      <c r="X667" s="264"/>
      <c r="Y667" s="264"/>
      <c r="Z667" s="265"/>
      <c r="AA667" s="4" t="e">
        <f>VLOOKUP(B667,#REF!,1,FALSE)</f>
        <v>#REF!</v>
      </c>
      <c r="AB667" s="258">
        <v>100</v>
      </c>
      <c r="AC667" s="258">
        <v>0</v>
      </c>
      <c r="AD667" s="259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2" t="s">
        <v>1782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3" t="s">
        <v>1783</v>
      </c>
      <c r="R668" s="19" t="s">
        <v>1784</v>
      </c>
      <c r="S668" s="210">
        <v>44504</v>
      </c>
      <c r="T668" s="210"/>
      <c r="U668" s="210"/>
      <c r="V668" s="210"/>
      <c r="W668" s="210"/>
      <c r="X668" s="264"/>
      <c r="Y668" s="264"/>
      <c r="Z668" s="265"/>
      <c r="AA668" s="4" t="e">
        <f>VLOOKUP(B668,#REF!,1,FALSE)</f>
        <v>#REF!</v>
      </c>
      <c r="AB668" s="258">
        <v>34.06</v>
      </c>
      <c r="AC668" s="258">
        <v>0</v>
      </c>
      <c r="AD668" s="259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2" t="s">
        <v>1782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3" t="s">
        <v>1783</v>
      </c>
      <c r="R669" s="19" t="s">
        <v>1784</v>
      </c>
      <c r="S669" s="210">
        <v>44504</v>
      </c>
      <c r="T669" s="210"/>
      <c r="U669" s="210"/>
      <c r="V669" s="210"/>
      <c r="W669" s="210"/>
      <c r="X669" s="264"/>
      <c r="Y669" s="264"/>
      <c r="Z669" s="265"/>
      <c r="AA669" s="4" t="e">
        <f>VLOOKUP(B669,#REF!,1,FALSE)</f>
        <v>#REF!</v>
      </c>
      <c r="AB669" s="258">
        <v>59.11</v>
      </c>
      <c r="AC669" s="258">
        <v>5</v>
      </c>
      <c r="AD669" s="259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2" t="s">
        <v>1782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3" t="s">
        <v>1783</v>
      </c>
      <c r="R670" s="19" t="s">
        <v>1784</v>
      </c>
      <c r="S670" s="210">
        <v>44504</v>
      </c>
      <c r="T670" s="210"/>
      <c r="U670" s="210"/>
      <c r="V670" s="210"/>
      <c r="W670" s="210"/>
      <c r="X670" s="264"/>
      <c r="Y670" s="264"/>
      <c r="Z670" s="265"/>
      <c r="AA670" s="4" t="e">
        <f>VLOOKUP(B670,#REF!,1,FALSE)</f>
        <v>#REF!</v>
      </c>
      <c r="AB670" s="258">
        <v>24.83</v>
      </c>
      <c r="AC670" s="258">
        <v>35</v>
      </c>
      <c r="AD670" s="259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2" t="s">
        <v>1782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3" t="s">
        <v>1783</v>
      </c>
      <c r="R671" s="19" t="s">
        <v>1784</v>
      </c>
      <c r="S671" s="210">
        <v>44504</v>
      </c>
      <c r="T671" s="210"/>
      <c r="U671" s="210"/>
      <c r="V671" s="210"/>
      <c r="W671" s="210"/>
      <c r="X671" s="264"/>
      <c r="Y671" s="264"/>
      <c r="Z671" s="265"/>
      <c r="AA671" s="4" t="e">
        <f>VLOOKUP(B671,#REF!,1,FALSE)</f>
        <v>#REF!</v>
      </c>
      <c r="AB671" s="258">
        <v>100</v>
      </c>
      <c r="AC671" s="258">
        <v>20</v>
      </c>
      <c r="AD671" s="259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2" t="s">
        <v>1782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3" t="s">
        <v>1783</v>
      </c>
      <c r="R672" s="19" t="s">
        <v>1784</v>
      </c>
      <c r="S672" s="210">
        <v>44504</v>
      </c>
      <c r="T672" s="210"/>
      <c r="U672" s="210"/>
      <c r="V672" s="210"/>
      <c r="W672" s="210"/>
      <c r="X672" s="264"/>
      <c r="Y672" s="264"/>
      <c r="Z672" s="265"/>
      <c r="AA672" s="4" t="e">
        <f>VLOOKUP(B672,#REF!,1,FALSE)</f>
        <v>#REF!</v>
      </c>
      <c r="AB672" s="258">
        <v>42.11</v>
      </c>
      <c r="AC672" s="258">
        <v>25</v>
      </c>
      <c r="AD672" s="259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2" t="s">
        <v>1782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3" t="s">
        <v>1783</v>
      </c>
      <c r="R673" s="19" t="s">
        <v>1784</v>
      </c>
      <c r="S673" s="210">
        <v>44504</v>
      </c>
      <c r="T673" s="210"/>
      <c r="U673" s="210"/>
      <c r="V673" s="210"/>
      <c r="W673" s="210"/>
      <c r="X673" s="264"/>
      <c r="Y673" s="264"/>
      <c r="Z673" s="265"/>
      <c r="AA673" s="4" t="e">
        <f>VLOOKUP(B673,#REF!,1,FALSE)</f>
        <v>#REF!</v>
      </c>
      <c r="AB673" s="258">
        <v>100</v>
      </c>
      <c r="AC673" s="258">
        <v>10</v>
      </c>
      <c r="AD673" s="259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2" t="s">
        <v>1782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3" t="s">
        <v>1783</v>
      </c>
      <c r="R674" s="19" t="s">
        <v>1784</v>
      </c>
      <c r="S674" s="210">
        <v>44504</v>
      </c>
      <c r="T674" s="210"/>
      <c r="U674" s="210"/>
      <c r="V674" s="210"/>
      <c r="W674" s="210"/>
      <c r="X674" s="264"/>
      <c r="Y674" s="264"/>
      <c r="Z674" s="265"/>
      <c r="AA674" s="4" t="e">
        <f>VLOOKUP(B674,#REF!,1,FALSE)</f>
        <v>#REF!</v>
      </c>
      <c r="AB674" s="258">
        <v>20.28</v>
      </c>
      <c r="AC674" s="258">
        <v>35</v>
      </c>
      <c r="AD674" s="259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2" t="s">
        <v>1782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3" t="s">
        <v>1783</v>
      </c>
      <c r="R675" s="19" t="s">
        <v>1784</v>
      </c>
      <c r="S675" s="210">
        <v>44504</v>
      </c>
      <c r="T675" s="210"/>
      <c r="U675" s="210"/>
      <c r="V675" s="210"/>
      <c r="W675" s="210"/>
      <c r="X675" s="264"/>
      <c r="Y675" s="264"/>
      <c r="Z675" s="265"/>
      <c r="AA675" s="4" t="e">
        <f>VLOOKUP(B675,#REF!,1,FALSE)</f>
        <v>#REF!</v>
      </c>
      <c r="AB675" s="258">
        <v>61.28</v>
      </c>
      <c r="AC675" s="258">
        <v>0</v>
      </c>
      <c r="AD675" s="259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2" t="s">
        <v>1782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3" t="s">
        <v>1783</v>
      </c>
      <c r="R676" s="19" t="s">
        <v>1784</v>
      </c>
      <c r="S676" s="210">
        <v>44504</v>
      </c>
      <c r="T676" s="210"/>
      <c r="U676" s="210"/>
      <c r="V676" s="210"/>
      <c r="W676" s="210"/>
      <c r="X676" s="264"/>
      <c r="Y676" s="264"/>
      <c r="Z676" s="265"/>
      <c r="AA676" s="4" t="e">
        <f>VLOOKUP(B676,#REF!,1,FALSE)</f>
        <v>#REF!</v>
      </c>
      <c r="AB676" s="258">
        <v>15.22</v>
      </c>
      <c r="AC676" s="258">
        <v>35</v>
      </c>
      <c r="AD676" s="259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2" t="s">
        <v>1782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3" t="s">
        <v>1783</v>
      </c>
      <c r="R677" s="19" t="s">
        <v>1784</v>
      </c>
      <c r="S677" s="210">
        <v>44504</v>
      </c>
      <c r="T677" s="210"/>
      <c r="U677" s="210"/>
      <c r="V677" s="210"/>
      <c r="W677" s="210"/>
      <c r="X677" s="264"/>
      <c r="Y677" s="264"/>
      <c r="Z677" s="265"/>
      <c r="AA677" s="4" t="e">
        <f>VLOOKUP(B677,#REF!,1,FALSE)</f>
        <v>#REF!</v>
      </c>
      <c r="AB677" s="258">
        <v>29.06</v>
      </c>
      <c r="AC677" s="258">
        <v>15</v>
      </c>
      <c r="AD677" s="259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2" t="s">
        <v>1782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3" t="s">
        <v>1783</v>
      </c>
      <c r="R678" s="19" t="s">
        <v>1784</v>
      </c>
      <c r="S678" s="210">
        <v>44504</v>
      </c>
      <c r="T678" s="210"/>
      <c r="U678" s="210"/>
      <c r="V678" s="210"/>
      <c r="W678" s="210"/>
      <c r="X678" s="264"/>
      <c r="Y678" s="264"/>
      <c r="Z678" s="265"/>
      <c r="AA678" s="4" t="e">
        <f>VLOOKUP(B678,#REF!,1,FALSE)</f>
        <v>#REF!</v>
      </c>
      <c r="AB678" s="258">
        <v>59.5</v>
      </c>
      <c r="AC678" s="258">
        <v>5</v>
      </c>
      <c r="AD678" s="259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2" t="s">
        <v>1782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3" t="s">
        <v>1783</v>
      </c>
      <c r="R679" s="19" t="s">
        <v>1784</v>
      </c>
      <c r="S679" s="210">
        <v>44504</v>
      </c>
      <c r="T679" s="210"/>
      <c r="U679" s="210"/>
      <c r="V679" s="210"/>
      <c r="W679" s="210"/>
      <c r="X679" s="264"/>
      <c r="Y679" s="264"/>
      <c r="Z679" s="265"/>
      <c r="AA679" s="4" t="e">
        <f>VLOOKUP(B679,#REF!,1,FALSE)</f>
        <v>#REF!</v>
      </c>
      <c r="AB679" s="258">
        <v>13.11</v>
      </c>
      <c r="AC679" s="258">
        <v>20</v>
      </c>
      <c r="AD679" s="259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2" t="s">
        <v>1782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3" t="s">
        <v>1783</v>
      </c>
      <c r="R680" s="19" t="s">
        <v>1784</v>
      </c>
      <c r="S680" s="210">
        <v>44504</v>
      </c>
      <c r="T680" s="210"/>
      <c r="U680" s="210"/>
      <c r="V680" s="210"/>
      <c r="W680" s="210"/>
      <c r="X680" s="264"/>
      <c r="Y680" s="264"/>
      <c r="Z680" s="265"/>
      <c r="AA680" s="4" t="e">
        <f>VLOOKUP(B680,#REF!,1,FALSE)</f>
        <v>#REF!</v>
      </c>
      <c r="AB680" s="258">
        <v>17.11</v>
      </c>
      <c r="AC680" s="258">
        <v>40</v>
      </c>
      <c r="AD680" s="259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2" t="s">
        <v>1782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3" t="s">
        <v>1783</v>
      </c>
      <c r="R681" s="19" t="s">
        <v>1784</v>
      </c>
      <c r="S681" s="210">
        <v>44504</v>
      </c>
      <c r="T681" s="210"/>
      <c r="U681" s="210"/>
      <c r="V681" s="210"/>
      <c r="W681" s="210"/>
      <c r="X681" s="264"/>
      <c r="Y681" s="264"/>
      <c r="Z681" s="265"/>
      <c r="AA681" s="4" t="e">
        <f>VLOOKUP(B681,#REF!,1,FALSE)</f>
        <v>#REF!</v>
      </c>
      <c r="AB681" s="258">
        <v>24.94</v>
      </c>
      <c r="AC681" s="258">
        <v>20</v>
      </c>
      <c r="AD681" s="259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2" t="s">
        <v>1782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3" t="s">
        <v>1783</v>
      </c>
      <c r="R682" s="19" t="s">
        <v>1784</v>
      </c>
      <c r="S682" s="210">
        <v>44504</v>
      </c>
      <c r="T682" s="210"/>
      <c r="U682" s="210"/>
      <c r="V682" s="210"/>
      <c r="W682" s="210"/>
      <c r="X682" s="264"/>
      <c r="Y682" s="264"/>
      <c r="Z682" s="265"/>
      <c r="AA682" s="4" t="e">
        <f>VLOOKUP(B682,#REF!,1,FALSE)</f>
        <v>#REF!</v>
      </c>
      <c r="AB682" s="258">
        <v>24.28</v>
      </c>
      <c r="AC682" s="258">
        <v>20</v>
      </c>
      <c r="AD682" s="259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2" t="s">
        <v>1782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3" t="s">
        <v>1783</v>
      </c>
      <c r="R683" s="19" t="s">
        <v>1784</v>
      </c>
      <c r="S683" s="210">
        <v>44504</v>
      </c>
      <c r="T683" s="210"/>
      <c r="U683" s="210"/>
      <c r="V683" s="210"/>
      <c r="W683" s="210"/>
      <c r="X683" s="264"/>
      <c r="Y683" s="264"/>
      <c r="Z683" s="265"/>
      <c r="AA683" s="4" t="e">
        <f>VLOOKUP(B683,#REF!,1,FALSE)</f>
        <v>#REF!</v>
      </c>
      <c r="AB683" s="258">
        <v>22.22</v>
      </c>
      <c r="AC683" s="258">
        <v>5</v>
      </c>
      <c r="AD683" s="259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2" t="s">
        <v>1782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3" t="s">
        <v>1783</v>
      </c>
      <c r="R684" s="19" t="s">
        <v>1784</v>
      </c>
      <c r="S684" s="210">
        <v>44504</v>
      </c>
      <c r="T684" s="210" t="s">
        <v>1789</v>
      </c>
      <c r="U684" s="210" t="s">
        <v>1790</v>
      </c>
      <c r="V684" s="210" t="s">
        <v>1670</v>
      </c>
      <c r="W684" s="210" t="s">
        <v>1764</v>
      </c>
      <c r="X684" s="267" t="s">
        <v>1697</v>
      </c>
      <c r="Y684" s="264" t="s">
        <v>1677</v>
      </c>
      <c r="Z684" s="265"/>
      <c r="AA684" s="4" t="e">
        <f>VLOOKUP(B684,#REF!,1,FALSE)</f>
        <v>#REF!</v>
      </c>
      <c r="AB684" s="258">
        <v>19</v>
      </c>
      <c r="AC684" s="258">
        <v>15</v>
      </c>
      <c r="AD684" s="259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2" t="s">
        <v>1782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3" t="s">
        <v>1783</v>
      </c>
      <c r="R685" s="19" t="s">
        <v>1784</v>
      </c>
      <c r="S685" s="210">
        <v>44504</v>
      </c>
      <c r="T685" s="210" t="s">
        <v>1791</v>
      </c>
      <c r="U685" s="210" t="s">
        <v>1792</v>
      </c>
      <c r="V685" s="210" t="s">
        <v>1670</v>
      </c>
      <c r="W685" s="210" t="s">
        <v>1671</v>
      </c>
      <c r="X685" s="264" t="s">
        <v>1707</v>
      </c>
      <c r="Y685" s="264"/>
      <c r="Z685" s="265"/>
      <c r="AA685" s="4" t="e">
        <f>VLOOKUP(B685,#REF!,1,FALSE)</f>
        <v>#REF!</v>
      </c>
      <c r="AB685" s="258">
        <v>64.78</v>
      </c>
      <c r="AC685" s="258">
        <v>35</v>
      </c>
      <c r="AD685" s="259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2" t="s">
        <v>1782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3" t="s">
        <v>1783</v>
      </c>
      <c r="R686" s="19" t="s">
        <v>1784</v>
      </c>
      <c r="S686" s="210">
        <v>44504</v>
      </c>
      <c r="T686" s="210"/>
      <c r="U686" s="210"/>
      <c r="V686" s="210"/>
      <c r="W686" s="210"/>
      <c r="X686" s="264"/>
      <c r="Y686" s="264"/>
      <c r="Z686" s="265"/>
      <c r="AA686" s="4" t="e">
        <f>VLOOKUP(B686,#REF!,1,FALSE)</f>
        <v>#REF!</v>
      </c>
      <c r="AB686" s="258">
        <v>4.17</v>
      </c>
      <c r="AC686" s="258">
        <v>0</v>
      </c>
      <c r="AD686" s="259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2" t="s">
        <v>1782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3" t="s">
        <v>1783</v>
      </c>
      <c r="R687" s="19" t="s">
        <v>1784</v>
      </c>
      <c r="S687" s="210">
        <v>44504</v>
      </c>
      <c r="T687" s="210" t="s">
        <v>1793</v>
      </c>
      <c r="U687" s="210" t="s">
        <v>1794</v>
      </c>
      <c r="V687" s="210" t="s">
        <v>1670</v>
      </c>
      <c r="W687" s="210" t="s">
        <v>1671</v>
      </c>
      <c r="X687" s="267" t="s">
        <v>1697</v>
      </c>
      <c r="Y687" s="264" t="s">
        <v>1677</v>
      </c>
      <c r="Z687" s="265"/>
      <c r="AA687" s="4" t="e">
        <f>VLOOKUP(B687,#REF!,1,FALSE)</f>
        <v>#REF!</v>
      </c>
      <c r="AB687" s="258">
        <v>0</v>
      </c>
      <c r="AC687" s="258">
        <v>10</v>
      </c>
      <c r="AD687" s="259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2" t="s">
        <v>1782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3" t="s">
        <v>1783</v>
      </c>
      <c r="R688" s="19" t="s">
        <v>1784</v>
      </c>
      <c r="S688" s="210">
        <v>44504</v>
      </c>
      <c r="T688" s="210" t="s">
        <v>1795</v>
      </c>
      <c r="U688" s="210" t="s">
        <v>1796</v>
      </c>
      <c r="V688" s="210" t="s">
        <v>1670</v>
      </c>
      <c r="W688" s="210" t="s">
        <v>1671</v>
      </c>
      <c r="X688" s="264" t="s">
        <v>1676</v>
      </c>
      <c r="Y688" s="264" t="s">
        <v>1677</v>
      </c>
      <c r="Z688" s="265"/>
      <c r="AA688" s="4" t="e">
        <f>VLOOKUP(B688,#REF!,1,FALSE)</f>
        <v>#REF!</v>
      </c>
      <c r="AB688" s="258">
        <v>0</v>
      </c>
      <c r="AC688" s="258">
        <v>0</v>
      </c>
      <c r="AD688" s="259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2" t="s">
        <v>1782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3" t="s">
        <v>1783</v>
      </c>
      <c r="R689" s="19" t="s">
        <v>1784</v>
      </c>
      <c r="S689" s="210">
        <v>44504</v>
      </c>
      <c r="T689" s="210"/>
      <c r="U689" s="210"/>
      <c r="V689" s="210"/>
      <c r="W689" s="210"/>
      <c r="X689" s="264"/>
      <c r="Y689" s="264"/>
      <c r="Z689" s="265"/>
      <c r="AA689" s="4" t="e">
        <f>VLOOKUP(B689,#REF!,1,FALSE)</f>
        <v>#REF!</v>
      </c>
      <c r="AB689" s="258">
        <v>0</v>
      </c>
      <c r="AC689" s="258">
        <v>5</v>
      </c>
      <c r="AD689" s="259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2" t="s">
        <v>1782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3" t="s">
        <v>1783</v>
      </c>
      <c r="R690" s="19" t="s">
        <v>1784</v>
      </c>
      <c r="S690" s="210">
        <v>44504</v>
      </c>
      <c r="T690" s="210"/>
      <c r="U690" s="210"/>
      <c r="V690" s="210"/>
      <c r="W690" s="210"/>
      <c r="X690" s="264"/>
      <c r="Y690" s="264"/>
      <c r="Z690" s="265"/>
      <c r="AA690" s="4" t="e">
        <f>VLOOKUP(B690,#REF!,1,FALSE)</f>
        <v>#REF!</v>
      </c>
      <c r="AB690" s="258">
        <v>32</v>
      </c>
      <c r="AC690" s="258">
        <v>5</v>
      </c>
      <c r="AD690" s="259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6" t="s">
        <v>1797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1761</v>
      </c>
      <c r="R691" s="19" t="s">
        <v>1663</v>
      </c>
      <c r="S691" s="210">
        <v>44364</v>
      </c>
      <c r="T691" s="210"/>
      <c r="U691" s="210"/>
      <c r="V691" s="210"/>
      <c r="W691" s="210"/>
      <c r="X691" s="256"/>
      <c r="Y691" s="256"/>
      <c r="Z691" s="257"/>
      <c r="AA691" s="4" t="e">
        <f>VLOOKUP(B691,#REF!,1,FALSE)</f>
        <v>#REF!</v>
      </c>
      <c r="AB691" s="258">
        <v>100</v>
      </c>
      <c r="AC691" s="258">
        <v>20</v>
      </c>
      <c r="AD691" s="259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6" t="s">
        <v>1797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1761</v>
      </c>
      <c r="R692" s="19" t="s">
        <v>1663</v>
      </c>
      <c r="S692" s="210">
        <v>44364</v>
      </c>
      <c r="T692" s="210"/>
      <c r="U692" s="210"/>
      <c r="V692" s="210"/>
      <c r="W692" s="210"/>
      <c r="X692" s="256"/>
      <c r="Y692" s="256"/>
      <c r="Z692" s="257"/>
      <c r="AA692" s="4" t="e">
        <f>VLOOKUP(B692,#REF!,1,FALSE)</f>
        <v>#REF!</v>
      </c>
      <c r="AB692" s="258">
        <v>100</v>
      </c>
      <c r="AC692" s="258">
        <v>30</v>
      </c>
      <c r="AD692" s="259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6" t="s">
        <v>1797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1761</v>
      </c>
      <c r="R693" s="19" t="s">
        <v>1663</v>
      </c>
      <c r="S693" s="210">
        <v>44364</v>
      </c>
      <c r="T693" s="210"/>
      <c r="U693" s="210"/>
      <c r="V693" s="210"/>
      <c r="W693" s="210"/>
      <c r="X693" s="256"/>
      <c r="Y693" s="256"/>
      <c r="Z693" s="257"/>
      <c r="AA693" s="4" t="e">
        <f>VLOOKUP(B693,#REF!,1,FALSE)</f>
        <v>#REF!</v>
      </c>
      <c r="AB693" s="258">
        <v>100</v>
      </c>
      <c r="AC693" s="258">
        <v>0</v>
      </c>
      <c r="AD693" s="259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6" t="s">
        <v>1797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1761</v>
      </c>
      <c r="R694" s="19" t="s">
        <v>1663</v>
      </c>
      <c r="S694" s="210">
        <v>44364</v>
      </c>
      <c r="T694" s="210"/>
      <c r="U694" s="210"/>
      <c r="V694" s="210"/>
      <c r="W694" s="210"/>
      <c r="X694" s="256"/>
      <c r="Y694" s="256"/>
      <c r="Z694" s="257"/>
      <c r="AA694" s="4" t="e">
        <f>VLOOKUP(B694,#REF!,1,FALSE)</f>
        <v>#REF!</v>
      </c>
      <c r="AB694" s="258">
        <v>80.33</v>
      </c>
      <c r="AC694" s="258">
        <v>5</v>
      </c>
      <c r="AD694" s="259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6" t="s">
        <v>1797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1761</v>
      </c>
      <c r="R695" s="19" t="s">
        <v>1663</v>
      </c>
      <c r="S695" s="210">
        <v>44364</v>
      </c>
      <c r="T695" s="210"/>
      <c r="U695" s="210"/>
      <c r="V695" s="210"/>
      <c r="W695" s="210"/>
      <c r="X695" s="256"/>
      <c r="Y695" s="256"/>
      <c r="Z695" s="257"/>
      <c r="AA695" s="4" t="e">
        <f>VLOOKUP(B695,#REF!,1,FALSE)</f>
        <v>#REF!</v>
      </c>
      <c r="AB695" s="258">
        <v>100</v>
      </c>
      <c r="AC695" s="258">
        <v>20</v>
      </c>
      <c r="AD695" s="259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1" t="s">
        <v>1798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1761</v>
      </c>
      <c r="R696" s="23" t="s">
        <v>1663</v>
      </c>
      <c r="S696" s="276">
        <v>44440</v>
      </c>
      <c r="T696" s="196" t="s">
        <v>1799</v>
      </c>
      <c r="U696" s="196" t="s">
        <v>1800</v>
      </c>
      <c r="V696" s="196" t="s">
        <v>1772</v>
      </c>
      <c r="W696" s="196"/>
      <c r="X696" s="277" t="s">
        <v>1801</v>
      </c>
      <c r="Y696" s="272" t="s">
        <v>1684</v>
      </c>
      <c r="Z696" s="273"/>
      <c r="AA696" s="4" t="e">
        <f>VLOOKUP(B696,#REF!,1,FALSE)</f>
        <v>#REF!</v>
      </c>
      <c r="AB696" s="258">
        <v>48.89</v>
      </c>
      <c r="AC696" s="258">
        <v>0</v>
      </c>
      <c r="AD696" s="259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6" t="s">
        <v>1802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1761</v>
      </c>
      <c r="R697" s="19" t="s">
        <v>1663</v>
      </c>
      <c r="S697" s="210">
        <v>44364</v>
      </c>
      <c r="T697" s="210"/>
      <c r="U697" s="210"/>
      <c r="V697" s="210"/>
      <c r="W697" s="210"/>
      <c r="X697" s="256"/>
      <c r="Y697" s="256"/>
      <c r="Z697" s="257"/>
      <c r="AA697" s="4" t="e">
        <f>VLOOKUP(B697,#REF!,1,FALSE)</f>
        <v>#REF!</v>
      </c>
      <c r="AB697" s="258">
        <v>21.83</v>
      </c>
      <c r="AC697" s="258">
        <v>5</v>
      </c>
      <c r="AD697" s="259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6" t="s">
        <v>1802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1761</v>
      </c>
      <c r="R698" s="19" t="s">
        <v>1663</v>
      </c>
      <c r="S698" s="210">
        <v>44364</v>
      </c>
      <c r="T698" s="210"/>
      <c r="U698" s="210"/>
      <c r="V698" s="210"/>
      <c r="W698" s="210"/>
      <c r="X698" s="256"/>
      <c r="Y698" s="256"/>
      <c r="Z698" s="257"/>
      <c r="AA698" s="4" t="e">
        <f>VLOOKUP(B698,#REF!,1,FALSE)</f>
        <v>#REF!</v>
      </c>
      <c r="AB698" s="258">
        <v>72.67</v>
      </c>
      <c r="AC698" s="258">
        <v>35</v>
      </c>
      <c r="AD698" s="259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6" t="s">
        <v>1802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1761</v>
      </c>
      <c r="R699" s="19" t="s">
        <v>1663</v>
      </c>
      <c r="S699" s="210">
        <v>44364</v>
      </c>
      <c r="T699" s="210"/>
      <c r="U699" s="210"/>
      <c r="V699" s="210"/>
      <c r="W699" s="210"/>
      <c r="X699" s="256"/>
      <c r="Y699" s="256"/>
      <c r="Z699" s="257"/>
      <c r="AA699" s="4" t="e">
        <f>VLOOKUP(B699,#REF!,1,FALSE)</f>
        <v>#REF!</v>
      </c>
      <c r="AB699" s="258">
        <v>100</v>
      </c>
      <c r="AC699" s="258">
        <v>0</v>
      </c>
      <c r="AD699" s="259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6" t="s">
        <v>1802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1761</v>
      </c>
      <c r="R700" s="19" t="s">
        <v>1663</v>
      </c>
      <c r="S700" s="210">
        <v>44364</v>
      </c>
      <c r="T700" s="210"/>
      <c r="U700" s="210"/>
      <c r="V700" s="210"/>
      <c r="W700" s="210"/>
      <c r="X700" s="256"/>
      <c r="Y700" s="256"/>
      <c r="Z700" s="257"/>
      <c r="AA700" s="4" t="e">
        <f>VLOOKUP(B700,#REF!,1,FALSE)</f>
        <v>#REF!</v>
      </c>
      <c r="AB700" s="258">
        <v>24.94</v>
      </c>
      <c r="AC700" s="258">
        <v>5</v>
      </c>
      <c r="AD700" s="259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6" t="s">
        <v>1802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1761</v>
      </c>
      <c r="R701" s="19" t="s">
        <v>1663</v>
      </c>
      <c r="S701" s="210">
        <v>44364</v>
      </c>
      <c r="T701" s="210"/>
      <c r="U701" s="210"/>
      <c r="V701" s="210"/>
      <c r="W701" s="210"/>
      <c r="X701" s="256"/>
      <c r="Y701" s="256"/>
      <c r="Z701" s="257"/>
      <c r="AA701" s="4" t="e">
        <f>VLOOKUP(B701,#REF!,1,FALSE)</f>
        <v>#REF!</v>
      </c>
      <c r="AB701" s="258">
        <v>26.61</v>
      </c>
      <c r="AC701" s="258">
        <v>30</v>
      </c>
      <c r="AD701" s="259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6" t="s">
        <v>1802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1761</v>
      </c>
      <c r="R702" s="19" t="s">
        <v>1663</v>
      </c>
      <c r="S702" s="210">
        <v>44364</v>
      </c>
      <c r="T702" s="210"/>
      <c r="U702" s="210"/>
      <c r="V702" s="210"/>
      <c r="W702" s="210"/>
      <c r="X702" s="256"/>
      <c r="Y702" s="256"/>
      <c r="Z702" s="257"/>
      <c r="AA702" s="4" t="e">
        <f>VLOOKUP(B702,#REF!,1,FALSE)</f>
        <v>#REF!</v>
      </c>
      <c r="AB702" s="258">
        <v>0</v>
      </c>
      <c r="AC702" s="258">
        <v>0</v>
      </c>
      <c r="AD702" s="259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6" t="s">
        <v>1802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1761</v>
      </c>
      <c r="R703" s="19" t="s">
        <v>1663</v>
      </c>
      <c r="S703" s="210">
        <v>44364</v>
      </c>
      <c r="T703" s="210"/>
      <c r="U703" s="210"/>
      <c r="V703" s="210"/>
      <c r="W703" s="210"/>
      <c r="X703" s="256"/>
      <c r="Y703" s="256"/>
      <c r="Z703" s="257"/>
      <c r="AA703" s="4" t="e">
        <f>VLOOKUP(B703,#REF!,1,FALSE)</f>
        <v>#REF!</v>
      </c>
      <c r="AB703" s="258">
        <v>6.67</v>
      </c>
      <c r="AC703" s="258">
        <v>5</v>
      </c>
      <c r="AD703" s="259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2" t="s">
        <v>1803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3" t="s">
        <v>1761</v>
      </c>
      <c r="R704" s="19" t="s">
        <v>1663</v>
      </c>
      <c r="S704" s="210">
        <v>44433</v>
      </c>
      <c r="T704" s="210"/>
      <c r="U704" s="210"/>
      <c r="V704" s="210"/>
      <c r="W704" s="210"/>
      <c r="X704" s="264"/>
      <c r="Y704" s="264"/>
      <c r="Z704" s="265"/>
      <c r="AA704" s="4" t="e">
        <f>VLOOKUP(B704,#REF!,1,FALSE)</f>
        <v>#REF!</v>
      </c>
      <c r="AB704" s="258">
        <v>36.67</v>
      </c>
      <c r="AC704" s="258">
        <v>5</v>
      </c>
      <c r="AD704" s="259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2" t="s">
        <v>1803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3" t="s">
        <v>1761</v>
      </c>
      <c r="R705" s="19" t="s">
        <v>1663</v>
      </c>
      <c r="S705" s="210">
        <v>44433</v>
      </c>
      <c r="T705" s="210"/>
      <c r="U705" s="210"/>
      <c r="V705" s="210"/>
      <c r="W705" s="210"/>
      <c r="X705" s="264"/>
      <c r="Y705" s="264"/>
      <c r="Z705" s="265"/>
      <c r="AA705" s="4" t="e">
        <f>VLOOKUP(B705,#REF!,1,FALSE)</f>
        <v>#REF!</v>
      </c>
      <c r="AB705" s="258">
        <v>12.17</v>
      </c>
      <c r="AC705" s="258">
        <v>0</v>
      </c>
      <c r="AD705" s="259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2" t="s">
        <v>1803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3" t="s">
        <v>1761</v>
      </c>
      <c r="R706" s="19" t="s">
        <v>1663</v>
      </c>
      <c r="S706" s="210">
        <v>44433</v>
      </c>
      <c r="T706" s="210"/>
      <c r="U706" s="210"/>
      <c r="V706" s="210"/>
      <c r="W706" s="210"/>
      <c r="X706" s="264"/>
      <c r="Y706" s="264"/>
      <c r="Z706" s="265"/>
      <c r="AA706" s="4" t="e">
        <f>VLOOKUP(B706,#REF!,1,FALSE)</f>
        <v>#REF!</v>
      </c>
      <c r="AB706" s="258">
        <v>5.56</v>
      </c>
      <c r="AC706" s="258">
        <v>30</v>
      </c>
      <c r="AD706" s="259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2" t="s">
        <v>1803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3" t="s">
        <v>1761</v>
      </c>
      <c r="R707" s="19" t="s">
        <v>1663</v>
      </c>
      <c r="S707" s="210">
        <v>44433</v>
      </c>
      <c r="T707" s="210" t="s">
        <v>1804</v>
      </c>
      <c r="U707" s="210" t="s">
        <v>1805</v>
      </c>
      <c r="V707" s="210" t="s">
        <v>1806</v>
      </c>
      <c r="W707" s="210"/>
      <c r="X707" s="221" t="s">
        <v>1807</v>
      </c>
      <c r="Y707" s="264" t="s">
        <v>1684</v>
      </c>
      <c r="Z707" s="265"/>
      <c r="AA707" s="4" t="e">
        <f>VLOOKUP(B707,#REF!,1,FALSE)</f>
        <v>#REF!</v>
      </c>
      <c r="AB707" s="258">
        <v>3.39</v>
      </c>
      <c r="AC707" s="258">
        <v>0</v>
      </c>
      <c r="AD707" s="259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2" t="s">
        <v>1803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3" t="s">
        <v>1761</v>
      </c>
      <c r="R708" s="19" t="s">
        <v>1663</v>
      </c>
      <c r="S708" s="210">
        <v>44433</v>
      </c>
      <c r="T708" s="210"/>
      <c r="U708" s="210"/>
      <c r="V708" s="210"/>
      <c r="W708" s="210"/>
      <c r="X708" s="264"/>
      <c r="Y708" s="264"/>
      <c r="Z708" s="265"/>
      <c r="AA708" s="4" t="e">
        <f>VLOOKUP(B708,#REF!,1,FALSE)</f>
        <v>#REF!</v>
      </c>
      <c r="AB708" s="258">
        <v>18.22</v>
      </c>
      <c r="AC708" s="258">
        <v>45</v>
      </c>
      <c r="AD708" s="259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2" t="s">
        <v>1803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3" t="s">
        <v>1761</v>
      </c>
      <c r="R709" s="19" t="s">
        <v>1663</v>
      </c>
      <c r="S709" s="210">
        <v>44433</v>
      </c>
      <c r="T709" s="210"/>
      <c r="U709" s="210"/>
      <c r="V709" s="210"/>
      <c r="W709" s="210"/>
      <c r="X709" s="264"/>
      <c r="Y709" s="264"/>
      <c r="Z709" s="265"/>
      <c r="AA709" s="4" t="e">
        <f>VLOOKUP(B709,#REF!,1,FALSE)</f>
        <v>#REF!</v>
      </c>
      <c r="AB709" s="258">
        <v>38.56</v>
      </c>
      <c r="AC709" s="258">
        <v>15</v>
      </c>
      <c r="AD709" s="259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2" t="s">
        <v>1803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3" t="s">
        <v>1761</v>
      </c>
      <c r="R710" s="19" t="s">
        <v>1663</v>
      </c>
      <c r="S710" s="210">
        <v>44433</v>
      </c>
      <c r="T710" s="210"/>
      <c r="U710" s="210"/>
      <c r="V710" s="210"/>
      <c r="W710" s="210"/>
      <c r="X710" s="264"/>
      <c r="Y710" s="264"/>
      <c r="Z710" s="265"/>
      <c r="AA710" s="4" t="e">
        <f>VLOOKUP(B710,#REF!,1,FALSE)</f>
        <v>#REF!</v>
      </c>
      <c r="AB710" s="258">
        <v>2.78</v>
      </c>
      <c r="AC710" s="258">
        <v>0</v>
      </c>
      <c r="AD710" s="259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2" t="s">
        <v>1803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3" t="s">
        <v>1761</v>
      </c>
      <c r="R711" s="19" t="s">
        <v>1663</v>
      </c>
      <c r="S711" s="210">
        <v>44433</v>
      </c>
      <c r="T711" s="210"/>
      <c r="U711" s="210"/>
      <c r="V711" s="210"/>
      <c r="W711" s="210"/>
      <c r="X711" s="264"/>
      <c r="Y711" s="264"/>
      <c r="Z711" s="265"/>
      <c r="AA711" s="4" t="e">
        <f>VLOOKUP(B711,#REF!,1,FALSE)</f>
        <v>#REF!</v>
      </c>
      <c r="AB711" s="258">
        <v>14.94</v>
      </c>
      <c r="AC711" s="258">
        <v>0</v>
      </c>
      <c r="AD711" s="259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6" t="s">
        <v>1808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1761</v>
      </c>
      <c r="R712" s="19" t="s">
        <v>1663</v>
      </c>
      <c r="S712" s="210">
        <v>44364</v>
      </c>
      <c r="T712" s="210"/>
      <c r="U712" s="210"/>
      <c r="V712" s="210"/>
      <c r="W712" s="210"/>
      <c r="X712" s="256"/>
      <c r="Y712" s="256"/>
      <c r="Z712" s="257"/>
      <c r="AA712" s="4" t="e">
        <f>VLOOKUP(B712,#REF!,1,FALSE)</f>
        <v>#REF!</v>
      </c>
      <c r="AB712" s="258">
        <v>29.17</v>
      </c>
      <c r="AC712" s="258">
        <v>15</v>
      </c>
      <c r="AD712" s="259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6" t="s">
        <v>1808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1761</v>
      </c>
      <c r="R713" s="19" t="s">
        <v>1663</v>
      </c>
      <c r="S713" s="210">
        <v>44364</v>
      </c>
      <c r="T713" s="210"/>
      <c r="U713" s="210"/>
      <c r="V713" s="210"/>
      <c r="W713" s="210"/>
      <c r="X713" s="256"/>
      <c r="Y713" s="256"/>
      <c r="Z713" s="257"/>
      <c r="AA713" s="4" t="e">
        <f>VLOOKUP(B713,#REF!,1,FALSE)</f>
        <v>#REF!</v>
      </c>
      <c r="AB713" s="258">
        <v>14.56</v>
      </c>
      <c r="AC713" s="258">
        <v>20</v>
      </c>
      <c r="AD713" s="259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6" t="s">
        <v>1808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1761</v>
      </c>
      <c r="R714" s="19" t="s">
        <v>1663</v>
      </c>
      <c r="S714" s="210">
        <v>44364</v>
      </c>
      <c r="T714" s="210"/>
      <c r="U714" s="210"/>
      <c r="V714" s="210"/>
      <c r="W714" s="210"/>
      <c r="X714" s="256"/>
      <c r="Y714" s="256"/>
      <c r="Z714" s="257"/>
      <c r="AA714" s="4" t="e">
        <f>VLOOKUP(B714,#REF!,1,FALSE)</f>
        <v>#REF!</v>
      </c>
      <c r="AB714" s="258">
        <v>54.22</v>
      </c>
      <c r="AC714" s="258">
        <v>0</v>
      </c>
      <c r="AD714" s="259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6" t="s">
        <v>1808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1761</v>
      </c>
      <c r="R715" s="19" t="s">
        <v>1663</v>
      </c>
      <c r="S715" s="210">
        <v>44364</v>
      </c>
      <c r="T715" s="210"/>
      <c r="U715" s="210"/>
      <c r="V715" s="210"/>
      <c r="W715" s="210"/>
      <c r="X715" s="256"/>
      <c r="Y715" s="256"/>
      <c r="Z715" s="257"/>
      <c r="AA715" s="4" t="e">
        <f>VLOOKUP(B715,#REF!,1,FALSE)</f>
        <v>#REF!</v>
      </c>
      <c r="AB715" s="258">
        <v>53.89</v>
      </c>
      <c r="AC715" s="258">
        <v>5</v>
      </c>
      <c r="AD715" s="259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6" t="s">
        <v>1809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3" t="s">
        <v>1761</v>
      </c>
      <c r="R716" s="19" t="s">
        <v>1663</v>
      </c>
      <c r="S716" s="210">
        <v>44364</v>
      </c>
      <c r="T716" s="210"/>
      <c r="U716" s="210"/>
      <c r="V716" s="210"/>
      <c r="W716" s="210"/>
      <c r="X716" s="264"/>
      <c r="Y716" s="264"/>
      <c r="Z716" s="265"/>
      <c r="AA716" s="4" t="e">
        <f>VLOOKUP(B716,#REF!,1,FALSE)</f>
        <v>#REF!</v>
      </c>
      <c r="AB716" s="258">
        <v>100</v>
      </c>
      <c r="AC716" s="258">
        <v>5</v>
      </c>
      <c r="AD716" s="259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6" t="s">
        <v>1809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3" t="s">
        <v>1761</v>
      </c>
      <c r="R717" s="19" t="s">
        <v>1663</v>
      </c>
      <c r="S717" s="210">
        <v>44364</v>
      </c>
      <c r="T717" s="210"/>
      <c r="U717" s="210"/>
      <c r="V717" s="210"/>
      <c r="W717" s="210"/>
      <c r="X717" s="264"/>
      <c r="Y717" s="264"/>
      <c r="Z717" s="265"/>
      <c r="AA717" s="4" t="e">
        <f>VLOOKUP(B717,#REF!,1,FALSE)</f>
        <v>#REF!</v>
      </c>
      <c r="AB717" s="258">
        <v>100</v>
      </c>
      <c r="AC717" s="258">
        <v>35</v>
      </c>
      <c r="AD717" s="259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6" t="s">
        <v>1809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3" t="s">
        <v>1761</v>
      </c>
      <c r="R718" s="19" t="s">
        <v>1663</v>
      </c>
      <c r="S718" s="210">
        <v>44364</v>
      </c>
      <c r="T718" s="210"/>
      <c r="U718" s="210"/>
      <c r="V718" s="210"/>
      <c r="W718" s="210"/>
      <c r="X718" s="264"/>
      <c r="Y718" s="264"/>
      <c r="Z718" s="265"/>
      <c r="AA718" s="4" t="e">
        <f>VLOOKUP(B718,#REF!,1,FALSE)</f>
        <v>#REF!</v>
      </c>
      <c r="AB718" s="258">
        <v>100</v>
      </c>
      <c r="AC718" s="258">
        <v>50</v>
      </c>
      <c r="AD718" s="259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6" t="s">
        <v>1809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3" t="s">
        <v>1761</v>
      </c>
      <c r="R719" s="19" t="s">
        <v>1663</v>
      </c>
      <c r="S719" s="210">
        <v>44364</v>
      </c>
      <c r="T719" s="210"/>
      <c r="U719" s="210"/>
      <c r="V719" s="210"/>
      <c r="W719" s="210"/>
      <c r="X719" s="264"/>
      <c r="Y719" s="264"/>
      <c r="Z719" s="265"/>
      <c r="AA719" s="4" t="e">
        <f>VLOOKUP(B719,#REF!,1,FALSE)</f>
        <v>#REF!</v>
      </c>
      <c r="AB719" s="258">
        <v>100</v>
      </c>
      <c r="AC719" s="258">
        <v>5</v>
      </c>
      <c r="AD719" s="259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6" t="s">
        <v>1809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3" t="s">
        <v>1761</v>
      </c>
      <c r="R720" s="19" t="s">
        <v>1663</v>
      </c>
      <c r="S720" s="210">
        <v>44364</v>
      </c>
      <c r="T720" s="210"/>
      <c r="U720" s="210"/>
      <c r="V720" s="210"/>
      <c r="W720" s="210"/>
      <c r="X720" s="264"/>
      <c r="Y720" s="264"/>
      <c r="Z720" s="265"/>
      <c r="AA720" s="4" t="e">
        <f>VLOOKUP(B720,#REF!,1,FALSE)</f>
        <v>#REF!</v>
      </c>
      <c r="AB720" s="258">
        <v>100</v>
      </c>
      <c r="AC720" s="258">
        <v>35</v>
      </c>
      <c r="AD720" s="259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6" t="s">
        <v>1809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3" t="s">
        <v>1761</v>
      </c>
      <c r="R721" s="19" t="s">
        <v>1663</v>
      </c>
      <c r="S721" s="210">
        <v>44364</v>
      </c>
      <c r="T721" s="210"/>
      <c r="U721" s="210"/>
      <c r="V721" s="210"/>
      <c r="W721" s="210"/>
      <c r="X721" s="264"/>
      <c r="Y721" s="264"/>
      <c r="Z721" s="265"/>
      <c r="AA721" s="4" t="e">
        <f>VLOOKUP(B721,#REF!,1,FALSE)</f>
        <v>#REF!</v>
      </c>
      <c r="AB721" s="258">
        <v>43.5</v>
      </c>
      <c r="AC721" s="258">
        <v>5</v>
      </c>
      <c r="AD721" s="259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8" t="s">
        <v>1810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1761</v>
      </c>
      <c r="R722" s="19" t="s">
        <v>1663</v>
      </c>
      <c r="S722" s="210">
        <v>44364</v>
      </c>
      <c r="T722" s="210"/>
      <c r="U722" s="210"/>
      <c r="V722" s="210"/>
      <c r="W722" s="210"/>
      <c r="X722" s="256"/>
      <c r="Y722" s="256"/>
      <c r="Z722" s="257"/>
      <c r="AA722" s="4" t="e">
        <f>VLOOKUP(B722,#REF!,1,FALSE)</f>
        <v>#REF!</v>
      </c>
      <c r="AB722" s="258">
        <v>100</v>
      </c>
      <c r="AC722" s="258">
        <v>35</v>
      </c>
      <c r="AD722" s="259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8" t="s">
        <v>1810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1761</v>
      </c>
      <c r="R723" s="19" t="s">
        <v>1663</v>
      </c>
      <c r="S723" s="210">
        <v>44364</v>
      </c>
      <c r="T723" s="210"/>
      <c r="U723" s="210"/>
      <c r="V723" s="210"/>
      <c r="W723" s="210"/>
      <c r="X723" s="256"/>
      <c r="Y723" s="256"/>
      <c r="Z723" s="257"/>
      <c r="AA723" s="4" t="e">
        <f>VLOOKUP(B723,#REF!,1,FALSE)</f>
        <v>#REF!</v>
      </c>
      <c r="AB723" s="279">
        <v>100</v>
      </c>
      <c r="AC723" s="279">
        <v>25</v>
      </c>
      <c r="AD723" s="259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8" t="s">
        <v>1810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1761</v>
      </c>
      <c r="R724" s="19" t="s">
        <v>1663</v>
      </c>
      <c r="S724" s="210">
        <v>44364</v>
      </c>
      <c r="T724" s="210"/>
      <c r="U724" s="210"/>
      <c r="V724" s="210"/>
      <c r="W724" s="210"/>
      <c r="X724" s="256"/>
      <c r="Y724" s="256"/>
      <c r="Z724" s="257"/>
      <c r="AA724" s="4" t="e">
        <f>VLOOKUP(B724,#REF!,1,FALSE)</f>
        <v>#REF!</v>
      </c>
      <c r="AB724" s="279">
        <v>100</v>
      </c>
      <c r="AC724" s="279">
        <v>35</v>
      </c>
      <c r="AD724" s="259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8" t="s">
        <v>1810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1761</v>
      </c>
      <c r="R725" s="19" t="s">
        <v>1663</v>
      </c>
      <c r="S725" s="210">
        <v>44364</v>
      </c>
      <c r="T725" s="210"/>
      <c r="U725" s="210"/>
      <c r="V725" s="210"/>
      <c r="W725" s="210"/>
      <c r="X725" s="256"/>
      <c r="Y725" s="256"/>
      <c r="Z725" s="257"/>
      <c r="AA725" s="4" t="e">
        <f>VLOOKUP(B725,#REF!,1,FALSE)</f>
        <v>#REF!</v>
      </c>
      <c r="AB725" s="279">
        <v>13.39</v>
      </c>
      <c r="AC725" s="279">
        <v>0</v>
      </c>
      <c r="AD725" s="259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8" t="s">
        <v>1810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1761</v>
      </c>
      <c r="R726" s="19" t="s">
        <v>1663</v>
      </c>
      <c r="S726" s="210">
        <v>44364</v>
      </c>
      <c r="T726" s="210"/>
      <c r="U726" s="210"/>
      <c r="V726" s="210"/>
      <c r="W726" s="210"/>
      <c r="X726" s="256"/>
      <c r="Y726" s="256"/>
      <c r="Z726" s="257"/>
      <c r="AA726" s="4" t="e">
        <f>VLOOKUP(B726,#REF!,1,FALSE)</f>
        <v>#REF!</v>
      </c>
      <c r="AB726" s="279">
        <v>100</v>
      </c>
      <c r="AC726" s="279">
        <v>0</v>
      </c>
      <c r="AD726" s="259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8" t="s">
        <v>1810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1761</v>
      </c>
      <c r="R727" s="19" t="s">
        <v>1663</v>
      </c>
      <c r="S727" s="210">
        <v>44364</v>
      </c>
      <c r="T727" s="210"/>
      <c r="U727" s="210"/>
      <c r="V727" s="210"/>
      <c r="W727" s="210"/>
      <c r="X727" s="256"/>
      <c r="Y727" s="256"/>
      <c r="Z727" s="257"/>
      <c r="AA727" s="4" t="e">
        <f>VLOOKUP(B727,#REF!,1,FALSE)</f>
        <v>#REF!</v>
      </c>
      <c r="AB727" s="279">
        <v>100</v>
      </c>
      <c r="AC727" s="279">
        <v>20</v>
      </c>
      <c r="AD727" s="259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8" t="s">
        <v>1810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1761</v>
      </c>
      <c r="R728" s="19" t="s">
        <v>1663</v>
      </c>
      <c r="S728" s="210">
        <v>44364</v>
      </c>
      <c r="T728" s="210"/>
      <c r="U728" s="210"/>
      <c r="V728" s="210"/>
      <c r="W728" s="210"/>
      <c r="X728" s="256"/>
      <c r="Y728" s="256"/>
      <c r="Z728" s="257"/>
      <c r="AA728" s="4" t="e">
        <f>VLOOKUP(B728,#REF!,1,FALSE)</f>
        <v>#REF!</v>
      </c>
      <c r="AB728" s="279">
        <v>42.89</v>
      </c>
      <c r="AC728" s="279">
        <v>0</v>
      </c>
      <c r="AD728" s="259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6" t="s">
        <v>1811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3" t="s">
        <v>1761</v>
      </c>
      <c r="R729" s="19" t="s">
        <v>1663</v>
      </c>
      <c r="S729" s="210">
        <v>44364</v>
      </c>
      <c r="T729" s="210"/>
      <c r="U729" s="210"/>
      <c r="V729" s="210"/>
      <c r="W729" s="210"/>
      <c r="X729" s="264"/>
      <c r="Y729" s="264"/>
      <c r="Z729" s="265"/>
      <c r="AA729" s="4" t="e">
        <f>VLOOKUP(B729,#REF!,1,FALSE)</f>
        <v>#REF!</v>
      </c>
      <c r="AB729" s="258">
        <v>100</v>
      </c>
      <c r="AC729" s="258">
        <v>50</v>
      </c>
      <c r="AD729" s="259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6" t="s">
        <v>1811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3" t="s">
        <v>1761</v>
      </c>
      <c r="R730" s="19" t="s">
        <v>1663</v>
      </c>
      <c r="S730" s="210">
        <v>44364</v>
      </c>
      <c r="T730" s="210"/>
      <c r="U730" s="210"/>
      <c r="V730" s="210"/>
      <c r="W730" s="210"/>
      <c r="X730" s="264"/>
      <c r="Y730" s="264"/>
      <c r="Z730" s="265"/>
      <c r="AA730" s="4" t="e">
        <f>VLOOKUP(B730,#REF!,1,FALSE)</f>
        <v>#REF!</v>
      </c>
      <c r="AB730" s="258">
        <v>51.39</v>
      </c>
      <c r="AC730" s="258">
        <v>30</v>
      </c>
      <c r="AD730" s="259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6" t="s">
        <v>1811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3" t="s">
        <v>1761</v>
      </c>
      <c r="R731" s="19" t="s">
        <v>1663</v>
      </c>
      <c r="S731" s="210">
        <v>44364</v>
      </c>
      <c r="T731" s="210"/>
      <c r="U731" s="210"/>
      <c r="V731" s="210"/>
      <c r="W731" s="210"/>
      <c r="X731" s="264"/>
      <c r="Y731" s="264"/>
      <c r="Z731" s="265"/>
      <c r="AA731" s="4" t="e">
        <f>VLOOKUP(B731,#REF!,1,FALSE)</f>
        <v>#REF!</v>
      </c>
      <c r="AB731" s="258">
        <v>100</v>
      </c>
      <c r="AC731" s="258">
        <v>20</v>
      </c>
      <c r="AD731" s="259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6" t="s">
        <v>1811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3" t="s">
        <v>1761</v>
      </c>
      <c r="R732" s="19" t="s">
        <v>1663</v>
      </c>
      <c r="S732" s="210">
        <v>44364</v>
      </c>
      <c r="T732" s="210"/>
      <c r="U732" s="210"/>
      <c r="V732" s="210"/>
      <c r="W732" s="210"/>
      <c r="X732" s="264"/>
      <c r="Y732" s="264"/>
      <c r="Z732" s="265"/>
      <c r="AA732" s="4" t="e">
        <f>VLOOKUP(B732,#REF!,1,FALSE)</f>
        <v>#REF!</v>
      </c>
      <c r="AB732" s="258">
        <v>56.67</v>
      </c>
      <c r="AC732" s="258">
        <v>35</v>
      </c>
      <c r="AD732" s="259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6" t="s">
        <v>1811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3" t="s">
        <v>1761</v>
      </c>
      <c r="R733" s="19" t="s">
        <v>1663</v>
      </c>
      <c r="S733" s="210">
        <v>44364</v>
      </c>
      <c r="T733" s="210"/>
      <c r="U733" s="210"/>
      <c r="V733" s="210"/>
      <c r="W733" s="210"/>
      <c r="X733" s="264"/>
      <c r="Y733" s="264"/>
      <c r="Z733" s="265"/>
      <c r="AA733" s="4" t="e">
        <f>VLOOKUP(B733,#REF!,1,FALSE)</f>
        <v>#REF!</v>
      </c>
      <c r="AB733" s="258">
        <v>100</v>
      </c>
      <c r="AC733" s="258">
        <v>25</v>
      </c>
      <c r="AD733" s="259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6" t="s">
        <v>1811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3" t="s">
        <v>1761</v>
      </c>
      <c r="R734" s="19" t="s">
        <v>1663</v>
      </c>
      <c r="S734" s="210">
        <v>44364</v>
      </c>
      <c r="T734" s="210"/>
      <c r="U734" s="210"/>
      <c r="V734" s="210"/>
      <c r="W734" s="210"/>
      <c r="X734" s="264"/>
      <c r="Y734" s="264"/>
      <c r="Z734" s="265"/>
      <c r="AA734" s="4" t="e">
        <f>VLOOKUP(B734,#REF!,1,FALSE)</f>
        <v>#REF!</v>
      </c>
      <c r="AB734" s="258">
        <v>100</v>
      </c>
      <c r="AC734" s="258">
        <v>65</v>
      </c>
      <c r="AD734" s="259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6" t="s">
        <v>1811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3" t="s">
        <v>1761</v>
      </c>
      <c r="R735" s="19" t="s">
        <v>1663</v>
      </c>
      <c r="S735" s="210">
        <v>44364</v>
      </c>
      <c r="T735" s="210"/>
      <c r="U735" s="210"/>
      <c r="V735" s="210"/>
      <c r="W735" s="210"/>
      <c r="X735" s="264"/>
      <c r="Y735" s="264"/>
      <c r="Z735" s="265"/>
      <c r="AA735" s="4" t="e">
        <f>VLOOKUP(B735,#REF!,1,FALSE)</f>
        <v>#REF!</v>
      </c>
      <c r="AB735" s="258">
        <v>4.0599999999999996</v>
      </c>
      <c r="AC735" s="258">
        <v>0</v>
      </c>
      <c r="AD735" s="259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6" t="s">
        <v>1811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3" t="s">
        <v>1761</v>
      </c>
      <c r="R736" s="19" t="s">
        <v>1663</v>
      </c>
      <c r="S736" s="210">
        <v>44364</v>
      </c>
      <c r="T736" s="210"/>
      <c r="U736" s="210"/>
      <c r="V736" s="210"/>
      <c r="W736" s="210"/>
      <c r="X736" s="264"/>
      <c r="Y736" s="264"/>
      <c r="Z736" s="265"/>
      <c r="AA736" s="4" t="e">
        <f>VLOOKUP(B736,#REF!,1,FALSE)</f>
        <v>#REF!</v>
      </c>
      <c r="AB736" s="258">
        <v>69.61</v>
      </c>
      <c r="AC736" s="258">
        <v>20</v>
      </c>
      <c r="AD736" s="259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6" t="s">
        <v>1811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3" t="s">
        <v>1761</v>
      </c>
      <c r="R737" s="19" t="s">
        <v>1663</v>
      </c>
      <c r="S737" s="210">
        <v>44364</v>
      </c>
      <c r="T737" s="210"/>
      <c r="U737" s="210"/>
      <c r="V737" s="210"/>
      <c r="W737" s="210"/>
      <c r="X737" s="264"/>
      <c r="Y737" s="264"/>
      <c r="Z737" s="265"/>
      <c r="AA737" s="4" t="e">
        <f>VLOOKUP(B737,#REF!,1,FALSE)</f>
        <v>#REF!</v>
      </c>
      <c r="AB737" s="258">
        <v>100</v>
      </c>
      <c r="AC737" s="258">
        <v>35</v>
      </c>
      <c r="AD737" s="259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6" t="s">
        <v>1811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3" t="s">
        <v>1761</v>
      </c>
      <c r="R738" s="19" t="s">
        <v>1663</v>
      </c>
      <c r="S738" s="210">
        <v>44364</v>
      </c>
      <c r="T738" s="210"/>
      <c r="U738" s="210"/>
      <c r="V738" s="210"/>
      <c r="W738" s="210"/>
      <c r="X738" s="264"/>
      <c r="Y738" s="264"/>
      <c r="Z738" s="265"/>
      <c r="AA738" s="4" t="e">
        <f>VLOOKUP(B738,#REF!,1,FALSE)</f>
        <v>#REF!</v>
      </c>
      <c r="AB738" s="258">
        <v>29.56</v>
      </c>
      <c r="AC738" s="258">
        <v>5</v>
      </c>
      <c r="AD738" s="259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6" t="s">
        <v>1811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3" t="s">
        <v>1761</v>
      </c>
      <c r="R739" s="19" t="s">
        <v>1663</v>
      </c>
      <c r="S739" s="210">
        <v>44364</v>
      </c>
      <c r="T739" s="210"/>
      <c r="U739" s="210"/>
      <c r="V739" s="210"/>
      <c r="W739" s="210"/>
      <c r="X739" s="264"/>
      <c r="Y739" s="264"/>
      <c r="Z739" s="265"/>
      <c r="AA739" s="4" t="e">
        <f>VLOOKUP(B739,#REF!,1,FALSE)</f>
        <v>#REF!</v>
      </c>
      <c r="AB739" s="258">
        <v>67.33</v>
      </c>
      <c r="AC739" s="258">
        <v>5</v>
      </c>
      <c r="AD739" s="259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6" t="s">
        <v>1811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3" t="s">
        <v>1761</v>
      </c>
      <c r="R740" s="19" t="s">
        <v>1663</v>
      </c>
      <c r="S740" s="210">
        <v>44364</v>
      </c>
      <c r="T740" s="210"/>
      <c r="U740" s="210"/>
      <c r="V740" s="210"/>
      <c r="W740" s="210"/>
      <c r="X740" s="264"/>
      <c r="Y740" s="264"/>
      <c r="Z740" s="265"/>
      <c r="AA740" s="4" t="e">
        <f>VLOOKUP(B740,#REF!,1,FALSE)</f>
        <v>#REF!</v>
      </c>
      <c r="AB740" s="258">
        <v>29.22</v>
      </c>
      <c r="AC740" s="258">
        <v>15</v>
      </c>
      <c r="AD740" s="259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6" t="s">
        <v>1811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3" t="s">
        <v>1761</v>
      </c>
      <c r="R741" s="19" t="s">
        <v>1663</v>
      </c>
      <c r="S741" s="210">
        <v>44364</v>
      </c>
      <c r="T741" s="210"/>
      <c r="U741" s="210"/>
      <c r="V741" s="210"/>
      <c r="W741" s="210"/>
      <c r="X741" s="264"/>
      <c r="Y741" s="264"/>
      <c r="Z741" s="265"/>
      <c r="AA741" s="4" t="e">
        <f>VLOOKUP(B741,#REF!,1,FALSE)</f>
        <v>#REF!</v>
      </c>
      <c r="AB741" s="258">
        <v>33.78</v>
      </c>
      <c r="AC741" s="258">
        <v>0</v>
      </c>
      <c r="AD741" s="259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6" t="s">
        <v>1811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3" t="s">
        <v>1761</v>
      </c>
      <c r="R742" s="19" t="s">
        <v>1663</v>
      </c>
      <c r="S742" s="210">
        <v>44364</v>
      </c>
      <c r="T742" s="210"/>
      <c r="U742" s="210"/>
      <c r="V742" s="210"/>
      <c r="W742" s="210"/>
      <c r="X742" s="264"/>
      <c r="Y742" s="264"/>
      <c r="Z742" s="265"/>
      <c r="AA742" s="4" t="e">
        <f>VLOOKUP(B742,#REF!,1,FALSE)</f>
        <v>#REF!</v>
      </c>
      <c r="AB742" s="258">
        <v>0</v>
      </c>
      <c r="AC742" s="258">
        <v>0</v>
      </c>
      <c r="AD742" s="259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80" t="s">
        <v>1812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1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2" t="s">
        <v>1761</v>
      </c>
      <c r="R743" s="281" t="s">
        <v>1663</v>
      </c>
      <c r="S743" s="283">
        <v>44504</v>
      </c>
      <c r="T743" s="283"/>
      <c r="U743" s="283"/>
      <c r="V743" s="283"/>
      <c r="W743" s="283"/>
      <c r="X743" s="284"/>
      <c r="Y743" s="284"/>
      <c r="Z743" s="285"/>
      <c r="AA743" s="4" t="e">
        <f>VLOOKUP(B743,#REF!,1,FALSE)</f>
        <v>#REF!</v>
      </c>
      <c r="AB743" s="279">
        <v>38.5</v>
      </c>
      <c r="AC743" s="279">
        <v>10</v>
      </c>
      <c r="AD743" s="259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80" t="s">
        <v>1812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1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2" t="s">
        <v>1761</v>
      </c>
      <c r="R744" s="281" t="s">
        <v>1663</v>
      </c>
      <c r="S744" s="283">
        <v>44504</v>
      </c>
      <c r="T744" s="283"/>
      <c r="U744" s="283"/>
      <c r="V744" s="283"/>
      <c r="W744" s="283"/>
      <c r="X744" s="284"/>
      <c r="Y744" s="284"/>
      <c r="Z744" s="285"/>
      <c r="AA744" s="4" t="e">
        <f>VLOOKUP(B744,#REF!,1,FALSE)</f>
        <v>#REF!</v>
      </c>
      <c r="AB744" s="279">
        <v>20</v>
      </c>
      <c r="AC744" s="279">
        <v>10</v>
      </c>
      <c r="AD744" s="259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80" t="s">
        <v>1812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1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2" t="s">
        <v>1761</v>
      </c>
      <c r="R745" s="281" t="s">
        <v>1663</v>
      </c>
      <c r="S745" s="283">
        <v>44504</v>
      </c>
      <c r="T745" s="283"/>
      <c r="U745" s="283"/>
      <c r="V745" s="283"/>
      <c r="W745" s="283"/>
      <c r="X745" s="284"/>
      <c r="Y745" s="284"/>
      <c r="Z745" s="285"/>
      <c r="AA745" s="4" t="e">
        <f>VLOOKUP(B745,#REF!,1,FALSE)</f>
        <v>#REF!</v>
      </c>
      <c r="AB745" s="279">
        <v>5.28</v>
      </c>
      <c r="AC745" s="279">
        <v>20</v>
      </c>
      <c r="AD745" s="259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80" t="s">
        <v>1812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1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2" t="s">
        <v>1761</v>
      </c>
      <c r="R746" s="281" t="s">
        <v>1663</v>
      </c>
      <c r="S746" s="283">
        <v>44504</v>
      </c>
      <c r="T746" s="283"/>
      <c r="U746" s="283"/>
      <c r="V746" s="283"/>
      <c r="W746" s="283"/>
      <c r="X746" s="284"/>
      <c r="Y746" s="284"/>
      <c r="Z746" s="285"/>
      <c r="AA746" s="4" t="e">
        <f>VLOOKUP(B746,#REF!,1,FALSE)</f>
        <v>#REF!</v>
      </c>
      <c r="AB746" s="279">
        <v>16.39</v>
      </c>
      <c r="AC746" s="279">
        <v>0</v>
      </c>
      <c r="AD746" s="259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80" t="s">
        <v>1812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1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2" t="s">
        <v>1761</v>
      </c>
      <c r="R747" s="281" t="s">
        <v>1663</v>
      </c>
      <c r="S747" s="283">
        <v>44504</v>
      </c>
      <c r="T747" s="283"/>
      <c r="U747" s="283"/>
      <c r="V747" s="283"/>
      <c r="W747" s="283"/>
      <c r="X747" s="284"/>
      <c r="Y747" s="284"/>
      <c r="Z747" s="285"/>
      <c r="AA747" s="4" t="e">
        <f>VLOOKUP(B747,#REF!,1,FALSE)</f>
        <v>#REF!</v>
      </c>
      <c r="AB747" s="279">
        <v>7.5</v>
      </c>
      <c r="AC747" s="279">
        <v>10</v>
      </c>
      <c r="AD747" s="259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80" t="s">
        <v>1812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1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2" t="s">
        <v>1761</v>
      </c>
      <c r="R748" s="281" t="s">
        <v>1663</v>
      </c>
      <c r="S748" s="283">
        <v>44504</v>
      </c>
      <c r="T748" s="283"/>
      <c r="U748" s="283"/>
      <c r="V748" s="283"/>
      <c r="W748" s="283"/>
      <c r="X748" s="284"/>
      <c r="Y748" s="284"/>
      <c r="Z748" s="285"/>
      <c r="AA748" s="4" t="e">
        <f>VLOOKUP(B748,#REF!,1,FALSE)</f>
        <v>#REF!</v>
      </c>
      <c r="AB748" s="279">
        <v>100</v>
      </c>
      <c r="AC748" s="279">
        <v>20</v>
      </c>
      <c r="AD748" s="259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80" t="s">
        <v>1812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1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2" t="s">
        <v>1761</v>
      </c>
      <c r="R749" s="281" t="s">
        <v>1663</v>
      </c>
      <c r="S749" s="283">
        <v>44504</v>
      </c>
      <c r="T749" s="283"/>
      <c r="U749" s="283"/>
      <c r="V749" s="283"/>
      <c r="W749" s="283"/>
      <c r="X749" s="284"/>
      <c r="Y749" s="284"/>
      <c r="Z749" s="285"/>
      <c r="AA749" s="4" t="e">
        <f>VLOOKUP(B749,#REF!,1,FALSE)</f>
        <v>#REF!</v>
      </c>
      <c r="AB749" s="279">
        <v>12.94</v>
      </c>
      <c r="AC749" s="279">
        <v>0</v>
      </c>
      <c r="AD749" s="259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6" t="s">
        <v>1812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1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2" t="s">
        <v>1761</v>
      </c>
      <c r="R750" s="281" t="s">
        <v>1663</v>
      </c>
      <c r="S750" s="283">
        <v>44504</v>
      </c>
      <c r="T750" s="283"/>
      <c r="U750" s="283"/>
      <c r="V750" s="283"/>
      <c r="W750" s="283"/>
      <c r="X750" s="284"/>
      <c r="Y750" s="284"/>
      <c r="Z750" s="285"/>
      <c r="AA750" s="4" t="e">
        <f>VLOOKUP(B750,#REF!,1,FALSE)</f>
        <v>#REF!</v>
      </c>
      <c r="AB750" s="258">
        <v>100</v>
      </c>
      <c r="AC750" s="258">
        <v>20</v>
      </c>
      <c r="AD750" s="259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80" t="s">
        <v>1812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1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2" t="s">
        <v>1761</v>
      </c>
      <c r="R751" s="281" t="s">
        <v>1663</v>
      </c>
      <c r="S751" s="283">
        <v>44504</v>
      </c>
      <c r="T751" s="283"/>
      <c r="U751" s="283"/>
      <c r="V751" s="283"/>
      <c r="W751" s="283"/>
      <c r="X751" s="284"/>
      <c r="Y751" s="284"/>
      <c r="Z751" s="285"/>
      <c r="AA751" s="4" t="e">
        <f>VLOOKUP(B751,#REF!,1,FALSE)</f>
        <v>#REF!</v>
      </c>
      <c r="AB751" s="279">
        <v>67.56</v>
      </c>
      <c r="AC751" s="279">
        <v>30</v>
      </c>
      <c r="AD751" s="259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80" t="s">
        <v>1812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1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2" t="s">
        <v>1761</v>
      </c>
      <c r="R752" s="281" t="s">
        <v>1663</v>
      </c>
      <c r="S752" s="283">
        <v>44504</v>
      </c>
      <c r="T752" s="283"/>
      <c r="U752" s="283"/>
      <c r="V752" s="283"/>
      <c r="W752" s="283"/>
      <c r="X752" s="284"/>
      <c r="Y752" s="284"/>
      <c r="Z752" s="285"/>
      <c r="AA752" s="4" t="e">
        <f>VLOOKUP(B752,#REF!,1,FALSE)</f>
        <v>#REF!</v>
      </c>
      <c r="AB752" s="279">
        <v>52.944400000000002</v>
      </c>
      <c r="AC752" s="279">
        <v>10</v>
      </c>
      <c r="AD752" s="259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80" t="s">
        <v>1812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1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2" t="s">
        <v>1761</v>
      </c>
      <c r="R753" s="281" t="s">
        <v>1663</v>
      </c>
      <c r="S753" s="283">
        <v>44504</v>
      </c>
      <c r="T753" s="283"/>
      <c r="U753" s="283"/>
      <c r="V753" s="283"/>
      <c r="W753" s="283"/>
      <c r="X753" s="284"/>
      <c r="Y753" s="284"/>
      <c r="Z753" s="285"/>
      <c r="AA753" s="4" t="e">
        <f>VLOOKUP(B753,#REF!,1,FALSE)</f>
        <v>#REF!</v>
      </c>
      <c r="AB753" s="279">
        <v>7.89</v>
      </c>
      <c r="AC753" s="279">
        <v>5</v>
      </c>
      <c r="AD753" s="259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80" t="s">
        <v>1812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1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2" t="s">
        <v>1761</v>
      </c>
      <c r="R754" s="281" t="s">
        <v>1663</v>
      </c>
      <c r="S754" s="283">
        <v>44504</v>
      </c>
      <c r="T754" s="283" t="s">
        <v>1813</v>
      </c>
      <c r="U754" s="283" t="s">
        <v>1814</v>
      </c>
      <c r="V754" s="283" t="s">
        <v>1670</v>
      </c>
      <c r="W754" s="283" t="s">
        <v>1671</v>
      </c>
      <c r="X754" s="287" t="s">
        <v>1714</v>
      </c>
      <c r="Y754" s="284" t="s">
        <v>1677</v>
      </c>
      <c r="Z754" s="285"/>
      <c r="AA754" s="4" t="e">
        <f>VLOOKUP(B754,#REF!,1,FALSE)</f>
        <v>#REF!</v>
      </c>
      <c r="AB754" s="279">
        <v>1.89</v>
      </c>
      <c r="AC754" s="279">
        <v>0</v>
      </c>
      <c r="AD754" s="259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80" t="s">
        <v>1812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1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2" t="s">
        <v>1761</v>
      </c>
      <c r="R755" s="281" t="s">
        <v>1663</v>
      </c>
      <c r="S755" s="283">
        <v>44504</v>
      </c>
      <c r="T755" s="283"/>
      <c r="U755" s="283"/>
      <c r="V755" s="283"/>
      <c r="W755" s="283"/>
      <c r="X755" s="284"/>
      <c r="Y755" s="284"/>
      <c r="Z755" s="285"/>
      <c r="AA755" s="4" t="e">
        <f>VLOOKUP(B755,#REF!,1,FALSE)</f>
        <v>#REF!</v>
      </c>
      <c r="AB755" s="279">
        <v>37.89</v>
      </c>
      <c r="AC755" s="279">
        <v>0</v>
      </c>
      <c r="AD755" s="259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6" t="s">
        <v>1812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1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2" t="s">
        <v>1761</v>
      </c>
      <c r="R756" s="281" t="s">
        <v>1663</v>
      </c>
      <c r="S756" s="283">
        <v>44504</v>
      </c>
      <c r="T756" s="283"/>
      <c r="U756" s="283"/>
      <c r="V756" s="283"/>
      <c r="W756" s="283"/>
      <c r="X756" s="284"/>
      <c r="Y756" s="284"/>
      <c r="Z756" s="285"/>
      <c r="AA756" s="4" t="e">
        <f>VLOOKUP(B756,#REF!,1,FALSE)</f>
        <v>#REF!</v>
      </c>
      <c r="AB756" s="258">
        <v>100</v>
      </c>
      <c r="AC756" s="258">
        <v>20</v>
      </c>
      <c r="AD756" s="259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80" t="s">
        <v>1812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1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2" t="s">
        <v>1761</v>
      </c>
      <c r="R757" s="281" t="s">
        <v>1663</v>
      </c>
      <c r="S757" s="283">
        <v>44504</v>
      </c>
      <c r="T757" s="283"/>
      <c r="U757" s="283"/>
      <c r="V757" s="283"/>
      <c r="W757" s="283"/>
      <c r="X757" s="284"/>
      <c r="Y757" s="284"/>
      <c r="Z757" s="285"/>
      <c r="AA757" s="4" t="e">
        <f>VLOOKUP(B757,#REF!,1,FALSE)</f>
        <v>#REF!</v>
      </c>
      <c r="AB757" s="279">
        <v>13</v>
      </c>
      <c r="AC757" s="279">
        <v>10</v>
      </c>
      <c r="AD757" s="259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80" t="s">
        <v>1812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1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2" t="s">
        <v>1761</v>
      </c>
      <c r="R758" s="281" t="s">
        <v>1663</v>
      </c>
      <c r="S758" s="283">
        <v>44504</v>
      </c>
      <c r="T758" s="283"/>
      <c r="U758" s="283"/>
      <c r="V758" s="283"/>
      <c r="W758" s="283"/>
      <c r="X758" s="284"/>
      <c r="Y758" s="284"/>
      <c r="Z758" s="285"/>
      <c r="AA758" s="4" t="e">
        <f>VLOOKUP(B758,#REF!,1,FALSE)</f>
        <v>#REF!</v>
      </c>
      <c r="AB758" s="279">
        <v>0</v>
      </c>
      <c r="AC758" s="279">
        <v>20</v>
      </c>
      <c r="AD758" s="259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6" t="s">
        <v>1812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1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2" t="s">
        <v>1761</v>
      </c>
      <c r="R759" s="281" t="s">
        <v>1663</v>
      </c>
      <c r="S759" s="283">
        <v>44504</v>
      </c>
      <c r="T759" s="283"/>
      <c r="U759" s="283"/>
      <c r="V759" s="283"/>
      <c r="W759" s="283"/>
      <c r="X759" s="284"/>
      <c r="Y759" s="284"/>
      <c r="Z759" s="285"/>
      <c r="AA759" s="4" t="e">
        <f>VLOOKUP(B759,#REF!,1,FALSE)</f>
        <v>#REF!</v>
      </c>
      <c r="AB759" s="258">
        <v>69.39</v>
      </c>
      <c r="AC759" s="258">
        <v>15</v>
      </c>
      <c r="AD759" s="259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80" t="s">
        <v>1812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1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2" t="s">
        <v>1761</v>
      </c>
      <c r="R760" s="281" t="s">
        <v>1663</v>
      </c>
      <c r="S760" s="283">
        <v>44504</v>
      </c>
      <c r="T760" s="283"/>
      <c r="U760" s="283"/>
      <c r="V760" s="283"/>
      <c r="W760" s="283"/>
      <c r="X760" s="284"/>
      <c r="Y760" s="284"/>
      <c r="Z760" s="285"/>
      <c r="AA760" s="4" t="e">
        <f>VLOOKUP(B760,#REF!,1,FALSE)</f>
        <v>#REF!</v>
      </c>
      <c r="AB760" s="279">
        <v>0.17</v>
      </c>
      <c r="AC760" s="279">
        <v>0</v>
      </c>
      <c r="AD760" s="259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80" t="s">
        <v>1812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1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2" t="s">
        <v>1761</v>
      </c>
      <c r="R761" s="281" t="s">
        <v>1663</v>
      </c>
      <c r="S761" s="283">
        <v>44504</v>
      </c>
      <c r="T761" s="283"/>
      <c r="U761" s="283"/>
      <c r="V761" s="283"/>
      <c r="W761" s="283"/>
      <c r="X761" s="284"/>
      <c r="Y761" s="284"/>
      <c r="Z761" s="285"/>
      <c r="AA761" s="4" t="e">
        <f>VLOOKUP(B761,#REF!,1,FALSE)</f>
        <v>#REF!</v>
      </c>
      <c r="AB761" s="279">
        <v>60.06</v>
      </c>
      <c r="AC761" s="279">
        <v>20</v>
      </c>
      <c r="AD761" s="259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80" t="s">
        <v>1812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1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2" t="s">
        <v>1761</v>
      </c>
      <c r="R762" s="281" t="s">
        <v>1663</v>
      </c>
      <c r="S762" s="283">
        <v>44504</v>
      </c>
      <c r="T762" s="283"/>
      <c r="U762" s="283"/>
      <c r="V762" s="283"/>
      <c r="W762" s="283"/>
      <c r="X762" s="284"/>
      <c r="Y762" s="284"/>
      <c r="Z762" s="285"/>
      <c r="AA762" s="4" t="e">
        <f>VLOOKUP(B762,#REF!,1,FALSE)</f>
        <v>#REF!</v>
      </c>
      <c r="AB762" s="279">
        <v>1.72</v>
      </c>
      <c r="AC762" s="279">
        <v>20</v>
      </c>
      <c r="AD762" s="259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80" t="s">
        <v>1812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1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2" t="s">
        <v>1761</v>
      </c>
      <c r="R763" s="281" t="s">
        <v>1663</v>
      </c>
      <c r="S763" s="283">
        <v>44504</v>
      </c>
      <c r="T763" s="283"/>
      <c r="U763" s="283"/>
      <c r="V763" s="283"/>
      <c r="W763" s="283"/>
      <c r="X763" s="284"/>
      <c r="Y763" s="284"/>
      <c r="Z763" s="285"/>
      <c r="AA763" s="4" t="e">
        <f>VLOOKUP(B763,#REF!,1,FALSE)</f>
        <v>#REF!</v>
      </c>
      <c r="AB763" s="279">
        <v>4.5599999999999996</v>
      </c>
      <c r="AC763" s="279">
        <v>15</v>
      </c>
      <c r="AD763" s="259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80" t="s">
        <v>1812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1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2" t="s">
        <v>1761</v>
      </c>
      <c r="R764" s="281" t="s">
        <v>1663</v>
      </c>
      <c r="S764" s="283">
        <v>44504</v>
      </c>
      <c r="T764" s="283"/>
      <c r="U764" s="283"/>
      <c r="V764" s="283"/>
      <c r="W764" s="283"/>
      <c r="X764" s="284"/>
      <c r="Y764" s="284"/>
      <c r="Z764" s="285"/>
      <c r="AA764" s="4" t="e">
        <f>VLOOKUP(B764,#REF!,1,FALSE)</f>
        <v>#REF!</v>
      </c>
      <c r="AB764" s="279">
        <v>48.83</v>
      </c>
      <c r="AC764" s="279">
        <v>5</v>
      </c>
      <c r="AD764" s="259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80" t="s">
        <v>1812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1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2" t="s">
        <v>1761</v>
      </c>
      <c r="R765" s="281" t="s">
        <v>1663</v>
      </c>
      <c r="S765" s="283">
        <v>44504</v>
      </c>
      <c r="T765" s="283"/>
      <c r="U765" s="283"/>
      <c r="V765" s="283"/>
      <c r="W765" s="283"/>
      <c r="X765" s="284"/>
      <c r="Y765" s="284"/>
      <c r="Z765" s="285"/>
      <c r="AA765" s="4" t="e">
        <f>VLOOKUP(B765,#REF!,1,FALSE)</f>
        <v>#REF!</v>
      </c>
      <c r="AB765" s="279">
        <v>0</v>
      </c>
      <c r="AC765" s="279">
        <v>0</v>
      </c>
      <c r="AD765" s="259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80" t="s">
        <v>1812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1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2" t="s">
        <v>1761</v>
      </c>
      <c r="R766" s="281" t="s">
        <v>1663</v>
      </c>
      <c r="S766" s="283">
        <v>44504</v>
      </c>
      <c r="T766" s="283"/>
      <c r="U766" s="283"/>
      <c r="V766" s="283"/>
      <c r="W766" s="283"/>
      <c r="X766" s="284"/>
      <c r="Y766" s="284"/>
      <c r="Z766" s="285"/>
      <c r="AA766" s="4" t="e">
        <f>VLOOKUP(B766,#REF!,1,FALSE)</f>
        <v>#REF!</v>
      </c>
      <c r="AB766" s="279">
        <v>63.33</v>
      </c>
      <c r="AC766" s="279">
        <v>30</v>
      </c>
      <c r="AD766" s="259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80" t="s">
        <v>1812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1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2" t="s">
        <v>1761</v>
      </c>
      <c r="R767" s="281" t="s">
        <v>1663</v>
      </c>
      <c r="S767" s="283">
        <v>44504</v>
      </c>
      <c r="T767" s="283"/>
      <c r="U767" s="283"/>
      <c r="V767" s="283"/>
      <c r="W767" s="283"/>
      <c r="X767" s="284"/>
      <c r="Y767" s="284"/>
      <c r="Z767" s="285"/>
      <c r="AA767" s="4" t="e">
        <f>VLOOKUP(B767,#REF!,1,FALSE)</f>
        <v>#REF!</v>
      </c>
      <c r="AB767" s="279">
        <v>35.6111</v>
      </c>
      <c r="AC767" s="279">
        <v>0</v>
      </c>
      <c r="AD767" s="259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6" t="s">
        <v>1812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1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2" t="s">
        <v>1761</v>
      </c>
      <c r="R768" s="281" t="s">
        <v>1663</v>
      </c>
      <c r="S768" s="283">
        <v>44504</v>
      </c>
      <c r="T768" s="283"/>
      <c r="U768" s="283"/>
      <c r="V768" s="283"/>
      <c r="W768" s="283"/>
      <c r="X768" s="284"/>
      <c r="Y768" s="284"/>
      <c r="Z768" s="285"/>
      <c r="AA768" s="4" t="e">
        <f>VLOOKUP(B768,#REF!,1,FALSE)</f>
        <v>#REF!</v>
      </c>
      <c r="AB768" s="258">
        <v>22.67</v>
      </c>
      <c r="AC768" s="258">
        <v>5</v>
      </c>
      <c r="AD768" s="259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80" t="s">
        <v>1812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1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2" t="s">
        <v>1761</v>
      </c>
      <c r="R769" s="281" t="s">
        <v>1663</v>
      </c>
      <c r="S769" s="283">
        <v>44504</v>
      </c>
      <c r="T769" s="283"/>
      <c r="U769" s="283"/>
      <c r="V769" s="283"/>
      <c r="W769" s="283"/>
      <c r="X769" s="284"/>
      <c r="Y769" s="284"/>
      <c r="Z769" s="285"/>
      <c r="AA769" s="4" t="e">
        <f>VLOOKUP(B769,#REF!,1,FALSE)</f>
        <v>#REF!</v>
      </c>
      <c r="AB769" s="279">
        <v>9.5</v>
      </c>
      <c r="AC769" s="279">
        <v>5</v>
      </c>
      <c r="AD769" s="259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80" t="s">
        <v>1812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1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2" t="s">
        <v>1761</v>
      </c>
      <c r="R770" s="281" t="s">
        <v>1663</v>
      </c>
      <c r="S770" s="283">
        <v>44504</v>
      </c>
      <c r="T770" s="283"/>
      <c r="U770" s="283"/>
      <c r="V770" s="283"/>
      <c r="W770" s="283"/>
      <c r="X770" s="284"/>
      <c r="Y770" s="284"/>
      <c r="Z770" s="285"/>
      <c r="AA770" s="4" t="e">
        <f>VLOOKUP(B770,#REF!,1,FALSE)</f>
        <v>#REF!</v>
      </c>
      <c r="AB770" s="279">
        <v>37.33</v>
      </c>
      <c r="AC770" s="279">
        <v>0</v>
      </c>
      <c r="AD770" s="259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80" t="s">
        <v>1812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1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2" t="s">
        <v>1761</v>
      </c>
      <c r="R771" s="281" t="s">
        <v>1663</v>
      </c>
      <c r="S771" s="283">
        <v>44504</v>
      </c>
      <c r="T771" s="283"/>
      <c r="U771" s="283"/>
      <c r="V771" s="283"/>
      <c r="W771" s="283"/>
      <c r="X771" s="284"/>
      <c r="Y771" s="284"/>
      <c r="Z771" s="285"/>
      <c r="AA771" s="4" t="e">
        <f>VLOOKUP(B771,#REF!,1,FALSE)</f>
        <v>#REF!</v>
      </c>
      <c r="AB771" s="279">
        <v>32.722200000000001</v>
      </c>
      <c r="AC771" s="279">
        <v>10</v>
      </c>
      <c r="AD771" s="259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80" t="s">
        <v>1812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1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2" t="s">
        <v>1761</v>
      </c>
      <c r="R772" s="281" t="s">
        <v>1663</v>
      </c>
      <c r="S772" s="283">
        <v>44504</v>
      </c>
      <c r="T772" s="283"/>
      <c r="U772" s="283"/>
      <c r="V772" s="283"/>
      <c r="W772" s="283"/>
      <c r="X772" s="284"/>
      <c r="Y772" s="284"/>
      <c r="Z772" s="285"/>
      <c r="AA772" s="4" t="e">
        <f>VLOOKUP(B772,#REF!,1,FALSE)</f>
        <v>#REF!</v>
      </c>
      <c r="AB772" s="279">
        <v>68.89</v>
      </c>
      <c r="AC772" s="279">
        <v>10</v>
      </c>
      <c r="AD772" s="259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6" t="s">
        <v>1812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1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2" t="s">
        <v>1761</v>
      </c>
      <c r="R773" s="281" t="s">
        <v>1663</v>
      </c>
      <c r="S773" s="283">
        <v>44504</v>
      </c>
      <c r="T773" s="283"/>
      <c r="U773" s="283"/>
      <c r="V773" s="283"/>
      <c r="W773" s="283"/>
      <c r="X773" s="284"/>
      <c r="Y773" s="284"/>
      <c r="Z773" s="285"/>
      <c r="AA773" s="4" t="e">
        <f>VLOOKUP(B773,#REF!,1,FALSE)</f>
        <v>#REF!</v>
      </c>
      <c r="AB773" s="258">
        <v>27.61</v>
      </c>
      <c r="AC773" s="258">
        <v>0</v>
      </c>
      <c r="AD773" s="259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80" t="s">
        <v>1812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1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2" t="s">
        <v>1761</v>
      </c>
      <c r="R774" s="281" t="s">
        <v>1663</v>
      </c>
      <c r="S774" s="283">
        <v>44504</v>
      </c>
      <c r="T774" s="283"/>
      <c r="U774" s="283"/>
      <c r="V774" s="283"/>
      <c r="W774" s="283"/>
      <c r="X774" s="284"/>
      <c r="Y774" s="284"/>
      <c r="Z774" s="285"/>
      <c r="AA774" s="4" t="e">
        <f>VLOOKUP(B774,#REF!,1,FALSE)</f>
        <v>#REF!</v>
      </c>
      <c r="AB774" s="279">
        <v>2.2200000000000002</v>
      </c>
      <c r="AC774" s="279">
        <v>15</v>
      </c>
      <c r="AD774" s="259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80" t="s">
        <v>1812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1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2" t="s">
        <v>1761</v>
      </c>
      <c r="R775" s="281" t="s">
        <v>1663</v>
      </c>
      <c r="S775" s="283">
        <v>44504</v>
      </c>
      <c r="T775" s="283"/>
      <c r="U775" s="283"/>
      <c r="V775" s="283"/>
      <c r="W775" s="283"/>
      <c r="X775" s="284"/>
      <c r="Y775" s="284"/>
      <c r="Z775" s="285"/>
      <c r="AA775" s="4" t="e">
        <f>VLOOKUP(B775,#REF!,1,FALSE)</f>
        <v>#REF!</v>
      </c>
      <c r="AB775" s="279">
        <v>6.72</v>
      </c>
      <c r="AC775" s="279">
        <v>0</v>
      </c>
      <c r="AD775" s="259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80" t="s">
        <v>1812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1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2" t="s">
        <v>1761</v>
      </c>
      <c r="R776" s="281" t="s">
        <v>1663</v>
      </c>
      <c r="S776" s="283">
        <v>44504</v>
      </c>
      <c r="T776" s="283"/>
      <c r="U776" s="283"/>
      <c r="V776" s="283"/>
      <c r="W776" s="283"/>
      <c r="X776" s="284"/>
      <c r="Y776" s="284"/>
      <c r="Z776" s="285"/>
      <c r="AA776" s="4" t="e">
        <f>VLOOKUP(B776,#REF!,1,FALSE)</f>
        <v>#REF!</v>
      </c>
      <c r="AB776" s="279">
        <v>1.6</v>
      </c>
      <c r="AC776" s="279">
        <v>0</v>
      </c>
      <c r="AD776" s="259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80" t="s">
        <v>1812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1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2" t="s">
        <v>1761</v>
      </c>
      <c r="R777" s="281" t="s">
        <v>1663</v>
      </c>
      <c r="S777" s="283">
        <v>44504</v>
      </c>
      <c r="T777" s="283"/>
      <c r="U777" s="283"/>
      <c r="V777" s="283"/>
      <c r="W777" s="283"/>
      <c r="X777" s="284"/>
      <c r="Y777" s="284"/>
      <c r="Z777" s="285"/>
      <c r="AA777" s="4" t="e">
        <f>VLOOKUP(B777,#REF!,1,FALSE)</f>
        <v>#REF!</v>
      </c>
      <c r="AB777" s="279">
        <v>5.1100000000000003</v>
      </c>
      <c r="AC777" s="279">
        <v>0</v>
      </c>
      <c r="AD777" s="259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8" t="s">
        <v>1815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1761</v>
      </c>
      <c r="R778" s="23" t="s">
        <v>1663</v>
      </c>
      <c r="S778" s="196">
        <v>44498</v>
      </c>
      <c r="T778" s="196"/>
      <c r="U778" s="196"/>
      <c r="V778" s="196"/>
      <c r="W778" s="196"/>
      <c r="X778" s="272"/>
      <c r="Y778" s="272"/>
      <c r="Z778" s="273"/>
      <c r="AA778" s="4" t="e">
        <f>VLOOKUP(B778,#REF!,1,FALSE)</f>
        <v>#REF!</v>
      </c>
      <c r="AB778" s="279">
        <v>100</v>
      </c>
      <c r="AC778" s="279">
        <v>20</v>
      </c>
      <c r="AD778" s="259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8" t="s">
        <v>1815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1761</v>
      </c>
      <c r="R779" s="23" t="s">
        <v>1663</v>
      </c>
      <c r="S779" s="196">
        <v>44498</v>
      </c>
      <c r="T779" s="196"/>
      <c r="U779" s="196"/>
      <c r="V779" s="196"/>
      <c r="W779" s="196"/>
      <c r="X779" s="272"/>
      <c r="Y779" s="272"/>
      <c r="Z779" s="273"/>
      <c r="AA779" s="4" t="e">
        <f>VLOOKUP(B779,#REF!,1,FALSE)</f>
        <v>#REF!</v>
      </c>
      <c r="AB779" s="279">
        <v>100</v>
      </c>
      <c r="AC779" s="279">
        <v>20</v>
      </c>
      <c r="AD779" s="259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8" t="s">
        <v>1815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1761</v>
      </c>
      <c r="R780" s="23" t="s">
        <v>1663</v>
      </c>
      <c r="S780" s="196">
        <v>44498</v>
      </c>
      <c r="T780" s="196"/>
      <c r="U780" s="196"/>
      <c r="V780" s="196"/>
      <c r="W780" s="196"/>
      <c r="X780" s="272"/>
      <c r="Y780" s="272"/>
      <c r="Z780" s="273"/>
      <c r="AA780" s="4" t="e">
        <f>VLOOKUP(B780,#REF!,1,FALSE)</f>
        <v>#REF!</v>
      </c>
      <c r="AB780" s="279">
        <v>85.72</v>
      </c>
      <c r="AC780" s="279">
        <v>20</v>
      </c>
      <c r="AD780" s="259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8" t="s">
        <v>1815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1761</v>
      </c>
      <c r="R781" s="23" t="s">
        <v>1663</v>
      </c>
      <c r="S781" s="196">
        <v>44498</v>
      </c>
      <c r="T781" s="196"/>
      <c r="U781" s="196"/>
      <c r="V781" s="196"/>
      <c r="W781" s="196"/>
      <c r="X781" s="272"/>
      <c r="Y781" s="272"/>
      <c r="Z781" s="273"/>
      <c r="AA781" s="4" t="e">
        <f>VLOOKUP(B781,#REF!,1,FALSE)</f>
        <v>#REF!</v>
      </c>
      <c r="AB781" s="279">
        <v>78.39</v>
      </c>
      <c r="AC781" s="279">
        <v>40</v>
      </c>
      <c r="AD781" s="259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8" t="s">
        <v>1815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1761</v>
      </c>
      <c r="R782" s="23" t="s">
        <v>1663</v>
      </c>
      <c r="S782" s="196">
        <v>44498</v>
      </c>
      <c r="T782" s="196"/>
      <c r="U782" s="196"/>
      <c r="V782" s="196"/>
      <c r="W782" s="196"/>
      <c r="X782" s="272"/>
      <c r="Y782" s="272"/>
      <c r="Z782" s="273"/>
      <c r="AA782" s="4" t="e">
        <f>VLOOKUP(B782,#REF!,1,FALSE)</f>
        <v>#REF!</v>
      </c>
      <c r="AB782" s="279">
        <v>0</v>
      </c>
      <c r="AC782" s="279">
        <v>10</v>
      </c>
      <c r="AD782" s="259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8" t="s">
        <v>1815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1761</v>
      </c>
      <c r="R783" s="23" t="s">
        <v>1663</v>
      </c>
      <c r="S783" s="196">
        <v>44498</v>
      </c>
      <c r="T783" s="196"/>
      <c r="U783" s="196"/>
      <c r="V783" s="196"/>
      <c r="W783" s="196"/>
      <c r="X783" s="272"/>
      <c r="Y783" s="272"/>
      <c r="Z783" s="273"/>
      <c r="AA783" s="4" t="e">
        <f>VLOOKUP(B783,#REF!,1,FALSE)</f>
        <v>#REF!</v>
      </c>
      <c r="AB783" s="279">
        <v>50.78</v>
      </c>
      <c r="AC783" s="279">
        <v>25</v>
      </c>
      <c r="AD783" s="259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8" t="s">
        <v>1815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1761</v>
      </c>
      <c r="R784" s="23" t="s">
        <v>1663</v>
      </c>
      <c r="S784" s="196">
        <v>44498</v>
      </c>
      <c r="T784" s="196"/>
      <c r="U784" s="196"/>
      <c r="V784" s="196"/>
      <c r="W784" s="196"/>
      <c r="X784" s="272"/>
      <c r="Y784" s="272"/>
      <c r="Z784" s="273"/>
      <c r="AA784" s="4" t="e">
        <f>VLOOKUP(B784,#REF!,1,FALSE)</f>
        <v>#REF!</v>
      </c>
      <c r="AB784" s="279">
        <v>73.72</v>
      </c>
      <c r="AC784" s="279">
        <v>30</v>
      </c>
      <c r="AD784" s="259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8" t="s">
        <v>1815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1761</v>
      </c>
      <c r="R785" s="23" t="s">
        <v>1663</v>
      </c>
      <c r="S785" s="196">
        <v>44498</v>
      </c>
      <c r="T785" s="196"/>
      <c r="U785" s="196"/>
      <c r="V785" s="196"/>
      <c r="W785" s="196"/>
      <c r="X785" s="272"/>
      <c r="Y785" s="272"/>
      <c r="Z785" s="273"/>
      <c r="AA785" s="4" t="e">
        <f>VLOOKUP(B785,#REF!,1,FALSE)</f>
        <v>#REF!</v>
      </c>
      <c r="AB785" s="279">
        <v>100</v>
      </c>
      <c r="AC785" s="279">
        <v>0</v>
      </c>
      <c r="AD785" s="259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8" t="s">
        <v>1815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1761</v>
      </c>
      <c r="R786" s="23" t="s">
        <v>1663</v>
      </c>
      <c r="S786" s="196">
        <v>44498</v>
      </c>
      <c r="T786" s="196" t="s">
        <v>1816</v>
      </c>
      <c r="U786" s="196" t="s">
        <v>1817</v>
      </c>
      <c r="V786" s="196" t="s">
        <v>1670</v>
      </c>
      <c r="W786" s="196" t="s">
        <v>1671</v>
      </c>
      <c r="X786" s="277" t="s">
        <v>1757</v>
      </c>
      <c r="Y786" s="272" t="s">
        <v>1677</v>
      </c>
      <c r="Z786" s="273"/>
      <c r="AA786" s="4" t="e">
        <f>VLOOKUP(B786,#REF!,1,FALSE)</f>
        <v>#REF!</v>
      </c>
      <c r="AB786" s="279">
        <v>24.443999999999999</v>
      </c>
      <c r="AC786" s="279">
        <v>0</v>
      </c>
      <c r="AD786" s="259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8" t="s">
        <v>1815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1761</v>
      </c>
      <c r="R787" s="23" t="s">
        <v>1663</v>
      </c>
      <c r="S787" s="196">
        <v>44498</v>
      </c>
      <c r="T787" s="196"/>
      <c r="U787" s="196"/>
      <c r="V787" s="196"/>
      <c r="W787" s="196"/>
      <c r="X787" s="272"/>
      <c r="Y787" s="272"/>
      <c r="Z787" s="273"/>
      <c r="AA787" s="4" t="e">
        <f>VLOOKUP(B787,#REF!,1,FALSE)</f>
        <v>#REF!</v>
      </c>
      <c r="AB787" s="279">
        <v>12.56</v>
      </c>
      <c r="AC787" s="279">
        <v>25</v>
      </c>
      <c r="AD787" s="259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8" t="s">
        <v>1815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1761</v>
      </c>
      <c r="R788" s="23" t="s">
        <v>1663</v>
      </c>
      <c r="S788" s="196">
        <v>44498</v>
      </c>
      <c r="T788" s="196"/>
      <c r="U788" s="196"/>
      <c r="V788" s="196"/>
      <c r="W788" s="196"/>
      <c r="X788" s="272"/>
      <c r="Y788" s="272"/>
      <c r="Z788" s="273"/>
      <c r="AA788" s="4" t="e">
        <f>VLOOKUP(B788,#REF!,1,FALSE)</f>
        <v>#REF!</v>
      </c>
      <c r="AB788" s="279">
        <v>19.170000000000002</v>
      </c>
      <c r="AC788" s="279">
        <v>30</v>
      </c>
      <c r="AD788" s="259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8" t="s">
        <v>1815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1761</v>
      </c>
      <c r="R789" s="23" t="s">
        <v>1663</v>
      </c>
      <c r="S789" s="196">
        <v>44498</v>
      </c>
      <c r="T789" s="196"/>
      <c r="U789" s="196"/>
      <c r="V789" s="196"/>
      <c r="W789" s="196"/>
      <c r="X789" s="272"/>
      <c r="Y789" s="272"/>
      <c r="Z789" s="273"/>
      <c r="AA789" s="4" t="e">
        <f>VLOOKUP(B789,#REF!,1,FALSE)</f>
        <v>#REF!</v>
      </c>
      <c r="AB789" s="279">
        <v>11.67</v>
      </c>
      <c r="AC789" s="279">
        <v>30</v>
      </c>
      <c r="AD789" s="259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8" t="s">
        <v>1815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1761</v>
      </c>
      <c r="R790" s="23" t="s">
        <v>1663</v>
      </c>
      <c r="S790" s="196">
        <v>44498</v>
      </c>
      <c r="T790" s="196"/>
      <c r="U790" s="196"/>
      <c r="V790" s="196"/>
      <c r="W790" s="196"/>
      <c r="X790" s="272"/>
      <c r="Y790" s="272"/>
      <c r="Z790" s="273"/>
      <c r="AA790" s="4" t="e">
        <f>VLOOKUP(B790,#REF!,1,FALSE)</f>
        <v>#REF!</v>
      </c>
      <c r="AB790" s="279">
        <v>0</v>
      </c>
      <c r="AC790" s="279">
        <v>40</v>
      </c>
      <c r="AD790" s="259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8" t="s">
        <v>1815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1761</v>
      </c>
      <c r="R791" s="23" t="s">
        <v>1663</v>
      </c>
      <c r="S791" s="196">
        <v>44498</v>
      </c>
      <c r="T791" s="196"/>
      <c r="U791" s="196"/>
      <c r="V791" s="196"/>
      <c r="W791" s="196"/>
      <c r="X791" s="272"/>
      <c r="Y791" s="272"/>
      <c r="Z791" s="273"/>
      <c r="AA791" s="4" t="e">
        <f>VLOOKUP(B791,#REF!,1,FALSE)</f>
        <v>#REF!</v>
      </c>
      <c r="AB791" s="279">
        <v>34.78</v>
      </c>
      <c r="AC791" s="279">
        <v>10</v>
      </c>
      <c r="AD791" s="259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8" t="s">
        <v>1815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1761</v>
      </c>
      <c r="R792" s="23" t="s">
        <v>1663</v>
      </c>
      <c r="S792" s="196">
        <v>44498</v>
      </c>
      <c r="T792" s="196"/>
      <c r="U792" s="196"/>
      <c r="V792" s="196"/>
      <c r="W792" s="196"/>
      <c r="X792" s="272"/>
      <c r="Y792" s="272"/>
      <c r="Z792" s="273"/>
      <c r="AA792" s="4" t="e">
        <f>VLOOKUP(B792,#REF!,1,FALSE)</f>
        <v>#REF!</v>
      </c>
      <c r="AB792" s="279">
        <v>25.78</v>
      </c>
      <c r="AC792" s="279">
        <v>0</v>
      </c>
      <c r="AD792" s="259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8" t="s">
        <v>1818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1761</v>
      </c>
      <c r="R793" s="19" t="s">
        <v>1663</v>
      </c>
      <c r="S793" s="210">
        <v>44364</v>
      </c>
      <c r="T793" s="210"/>
      <c r="U793" s="210"/>
      <c r="V793" s="210"/>
      <c r="W793" s="210"/>
      <c r="X793" s="256"/>
      <c r="Y793" s="256"/>
      <c r="Z793" s="257"/>
      <c r="AA793" s="4" t="e">
        <f>VLOOKUP(B793,#REF!,1,FALSE)</f>
        <v>#REF!</v>
      </c>
      <c r="AB793" s="279">
        <v>92.89</v>
      </c>
      <c r="AC793" s="279">
        <v>20</v>
      </c>
      <c r="AD793" s="259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8" t="s">
        <v>1818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1761</v>
      </c>
      <c r="R794" s="19" t="s">
        <v>1663</v>
      </c>
      <c r="S794" s="210">
        <v>44364</v>
      </c>
      <c r="T794" s="210"/>
      <c r="U794" s="210"/>
      <c r="V794" s="210"/>
      <c r="W794" s="210"/>
      <c r="X794" s="256"/>
      <c r="Y794" s="256"/>
      <c r="Z794" s="257"/>
      <c r="AA794" s="4" t="e">
        <f>VLOOKUP(B794,#REF!,1,FALSE)</f>
        <v>#REF!</v>
      </c>
      <c r="AB794" s="279">
        <v>55</v>
      </c>
      <c r="AC794" s="279">
        <v>10</v>
      </c>
      <c r="AD794" s="259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8" t="s">
        <v>1818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1761</v>
      </c>
      <c r="R795" s="19" t="s">
        <v>1663</v>
      </c>
      <c r="S795" s="210">
        <v>44364</v>
      </c>
      <c r="T795" s="210"/>
      <c r="U795" s="210"/>
      <c r="V795" s="210"/>
      <c r="W795" s="210"/>
      <c r="X795" s="256"/>
      <c r="Y795" s="256"/>
      <c r="Z795" s="257"/>
      <c r="AA795" s="4" t="e">
        <f>VLOOKUP(B795,#REF!,1,FALSE)</f>
        <v>#REF!</v>
      </c>
      <c r="AB795" s="279">
        <v>100</v>
      </c>
      <c r="AC795" s="279">
        <v>20</v>
      </c>
      <c r="AD795" s="259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8" t="s">
        <v>1818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1761</v>
      </c>
      <c r="R796" s="19" t="s">
        <v>1663</v>
      </c>
      <c r="S796" s="210">
        <v>44364</v>
      </c>
      <c r="T796" s="210"/>
      <c r="U796" s="210"/>
      <c r="V796" s="210"/>
      <c r="W796" s="210"/>
      <c r="X796" s="256"/>
      <c r="Y796" s="256"/>
      <c r="Z796" s="257"/>
      <c r="AA796" s="4" t="e">
        <f>VLOOKUP(B796,#REF!,1,FALSE)</f>
        <v>#REF!</v>
      </c>
      <c r="AB796" s="279">
        <v>100</v>
      </c>
      <c r="AC796" s="279">
        <v>5</v>
      </c>
      <c r="AD796" s="259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8" t="s">
        <v>1818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1761</v>
      </c>
      <c r="R797" s="19" t="s">
        <v>1663</v>
      </c>
      <c r="S797" s="210">
        <v>44364</v>
      </c>
      <c r="T797" s="210"/>
      <c r="U797" s="210"/>
      <c r="V797" s="210"/>
      <c r="W797" s="210"/>
      <c r="X797" s="256"/>
      <c r="Y797" s="256"/>
      <c r="Z797" s="257"/>
      <c r="AA797" s="4" t="e">
        <f>VLOOKUP(B797,#REF!,1,FALSE)</f>
        <v>#REF!</v>
      </c>
      <c r="AB797" s="279">
        <v>100</v>
      </c>
      <c r="AC797" s="279">
        <v>20</v>
      </c>
      <c r="AD797" s="259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8" t="s">
        <v>1818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1761</v>
      </c>
      <c r="R798" s="19" t="s">
        <v>1663</v>
      </c>
      <c r="S798" s="210">
        <v>44364</v>
      </c>
      <c r="T798" s="210"/>
      <c r="U798" s="210"/>
      <c r="V798" s="210"/>
      <c r="W798" s="210"/>
      <c r="X798" s="256"/>
      <c r="Y798" s="256"/>
      <c r="Z798" s="257"/>
      <c r="AA798" s="4" t="e">
        <f>VLOOKUP(B798,#REF!,1,FALSE)</f>
        <v>#REF!</v>
      </c>
      <c r="AB798" s="279">
        <v>62.61</v>
      </c>
      <c r="AC798" s="279">
        <v>60</v>
      </c>
      <c r="AD798" s="259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8" t="s">
        <v>1818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1761</v>
      </c>
      <c r="R799" s="19" t="s">
        <v>1663</v>
      </c>
      <c r="S799" s="210">
        <v>44364</v>
      </c>
      <c r="T799" s="210"/>
      <c r="U799" s="210"/>
      <c r="V799" s="210"/>
      <c r="W799" s="210"/>
      <c r="X799" s="256"/>
      <c r="Y799" s="256"/>
      <c r="Z799" s="257"/>
      <c r="AA799" s="4" t="e">
        <f>VLOOKUP(B799,#REF!,1,FALSE)</f>
        <v>#REF!</v>
      </c>
      <c r="AB799" s="279">
        <v>20.5</v>
      </c>
      <c r="AC799" s="279">
        <v>50</v>
      </c>
      <c r="AD799" s="259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8" t="s">
        <v>1818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1761</v>
      </c>
      <c r="R800" s="19" t="s">
        <v>1663</v>
      </c>
      <c r="S800" s="210">
        <v>44364</v>
      </c>
      <c r="T800" s="210"/>
      <c r="U800" s="210"/>
      <c r="V800" s="210"/>
      <c r="W800" s="210"/>
      <c r="X800" s="256"/>
      <c r="Y800" s="256"/>
      <c r="Z800" s="257"/>
      <c r="AA800" s="4" t="e">
        <f>VLOOKUP(B800,#REF!,1,FALSE)</f>
        <v>#REF!</v>
      </c>
      <c r="AB800" s="279">
        <v>65.83</v>
      </c>
      <c r="AC800" s="279">
        <v>20</v>
      </c>
      <c r="AD800" s="259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8" t="s">
        <v>1818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1761</v>
      </c>
      <c r="R801" s="19" t="s">
        <v>1663</v>
      </c>
      <c r="S801" s="210">
        <v>44364</v>
      </c>
      <c r="T801" s="210"/>
      <c r="U801" s="210"/>
      <c r="V801" s="210"/>
      <c r="W801" s="210"/>
      <c r="X801" s="256"/>
      <c r="Y801" s="256"/>
      <c r="Z801" s="257"/>
      <c r="AA801" s="4" t="e">
        <f>VLOOKUP(B801,#REF!,1,FALSE)</f>
        <v>#REF!</v>
      </c>
      <c r="AB801" s="279">
        <v>45.28</v>
      </c>
      <c r="AC801" s="279">
        <v>20</v>
      </c>
      <c r="AD801" s="259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8" t="s">
        <v>1818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1761</v>
      </c>
      <c r="R802" s="19" t="s">
        <v>1663</v>
      </c>
      <c r="S802" s="210">
        <v>44364</v>
      </c>
      <c r="T802" s="210"/>
      <c r="U802" s="210"/>
      <c r="V802" s="210"/>
      <c r="W802" s="210"/>
      <c r="X802" s="256"/>
      <c r="Y802" s="256"/>
      <c r="Z802" s="257"/>
      <c r="AA802" s="4" t="e">
        <f>VLOOKUP(B802,#REF!,1,FALSE)</f>
        <v>#REF!</v>
      </c>
      <c r="AB802" s="279">
        <v>0</v>
      </c>
      <c r="AC802" s="279">
        <v>0</v>
      </c>
      <c r="AD802" s="259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8" t="s">
        <v>1818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1761</v>
      </c>
      <c r="R803" s="19" t="s">
        <v>1663</v>
      </c>
      <c r="S803" s="210">
        <v>44364</v>
      </c>
      <c r="T803" s="210"/>
      <c r="U803" s="210"/>
      <c r="V803" s="210"/>
      <c r="W803" s="210"/>
      <c r="X803" s="256"/>
      <c r="Y803" s="256"/>
      <c r="Z803" s="257"/>
      <c r="AA803" s="4" t="e">
        <f>VLOOKUP(B803,#REF!,1,FALSE)</f>
        <v>#REF!</v>
      </c>
      <c r="AB803" s="279">
        <v>0</v>
      </c>
      <c r="AC803" s="279">
        <v>15</v>
      </c>
      <c r="AD803" s="259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8" t="s">
        <v>1818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1761</v>
      </c>
      <c r="R804" s="19" t="s">
        <v>1663</v>
      </c>
      <c r="S804" s="210">
        <v>44364</v>
      </c>
      <c r="T804" s="210"/>
      <c r="U804" s="210"/>
      <c r="V804" s="210"/>
      <c r="W804" s="210"/>
      <c r="X804" s="256"/>
      <c r="Y804" s="256"/>
      <c r="Z804" s="257"/>
      <c r="AA804" s="4" t="e">
        <f>VLOOKUP(B804,#REF!,1,FALSE)</f>
        <v>#REF!</v>
      </c>
      <c r="AB804" s="279">
        <v>0</v>
      </c>
      <c r="AC804" s="279">
        <v>5</v>
      </c>
      <c r="AD804" s="259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8" t="s">
        <v>1818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1761</v>
      </c>
      <c r="R805" s="19" t="s">
        <v>1663</v>
      </c>
      <c r="S805" s="210">
        <v>44364</v>
      </c>
      <c r="T805" s="210"/>
      <c r="U805" s="210"/>
      <c r="V805" s="210"/>
      <c r="W805" s="210"/>
      <c r="X805" s="256"/>
      <c r="Y805" s="256"/>
      <c r="Z805" s="257"/>
      <c r="AA805" s="4" t="e">
        <f>VLOOKUP(B805,#REF!,1,FALSE)</f>
        <v>#REF!</v>
      </c>
      <c r="AB805" s="279">
        <v>0</v>
      </c>
      <c r="AC805" s="279">
        <v>0</v>
      </c>
      <c r="AD805" s="259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1" t="s">
        <v>1819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1761</v>
      </c>
      <c r="R806" s="23" t="s">
        <v>1663</v>
      </c>
      <c r="S806" s="196">
        <v>44498</v>
      </c>
      <c r="T806" s="196"/>
      <c r="U806" s="196"/>
      <c r="V806" s="196"/>
      <c r="W806" s="196"/>
      <c r="X806" s="272"/>
      <c r="Y806" s="272"/>
      <c r="Z806" s="273"/>
      <c r="AA806" s="4" t="e">
        <f>VLOOKUP(B806,#REF!,1,FALSE)</f>
        <v>#REF!</v>
      </c>
      <c r="AB806" s="258">
        <v>57.28</v>
      </c>
      <c r="AC806" s="258">
        <v>30</v>
      </c>
      <c r="AD806" s="259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1" t="s">
        <v>1819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1761</v>
      </c>
      <c r="R807" s="23" t="s">
        <v>1663</v>
      </c>
      <c r="S807" s="196">
        <v>44498</v>
      </c>
      <c r="T807" s="196" t="s">
        <v>1820</v>
      </c>
      <c r="U807" s="196" t="s">
        <v>1821</v>
      </c>
      <c r="V807" s="196" t="s">
        <v>1670</v>
      </c>
      <c r="W807" s="196" t="s">
        <v>1671</v>
      </c>
      <c r="X807" s="277" t="s">
        <v>1757</v>
      </c>
      <c r="Y807" s="272" t="s">
        <v>1677</v>
      </c>
      <c r="Z807" s="273"/>
      <c r="AA807" s="4" t="e">
        <f>VLOOKUP(B807,#REF!,1,FALSE)</f>
        <v>#REF!</v>
      </c>
      <c r="AB807" s="258">
        <v>100</v>
      </c>
      <c r="AC807" s="258">
        <v>25</v>
      </c>
      <c r="AD807" s="259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1" t="s">
        <v>1819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1761</v>
      </c>
      <c r="R808" s="23" t="s">
        <v>1663</v>
      </c>
      <c r="S808" s="196">
        <v>44498</v>
      </c>
      <c r="T808" s="196"/>
      <c r="U808" s="196"/>
      <c r="V808" s="196"/>
      <c r="W808" s="196"/>
      <c r="X808" s="272"/>
      <c r="Y808" s="272"/>
      <c r="Z808" s="273"/>
      <c r="AA808" s="4" t="e">
        <f>VLOOKUP(B808,#REF!,1,FALSE)</f>
        <v>#REF!</v>
      </c>
      <c r="AB808" s="258">
        <v>86.89</v>
      </c>
      <c r="AC808" s="258">
        <v>0</v>
      </c>
      <c r="AD808" s="259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1" t="s">
        <v>1819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1761</v>
      </c>
      <c r="R809" s="23" t="s">
        <v>1663</v>
      </c>
      <c r="S809" s="196">
        <v>44498</v>
      </c>
      <c r="T809" s="196"/>
      <c r="U809" s="196"/>
      <c r="V809" s="196"/>
      <c r="W809" s="196"/>
      <c r="X809" s="272"/>
      <c r="Y809" s="272"/>
      <c r="Z809" s="273"/>
      <c r="AA809" s="4" t="e">
        <f>VLOOKUP(B809,#REF!,1,FALSE)</f>
        <v>#REF!</v>
      </c>
      <c r="AB809" s="258">
        <v>100</v>
      </c>
      <c r="AC809" s="258">
        <v>40</v>
      </c>
      <c r="AD809" s="259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1" t="s">
        <v>1819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1761</v>
      </c>
      <c r="R810" s="23" t="s">
        <v>1663</v>
      </c>
      <c r="S810" s="196">
        <v>44498</v>
      </c>
      <c r="T810" s="196"/>
      <c r="U810" s="196"/>
      <c r="V810" s="196"/>
      <c r="W810" s="196"/>
      <c r="X810" s="272"/>
      <c r="Y810" s="272"/>
      <c r="Z810" s="273"/>
      <c r="AA810" s="4" t="e">
        <f>VLOOKUP(B810,#REF!,1,FALSE)</f>
        <v>#REF!</v>
      </c>
      <c r="AB810" s="258">
        <v>100</v>
      </c>
      <c r="AC810" s="258">
        <v>35</v>
      </c>
      <c r="AD810" s="259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1" t="s">
        <v>1819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1761</v>
      </c>
      <c r="R811" s="23" t="s">
        <v>1663</v>
      </c>
      <c r="S811" s="196">
        <v>44498</v>
      </c>
      <c r="T811" s="196"/>
      <c r="U811" s="196"/>
      <c r="V811" s="196"/>
      <c r="W811" s="196"/>
      <c r="X811" s="272"/>
      <c r="Y811" s="272"/>
      <c r="Z811" s="273"/>
      <c r="AA811" s="4" t="e">
        <f>VLOOKUP(B811,#REF!,1,FALSE)</f>
        <v>#REF!</v>
      </c>
      <c r="AB811" s="258">
        <v>100</v>
      </c>
      <c r="AC811" s="258">
        <v>20</v>
      </c>
      <c r="AD811" s="259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1" t="s">
        <v>1819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1761</v>
      </c>
      <c r="R812" s="23" t="s">
        <v>1663</v>
      </c>
      <c r="S812" s="196">
        <v>44498</v>
      </c>
      <c r="T812" s="196"/>
      <c r="U812" s="196"/>
      <c r="V812" s="196"/>
      <c r="W812" s="196"/>
      <c r="X812" s="272"/>
      <c r="Y812" s="272"/>
      <c r="Z812" s="273"/>
      <c r="AA812" s="4" t="e">
        <f>VLOOKUP(B812,#REF!,1,FALSE)</f>
        <v>#REF!</v>
      </c>
      <c r="AB812" s="258">
        <v>100</v>
      </c>
      <c r="AC812" s="258">
        <v>20</v>
      </c>
      <c r="AD812" s="259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1" t="s">
        <v>1819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1761</v>
      </c>
      <c r="R813" s="23" t="s">
        <v>1663</v>
      </c>
      <c r="S813" s="196">
        <v>44498</v>
      </c>
      <c r="T813" s="196"/>
      <c r="U813" s="196"/>
      <c r="V813" s="196"/>
      <c r="W813" s="196"/>
      <c r="X813" s="272"/>
      <c r="Y813" s="272"/>
      <c r="Z813" s="273"/>
      <c r="AA813" s="4" t="e">
        <f>VLOOKUP(B813,#REF!,1,FALSE)</f>
        <v>#REF!</v>
      </c>
      <c r="AB813" s="258">
        <v>100</v>
      </c>
      <c r="AC813" s="258">
        <v>4</v>
      </c>
      <c r="AD813" s="259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1" t="s">
        <v>1819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1761</v>
      </c>
      <c r="R814" s="23" t="s">
        <v>1663</v>
      </c>
      <c r="S814" s="196">
        <v>44498</v>
      </c>
      <c r="T814" s="196"/>
      <c r="U814" s="196"/>
      <c r="V814" s="196"/>
      <c r="W814" s="196"/>
      <c r="X814" s="272"/>
      <c r="Y814" s="272"/>
      <c r="Z814" s="273"/>
      <c r="AA814" s="4" t="e">
        <f>VLOOKUP(B814,#REF!,1,FALSE)</f>
        <v>#REF!</v>
      </c>
      <c r="AB814" s="258">
        <v>19.89</v>
      </c>
      <c r="AC814" s="258">
        <v>25</v>
      </c>
      <c r="AD814" s="259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1" t="s">
        <v>1819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1761</v>
      </c>
      <c r="R815" s="23" t="s">
        <v>1663</v>
      </c>
      <c r="S815" s="196">
        <v>44498</v>
      </c>
      <c r="T815" s="196"/>
      <c r="U815" s="196"/>
      <c r="V815" s="196"/>
      <c r="W815" s="196"/>
      <c r="X815" s="272"/>
      <c r="Y815" s="272"/>
      <c r="Z815" s="273"/>
      <c r="AA815" s="4" t="e">
        <f>VLOOKUP(B815,#REF!,1,FALSE)</f>
        <v>#REF!</v>
      </c>
      <c r="AB815" s="258">
        <v>100</v>
      </c>
      <c r="AC815" s="258">
        <v>30</v>
      </c>
      <c r="AD815" s="259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1" t="s">
        <v>1819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1761</v>
      </c>
      <c r="R816" s="23" t="s">
        <v>1663</v>
      </c>
      <c r="S816" s="196">
        <v>44498</v>
      </c>
      <c r="T816" s="196"/>
      <c r="U816" s="196"/>
      <c r="V816" s="196"/>
      <c r="W816" s="196"/>
      <c r="X816" s="272"/>
      <c r="Y816" s="272"/>
      <c r="Z816" s="273"/>
      <c r="AA816" s="4" t="e">
        <f>VLOOKUP(B816,#REF!,1,FALSE)</f>
        <v>#REF!</v>
      </c>
      <c r="AB816" s="258">
        <v>100</v>
      </c>
      <c r="AC816" s="258">
        <v>60</v>
      </c>
      <c r="AD816" s="259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1" t="s">
        <v>1819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1761</v>
      </c>
      <c r="R817" s="23" t="s">
        <v>1663</v>
      </c>
      <c r="S817" s="196">
        <v>44498</v>
      </c>
      <c r="T817" s="196"/>
      <c r="U817" s="196"/>
      <c r="V817" s="196"/>
      <c r="W817" s="196"/>
      <c r="X817" s="272"/>
      <c r="Y817" s="272"/>
      <c r="Z817" s="273"/>
      <c r="AA817" s="4" t="e">
        <f>VLOOKUP(B817,#REF!,1,FALSE)</f>
        <v>#REF!</v>
      </c>
      <c r="AB817" s="258">
        <v>30.89</v>
      </c>
      <c r="AC817" s="258">
        <v>45</v>
      </c>
      <c r="AD817" s="259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1" t="s">
        <v>1819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1761</v>
      </c>
      <c r="R818" s="23" t="s">
        <v>1663</v>
      </c>
      <c r="S818" s="196">
        <v>44498</v>
      </c>
      <c r="T818" s="196"/>
      <c r="U818" s="196"/>
      <c r="V818" s="196"/>
      <c r="W818" s="196"/>
      <c r="X818" s="272"/>
      <c r="Y818" s="272"/>
      <c r="Z818" s="273"/>
      <c r="AA818" s="4" t="e">
        <f>VLOOKUP(B818,#REF!,1,FALSE)</f>
        <v>#REF!</v>
      </c>
      <c r="AB818" s="258">
        <v>100</v>
      </c>
      <c r="AC818" s="258">
        <v>45</v>
      </c>
      <c r="AD818" s="259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1" t="s">
        <v>1819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1761</v>
      </c>
      <c r="R819" s="23" t="s">
        <v>1663</v>
      </c>
      <c r="S819" s="196">
        <v>44498</v>
      </c>
      <c r="T819" s="196"/>
      <c r="U819" s="196"/>
      <c r="V819" s="196"/>
      <c r="W819" s="196"/>
      <c r="X819" s="272"/>
      <c r="Y819" s="272"/>
      <c r="Z819" s="273"/>
      <c r="AA819" s="4" t="e">
        <f>VLOOKUP(B819,#REF!,1,FALSE)</f>
        <v>#REF!</v>
      </c>
      <c r="AB819" s="258">
        <v>71.61</v>
      </c>
      <c r="AC819" s="258">
        <v>45</v>
      </c>
      <c r="AD819" s="259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1" t="s">
        <v>1819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1761</v>
      </c>
      <c r="R820" s="23" t="s">
        <v>1663</v>
      </c>
      <c r="S820" s="196">
        <v>44498</v>
      </c>
      <c r="T820" s="196"/>
      <c r="U820" s="196"/>
      <c r="V820" s="196"/>
      <c r="W820" s="196"/>
      <c r="X820" s="272"/>
      <c r="Y820" s="272"/>
      <c r="Z820" s="273"/>
      <c r="AA820" s="4" t="e">
        <f>VLOOKUP(B820,#REF!,1,FALSE)</f>
        <v>#REF!</v>
      </c>
      <c r="AB820" s="258">
        <v>35.83</v>
      </c>
      <c r="AC820" s="258">
        <v>25</v>
      </c>
      <c r="AD820" s="259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1" t="s">
        <v>1819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1761</v>
      </c>
      <c r="R821" s="23" t="s">
        <v>1663</v>
      </c>
      <c r="S821" s="196">
        <v>44498</v>
      </c>
      <c r="T821" s="196"/>
      <c r="U821" s="196"/>
      <c r="V821" s="196"/>
      <c r="W821" s="196"/>
      <c r="X821" s="272"/>
      <c r="Y821" s="272"/>
      <c r="Z821" s="273"/>
      <c r="AA821" s="4" t="e">
        <f>VLOOKUP(B821,#REF!,1,FALSE)</f>
        <v>#REF!</v>
      </c>
      <c r="AB821" s="258">
        <v>100</v>
      </c>
      <c r="AC821" s="258">
        <v>30</v>
      </c>
      <c r="AD821" s="259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1" t="s">
        <v>1819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1761</v>
      </c>
      <c r="R822" s="23" t="s">
        <v>1663</v>
      </c>
      <c r="S822" s="196">
        <v>44498</v>
      </c>
      <c r="T822" s="196"/>
      <c r="U822" s="196"/>
      <c r="V822" s="196"/>
      <c r="W822" s="196"/>
      <c r="X822" s="272"/>
      <c r="Y822" s="272"/>
      <c r="Z822" s="273"/>
      <c r="AA822" s="4" t="e">
        <f>VLOOKUP(B822,#REF!,1,FALSE)</f>
        <v>#REF!</v>
      </c>
      <c r="AB822" s="258">
        <v>76.89</v>
      </c>
      <c r="AC822" s="258">
        <v>30</v>
      </c>
      <c r="AD822" s="259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1" t="s">
        <v>1819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1761</v>
      </c>
      <c r="R823" s="23" t="s">
        <v>1663</v>
      </c>
      <c r="S823" s="196">
        <v>44498</v>
      </c>
      <c r="T823" s="196"/>
      <c r="U823" s="196"/>
      <c r="V823" s="196"/>
      <c r="W823" s="196"/>
      <c r="X823" s="272"/>
      <c r="Y823" s="272"/>
      <c r="Z823" s="273"/>
      <c r="AA823" s="4" t="e">
        <f>VLOOKUP(B823,#REF!,1,FALSE)</f>
        <v>#REF!</v>
      </c>
      <c r="AB823" s="258">
        <v>100</v>
      </c>
      <c r="AC823" s="258">
        <v>20</v>
      </c>
      <c r="AD823" s="259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1" t="s">
        <v>1819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1761</v>
      </c>
      <c r="R824" s="23" t="s">
        <v>1663</v>
      </c>
      <c r="S824" s="196">
        <v>44498</v>
      </c>
      <c r="T824" s="196"/>
      <c r="U824" s="196"/>
      <c r="V824" s="196"/>
      <c r="W824" s="196"/>
      <c r="X824" s="272"/>
      <c r="Y824" s="272"/>
      <c r="Z824" s="273"/>
      <c r="AA824" s="4" t="e">
        <f>VLOOKUP(B824,#REF!,1,FALSE)</f>
        <v>#REF!</v>
      </c>
      <c r="AB824" s="258">
        <v>100</v>
      </c>
      <c r="AC824" s="258">
        <v>35</v>
      </c>
      <c r="AD824" s="259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1" t="s">
        <v>1819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1761</v>
      </c>
      <c r="R825" s="23" t="s">
        <v>1663</v>
      </c>
      <c r="S825" s="196">
        <v>44498</v>
      </c>
      <c r="T825" s="196"/>
      <c r="U825" s="196"/>
      <c r="V825" s="196"/>
      <c r="W825" s="196"/>
      <c r="X825" s="272"/>
      <c r="Y825" s="272"/>
      <c r="Z825" s="273"/>
      <c r="AA825" s="4" t="e">
        <f>VLOOKUP(B825,#REF!,1,FALSE)</f>
        <v>#REF!</v>
      </c>
      <c r="AB825" s="258">
        <v>12.72</v>
      </c>
      <c r="AC825" s="258">
        <v>0</v>
      </c>
      <c r="AD825" s="259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1" t="s">
        <v>1819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1761</v>
      </c>
      <c r="R826" s="23" t="s">
        <v>1663</v>
      </c>
      <c r="S826" s="196">
        <v>44498</v>
      </c>
      <c r="T826" s="196"/>
      <c r="U826" s="196"/>
      <c r="V826" s="196"/>
      <c r="W826" s="196"/>
      <c r="X826" s="272"/>
      <c r="Y826" s="272"/>
      <c r="Z826" s="273"/>
      <c r="AA826" s="4" t="e">
        <f>VLOOKUP(B826,#REF!,1,FALSE)</f>
        <v>#REF!</v>
      </c>
      <c r="AB826" s="258">
        <v>41.89</v>
      </c>
      <c r="AC826" s="258">
        <v>5</v>
      </c>
      <c r="AD826" s="259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1" t="s">
        <v>1819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1761</v>
      </c>
      <c r="R827" s="23" t="s">
        <v>1663</v>
      </c>
      <c r="S827" s="196">
        <v>44498</v>
      </c>
      <c r="T827" s="196"/>
      <c r="U827" s="196"/>
      <c r="V827" s="196"/>
      <c r="W827" s="196"/>
      <c r="X827" s="272"/>
      <c r="Y827" s="272"/>
      <c r="Z827" s="273"/>
      <c r="AA827" s="4" t="e">
        <f>VLOOKUP(B827,#REF!,1,FALSE)</f>
        <v>#REF!</v>
      </c>
      <c r="AB827" s="258">
        <v>100</v>
      </c>
      <c r="AC827" s="258">
        <v>20</v>
      </c>
      <c r="AD827" s="259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1" t="s">
        <v>1819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1761</v>
      </c>
      <c r="R828" s="23" t="s">
        <v>1663</v>
      </c>
      <c r="S828" s="196">
        <v>44498</v>
      </c>
      <c r="T828" s="196"/>
      <c r="U828" s="196"/>
      <c r="V828" s="196"/>
      <c r="W828" s="196"/>
      <c r="X828" s="272"/>
      <c r="Y828" s="272"/>
      <c r="Z828" s="273"/>
      <c r="AA828" s="4" t="e">
        <f>VLOOKUP(B828,#REF!,1,FALSE)</f>
        <v>#REF!</v>
      </c>
      <c r="AB828" s="258">
        <v>100</v>
      </c>
      <c r="AC828" s="258">
        <v>0</v>
      </c>
      <c r="AD828" s="259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1" t="s">
        <v>1819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1761</v>
      </c>
      <c r="R829" s="23" t="s">
        <v>1663</v>
      </c>
      <c r="S829" s="196">
        <v>44498</v>
      </c>
      <c r="T829" s="196"/>
      <c r="U829" s="196"/>
      <c r="V829" s="196"/>
      <c r="W829" s="196"/>
      <c r="X829" s="272"/>
      <c r="Y829" s="272"/>
      <c r="Z829" s="273"/>
      <c r="AA829" s="4" t="e">
        <f>VLOOKUP(B829,#REF!,1,FALSE)</f>
        <v>#REF!</v>
      </c>
      <c r="AB829" s="258">
        <v>29.61</v>
      </c>
      <c r="AC829" s="258">
        <v>5</v>
      </c>
      <c r="AD829" s="259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1" t="s">
        <v>1819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1761</v>
      </c>
      <c r="R830" s="23" t="s">
        <v>1663</v>
      </c>
      <c r="S830" s="196">
        <v>44498</v>
      </c>
      <c r="T830" s="196"/>
      <c r="U830" s="196"/>
      <c r="V830" s="196"/>
      <c r="W830" s="196"/>
      <c r="X830" s="272"/>
      <c r="Y830" s="272"/>
      <c r="Z830" s="273"/>
      <c r="AA830" s="4" t="e">
        <f>VLOOKUP(B830,#REF!,1,FALSE)</f>
        <v>#REF!</v>
      </c>
      <c r="AB830" s="258">
        <v>100</v>
      </c>
      <c r="AC830" s="258">
        <v>35</v>
      </c>
      <c r="AD830" s="259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1" t="s">
        <v>1819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1761</v>
      </c>
      <c r="R831" s="23" t="s">
        <v>1663</v>
      </c>
      <c r="S831" s="196">
        <v>44498</v>
      </c>
      <c r="T831" s="196"/>
      <c r="U831" s="196"/>
      <c r="V831" s="196"/>
      <c r="W831" s="196"/>
      <c r="X831" s="272"/>
      <c r="Y831" s="272"/>
      <c r="Z831" s="273"/>
      <c r="AA831" s="4" t="e">
        <f>VLOOKUP(B831,#REF!,1,FALSE)</f>
        <v>#REF!</v>
      </c>
      <c r="AB831" s="258">
        <v>63.89</v>
      </c>
      <c r="AC831" s="258">
        <v>0</v>
      </c>
      <c r="AD831" s="259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1" t="s">
        <v>1819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1761</v>
      </c>
      <c r="R832" s="23" t="s">
        <v>1663</v>
      </c>
      <c r="S832" s="196">
        <v>44498</v>
      </c>
      <c r="T832" s="196"/>
      <c r="U832" s="196"/>
      <c r="V832" s="196"/>
      <c r="W832" s="196"/>
      <c r="X832" s="272"/>
      <c r="Y832" s="272"/>
      <c r="Z832" s="273"/>
      <c r="AA832" s="4" t="e">
        <f>VLOOKUP(B832,#REF!,1,FALSE)</f>
        <v>#REF!</v>
      </c>
      <c r="AB832" s="258">
        <v>100</v>
      </c>
      <c r="AC832" s="258">
        <v>25</v>
      </c>
      <c r="AD832" s="259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1" t="s">
        <v>1819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1761</v>
      </c>
      <c r="R833" s="23" t="s">
        <v>1663</v>
      </c>
      <c r="S833" s="196">
        <v>44498</v>
      </c>
      <c r="T833" s="196"/>
      <c r="U833" s="196"/>
      <c r="V833" s="196"/>
      <c r="W833" s="196"/>
      <c r="X833" s="272"/>
      <c r="Y833" s="272"/>
      <c r="Z833" s="273"/>
      <c r="AA833" s="4" t="e">
        <f>VLOOKUP(B833,#REF!,1,FALSE)</f>
        <v>#REF!</v>
      </c>
      <c r="AB833" s="258">
        <v>27.722222222222221</v>
      </c>
      <c r="AC833" s="258">
        <v>20</v>
      </c>
      <c r="AD833" s="259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1" t="s">
        <v>1819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1761</v>
      </c>
      <c r="R834" s="23" t="s">
        <v>1663</v>
      </c>
      <c r="S834" s="196">
        <v>44498</v>
      </c>
      <c r="T834" s="196"/>
      <c r="U834" s="196"/>
      <c r="V834" s="196"/>
      <c r="W834" s="196"/>
      <c r="X834" s="272"/>
      <c r="Y834" s="272"/>
      <c r="Z834" s="273"/>
      <c r="AA834" s="4" t="e">
        <f>VLOOKUP(B834,#REF!,1,FALSE)</f>
        <v>#REF!</v>
      </c>
      <c r="AB834" s="258">
        <v>100</v>
      </c>
      <c r="AC834" s="258">
        <v>10</v>
      </c>
      <c r="AD834" s="259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1" t="s">
        <v>1819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1761</v>
      </c>
      <c r="R835" s="23" t="s">
        <v>1663</v>
      </c>
      <c r="S835" s="196">
        <v>44498</v>
      </c>
      <c r="T835" s="196"/>
      <c r="U835" s="196"/>
      <c r="V835" s="196"/>
      <c r="W835" s="196"/>
      <c r="X835" s="272"/>
      <c r="Y835" s="272"/>
      <c r="Z835" s="273"/>
      <c r="AA835" s="4" t="e">
        <f>VLOOKUP(B835,#REF!,1,FALSE)</f>
        <v>#REF!</v>
      </c>
      <c r="AB835" s="258">
        <v>72.611111111111114</v>
      </c>
      <c r="AC835" s="258">
        <v>20</v>
      </c>
      <c r="AD835" s="259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1" t="s">
        <v>1819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1761</v>
      </c>
      <c r="R836" s="23" t="s">
        <v>1663</v>
      </c>
      <c r="S836" s="196">
        <v>44498</v>
      </c>
      <c r="T836" s="196"/>
      <c r="U836" s="196"/>
      <c r="V836" s="196"/>
      <c r="W836" s="196"/>
      <c r="X836" s="272"/>
      <c r="Y836" s="272"/>
      <c r="Z836" s="273"/>
      <c r="AA836" s="4" t="e">
        <f>VLOOKUP(B836,#REF!,1,FALSE)</f>
        <v>#REF!</v>
      </c>
      <c r="AB836" s="258">
        <v>0</v>
      </c>
      <c r="AC836" s="258">
        <v>0</v>
      </c>
      <c r="AD836" s="259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1" t="s">
        <v>1819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1761</v>
      </c>
      <c r="R837" s="23" t="s">
        <v>1663</v>
      </c>
      <c r="S837" s="196">
        <v>44498</v>
      </c>
      <c r="T837" s="196"/>
      <c r="U837" s="196"/>
      <c r="V837" s="196"/>
      <c r="W837" s="196"/>
      <c r="X837" s="272"/>
      <c r="Y837" s="272"/>
      <c r="Z837" s="273"/>
      <c r="AA837" s="4" t="e">
        <f>VLOOKUP(B837,#REF!,1,FALSE)</f>
        <v>#REF!</v>
      </c>
      <c r="AB837" s="258">
        <v>93.33</v>
      </c>
      <c r="AC837" s="258">
        <v>0</v>
      </c>
      <c r="AD837" s="259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1" t="s">
        <v>1819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1761</v>
      </c>
      <c r="R838" s="23" t="s">
        <v>1663</v>
      </c>
      <c r="S838" s="196">
        <v>44498</v>
      </c>
      <c r="T838" s="196"/>
      <c r="U838" s="196"/>
      <c r="V838" s="196"/>
      <c r="W838" s="196"/>
      <c r="X838" s="272"/>
      <c r="Y838" s="272"/>
      <c r="Z838" s="273"/>
      <c r="AA838" s="4" t="e">
        <f>VLOOKUP(B838,#REF!,1,FALSE)</f>
        <v>#REF!</v>
      </c>
      <c r="AB838" s="258">
        <v>49.166666666666664</v>
      </c>
      <c r="AC838" s="258">
        <v>20</v>
      </c>
      <c r="AD838" s="259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1" t="s">
        <v>1819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1761</v>
      </c>
      <c r="R839" s="23" t="s">
        <v>1663</v>
      </c>
      <c r="S839" s="196">
        <v>44498</v>
      </c>
      <c r="T839" s="196"/>
      <c r="U839" s="196"/>
      <c r="V839" s="196"/>
      <c r="W839" s="196"/>
      <c r="X839" s="272"/>
      <c r="Y839" s="272"/>
      <c r="Z839" s="273"/>
      <c r="AA839" s="4" t="e">
        <f>VLOOKUP(B839,#REF!,1,FALSE)</f>
        <v>#REF!</v>
      </c>
      <c r="AB839" s="258">
        <v>100</v>
      </c>
      <c r="AC839" s="258">
        <v>10</v>
      </c>
      <c r="AD839" s="259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1" t="s">
        <v>1819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1761</v>
      </c>
      <c r="R840" s="23" t="s">
        <v>1663</v>
      </c>
      <c r="S840" s="196">
        <v>44498</v>
      </c>
      <c r="T840" s="196"/>
      <c r="U840" s="196"/>
      <c r="V840" s="196"/>
      <c r="W840" s="196"/>
      <c r="X840" s="272"/>
      <c r="Y840" s="272"/>
      <c r="Z840" s="273"/>
      <c r="AA840" s="4" t="e">
        <f>VLOOKUP(B840,#REF!,1,FALSE)</f>
        <v>#REF!</v>
      </c>
      <c r="AB840" s="258">
        <v>44.61</v>
      </c>
      <c r="AC840" s="258">
        <v>5</v>
      </c>
      <c r="AD840" s="259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1" t="s">
        <v>1819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1761</v>
      </c>
      <c r="R841" s="23" t="s">
        <v>1663</v>
      </c>
      <c r="S841" s="196">
        <v>44498</v>
      </c>
      <c r="T841" s="196"/>
      <c r="U841" s="196"/>
      <c r="V841" s="196"/>
      <c r="W841" s="196"/>
      <c r="X841" s="272"/>
      <c r="Y841" s="272"/>
      <c r="Z841" s="273"/>
      <c r="AA841" s="4" t="e">
        <f>VLOOKUP(B841,#REF!,1,FALSE)</f>
        <v>#REF!</v>
      </c>
      <c r="AB841" s="258">
        <v>100</v>
      </c>
      <c r="AC841" s="258">
        <v>10</v>
      </c>
      <c r="AD841" s="259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1" t="s">
        <v>1819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1761</v>
      </c>
      <c r="R842" s="23" t="s">
        <v>1663</v>
      </c>
      <c r="S842" s="196">
        <v>44498</v>
      </c>
      <c r="T842" s="196"/>
      <c r="U842" s="196"/>
      <c r="V842" s="196"/>
      <c r="W842" s="196"/>
      <c r="X842" s="272"/>
      <c r="Y842" s="272"/>
      <c r="Z842" s="273"/>
      <c r="AA842" s="4" t="e">
        <f>VLOOKUP(B842,#REF!,1,FALSE)</f>
        <v>#REF!</v>
      </c>
      <c r="AB842" s="258">
        <v>78.28</v>
      </c>
      <c r="AC842" s="258">
        <v>20</v>
      </c>
      <c r="AD842" s="259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1" t="s">
        <v>1819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1761</v>
      </c>
      <c r="R843" s="23" t="s">
        <v>1663</v>
      </c>
      <c r="S843" s="196">
        <v>44498</v>
      </c>
      <c r="T843" s="196"/>
      <c r="U843" s="196"/>
      <c r="V843" s="196"/>
      <c r="W843" s="196"/>
      <c r="X843" s="272"/>
      <c r="Y843" s="272"/>
      <c r="Z843" s="273"/>
      <c r="AA843" s="4" t="e">
        <f>VLOOKUP(B843,#REF!,1,FALSE)</f>
        <v>#REF!</v>
      </c>
      <c r="AB843" s="258">
        <v>100</v>
      </c>
      <c r="AC843" s="258">
        <v>20</v>
      </c>
      <c r="AD843" s="259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1" t="s">
        <v>1819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1761</v>
      </c>
      <c r="R844" s="23" t="s">
        <v>1663</v>
      </c>
      <c r="S844" s="196">
        <v>44498</v>
      </c>
      <c r="T844" s="196"/>
      <c r="U844" s="196"/>
      <c r="V844" s="196"/>
      <c r="W844" s="196"/>
      <c r="X844" s="272"/>
      <c r="Y844" s="272"/>
      <c r="Z844" s="273"/>
      <c r="AA844" s="4" t="e">
        <f>VLOOKUP(B844,#REF!,1,FALSE)</f>
        <v>#REF!</v>
      </c>
      <c r="AB844" s="258">
        <v>35.28</v>
      </c>
      <c r="AC844" s="258">
        <v>35</v>
      </c>
      <c r="AD844" s="259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1" t="s">
        <v>1819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1761</v>
      </c>
      <c r="R845" s="23" t="s">
        <v>1663</v>
      </c>
      <c r="S845" s="196">
        <v>44498</v>
      </c>
      <c r="T845" s="196" t="s">
        <v>1822</v>
      </c>
      <c r="U845" s="196" t="s">
        <v>1823</v>
      </c>
      <c r="V845" s="196" t="s">
        <v>1670</v>
      </c>
      <c r="W845" s="196" t="s">
        <v>1671</v>
      </c>
      <c r="X845" s="277" t="s">
        <v>1757</v>
      </c>
      <c r="Y845" s="272" t="s">
        <v>1677</v>
      </c>
      <c r="Z845" s="273"/>
      <c r="AA845" s="4" t="e">
        <f>VLOOKUP(B845,#REF!,1,FALSE)</f>
        <v>#REF!</v>
      </c>
      <c r="AB845" s="258">
        <v>35.28</v>
      </c>
      <c r="AC845" s="258">
        <v>10</v>
      </c>
      <c r="AD845" s="259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1" t="s">
        <v>1819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1761</v>
      </c>
      <c r="R846" s="23" t="s">
        <v>1663</v>
      </c>
      <c r="S846" s="196">
        <v>44498</v>
      </c>
      <c r="T846" s="196"/>
      <c r="U846" s="196"/>
      <c r="V846" s="196"/>
      <c r="W846" s="196"/>
      <c r="X846" s="272"/>
      <c r="Y846" s="272"/>
      <c r="Z846" s="273"/>
      <c r="AA846" s="4" t="e">
        <f>VLOOKUP(B846,#REF!,1,FALSE)</f>
        <v>#REF!</v>
      </c>
      <c r="AB846" s="258">
        <v>16.555555555555557</v>
      </c>
      <c r="AC846" s="258">
        <v>15</v>
      </c>
      <c r="AD846" s="259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1" t="s">
        <v>1819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1761</v>
      </c>
      <c r="R847" s="23" t="s">
        <v>1663</v>
      </c>
      <c r="S847" s="196">
        <v>44498</v>
      </c>
      <c r="T847" s="196"/>
      <c r="U847" s="196"/>
      <c r="V847" s="196"/>
      <c r="W847" s="196"/>
      <c r="X847" s="272"/>
      <c r="Y847" s="272"/>
      <c r="Z847" s="273"/>
      <c r="AA847" s="4" t="e">
        <f>VLOOKUP(B847,#REF!,1,FALSE)</f>
        <v>#REF!</v>
      </c>
      <c r="AB847" s="258">
        <v>44.83</v>
      </c>
      <c r="AC847" s="258">
        <v>0</v>
      </c>
      <c r="AD847" s="259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1" t="s">
        <v>1819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1761</v>
      </c>
      <c r="R848" s="23" t="s">
        <v>1663</v>
      </c>
      <c r="S848" s="196">
        <v>44498</v>
      </c>
      <c r="T848" s="196"/>
      <c r="U848" s="196"/>
      <c r="V848" s="196"/>
      <c r="W848" s="196"/>
      <c r="X848" s="272"/>
      <c r="Y848" s="272"/>
      <c r="Z848" s="273"/>
      <c r="AA848" s="4" t="e">
        <f>VLOOKUP(B848,#REF!,1,FALSE)</f>
        <v>#REF!</v>
      </c>
      <c r="AB848" s="258">
        <v>53.555555555555557</v>
      </c>
      <c r="AC848" s="258">
        <v>10</v>
      </c>
      <c r="AD848" s="259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1" t="s">
        <v>1819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1761</v>
      </c>
      <c r="R849" s="23" t="s">
        <v>1663</v>
      </c>
      <c r="S849" s="196">
        <v>44498</v>
      </c>
      <c r="T849" s="196"/>
      <c r="U849" s="196"/>
      <c r="V849" s="196"/>
      <c r="W849" s="196"/>
      <c r="X849" s="272"/>
      <c r="Y849" s="272"/>
      <c r="Z849" s="273"/>
      <c r="AA849" s="4" t="e">
        <f>VLOOKUP(B849,#REF!,1,FALSE)</f>
        <v>#REF!</v>
      </c>
      <c r="AB849" s="258">
        <v>12.277777777777779</v>
      </c>
      <c r="AC849" s="258">
        <v>20</v>
      </c>
      <c r="AD849" s="259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1" t="s">
        <v>1819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1761</v>
      </c>
      <c r="R850" s="23" t="s">
        <v>1663</v>
      </c>
      <c r="S850" s="196">
        <v>44498</v>
      </c>
      <c r="T850" s="196"/>
      <c r="U850" s="196"/>
      <c r="V850" s="196"/>
      <c r="W850" s="196"/>
      <c r="X850" s="272"/>
      <c r="Y850" s="272"/>
      <c r="Z850" s="273"/>
      <c r="AA850" s="4" t="e">
        <f>VLOOKUP(B850,#REF!,1,FALSE)</f>
        <v>#REF!</v>
      </c>
      <c r="AB850" s="258">
        <v>13.388888888888889</v>
      </c>
      <c r="AC850" s="258">
        <v>45</v>
      </c>
      <c r="AD850" s="259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1" t="s">
        <v>1819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1761</v>
      </c>
      <c r="R851" s="23" t="s">
        <v>1663</v>
      </c>
      <c r="S851" s="196">
        <v>44498</v>
      </c>
      <c r="T851" s="196"/>
      <c r="U851" s="196"/>
      <c r="V851" s="196"/>
      <c r="W851" s="196"/>
      <c r="X851" s="272"/>
      <c r="Y851" s="272"/>
      <c r="Z851" s="273"/>
      <c r="AA851" s="4" t="e">
        <f>VLOOKUP(B851,#REF!,1,FALSE)</f>
        <v>#REF!</v>
      </c>
      <c r="AB851" s="258">
        <v>0</v>
      </c>
      <c r="AC851" s="258">
        <v>15</v>
      </c>
      <c r="AD851" s="259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1" t="s">
        <v>1819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1761</v>
      </c>
      <c r="R852" s="23" t="s">
        <v>1663</v>
      </c>
      <c r="S852" s="196">
        <v>44498</v>
      </c>
      <c r="T852" s="196"/>
      <c r="U852" s="196"/>
      <c r="V852" s="196"/>
      <c r="W852" s="196"/>
      <c r="X852" s="272"/>
      <c r="Y852" s="272"/>
      <c r="Z852" s="273"/>
      <c r="AA852" s="4" t="e">
        <f>VLOOKUP(B852,#REF!,1,FALSE)</f>
        <v>#REF!</v>
      </c>
      <c r="AB852" s="258">
        <v>0</v>
      </c>
      <c r="AC852" s="258">
        <v>0</v>
      </c>
      <c r="AD852" s="259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6" t="s">
        <v>1824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1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2" t="s">
        <v>1761</v>
      </c>
      <c r="R853" s="281" t="s">
        <v>1663</v>
      </c>
      <c r="S853" s="283">
        <v>44504</v>
      </c>
      <c r="T853" s="283"/>
      <c r="U853" s="283"/>
      <c r="V853" s="283"/>
      <c r="W853" s="283"/>
      <c r="X853" s="284"/>
      <c r="Y853" s="284"/>
      <c r="Z853" s="285"/>
      <c r="AA853" s="4" t="e">
        <f>VLOOKUP(B853,#REF!,1,FALSE)</f>
        <v>#REF!</v>
      </c>
      <c r="AB853" s="258">
        <v>100</v>
      </c>
      <c r="AC853" s="258">
        <v>15</v>
      </c>
      <c r="AD853" s="259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6" t="s">
        <v>1824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1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2" t="s">
        <v>1761</v>
      </c>
      <c r="R854" s="281" t="s">
        <v>1663</v>
      </c>
      <c r="S854" s="283">
        <v>44504</v>
      </c>
      <c r="T854" s="283"/>
      <c r="U854" s="283"/>
      <c r="V854" s="283"/>
      <c r="W854" s="283"/>
      <c r="X854" s="284"/>
      <c r="Y854" s="284"/>
      <c r="Z854" s="285"/>
      <c r="AA854" s="4" t="e">
        <f>VLOOKUP(B854,#REF!,1,FALSE)</f>
        <v>#REF!</v>
      </c>
      <c r="AB854" s="258">
        <v>85.17</v>
      </c>
      <c r="AC854" s="258">
        <v>70</v>
      </c>
      <c r="AD854" s="259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6" t="s">
        <v>1824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1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2" t="s">
        <v>1761</v>
      </c>
      <c r="R855" s="281" t="s">
        <v>1663</v>
      </c>
      <c r="S855" s="283">
        <v>44504</v>
      </c>
      <c r="T855" s="283"/>
      <c r="U855" s="283"/>
      <c r="V855" s="283"/>
      <c r="W855" s="283"/>
      <c r="X855" s="284"/>
      <c r="Y855" s="284"/>
      <c r="Z855" s="285"/>
      <c r="AA855" s="4" t="e">
        <f>VLOOKUP(B855,#REF!,1,FALSE)</f>
        <v>#REF!</v>
      </c>
      <c r="AB855" s="258">
        <v>95.11</v>
      </c>
      <c r="AC855" s="258">
        <v>30</v>
      </c>
      <c r="AD855" s="259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6" t="s">
        <v>1824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1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2" t="s">
        <v>1761</v>
      </c>
      <c r="R856" s="281" t="s">
        <v>1663</v>
      </c>
      <c r="S856" s="283">
        <v>44504</v>
      </c>
      <c r="T856" s="283"/>
      <c r="U856" s="283"/>
      <c r="V856" s="283"/>
      <c r="W856" s="283"/>
      <c r="X856" s="284"/>
      <c r="Y856" s="284"/>
      <c r="Z856" s="285"/>
      <c r="AA856" s="4" t="e">
        <f>VLOOKUP(B856,#REF!,1,FALSE)</f>
        <v>#REF!</v>
      </c>
      <c r="AB856" s="258">
        <v>25.94</v>
      </c>
      <c r="AC856" s="258">
        <v>50</v>
      </c>
      <c r="AD856" s="259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6" t="s">
        <v>1824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1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2" t="s">
        <v>1761</v>
      </c>
      <c r="R857" s="281" t="s">
        <v>1663</v>
      </c>
      <c r="S857" s="283">
        <v>44504</v>
      </c>
      <c r="T857" s="283"/>
      <c r="U857" s="283"/>
      <c r="V857" s="283"/>
      <c r="W857" s="283"/>
      <c r="X857" s="284"/>
      <c r="Y857" s="284"/>
      <c r="Z857" s="285"/>
      <c r="AA857" s="4" t="e">
        <f>VLOOKUP(B857,#REF!,1,FALSE)</f>
        <v>#REF!</v>
      </c>
      <c r="AB857" s="258">
        <v>95.61</v>
      </c>
      <c r="AC857" s="258">
        <v>40</v>
      </c>
      <c r="AD857" s="259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6" t="s">
        <v>1824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1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2" t="s">
        <v>1761</v>
      </c>
      <c r="R858" s="281" t="s">
        <v>1663</v>
      </c>
      <c r="S858" s="283">
        <v>44504</v>
      </c>
      <c r="T858" s="283"/>
      <c r="U858" s="283"/>
      <c r="V858" s="283"/>
      <c r="W858" s="283"/>
      <c r="X858" s="284"/>
      <c r="Y858" s="284"/>
      <c r="Z858" s="285"/>
      <c r="AA858" s="4" t="e">
        <f>VLOOKUP(B858,#REF!,1,FALSE)</f>
        <v>#REF!</v>
      </c>
      <c r="AB858" s="258">
        <v>34.06</v>
      </c>
      <c r="AC858" s="258">
        <v>20</v>
      </c>
      <c r="AD858" s="259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6" t="s">
        <v>1824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1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2" t="s">
        <v>1761</v>
      </c>
      <c r="R859" s="281" t="s">
        <v>1663</v>
      </c>
      <c r="S859" s="283">
        <v>44504</v>
      </c>
      <c r="T859" s="283"/>
      <c r="U859" s="283"/>
      <c r="V859" s="283"/>
      <c r="W859" s="283"/>
      <c r="X859" s="284"/>
      <c r="Y859" s="284"/>
      <c r="Z859" s="285"/>
      <c r="AA859" s="4" t="e">
        <f>VLOOKUP(B859,#REF!,1,FALSE)</f>
        <v>#REF!</v>
      </c>
      <c r="AB859" s="258">
        <v>39.28</v>
      </c>
      <c r="AC859" s="258">
        <v>25</v>
      </c>
      <c r="AD859" s="259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6" t="s">
        <v>1824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1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2" t="s">
        <v>1761</v>
      </c>
      <c r="R860" s="281" t="s">
        <v>1663</v>
      </c>
      <c r="S860" s="283">
        <v>44504</v>
      </c>
      <c r="T860" s="283"/>
      <c r="U860" s="283"/>
      <c r="V860" s="283"/>
      <c r="W860" s="283"/>
      <c r="X860" s="284"/>
      <c r="Y860" s="284"/>
      <c r="Z860" s="285"/>
      <c r="AA860" s="4" t="e">
        <f>VLOOKUP(B860,#REF!,1,FALSE)</f>
        <v>#REF!</v>
      </c>
      <c r="AB860" s="258">
        <v>100</v>
      </c>
      <c r="AC860" s="258">
        <v>25</v>
      </c>
      <c r="AD860" s="259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6" t="s">
        <v>1824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1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2" t="s">
        <v>1761</v>
      </c>
      <c r="R861" s="281" t="s">
        <v>1663</v>
      </c>
      <c r="S861" s="283">
        <v>44504</v>
      </c>
      <c r="T861" s="283"/>
      <c r="U861" s="283"/>
      <c r="V861" s="283"/>
      <c r="W861" s="283"/>
      <c r="X861" s="284"/>
      <c r="Y861" s="284"/>
      <c r="Z861" s="285"/>
      <c r="AA861" s="4" t="e">
        <f>VLOOKUP(B861,#REF!,1,FALSE)</f>
        <v>#REF!</v>
      </c>
      <c r="AB861" s="258">
        <v>74.28</v>
      </c>
      <c r="AC861" s="258">
        <v>40</v>
      </c>
      <c r="AD861" s="259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6" t="s">
        <v>1824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1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2" t="s">
        <v>1761</v>
      </c>
      <c r="R862" s="281" t="s">
        <v>1663</v>
      </c>
      <c r="S862" s="283">
        <v>44504</v>
      </c>
      <c r="T862" s="283"/>
      <c r="U862" s="283"/>
      <c r="V862" s="283"/>
      <c r="W862" s="283"/>
      <c r="X862" s="284"/>
      <c r="Y862" s="284"/>
      <c r="Z862" s="285"/>
      <c r="AA862" s="4" t="e">
        <f>VLOOKUP(B862,#REF!,1,FALSE)</f>
        <v>#REF!</v>
      </c>
      <c r="AB862" s="258">
        <v>28.222222222222221</v>
      </c>
      <c r="AC862" s="258">
        <v>25</v>
      </c>
      <c r="AD862" s="259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6" t="s">
        <v>1824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1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2" t="s">
        <v>1761</v>
      </c>
      <c r="R863" s="281" t="s">
        <v>1663</v>
      </c>
      <c r="S863" s="283">
        <v>44504</v>
      </c>
      <c r="T863" s="283"/>
      <c r="U863" s="283"/>
      <c r="V863" s="283"/>
      <c r="W863" s="283"/>
      <c r="X863" s="284"/>
      <c r="Y863" s="284"/>
      <c r="Z863" s="285"/>
      <c r="AA863" s="4" t="e">
        <f>VLOOKUP(B863,#REF!,1,FALSE)</f>
        <v>#REF!</v>
      </c>
      <c r="AB863" s="258">
        <v>100</v>
      </c>
      <c r="AC863" s="258">
        <v>15</v>
      </c>
      <c r="AD863" s="259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6" t="s">
        <v>1824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1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2" t="s">
        <v>1761</v>
      </c>
      <c r="R864" s="281" t="s">
        <v>1663</v>
      </c>
      <c r="S864" s="283">
        <v>44504</v>
      </c>
      <c r="T864" s="283"/>
      <c r="U864" s="283"/>
      <c r="V864" s="283"/>
      <c r="W864" s="283"/>
      <c r="X864" s="284"/>
      <c r="Y864" s="284"/>
      <c r="Z864" s="285"/>
      <c r="AA864" s="4" t="e">
        <f>VLOOKUP(B864,#REF!,1,FALSE)</f>
        <v>#REF!</v>
      </c>
      <c r="AB864" s="258">
        <v>100</v>
      </c>
      <c r="AC864" s="258">
        <v>30</v>
      </c>
      <c r="AD864" s="259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6" t="s">
        <v>1824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1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2" t="s">
        <v>1761</v>
      </c>
      <c r="R865" s="281" t="s">
        <v>1663</v>
      </c>
      <c r="S865" s="283">
        <v>44504</v>
      </c>
      <c r="T865" s="283"/>
      <c r="U865" s="283"/>
      <c r="V865" s="283"/>
      <c r="W865" s="283"/>
      <c r="X865" s="284"/>
      <c r="Y865" s="284"/>
      <c r="Z865" s="285"/>
      <c r="AA865" s="4" t="e">
        <f>VLOOKUP(B865,#REF!,1,FALSE)</f>
        <v>#REF!</v>
      </c>
      <c r="AB865" s="258">
        <v>32.39</v>
      </c>
      <c r="AC865" s="258">
        <v>15</v>
      </c>
      <c r="AD865" s="259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6" t="s">
        <v>1824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1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2" t="s">
        <v>1761</v>
      </c>
      <c r="R866" s="281" t="s">
        <v>1663</v>
      </c>
      <c r="S866" s="283">
        <v>44504</v>
      </c>
      <c r="T866" s="283"/>
      <c r="U866" s="283"/>
      <c r="V866" s="283"/>
      <c r="W866" s="283"/>
      <c r="X866" s="284"/>
      <c r="Y866" s="284"/>
      <c r="Z866" s="285"/>
      <c r="AA866" s="4" t="e">
        <f>VLOOKUP(B866,#REF!,1,FALSE)</f>
        <v>#REF!</v>
      </c>
      <c r="AB866" s="258">
        <v>100</v>
      </c>
      <c r="AC866" s="258">
        <v>10</v>
      </c>
      <c r="AD866" s="259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6" t="s">
        <v>1824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1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2" t="s">
        <v>1761</v>
      </c>
      <c r="R867" s="281" t="s">
        <v>1663</v>
      </c>
      <c r="S867" s="283">
        <v>44504</v>
      </c>
      <c r="T867" s="283"/>
      <c r="U867" s="283"/>
      <c r="V867" s="283"/>
      <c r="W867" s="283"/>
      <c r="X867" s="284"/>
      <c r="Y867" s="284"/>
      <c r="Z867" s="285"/>
      <c r="AA867" s="4" t="e">
        <f>VLOOKUP(B867,#REF!,1,FALSE)</f>
        <v>#REF!</v>
      </c>
      <c r="AB867" s="258">
        <v>100</v>
      </c>
      <c r="AC867" s="258">
        <v>40</v>
      </c>
      <c r="AD867" s="259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6" t="s">
        <v>1824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1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2" t="s">
        <v>1761</v>
      </c>
      <c r="R868" s="281" t="s">
        <v>1663</v>
      </c>
      <c r="S868" s="283">
        <v>44504</v>
      </c>
      <c r="T868" s="283"/>
      <c r="U868" s="283"/>
      <c r="V868" s="283"/>
      <c r="W868" s="283"/>
      <c r="X868" s="284"/>
      <c r="Y868" s="284"/>
      <c r="Z868" s="285"/>
      <c r="AA868" s="4" t="e">
        <f>VLOOKUP(B868,#REF!,1,FALSE)</f>
        <v>#REF!</v>
      </c>
      <c r="AB868" s="258">
        <v>100</v>
      </c>
      <c r="AC868" s="258">
        <v>50</v>
      </c>
      <c r="AD868" s="259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6" t="s">
        <v>1824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1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2" t="s">
        <v>1761</v>
      </c>
      <c r="R869" s="281" t="s">
        <v>1663</v>
      </c>
      <c r="S869" s="283">
        <v>44504</v>
      </c>
      <c r="T869" s="283" t="s">
        <v>1825</v>
      </c>
      <c r="U869" s="283" t="s">
        <v>1826</v>
      </c>
      <c r="V869" s="283" t="s">
        <v>1670</v>
      </c>
      <c r="W869" s="283"/>
      <c r="X869" s="287" t="s">
        <v>1827</v>
      </c>
      <c r="Y869" s="284" t="s">
        <v>1684</v>
      </c>
      <c r="Z869" s="285"/>
      <c r="AA869" s="4" t="e">
        <f>VLOOKUP(B869,#REF!,1,FALSE)</f>
        <v>#REF!</v>
      </c>
      <c r="AB869" s="258">
        <v>12.06</v>
      </c>
      <c r="AC869" s="258">
        <v>30</v>
      </c>
      <c r="AD869" s="259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6" t="s">
        <v>1824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1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2" t="s">
        <v>1761</v>
      </c>
      <c r="R870" s="281" t="s">
        <v>1663</v>
      </c>
      <c r="S870" s="283">
        <v>44504</v>
      </c>
      <c r="T870" s="283"/>
      <c r="U870" s="283"/>
      <c r="V870" s="283"/>
      <c r="W870" s="283"/>
      <c r="X870" s="284"/>
      <c r="Y870" s="284"/>
      <c r="Z870" s="285"/>
      <c r="AA870" s="4" t="e">
        <f>VLOOKUP(B870,#REF!,1,FALSE)</f>
        <v>#REF!</v>
      </c>
      <c r="AB870" s="258">
        <v>43.44</v>
      </c>
      <c r="AC870" s="258">
        <v>30</v>
      </c>
      <c r="AD870" s="259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6" t="s">
        <v>1824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1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2" t="s">
        <v>1761</v>
      </c>
      <c r="R871" s="281" t="s">
        <v>1663</v>
      </c>
      <c r="S871" s="283">
        <v>44504</v>
      </c>
      <c r="T871" s="283" t="s">
        <v>1828</v>
      </c>
      <c r="U871" s="283" t="s">
        <v>1829</v>
      </c>
      <c r="V871" s="283" t="s">
        <v>1670</v>
      </c>
      <c r="W871" s="283" t="s">
        <v>1671</v>
      </c>
      <c r="X871" s="284" t="s">
        <v>1676</v>
      </c>
      <c r="Y871" s="284" t="s">
        <v>1677</v>
      </c>
      <c r="Z871" s="285"/>
      <c r="AA871" s="4" t="e">
        <f>VLOOKUP(B871,#REF!,1,FALSE)</f>
        <v>#REF!</v>
      </c>
      <c r="AB871" s="258">
        <v>100</v>
      </c>
      <c r="AC871" s="258">
        <v>30</v>
      </c>
      <c r="AD871" s="259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6" t="s">
        <v>1824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1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2" t="s">
        <v>1761</v>
      </c>
      <c r="R872" s="281" t="s">
        <v>1663</v>
      </c>
      <c r="S872" s="283">
        <v>44504</v>
      </c>
      <c r="T872" s="283"/>
      <c r="U872" s="283"/>
      <c r="V872" s="283"/>
      <c r="W872" s="283"/>
      <c r="X872" s="284"/>
      <c r="Y872" s="284"/>
      <c r="Z872" s="285"/>
      <c r="AA872" s="4" t="e">
        <f>VLOOKUP(B872,#REF!,1,FALSE)</f>
        <v>#REF!</v>
      </c>
      <c r="AB872" s="258">
        <v>61.61</v>
      </c>
      <c r="AC872" s="258">
        <v>30</v>
      </c>
      <c r="AD872" s="259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6" t="s">
        <v>1824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1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2" t="s">
        <v>1761</v>
      </c>
      <c r="R873" s="281" t="s">
        <v>1663</v>
      </c>
      <c r="S873" s="283">
        <v>44504</v>
      </c>
      <c r="T873" s="283"/>
      <c r="U873" s="283"/>
      <c r="V873" s="283"/>
      <c r="W873" s="283"/>
      <c r="X873" s="284"/>
      <c r="Y873" s="284"/>
      <c r="Z873" s="285"/>
      <c r="AA873" s="4" t="e">
        <f>VLOOKUP(B873,#REF!,1,FALSE)</f>
        <v>#REF!</v>
      </c>
      <c r="AB873" s="258">
        <v>100</v>
      </c>
      <c r="AC873" s="258">
        <v>35</v>
      </c>
      <c r="AD873" s="259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6" t="s">
        <v>1824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1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2" t="s">
        <v>1761</v>
      </c>
      <c r="R874" s="281" t="s">
        <v>1663</v>
      </c>
      <c r="S874" s="283">
        <v>44504</v>
      </c>
      <c r="T874" s="283"/>
      <c r="U874" s="283"/>
      <c r="V874" s="283"/>
      <c r="W874" s="283"/>
      <c r="X874" s="284"/>
      <c r="Y874" s="284"/>
      <c r="Z874" s="285"/>
      <c r="AA874" s="4" t="e">
        <f>VLOOKUP(B874,#REF!,1,FALSE)</f>
        <v>#REF!</v>
      </c>
      <c r="AB874" s="258">
        <v>65.39</v>
      </c>
      <c r="AC874" s="258">
        <v>40</v>
      </c>
      <c r="AD874" s="259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6" t="s">
        <v>1824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1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2" t="s">
        <v>1761</v>
      </c>
      <c r="R875" s="281" t="s">
        <v>1663</v>
      </c>
      <c r="S875" s="283">
        <v>44504</v>
      </c>
      <c r="T875" s="283"/>
      <c r="U875" s="283"/>
      <c r="V875" s="283"/>
      <c r="W875" s="283"/>
      <c r="X875" s="284"/>
      <c r="Y875" s="284"/>
      <c r="Z875" s="285"/>
      <c r="AA875" s="4" t="e">
        <f>VLOOKUP(B875,#REF!,1,FALSE)</f>
        <v>#REF!</v>
      </c>
      <c r="AB875" s="258">
        <v>58.33</v>
      </c>
      <c r="AC875" s="258">
        <v>0</v>
      </c>
      <c r="AD875" s="259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6" t="s">
        <v>1824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1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2" t="s">
        <v>1761</v>
      </c>
      <c r="R876" s="281" t="s">
        <v>1663</v>
      </c>
      <c r="S876" s="283">
        <v>44504</v>
      </c>
      <c r="T876" s="283"/>
      <c r="U876" s="283"/>
      <c r="V876" s="283"/>
      <c r="W876" s="283"/>
      <c r="X876" s="284"/>
      <c r="Y876" s="284"/>
      <c r="Z876" s="285"/>
      <c r="AA876" s="4" t="e">
        <f>VLOOKUP(B876,#REF!,1,FALSE)</f>
        <v>#REF!</v>
      </c>
      <c r="AB876" s="258">
        <v>100</v>
      </c>
      <c r="AC876" s="258">
        <v>20</v>
      </c>
      <c r="AD876" s="259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6" t="s">
        <v>1824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1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2" t="s">
        <v>1761</v>
      </c>
      <c r="R877" s="281" t="s">
        <v>1663</v>
      </c>
      <c r="S877" s="283">
        <v>44504</v>
      </c>
      <c r="T877" s="283"/>
      <c r="U877" s="283"/>
      <c r="V877" s="283"/>
      <c r="W877" s="283"/>
      <c r="X877" s="284"/>
      <c r="Y877" s="284"/>
      <c r="Z877" s="285"/>
      <c r="AA877" s="4" t="e">
        <f>VLOOKUP(B877,#REF!,1,FALSE)</f>
        <v>#REF!</v>
      </c>
      <c r="AB877" s="258">
        <v>27.22</v>
      </c>
      <c r="AC877" s="258">
        <v>45</v>
      </c>
      <c r="AD877" s="259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6" t="s">
        <v>1824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1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2" t="s">
        <v>1761</v>
      </c>
      <c r="R878" s="281" t="s">
        <v>1663</v>
      </c>
      <c r="S878" s="283">
        <v>44504</v>
      </c>
      <c r="T878" s="283"/>
      <c r="U878" s="283"/>
      <c r="V878" s="283"/>
      <c r="W878" s="283"/>
      <c r="X878" s="284"/>
      <c r="Y878" s="284"/>
      <c r="Z878" s="285"/>
      <c r="AA878" s="4" t="e">
        <f>VLOOKUP(B878,#REF!,1,FALSE)</f>
        <v>#REF!</v>
      </c>
      <c r="AB878" s="258">
        <v>90.89</v>
      </c>
      <c r="AC878" s="258">
        <v>30</v>
      </c>
      <c r="AD878" s="259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6" t="s">
        <v>1824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1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2" t="s">
        <v>1761</v>
      </c>
      <c r="R879" s="281" t="s">
        <v>1663</v>
      </c>
      <c r="S879" s="283">
        <v>44504</v>
      </c>
      <c r="T879" s="283"/>
      <c r="U879" s="283"/>
      <c r="V879" s="283"/>
      <c r="W879" s="283"/>
      <c r="X879" s="284"/>
      <c r="Y879" s="284"/>
      <c r="Z879" s="285"/>
      <c r="AA879" s="4" t="e">
        <f>VLOOKUP(B879,#REF!,1,FALSE)</f>
        <v>#REF!</v>
      </c>
      <c r="AB879" s="258">
        <v>49.06</v>
      </c>
      <c r="AC879" s="258">
        <v>50</v>
      </c>
      <c r="AD879" s="259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6" t="s">
        <v>1824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1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2" t="s">
        <v>1761</v>
      </c>
      <c r="R880" s="281" t="s">
        <v>1663</v>
      </c>
      <c r="S880" s="283">
        <v>44504</v>
      </c>
      <c r="T880" s="283"/>
      <c r="U880" s="283"/>
      <c r="V880" s="283"/>
      <c r="W880" s="283"/>
      <c r="X880" s="284"/>
      <c r="Y880" s="284"/>
      <c r="Z880" s="285"/>
      <c r="AA880" s="4" t="e">
        <f>VLOOKUP(B880,#REF!,1,FALSE)</f>
        <v>#REF!</v>
      </c>
      <c r="AB880" s="258">
        <v>100</v>
      </c>
      <c r="AC880" s="258">
        <v>50</v>
      </c>
      <c r="AD880" s="259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6" t="s">
        <v>1824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1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2" t="s">
        <v>1761</v>
      </c>
      <c r="R881" s="281" t="s">
        <v>1663</v>
      </c>
      <c r="S881" s="283">
        <v>44504</v>
      </c>
      <c r="T881" s="283"/>
      <c r="U881" s="283"/>
      <c r="V881" s="283"/>
      <c r="W881" s="283"/>
      <c r="X881" s="284"/>
      <c r="Y881" s="284"/>
      <c r="Z881" s="285"/>
      <c r="AA881" s="4" t="e">
        <f>VLOOKUP(B881,#REF!,1,FALSE)</f>
        <v>#REF!</v>
      </c>
      <c r="AB881" s="258">
        <v>86.78</v>
      </c>
      <c r="AC881" s="258">
        <v>10</v>
      </c>
      <c r="AD881" s="259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6" t="s">
        <v>1824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1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2" t="s">
        <v>1761</v>
      </c>
      <c r="R882" s="281" t="s">
        <v>1663</v>
      </c>
      <c r="S882" s="283">
        <v>44504</v>
      </c>
      <c r="T882" s="283" t="s">
        <v>1830</v>
      </c>
      <c r="U882" s="283" t="s">
        <v>1831</v>
      </c>
      <c r="V882" s="283" t="s">
        <v>1670</v>
      </c>
      <c r="W882" s="283" t="s">
        <v>1671</v>
      </c>
      <c r="X882" s="287" t="s">
        <v>1697</v>
      </c>
      <c r="Y882" s="284" t="s">
        <v>1677</v>
      </c>
      <c r="Z882" s="285"/>
      <c r="AA882" s="4" t="e">
        <f>VLOOKUP(B882,#REF!,1,FALSE)</f>
        <v>#REF!</v>
      </c>
      <c r="AB882" s="258">
        <v>30.28</v>
      </c>
      <c r="AC882" s="258">
        <v>30</v>
      </c>
      <c r="AD882" s="259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6" t="s">
        <v>1824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1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2" t="s">
        <v>1761</v>
      </c>
      <c r="R883" s="281" t="s">
        <v>1663</v>
      </c>
      <c r="S883" s="283">
        <v>44504</v>
      </c>
      <c r="T883" s="283"/>
      <c r="U883" s="283"/>
      <c r="V883" s="283"/>
      <c r="W883" s="283"/>
      <c r="X883" s="284"/>
      <c r="Y883" s="284"/>
      <c r="Z883" s="285"/>
      <c r="AA883" s="4" t="e">
        <f>VLOOKUP(B883,#REF!,1,FALSE)</f>
        <v>#REF!</v>
      </c>
      <c r="AB883" s="258">
        <v>25.28</v>
      </c>
      <c r="AC883" s="258">
        <v>40</v>
      </c>
      <c r="AD883" s="259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6" t="s">
        <v>1824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1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2" t="s">
        <v>1761</v>
      </c>
      <c r="R884" s="281" t="s">
        <v>1663</v>
      </c>
      <c r="S884" s="283">
        <v>44504</v>
      </c>
      <c r="T884" s="283"/>
      <c r="U884" s="283"/>
      <c r="V884" s="283"/>
      <c r="W884" s="283"/>
      <c r="X884" s="284"/>
      <c r="Y884" s="284"/>
      <c r="Z884" s="285"/>
      <c r="AA884" s="4" t="e">
        <f>VLOOKUP(B884,#REF!,1,FALSE)</f>
        <v>#REF!</v>
      </c>
      <c r="AB884" s="258">
        <v>86.22</v>
      </c>
      <c r="AC884" s="258">
        <v>40</v>
      </c>
      <c r="AD884" s="259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6" t="s">
        <v>1824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1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2" t="s">
        <v>1761</v>
      </c>
      <c r="R885" s="281" t="s">
        <v>1663</v>
      </c>
      <c r="S885" s="283">
        <v>44504</v>
      </c>
      <c r="T885" s="283"/>
      <c r="U885" s="283"/>
      <c r="V885" s="283"/>
      <c r="W885" s="283"/>
      <c r="X885" s="284"/>
      <c r="Y885" s="284"/>
      <c r="Z885" s="285"/>
      <c r="AA885" s="4" t="e">
        <f>VLOOKUP(B885,#REF!,1,FALSE)</f>
        <v>#REF!</v>
      </c>
      <c r="AB885" s="258">
        <v>100</v>
      </c>
      <c r="AC885" s="258">
        <v>0</v>
      </c>
      <c r="AD885" s="259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6" t="s">
        <v>1824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1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2" t="s">
        <v>1761</v>
      </c>
      <c r="R886" s="281" t="s">
        <v>1663</v>
      </c>
      <c r="S886" s="283">
        <v>44504</v>
      </c>
      <c r="T886" s="283"/>
      <c r="U886" s="283"/>
      <c r="V886" s="283"/>
      <c r="W886" s="283"/>
      <c r="X886" s="284"/>
      <c r="Y886" s="284"/>
      <c r="Z886" s="285"/>
      <c r="AA886" s="4" t="e">
        <f>VLOOKUP(B886,#REF!,1,FALSE)</f>
        <v>#REF!</v>
      </c>
      <c r="AB886" s="258">
        <v>100</v>
      </c>
      <c r="AC886" s="258">
        <v>55</v>
      </c>
      <c r="AD886" s="259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6" t="s">
        <v>1824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1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2" t="s">
        <v>1761</v>
      </c>
      <c r="R887" s="281" t="s">
        <v>1663</v>
      </c>
      <c r="S887" s="283">
        <v>44504</v>
      </c>
      <c r="T887" s="283"/>
      <c r="U887" s="283"/>
      <c r="V887" s="283"/>
      <c r="W887" s="283"/>
      <c r="X887" s="284"/>
      <c r="Y887" s="284"/>
      <c r="Z887" s="285"/>
      <c r="AA887" s="4" t="e">
        <f>VLOOKUP(B887,#REF!,1,FALSE)</f>
        <v>#REF!</v>
      </c>
      <c r="AB887" s="258">
        <v>100</v>
      </c>
      <c r="AC887" s="258">
        <v>35</v>
      </c>
      <c r="AD887" s="259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6" t="s">
        <v>1824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1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2" t="s">
        <v>1761</v>
      </c>
      <c r="R888" s="281" t="s">
        <v>1663</v>
      </c>
      <c r="S888" s="283">
        <v>44504</v>
      </c>
      <c r="T888" s="283"/>
      <c r="U888" s="283"/>
      <c r="V888" s="283"/>
      <c r="W888" s="283"/>
      <c r="X888" s="284"/>
      <c r="Y888" s="284"/>
      <c r="Z888" s="285"/>
      <c r="AA888" s="4" t="e">
        <f>VLOOKUP(B888,#REF!,1,FALSE)</f>
        <v>#REF!</v>
      </c>
      <c r="AB888" s="258">
        <v>26</v>
      </c>
      <c r="AC888" s="258">
        <v>35</v>
      </c>
      <c r="AD888" s="259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6" t="s">
        <v>1824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1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2" t="s">
        <v>1761</v>
      </c>
      <c r="R889" s="281" t="s">
        <v>1663</v>
      </c>
      <c r="S889" s="283">
        <v>44504</v>
      </c>
      <c r="T889" s="283"/>
      <c r="U889" s="283"/>
      <c r="V889" s="283"/>
      <c r="W889" s="283"/>
      <c r="X889" s="284"/>
      <c r="Y889" s="284"/>
      <c r="Z889" s="285"/>
      <c r="AA889" s="4" t="e">
        <f>VLOOKUP(B889,#REF!,1,FALSE)</f>
        <v>#REF!</v>
      </c>
      <c r="AB889" s="258">
        <v>0</v>
      </c>
      <c r="AC889" s="258">
        <v>0</v>
      </c>
      <c r="AD889" s="259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6" t="s">
        <v>1824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1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2" t="s">
        <v>1761</v>
      </c>
      <c r="R890" s="281" t="s">
        <v>1663</v>
      </c>
      <c r="S890" s="283">
        <v>44504</v>
      </c>
      <c r="T890" s="283"/>
      <c r="U890" s="283"/>
      <c r="V890" s="283"/>
      <c r="W890" s="283"/>
      <c r="X890" s="284"/>
      <c r="Y890" s="284"/>
      <c r="Z890" s="285"/>
      <c r="AA890" s="4" t="e">
        <f>VLOOKUP(B890,#REF!,1,FALSE)</f>
        <v>#REF!</v>
      </c>
      <c r="AB890" s="258">
        <v>73.5</v>
      </c>
      <c r="AC890" s="258">
        <v>60</v>
      </c>
      <c r="AD890" s="259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6" t="s">
        <v>1824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1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2" t="s">
        <v>1761</v>
      </c>
      <c r="R891" s="281" t="s">
        <v>1663</v>
      </c>
      <c r="S891" s="283">
        <v>44504</v>
      </c>
      <c r="T891" s="283"/>
      <c r="U891" s="283"/>
      <c r="V891" s="283"/>
      <c r="W891" s="283"/>
      <c r="X891" s="284"/>
      <c r="Y891" s="284"/>
      <c r="Z891" s="285"/>
      <c r="AA891" s="4" t="e">
        <f>VLOOKUP(B891,#REF!,1,FALSE)</f>
        <v>#REF!</v>
      </c>
      <c r="AB891" s="258">
        <v>35.67</v>
      </c>
      <c r="AC891" s="258">
        <v>30</v>
      </c>
      <c r="AD891" s="259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6" t="s">
        <v>1824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1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2" t="s">
        <v>1761</v>
      </c>
      <c r="R892" s="281" t="s">
        <v>1663</v>
      </c>
      <c r="S892" s="283">
        <v>44504</v>
      </c>
      <c r="T892" s="283"/>
      <c r="U892" s="283"/>
      <c r="V892" s="283"/>
      <c r="W892" s="283"/>
      <c r="X892" s="284"/>
      <c r="Y892" s="284"/>
      <c r="Z892" s="285"/>
      <c r="AA892" s="4" t="e">
        <f>VLOOKUP(B892,#REF!,1,FALSE)</f>
        <v>#REF!</v>
      </c>
      <c r="AB892" s="258">
        <v>19.444444444444443</v>
      </c>
      <c r="AC892" s="258">
        <v>35</v>
      </c>
      <c r="AD892" s="259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6" t="s">
        <v>1824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1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2" t="s">
        <v>1761</v>
      </c>
      <c r="R893" s="281" t="s">
        <v>1663</v>
      </c>
      <c r="S893" s="283">
        <v>44504</v>
      </c>
      <c r="T893" s="283" t="s">
        <v>1832</v>
      </c>
      <c r="U893" s="283" t="s">
        <v>1833</v>
      </c>
      <c r="V893" s="283" t="s">
        <v>1670</v>
      </c>
      <c r="W893" s="283" t="s">
        <v>1671</v>
      </c>
      <c r="X893" s="287" t="s">
        <v>1697</v>
      </c>
      <c r="Y893" s="284" t="s">
        <v>1677</v>
      </c>
      <c r="Z893" s="285"/>
      <c r="AA893" s="4" t="e">
        <f>VLOOKUP(B893,#REF!,1,FALSE)</f>
        <v>#REF!</v>
      </c>
      <c r="AB893" s="258">
        <v>0</v>
      </c>
      <c r="AC893" s="258">
        <v>10</v>
      </c>
      <c r="AD893" s="259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6" t="s">
        <v>1824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1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2" t="s">
        <v>1761</v>
      </c>
      <c r="R894" s="281" t="s">
        <v>1663</v>
      </c>
      <c r="S894" s="283">
        <v>44504</v>
      </c>
      <c r="T894" s="283"/>
      <c r="U894" s="283"/>
      <c r="V894" s="283"/>
      <c r="W894" s="283"/>
      <c r="X894" s="284"/>
      <c r="Y894" s="284"/>
      <c r="Z894" s="285"/>
      <c r="AA894" s="4" t="e">
        <f>VLOOKUP(B894,#REF!,1,FALSE)</f>
        <v>#REF!</v>
      </c>
      <c r="AB894" s="258">
        <v>44.33</v>
      </c>
      <c r="AC894" s="258">
        <v>5</v>
      </c>
      <c r="AD894" s="259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6" t="s">
        <v>1824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1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2" t="s">
        <v>1761</v>
      </c>
      <c r="R895" s="281" t="s">
        <v>1663</v>
      </c>
      <c r="S895" s="283">
        <v>44504</v>
      </c>
      <c r="T895" s="283"/>
      <c r="U895" s="283"/>
      <c r="V895" s="283"/>
      <c r="W895" s="283"/>
      <c r="X895" s="284"/>
      <c r="Y895" s="284"/>
      <c r="Z895" s="285"/>
      <c r="AA895" s="4" t="e">
        <f>VLOOKUP(B895,#REF!,1,FALSE)</f>
        <v>#REF!</v>
      </c>
      <c r="AB895" s="258">
        <v>54.22</v>
      </c>
      <c r="AC895" s="258">
        <v>30</v>
      </c>
      <c r="AD895" s="259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6" t="s">
        <v>1824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1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2" t="s">
        <v>1761</v>
      </c>
      <c r="R896" s="281" t="s">
        <v>1663</v>
      </c>
      <c r="S896" s="283">
        <v>44504</v>
      </c>
      <c r="T896" s="283"/>
      <c r="U896" s="283"/>
      <c r="V896" s="283"/>
      <c r="W896" s="283"/>
      <c r="X896" s="284"/>
      <c r="Y896" s="284"/>
      <c r="Z896" s="285"/>
      <c r="AA896" s="4" t="e">
        <f>VLOOKUP(B896,#REF!,1,FALSE)</f>
        <v>#REF!</v>
      </c>
      <c r="AB896" s="258">
        <v>46.61</v>
      </c>
      <c r="AC896" s="258">
        <v>0</v>
      </c>
      <c r="AD896" s="259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6" t="s">
        <v>1824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1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2" t="s">
        <v>1761</v>
      </c>
      <c r="R897" s="281" t="s">
        <v>1663</v>
      </c>
      <c r="S897" s="283">
        <v>44504</v>
      </c>
      <c r="T897" s="283"/>
      <c r="U897" s="283"/>
      <c r="V897" s="283"/>
      <c r="W897" s="283"/>
      <c r="X897" s="284"/>
      <c r="Y897" s="284"/>
      <c r="Z897" s="285"/>
      <c r="AA897" s="4" t="e">
        <f>VLOOKUP(B897,#REF!,1,FALSE)</f>
        <v>#REF!</v>
      </c>
      <c r="AB897" s="258">
        <v>31.86</v>
      </c>
      <c r="AC897" s="258">
        <v>30</v>
      </c>
      <c r="AD897" s="259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6" t="s">
        <v>1824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1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2" t="s">
        <v>1761</v>
      </c>
      <c r="R898" s="281" t="s">
        <v>1663</v>
      </c>
      <c r="S898" s="283">
        <v>44504</v>
      </c>
      <c r="T898" s="283"/>
      <c r="U898" s="283"/>
      <c r="V898" s="283"/>
      <c r="W898" s="283"/>
      <c r="X898" s="284"/>
      <c r="Y898" s="284"/>
      <c r="Z898" s="285"/>
      <c r="AA898" s="4" t="e">
        <f>VLOOKUP(B898,#REF!,1,FALSE)</f>
        <v>#REF!</v>
      </c>
      <c r="AB898" s="258">
        <v>0</v>
      </c>
      <c r="AC898" s="258">
        <v>0</v>
      </c>
      <c r="AD898" s="259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6" t="s">
        <v>1824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1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2" t="s">
        <v>1761</v>
      </c>
      <c r="R899" s="281" t="s">
        <v>1663</v>
      </c>
      <c r="S899" s="283">
        <v>44504</v>
      </c>
      <c r="T899" s="283"/>
      <c r="U899" s="283"/>
      <c r="V899" s="283"/>
      <c r="W899" s="283"/>
      <c r="X899" s="284"/>
      <c r="Y899" s="284"/>
      <c r="Z899" s="285"/>
      <c r="AA899" s="4" t="e">
        <f>VLOOKUP(B899,#REF!,1,FALSE)</f>
        <v>#REF!</v>
      </c>
      <c r="AB899" s="258">
        <v>29.61</v>
      </c>
      <c r="AC899" s="258">
        <v>25</v>
      </c>
      <c r="AD899" s="259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6" t="s">
        <v>1824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1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2" t="s">
        <v>1761</v>
      </c>
      <c r="R900" s="281" t="s">
        <v>1663</v>
      </c>
      <c r="S900" s="283">
        <v>44504</v>
      </c>
      <c r="T900" s="283"/>
      <c r="U900" s="283"/>
      <c r="V900" s="283"/>
      <c r="W900" s="283"/>
      <c r="X900" s="284"/>
      <c r="Y900" s="284"/>
      <c r="Z900" s="285"/>
      <c r="AA900" s="4" t="e">
        <f>VLOOKUP(B900,#REF!,1,FALSE)</f>
        <v>#REF!</v>
      </c>
      <c r="AB900" s="258">
        <v>35.72</v>
      </c>
      <c r="AC900" s="258">
        <v>25</v>
      </c>
      <c r="AD900" s="259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6" t="s">
        <v>1824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1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2" t="s">
        <v>1761</v>
      </c>
      <c r="R901" s="281" t="s">
        <v>1663</v>
      </c>
      <c r="S901" s="283">
        <v>44504</v>
      </c>
      <c r="T901" s="283"/>
      <c r="U901" s="283"/>
      <c r="V901" s="283"/>
      <c r="W901" s="283"/>
      <c r="X901" s="284"/>
      <c r="Y901" s="284"/>
      <c r="Z901" s="285"/>
      <c r="AA901" s="4" t="e">
        <f>VLOOKUP(B901,#REF!,1,FALSE)</f>
        <v>#REF!</v>
      </c>
      <c r="AB901" s="258">
        <v>21.28</v>
      </c>
      <c r="AC901" s="258">
        <v>0</v>
      </c>
      <c r="AD901" s="259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6" t="s">
        <v>1824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1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2" t="s">
        <v>1761</v>
      </c>
      <c r="R902" s="281" t="s">
        <v>1663</v>
      </c>
      <c r="S902" s="283">
        <v>44504</v>
      </c>
      <c r="T902" s="283"/>
      <c r="U902" s="283"/>
      <c r="V902" s="283"/>
      <c r="W902" s="283"/>
      <c r="X902" s="284"/>
      <c r="Y902" s="284"/>
      <c r="Z902" s="285"/>
      <c r="AA902" s="4" t="e">
        <f>VLOOKUP(B902,#REF!,1,FALSE)</f>
        <v>#REF!</v>
      </c>
      <c r="AB902" s="258">
        <v>18</v>
      </c>
      <c r="AC902" s="258">
        <v>20</v>
      </c>
      <c r="AD902" s="259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6" t="s">
        <v>1824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1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2" t="s">
        <v>1761</v>
      </c>
      <c r="R903" s="281" t="s">
        <v>1663</v>
      </c>
      <c r="S903" s="283">
        <v>44504</v>
      </c>
      <c r="T903" s="283"/>
      <c r="U903" s="283"/>
      <c r="V903" s="283"/>
      <c r="W903" s="283"/>
      <c r="X903" s="284"/>
      <c r="Y903" s="284"/>
      <c r="Z903" s="285"/>
      <c r="AA903" s="4" t="e">
        <f>VLOOKUP(B903,#REF!,1,FALSE)</f>
        <v>#REF!</v>
      </c>
      <c r="AB903" s="258">
        <v>10.94</v>
      </c>
      <c r="AC903" s="258">
        <v>35</v>
      </c>
      <c r="AD903" s="259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6" t="s">
        <v>1824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1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2" t="s">
        <v>1761</v>
      </c>
      <c r="R904" s="281" t="s">
        <v>1663</v>
      </c>
      <c r="S904" s="283">
        <v>44504</v>
      </c>
      <c r="T904" s="283"/>
      <c r="U904" s="283"/>
      <c r="V904" s="283"/>
      <c r="W904" s="283"/>
      <c r="X904" s="284"/>
      <c r="Y904" s="284"/>
      <c r="Z904" s="285"/>
      <c r="AA904" s="4" t="e">
        <f>VLOOKUP(B904,#REF!,1,FALSE)</f>
        <v>#REF!</v>
      </c>
      <c r="AB904" s="258">
        <v>18.78</v>
      </c>
      <c r="AC904" s="258">
        <v>20</v>
      </c>
      <c r="AD904" s="259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6" t="s">
        <v>1824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1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2" t="s">
        <v>1761</v>
      </c>
      <c r="R905" s="281" t="s">
        <v>1663</v>
      </c>
      <c r="S905" s="283">
        <v>44504</v>
      </c>
      <c r="T905" s="283"/>
      <c r="U905" s="283"/>
      <c r="V905" s="283"/>
      <c r="W905" s="283"/>
      <c r="X905" s="284"/>
      <c r="Y905" s="284"/>
      <c r="Z905" s="285"/>
      <c r="AA905" s="4" t="e">
        <f>VLOOKUP(B905,#REF!,1,FALSE)</f>
        <v>#REF!</v>
      </c>
      <c r="AB905" s="258">
        <v>22.61</v>
      </c>
      <c r="AC905" s="258">
        <v>30</v>
      </c>
      <c r="AD905" s="259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6" t="s">
        <v>1824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1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2" t="s">
        <v>1761</v>
      </c>
      <c r="R906" s="281" t="s">
        <v>1663</v>
      </c>
      <c r="S906" s="283">
        <v>44504</v>
      </c>
      <c r="T906" s="283"/>
      <c r="U906" s="283"/>
      <c r="V906" s="283"/>
      <c r="W906" s="283"/>
      <c r="X906" s="284"/>
      <c r="Y906" s="284"/>
      <c r="Z906" s="285"/>
      <c r="AA906" s="4" t="e">
        <f>VLOOKUP(B906,#REF!,1,FALSE)</f>
        <v>#REF!</v>
      </c>
      <c r="AB906" s="258">
        <v>0.83</v>
      </c>
      <c r="AC906" s="258">
        <v>20</v>
      </c>
      <c r="AD906" s="259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6" t="s">
        <v>1824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1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2" t="s">
        <v>1761</v>
      </c>
      <c r="R907" s="281" t="s">
        <v>1663</v>
      </c>
      <c r="S907" s="283">
        <v>44504</v>
      </c>
      <c r="T907" s="283"/>
      <c r="U907" s="283"/>
      <c r="V907" s="283"/>
      <c r="W907" s="283"/>
      <c r="X907" s="284"/>
      <c r="Y907" s="284"/>
      <c r="Z907" s="285"/>
      <c r="AA907" s="4" t="e">
        <f>VLOOKUP(B907,#REF!,1,FALSE)</f>
        <v>#REF!</v>
      </c>
      <c r="AB907" s="258">
        <v>6</v>
      </c>
      <c r="AC907" s="258">
        <v>20</v>
      </c>
      <c r="AD907" s="259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9" t="s">
        <v>1834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1761</v>
      </c>
      <c r="R908" s="17" t="s">
        <v>1663</v>
      </c>
      <c r="S908" s="203">
        <v>44498</v>
      </c>
      <c r="T908" s="203"/>
      <c r="U908" s="203"/>
      <c r="V908" s="203"/>
      <c r="W908" s="203"/>
      <c r="X908" s="256"/>
      <c r="Y908" s="256"/>
      <c r="Z908" s="257"/>
      <c r="AA908" s="4" t="e">
        <f>VLOOKUP(B908,#REF!,1,FALSE)</f>
        <v>#REF!</v>
      </c>
      <c r="AB908" s="279">
        <v>100</v>
      </c>
      <c r="AC908" s="279">
        <v>45</v>
      </c>
      <c r="AD908" s="259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9" t="s">
        <v>1834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1761</v>
      </c>
      <c r="R909" s="17" t="s">
        <v>1663</v>
      </c>
      <c r="S909" s="203">
        <v>44498</v>
      </c>
      <c r="T909" s="203" t="s">
        <v>1835</v>
      </c>
      <c r="U909" s="203" t="s">
        <v>1836</v>
      </c>
      <c r="V909" s="203" t="s">
        <v>1670</v>
      </c>
      <c r="W909" s="203"/>
      <c r="X909" s="256" t="s">
        <v>1757</v>
      </c>
      <c r="Y909" s="256" t="s">
        <v>1671</v>
      </c>
      <c r="Z909" s="257"/>
      <c r="AA909" s="4" t="e">
        <f>VLOOKUP(B909,#REF!,1,FALSE)</f>
        <v>#REF!</v>
      </c>
      <c r="AB909" s="279">
        <v>21.44</v>
      </c>
      <c r="AC909" s="279">
        <v>25</v>
      </c>
      <c r="AD909" s="259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9" t="s">
        <v>1834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1761</v>
      </c>
      <c r="R910" s="17" t="s">
        <v>1663</v>
      </c>
      <c r="S910" s="203">
        <v>44498</v>
      </c>
      <c r="T910" s="203"/>
      <c r="U910" s="203"/>
      <c r="V910" s="203"/>
      <c r="W910" s="203"/>
      <c r="X910" s="256"/>
      <c r="Y910" s="256"/>
      <c r="Z910" s="257"/>
      <c r="AA910" s="4" t="e">
        <f>VLOOKUP(B910,#REF!,1,FALSE)</f>
        <v>#REF!</v>
      </c>
      <c r="AB910" s="279">
        <v>52.39</v>
      </c>
      <c r="AC910" s="279">
        <v>20</v>
      </c>
      <c r="AD910" s="259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9" t="s">
        <v>1834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1761</v>
      </c>
      <c r="R911" s="17" t="s">
        <v>1663</v>
      </c>
      <c r="S911" s="203">
        <v>44498</v>
      </c>
      <c r="T911" s="203"/>
      <c r="U911" s="203"/>
      <c r="V911" s="203"/>
      <c r="W911" s="203"/>
      <c r="X911" s="256"/>
      <c r="Y911" s="256"/>
      <c r="Z911" s="257"/>
      <c r="AA911" s="4" t="e">
        <f>VLOOKUP(B911,#REF!,1,FALSE)</f>
        <v>#REF!</v>
      </c>
      <c r="AB911" s="258">
        <v>100</v>
      </c>
      <c r="AC911" s="258">
        <v>50</v>
      </c>
      <c r="AD911" s="259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9" t="s">
        <v>1834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1761</v>
      </c>
      <c r="R912" s="17" t="s">
        <v>1663</v>
      </c>
      <c r="S912" s="203">
        <v>44498</v>
      </c>
      <c r="T912" s="203"/>
      <c r="U912" s="203"/>
      <c r="V912" s="203"/>
      <c r="W912" s="203"/>
      <c r="X912" s="256"/>
      <c r="Y912" s="256"/>
      <c r="Z912" s="257"/>
      <c r="AA912" s="4" t="e">
        <f>VLOOKUP(B912,#REF!,1,FALSE)</f>
        <v>#REF!</v>
      </c>
      <c r="AB912" s="279">
        <v>100</v>
      </c>
      <c r="AC912" s="279">
        <v>40</v>
      </c>
      <c r="AD912" s="259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9" t="s">
        <v>1834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1761</v>
      </c>
      <c r="R913" s="17" t="s">
        <v>1663</v>
      </c>
      <c r="S913" s="203">
        <v>44498</v>
      </c>
      <c r="T913" s="203"/>
      <c r="U913" s="203"/>
      <c r="V913" s="203"/>
      <c r="W913" s="203"/>
      <c r="X913" s="256"/>
      <c r="Y913" s="256"/>
      <c r="Z913" s="257"/>
      <c r="AA913" s="4" t="e">
        <f>VLOOKUP(B913,#REF!,1,FALSE)</f>
        <v>#REF!</v>
      </c>
      <c r="AB913" s="279">
        <v>8.2799999999999994</v>
      </c>
      <c r="AC913" s="279">
        <v>50</v>
      </c>
      <c r="AD913" s="259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9" t="s">
        <v>1834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1761</v>
      </c>
      <c r="R914" s="17" t="s">
        <v>1663</v>
      </c>
      <c r="S914" s="203">
        <v>44498</v>
      </c>
      <c r="T914" s="203"/>
      <c r="U914" s="203"/>
      <c r="V914" s="203"/>
      <c r="W914" s="203"/>
      <c r="X914" s="256"/>
      <c r="Y914" s="256"/>
      <c r="Z914" s="257"/>
      <c r="AA914" s="4" t="e">
        <f>VLOOKUP(B914,#REF!,1,FALSE)</f>
        <v>#REF!</v>
      </c>
      <c r="AB914" s="258">
        <v>100</v>
      </c>
      <c r="AC914" s="258">
        <v>55</v>
      </c>
      <c r="AD914" s="259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9" t="s">
        <v>1834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1761</v>
      </c>
      <c r="R915" s="17" t="s">
        <v>1663</v>
      </c>
      <c r="S915" s="203">
        <v>44498</v>
      </c>
      <c r="T915" s="203"/>
      <c r="U915" s="203"/>
      <c r="V915" s="203"/>
      <c r="W915" s="203"/>
      <c r="X915" s="256"/>
      <c r="Y915" s="256"/>
      <c r="Z915" s="257"/>
      <c r="AA915" s="4" t="e">
        <f>VLOOKUP(B915,#REF!,1,FALSE)</f>
        <v>#REF!</v>
      </c>
      <c r="AB915" s="279">
        <v>100</v>
      </c>
      <c r="AC915" s="279">
        <v>40</v>
      </c>
      <c r="AD915" s="259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9" t="s">
        <v>1834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1761</v>
      </c>
      <c r="R916" s="17" t="s">
        <v>1663</v>
      </c>
      <c r="S916" s="203">
        <v>44498</v>
      </c>
      <c r="T916" s="203"/>
      <c r="U916" s="203"/>
      <c r="V916" s="203"/>
      <c r="W916" s="203"/>
      <c r="X916" s="256"/>
      <c r="Y916" s="256"/>
      <c r="Z916" s="257"/>
      <c r="AA916" s="4" t="e">
        <f>VLOOKUP(B916,#REF!,1,FALSE)</f>
        <v>#REF!</v>
      </c>
      <c r="AB916" s="258">
        <v>100</v>
      </c>
      <c r="AC916" s="258">
        <v>35</v>
      </c>
      <c r="AD916" s="259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9" t="s">
        <v>1834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1761</v>
      </c>
      <c r="R917" s="17" t="s">
        <v>1663</v>
      </c>
      <c r="S917" s="203">
        <v>44498</v>
      </c>
      <c r="T917" s="203"/>
      <c r="U917" s="203"/>
      <c r="V917" s="203"/>
      <c r="W917" s="203"/>
      <c r="X917" s="256"/>
      <c r="Y917" s="256"/>
      <c r="Z917" s="257"/>
      <c r="AA917" s="4" t="e">
        <f>VLOOKUP(B917,#REF!,1,FALSE)</f>
        <v>#REF!</v>
      </c>
      <c r="AB917" s="279">
        <v>100</v>
      </c>
      <c r="AC917" s="279">
        <v>5</v>
      </c>
      <c r="AD917" s="259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9" t="s">
        <v>1834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1761</v>
      </c>
      <c r="R918" s="17" t="s">
        <v>1663</v>
      </c>
      <c r="S918" s="203">
        <v>44498</v>
      </c>
      <c r="T918" s="203"/>
      <c r="U918" s="203"/>
      <c r="V918" s="203"/>
      <c r="W918" s="203"/>
      <c r="X918" s="256"/>
      <c r="Y918" s="256"/>
      <c r="Z918" s="257"/>
      <c r="AA918" s="4" t="e">
        <f>VLOOKUP(B918,#REF!,1,FALSE)</f>
        <v>#REF!</v>
      </c>
      <c r="AB918" s="279">
        <v>0</v>
      </c>
      <c r="AC918" s="279">
        <v>25</v>
      </c>
      <c r="AD918" s="259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9" t="s">
        <v>1834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1761</v>
      </c>
      <c r="R919" s="17" t="s">
        <v>1663</v>
      </c>
      <c r="S919" s="203">
        <v>44498</v>
      </c>
      <c r="T919" s="203"/>
      <c r="U919" s="203"/>
      <c r="V919" s="203"/>
      <c r="W919" s="203"/>
      <c r="X919" s="256"/>
      <c r="Y919" s="256"/>
      <c r="Z919" s="257"/>
      <c r="AA919" s="4" t="e">
        <f>VLOOKUP(B919,#REF!,1,FALSE)</f>
        <v>#REF!</v>
      </c>
      <c r="AB919" s="279">
        <v>100</v>
      </c>
      <c r="AC919" s="279">
        <v>30</v>
      </c>
      <c r="AD919" s="259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9" t="s">
        <v>1834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1761</v>
      </c>
      <c r="R920" s="17" t="s">
        <v>1663</v>
      </c>
      <c r="S920" s="203">
        <v>44498</v>
      </c>
      <c r="T920" s="203"/>
      <c r="U920" s="203"/>
      <c r="V920" s="203"/>
      <c r="W920" s="203"/>
      <c r="X920" s="256"/>
      <c r="Y920" s="256"/>
      <c r="Z920" s="257"/>
      <c r="AA920" s="4" t="e">
        <f>VLOOKUP(B920,#REF!,1,FALSE)</f>
        <v>#REF!</v>
      </c>
      <c r="AB920" s="290">
        <v>53.83</v>
      </c>
      <c r="AC920" s="258">
        <v>45</v>
      </c>
      <c r="AD920" s="259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9" t="s">
        <v>1834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1761</v>
      </c>
      <c r="R921" s="17" t="s">
        <v>1663</v>
      </c>
      <c r="S921" s="203">
        <v>44498</v>
      </c>
      <c r="T921" s="203"/>
      <c r="U921" s="203"/>
      <c r="V921" s="203"/>
      <c r="W921" s="203"/>
      <c r="X921" s="256"/>
      <c r="Y921" s="256"/>
      <c r="Z921" s="257"/>
      <c r="AA921" s="4" t="e">
        <f>VLOOKUP(B921,#REF!,1,FALSE)</f>
        <v>#REF!</v>
      </c>
      <c r="AB921" s="290">
        <v>0</v>
      </c>
      <c r="AC921" s="258">
        <v>10</v>
      </c>
      <c r="AD921" s="259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9" t="s">
        <v>1834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1761</v>
      </c>
      <c r="R922" s="17" t="s">
        <v>1663</v>
      </c>
      <c r="S922" s="203">
        <v>44498</v>
      </c>
      <c r="T922" s="203"/>
      <c r="U922" s="203"/>
      <c r="V922" s="203"/>
      <c r="W922" s="203"/>
      <c r="X922" s="256"/>
      <c r="Y922" s="256"/>
      <c r="Z922" s="257"/>
      <c r="AA922" s="4" t="e">
        <f>VLOOKUP(B922,#REF!,1,FALSE)</f>
        <v>#REF!</v>
      </c>
      <c r="AB922" s="279">
        <v>65.56</v>
      </c>
      <c r="AC922" s="279">
        <v>30</v>
      </c>
      <c r="AD922" s="259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9" t="s">
        <v>1834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1761</v>
      </c>
      <c r="R923" s="17" t="s">
        <v>1663</v>
      </c>
      <c r="S923" s="203">
        <v>44498</v>
      </c>
      <c r="T923" s="203"/>
      <c r="U923" s="203"/>
      <c r="V923" s="203"/>
      <c r="W923" s="203"/>
      <c r="X923" s="256"/>
      <c r="Y923" s="256"/>
      <c r="Z923" s="257"/>
      <c r="AA923" s="4" t="e">
        <f>VLOOKUP(B923,#REF!,1,FALSE)</f>
        <v>#REF!</v>
      </c>
      <c r="AB923" s="279">
        <v>100</v>
      </c>
      <c r="AC923" s="279">
        <v>20</v>
      </c>
      <c r="AD923" s="259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9" t="s">
        <v>1834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1761</v>
      </c>
      <c r="R924" s="17" t="s">
        <v>1663</v>
      </c>
      <c r="S924" s="203">
        <v>44498</v>
      </c>
      <c r="T924" s="203"/>
      <c r="U924" s="203"/>
      <c r="V924" s="203"/>
      <c r="W924" s="203"/>
      <c r="X924" s="256"/>
      <c r="Y924" s="256"/>
      <c r="Z924" s="257"/>
      <c r="AA924" s="4" t="e">
        <f>VLOOKUP(B924,#REF!,1,FALSE)</f>
        <v>#REF!</v>
      </c>
      <c r="AB924" s="279">
        <v>2.2799999999999998</v>
      </c>
      <c r="AC924" s="279">
        <v>15</v>
      </c>
      <c r="AD924" s="259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9" t="s">
        <v>1834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1761</v>
      </c>
      <c r="R925" s="17" t="s">
        <v>1663</v>
      </c>
      <c r="S925" s="203">
        <v>44498</v>
      </c>
      <c r="T925" s="203"/>
      <c r="U925" s="203"/>
      <c r="V925" s="203"/>
      <c r="W925" s="203"/>
      <c r="X925" s="256"/>
      <c r="Y925" s="256"/>
      <c r="Z925" s="257"/>
      <c r="AA925" s="4" t="e">
        <f>VLOOKUP(B925,#REF!,1,FALSE)</f>
        <v>#REF!</v>
      </c>
      <c r="AB925" s="258">
        <v>100</v>
      </c>
      <c r="AC925" s="258">
        <v>65</v>
      </c>
      <c r="AD925" s="259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9" t="s">
        <v>1834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1761</v>
      </c>
      <c r="R926" s="17" t="s">
        <v>1663</v>
      </c>
      <c r="S926" s="203">
        <v>44498</v>
      </c>
      <c r="T926" s="203"/>
      <c r="U926" s="203"/>
      <c r="V926" s="203"/>
      <c r="W926" s="203"/>
      <c r="X926" s="256"/>
      <c r="Y926" s="256"/>
      <c r="Z926" s="257"/>
      <c r="AA926" s="4" t="e">
        <f>VLOOKUP(B926,#REF!,1,FALSE)</f>
        <v>#REF!</v>
      </c>
      <c r="AB926" s="279">
        <v>100</v>
      </c>
      <c r="AC926" s="279">
        <v>45</v>
      </c>
      <c r="AD926" s="259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9" t="s">
        <v>1834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1761</v>
      </c>
      <c r="R927" s="17" t="s">
        <v>1663</v>
      </c>
      <c r="S927" s="203">
        <v>44498</v>
      </c>
      <c r="T927" s="203"/>
      <c r="U927" s="203"/>
      <c r="V927" s="203"/>
      <c r="W927" s="203"/>
      <c r="X927" s="256"/>
      <c r="Y927" s="256"/>
      <c r="Z927" s="257"/>
      <c r="AA927" s="4" t="e">
        <f>VLOOKUP(B927,#REF!,1,FALSE)</f>
        <v>#REF!</v>
      </c>
      <c r="AB927" s="279">
        <v>100</v>
      </c>
      <c r="AC927" s="279">
        <v>0</v>
      </c>
      <c r="AD927" s="259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9" t="s">
        <v>1834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1761</v>
      </c>
      <c r="R928" s="17" t="s">
        <v>1663</v>
      </c>
      <c r="S928" s="203">
        <v>44498</v>
      </c>
      <c r="T928" s="203"/>
      <c r="U928" s="203"/>
      <c r="V928" s="203"/>
      <c r="W928" s="203"/>
      <c r="X928" s="256"/>
      <c r="Y928" s="256"/>
      <c r="Z928" s="257"/>
      <c r="AA928" s="4" t="e">
        <f>VLOOKUP(B928,#REF!,1,FALSE)</f>
        <v>#REF!</v>
      </c>
      <c r="AB928" s="279">
        <v>100</v>
      </c>
      <c r="AC928" s="279">
        <v>20</v>
      </c>
      <c r="AD928" s="259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9" t="s">
        <v>1834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1761</v>
      </c>
      <c r="R929" s="17" t="s">
        <v>1663</v>
      </c>
      <c r="S929" s="203">
        <v>44498</v>
      </c>
      <c r="T929" s="203"/>
      <c r="U929" s="203"/>
      <c r="V929" s="203"/>
      <c r="W929" s="203"/>
      <c r="X929" s="256"/>
      <c r="Y929" s="256"/>
      <c r="Z929" s="257"/>
      <c r="AA929" s="4" t="e">
        <f>VLOOKUP(B929,#REF!,1,FALSE)</f>
        <v>#REF!</v>
      </c>
      <c r="AB929" s="279">
        <v>71.56</v>
      </c>
      <c r="AC929" s="279">
        <v>55</v>
      </c>
      <c r="AD929" s="259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9" t="s">
        <v>1834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1761</v>
      </c>
      <c r="R930" s="17" t="s">
        <v>1663</v>
      </c>
      <c r="S930" s="203">
        <v>44498</v>
      </c>
      <c r="T930" s="203"/>
      <c r="U930" s="203"/>
      <c r="V930" s="203"/>
      <c r="W930" s="203"/>
      <c r="X930" s="256"/>
      <c r="Y930" s="256"/>
      <c r="Z930" s="257"/>
      <c r="AA930" s="4" t="e">
        <f>VLOOKUP(B930,#REF!,1,FALSE)</f>
        <v>#REF!</v>
      </c>
      <c r="AB930" s="279">
        <v>100</v>
      </c>
      <c r="AC930" s="279">
        <v>0</v>
      </c>
      <c r="AD930" s="259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9" t="s">
        <v>1834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1761</v>
      </c>
      <c r="R931" s="17" t="s">
        <v>1663</v>
      </c>
      <c r="S931" s="203">
        <v>44498</v>
      </c>
      <c r="T931" s="203"/>
      <c r="U931" s="203"/>
      <c r="V931" s="203"/>
      <c r="W931" s="203"/>
      <c r="X931" s="256"/>
      <c r="Y931" s="256"/>
      <c r="Z931" s="257"/>
      <c r="AA931" s="4" t="e">
        <f>VLOOKUP(B931,#REF!,1,FALSE)</f>
        <v>#REF!</v>
      </c>
      <c r="AB931" s="279">
        <v>100</v>
      </c>
      <c r="AC931" s="279">
        <v>20</v>
      </c>
      <c r="AD931" s="259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9" t="s">
        <v>1834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1761</v>
      </c>
      <c r="R932" s="17" t="s">
        <v>1663</v>
      </c>
      <c r="S932" s="203">
        <v>44498</v>
      </c>
      <c r="T932" s="203"/>
      <c r="U932" s="203"/>
      <c r="V932" s="203"/>
      <c r="W932" s="203"/>
      <c r="X932" s="256"/>
      <c r="Y932" s="256"/>
      <c r="Z932" s="257"/>
      <c r="AA932" s="4" t="e">
        <f>VLOOKUP(B932,#REF!,1,FALSE)</f>
        <v>#REF!</v>
      </c>
      <c r="AB932" s="279">
        <v>100</v>
      </c>
      <c r="AC932" s="279">
        <v>20</v>
      </c>
      <c r="AD932" s="259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9" t="s">
        <v>1834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1761</v>
      </c>
      <c r="R933" s="17" t="s">
        <v>1663</v>
      </c>
      <c r="S933" s="203">
        <v>44498</v>
      </c>
      <c r="T933" s="203"/>
      <c r="U933" s="203"/>
      <c r="V933" s="203"/>
      <c r="W933" s="203"/>
      <c r="X933" s="256"/>
      <c r="Y933" s="256"/>
      <c r="Z933" s="257"/>
      <c r="AA933" s="4" t="e">
        <f>VLOOKUP(B933,#REF!,1,FALSE)</f>
        <v>#REF!</v>
      </c>
      <c r="AB933" s="258">
        <v>100</v>
      </c>
      <c r="AC933" s="258">
        <v>20</v>
      </c>
      <c r="AD933" s="259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9" t="s">
        <v>1834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1761</v>
      </c>
      <c r="R934" s="17" t="s">
        <v>1663</v>
      </c>
      <c r="S934" s="203">
        <v>44498</v>
      </c>
      <c r="T934" s="203"/>
      <c r="U934" s="203"/>
      <c r="V934" s="203"/>
      <c r="W934" s="203"/>
      <c r="X934" s="256"/>
      <c r="Y934" s="256"/>
      <c r="Z934" s="257"/>
      <c r="AA934" s="4" t="e">
        <f>VLOOKUP(B934,#REF!,1,FALSE)</f>
        <v>#REF!</v>
      </c>
      <c r="AB934" s="290">
        <v>37.555555555555557</v>
      </c>
      <c r="AC934" s="258">
        <v>5</v>
      </c>
      <c r="AD934" s="259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9" t="s">
        <v>1834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1761</v>
      </c>
      <c r="R935" s="17" t="s">
        <v>1663</v>
      </c>
      <c r="S935" s="203">
        <v>44498</v>
      </c>
      <c r="T935" s="203"/>
      <c r="U935" s="203"/>
      <c r="V935" s="203"/>
      <c r="W935" s="203"/>
      <c r="X935" s="256"/>
      <c r="Y935" s="256"/>
      <c r="Z935" s="257"/>
      <c r="AA935" s="4" t="e">
        <f>VLOOKUP(B935,#REF!,1,FALSE)</f>
        <v>#REF!</v>
      </c>
      <c r="AB935" s="279">
        <v>40.5</v>
      </c>
      <c r="AC935" s="279">
        <v>20</v>
      </c>
      <c r="AD935" s="259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9" t="s">
        <v>1834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1761</v>
      </c>
      <c r="R936" s="17" t="s">
        <v>1663</v>
      </c>
      <c r="S936" s="203">
        <v>44498</v>
      </c>
      <c r="T936" s="203"/>
      <c r="U936" s="203"/>
      <c r="V936" s="203"/>
      <c r="W936" s="203"/>
      <c r="X936" s="256"/>
      <c r="Y936" s="256"/>
      <c r="Z936" s="257"/>
      <c r="AA936" s="4" t="e">
        <f>VLOOKUP(B936,#REF!,1,FALSE)</f>
        <v>#REF!</v>
      </c>
      <c r="AB936" s="258">
        <v>100</v>
      </c>
      <c r="AC936" s="258">
        <v>25</v>
      </c>
      <c r="AD936" s="259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9" t="s">
        <v>1834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1761</v>
      </c>
      <c r="R937" s="17" t="s">
        <v>1663</v>
      </c>
      <c r="S937" s="203">
        <v>44498</v>
      </c>
      <c r="T937" s="203"/>
      <c r="U937" s="203"/>
      <c r="V937" s="203"/>
      <c r="W937" s="203"/>
      <c r="X937" s="256"/>
      <c r="Y937" s="256"/>
      <c r="Z937" s="257"/>
      <c r="AA937" s="4" t="e">
        <f>VLOOKUP(B937,#REF!,1,FALSE)</f>
        <v>#REF!</v>
      </c>
      <c r="AB937" s="279">
        <v>32.22</v>
      </c>
      <c r="AC937" s="279">
        <v>15</v>
      </c>
      <c r="AD937" s="259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9" t="s">
        <v>1834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1761</v>
      </c>
      <c r="R938" s="17" t="s">
        <v>1663</v>
      </c>
      <c r="S938" s="203">
        <v>44498</v>
      </c>
      <c r="T938" s="203"/>
      <c r="U938" s="203"/>
      <c r="V938" s="203"/>
      <c r="W938" s="203"/>
      <c r="X938" s="256"/>
      <c r="Y938" s="256"/>
      <c r="Z938" s="257"/>
      <c r="AA938" s="4" t="e">
        <f>VLOOKUP(B938,#REF!,1,FALSE)</f>
        <v>#REF!</v>
      </c>
      <c r="AB938" s="279">
        <v>100</v>
      </c>
      <c r="AC938" s="279">
        <v>10</v>
      </c>
      <c r="AD938" s="259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9" t="s">
        <v>1834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1761</v>
      </c>
      <c r="R939" s="17" t="s">
        <v>1663</v>
      </c>
      <c r="S939" s="203">
        <v>44498</v>
      </c>
      <c r="T939" s="203"/>
      <c r="U939" s="203"/>
      <c r="V939" s="203"/>
      <c r="W939" s="203"/>
      <c r="X939" s="256"/>
      <c r="Y939" s="256"/>
      <c r="Z939" s="257"/>
      <c r="AA939" s="4" t="e">
        <f>VLOOKUP(B939,#REF!,1,FALSE)</f>
        <v>#REF!</v>
      </c>
      <c r="AB939" s="279">
        <v>100</v>
      </c>
      <c r="AC939" s="279">
        <v>40</v>
      </c>
      <c r="AD939" s="259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9" t="s">
        <v>1834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1761</v>
      </c>
      <c r="R940" s="17" t="s">
        <v>1663</v>
      </c>
      <c r="S940" s="203">
        <v>44498</v>
      </c>
      <c r="T940" s="203"/>
      <c r="U940" s="203"/>
      <c r="V940" s="203"/>
      <c r="W940" s="203"/>
      <c r="X940" s="256"/>
      <c r="Y940" s="256"/>
      <c r="Z940" s="257"/>
      <c r="AA940" s="4" t="e">
        <f>VLOOKUP(B940,#REF!,1,FALSE)</f>
        <v>#REF!</v>
      </c>
      <c r="AB940" s="279">
        <v>100</v>
      </c>
      <c r="AC940" s="279">
        <v>30</v>
      </c>
      <c r="AD940" s="259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9" t="s">
        <v>1834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1761</v>
      </c>
      <c r="R941" s="17" t="s">
        <v>1663</v>
      </c>
      <c r="S941" s="203">
        <v>44498</v>
      </c>
      <c r="T941" s="203"/>
      <c r="U941" s="203"/>
      <c r="V941" s="203"/>
      <c r="W941" s="203"/>
      <c r="X941" s="256"/>
      <c r="Y941" s="256"/>
      <c r="Z941" s="257"/>
      <c r="AA941" s="4" t="e">
        <f>VLOOKUP(B941,#REF!,1,FALSE)</f>
        <v>#REF!</v>
      </c>
      <c r="AB941" s="279">
        <v>20.89</v>
      </c>
      <c r="AC941" s="279">
        <v>0</v>
      </c>
      <c r="AD941" s="259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9" t="s">
        <v>1834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1761</v>
      </c>
      <c r="R942" s="17" t="s">
        <v>1663</v>
      </c>
      <c r="S942" s="203">
        <v>44498</v>
      </c>
      <c r="T942" s="203"/>
      <c r="U942" s="203"/>
      <c r="V942" s="203"/>
      <c r="W942" s="203"/>
      <c r="X942" s="256"/>
      <c r="Y942" s="256"/>
      <c r="Z942" s="257"/>
      <c r="AA942" s="4" t="e">
        <f>VLOOKUP(B942,#REF!,1,FALSE)</f>
        <v>#REF!</v>
      </c>
      <c r="AB942" s="279">
        <v>0.5</v>
      </c>
      <c r="AC942" s="279">
        <v>30</v>
      </c>
      <c r="AD942" s="259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9" t="s">
        <v>1834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1761</v>
      </c>
      <c r="R943" s="17" t="s">
        <v>1663</v>
      </c>
      <c r="S943" s="203">
        <v>44498</v>
      </c>
      <c r="T943" s="203"/>
      <c r="U943" s="203"/>
      <c r="V943" s="203"/>
      <c r="W943" s="203"/>
      <c r="X943" s="256"/>
      <c r="Y943" s="256"/>
      <c r="Z943" s="257"/>
      <c r="AA943" s="4" t="e">
        <f>VLOOKUP(B943,#REF!,1,FALSE)</f>
        <v>#REF!</v>
      </c>
      <c r="AB943" s="279">
        <v>25.61</v>
      </c>
      <c r="AC943" s="279">
        <v>20</v>
      </c>
      <c r="AD943" s="259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9" t="s">
        <v>1834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1761</v>
      </c>
      <c r="R944" s="17" t="s">
        <v>1663</v>
      </c>
      <c r="S944" s="203">
        <v>44498</v>
      </c>
      <c r="T944" s="203"/>
      <c r="U944" s="203"/>
      <c r="V944" s="203"/>
      <c r="W944" s="203"/>
      <c r="X944" s="256"/>
      <c r="Y944" s="256"/>
      <c r="Z944" s="257"/>
      <c r="AA944" s="4" t="e">
        <f>VLOOKUP(B944,#REF!,1,FALSE)</f>
        <v>#REF!</v>
      </c>
      <c r="AB944" s="279">
        <v>29.11</v>
      </c>
      <c r="AC944" s="279">
        <v>50</v>
      </c>
      <c r="AD944" s="259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9" t="s">
        <v>1834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1761</v>
      </c>
      <c r="R945" s="17" t="s">
        <v>1663</v>
      </c>
      <c r="S945" s="203">
        <v>44498</v>
      </c>
      <c r="T945" s="203"/>
      <c r="U945" s="203"/>
      <c r="V945" s="203"/>
      <c r="W945" s="203"/>
      <c r="X945" s="256"/>
      <c r="Y945" s="256"/>
      <c r="Z945" s="257"/>
      <c r="AA945" s="4" t="e">
        <f>VLOOKUP(B945,#REF!,1,FALSE)</f>
        <v>#REF!</v>
      </c>
      <c r="AB945" s="279">
        <v>0</v>
      </c>
      <c r="AC945" s="279">
        <v>25</v>
      </c>
      <c r="AD945" s="259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9" t="s">
        <v>1834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1761</v>
      </c>
      <c r="R946" s="17" t="s">
        <v>1663</v>
      </c>
      <c r="S946" s="203">
        <v>44498</v>
      </c>
      <c r="T946" s="203"/>
      <c r="U946" s="203"/>
      <c r="V946" s="203"/>
      <c r="W946" s="203"/>
      <c r="X946" s="256"/>
      <c r="Y946" s="256"/>
      <c r="Z946" s="257"/>
      <c r="AA946" s="4" t="e">
        <f>VLOOKUP(B946,#REF!,1,FALSE)</f>
        <v>#REF!</v>
      </c>
      <c r="AB946" s="279">
        <v>18.5</v>
      </c>
      <c r="AC946" s="279">
        <v>10</v>
      </c>
      <c r="AD946" s="259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9" t="s">
        <v>1834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1761</v>
      </c>
      <c r="R947" s="17" t="s">
        <v>1663</v>
      </c>
      <c r="S947" s="203">
        <v>44498</v>
      </c>
      <c r="T947" s="203"/>
      <c r="U947" s="203"/>
      <c r="V947" s="203"/>
      <c r="W947" s="203"/>
      <c r="X947" s="256"/>
      <c r="Y947" s="256"/>
      <c r="Z947" s="257"/>
      <c r="AA947" s="4" t="e">
        <f>VLOOKUP(B947,#REF!,1,FALSE)</f>
        <v>#REF!</v>
      </c>
      <c r="AB947" s="279">
        <v>34.17</v>
      </c>
      <c r="AC947" s="279">
        <v>45</v>
      </c>
      <c r="AD947" s="259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9" t="s">
        <v>1834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1761</v>
      </c>
      <c r="R948" s="17" t="s">
        <v>1663</v>
      </c>
      <c r="S948" s="203">
        <v>44498</v>
      </c>
      <c r="T948" s="203"/>
      <c r="U948" s="203"/>
      <c r="V948" s="203"/>
      <c r="W948" s="203"/>
      <c r="X948" s="256"/>
      <c r="Y948" s="256"/>
      <c r="Z948" s="257"/>
      <c r="AA948" s="4" t="e">
        <f>VLOOKUP(B948,#REF!,1,FALSE)</f>
        <v>#REF!</v>
      </c>
      <c r="AB948" s="279">
        <v>21.33</v>
      </c>
      <c r="AC948" s="279">
        <v>40</v>
      </c>
      <c r="AD948" s="259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9" t="s">
        <v>1834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1761</v>
      </c>
      <c r="R949" s="17" t="s">
        <v>1663</v>
      </c>
      <c r="S949" s="203">
        <v>44498</v>
      </c>
      <c r="T949" s="203"/>
      <c r="U949" s="203"/>
      <c r="V949" s="203"/>
      <c r="W949" s="203"/>
      <c r="X949" s="256"/>
      <c r="Y949" s="256"/>
      <c r="Z949" s="257"/>
      <c r="AA949" s="4" t="e">
        <f>VLOOKUP(B949,#REF!,1,FALSE)</f>
        <v>#REF!</v>
      </c>
      <c r="AB949" s="279">
        <v>30</v>
      </c>
      <c r="AC949" s="279">
        <v>20</v>
      </c>
      <c r="AD949" s="259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9" t="s">
        <v>1834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1761</v>
      </c>
      <c r="R950" s="17" t="s">
        <v>1663</v>
      </c>
      <c r="S950" s="203">
        <v>44498</v>
      </c>
      <c r="T950" s="203"/>
      <c r="U950" s="203"/>
      <c r="V950" s="203"/>
      <c r="W950" s="203"/>
      <c r="X950" s="256"/>
      <c r="Y950" s="256"/>
      <c r="Z950" s="257"/>
      <c r="AA950" s="4" t="e">
        <f>VLOOKUP(B950,#REF!,1,FALSE)</f>
        <v>#REF!</v>
      </c>
      <c r="AB950" s="258">
        <v>100</v>
      </c>
      <c r="AC950" s="258">
        <v>15</v>
      </c>
      <c r="AD950" s="259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9" t="s">
        <v>1834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1761</v>
      </c>
      <c r="R951" s="17" t="s">
        <v>1663</v>
      </c>
      <c r="S951" s="203">
        <v>44498</v>
      </c>
      <c r="T951" s="203"/>
      <c r="U951" s="203"/>
      <c r="V951" s="203"/>
      <c r="W951" s="203"/>
      <c r="X951" s="256"/>
      <c r="Y951" s="256"/>
      <c r="Z951" s="257"/>
      <c r="AA951" s="4" t="e">
        <f>VLOOKUP(B951,#REF!,1,FALSE)</f>
        <v>#REF!</v>
      </c>
      <c r="AB951" s="279">
        <v>40.06</v>
      </c>
      <c r="AC951" s="279">
        <v>10</v>
      </c>
      <c r="AD951" s="259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8" t="s">
        <v>1837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1761</v>
      </c>
      <c r="R952" s="23" t="s">
        <v>1663</v>
      </c>
      <c r="S952" s="196">
        <v>44498</v>
      </c>
      <c r="T952" s="196"/>
      <c r="U952" s="196"/>
      <c r="V952" s="196"/>
      <c r="W952" s="196"/>
      <c r="X952" s="272"/>
      <c r="Y952" s="272"/>
      <c r="Z952" s="273"/>
      <c r="AA952" s="4" t="e">
        <f>VLOOKUP(B952,#REF!,1,FALSE)</f>
        <v>#REF!</v>
      </c>
      <c r="AB952" s="279">
        <v>41.11</v>
      </c>
      <c r="AC952" s="279">
        <v>20</v>
      </c>
      <c r="AD952" s="259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8" t="s">
        <v>1837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1761</v>
      </c>
      <c r="R953" s="23" t="s">
        <v>1663</v>
      </c>
      <c r="S953" s="196">
        <v>44498</v>
      </c>
      <c r="T953" s="196"/>
      <c r="U953" s="196"/>
      <c r="V953" s="196"/>
      <c r="W953" s="196"/>
      <c r="X953" s="272"/>
      <c r="Y953" s="272"/>
      <c r="Z953" s="273"/>
      <c r="AA953" s="4" t="e">
        <f>VLOOKUP(B953,#REF!,1,FALSE)</f>
        <v>#REF!</v>
      </c>
      <c r="AB953" s="279">
        <v>84.39</v>
      </c>
      <c r="AC953" s="279">
        <v>50</v>
      </c>
      <c r="AD953" s="259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8" t="s">
        <v>1837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1761</v>
      </c>
      <c r="R954" s="23" t="s">
        <v>1663</v>
      </c>
      <c r="S954" s="196">
        <v>44498</v>
      </c>
      <c r="T954" s="196"/>
      <c r="U954" s="196"/>
      <c r="V954" s="196"/>
      <c r="W954" s="196"/>
      <c r="X954" s="272"/>
      <c r="Y954" s="272"/>
      <c r="Z954" s="273"/>
      <c r="AA954" s="4" t="e">
        <f>VLOOKUP(B954,#REF!,1,FALSE)</f>
        <v>#REF!</v>
      </c>
      <c r="AB954" s="279">
        <v>100</v>
      </c>
      <c r="AC954" s="279">
        <v>100</v>
      </c>
      <c r="AD954" s="259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8" t="s">
        <v>1837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1761</v>
      </c>
      <c r="R955" s="23" t="s">
        <v>1663</v>
      </c>
      <c r="S955" s="196">
        <v>44498</v>
      </c>
      <c r="T955" s="196"/>
      <c r="U955" s="196"/>
      <c r="V955" s="196"/>
      <c r="W955" s="196"/>
      <c r="X955" s="272"/>
      <c r="Y955" s="272"/>
      <c r="Z955" s="273"/>
      <c r="AA955" s="4" t="e">
        <f>VLOOKUP(B955,#REF!,1,FALSE)</f>
        <v>#REF!</v>
      </c>
      <c r="AB955" s="258">
        <v>100</v>
      </c>
      <c r="AC955" s="258">
        <v>30</v>
      </c>
      <c r="AD955" s="259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8" t="s">
        <v>1837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1761</v>
      </c>
      <c r="R956" s="23" t="s">
        <v>1663</v>
      </c>
      <c r="S956" s="196">
        <v>44498</v>
      </c>
      <c r="T956" s="196"/>
      <c r="U956" s="196"/>
      <c r="V956" s="196"/>
      <c r="W956" s="196"/>
      <c r="X956" s="272"/>
      <c r="Y956" s="272"/>
      <c r="Z956" s="273"/>
      <c r="AA956" s="4" t="e">
        <f>VLOOKUP(B956,#REF!,1,FALSE)</f>
        <v>#REF!</v>
      </c>
      <c r="AB956" s="279">
        <v>65</v>
      </c>
      <c r="AC956" s="279">
        <v>40</v>
      </c>
      <c r="AD956" s="259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8" t="s">
        <v>1837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1761</v>
      </c>
      <c r="R957" s="23" t="s">
        <v>1663</v>
      </c>
      <c r="S957" s="196">
        <v>44498</v>
      </c>
      <c r="T957" s="196"/>
      <c r="U957" s="196"/>
      <c r="V957" s="196"/>
      <c r="W957" s="196"/>
      <c r="X957" s="272"/>
      <c r="Y957" s="272"/>
      <c r="Z957" s="273"/>
      <c r="AA957" s="4" t="e">
        <f>VLOOKUP(B957,#REF!,1,FALSE)</f>
        <v>#REF!</v>
      </c>
      <c r="AB957" s="279">
        <v>96.83</v>
      </c>
      <c r="AC957" s="279">
        <v>40</v>
      </c>
      <c r="AD957" s="259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8" t="s">
        <v>1837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1761</v>
      </c>
      <c r="R958" s="23" t="s">
        <v>1663</v>
      </c>
      <c r="S958" s="196">
        <v>44498</v>
      </c>
      <c r="T958" s="196"/>
      <c r="U958" s="196"/>
      <c r="V958" s="196"/>
      <c r="W958" s="196"/>
      <c r="X958" s="272"/>
      <c r="Y958" s="272"/>
      <c r="Z958" s="273"/>
      <c r="AA958" s="4" t="e">
        <f>VLOOKUP(B958,#REF!,1,FALSE)</f>
        <v>#REF!</v>
      </c>
      <c r="AB958" s="279">
        <v>61.06</v>
      </c>
      <c r="AC958" s="279">
        <v>20</v>
      </c>
      <c r="AD958" s="259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8" t="s">
        <v>1837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1761</v>
      </c>
      <c r="R959" s="23" t="s">
        <v>1663</v>
      </c>
      <c r="S959" s="196">
        <v>44498</v>
      </c>
      <c r="T959" s="196"/>
      <c r="U959" s="196"/>
      <c r="V959" s="196"/>
      <c r="W959" s="196"/>
      <c r="X959" s="272"/>
      <c r="Y959" s="272"/>
      <c r="Z959" s="273"/>
      <c r="AA959" s="4" t="e">
        <f>VLOOKUP(B959,#REF!,1,FALSE)</f>
        <v>#REF!</v>
      </c>
      <c r="AB959" s="258">
        <v>100</v>
      </c>
      <c r="AC959" s="258">
        <v>35</v>
      </c>
      <c r="AD959" s="259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8" t="s">
        <v>1837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1761</v>
      </c>
      <c r="R960" s="23" t="s">
        <v>1663</v>
      </c>
      <c r="S960" s="196">
        <v>44498</v>
      </c>
      <c r="T960" s="196"/>
      <c r="U960" s="196"/>
      <c r="V960" s="196"/>
      <c r="W960" s="196"/>
      <c r="X960" s="272"/>
      <c r="Y960" s="272"/>
      <c r="Z960" s="273"/>
      <c r="AA960" s="4" t="e">
        <f>VLOOKUP(B960,#REF!,1,FALSE)</f>
        <v>#REF!</v>
      </c>
      <c r="AB960" s="279">
        <v>53</v>
      </c>
      <c r="AC960" s="279">
        <v>50</v>
      </c>
      <c r="AD960" s="259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8" t="s">
        <v>1837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1761</v>
      </c>
      <c r="R961" s="23" t="s">
        <v>1663</v>
      </c>
      <c r="S961" s="196">
        <v>44498</v>
      </c>
      <c r="T961" s="196"/>
      <c r="U961" s="196"/>
      <c r="V961" s="196"/>
      <c r="W961" s="196"/>
      <c r="X961" s="272"/>
      <c r="Y961" s="272"/>
      <c r="Z961" s="273"/>
      <c r="AA961" s="4" t="e">
        <f>VLOOKUP(B961,#REF!,1,FALSE)</f>
        <v>#REF!</v>
      </c>
      <c r="AB961" s="279">
        <v>54.61</v>
      </c>
      <c r="AC961" s="279">
        <v>30</v>
      </c>
      <c r="AD961" s="259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8" t="s">
        <v>1837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1761</v>
      </c>
      <c r="R962" s="23" t="s">
        <v>1663</v>
      </c>
      <c r="S962" s="196">
        <v>44498</v>
      </c>
      <c r="T962" s="196"/>
      <c r="U962" s="196"/>
      <c r="V962" s="196"/>
      <c r="W962" s="196"/>
      <c r="X962" s="272"/>
      <c r="Y962" s="272"/>
      <c r="Z962" s="273"/>
      <c r="AA962" s="4" t="e">
        <f>VLOOKUP(B962,#REF!,1,FALSE)</f>
        <v>#REF!</v>
      </c>
      <c r="AB962" s="279">
        <v>90.39</v>
      </c>
      <c r="AC962" s="279">
        <v>30</v>
      </c>
      <c r="AD962" s="259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8" t="s">
        <v>1837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1761</v>
      </c>
      <c r="R963" s="23" t="s">
        <v>1663</v>
      </c>
      <c r="S963" s="196">
        <v>44498</v>
      </c>
      <c r="T963" s="196"/>
      <c r="U963" s="196"/>
      <c r="V963" s="196"/>
      <c r="W963" s="196"/>
      <c r="X963" s="272"/>
      <c r="Y963" s="272"/>
      <c r="Z963" s="273"/>
      <c r="AA963" s="4" t="e">
        <f>VLOOKUP(B963,#REF!,1,FALSE)</f>
        <v>#REF!</v>
      </c>
      <c r="AB963" s="279">
        <v>54.22</v>
      </c>
      <c r="AC963" s="279">
        <v>20</v>
      </c>
      <c r="AD963" s="259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8" t="s">
        <v>1837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1761</v>
      </c>
      <c r="R964" s="23" t="s">
        <v>1663</v>
      </c>
      <c r="S964" s="196">
        <v>44498</v>
      </c>
      <c r="T964" s="196"/>
      <c r="U964" s="196"/>
      <c r="V964" s="196"/>
      <c r="W964" s="196"/>
      <c r="X964" s="272"/>
      <c r="Y964" s="272"/>
      <c r="Z964" s="273"/>
      <c r="AA964" s="4" t="e">
        <f>VLOOKUP(B964,#REF!,1,FALSE)</f>
        <v>#REF!</v>
      </c>
      <c r="AB964" s="279">
        <v>48.44</v>
      </c>
      <c r="AC964" s="279">
        <v>30</v>
      </c>
      <c r="AD964" s="259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8" t="s">
        <v>1837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1761</v>
      </c>
      <c r="R965" s="23" t="s">
        <v>1663</v>
      </c>
      <c r="S965" s="196">
        <v>44498</v>
      </c>
      <c r="T965" s="196"/>
      <c r="U965" s="196"/>
      <c r="V965" s="196"/>
      <c r="W965" s="196"/>
      <c r="X965" s="272"/>
      <c r="Y965" s="272"/>
      <c r="Z965" s="273"/>
      <c r="AA965" s="4" t="e">
        <f>VLOOKUP(B965,#REF!,1,FALSE)</f>
        <v>#REF!</v>
      </c>
      <c r="AB965" s="279">
        <v>98</v>
      </c>
      <c r="AC965" s="279">
        <v>20</v>
      </c>
      <c r="AD965" s="259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8" t="s">
        <v>1837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1761</v>
      </c>
      <c r="R966" s="23" t="s">
        <v>1663</v>
      </c>
      <c r="S966" s="196">
        <v>44498</v>
      </c>
      <c r="T966" s="196"/>
      <c r="U966" s="196"/>
      <c r="V966" s="196"/>
      <c r="W966" s="196"/>
      <c r="X966" s="272"/>
      <c r="Y966" s="272"/>
      <c r="Z966" s="273"/>
      <c r="AA966" s="4" t="e">
        <f>VLOOKUP(B966,#REF!,1,FALSE)</f>
        <v>#REF!</v>
      </c>
      <c r="AB966" s="279">
        <v>47.06</v>
      </c>
      <c r="AC966" s="279">
        <v>30</v>
      </c>
      <c r="AD966" s="259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8" t="s">
        <v>1837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1761</v>
      </c>
      <c r="R967" s="23" t="s">
        <v>1663</v>
      </c>
      <c r="S967" s="196">
        <v>44498</v>
      </c>
      <c r="T967" s="196" t="s">
        <v>1838</v>
      </c>
      <c r="U967" s="196" t="s">
        <v>1839</v>
      </c>
      <c r="V967" s="196" t="s">
        <v>1840</v>
      </c>
      <c r="W967" s="196"/>
      <c r="X967" s="277"/>
      <c r="Y967" s="274"/>
      <c r="Z967" s="273"/>
      <c r="AA967" s="4" t="e">
        <f>VLOOKUP(B967,#REF!,1,FALSE)</f>
        <v>#REF!</v>
      </c>
      <c r="AB967" s="279">
        <v>22.44</v>
      </c>
      <c r="AC967" s="279">
        <v>15</v>
      </c>
      <c r="AD967" s="259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8" t="s">
        <v>1837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1761</v>
      </c>
      <c r="R968" s="23" t="s">
        <v>1663</v>
      </c>
      <c r="S968" s="196">
        <v>44498</v>
      </c>
      <c r="T968" s="196"/>
      <c r="U968" s="196"/>
      <c r="V968" s="196"/>
      <c r="W968" s="196"/>
      <c r="X968" s="272"/>
      <c r="Y968" s="272"/>
      <c r="Z968" s="273"/>
      <c r="AA968" s="4" t="e">
        <f>VLOOKUP(B968,#REF!,1,FALSE)</f>
        <v>#REF!</v>
      </c>
      <c r="AB968" s="279">
        <v>98.67</v>
      </c>
      <c r="AC968" s="279">
        <v>40</v>
      </c>
      <c r="AD968" s="259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8" t="s">
        <v>1837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1761</v>
      </c>
      <c r="R969" s="23" t="s">
        <v>1663</v>
      </c>
      <c r="S969" s="196">
        <v>44498</v>
      </c>
      <c r="T969" s="196"/>
      <c r="U969" s="196"/>
      <c r="V969" s="196"/>
      <c r="W969" s="196"/>
      <c r="X969" s="272"/>
      <c r="Y969" s="272"/>
      <c r="Z969" s="273"/>
      <c r="AA969" s="4" t="e">
        <f>VLOOKUP(B969,#REF!,1,FALSE)</f>
        <v>#REF!</v>
      </c>
      <c r="AB969" s="279">
        <v>64.44</v>
      </c>
      <c r="AC969" s="279">
        <v>30</v>
      </c>
      <c r="AD969" s="259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8" t="s">
        <v>1837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1761</v>
      </c>
      <c r="R970" s="23" t="s">
        <v>1663</v>
      </c>
      <c r="S970" s="196">
        <v>44498</v>
      </c>
      <c r="T970" s="196"/>
      <c r="U970" s="196"/>
      <c r="V970" s="196"/>
      <c r="W970" s="196"/>
      <c r="X970" s="272"/>
      <c r="Y970" s="272"/>
      <c r="Z970" s="273"/>
      <c r="AA970" s="4" t="e">
        <f>VLOOKUP(B970,#REF!,1,FALSE)</f>
        <v>#REF!</v>
      </c>
      <c r="AB970" s="290">
        <v>100</v>
      </c>
      <c r="AC970" s="258">
        <v>40</v>
      </c>
      <c r="AD970" s="259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8" t="s">
        <v>1837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1761</v>
      </c>
      <c r="R971" s="23" t="s">
        <v>1663</v>
      </c>
      <c r="S971" s="196">
        <v>44498</v>
      </c>
      <c r="T971" s="196"/>
      <c r="U971" s="196"/>
      <c r="V971" s="196"/>
      <c r="W971" s="196"/>
      <c r="X971" s="272"/>
      <c r="Y971" s="272"/>
      <c r="Z971" s="273"/>
      <c r="AA971" s="4" t="e">
        <f>VLOOKUP(B971,#REF!,1,FALSE)</f>
        <v>#REF!</v>
      </c>
      <c r="AB971" s="279">
        <v>100</v>
      </c>
      <c r="AC971" s="279">
        <v>0</v>
      </c>
      <c r="AD971" s="259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8" t="s">
        <v>1837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1761</v>
      </c>
      <c r="R972" s="23" t="s">
        <v>1663</v>
      </c>
      <c r="S972" s="196">
        <v>44498</v>
      </c>
      <c r="T972" s="196"/>
      <c r="U972" s="196"/>
      <c r="V972" s="196"/>
      <c r="W972" s="196"/>
      <c r="X972" s="272"/>
      <c r="Y972" s="272"/>
      <c r="Z972" s="273"/>
      <c r="AA972" s="4" t="e">
        <f>VLOOKUP(B972,#REF!,1,FALSE)</f>
        <v>#REF!</v>
      </c>
      <c r="AB972" s="279">
        <v>72</v>
      </c>
      <c r="AC972" s="279">
        <v>20</v>
      </c>
      <c r="AD972" s="259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8" t="s">
        <v>1837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1761</v>
      </c>
      <c r="R973" s="23" t="s">
        <v>1663</v>
      </c>
      <c r="S973" s="196">
        <v>44498</v>
      </c>
      <c r="T973" s="196"/>
      <c r="U973" s="196"/>
      <c r="V973" s="196"/>
      <c r="W973" s="196"/>
      <c r="X973" s="272"/>
      <c r="Y973" s="272"/>
      <c r="Z973" s="273"/>
      <c r="AA973" s="4" t="e">
        <f>VLOOKUP(B973,#REF!,1,FALSE)</f>
        <v>#REF!</v>
      </c>
      <c r="AB973" s="279">
        <v>100</v>
      </c>
      <c r="AC973" s="279">
        <v>20</v>
      </c>
      <c r="AD973" s="259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8" t="s">
        <v>1837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1761</v>
      </c>
      <c r="R974" s="23" t="s">
        <v>1663</v>
      </c>
      <c r="S974" s="196">
        <v>44498</v>
      </c>
      <c r="T974" s="196"/>
      <c r="U974" s="196"/>
      <c r="V974" s="196"/>
      <c r="W974" s="196"/>
      <c r="X974" s="272"/>
      <c r="Y974" s="272"/>
      <c r="Z974" s="273"/>
      <c r="AA974" s="4" t="e">
        <f>VLOOKUP(B974,#REF!,1,FALSE)</f>
        <v>#REF!</v>
      </c>
      <c r="AB974" s="279">
        <v>44.22</v>
      </c>
      <c r="AC974" s="279">
        <v>40</v>
      </c>
      <c r="AD974" s="259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8" t="s">
        <v>1837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1761</v>
      </c>
      <c r="R975" s="23" t="s">
        <v>1663</v>
      </c>
      <c r="S975" s="196">
        <v>44498</v>
      </c>
      <c r="T975" s="196"/>
      <c r="U975" s="196"/>
      <c r="V975" s="196"/>
      <c r="W975" s="196"/>
      <c r="X975" s="272"/>
      <c r="Y975" s="272"/>
      <c r="Z975" s="273"/>
      <c r="AA975" s="4" t="e">
        <f>VLOOKUP(B975,#REF!,1,FALSE)</f>
        <v>#REF!</v>
      </c>
      <c r="AB975" s="279">
        <v>0</v>
      </c>
      <c r="AC975" s="279">
        <v>0</v>
      </c>
      <c r="AD975" s="259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8" t="s">
        <v>1837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1761</v>
      </c>
      <c r="R976" s="23" t="s">
        <v>1663</v>
      </c>
      <c r="S976" s="196">
        <v>44498</v>
      </c>
      <c r="T976" s="196"/>
      <c r="U976" s="196"/>
      <c r="V976" s="196"/>
      <c r="W976" s="196"/>
      <c r="X976" s="272"/>
      <c r="Y976" s="272"/>
      <c r="Z976" s="273"/>
      <c r="AA976" s="4" t="e">
        <f>VLOOKUP(B976,#REF!,1,FALSE)</f>
        <v>#REF!</v>
      </c>
      <c r="AB976" s="279">
        <v>100</v>
      </c>
      <c r="AC976" s="279">
        <v>80</v>
      </c>
      <c r="AD976" s="259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8" t="s">
        <v>1837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1761</v>
      </c>
      <c r="R977" s="23" t="s">
        <v>1663</v>
      </c>
      <c r="S977" s="196">
        <v>44498</v>
      </c>
      <c r="T977" s="196"/>
      <c r="U977" s="196"/>
      <c r="V977" s="196"/>
      <c r="W977" s="196"/>
      <c r="X977" s="272"/>
      <c r="Y977" s="272"/>
      <c r="Z977" s="273"/>
      <c r="AA977" s="4" t="e">
        <f>VLOOKUP(B977,#REF!,1,FALSE)</f>
        <v>#REF!</v>
      </c>
      <c r="AB977" s="279">
        <v>57.56</v>
      </c>
      <c r="AC977" s="279">
        <v>30</v>
      </c>
      <c r="AD977" s="259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8" t="s">
        <v>1837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1761</v>
      </c>
      <c r="R978" s="23" t="s">
        <v>1663</v>
      </c>
      <c r="S978" s="196">
        <v>44498</v>
      </c>
      <c r="T978" s="196"/>
      <c r="U978" s="196"/>
      <c r="V978" s="196"/>
      <c r="W978" s="196"/>
      <c r="X978" s="272"/>
      <c r="Y978" s="272"/>
      <c r="Z978" s="273"/>
      <c r="AA978" s="4" t="e">
        <f>VLOOKUP(B978,#REF!,1,FALSE)</f>
        <v>#REF!</v>
      </c>
      <c r="AB978" s="279">
        <v>100</v>
      </c>
      <c r="AC978" s="279">
        <v>30</v>
      </c>
      <c r="AD978" s="259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8" t="s">
        <v>1837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1761</v>
      </c>
      <c r="R979" s="23" t="s">
        <v>1663</v>
      </c>
      <c r="S979" s="196">
        <v>44498</v>
      </c>
      <c r="T979" s="196"/>
      <c r="U979" s="196"/>
      <c r="V979" s="196"/>
      <c r="W979" s="196"/>
      <c r="X979" s="272"/>
      <c r="Y979" s="272"/>
      <c r="Z979" s="273"/>
      <c r="AA979" s="4" t="e">
        <f>VLOOKUP(B979,#REF!,1,FALSE)</f>
        <v>#REF!</v>
      </c>
      <c r="AB979" s="279">
        <v>100</v>
      </c>
      <c r="AC979" s="279">
        <v>40</v>
      </c>
      <c r="AD979" s="259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8" t="s">
        <v>1837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1761</v>
      </c>
      <c r="R980" s="23" t="s">
        <v>1663</v>
      </c>
      <c r="S980" s="196">
        <v>44498</v>
      </c>
      <c r="T980" s="196"/>
      <c r="U980" s="196"/>
      <c r="V980" s="196"/>
      <c r="W980" s="196"/>
      <c r="X980" s="272"/>
      <c r="Y980" s="272"/>
      <c r="Z980" s="273"/>
      <c r="AA980" s="4" t="e">
        <f>VLOOKUP(B980,#REF!,1,FALSE)</f>
        <v>#REF!</v>
      </c>
      <c r="AB980" s="279">
        <v>100</v>
      </c>
      <c r="AC980" s="279">
        <v>20</v>
      </c>
      <c r="AD980" s="259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8" t="s">
        <v>1837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1761</v>
      </c>
      <c r="R981" s="23" t="s">
        <v>1663</v>
      </c>
      <c r="S981" s="196">
        <v>44498</v>
      </c>
      <c r="T981" s="196"/>
      <c r="U981" s="196"/>
      <c r="V981" s="196"/>
      <c r="W981" s="196"/>
      <c r="X981" s="272"/>
      <c r="Y981" s="272"/>
      <c r="Z981" s="273"/>
      <c r="AA981" s="4" t="e">
        <f>VLOOKUP(B981,#REF!,1,FALSE)</f>
        <v>#REF!</v>
      </c>
      <c r="AB981" s="279">
        <v>100</v>
      </c>
      <c r="AC981" s="279">
        <v>20</v>
      </c>
      <c r="AD981" s="259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8" t="s">
        <v>1837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1761</v>
      </c>
      <c r="R982" s="23" t="s">
        <v>1663</v>
      </c>
      <c r="S982" s="196">
        <v>44498</v>
      </c>
      <c r="T982" s="196"/>
      <c r="U982" s="196"/>
      <c r="V982" s="196"/>
      <c r="W982" s="196"/>
      <c r="X982" s="272"/>
      <c r="Y982" s="272"/>
      <c r="Z982" s="273"/>
      <c r="AA982" s="4" t="e">
        <f>VLOOKUP(B982,#REF!,1,FALSE)</f>
        <v>#REF!</v>
      </c>
      <c r="AB982" s="279">
        <v>100</v>
      </c>
      <c r="AC982" s="279">
        <v>20</v>
      </c>
      <c r="AD982" s="259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8" t="s">
        <v>1837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1761</v>
      </c>
      <c r="R983" s="23" t="s">
        <v>1663</v>
      </c>
      <c r="S983" s="196">
        <v>44498</v>
      </c>
      <c r="T983" s="196"/>
      <c r="U983" s="196"/>
      <c r="V983" s="196"/>
      <c r="W983" s="196"/>
      <c r="X983" s="272"/>
      <c r="Y983" s="272"/>
      <c r="Z983" s="273"/>
      <c r="AA983" s="4" t="e">
        <f>VLOOKUP(B983,#REF!,1,FALSE)</f>
        <v>#REF!</v>
      </c>
      <c r="AB983" s="279">
        <v>66.06</v>
      </c>
      <c r="AC983" s="279">
        <v>20</v>
      </c>
      <c r="AD983" s="259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8" t="s">
        <v>1837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1761</v>
      </c>
      <c r="R984" s="23" t="s">
        <v>1663</v>
      </c>
      <c r="S984" s="196">
        <v>44498</v>
      </c>
      <c r="T984" s="196"/>
      <c r="U984" s="196"/>
      <c r="V984" s="196"/>
      <c r="W984" s="196"/>
      <c r="X984" s="272"/>
      <c r="Y984" s="272"/>
      <c r="Z984" s="273"/>
      <c r="AA984" s="4" t="e">
        <f>VLOOKUP(B984,#REF!,1,FALSE)</f>
        <v>#REF!</v>
      </c>
      <c r="AB984" s="279">
        <v>100</v>
      </c>
      <c r="AC984" s="279">
        <v>25</v>
      </c>
      <c r="AD984" s="259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8" t="s">
        <v>1837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1761</v>
      </c>
      <c r="R985" s="23" t="s">
        <v>1663</v>
      </c>
      <c r="S985" s="196">
        <v>44498</v>
      </c>
      <c r="T985" s="196"/>
      <c r="U985" s="196"/>
      <c r="V985" s="196"/>
      <c r="W985" s="196"/>
      <c r="X985" s="272"/>
      <c r="Y985" s="272"/>
      <c r="Z985" s="273"/>
      <c r="AA985" s="4" t="e">
        <f>VLOOKUP(B985,#REF!,1,FALSE)</f>
        <v>#REF!</v>
      </c>
      <c r="AB985" s="279">
        <v>100</v>
      </c>
      <c r="AC985" s="279">
        <v>40</v>
      </c>
      <c r="AD985" s="259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8" t="s">
        <v>1837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1761</v>
      </c>
      <c r="R986" s="23" t="s">
        <v>1663</v>
      </c>
      <c r="S986" s="196">
        <v>44498</v>
      </c>
      <c r="T986" s="196" t="s">
        <v>1841</v>
      </c>
      <c r="U986" s="196" t="s">
        <v>1842</v>
      </c>
      <c r="V986" s="196" t="s">
        <v>1670</v>
      </c>
      <c r="W986" s="196" t="s">
        <v>1671</v>
      </c>
      <c r="X986" s="277" t="s">
        <v>1757</v>
      </c>
      <c r="Y986" s="272" t="s">
        <v>1677</v>
      </c>
      <c r="Z986" s="273"/>
      <c r="AA986" s="4" t="e">
        <f>VLOOKUP(B986,#REF!,1,FALSE)</f>
        <v>#REF!</v>
      </c>
      <c r="AB986" s="279">
        <v>5.72</v>
      </c>
      <c r="AC986" s="279">
        <v>30</v>
      </c>
      <c r="AD986" s="259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8" t="s">
        <v>1837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1761</v>
      </c>
      <c r="R987" s="23" t="s">
        <v>1663</v>
      </c>
      <c r="S987" s="196">
        <v>44498</v>
      </c>
      <c r="T987" s="196"/>
      <c r="U987" s="196"/>
      <c r="V987" s="196"/>
      <c r="W987" s="196"/>
      <c r="X987" s="272"/>
      <c r="Y987" s="272"/>
      <c r="Z987" s="273"/>
      <c r="AA987" s="4" t="e">
        <f>VLOOKUP(B987,#REF!,1,FALSE)</f>
        <v>#REF!</v>
      </c>
      <c r="AB987" s="279">
        <v>100</v>
      </c>
      <c r="AC987" s="279">
        <v>40</v>
      </c>
      <c r="AD987" s="259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8" t="s">
        <v>1837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1761</v>
      </c>
      <c r="R988" s="23" t="s">
        <v>1663</v>
      </c>
      <c r="S988" s="196">
        <v>44498</v>
      </c>
      <c r="T988" s="196" t="s">
        <v>1843</v>
      </c>
      <c r="U988" s="196" t="s">
        <v>1844</v>
      </c>
      <c r="V988" s="196" t="s">
        <v>1840</v>
      </c>
      <c r="W988" s="196"/>
      <c r="X988" s="277"/>
      <c r="Y988" s="274"/>
      <c r="Z988" s="273"/>
      <c r="AA988" s="4" t="e">
        <f>VLOOKUP(B988,#REF!,1,FALSE)</f>
        <v>#REF!</v>
      </c>
      <c r="AB988" s="279">
        <v>17.78</v>
      </c>
      <c r="AC988" s="279">
        <v>35</v>
      </c>
      <c r="AD988" s="259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8" t="s">
        <v>1837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1761</v>
      </c>
      <c r="R989" s="23" t="s">
        <v>1663</v>
      </c>
      <c r="S989" s="196">
        <v>44498</v>
      </c>
      <c r="T989" s="196"/>
      <c r="U989" s="196"/>
      <c r="V989" s="196"/>
      <c r="W989" s="196"/>
      <c r="X989" s="272"/>
      <c r="Y989" s="272"/>
      <c r="Z989" s="273"/>
      <c r="AA989" s="4" t="e">
        <f>VLOOKUP(B989,#REF!,1,FALSE)</f>
        <v>#REF!</v>
      </c>
      <c r="AB989" s="258">
        <v>100</v>
      </c>
      <c r="AC989" s="258">
        <v>70</v>
      </c>
      <c r="AD989" s="259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8" t="s">
        <v>1837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1761</v>
      </c>
      <c r="R990" s="23" t="s">
        <v>1663</v>
      </c>
      <c r="S990" s="196">
        <v>44498</v>
      </c>
      <c r="T990" s="196"/>
      <c r="U990" s="196"/>
      <c r="V990" s="196"/>
      <c r="W990" s="196"/>
      <c r="X990" s="272"/>
      <c r="Y990" s="272"/>
      <c r="Z990" s="273"/>
      <c r="AA990" s="4" t="e">
        <f>VLOOKUP(B990,#REF!,1,FALSE)</f>
        <v>#REF!</v>
      </c>
      <c r="AB990" s="258">
        <v>92.888888888888886</v>
      </c>
      <c r="AC990" s="258">
        <v>20</v>
      </c>
      <c r="AD990" s="259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8" t="s">
        <v>1837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1761</v>
      </c>
      <c r="R991" s="23" t="s">
        <v>1663</v>
      </c>
      <c r="S991" s="196">
        <v>44498</v>
      </c>
      <c r="T991" s="196"/>
      <c r="U991" s="196"/>
      <c r="V991" s="196"/>
      <c r="W991" s="196"/>
      <c r="X991" s="272"/>
      <c r="Y991" s="272"/>
      <c r="Z991" s="273"/>
      <c r="AA991" s="4" t="e">
        <f>VLOOKUP(B991,#REF!,1,FALSE)</f>
        <v>#REF!</v>
      </c>
      <c r="AB991" s="279">
        <v>61.56</v>
      </c>
      <c r="AC991" s="279">
        <v>30</v>
      </c>
      <c r="AD991" s="259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8" t="s">
        <v>1837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1761</v>
      </c>
      <c r="R992" s="23" t="s">
        <v>1663</v>
      </c>
      <c r="S992" s="196">
        <v>44498</v>
      </c>
      <c r="T992" s="196"/>
      <c r="U992" s="196"/>
      <c r="V992" s="196"/>
      <c r="W992" s="196"/>
      <c r="X992" s="272"/>
      <c r="Y992" s="272"/>
      <c r="Z992" s="273"/>
      <c r="AA992" s="4" t="e">
        <f>VLOOKUP(B992,#REF!,1,FALSE)</f>
        <v>#REF!</v>
      </c>
      <c r="AB992" s="279">
        <v>45.5</v>
      </c>
      <c r="AC992" s="279">
        <v>20</v>
      </c>
      <c r="AD992" s="259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8" t="s">
        <v>1837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1761</v>
      </c>
      <c r="R993" s="23" t="s">
        <v>1663</v>
      </c>
      <c r="S993" s="196">
        <v>44498</v>
      </c>
      <c r="T993" s="196"/>
      <c r="U993" s="196"/>
      <c r="V993" s="196"/>
      <c r="W993" s="196"/>
      <c r="X993" s="272"/>
      <c r="Y993" s="272"/>
      <c r="Z993" s="273"/>
      <c r="AA993" s="4" t="e">
        <f>VLOOKUP(B993,#REF!,1,FALSE)</f>
        <v>#REF!</v>
      </c>
      <c r="AB993" s="279">
        <v>100</v>
      </c>
      <c r="AC993" s="279">
        <v>50</v>
      </c>
      <c r="AD993" s="259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8" t="s">
        <v>1837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1761</v>
      </c>
      <c r="R994" s="23" t="s">
        <v>1663</v>
      </c>
      <c r="S994" s="196">
        <v>44498</v>
      </c>
      <c r="T994" s="196"/>
      <c r="U994" s="196"/>
      <c r="V994" s="196"/>
      <c r="W994" s="196"/>
      <c r="X994" s="272"/>
      <c r="Y994" s="272"/>
      <c r="Z994" s="273"/>
      <c r="AA994" s="4" t="e">
        <f>VLOOKUP(B994,#REF!,1,FALSE)</f>
        <v>#REF!</v>
      </c>
      <c r="AB994" s="279">
        <v>6.28</v>
      </c>
      <c r="AC994" s="279">
        <v>20</v>
      </c>
      <c r="AD994" s="259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8" t="s">
        <v>1837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1761</v>
      </c>
      <c r="R995" s="23" t="s">
        <v>1663</v>
      </c>
      <c r="S995" s="196">
        <v>44498</v>
      </c>
      <c r="T995" s="196"/>
      <c r="U995" s="196"/>
      <c r="V995" s="196"/>
      <c r="W995" s="196"/>
      <c r="X995" s="272"/>
      <c r="Y995" s="272"/>
      <c r="Z995" s="273"/>
      <c r="AA995" s="4" t="e">
        <f>VLOOKUP(B995,#REF!,1,FALSE)</f>
        <v>#REF!</v>
      </c>
      <c r="AB995" s="279">
        <v>74</v>
      </c>
      <c r="AC995" s="279">
        <v>25</v>
      </c>
      <c r="AD995" s="259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8" t="s">
        <v>1837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1761</v>
      </c>
      <c r="R996" s="23" t="s">
        <v>1663</v>
      </c>
      <c r="S996" s="196">
        <v>44498</v>
      </c>
      <c r="T996" s="196"/>
      <c r="U996" s="196"/>
      <c r="V996" s="196"/>
      <c r="W996" s="196"/>
      <c r="X996" s="272"/>
      <c r="Y996" s="272"/>
      <c r="Z996" s="273"/>
      <c r="AA996" s="4" t="e">
        <f>VLOOKUP(B996,#REF!,1,FALSE)</f>
        <v>#REF!</v>
      </c>
      <c r="AB996" s="279">
        <v>25.83</v>
      </c>
      <c r="AC996" s="279">
        <v>35</v>
      </c>
      <c r="AD996" s="259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8" t="s">
        <v>1837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1761</v>
      </c>
      <c r="R997" s="23" t="s">
        <v>1663</v>
      </c>
      <c r="S997" s="196">
        <v>44498</v>
      </c>
      <c r="T997" s="196"/>
      <c r="U997" s="196"/>
      <c r="V997" s="196"/>
      <c r="W997" s="196"/>
      <c r="X997" s="272"/>
      <c r="Y997" s="272"/>
      <c r="Z997" s="273"/>
      <c r="AA997" s="4" t="e">
        <f>VLOOKUP(B997,#REF!,1,FALSE)</f>
        <v>#REF!</v>
      </c>
      <c r="AB997" s="279">
        <v>37.83</v>
      </c>
      <c r="AC997" s="279">
        <v>50</v>
      </c>
      <c r="AD997" s="259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8" t="s">
        <v>1837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1761</v>
      </c>
      <c r="R998" s="23" t="s">
        <v>1663</v>
      </c>
      <c r="S998" s="196">
        <v>44498</v>
      </c>
      <c r="T998" s="196"/>
      <c r="U998" s="196"/>
      <c r="V998" s="196"/>
      <c r="W998" s="196"/>
      <c r="X998" s="272"/>
      <c r="Y998" s="272"/>
      <c r="Z998" s="273"/>
      <c r="AA998" s="4" t="e">
        <f>VLOOKUP(B998,#REF!,1,FALSE)</f>
        <v>#REF!</v>
      </c>
      <c r="AB998" s="258">
        <v>100</v>
      </c>
      <c r="AC998" s="290">
        <v>0</v>
      </c>
      <c r="AD998" s="259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8" t="s">
        <v>1837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1761</v>
      </c>
      <c r="R999" s="23" t="s">
        <v>1663</v>
      </c>
      <c r="S999" s="196">
        <v>44498</v>
      </c>
      <c r="T999" s="196"/>
      <c r="U999" s="196"/>
      <c r="V999" s="196"/>
      <c r="W999" s="196"/>
      <c r="X999" s="272"/>
      <c r="Y999" s="272"/>
      <c r="Z999" s="273"/>
      <c r="AA999" s="4" t="e">
        <f>VLOOKUP(B999,#REF!,1,FALSE)</f>
        <v>#REF!</v>
      </c>
      <c r="AB999" s="279">
        <v>47.28</v>
      </c>
      <c r="AC999" s="279">
        <v>30</v>
      </c>
      <c r="AD999" s="259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8" t="s">
        <v>1837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1761</v>
      </c>
      <c r="R1000" s="23" t="s">
        <v>1663</v>
      </c>
      <c r="S1000" s="196">
        <v>44498</v>
      </c>
      <c r="T1000" s="196"/>
      <c r="U1000" s="196"/>
      <c r="V1000" s="196"/>
      <c r="W1000" s="196"/>
      <c r="X1000" s="272"/>
      <c r="Y1000" s="272"/>
      <c r="Z1000" s="273"/>
      <c r="AA1000" s="4" t="e">
        <f>VLOOKUP(B1000,#REF!,1,FALSE)</f>
        <v>#REF!</v>
      </c>
      <c r="AB1000" s="279">
        <v>100</v>
      </c>
      <c r="AC1000" s="279">
        <v>25</v>
      </c>
      <c r="AD1000" s="259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8" t="s">
        <v>1837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1761</v>
      </c>
      <c r="R1001" s="23" t="s">
        <v>1663</v>
      </c>
      <c r="S1001" s="196">
        <v>44498</v>
      </c>
      <c r="T1001" s="196"/>
      <c r="U1001" s="196"/>
      <c r="V1001" s="196"/>
      <c r="W1001" s="196"/>
      <c r="X1001" s="272"/>
      <c r="Y1001" s="272"/>
      <c r="Z1001" s="273"/>
      <c r="AA1001" s="4" t="e">
        <f>VLOOKUP(B1001,#REF!,1,FALSE)</f>
        <v>#REF!</v>
      </c>
      <c r="AB1001" s="279">
        <v>48.33</v>
      </c>
      <c r="AC1001" s="279">
        <v>20</v>
      </c>
      <c r="AD1001" s="259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8" t="s">
        <v>1837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1761</v>
      </c>
      <c r="R1002" s="23" t="s">
        <v>1663</v>
      </c>
      <c r="S1002" s="196">
        <v>44498</v>
      </c>
      <c r="T1002" s="196"/>
      <c r="U1002" s="196"/>
      <c r="V1002" s="196"/>
      <c r="W1002" s="196"/>
      <c r="X1002" s="272"/>
      <c r="Y1002" s="272"/>
      <c r="Z1002" s="273"/>
      <c r="AA1002" s="4" t="e">
        <f>VLOOKUP(B1002,#REF!,1,FALSE)</f>
        <v>#REF!</v>
      </c>
      <c r="AB1002" s="279">
        <v>100</v>
      </c>
      <c r="AC1002" s="279">
        <v>20</v>
      </c>
      <c r="AD1002" s="259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8" t="s">
        <v>1837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1761</v>
      </c>
      <c r="R1003" s="23" t="s">
        <v>1663</v>
      </c>
      <c r="S1003" s="196">
        <v>44498</v>
      </c>
      <c r="T1003" s="196"/>
      <c r="U1003" s="196"/>
      <c r="V1003" s="196"/>
      <c r="W1003" s="196"/>
      <c r="X1003" s="272"/>
      <c r="Y1003" s="272"/>
      <c r="Z1003" s="273"/>
      <c r="AA1003" s="4" t="e">
        <f>VLOOKUP(B1003,#REF!,1,FALSE)</f>
        <v>#REF!</v>
      </c>
      <c r="AB1003" s="279">
        <v>92.56</v>
      </c>
      <c r="AC1003" s="279">
        <v>30</v>
      </c>
      <c r="AD1003" s="259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8" t="s">
        <v>1837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1761</v>
      </c>
      <c r="R1004" s="23" t="s">
        <v>1663</v>
      </c>
      <c r="S1004" s="196">
        <v>44498</v>
      </c>
      <c r="T1004" s="196"/>
      <c r="U1004" s="196"/>
      <c r="V1004" s="196"/>
      <c r="W1004" s="196"/>
      <c r="X1004" s="272"/>
      <c r="Y1004" s="272"/>
      <c r="Z1004" s="273"/>
      <c r="AA1004" s="4" t="e">
        <f>VLOOKUP(B1004,#REF!,1,FALSE)</f>
        <v>#REF!</v>
      </c>
      <c r="AB1004" s="279">
        <v>36.28</v>
      </c>
      <c r="AC1004" s="279">
        <v>100</v>
      </c>
      <c r="AD1004" s="259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8" t="s">
        <v>1837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1761</v>
      </c>
      <c r="R1005" s="23" t="s">
        <v>1663</v>
      </c>
      <c r="S1005" s="196">
        <v>44498</v>
      </c>
      <c r="T1005" s="196"/>
      <c r="U1005" s="196"/>
      <c r="V1005" s="196"/>
      <c r="W1005" s="196"/>
      <c r="X1005" s="272"/>
      <c r="Y1005" s="272"/>
      <c r="Z1005" s="273"/>
      <c r="AA1005" s="4" t="e">
        <f>VLOOKUP(B1005,#REF!,1,FALSE)</f>
        <v>#REF!</v>
      </c>
      <c r="AB1005" s="279">
        <v>0</v>
      </c>
      <c r="AC1005" s="279">
        <v>0</v>
      </c>
      <c r="AD1005" s="259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8" t="s">
        <v>1837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1761</v>
      </c>
      <c r="R1006" s="23" t="s">
        <v>1663</v>
      </c>
      <c r="S1006" s="196">
        <v>44498</v>
      </c>
      <c r="T1006" s="196"/>
      <c r="U1006" s="196"/>
      <c r="V1006" s="196"/>
      <c r="W1006" s="196"/>
      <c r="X1006" s="272"/>
      <c r="Y1006" s="272"/>
      <c r="Z1006" s="273"/>
      <c r="AA1006" s="4" t="e">
        <f>VLOOKUP(B1006,#REF!,1,FALSE)</f>
        <v>#REF!</v>
      </c>
      <c r="AB1006" s="279">
        <v>47.17</v>
      </c>
      <c r="AC1006" s="279">
        <v>20</v>
      </c>
      <c r="AD1006" s="259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8" t="s">
        <v>1837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1761</v>
      </c>
      <c r="R1007" s="23" t="s">
        <v>1663</v>
      </c>
      <c r="S1007" s="196">
        <v>44498</v>
      </c>
      <c r="T1007" s="196"/>
      <c r="U1007" s="196"/>
      <c r="V1007" s="196"/>
      <c r="W1007" s="196"/>
      <c r="X1007" s="272"/>
      <c r="Y1007" s="272"/>
      <c r="Z1007" s="273"/>
      <c r="AA1007" s="4" t="e">
        <f>VLOOKUP(B1007,#REF!,1,FALSE)</f>
        <v>#REF!</v>
      </c>
      <c r="AB1007" s="279">
        <v>73.28</v>
      </c>
      <c r="AC1007" s="279">
        <v>40</v>
      </c>
      <c r="AD1007" s="259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8" t="s">
        <v>1837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1761</v>
      </c>
      <c r="R1008" s="23" t="s">
        <v>1663</v>
      </c>
      <c r="S1008" s="196">
        <v>44498</v>
      </c>
      <c r="T1008" s="196"/>
      <c r="U1008" s="196"/>
      <c r="V1008" s="196"/>
      <c r="W1008" s="196"/>
      <c r="X1008" s="272"/>
      <c r="Y1008" s="272"/>
      <c r="Z1008" s="273"/>
      <c r="AA1008" s="4" t="e">
        <f>VLOOKUP(B1008,#REF!,1,FALSE)</f>
        <v>#REF!</v>
      </c>
      <c r="AB1008" s="279">
        <v>60.61</v>
      </c>
      <c r="AC1008" s="279">
        <v>35</v>
      </c>
      <c r="AD1008" s="259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8" t="s">
        <v>1837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1761</v>
      </c>
      <c r="R1009" s="23" t="s">
        <v>1663</v>
      </c>
      <c r="S1009" s="196">
        <v>44498</v>
      </c>
      <c r="T1009" s="196"/>
      <c r="U1009" s="196"/>
      <c r="V1009" s="196"/>
      <c r="W1009" s="196"/>
      <c r="X1009" s="272"/>
      <c r="Y1009" s="272"/>
      <c r="Z1009" s="273"/>
      <c r="AA1009" s="4" t="e">
        <f>VLOOKUP(B1009,#REF!,1,FALSE)</f>
        <v>#REF!</v>
      </c>
      <c r="AB1009" s="279">
        <v>72.56</v>
      </c>
      <c r="AC1009" s="279">
        <v>30</v>
      </c>
      <c r="AD1009" s="259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8" t="s">
        <v>1837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1761</v>
      </c>
      <c r="R1010" s="23" t="s">
        <v>1663</v>
      </c>
      <c r="S1010" s="196">
        <v>44498</v>
      </c>
      <c r="T1010" s="196"/>
      <c r="U1010" s="196"/>
      <c r="V1010" s="196"/>
      <c r="W1010" s="196"/>
      <c r="X1010" s="272"/>
      <c r="Y1010" s="272"/>
      <c r="Z1010" s="273"/>
      <c r="AA1010" s="4" t="e">
        <f>VLOOKUP(B1010,#REF!,1,FALSE)</f>
        <v>#REF!</v>
      </c>
      <c r="AB1010" s="279">
        <v>100</v>
      </c>
      <c r="AC1010" s="279">
        <v>30</v>
      </c>
      <c r="AD1010" s="259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8" t="s">
        <v>1837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1761</v>
      </c>
      <c r="R1011" s="23" t="s">
        <v>1663</v>
      </c>
      <c r="S1011" s="196">
        <v>44498</v>
      </c>
      <c r="T1011" s="196"/>
      <c r="U1011" s="196"/>
      <c r="V1011" s="196"/>
      <c r="W1011" s="196"/>
      <c r="X1011" s="272"/>
      <c r="Y1011" s="272"/>
      <c r="Z1011" s="273"/>
      <c r="AA1011" s="4" t="e">
        <f>VLOOKUP(B1011,#REF!,1,FALSE)</f>
        <v>#REF!</v>
      </c>
      <c r="AB1011" s="279">
        <v>25.5</v>
      </c>
      <c r="AC1011" s="279">
        <v>10</v>
      </c>
      <c r="AD1011" s="259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8" t="s">
        <v>1837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1761</v>
      </c>
      <c r="R1012" s="23" t="s">
        <v>1663</v>
      </c>
      <c r="S1012" s="196">
        <v>44498</v>
      </c>
      <c r="T1012" s="196"/>
      <c r="U1012" s="196"/>
      <c r="V1012" s="196"/>
      <c r="W1012" s="196"/>
      <c r="X1012" s="272"/>
      <c r="Y1012" s="272"/>
      <c r="Z1012" s="273"/>
      <c r="AA1012" s="4" t="e">
        <f>VLOOKUP(B1012,#REF!,1,FALSE)</f>
        <v>#REF!</v>
      </c>
      <c r="AB1012" s="279">
        <v>33.72</v>
      </c>
      <c r="AC1012" s="279">
        <v>0</v>
      </c>
      <c r="AD1012" s="259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8" t="s">
        <v>1837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1761</v>
      </c>
      <c r="R1013" s="23" t="s">
        <v>1663</v>
      </c>
      <c r="S1013" s="196">
        <v>44498</v>
      </c>
      <c r="T1013" s="196"/>
      <c r="U1013" s="196"/>
      <c r="V1013" s="196"/>
      <c r="W1013" s="196"/>
      <c r="X1013" s="272"/>
      <c r="Y1013" s="272"/>
      <c r="Z1013" s="273"/>
      <c r="AA1013" s="4" t="e">
        <f>VLOOKUP(B1013,#REF!,1,FALSE)</f>
        <v>#REF!</v>
      </c>
      <c r="AB1013" s="279">
        <v>13.56</v>
      </c>
      <c r="AC1013" s="279">
        <v>20</v>
      </c>
      <c r="AD1013" s="259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8" t="s">
        <v>1837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1761</v>
      </c>
      <c r="R1014" s="23" t="s">
        <v>1663</v>
      </c>
      <c r="S1014" s="196">
        <v>44498</v>
      </c>
      <c r="T1014" s="196"/>
      <c r="U1014" s="196"/>
      <c r="V1014" s="196"/>
      <c r="W1014" s="196"/>
      <c r="X1014" s="272"/>
      <c r="Y1014" s="272"/>
      <c r="Z1014" s="273"/>
      <c r="AA1014" s="4" t="e">
        <f>VLOOKUP(B1014,#REF!,1,FALSE)</f>
        <v>#REF!</v>
      </c>
      <c r="AB1014" s="279">
        <v>7.72</v>
      </c>
      <c r="AC1014" s="279">
        <v>35</v>
      </c>
      <c r="AD1014" s="259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8" t="s">
        <v>1837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1761</v>
      </c>
      <c r="R1015" s="23" t="s">
        <v>1663</v>
      </c>
      <c r="S1015" s="196">
        <v>44498</v>
      </c>
      <c r="T1015" s="196"/>
      <c r="U1015" s="196"/>
      <c r="V1015" s="196"/>
      <c r="W1015" s="196"/>
      <c r="X1015" s="272"/>
      <c r="Y1015" s="272"/>
      <c r="Z1015" s="273"/>
      <c r="AA1015" s="4" t="e">
        <f>VLOOKUP(B1015,#REF!,1,FALSE)</f>
        <v>#REF!</v>
      </c>
      <c r="AB1015" s="279">
        <v>0</v>
      </c>
      <c r="AC1015" s="279">
        <v>0</v>
      </c>
      <c r="AD1015" s="259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8" t="s">
        <v>1837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1761</v>
      </c>
      <c r="R1016" s="23" t="s">
        <v>1663</v>
      </c>
      <c r="S1016" s="196">
        <v>44498</v>
      </c>
      <c r="T1016" s="196"/>
      <c r="U1016" s="196"/>
      <c r="V1016" s="196"/>
      <c r="W1016" s="196"/>
      <c r="X1016" s="272"/>
      <c r="Y1016" s="272"/>
      <c r="Z1016" s="273"/>
      <c r="AA1016" s="4" t="e">
        <f>VLOOKUP(B1016,#REF!,1,FALSE)</f>
        <v>#REF!</v>
      </c>
      <c r="AB1016" s="279">
        <v>71.28</v>
      </c>
      <c r="AC1016" s="279">
        <v>0</v>
      </c>
      <c r="AD1016" s="259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8" t="s">
        <v>1837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1761</v>
      </c>
      <c r="R1017" s="23" t="s">
        <v>1663</v>
      </c>
      <c r="S1017" s="196">
        <v>44498</v>
      </c>
      <c r="T1017" s="196"/>
      <c r="U1017" s="196"/>
      <c r="V1017" s="196"/>
      <c r="W1017" s="196"/>
      <c r="X1017" s="272"/>
      <c r="Y1017" s="272"/>
      <c r="Z1017" s="273"/>
      <c r="AA1017" s="4" t="e">
        <f>VLOOKUP(B1017,#REF!,1,FALSE)</f>
        <v>#REF!</v>
      </c>
      <c r="AB1017" s="279">
        <v>3.17</v>
      </c>
      <c r="AC1017" s="279">
        <v>10</v>
      </c>
      <c r="AD1017" s="259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8" t="s">
        <v>1837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1761</v>
      </c>
      <c r="R1018" s="23" t="s">
        <v>1663</v>
      </c>
      <c r="S1018" s="196">
        <v>44498</v>
      </c>
      <c r="T1018" s="196"/>
      <c r="U1018" s="196"/>
      <c r="V1018" s="196"/>
      <c r="W1018" s="196"/>
      <c r="X1018" s="272"/>
      <c r="Y1018" s="272"/>
      <c r="Z1018" s="273"/>
      <c r="AA1018" s="4" t="e">
        <f>VLOOKUP(B1018,#REF!,1,FALSE)</f>
        <v>#REF!</v>
      </c>
      <c r="AB1018" s="279">
        <v>67.17</v>
      </c>
      <c r="AC1018" s="279">
        <v>20</v>
      </c>
      <c r="AD1018" s="259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8" t="s">
        <v>1837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1761</v>
      </c>
      <c r="R1019" s="23" t="s">
        <v>1663</v>
      </c>
      <c r="S1019" s="196">
        <v>44498</v>
      </c>
      <c r="T1019" s="196"/>
      <c r="U1019" s="196"/>
      <c r="V1019" s="196"/>
      <c r="W1019" s="196"/>
      <c r="X1019" s="272"/>
      <c r="Y1019" s="272"/>
      <c r="Z1019" s="273"/>
      <c r="AA1019" s="4" t="e">
        <f>VLOOKUP(B1019,#REF!,1,FALSE)</f>
        <v>#REF!</v>
      </c>
      <c r="AB1019" s="279">
        <v>39.44</v>
      </c>
      <c r="AC1019" s="279">
        <v>20</v>
      </c>
      <c r="AD1019" s="259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8" t="s">
        <v>1837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1761</v>
      </c>
      <c r="R1020" s="23" t="s">
        <v>1663</v>
      </c>
      <c r="S1020" s="196">
        <v>44498</v>
      </c>
      <c r="T1020" s="196"/>
      <c r="U1020" s="196"/>
      <c r="V1020" s="196"/>
      <c r="W1020" s="196"/>
      <c r="X1020" s="272"/>
      <c r="Y1020" s="272"/>
      <c r="Z1020" s="273"/>
      <c r="AA1020" s="4" t="e">
        <f>VLOOKUP(B1020,#REF!,1,FALSE)</f>
        <v>#REF!</v>
      </c>
      <c r="AB1020" s="279">
        <v>0</v>
      </c>
      <c r="AC1020" s="279">
        <v>10</v>
      </c>
      <c r="AD1020" s="259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8" t="s">
        <v>1837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1761</v>
      </c>
      <c r="R1021" s="23" t="s">
        <v>1663</v>
      </c>
      <c r="S1021" s="196">
        <v>44498</v>
      </c>
      <c r="T1021" s="196"/>
      <c r="U1021" s="196"/>
      <c r="V1021" s="196"/>
      <c r="W1021" s="196"/>
      <c r="X1021" s="272"/>
      <c r="Y1021" s="272"/>
      <c r="Z1021" s="273"/>
      <c r="AA1021" s="4" t="e">
        <f>VLOOKUP(B1021,#REF!,1,FALSE)</f>
        <v>#REF!</v>
      </c>
      <c r="AB1021" s="279">
        <v>14.5</v>
      </c>
      <c r="AC1021" s="279">
        <v>30</v>
      </c>
      <c r="AD1021" s="259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8" t="s">
        <v>1837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1761</v>
      </c>
      <c r="R1022" s="23" t="s">
        <v>1663</v>
      </c>
      <c r="S1022" s="196">
        <v>44498</v>
      </c>
      <c r="T1022" s="196"/>
      <c r="U1022" s="196"/>
      <c r="V1022" s="196"/>
      <c r="W1022" s="196"/>
      <c r="X1022" s="272"/>
      <c r="Y1022" s="272"/>
      <c r="Z1022" s="273"/>
      <c r="AA1022" s="4" t="e">
        <f>VLOOKUP(B1022,#REF!,1,FALSE)</f>
        <v>#REF!</v>
      </c>
      <c r="AB1022" s="279">
        <v>4.28</v>
      </c>
      <c r="AC1022" s="258">
        <v>20</v>
      </c>
      <c r="AD1022" s="259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8" t="s">
        <v>1837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1761</v>
      </c>
      <c r="R1023" s="23" t="s">
        <v>1663</v>
      </c>
      <c r="S1023" s="196">
        <v>44498</v>
      </c>
      <c r="T1023" s="196"/>
      <c r="U1023" s="196"/>
      <c r="V1023" s="196"/>
      <c r="W1023" s="196"/>
      <c r="X1023" s="272"/>
      <c r="Y1023" s="272"/>
      <c r="Z1023" s="273"/>
      <c r="AA1023" s="4" t="e">
        <f>VLOOKUP(B1023,#REF!,1,FALSE)</f>
        <v>#REF!</v>
      </c>
      <c r="AB1023" s="279">
        <v>2.39</v>
      </c>
      <c r="AC1023" s="279">
        <v>10</v>
      </c>
      <c r="AD1023" s="259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8" t="s">
        <v>1837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1761</v>
      </c>
      <c r="R1024" s="23" t="s">
        <v>1663</v>
      </c>
      <c r="S1024" s="196">
        <v>44498</v>
      </c>
      <c r="T1024" s="196"/>
      <c r="U1024" s="196"/>
      <c r="V1024" s="196"/>
      <c r="W1024" s="196"/>
      <c r="X1024" s="272"/>
      <c r="Y1024" s="272"/>
      <c r="Z1024" s="273"/>
      <c r="AA1024" s="4" t="e">
        <f>VLOOKUP(B1024,#REF!,1,FALSE)</f>
        <v>#REF!</v>
      </c>
      <c r="AB1024" s="279">
        <v>0</v>
      </c>
      <c r="AC1024" s="279">
        <v>0</v>
      </c>
      <c r="AD1024" s="259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8" t="s">
        <v>1837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1761</v>
      </c>
      <c r="R1025" s="23" t="s">
        <v>1663</v>
      </c>
      <c r="S1025" s="196">
        <v>44498</v>
      </c>
      <c r="T1025" s="196"/>
      <c r="U1025" s="196"/>
      <c r="V1025" s="196"/>
      <c r="W1025" s="196"/>
      <c r="X1025" s="272"/>
      <c r="Y1025" s="272"/>
      <c r="Z1025" s="273"/>
      <c r="AA1025" s="4" t="e">
        <f>VLOOKUP(B1025,#REF!,1,FALSE)</f>
        <v>#REF!</v>
      </c>
      <c r="AB1025" s="279">
        <v>0</v>
      </c>
      <c r="AC1025" s="279">
        <v>5</v>
      </c>
      <c r="AD1025" s="259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8" t="s">
        <v>1837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1761</v>
      </c>
      <c r="R1026" s="23" t="s">
        <v>1663</v>
      </c>
      <c r="S1026" s="196">
        <v>44498</v>
      </c>
      <c r="T1026" s="196"/>
      <c r="U1026" s="196"/>
      <c r="V1026" s="196"/>
      <c r="W1026" s="196"/>
      <c r="X1026" s="272"/>
      <c r="Y1026" s="272"/>
      <c r="Z1026" s="273"/>
      <c r="AA1026" s="4" t="e">
        <f>VLOOKUP(B1026,#REF!,1,FALSE)</f>
        <v>#REF!</v>
      </c>
      <c r="AB1026" s="258">
        <v>11.222222222222221</v>
      </c>
      <c r="AC1026" s="258">
        <v>30</v>
      </c>
      <c r="AD1026" s="259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8" t="s">
        <v>1837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1761</v>
      </c>
      <c r="R1027" s="23" t="s">
        <v>1663</v>
      </c>
      <c r="S1027" s="196">
        <v>44498</v>
      </c>
      <c r="T1027" s="196"/>
      <c r="U1027" s="196"/>
      <c r="V1027" s="196"/>
      <c r="W1027" s="196"/>
      <c r="X1027" s="272"/>
      <c r="Y1027" s="272"/>
      <c r="Z1027" s="273"/>
      <c r="AA1027" s="4" t="e">
        <f>VLOOKUP(B1027,#REF!,1,FALSE)</f>
        <v>#REF!</v>
      </c>
      <c r="AB1027" s="279">
        <v>70.67</v>
      </c>
      <c r="AC1027" s="279">
        <v>20</v>
      </c>
      <c r="AD1027" s="259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8" t="s">
        <v>1837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1761</v>
      </c>
      <c r="R1028" s="23" t="s">
        <v>1663</v>
      </c>
      <c r="S1028" s="196">
        <v>44498</v>
      </c>
      <c r="T1028" s="196"/>
      <c r="U1028" s="196"/>
      <c r="V1028" s="196"/>
      <c r="W1028" s="196"/>
      <c r="X1028" s="272"/>
      <c r="Y1028" s="272"/>
      <c r="Z1028" s="273"/>
      <c r="AA1028" s="4" t="e">
        <f>VLOOKUP(B1028,#REF!,1,FALSE)</f>
        <v>#REF!</v>
      </c>
      <c r="AB1028" s="279">
        <v>31.67</v>
      </c>
      <c r="AC1028" s="279">
        <v>30</v>
      </c>
      <c r="AD1028" s="259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8" t="s">
        <v>1837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1761</v>
      </c>
      <c r="R1029" s="23" t="s">
        <v>1663</v>
      </c>
      <c r="S1029" s="196">
        <v>44498</v>
      </c>
      <c r="T1029" s="196"/>
      <c r="U1029" s="196"/>
      <c r="V1029" s="196"/>
      <c r="W1029" s="196"/>
      <c r="X1029" s="272"/>
      <c r="Y1029" s="272"/>
      <c r="Z1029" s="273"/>
      <c r="AA1029" s="4" t="e">
        <f>VLOOKUP(B1029,#REF!,1,FALSE)</f>
        <v>#REF!</v>
      </c>
      <c r="AB1029" s="279">
        <v>23.78</v>
      </c>
      <c r="AC1029" s="279">
        <v>0</v>
      </c>
      <c r="AD1029" s="259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8" t="s">
        <v>1837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1761</v>
      </c>
      <c r="R1030" s="23" t="s">
        <v>1663</v>
      </c>
      <c r="S1030" s="196">
        <v>44498</v>
      </c>
      <c r="T1030" s="196"/>
      <c r="U1030" s="196"/>
      <c r="V1030" s="196"/>
      <c r="W1030" s="196"/>
      <c r="X1030" s="272"/>
      <c r="Y1030" s="272"/>
      <c r="Z1030" s="273"/>
      <c r="AA1030" s="4" t="e">
        <f>VLOOKUP(B1030,#REF!,1,FALSE)</f>
        <v>#REF!</v>
      </c>
      <c r="AB1030" s="279">
        <v>1.67</v>
      </c>
      <c r="AC1030" s="279">
        <v>25</v>
      </c>
      <c r="AD1030" s="259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8" t="s">
        <v>1837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1761</v>
      </c>
      <c r="R1031" s="23" t="s">
        <v>1663</v>
      </c>
      <c r="S1031" s="196">
        <v>44498</v>
      </c>
      <c r="T1031" s="196"/>
      <c r="U1031" s="196"/>
      <c r="V1031" s="196"/>
      <c r="W1031" s="196"/>
      <c r="X1031" s="272"/>
      <c r="Y1031" s="272"/>
      <c r="Z1031" s="273"/>
      <c r="AA1031" s="4" t="e">
        <f>VLOOKUP(B1031,#REF!,1,FALSE)</f>
        <v>#REF!</v>
      </c>
      <c r="AB1031" s="279">
        <v>0</v>
      </c>
      <c r="AC1031" s="279">
        <v>0</v>
      </c>
      <c r="AD1031" s="259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8" t="s">
        <v>1837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1761</v>
      </c>
      <c r="R1032" s="23" t="s">
        <v>1663</v>
      </c>
      <c r="S1032" s="196">
        <v>44498</v>
      </c>
      <c r="T1032" s="196"/>
      <c r="U1032" s="196"/>
      <c r="V1032" s="196"/>
      <c r="W1032" s="196"/>
      <c r="X1032" s="272"/>
      <c r="Y1032" s="272"/>
      <c r="Z1032" s="273"/>
      <c r="AA1032" s="4" t="e">
        <f>VLOOKUP(B1032,#REF!,1,FALSE)</f>
        <v>#REF!</v>
      </c>
      <c r="AB1032" s="279">
        <v>0</v>
      </c>
      <c r="AC1032" s="279">
        <v>0</v>
      </c>
      <c r="AD1032" s="259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8" t="s">
        <v>1837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1761</v>
      </c>
      <c r="R1033" s="23" t="s">
        <v>1663</v>
      </c>
      <c r="S1033" s="196">
        <v>44498</v>
      </c>
      <c r="T1033" s="196"/>
      <c r="U1033" s="196"/>
      <c r="V1033" s="196"/>
      <c r="W1033" s="196"/>
      <c r="X1033" s="272"/>
      <c r="Y1033" s="272"/>
      <c r="Z1033" s="273"/>
      <c r="AA1033" s="4" t="e">
        <f>VLOOKUP(B1033,#REF!,1,FALSE)</f>
        <v>#REF!</v>
      </c>
      <c r="AB1033" s="279">
        <v>7.17</v>
      </c>
      <c r="AC1033" s="279">
        <v>0</v>
      </c>
      <c r="AD1033" s="259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8" t="s">
        <v>1837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1761</v>
      </c>
      <c r="R1034" s="23" t="s">
        <v>1663</v>
      </c>
      <c r="S1034" s="196">
        <v>44498</v>
      </c>
      <c r="T1034" s="196"/>
      <c r="U1034" s="196"/>
      <c r="V1034" s="196"/>
      <c r="W1034" s="196"/>
      <c r="X1034" s="272"/>
      <c r="Y1034" s="272"/>
      <c r="Z1034" s="273"/>
      <c r="AA1034" s="4" t="e">
        <f>VLOOKUP(B1034,#REF!,1,FALSE)</f>
        <v>#REF!</v>
      </c>
      <c r="AB1034" s="279">
        <v>0</v>
      </c>
      <c r="AC1034" s="279">
        <v>0</v>
      </c>
      <c r="AD1034" s="259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8" t="s">
        <v>1837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1761</v>
      </c>
      <c r="R1035" s="23" t="s">
        <v>1663</v>
      </c>
      <c r="S1035" s="196">
        <v>44498</v>
      </c>
      <c r="T1035" s="196"/>
      <c r="U1035" s="196"/>
      <c r="V1035" s="196"/>
      <c r="W1035" s="196"/>
      <c r="X1035" s="272"/>
      <c r="Y1035" s="272"/>
      <c r="Z1035" s="273"/>
      <c r="AA1035" s="4" t="e">
        <f>VLOOKUP(B1035,#REF!,1,FALSE)</f>
        <v>#REF!</v>
      </c>
      <c r="AB1035" s="279">
        <v>1.61</v>
      </c>
      <c r="AC1035" s="279">
        <v>0</v>
      </c>
      <c r="AD1035" s="259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8" t="s">
        <v>1837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1761</v>
      </c>
      <c r="R1036" s="23" t="s">
        <v>1663</v>
      </c>
      <c r="S1036" s="196">
        <v>44498</v>
      </c>
      <c r="T1036" s="196"/>
      <c r="U1036" s="196"/>
      <c r="V1036" s="196"/>
      <c r="W1036" s="196"/>
      <c r="X1036" s="272"/>
      <c r="Y1036" s="272"/>
      <c r="Z1036" s="273"/>
      <c r="AA1036" s="4" t="e">
        <f>VLOOKUP(B1036,#REF!,1,FALSE)</f>
        <v>#REF!</v>
      </c>
      <c r="AB1036" s="279">
        <v>1.61</v>
      </c>
      <c r="AC1036" s="279">
        <v>10</v>
      </c>
      <c r="AD1036" s="259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8" t="s">
        <v>1837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1761</v>
      </c>
      <c r="R1037" s="23" t="s">
        <v>1663</v>
      </c>
      <c r="S1037" s="196">
        <v>44498</v>
      </c>
      <c r="T1037" s="196"/>
      <c r="U1037" s="196"/>
      <c r="V1037" s="196"/>
      <c r="W1037" s="196"/>
      <c r="X1037" s="272"/>
      <c r="Y1037" s="272"/>
      <c r="Z1037" s="273"/>
      <c r="AA1037" s="4" t="e">
        <f>VLOOKUP(B1037,#REF!,1,FALSE)</f>
        <v>#REF!</v>
      </c>
      <c r="AB1037" s="279">
        <v>0</v>
      </c>
      <c r="AC1037" s="279">
        <v>0</v>
      </c>
      <c r="AD1037" s="259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6" t="s">
        <v>1845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1761</v>
      </c>
      <c r="R1038" s="19" t="s">
        <v>1663</v>
      </c>
      <c r="S1038" s="210">
        <v>44364</v>
      </c>
      <c r="T1038" s="210"/>
      <c r="U1038" s="210"/>
      <c r="V1038" s="210"/>
      <c r="W1038" s="210"/>
      <c r="X1038" s="256"/>
      <c r="Y1038" s="256"/>
      <c r="Z1038" s="257"/>
      <c r="AA1038" s="4" t="e">
        <f>VLOOKUP(B1038,#REF!,1,FALSE)</f>
        <v>#REF!</v>
      </c>
      <c r="AB1038" s="258">
        <v>0.11</v>
      </c>
      <c r="AC1038" s="258">
        <v>45</v>
      </c>
      <c r="AD1038" s="259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6" t="s">
        <v>1845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1761</v>
      </c>
      <c r="R1039" s="19" t="s">
        <v>1663</v>
      </c>
      <c r="S1039" s="210">
        <v>44364</v>
      </c>
      <c r="T1039" s="210"/>
      <c r="U1039" s="210"/>
      <c r="V1039" s="210"/>
      <c r="W1039" s="210"/>
      <c r="X1039" s="256"/>
      <c r="Y1039" s="256"/>
      <c r="Z1039" s="257"/>
      <c r="AA1039" s="4" t="e">
        <f>VLOOKUP(B1039,#REF!,1,FALSE)</f>
        <v>#REF!</v>
      </c>
      <c r="AB1039" s="258">
        <v>24.89</v>
      </c>
      <c r="AC1039" s="258">
        <v>20</v>
      </c>
      <c r="AD1039" s="259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6" t="s">
        <v>1846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1761</v>
      </c>
      <c r="R1040" s="19" t="s">
        <v>1663</v>
      </c>
      <c r="S1040" s="210">
        <v>44364</v>
      </c>
      <c r="T1040" s="210"/>
      <c r="U1040" s="210"/>
      <c r="V1040" s="210"/>
      <c r="W1040" s="210"/>
      <c r="X1040" s="256"/>
      <c r="Y1040" s="256"/>
      <c r="Z1040" s="257"/>
      <c r="AA1040" s="4" t="e">
        <f>VLOOKUP(B1040,#REF!,1,FALSE)</f>
        <v>#REF!</v>
      </c>
      <c r="AB1040" s="258">
        <v>100</v>
      </c>
      <c r="AC1040" s="258">
        <v>65</v>
      </c>
      <c r="AD1040" s="259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6" t="s">
        <v>1846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1761</v>
      </c>
      <c r="R1041" s="19" t="s">
        <v>1663</v>
      </c>
      <c r="S1041" s="210">
        <v>44364</v>
      </c>
      <c r="T1041" s="210"/>
      <c r="U1041" s="210"/>
      <c r="V1041" s="210"/>
      <c r="W1041" s="210"/>
      <c r="X1041" s="256"/>
      <c r="Y1041" s="256"/>
      <c r="Z1041" s="257"/>
      <c r="AA1041" s="4" t="e">
        <f>VLOOKUP(B1041,#REF!,1,FALSE)</f>
        <v>#REF!</v>
      </c>
      <c r="AB1041" s="258">
        <v>100</v>
      </c>
      <c r="AC1041" s="258">
        <v>0</v>
      </c>
      <c r="AD1041" s="259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6" t="s">
        <v>1846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1761</v>
      </c>
      <c r="R1042" s="19" t="s">
        <v>1663</v>
      </c>
      <c r="S1042" s="210">
        <v>44364</v>
      </c>
      <c r="T1042" s="210"/>
      <c r="U1042" s="210"/>
      <c r="V1042" s="210"/>
      <c r="W1042" s="210"/>
      <c r="X1042" s="256"/>
      <c r="Y1042" s="256"/>
      <c r="Z1042" s="257"/>
      <c r="AA1042" s="4" t="e">
        <f>VLOOKUP(B1042,#REF!,1,FALSE)</f>
        <v>#REF!</v>
      </c>
      <c r="AB1042" s="258">
        <v>50.888888888888886</v>
      </c>
      <c r="AC1042" s="258">
        <v>40</v>
      </c>
      <c r="AD1042" s="259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6" t="s">
        <v>1846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1761</v>
      </c>
      <c r="R1043" s="19" t="s">
        <v>1663</v>
      </c>
      <c r="S1043" s="210">
        <v>44364</v>
      </c>
      <c r="T1043" s="210"/>
      <c r="U1043" s="210"/>
      <c r="V1043" s="210"/>
      <c r="W1043" s="210"/>
      <c r="X1043" s="256"/>
      <c r="Y1043" s="256"/>
      <c r="Z1043" s="257"/>
      <c r="AA1043" s="4" t="e">
        <f>VLOOKUP(B1043,#REF!,1,FALSE)</f>
        <v>#REF!</v>
      </c>
      <c r="AB1043" s="258">
        <v>100</v>
      </c>
      <c r="AC1043" s="258">
        <v>10</v>
      </c>
      <c r="AD1043" s="259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6" t="s">
        <v>1846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1761</v>
      </c>
      <c r="R1044" s="19" t="s">
        <v>1663</v>
      </c>
      <c r="S1044" s="210">
        <v>44364</v>
      </c>
      <c r="T1044" s="210"/>
      <c r="U1044" s="210"/>
      <c r="V1044" s="210"/>
      <c r="W1044" s="210"/>
      <c r="X1044" s="256"/>
      <c r="Y1044" s="256"/>
      <c r="Z1044" s="257"/>
      <c r="AA1044" s="4" t="e">
        <f>VLOOKUP(B1044,#REF!,1,FALSE)</f>
        <v>#REF!</v>
      </c>
      <c r="AB1044" s="258">
        <v>100</v>
      </c>
      <c r="AC1044" s="258">
        <v>45</v>
      </c>
      <c r="AD1044" s="259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6" t="s">
        <v>1846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1761</v>
      </c>
      <c r="R1045" s="19" t="s">
        <v>1663</v>
      </c>
      <c r="S1045" s="210">
        <v>44364</v>
      </c>
      <c r="T1045" s="210"/>
      <c r="U1045" s="210"/>
      <c r="V1045" s="210"/>
      <c r="W1045" s="210"/>
      <c r="X1045" s="256"/>
      <c r="Y1045" s="256"/>
      <c r="Z1045" s="257"/>
      <c r="AA1045" s="4" t="e">
        <f>VLOOKUP(B1045,#REF!,1,FALSE)</f>
        <v>#REF!</v>
      </c>
      <c r="AB1045" s="258">
        <v>69.33</v>
      </c>
      <c r="AC1045" s="258">
        <v>60</v>
      </c>
      <c r="AD1045" s="259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6" t="s">
        <v>1846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1761</v>
      </c>
      <c r="R1046" s="19" t="s">
        <v>1663</v>
      </c>
      <c r="S1046" s="210">
        <v>44364</v>
      </c>
      <c r="T1046" s="210"/>
      <c r="U1046" s="210"/>
      <c r="V1046" s="210"/>
      <c r="W1046" s="210"/>
      <c r="X1046" s="256"/>
      <c r="Y1046" s="256"/>
      <c r="Z1046" s="257"/>
      <c r="AA1046" s="4" t="e">
        <f>VLOOKUP(B1046,#REF!,1,FALSE)</f>
        <v>#REF!</v>
      </c>
      <c r="AB1046" s="258">
        <v>94.166666666666671</v>
      </c>
      <c r="AC1046" s="258">
        <v>0</v>
      </c>
      <c r="AD1046" s="259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6" t="s">
        <v>1846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1761</v>
      </c>
      <c r="R1047" s="19" t="s">
        <v>1663</v>
      </c>
      <c r="S1047" s="210">
        <v>44364</v>
      </c>
      <c r="T1047" s="210"/>
      <c r="U1047" s="210"/>
      <c r="V1047" s="210"/>
      <c r="W1047" s="210"/>
      <c r="X1047" s="256"/>
      <c r="Y1047" s="256"/>
      <c r="Z1047" s="257"/>
      <c r="AA1047" s="4" t="e">
        <f>VLOOKUP(B1047,#REF!,1,FALSE)</f>
        <v>#REF!</v>
      </c>
      <c r="AB1047" s="258">
        <v>100</v>
      </c>
      <c r="AC1047" s="258">
        <v>20</v>
      </c>
      <c r="AD1047" s="259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6" t="s">
        <v>1846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1761</v>
      </c>
      <c r="R1048" s="19" t="s">
        <v>1663</v>
      </c>
      <c r="S1048" s="210">
        <v>44364</v>
      </c>
      <c r="T1048" s="210"/>
      <c r="U1048" s="210"/>
      <c r="V1048" s="210"/>
      <c r="W1048" s="210"/>
      <c r="X1048" s="256"/>
      <c r="Y1048" s="256"/>
      <c r="Z1048" s="257"/>
      <c r="AA1048" s="4" t="e">
        <f>VLOOKUP(B1048,#REF!,1,FALSE)</f>
        <v>#REF!</v>
      </c>
      <c r="AB1048" s="258">
        <v>100</v>
      </c>
      <c r="AC1048" s="258">
        <v>65</v>
      </c>
      <c r="AD1048" s="259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6" t="s">
        <v>1846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1761</v>
      </c>
      <c r="R1049" s="19" t="s">
        <v>1663</v>
      </c>
      <c r="S1049" s="210">
        <v>44364</v>
      </c>
      <c r="T1049" s="210"/>
      <c r="U1049" s="210"/>
      <c r="V1049" s="210"/>
      <c r="W1049" s="210"/>
      <c r="X1049" s="256"/>
      <c r="Y1049" s="256"/>
      <c r="Z1049" s="257"/>
      <c r="AA1049" s="4" t="e">
        <f>VLOOKUP(B1049,#REF!,1,FALSE)</f>
        <v>#REF!</v>
      </c>
      <c r="AB1049" s="258">
        <v>88.777777777777771</v>
      </c>
      <c r="AC1049" s="258">
        <v>55</v>
      </c>
      <c r="AD1049" s="259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6" t="s">
        <v>1846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1761</v>
      </c>
      <c r="R1050" s="19" t="s">
        <v>1663</v>
      </c>
      <c r="S1050" s="210">
        <v>44364</v>
      </c>
      <c r="T1050" s="210"/>
      <c r="U1050" s="210"/>
      <c r="V1050" s="210"/>
      <c r="W1050" s="210"/>
      <c r="X1050" s="256"/>
      <c r="Y1050" s="256"/>
      <c r="Z1050" s="257"/>
      <c r="AA1050" s="4" t="e">
        <f>VLOOKUP(B1050,#REF!,1,FALSE)</f>
        <v>#REF!</v>
      </c>
      <c r="AB1050" s="258">
        <v>69.777777777777771</v>
      </c>
      <c r="AC1050" s="258">
        <v>20</v>
      </c>
      <c r="AD1050" s="259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6" t="s">
        <v>1846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1761</v>
      </c>
      <c r="R1051" s="19" t="s">
        <v>1663</v>
      </c>
      <c r="S1051" s="210">
        <v>44364</v>
      </c>
      <c r="T1051" s="210"/>
      <c r="U1051" s="210"/>
      <c r="V1051" s="210"/>
      <c r="W1051" s="210"/>
      <c r="X1051" s="256"/>
      <c r="Y1051" s="256"/>
      <c r="Z1051" s="257"/>
      <c r="AA1051" s="4" t="e">
        <f>VLOOKUP(B1051,#REF!,1,FALSE)</f>
        <v>#REF!</v>
      </c>
      <c r="AB1051" s="258">
        <v>75.777777777777771</v>
      </c>
      <c r="AC1051" s="258">
        <v>40</v>
      </c>
      <c r="AD1051" s="259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6" t="s">
        <v>1846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1761</v>
      </c>
      <c r="R1052" s="19" t="s">
        <v>1663</v>
      </c>
      <c r="S1052" s="210">
        <v>44364</v>
      </c>
      <c r="T1052" s="210"/>
      <c r="U1052" s="210"/>
      <c r="V1052" s="210"/>
      <c r="W1052" s="210"/>
      <c r="X1052" s="256"/>
      <c r="Y1052" s="256"/>
      <c r="Z1052" s="257"/>
      <c r="AA1052" s="4" t="e">
        <f>VLOOKUP(B1052,#REF!,1,FALSE)</f>
        <v>#REF!</v>
      </c>
      <c r="AB1052" s="258">
        <v>100</v>
      </c>
      <c r="AC1052" s="258">
        <v>40</v>
      </c>
      <c r="AD1052" s="259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6" t="s">
        <v>1846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1761</v>
      </c>
      <c r="R1053" s="19" t="s">
        <v>1663</v>
      </c>
      <c r="S1053" s="210">
        <v>44364</v>
      </c>
      <c r="T1053" s="210"/>
      <c r="U1053" s="210"/>
      <c r="V1053" s="210"/>
      <c r="W1053" s="210"/>
      <c r="X1053" s="256"/>
      <c r="Y1053" s="256"/>
      <c r="Z1053" s="257"/>
      <c r="AA1053" s="4" t="e">
        <f>VLOOKUP(B1053,#REF!,1,FALSE)</f>
        <v>#REF!</v>
      </c>
      <c r="AB1053" s="258">
        <v>88.222222222222229</v>
      </c>
      <c r="AC1053" s="258">
        <v>50</v>
      </c>
      <c r="AD1053" s="259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6" t="s">
        <v>1846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1761</v>
      </c>
      <c r="R1054" s="19" t="s">
        <v>1663</v>
      </c>
      <c r="S1054" s="210">
        <v>44364</v>
      </c>
      <c r="T1054" s="210"/>
      <c r="U1054" s="210"/>
      <c r="V1054" s="210"/>
      <c r="W1054" s="210"/>
      <c r="X1054" s="256"/>
      <c r="Y1054" s="256"/>
      <c r="Z1054" s="257"/>
      <c r="AA1054" s="4" t="e">
        <f>VLOOKUP(B1054,#REF!,1,FALSE)</f>
        <v>#REF!</v>
      </c>
      <c r="AB1054" s="258">
        <v>100</v>
      </c>
      <c r="AC1054" s="258">
        <v>65</v>
      </c>
      <c r="AD1054" s="259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6" t="s">
        <v>1846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1761</v>
      </c>
      <c r="R1055" s="19" t="s">
        <v>1663</v>
      </c>
      <c r="S1055" s="210">
        <v>44364</v>
      </c>
      <c r="T1055" s="210"/>
      <c r="U1055" s="210"/>
      <c r="V1055" s="210"/>
      <c r="W1055" s="210"/>
      <c r="X1055" s="256"/>
      <c r="Y1055" s="256"/>
      <c r="Z1055" s="257"/>
      <c r="AA1055" s="4" t="e">
        <f>VLOOKUP(B1055,#REF!,1,FALSE)</f>
        <v>#REF!</v>
      </c>
      <c r="AB1055" s="258">
        <v>100</v>
      </c>
      <c r="AC1055" s="258">
        <v>90</v>
      </c>
      <c r="AD1055" s="259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6" t="s">
        <v>1846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1761</v>
      </c>
      <c r="R1056" s="19" t="s">
        <v>1663</v>
      </c>
      <c r="S1056" s="210">
        <v>44364</v>
      </c>
      <c r="T1056" s="210"/>
      <c r="U1056" s="210"/>
      <c r="V1056" s="210"/>
      <c r="W1056" s="210"/>
      <c r="X1056" s="256"/>
      <c r="Y1056" s="256"/>
      <c r="Z1056" s="257"/>
      <c r="AA1056" s="4" t="e">
        <f>VLOOKUP(B1056,#REF!,1,FALSE)</f>
        <v>#REF!</v>
      </c>
      <c r="AB1056" s="258">
        <v>100</v>
      </c>
      <c r="AC1056" s="258">
        <v>60</v>
      </c>
      <c r="AD1056" s="259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6" t="s">
        <v>1846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1761</v>
      </c>
      <c r="R1057" s="19" t="s">
        <v>1663</v>
      </c>
      <c r="S1057" s="210">
        <v>44364</v>
      </c>
      <c r="T1057" s="210"/>
      <c r="U1057" s="210"/>
      <c r="V1057" s="210"/>
      <c r="W1057" s="210"/>
      <c r="X1057" s="256"/>
      <c r="Y1057" s="256"/>
      <c r="Z1057" s="257"/>
      <c r="AA1057" s="4" t="e">
        <f>VLOOKUP(B1057,#REF!,1,FALSE)</f>
        <v>#REF!</v>
      </c>
      <c r="AB1057" s="258">
        <v>100</v>
      </c>
      <c r="AC1057" s="258">
        <v>70</v>
      </c>
      <c r="AD1057" s="259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6" t="s">
        <v>1846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1761</v>
      </c>
      <c r="R1058" s="19" t="s">
        <v>1663</v>
      </c>
      <c r="S1058" s="210">
        <v>44364</v>
      </c>
      <c r="T1058" s="210"/>
      <c r="U1058" s="210"/>
      <c r="V1058" s="210"/>
      <c r="W1058" s="210"/>
      <c r="X1058" s="256"/>
      <c r="Y1058" s="256"/>
      <c r="Z1058" s="257"/>
      <c r="AA1058" s="4" t="e">
        <f>VLOOKUP(B1058,#REF!,1,FALSE)</f>
        <v>#REF!</v>
      </c>
      <c r="AB1058" s="258">
        <v>100</v>
      </c>
      <c r="AC1058" s="258">
        <v>70</v>
      </c>
      <c r="AD1058" s="259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6" t="s">
        <v>1846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1761</v>
      </c>
      <c r="R1059" s="19" t="s">
        <v>1663</v>
      </c>
      <c r="S1059" s="210">
        <v>44364</v>
      </c>
      <c r="T1059" s="210"/>
      <c r="U1059" s="210"/>
      <c r="V1059" s="210"/>
      <c r="W1059" s="210"/>
      <c r="X1059" s="256"/>
      <c r="Y1059" s="256"/>
      <c r="Z1059" s="257"/>
      <c r="AA1059" s="4" t="e">
        <f>VLOOKUP(B1059,#REF!,1,FALSE)</f>
        <v>#REF!</v>
      </c>
      <c r="AB1059" s="258">
        <v>100</v>
      </c>
      <c r="AC1059" s="258">
        <v>55</v>
      </c>
      <c r="AD1059" s="259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6" t="s">
        <v>1846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1761</v>
      </c>
      <c r="R1060" s="19" t="s">
        <v>1663</v>
      </c>
      <c r="S1060" s="210">
        <v>44364</v>
      </c>
      <c r="T1060" s="210"/>
      <c r="U1060" s="210"/>
      <c r="V1060" s="210"/>
      <c r="W1060" s="210"/>
      <c r="X1060" s="256"/>
      <c r="Y1060" s="256"/>
      <c r="Z1060" s="257"/>
      <c r="AA1060" s="4" t="e">
        <f>VLOOKUP(B1060,#REF!,1,FALSE)</f>
        <v>#REF!</v>
      </c>
      <c r="AB1060" s="258">
        <v>100</v>
      </c>
      <c r="AC1060" s="258">
        <v>0</v>
      </c>
      <c r="AD1060" s="259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6" t="s">
        <v>1846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1761</v>
      </c>
      <c r="R1061" s="19" t="s">
        <v>1663</v>
      </c>
      <c r="S1061" s="210">
        <v>44364</v>
      </c>
      <c r="T1061" s="210"/>
      <c r="U1061" s="210"/>
      <c r="V1061" s="210"/>
      <c r="W1061" s="210"/>
      <c r="X1061" s="256"/>
      <c r="Y1061" s="256"/>
      <c r="Z1061" s="257"/>
      <c r="AA1061" s="4" t="e">
        <f>VLOOKUP(B1061,#REF!,1,FALSE)</f>
        <v>#REF!</v>
      </c>
      <c r="AB1061" s="258">
        <v>100</v>
      </c>
      <c r="AC1061" s="258">
        <v>20</v>
      </c>
      <c r="AD1061" s="259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6" t="s">
        <v>1846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1761</v>
      </c>
      <c r="R1062" s="19" t="s">
        <v>1663</v>
      </c>
      <c r="S1062" s="210">
        <v>44364</v>
      </c>
      <c r="T1062" s="210"/>
      <c r="U1062" s="210"/>
      <c r="V1062" s="210"/>
      <c r="W1062" s="210"/>
      <c r="X1062" s="256"/>
      <c r="Y1062" s="256"/>
      <c r="Z1062" s="257"/>
      <c r="AA1062" s="4" t="e">
        <f>VLOOKUP(B1062,#REF!,1,FALSE)</f>
        <v>#REF!</v>
      </c>
      <c r="AB1062" s="258">
        <v>62.444444444444443</v>
      </c>
      <c r="AC1062" s="258">
        <v>40</v>
      </c>
      <c r="AD1062" s="259"/>
      <c r="AE1062" s="108"/>
    </row>
    <row r="1063" spans="1:31" customFormat="1" ht="24" hidden="1" customHeight="1">
      <c r="A1063" s="406" t="s">
        <v>1416</v>
      </c>
      <c r="B1063" s="65">
        <v>7182643</v>
      </c>
      <c r="C1063" s="67" t="s">
        <v>535</v>
      </c>
      <c r="D1063" s="293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1662</v>
      </c>
      <c r="R1063" s="68" t="s">
        <v>1663</v>
      </c>
      <c r="S1063" s="294">
        <v>44364</v>
      </c>
      <c r="T1063" s="294"/>
      <c r="U1063" s="294"/>
      <c r="V1063" s="294"/>
      <c r="W1063" s="294"/>
      <c r="X1063" s="68"/>
      <c r="Y1063" s="68"/>
      <c r="Z1063" s="66"/>
      <c r="AA1063" s="4" t="e">
        <f>VLOOKUP(B1063,#REF!,1,FALSE)</f>
        <v>#REF!</v>
      </c>
      <c r="AB1063" s="1">
        <v>100</v>
      </c>
      <c r="AC1063" s="198">
        <v>0</v>
      </c>
      <c r="AD1063" s="291"/>
      <c r="AE1063" s="292"/>
    </row>
    <row r="1064" spans="1:31" ht="24" hidden="1" customHeight="1">
      <c r="A1064" s="109" t="s">
        <v>1413</v>
      </c>
      <c r="B1064" s="87">
        <v>7167021</v>
      </c>
      <c r="C1064" s="89" t="s">
        <v>268</v>
      </c>
      <c r="D1064" s="295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1662</v>
      </c>
      <c r="R1064" s="90" t="s">
        <v>1663</v>
      </c>
      <c r="S1064" s="296">
        <v>44364</v>
      </c>
      <c r="T1064" s="296"/>
      <c r="U1064" s="296"/>
      <c r="V1064" s="296"/>
      <c r="W1064" s="296"/>
      <c r="X1064" s="90"/>
      <c r="Y1064" s="90"/>
      <c r="Z1064" s="88"/>
      <c r="AA1064" s="4" t="e">
        <f>VLOOKUP(B1064,#REF!,1,FALSE)</f>
        <v>#REF!</v>
      </c>
      <c r="AB1064" s="1">
        <v>100</v>
      </c>
      <c r="AC1064" s="198">
        <v>65</v>
      </c>
    </row>
    <row r="1065" spans="1:31" ht="24" hidden="1" customHeight="1">
      <c r="A1065" s="109" t="s">
        <v>1418</v>
      </c>
      <c r="B1065" s="92">
        <v>4281545</v>
      </c>
      <c r="C1065" s="94" t="s">
        <v>266</v>
      </c>
      <c r="D1065" s="297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1662</v>
      </c>
      <c r="R1065" s="95" t="s">
        <v>1663</v>
      </c>
      <c r="S1065" s="298">
        <v>44364</v>
      </c>
      <c r="T1065" s="298"/>
      <c r="U1065" s="298"/>
      <c r="V1065" s="298"/>
      <c r="W1065" s="298"/>
      <c r="X1065" s="95"/>
      <c r="Y1065" s="95"/>
      <c r="Z1065" s="93"/>
      <c r="AA1065" s="4" t="e">
        <f>VLOOKUP(B1065,#REF!,1,FALSE)</f>
        <v>#REF!</v>
      </c>
      <c r="AB1065" s="1">
        <v>100</v>
      </c>
      <c r="AC1065" s="198">
        <v>0</v>
      </c>
    </row>
    <row r="1066" spans="1:31" s="10" customFormat="1" ht="24" hidden="1" customHeight="1">
      <c r="A1066" s="108" t="s">
        <v>1414</v>
      </c>
      <c r="B1066" s="97">
        <v>46382989</v>
      </c>
      <c r="C1066" s="100" t="s">
        <v>867</v>
      </c>
      <c r="D1066" s="299" t="s">
        <v>1808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1" t="s">
        <v>1761</v>
      </c>
      <c r="R1066" s="95" t="s">
        <v>1663</v>
      </c>
      <c r="S1066" s="298">
        <v>44364</v>
      </c>
      <c r="T1066" s="298"/>
      <c r="U1066" s="298"/>
      <c r="V1066" s="298"/>
      <c r="W1066" s="298"/>
      <c r="X1066" s="300"/>
      <c r="Y1066" s="300"/>
      <c r="Z1066" s="301"/>
      <c r="AA1066" s="4" t="e">
        <f>VLOOKUP(B1066,#REF!,1,FALSE)</f>
        <v>#REF!</v>
      </c>
      <c r="AB1066" s="258">
        <v>57.83</v>
      </c>
      <c r="AC1066" s="258">
        <v>10</v>
      </c>
      <c r="AD1066" s="302"/>
    </row>
    <row r="1067" spans="1:31" s="10" customFormat="1" ht="24" hidden="1" customHeight="1">
      <c r="A1067" s="108" t="s">
        <v>1415</v>
      </c>
      <c r="B1067" s="97">
        <v>1019015010</v>
      </c>
      <c r="C1067" s="100" t="s">
        <v>1047</v>
      </c>
      <c r="D1067" s="299" t="s">
        <v>1809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1" t="s">
        <v>1761</v>
      </c>
      <c r="R1067" s="95" t="s">
        <v>1663</v>
      </c>
      <c r="S1067" s="298">
        <v>44364</v>
      </c>
      <c r="T1067" s="298"/>
      <c r="U1067" s="298"/>
      <c r="V1067" s="298"/>
      <c r="W1067" s="298"/>
      <c r="X1067" s="300"/>
      <c r="Y1067" s="300"/>
      <c r="Z1067" s="301"/>
      <c r="AA1067" s="4" t="e">
        <f>VLOOKUP(B1067,#REF!,1,FALSE)</f>
        <v>#REF!</v>
      </c>
      <c r="AB1067" s="258">
        <v>100</v>
      </c>
      <c r="AC1067" s="258">
        <v>25</v>
      </c>
      <c r="AD1067" s="302"/>
    </row>
    <row r="1068" spans="1:31" s="10" customFormat="1" ht="24" hidden="1" customHeight="1">
      <c r="A1068" s="108" t="s">
        <v>1417</v>
      </c>
      <c r="B1068" s="97">
        <v>1116546866</v>
      </c>
      <c r="C1068" s="100" t="s">
        <v>1359</v>
      </c>
      <c r="D1068" s="299" t="s">
        <v>1811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1" t="s">
        <v>1761</v>
      </c>
      <c r="R1068" s="95" t="s">
        <v>1663</v>
      </c>
      <c r="S1068" s="298">
        <v>44364</v>
      </c>
      <c r="T1068" s="298"/>
      <c r="U1068" s="298"/>
      <c r="V1068" s="298"/>
      <c r="W1068" s="298"/>
      <c r="X1068" s="300"/>
      <c r="Y1068" s="300"/>
      <c r="Z1068" s="301"/>
      <c r="AA1068" s="4" t="e">
        <f>VLOOKUP(B1068,#REF!,1,FALSE)</f>
        <v>#REF!</v>
      </c>
      <c r="AB1068" s="258">
        <v>82.11</v>
      </c>
      <c r="AC1068" s="258">
        <v>5</v>
      </c>
      <c r="AD1068" s="302"/>
    </row>
    <row r="1069" spans="1:31" s="10" customFormat="1" ht="24" hidden="1" customHeight="1">
      <c r="A1069" s="108" t="s">
        <v>1419</v>
      </c>
      <c r="B1069" s="103">
        <v>47439536</v>
      </c>
      <c r="C1069" s="116" t="s">
        <v>910</v>
      </c>
      <c r="D1069" s="303" t="s">
        <v>1809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4" t="s">
        <v>1761</v>
      </c>
      <c r="R1069" s="68" t="s">
        <v>1663</v>
      </c>
      <c r="S1069" s="294">
        <v>44364</v>
      </c>
      <c r="T1069" s="294"/>
      <c r="U1069" s="294"/>
      <c r="V1069" s="294"/>
      <c r="W1069" s="294"/>
      <c r="X1069" s="305"/>
      <c r="Y1069" s="305"/>
      <c r="Z1069" s="306"/>
      <c r="AA1069" s="4" t="e">
        <f>VLOOKUP(B1069,#REF!,1,FALSE)</f>
        <v>#REF!</v>
      </c>
      <c r="AB1069" s="258">
        <v>97.44</v>
      </c>
      <c r="AC1069" s="258">
        <v>40</v>
      </c>
      <c r="AD1069" s="302"/>
    </row>
    <row r="1070" spans="1:31" s="10" customFormat="1" ht="24" hidden="1" customHeight="1">
      <c r="A1070" s="108" t="s">
        <v>1431</v>
      </c>
      <c r="B1070" s="97">
        <v>1122122318</v>
      </c>
      <c r="C1070" s="100" t="s">
        <v>1385</v>
      </c>
      <c r="D1070" s="299" t="s">
        <v>1811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1" t="s">
        <v>1761</v>
      </c>
      <c r="R1070" s="95" t="s">
        <v>1663</v>
      </c>
      <c r="S1070" s="298">
        <v>44364</v>
      </c>
      <c r="T1070" s="298"/>
      <c r="U1070" s="298"/>
      <c r="V1070" s="298"/>
      <c r="W1070" s="298"/>
      <c r="X1070" s="300"/>
      <c r="Y1070" s="300"/>
      <c r="Z1070" s="301"/>
      <c r="AA1070" s="4" t="e">
        <f>VLOOKUP(B1070,#REF!,1,FALSE)</f>
        <v>#REF!</v>
      </c>
      <c r="AB1070" s="258">
        <v>100</v>
      </c>
      <c r="AC1070" s="258">
        <v>5</v>
      </c>
      <c r="AD1070" s="302"/>
    </row>
    <row r="1071" spans="1:31" s="10" customFormat="1" ht="24" hidden="1" customHeight="1">
      <c r="A1071" s="307" t="s">
        <v>1421</v>
      </c>
      <c r="B1071" s="97">
        <v>1057595362</v>
      </c>
      <c r="C1071" s="100" t="s">
        <v>1420</v>
      </c>
      <c r="D1071" s="299" t="s">
        <v>1802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1" t="s">
        <v>1761</v>
      </c>
      <c r="R1071" s="95" t="s">
        <v>1663</v>
      </c>
      <c r="S1071" s="298">
        <v>44364</v>
      </c>
      <c r="T1071" s="298"/>
      <c r="U1071" s="298"/>
      <c r="V1071" s="298"/>
      <c r="W1071" s="298"/>
      <c r="X1071" s="300"/>
      <c r="Y1071" s="300"/>
      <c r="Z1071" s="301"/>
      <c r="AA1071" s="4" t="e">
        <f>VLOOKUP(B1071,#REF!,1,FALSE)</f>
        <v>#REF!</v>
      </c>
      <c r="AB1071" s="258">
        <v>38.89</v>
      </c>
      <c r="AC1071" s="258">
        <v>20</v>
      </c>
      <c r="AD1071" s="302"/>
    </row>
    <row r="1072" spans="1:31" s="10" customFormat="1" ht="24" hidden="1" customHeight="1">
      <c r="A1072" s="307" t="s">
        <v>1422</v>
      </c>
      <c r="B1072" s="97">
        <v>23945931</v>
      </c>
      <c r="C1072" s="100" t="s">
        <v>709</v>
      </c>
      <c r="D1072" s="299" t="s">
        <v>1808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1" t="s">
        <v>1761</v>
      </c>
      <c r="R1072" s="95" t="s">
        <v>1663</v>
      </c>
      <c r="S1072" s="298">
        <v>44364</v>
      </c>
      <c r="T1072" s="298"/>
      <c r="U1072" s="298"/>
      <c r="V1072" s="298"/>
      <c r="W1072" s="298"/>
      <c r="X1072" s="300"/>
      <c r="Y1072" s="300"/>
      <c r="Z1072" s="301"/>
      <c r="AA1072" s="4" t="e">
        <f>VLOOKUP(B1072,#REF!,1,FALSE)</f>
        <v>#REF!</v>
      </c>
      <c r="AB1072" s="258">
        <v>12</v>
      </c>
      <c r="AC1072" s="258">
        <v>0</v>
      </c>
      <c r="AD1072" s="302"/>
    </row>
    <row r="1073" spans="1:31" s="10" customFormat="1" ht="24" hidden="1" customHeight="1">
      <c r="A1073" s="307" t="s">
        <v>1432</v>
      </c>
      <c r="B1073" s="97">
        <v>40044414</v>
      </c>
      <c r="C1073" s="100" t="s">
        <v>824</v>
      </c>
      <c r="D1073" s="299" t="s">
        <v>1802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1" t="s">
        <v>1761</v>
      </c>
      <c r="R1073" s="95" t="s">
        <v>1663</v>
      </c>
      <c r="S1073" s="298">
        <v>44364</v>
      </c>
      <c r="T1073" s="298"/>
      <c r="U1073" s="298"/>
      <c r="V1073" s="298"/>
      <c r="W1073" s="298"/>
      <c r="X1073" s="300"/>
      <c r="Y1073" s="300"/>
      <c r="Z1073" s="301"/>
      <c r="AA1073" s="4" t="e">
        <f>VLOOKUP(B1073,#REF!,1,FALSE)</f>
        <v>#REF!</v>
      </c>
      <c r="AB1073" s="258">
        <v>16.5</v>
      </c>
      <c r="AC1073" s="258">
        <v>35</v>
      </c>
      <c r="AD1073" s="302"/>
    </row>
    <row r="1074" spans="1:31" s="10" customFormat="1" ht="24" hidden="1" customHeight="1">
      <c r="A1074" s="307" t="s">
        <v>1432</v>
      </c>
      <c r="B1074" s="97">
        <v>1052391581</v>
      </c>
      <c r="C1074" s="100" t="s">
        <v>1238</v>
      </c>
      <c r="D1074" s="299" t="s">
        <v>1802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1" t="s">
        <v>1761</v>
      </c>
      <c r="R1074" s="95" t="s">
        <v>1663</v>
      </c>
      <c r="S1074" s="298">
        <v>44364</v>
      </c>
      <c r="T1074" s="298"/>
      <c r="U1074" s="298"/>
      <c r="V1074" s="298"/>
      <c r="W1074" s="298"/>
      <c r="X1074" s="300"/>
      <c r="Y1074" s="300"/>
      <c r="Z1074" s="301"/>
      <c r="AA1074" s="4" t="e">
        <f>VLOOKUP(B1074,#REF!,1,FALSE)</f>
        <v>#REF!</v>
      </c>
      <c r="AB1074" s="258">
        <v>40.44</v>
      </c>
      <c r="AC1074" s="258">
        <v>30</v>
      </c>
      <c r="AD1074" s="302"/>
    </row>
    <row r="1075" spans="1:31" s="10" customFormat="1" ht="24" hidden="1" customHeight="1">
      <c r="A1075" s="307" t="s">
        <v>1423</v>
      </c>
      <c r="B1075" s="97">
        <v>7163692</v>
      </c>
      <c r="C1075" s="100" t="s">
        <v>601</v>
      </c>
      <c r="D1075" s="299" t="s">
        <v>1803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1" t="s">
        <v>1761</v>
      </c>
      <c r="R1075" s="95" t="s">
        <v>1663</v>
      </c>
      <c r="S1075" s="298">
        <v>44433</v>
      </c>
      <c r="T1075" s="298"/>
      <c r="U1075" s="298"/>
      <c r="V1075" s="298"/>
      <c r="W1075" s="298"/>
      <c r="X1075" s="300"/>
      <c r="Y1075" s="300"/>
      <c r="Z1075" s="301"/>
      <c r="AA1075" s="4" t="e">
        <f>VLOOKUP(B1075,#REF!,1,FALSE)</f>
        <v>#REF!</v>
      </c>
      <c r="AB1075" s="258">
        <v>100</v>
      </c>
      <c r="AC1075" s="258">
        <v>5</v>
      </c>
      <c r="AD1075" s="302"/>
    </row>
    <row r="1076" spans="1:31" s="6" customFormat="1" ht="24" customHeight="1">
      <c r="A1076" s="308" t="s">
        <v>1425</v>
      </c>
      <c r="B1076" s="309">
        <v>1049607634</v>
      </c>
      <c r="C1076" s="310" t="s">
        <v>1089</v>
      </c>
      <c r="D1076" s="311" t="s">
        <v>1715</v>
      </c>
      <c r="E1076" s="99" t="s">
        <v>1393</v>
      </c>
      <c r="F1076" s="310" t="s">
        <v>566</v>
      </c>
      <c r="G1076" s="99" t="s">
        <v>13</v>
      </c>
      <c r="H1076" s="312">
        <v>867.86</v>
      </c>
      <c r="I1076" s="131">
        <f>1.5*H1076-900</f>
        <v>401.78999999999996</v>
      </c>
      <c r="J1076" s="131" t="b">
        <f>VLOOKUP(B1076,'[1]PRUEBA DE CONOCIMIENTOS'!$B$6:$H$1370,6,FALSE)=H1076</f>
        <v>1</v>
      </c>
      <c r="K1076" s="131">
        <f>VLOOKUP(B1076,'[1]PSICOTECNICA CJ'!$B$6:$G$1370,6,FALSE)</f>
        <v>172.5</v>
      </c>
      <c r="L1076" s="313">
        <v>98.94</v>
      </c>
      <c r="M1076" s="312">
        <v>50</v>
      </c>
      <c r="N1076" s="314">
        <f t="shared" si="55"/>
        <v>723.23</v>
      </c>
      <c r="O1076" s="131">
        <v>723.23</v>
      </c>
      <c r="P1076" s="314">
        <f t="shared" si="56"/>
        <v>0</v>
      </c>
      <c r="Q1076" s="312" t="s">
        <v>1716</v>
      </c>
      <c r="R1076" s="312" t="s">
        <v>1717</v>
      </c>
      <c r="S1076" s="315">
        <v>44498</v>
      </c>
      <c r="T1076" s="315" t="s">
        <v>1847</v>
      </c>
      <c r="U1076" s="315" t="s">
        <v>1848</v>
      </c>
      <c r="V1076" s="315" t="s">
        <v>1696</v>
      </c>
      <c r="W1076" s="315" t="s">
        <v>1733</v>
      </c>
      <c r="X1076" s="316"/>
      <c r="Y1076" s="317" t="s">
        <v>1677</v>
      </c>
      <c r="Z1076" s="318"/>
      <c r="AA1076" s="4" t="e">
        <f>VLOOKUP(B1076,#REF!,1,FALSE)</f>
        <v>#REF!</v>
      </c>
      <c r="AB1076" s="319">
        <v>98.94</v>
      </c>
      <c r="AC1076" s="320">
        <v>50</v>
      </c>
      <c r="AD1076" s="321"/>
    </row>
    <row r="1077" spans="1:31" ht="24" hidden="1" customHeight="1">
      <c r="A1077" s="109" t="s">
        <v>1426</v>
      </c>
      <c r="B1077" s="322">
        <v>1049624257</v>
      </c>
      <c r="C1077" s="100" t="s">
        <v>24</v>
      </c>
      <c r="D1077" s="299" t="s">
        <v>543</v>
      </c>
      <c r="E1077" s="99" t="s">
        <v>1393</v>
      </c>
      <c r="F1077" s="100" t="s">
        <v>544</v>
      </c>
      <c r="G1077" s="99">
        <v>3</v>
      </c>
      <c r="H1077" s="131">
        <v>873.85</v>
      </c>
      <c r="I1077" s="131">
        <f>1.5*H1077-900</f>
        <v>410.77500000000009</v>
      </c>
      <c r="J1077" s="131" t="b">
        <f>VLOOKUP(B1077,'[1]PRUEBA DE CONOCIMIENTOS'!$B$6:$H$1370,6,FALSE)=H1077</f>
        <v>1</v>
      </c>
      <c r="K1077" s="131">
        <f>VLOOKUP(B1077,'[1]PSICOTECNICA CJ'!$B$6:$G$1370,6,FALSE)</f>
        <v>168</v>
      </c>
      <c r="L1077" s="131">
        <v>15</v>
      </c>
      <c r="M1077" s="323">
        <v>40</v>
      </c>
      <c r="N1077" s="314">
        <f t="shared" si="55"/>
        <v>633.77500000000009</v>
      </c>
      <c r="O1077" s="131">
        <v>633.77500000000009</v>
      </c>
      <c r="P1077" s="314">
        <f t="shared" si="56"/>
        <v>0</v>
      </c>
      <c r="Q1077" s="131" t="s">
        <v>1662</v>
      </c>
      <c r="R1077" s="131" t="s">
        <v>1663</v>
      </c>
      <c r="S1077" s="315">
        <v>44481</v>
      </c>
      <c r="T1077" s="315"/>
      <c r="U1077" s="315"/>
      <c r="V1077" s="315"/>
      <c r="W1077" s="315"/>
      <c r="X1077" s="131"/>
      <c r="Y1077" s="131"/>
      <c r="Z1077" s="98"/>
      <c r="AA1077" s="4" t="e">
        <f>VLOOKUP(B1077,#REF!,1,FALSE)</f>
        <v>#REF!</v>
      </c>
      <c r="AB1077" s="201">
        <v>15</v>
      </c>
      <c r="AC1077" s="324">
        <v>40</v>
      </c>
    </row>
    <row r="1078" spans="1:31" s="6" customFormat="1" ht="24" hidden="1" customHeight="1">
      <c r="A1078" s="308" t="s">
        <v>1427</v>
      </c>
      <c r="B1078" s="309">
        <v>33365245</v>
      </c>
      <c r="C1078" s="310" t="s">
        <v>718</v>
      </c>
      <c r="D1078" s="311" t="s">
        <v>1715</v>
      </c>
      <c r="E1078" s="99" t="s">
        <v>1393</v>
      </c>
      <c r="F1078" s="310" t="s">
        <v>566</v>
      </c>
      <c r="G1078" s="99" t="s">
        <v>13</v>
      </c>
      <c r="H1078" s="312">
        <v>900.62</v>
      </c>
      <c r="I1078" s="131">
        <f>1.5*H1078-900</f>
        <v>450.93000000000006</v>
      </c>
      <c r="J1078" s="131" t="b">
        <f>VLOOKUP(B1078,'[1]PRUEBA DE CONOCIMIENTOS'!$B$6:$H$1370,6,FALSE)=H1078</f>
        <v>1</v>
      </c>
      <c r="K1078" s="131">
        <f>VLOOKUP(B1078,'[1]PSICOTECNICA CJ'!$B$6:$G$1370,6,FALSE)</f>
        <v>144</v>
      </c>
      <c r="L1078" s="313">
        <v>100</v>
      </c>
      <c r="M1078" s="312">
        <v>20</v>
      </c>
      <c r="N1078" s="314">
        <f t="shared" si="55"/>
        <v>714.93000000000006</v>
      </c>
      <c r="O1078" s="131">
        <v>714.93000000000006</v>
      </c>
      <c r="P1078" s="314">
        <f t="shared" si="56"/>
        <v>0</v>
      </c>
      <c r="Q1078" s="312" t="s">
        <v>1716</v>
      </c>
      <c r="R1078" s="312" t="s">
        <v>1717</v>
      </c>
      <c r="S1078" s="315">
        <v>44498</v>
      </c>
      <c r="T1078" s="315"/>
      <c r="U1078" s="315"/>
      <c r="V1078" s="315"/>
      <c r="W1078" s="315"/>
      <c r="X1078" s="316"/>
      <c r="Y1078" s="317"/>
      <c r="Z1078" s="318"/>
      <c r="AA1078" s="4" t="e">
        <f>VLOOKUP(B1078,#REF!,1,FALSE)</f>
        <v>#REF!</v>
      </c>
      <c r="AB1078" s="319">
        <v>100</v>
      </c>
      <c r="AC1078" s="320">
        <v>20</v>
      </c>
      <c r="AD1078" s="321"/>
    </row>
    <row r="1079" spans="1:31" s="6" customFormat="1" ht="24" hidden="1" customHeight="1">
      <c r="A1079" s="308" t="s">
        <v>1428</v>
      </c>
      <c r="B1079" s="309">
        <v>46683631</v>
      </c>
      <c r="C1079" s="310" t="s">
        <v>909</v>
      </c>
      <c r="D1079" s="311" t="s">
        <v>1715</v>
      </c>
      <c r="E1079" s="99" t="s">
        <v>1393</v>
      </c>
      <c r="F1079" s="310" t="s">
        <v>566</v>
      </c>
      <c r="G1079" s="99" t="s">
        <v>13</v>
      </c>
      <c r="H1079" s="312">
        <v>846.03</v>
      </c>
      <c r="I1079" s="131">
        <f>1.5*H1079-900</f>
        <v>369.04500000000007</v>
      </c>
      <c r="J1079" s="131" t="b">
        <f>VLOOKUP(B1079,'[1]PRUEBA DE CONOCIMIENTOS'!$B$6:$H$1370,6,FALSE)=H1079</f>
        <v>1</v>
      </c>
      <c r="K1079" s="131">
        <f>VLOOKUP(B1079,'[1]PSICOTECNICA CJ'!$B$6:$G$1370,6,FALSE)</f>
        <v>166</v>
      </c>
      <c r="L1079" s="313">
        <v>100</v>
      </c>
      <c r="M1079" s="312">
        <v>50</v>
      </c>
      <c r="N1079" s="314">
        <f t="shared" si="55"/>
        <v>685.04500000000007</v>
      </c>
      <c r="O1079" s="131">
        <v>685.04500000000007</v>
      </c>
      <c r="P1079" s="314">
        <f t="shared" si="56"/>
        <v>0</v>
      </c>
      <c r="Q1079" s="312" t="s">
        <v>1716</v>
      </c>
      <c r="R1079" s="312" t="s">
        <v>1717</v>
      </c>
      <c r="S1079" s="315">
        <v>44498</v>
      </c>
      <c r="T1079" s="315"/>
      <c r="U1079" s="315"/>
      <c r="V1079" s="315"/>
      <c r="W1079" s="315"/>
      <c r="X1079" s="316"/>
      <c r="Y1079" s="317"/>
      <c r="Z1079" s="318"/>
      <c r="AA1079" s="4" t="e">
        <f>VLOOKUP(B1079,#REF!,1,FALSE)</f>
        <v>#REF!</v>
      </c>
      <c r="AB1079" s="319">
        <v>100</v>
      </c>
      <c r="AC1079" s="320">
        <v>50</v>
      </c>
      <c r="AD1079" s="321"/>
    </row>
    <row r="1080" spans="1:31" s="6" customFormat="1" ht="24" hidden="1" customHeight="1">
      <c r="A1080" s="308" t="s">
        <v>1429</v>
      </c>
      <c r="B1080" s="309">
        <v>1049611446</v>
      </c>
      <c r="C1080" s="310" t="s">
        <v>1104</v>
      </c>
      <c r="D1080" s="311" t="s">
        <v>1715</v>
      </c>
      <c r="E1080" s="99" t="s">
        <v>1393</v>
      </c>
      <c r="F1080" s="310" t="s">
        <v>566</v>
      </c>
      <c r="G1080" s="99" t="s">
        <v>13</v>
      </c>
      <c r="H1080" s="312">
        <v>900.62</v>
      </c>
      <c r="I1080" s="131">
        <f>1.5*H1080-900</f>
        <v>450.93000000000006</v>
      </c>
      <c r="J1080" s="131" t="b">
        <f>VLOOKUP(B1080,'[1]PRUEBA DE CONOCIMIENTOS'!$B$6:$H$1370,6,FALSE)=H1080</f>
        <v>1</v>
      </c>
      <c r="K1080" s="131">
        <f>VLOOKUP(B1080,'[1]PSICOTECNICA CJ'!$B$6:$G$1370,6,FALSE)</f>
        <v>161</v>
      </c>
      <c r="L1080" s="313">
        <v>100</v>
      </c>
      <c r="M1080" s="312">
        <v>30</v>
      </c>
      <c r="N1080" s="314">
        <f t="shared" si="55"/>
        <v>741.93000000000006</v>
      </c>
      <c r="O1080" s="131">
        <v>741.93000000000006</v>
      </c>
      <c r="P1080" s="314">
        <f t="shared" si="56"/>
        <v>0</v>
      </c>
      <c r="Q1080" s="312" t="s">
        <v>1716</v>
      </c>
      <c r="R1080" s="312" t="s">
        <v>1717</v>
      </c>
      <c r="S1080" s="315">
        <v>44498</v>
      </c>
      <c r="T1080" s="315"/>
      <c r="U1080" s="315"/>
      <c r="V1080" s="315"/>
      <c r="W1080" s="315"/>
      <c r="X1080" s="316"/>
      <c r="Y1080" s="317"/>
      <c r="Z1080" s="318"/>
      <c r="AA1080" s="4" t="e">
        <f>VLOOKUP(B1080,#REF!,1,FALSE)</f>
        <v>#REF!</v>
      </c>
      <c r="AB1080" s="319">
        <v>100</v>
      </c>
      <c r="AC1080" s="320">
        <v>30</v>
      </c>
      <c r="AD1080" s="321"/>
    </row>
    <row r="1081" spans="1:31" s="10" customFormat="1" ht="24" hidden="1" customHeight="1">
      <c r="A1081" s="307" t="s">
        <v>1430</v>
      </c>
      <c r="B1081" s="126">
        <v>1049639530</v>
      </c>
      <c r="C1081" s="100" t="s">
        <v>1202</v>
      </c>
      <c r="D1081" s="299" t="s">
        <v>1803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1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4">
        <f t="shared" si="55"/>
        <v>589.36999999999989</v>
      </c>
      <c r="O1081" s="101">
        <v>589.36999999999989</v>
      </c>
      <c r="P1081" s="314">
        <f t="shared" si="56"/>
        <v>0</v>
      </c>
      <c r="Q1081" s="131" t="s">
        <v>1761</v>
      </c>
      <c r="R1081" s="131" t="s">
        <v>1663</v>
      </c>
      <c r="S1081" s="315">
        <v>44433</v>
      </c>
      <c r="T1081" s="315"/>
      <c r="U1081" s="315"/>
      <c r="V1081" s="315"/>
      <c r="W1081" s="315"/>
      <c r="X1081" s="300"/>
      <c r="Y1081" s="300"/>
      <c r="Z1081" s="301"/>
      <c r="AA1081" s="4" t="e">
        <f>VLOOKUP(B1081,#REF!,1,FALSE)</f>
        <v>#REF!</v>
      </c>
      <c r="AB1081" s="258">
        <v>20.059999999999999</v>
      </c>
      <c r="AC1081" s="258">
        <v>5</v>
      </c>
      <c r="AD1081" s="302"/>
    </row>
    <row r="1082" spans="1:31" s="10" customFormat="1" ht="24" hidden="1" customHeight="1">
      <c r="A1082" s="307" t="s">
        <v>1433</v>
      </c>
      <c r="B1082" s="126">
        <v>1057600538</v>
      </c>
      <c r="C1082" s="100" t="s">
        <v>1331</v>
      </c>
      <c r="D1082" s="299" t="s">
        <v>1803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1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4">
        <f t="shared" si="55"/>
        <v>644.62999999999988</v>
      </c>
      <c r="O1082" s="101">
        <v>644.62999999999988</v>
      </c>
      <c r="P1082" s="314">
        <f t="shared" si="56"/>
        <v>0</v>
      </c>
      <c r="Q1082" s="131" t="s">
        <v>1761</v>
      </c>
      <c r="R1082" s="131" t="s">
        <v>1663</v>
      </c>
      <c r="S1082" s="315">
        <v>44433</v>
      </c>
      <c r="T1082" s="315"/>
      <c r="U1082" s="315"/>
      <c r="V1082" s="315"/>
      <c r="W1082" s="315"/>
      <c r="X1082" s="300"/>
      <c r="Y1082" s="300"/>
      <c r="Z1082" s="301"/>
      <c r="AA1082" s="4" t="e">
        <f>VLOOKUP(B1082,#REF!,1,FALSE)</f>
        <v>#REF!</v>
      </c>
      <c r="AB1082" s="258">
        <v>19.5</v>
      </c>
      <c r="AC1082" s="258">
        <v>0</v>
      </c>
      <c r="AD1082" s="302"/>
    </row>
    <row r="1083" spans="1:31" ht="24" hidden="1" customHeight="1">
      <c r="A1083" s="113" t="s">
        <v>1434</v>
      </c>
      <c r="B1083" s="99">
        <v>1055273123</v>
      </c>
      <c r="C1083" s="98" t="s">
        <v>199</v>
      </c>
      <c r="D1083" s="299" t="s">
        <v>548</v>
      </c>
      <c r="E1083" s="99" t="s">
        <v>1393</v>
      </c>
      <c r="F1083" s="100" t="s">
        <v>549</v>
      </c>
      <c r="G1083" s="99" t="s">
        <v>13</v>
      </c>
      <c r="H1083" s="131">
        <v>1000</v>
      </c>
      <c r="I1083" s="131">
        <f>1.5*H1083-900</f>
        <v>600</v>
      </c>
      <c r="J1083" s="131" t="b">
        <f>VLOOKUP(B1083,'[1]PRUEBA DE CONOCIMIENTOS'!$B$6:$H$1370,6,FALSE)=H1083</f>
        <v>1</v>
      </c>
      <c r="K1083" s="131">
        <f>VLOOKUP(B1083,'[1]PSICOTECNICA CJ'!$B$6:$G$1370,6,FALSE)</f>
        <v>161</v>
      </c>
      <c r="L1083" s="131">
        <v>10.56</v>
      </c>
      <c r="M1083" s="99">
        <v>0</v>
      </c>
      <c r="N1083" s="314">
        <f t="shared" si="55"/>
        <v>771.56</v>
      </c>
      <c r="O1083" s="131">
        <v>771.56</v>
      </c>
      <c r="P1083" s="314">
        <f t="shared" si="56"/>
        <v>0</v>
      </c>
      <c r="Q1083" s="131" t="s">
        <v>1662</v>
      </c>
      <c r="R1083" s="131" t="s">
        <v>1663</v>
      </c>
      <c r="S1083" s="315">
        <v>44481</v>
      </c>
      <c r="T1083" s="315"/>
      <c r="U1083" s="315"/>
      <c r="V1083" s="315"/>
      <c r="W1083" s="315"/>
      <c r="X1083" s="131"/>
      <c r="Y1083" s="131"/>
      <c r="Z1083" s="98"/>
      <c r="AA1083" s="4" t="e">
        <f>VLOOKUP(B1083,#REF!,1,FALSE)</f>
        <v>#REF!</v>
      </c>
      <c r="AB1083" s="201">
        <v>10.56</v>
      </c>
      <c r="AC1083" s="325">
        <v>0</v>
      </c>
    </row>
    <row r="1084" spans="1:31" s="10" customFormat="1" ht="24" hidden="1" customHeight="1">
      <c r="A1084" s="115" t="s">
        <v>1435</v>
      </c>
      <c r="B1084" s="97">
        <v>1049615377</v>
      </c>
      <c r="C1084" s="98" t="s">
        <v>1120</v>
      </c>
      <c r="D1084" s="299" t="s">
        <v>1802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1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4">
        <f t="shared" si="55"/>
        <v>674.34500000000003</v>
      </c>
      <c r="O1084" s="101">
        <v>674.34500000000003</v>
      </c>
      <c r="P1084" s="314">
        <f t="shared" si="56"/>
        <v>0</v>
      </c>
      <c r="Q1084" s="131" t="s">
        <v>1761</v>
      </c>
      <c r="R1084" s="131" t="s">
        <v>1663</v>
      </c>
      <c r="S1084" s="315">
        <v>44364</v>
      </c>
      <c r="T1084" s="315"/>
      <c r="U1084" s="315"/>
      <c r="V1084" s="315"/>
      <c r="W1084" s="315"/>
      <c r="X1084" s="300"/>
      <c r="Y1084" s="300"/>
      <c r="Z1084" s="301"/>
      <c r="AA1084" s="4" t="e">
        <f>VLOOKUP(B1084,#REF!,1,FALSE)</f>
        <v>#REF!</v>
      </c>
      <c r="AB1084" s="258">
        <v>81.94</v>
      </c>
      <c r="AC1084" s="258">
        <v>5</v>
      </c>
      <c r="AD1084" s="302"/>
    </row>
    <row r="1085" spans="1:31" customFormat="1" ht="24" hidden="1" customHeight="1">
      <c r="A1085" s="114" t="s">
        <v>1436</v>
      </c>
      <c r="B1085" s="99">
        <v>46369000</v>
      </c>
      <c r="C1085" s="98" t="s">
        <v>238</v>
      </c>
      <c r="D1085" s="299" t="s">
        <v>548</v>
      </c>
      <c r="E1085" s="99" t="s">
        <v>1393</v>
      </c>
      <c r="F1085" s="100" t="s">
        <v>549</v>
      </c>
      <c r="G1085" s="99" t="s">
        <v>13</v>
      </c>
      <c r="H1085" s="131">
        <v>848.05</v>
      </c>
      <c r="I1085" s="131">
        <f>1.5*H1085-900</f>
        <v>372.07499999999982</v>
      </c>
      <c r="J1085" s="131" t="b">
        <f>VLOOKUP(B1085,'[1]PRUEBA DE CONOCIMIENTOS'!$B$6:$H$1370,6,FALSE)=H1085</f>
        <v>1</v>
      </c>
      <c r="K1085" s="131">
        <f>VLOOKUP(B1085,'[1]PSICOTECNICA CJ'!$B$6:$G$1370,6,FALSE)</f>
        <v>138</v>
      </c>
      <c r="L1085" s="131">
        <v>27.61</v>
      </c>
      <c r="M1085" s="99">
        <v>0</v>
      </c>
      <c r="N1085" s="314">
        <f t="shared" si="55"/>
        <v>537.68499999999983</v>
      </c>
      <c r="O1085" s="131">
        <v>537.68499999999983</v>
      </c>
      <c r="P1085" s="314">
        <f t="shared" si="56"/>
        <v>0</v>
      </c>
      <c r="Q1085" s="131" t="s">
        <v>1662</v>
      </c>
      <c r="R1085" s="131" t="s">
        <v>1663</v>
      </c>
      <c r="S1085" s="315">
        <v>44481</v>
      </c>
      <c r="T1085" s="315"/>
      <c r="U1085" s="315"/>
      <c r="V1085" s="315"/>
      <c r="W1085" s="315"/>
      <c r="X1085" s="131"/>
      <c r="Y1085" s="131"/>
      <c r="Z1085" s="98"/>
      <c r="AA1085" s="4" t="e">
        <f>VLOOKUP(B1085,#REF!,1,FALSE)</f>
        <v>#REF!</v>
      </c>
      <c r="AB1085" s="201">
        <v>27.61</v>
      </c>
      <c r="AC1085" s="325">
        <v>0</v>
      </c>
      <c r="AD1085" s="291"/>
      <c r="AE1085" s="292"/>
    </row>
    <row r="1086" spans="1:31" s="6" customFormat="1" ht="24" hidden="1" customHeight="1">
      <c r="A1086" s="114" t="s">
        <v>1426</v>
      </c>
      <c r="B1086" s="326">
        <v>1118555093</v>
      </c>
      <c r="C1086" s="327" t="s">
        <v>441</v>
      </c>
      <c r="D1086" s="328" t="s">
        <v>556</v>
      </c>
      <c r="E1086" s="99" t="s">
        <v>1393</v>
      </c>
      <c r="F1086" s="329" t="s">
        <v>573</v>
      </c>
      <c r="G1086" s="326" t="s">
        <v>13</v>
      </c>
      <c r="H1086" s="131">
        <v>835.56</v>
      </c>
      <c r="I1086" s="131">
        <f>1.5*H1086-900</f>
        <v>353.33999999999992</v>
      </c>
      <c r="J1086" s="131" t="b">
        <f>VLOOKUP(B1086,'[1]PRUEBA DE CONOCIMIENTOS'!$B$6:$H$1370,6,FALSE)=H1086</f>
        <v>1</v>
      </c>
      <c r="K1086" s="131">
        <f>VLOOKUP(B1086,'[1]PSICOTECNICA CJ'!$B$6:$G$1370,6,FALSE)</f>
        <v>166</v>
      </c>
      <c r="L1086" s="131">
        <v>57.5</v>
      </c>
      <c r="M1086" s="99">
        <v>15</v>
      </c>
      <c r="N1086" s="314">
        <f t="shared" si="55"/>
        <v>591.83999999999992</v>
      </c>
      <c r="O1086" s="131">
        <v>591.83999999999992</v>
      </c>
      <c r="P1086" s="314">
        <f t="shared" si="56"/>
        <v>0</v>
      </c>
      <c r="Q1086" s="131" t="s">
        <v>1662</v>
      </c>
      <c r="R1086" s="131" t="s">
        <v>1663</v>
      </c>
      <c r="S1086" s="315">
        <v>44504</v>
      </c>
      <c r="T1086" s="315"/>
      <c r="U1086" s="315"/>
      <c r="V1086" s="315"/>
      <c r="W1086" s="315"/>
      <c r="X1086" s="131"/>
      <c r="Y1086" s="131"/>
      <c r="Z1086" s="100"/>
      <c r="AA1086" s="4" t="e">
        <f>VLOOKUP(B1086,#REF!,1,FALSE)</f>
        <v>#REF!</v>
      </c>
      <c r="AB1086" s="201">
        <v>57.5</v>
      </c>
      <c r="AC1086" s="325">
        <v>15</v>
      </c>
      <c r="AD1086" s="321"/>
    </row>
    <row r="1087" spans="1:31" s="6" customFormat="1" ht="24" hidden="1" customHeight="1">
      <c r="A1087" s="114" t="s">
        <v>1437</v>
      </c>
      <c r="B1087" s="309">
        <v>7182119</v>
      </c>
      <c r="C1087" s="330" t="s">
        <v>640</v>
      </c>
      <c r="D1087" s="311" t="s">
        <v>1715</v>
      </c>
      <c r="E1087" s="99" t="s">
        <v>1393</v>
      </c>
      <c r="F1087" s="310" t="s">
        <v>566</v>
      </c>
      <c r="G1087" s="99" t="s">
        <v>13</v>
      </c>
      <c r="H1087" s="312">
        <v>802.35</v>
      </c>
      <c r="I1087" s="131">
        <f>1.5*H1087-900</f>
        <v>303.52500000000009</v>
      </c>
      <c r="J1087" s="131" t="b">
        <f>VLOOKUP(B1087,'[1]PRUEBA DE CONOCIMIENTOS'!$B$6:$H$1370,6,FALSE)=H1087</f>
        <v>1</v>
      </c>
      <c r="K1087" s="131">
        <f>VLOOKUP(B1087,'[1]PSICOTECNICA CJ'!$B$6:$G$1370,6,FALSE)</f>
        <v>151</v>
      </c>
      <c r="L1087" s="313">
        <v>0</v>
      </c>
      <c r="M1087" s="312">
        <v>0</v>
      </c>
      <c r="N1087" s="314">
        <f t="shared" si="55"/>
        <v>454.52500000000009</v>
      </c>
      <c r="O1087" s="131">
        <v>454.52500000000009</v>
      </c>
      <c r="P1087" s="314">
        <f t="shared" si="56"/>
        <v>0</v>
      </c>
      <c r="Q1087" s="312" t="s">
        <v>1716</v>
      </c>
      <c r="R1087" s="312" t="s">
        <v>1717</v>
      </c>
      <c r="S1087" s="315">
        <v>44498</v>
      </c>
      <c r="T1087" s="315"/>
      <c r="U1087" s="315"/>
      <c r="V1087" s="315"/>
      <c r="W1087" s="315"/>
      <c r="X1087" s="316"/>
      <c r="Y1087" s="317"/>
      <c r="Z1087" s="318"/>
      <c r="AA1087" s="4" t="e">
        <f>VLOOKUP(B1087,#REF!,1,FALSE)</f>
        <v>#REF!</v>
      </c>
      <c r="AB1087" s="319">
        <v>0</v>
      </c>
      <c r="AC1087" s="320">
        <v>0</v>
      </c>
      <c r="AD1087" s="321"/>
    </row>
    <row r="1088" spans="1:31" s="6" customFormat="1" ht="24" customHeight="1">
      <c r="A1088" s="114" t="s">
        <v>1438</v>
      </c>
      <c r="B1088" s="309">
        <v>1118775159</v>
      </c>
      <c r="C1088" s="330" t="s">
        <v>1383</v>
      </c>
      <c r="D1088" s="311" t="s">
        <v>1715</v>
      </c>
      <c r="E1088" s="99" t="s">
        <v>1393</v>
      </c>
      <c r="F1088" s="310" t="s">
        <v>566</v>
      </c>
      <c r="G1088" s="99" t="s">
        <v>13</v>
      </c>
      <c r="H1088" s="312">
        <v>824.19</v>
      </c>
      <c r="I1088" s="131">
        <f>1.5*H1088-900</f>
        <v>336.28500000000008</v>
      </c>
      <c r="J1088" s="131" t="b">
        <f>VLOOKUP(B1088,'[1]PRUEBA DE CONOCIMIENTOS'!$B$6:$H$1370,6,FALSE)=H1088</f>
        <v>1</v>
      </c>
      <c r="K1088" s="131">
        <f>VLOOKUP(B1088,'[1]PSICOTECNICA CJ'!$B$6:$G$1370,6,FALSE)</f>
        <v>155.5</v>
      </c>
      <c r="L1088" s="313">
        <v>23.44</v>
      </c>
      <c r="M1088" s="312">
        <v>15</v>
      </c>
      <c r="N1088" s="314">
        <f t="shared" si="55"/>
        <v>530.22500000000014</v>
      </c>
      <c r="O1088" s="131">
        <v>530.22500000000014</v>
      </c>
      <c r="P1088" s="314">
        <f t="shared" si="56"/>
        <v>0</v>
      </c>
      <c r="Q1088" s="312" t="s">
        <v>1716</v>
      </c>
      <c r="R1088" s="312" t="s">
        <v>1717</v>
      </c>
      <c r="S1088" s="315">
        <v>44498</v>
      </c>
      <c r="T1088" s="315" t="s">
        <v>1849</v>
      </c>
      <c r="U1088" s="315" t="s">
        <v>1850</v>
      </c>
      <c r="V1088" s="315" t="s">
        <v>1670</v>
      </c>
      <c r="W1088" s="315" t="s">
        <v>1733</v>
      </c>
      <c r="X1088" s="316"/>
      <c r="Y1088" s="317" t="s">
        <v>1677</v>
      </c>
      <c r="Z1088" s="318"/>
      <c r="AA1088" s="4" t="e">
        <f>VLOOKUP(B1088,#REF!,1,FALSE)</f>
        <v>#REF!</v>
      </c>
      <c r="AB1088" s="319">
        <v>23.44</v>
      </c>
      <c r="AC1088" s="320">
        <v>15</v>
      </c>
      <c r="AD1088" s="321"/>
    </row>
    <row r="1089" spans="1:31" ht="24" hidden="1" customHeight="1">
      <c r="A1089" s="114" t="s">
        <v>1439</v>
      </c>
      <c r="B1089" s="99">
        <v>74380184</v>
      </c>
      <c r="C1089" s="98" t="s">
        <v>258</v>
      </c>
      <c r="D1089" s="299" t="s">
        <v>548</v>
      </c>
      <c r="E1089" s="99" t="s">
        <v>1393</v>
      </c>
      <c r="F1089" s="100" t="s">
        <v>549</v>
      </c>
      <c r="G1089" s="99" t="s">
        <v>13</v>
      </c>
      <c r="H1089" s="131">
        <v>838.12</v>
      </c>
      <c r="I1089" s="131">
        <f>1.5*H1089-900</f>
        <v>357.18000000000006</v>
      </c>
      <c r="J1089" s="131" t="b">
        <f>VLOOKUP(B1089,'[1]PRUEBA DE CONOCIMIENTOS'!$B$6:$H$1370,6,FALSE)=H1089</f>
        <v>1</v>
      </c>
      <c r="K1089" s="131">
        <f>VLOOKUP(B1089,'[1]PSICOTECNICA CJ'!$B$6:$G$1370,6,FALSE)</f>
        <v>161</v>
      </c>
      <c r="L1089" s="131">
        <v>100</v>
      </c>
      <c r="M1089" s="99">
        <v>5</v>
      </c>
      <c r="N1089" s="314">
        <f t="shared" si="55"/>
        <v>623.18000000000006</v>
      </c>
      <c r="O1089" s="131">
        <v>623.18000000000006</v>
      </c>
      <c r="P1089" s="314">
        <f t="shared" si="56"/>
        <v>0</v>
      </c>
      <c r="Q1089" s="131" t="s">
        <v>1662</v>
      </c>
      <c r="R1089" s="131" t="s">
        <v>1663</v>
      </c>
      <c r="S1089" s="315">
        <v>44481</v>
      </c>
      <c r="T1089" s="315"/>
      <c r="U1089" s="315"/>
      <c r="V1089" s="315"/>
      <c r="W1089" s="315"/>
      <c r="X1089" s="131"/>
      <c r="Y1089" s="131"/>
      <c r="Z1089" s="98"/>
      <c r="AA1089" s="4" t="e">
        <f>VLOOKUP(B1089,#REF!,1,FALSE)</f>
        <v>#REF!</v>
      </c>
      <c r="AB1089" s="201">
        <v>100</v>
      </c>
      <c r="AC1089" s="325">
        <v>5</v>
      </c>
    </row>
    <row r="1090" spans="1:31" s="10" customFormat="1" ht="24" hidden="1" customHeight="1">
      <c r="A1090" s="114" t="s">
        <v>1851</v>
      </c>
      <c r="B1090" s="97">
        <v>86069709</v>
      </c>
      <c r="C1090" s="98" t="s">
        <v>1016</v>
      </c>
      <c r="D1090" s="299" t="s">
        <v>1803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1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4">
        <f t="shared" si="55"/>
        <v>671.79499999999996</v>
      </c>
      <c r="O1090" s="101">
        <v>671.79499999999996</v>
      </c>
      <c r="P1090" s="314">
        <f t="shared" si="56"/>
        <v>0</v>
      </c>
      <c r="Q1090" s="131" t="s">
        <v>1761</v>
      </c>
      <c r="R1090" s="131" t="s">
        <v>1663</v>
      </c>
      <c r="S1090" s="315">
        <v>44433</v>
      </c>
      <c r="T1090" s="315"/>
      <c r="U1090" s="315"/>
      <c r="V1090" s="315"/>
      <c r="W1090" s="315"/>
      <c r="X1090" s="300"/>
      <c r="Y1090" s="300"/>
      <c r="Z1090" s="301"/>
      <c r="AA1090" s="4" t="e">
        <f>VLOOKUP(B1090,#REF!,1,FALSE)</f>
        <v>#REF!</v>
      </c>
      <c r="AB1090" s="258">
        <v>69.61</v>
      </c>
      <c r="AC1090" s="258">
        <v>0</v>
      </c>
      <c r="AD1090" s="302"/>
    </row>
    <row r="1091" spans="1:31" s="10" customFormat="1" ht="24" hidden="1" customHeight="1">
      <c r="A1091" s="114" t="s">
        <v>1444</v>
      </c>
      <c r="B1091" s="97">
        <v>80350869</v>
      </c>
      <c r="C1091" s="98" t="s">
        <v>1013</v>
      </c>
      <c r="D1091" s="299" t="s">
        <v>1803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1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4">
        <f t="shared" si="55"/>
        <v>615.41999999999996</v>
      </c>
      <c r="O1091" s="101">
        <v>615.41999999999996</v>
      </c>
      <c r="P1091" s="314">
        <f t="shared" si="56"/>
        <v>0</v>
      </c>
      <c r="Q1091" s="131" t="s">
        <v>1761</v>
      </c>
      <c r="R1091" s="131" t="s">
        <v>1663</v>
      </c>
      <c r="S1091" s="315">
        <v>44433</v>
      </c>
      <c r="T1091" s="315"/>
      <c r="U1091" s="315"/>
      <c r="V1091" s="315"/>
      <c r="W1091" s="315"/>
      <c r="X1091" s="300"/>
      <c r="Y1091" s="300"/>
      <c r="Z1091" s="301"/>
      <c r="AA1091" s="4" t="e">
        <f>VLOOKUP(B1091,#REF!,1,FALSE)</f>
        <v>#REF!</v>
      </c>
      <c r="AB1091" s="258">
        <v>53.11</v>
      </c>
      <c r="AC1091" s="258">
        <v>10</v>
      </c>
      <c r="AD1091" s="302"/>
    </row>
    <row r="1092" spans="1:31" ht="24" hidden="1" customHeight="1">
      <c r="A1092" s="114" t="s">
        <v>1441</v>
      </c>
      <c r="B1092" s="99">
        <v>52505309</v>
      </c>
      <c r="C1092" s="98" t="s">
        <v>248</v>
      </c>
      <c r="D1092" s="299" t="s">
        <v>548</v>
      </c>
      <c r="E1092" s="99" t="s">
        <v>1393</v>
      </c>
      <c r="F1092" s="100" t="s">
        <v>549</v>
      </c>
      <c r="G1092" s="99" t="s">
        <v>13</v>
      </c>
      <c r="H1092" s="131">
        <v>887.77</v>
      </c>
      <c r="I1092" s="131">
        <f>1.5*H1092-900</f>
        <v>431.65499999999997</v>
      </c>
      <c r="J1092" s="131" t="b">
        <f>VLOOKUP(B1092,'[1]PRUEBA DE CONOCIMIENTOS'!$B$6:$H$1370,6,FALSE)=H1092</f>
        <v>1</v>
      </c>
      <c r="K1092" s="131">
        <f>VLOOKUP(B1092,'[1]PSICOTECNICA CJ'!$B$6:$G$1370,6,FALSE)</f>
        <v>172</v>
      </c>
      <c r="L1092" s="131">
        <v>100</v>
      </c>
      <c r="M1092" s="99">
        <v>20</v>
      </c>
      <c r="N1092" s="314">
        <f t="shared" si="55"/>
        <v>723.65499999999997</v>
      </c>
      <c r="O1092" s="131">
        <v>723.65499999999997</v>
      </c>
      <c r="P1092" s="314">
        <f t="shared" si="56"/>
        <v>0</v>
      </c>
      <c r="Q1092" s="131" t="s">
        <v>1662</v>
      </c>
      <c r="R1092" s="131" t="s">
        <v>1663</v>
      </c>
      <c r="S1092" s="315">
        <v>44481</v>
      </c>
      <c r="T1092" s="315"/>
      <c r="U1092" s="315"/>
      <c r="V1092" s="315"/>
      <c r="W1092" s="315"/>
      <c r="X1092" s="131"/>
      <c r="Y1092" s="131"/>
      <c r="Z1092" s="98"/>
      <c r="AA1092" s="4" t="e">
        <f>VLOOKUP(B1092,#REF!,1,FALSE)</f>
        <v>#REF!</v>
      </c>
      <c r="AB1092" s="201">
        <v>100</v>
      </c>
      <c r="AC1092" s="325">
        <v>20</v>
      </c>
    </row>
    <row r="1093" spans="1:31" s="10" customFormat="1" ht="24" hidden="1" customHeight="1">
      <c r="A1093" s="114" t="s">
        <v>1445</v>
      </c>
      <c r="B1093" s="97">
        <v>1118557958</v>
      </c>
      <c r="C1093" s="98" t="s">
        <v>1376</v>
      </c>
      <c r="D1093" s="299" t="s">
        <v>1811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1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4">
        <f t="shared" si="55"/>
        <v>546.04000000000008</v>
      </c>
      <c r="O1093" s="101">
        <v>546.04000000000008</v>
      </c>
      <c r="P1093" s="314">
        <f t="shared" si="56"/>
        <v>0</v>
      </c>
      <c r="Q1093" s="131" t="s">
        <v>1761</v>
      </c>
      <c r="R1093" s="131" t="s">
        <v>1663</v>
      </c>
      <c r="S1093" s="315">
        <v>44364</v>
      </c>
      <c r="T1093" s="315"/>
      <c r="U1093" s="315"/>
      <c r="V1093" s="315"/>
      <c r="W1093" s="315"/>
      <c r="X1093" s="300"/>
      <c r="Y1093" s="300"/>
      <c r="Z1093" s="301"/>
      <c r="AA1093" s="4" t="e">
        <f>VLOOKUP(B1093,#REF!,1,FALSE)</f>
        <v>#REF!</v>
      </c>
      <c r="AB1093" s="258">
        <v>57.83</v>
      </c>
      <c r="AC1093" s="258">
        <v>0</v>
      </c>
      <c r="AD1093" s="302"/>
    </row>
    <row r="1094" spans="1:31" customFormat="1" ht="24" hidden="1" customHeight="1">
      <c r="A1094" s="114" t="s">
        <v>1852</v>
      </c>
      <c r="B1094" s="99">
        <v>1057584138</v>
      </c>
      <c r="C1094" s="98" t="s">
        <v>422</v>
      </c>
      <c r="D1094" s="299" t="s">
        <v>556</v>
      </c>
      <c r="E1094" s="99" t="s">
        <v>1393</v>
      </c>
      <c r="F1094" s="100" t="s">
        <v>557</v>
      </c>
      <c r="G1094" s="99" t="s">
        <v>13</v>
      </c>
      <c r="H1094" s="131">
        <v>879.62</v>
      </c>
      <c r="I1094" s="131">
        <f>1.5*H1094-900</f>
        <v>419.43000000000006</v>
      </c>
      <c r="J1094" s="131" t="b">
        <f>VLOOKUP(B1094,'[1]PRUEBA DE CONOCIMIENTOS'!$B$6:$H$1370,6,FALSE)=H1094</f>
        <v>1</v>
      </c>
      <c r="K1094" s="131">
        <f>VLOOKUP(B1094,'[1]PSICOTECNICA CJ'!$B$6:$G$1370,6,FALSE)</f>
        <v>163.5</v>
      </c>
      <c r="L1094" s="131">
        <v>49.055555555555557</v>
      </c>
      <c r="M1094" s="99">
        <v>0</v>
      </c>
      <c r="N1094" s="314">
        <f t="shared" si="55"/>
        <v>631.98555555555561</v>
      </c>
      <c r="O1094" s="131">
        <v>631.98555555555561</v>
      </c>
      <c r="P1094" s="314">
        <f t="shared" si="56"/>
        <v>0</v>
      </c>
      <c r="Q1094" s="131" t="s">
        <v>1662</v>
      </c>
      <c r="R1094" s="131" t="s">
        <v>1663</v>
      </c>
      <c r="S1094" s="315">
        <v>44504</v>
      </c>
      <c r="T1094" s="315"/>
      <c r="U1094" s="315"/>
      <c r="V1094" s="315"/>
      <c r="W1094" s="315"/>
      <c r="X1094" s="131"/>
      <c r="Y1094" s="131"/>
      <c r="Z1094" s="98"/>
      <c r="AA1094" s="4" t="e">
        <f>VLOOKUP(B1094,#REF!,1,FALSE)</f>
        <v>#REF!</v>
      </c>
      <c r="AB1094" s="201">
        <v>49.055555555555557</v>
      </c>
      <c r="AC1094" s="325">
        <v>0</v>
      </c>
      <c r="AD1094" s="291"/>
      <c r="AE1094" s="292"/>
    </row>
    <row r="1095" spans="1:31" ht="24" hidden="1" customHeight="1">
      <c r="A1095" s="114" t="s">
        <v>1442</v>
      </c>
      <c r="B1095" s="99">
        <v>46450756</v>
      </c>
      <c r="C1095" s="98" t="s">
        <v>241</v>
      </c>
      <c r="D1095" s="299" t="s">
        <v>548</v>
      </c>
      <c r="E1095" s="99" t="s">
        <v>1393</v>
      </c>
      <c r="F1095" s="100" t="s">
        <v>549</v>
      </c>
      <c r="G1095" s="99" t="s">
        <v>13</v>
      </c>
      <c r="H1095" s="131">
        <v>848.05</v>
      </c>
      <c r="I1095" s="131">
        <f>1.5*H1095-900</f>
        <v>372.07499999999982</v>
      </c>
      <c r="J1095" s="131" t="b">
        <f>VLOOKUP(B1095,'[1]PRUEBA DE CONOCIMIENTOS'!$B$6:$H$1370,6,FALSE)=H1095</f>
        <v>1</v>
      </c>
      <c r="K1095" s="131">
        <f>VLOOKUP(B1095,'[1]PSICOTECNICA CJ'!$B$6:$G$1370,6,FALSE)</f>
        <v>164</v>
      </c>
      <c r="L1095" s="131">
        <v>100</v>
      </c>
      <c r="M1095" s="99">
        <v>0</v>
      </c>
      <c r="N1095" s="314">
        <f t="shared" si="55"/>
        <v>636.07499999999982</v>
      </c>
      <c r="O1095" s="131">
        <v>636.07499999999982</v>
      </c>
      <c r="P1095" s="314">
        <f t="shared" si="56"/>
        <v>0</v>
      </c>
      <c r="Q1095" s="131" t="s">
        <v>1662</v>
      </c>
      <c r="R1095" s="131" t="s">
        <v>1663</v>
      </c>
      <c r="S1095" s="315">
        <v>44481</v>
      </c>
      <c r="T1095" s="315"/>
      <c r="U1095" s="315"/>
      <c r="V1095" s="315"/>
      <c r="W1095" s="315"/>
      <c r="X1095" s="131"/>
      <c r="Y1095" s="131"/>
      <c r="Z1095" s="98"/>
      <c r="AA1095" s="4" t="e">
        <f>VLOOKUP(B1095,#REF!,1,FALSE)</f>
        <v>#REF!</v>
      </c>
      <c r="AB1095" s="201">
        <v>100</v>
      </c>
      <c r="AC1095" s="325">
        <v>0</v>
      </c>
    </row>
    <row r="1096" spans="1:31" s="10" customFormat="1" ht="24" hidden="1" customHeight="1">
      <c r="A1096" s="114" t="s">
        <v>1443</v>
      </c>
      <c r="B1096" s="97">
        <v>80237685</v>
      </c>
      <c r="C1096" s="98" t="s">
        <v>1011</v>
      </c>
      <c r="D1096" s="299" t="s">
        <v>1803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1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4">
        <f t="shared" si="55"/>
        <v>474.74</v>
      </c>
      <c r="O1096" s="101">
        <v>474.74</v>
      </c>
      <c r="P1096" s="314">
        <f t="shared" si="56"/>
        <v>0</v>
      </c>
      <c r="Q1096" s="131" t="s">
        <v>1761</v>
      </c>
      <c r="R1096" s="131" t="s">
        <v>1663</v>
      </c>
      <c r="S1096" s="315">
        <v>44433</v>
      </c>
      <c r="T1096" s="315"/>
      <c r="U1096" s="315"/>
      <c r="V1096" s="315"/>
      <c r="W1096" s="315"/>
      <c r="X1096" s="300"/>
      <c r="Y1096" s="300"/>
      <c r="Z1096" s="301"/>
      <c r="AA1096" s="4" t="e">
        <f>VLOOKUP(B1096,#REF!,1,FALSE)</f>
        <v>#REF!</v>
      </c>
      <c r="AB1096" s="258">
        <v>6</v>
      </c>
      <c r="AC1096" s="258">
        <v>0</v>
      </c>
      <c r="AD1096" s="302"/>
    </row>
    <row r="1097" spans="1:31" s="6" customFormat="1" ht="24" hidden="1" customHeight="1">
      <c r="A1097" s="114" t="s">
        <v>1447</v>
      </c>
      <c r="B1097" s="309">
        <v>1047448041</v>
      </c>
      <c r="C1097" s="330" t="s">
        <v>1069</v>
      </c>
      <c r="D1097" s="311" t="s">
        <v>1715</v>
      </c>
      <c r="E1097" s="99" t="s">
        <v>1393</v>
      </c>
      <c r="F1097" s="310" t="s">
        <v>566</v>
      </c>
      <c r="G1097" s="99" t="s">
        <v>13</v>
      </c>
      <c r="H1097" s="312">
        <v>889.7</v>
      </c>
      <c r="I1097" s="131">
        <f>1.5*H1097-900</f>
        <v>434.55000000000018</v>
      </c>
      <c r="J1097" s="131" t="b">
        <f>VLOOKUP(B1097,'[1]PRUEBA DE CONOCIMIENTOS'!$B$6:$H$1370,6,FALSE)=H1097</f>
        <v>1</v>
      </c>
      <c r="K1097" s="131">
        <f>VLOOKUP(B1097,'[1]PSICOTECNICA CJ'!$B$6:$G$1370,6,FALSE)</f>
        <v>166.5</v>
      </c>
      <c r="L1097" s="313">
        <v>100</v>
      </c>
      <c r="M1097" s="312">
        <v>25</v>
      </c>
      <c r="N1097" s="314">
        <f t="shared" si="55"/>
        <v>726.05000000000018</v>
      </c>
      <c r="O1097" s="131">
        <v>726.05000000000018</v>
      </c>
      <c r="P1097" s="314">
        <f t="shared" si="56"/>
        <v>0</v>
      </c>
      <c r="Q1097" s="312" t="s">
        <v>1716</v>
      </c>
      <c r="R1097" s="312" t="s">
        <v>1717</v>
      </c>
      <c r="S1097" s="315">
        <v>44498</v>
      </c>
      <c r="T1097" s="315"/>
      <c r="U1097" s="315"/>
      <c r="V1097" s="315"/>
      <c r="W1097" s="315"/>
      <c r="X1097" s="316"/>
      <c r="Y1097" s="317"/>
      <c r="Z1097" s="318"/>
      <c r="AA1097" s="4" t="e">
        <f>VLOOKUP(B1097,#REF!,1,FALSE)</f>
        <v>#REF!</v>
      </c>
      <c r="AB1097" s="319">
        <v>100</v>
      </c>
      <c r="AC1097" s="320">
        <v>25</v>
      </c>
      <c r="AD1097" s="321"/>
    </row>
    <row r="1098" spans="1:31" customFormat="1" ht="24" hidden="1" customHeight="1">
      <c r="A1098" s="331" t="s">
        <v>1448</v>
      </c>
      <c r="B1098" s="99">
        <v>1052397562</v>
      </c>
      <c r="C1098" s="98" t="s">
        <v>404</v>
      </c>
      <c r="D1098" s="299" t="s">
        <v>556</v>
      </c>
      <c r="E1098" s="99" t="s">
        <v>1393</v>
      </c>
      <c r="F1098" s="100" t="s">
        <v>557</v>
      </c>
      <c r="G1098" s="99" t="s">
        <v>13</v>
      </c>
      <c r="H1098" s="131">
        <v>945.72</v>
      </c>
      <c r="I1098" s="131">
        <f>1.5*H1098-900</f>
        <v>518.57999999999993</v>
      </c>
      <c r="J1098" s="131" t="b">
        <f>VLOOKUP(B1098,'[1]PRUEBA DE CONOCIMIENTOS'!$B$6:$H$1370,6,FALSE)=H1098</f>
        <v>1</v>
      </c>
      <c r="K1098" s="131">
        <f>VLOOKUP(B1098,'[1]PSICOTECNICA CJ'!$B$6:$G$1370,6,FALSE)</f>
        <v>183.5</v>
      </c>
      <c r="L1098" s="131">
        <v>0.17</v>
      </c>
      <c r="M1098" s="99">
        <v>0</v>
      </c>
      <c r="N1098" s="314">
        <f t="shared" si="55"/>
        <v>702.24999999999989</v>
      </c>
      <c r="O1098" s="131">
        <v>702.24999999999989</v>
      </c>
      <c r="P1098" s="314">
        <f t="shared" si="56"/>
        <v>0</v>
      </c>
      <c r="Q1098" s="131" t="s">
        <v>1662</v>
      </c>
      <c r="R1098" s="131" t="s">
        <v>1663</v>
      </c>
      <c r="S1098" s="315">
        <v>44504</v>
      </c>
      <c r="T1098" s="315"/>
      <c r="U1098" s="315"/>
      <c r="V1098" s="315"/>
      <c r="W1098" s="315"/>
      <c r="X1098" s="131"/>
      <c r="Y1098" s="131"/>
      <c r="Z1098" s="98"/>
      <c r="AA1098" s="4" t="e">
        <f>VLOOKUP(B1098,#REF!,1,FALSE)</f>
        <v>#REF!</v>
      </c>
      <c r="AB1098" s="201">
        <v>0.17</v>
      </c>
      <c r="AC1098" s="325">
        <v>0</v>
      </c>
      <c r="AD1098" s="291"/>
      <c r="AE1098" s="292"/>
    </row>
    <row r="1099" spans="1:31" s="10" customFormat="1" ht="24" hidden="1" customHeight="1">
      <c r="A1099" s="114" t="s">
        <v>1449</v>
      </c>
      <c r="B1099" s="97">
        <v>1057591634</v>
      </c>
      <c r="C1099" s="98" t="s">
        <v>1327</v>
      </c>
      <c r="D1099" s="299" t="s">
        <v>1803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1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4">
        <f t="shared" si="55"/>
        <v>639.78499999999985</v>
      </c>
      <c r="O1099" s="101">
        <v>639.78499999999985</v>
      </c>
      <c r="P1099" s="314">
        <f t="shared" si="56"/>
        <v>0</v>
      </c>
      <c r="Q1099" s="131" t="s">
        <v>1761</v>
      </c>
      <c r="R1099" s="131" t="s">
        <v>1663</v>
      </c>
      <c r="S1099" s="315">
        <v>44433</v>
      </c>
      <c r="T1099" s="315"/>
      <c r="U1099" s="315"/>
      <c r="V1099" s="315"/>
      <c r="W1099" s="315"/>
      <c r="X1099" s="300"/>
      <c r="Y1099" s="300"/>
      <c r="Z1099" s="301"/>
      <c r="AA1099" s="4" t="e">
        <f>VLOOKUP(B1099,#REF!,1,FALSE)</f>
        <v>#REF!</v>
      </c>
      <c r="AB1099" s="258">
        <v>3.28</v>
      </c>
      <c r="AC1099" s="258">
        <v>0</v>
      </c>
      <c r="AD1099" s="302"/>
    </row>
    <row r="1100" spans="1:31" s="10" customFormat="1" ht="24" hidden="1" customHeight="1">
      <c r="A1100" s="114" t="s">
        <v>1450</v>
      </c>
      <c r="B1100" s="123">
        <v>1049638466</v>
      </c>
      <c r="C1100" s="98" t="s">
        <v>1196</v>
      </c>
      <c r="D1100" s="332" t="s">
        <v>1812</v>
      </c>
      <c r="E1100" s="99" t="s">
        <v>1404</v>
      </c>
      <c r="F1100" s="100" t="s">
        <v>1401</v>
      </c>
      <c r="G1100" s="124" t="s">
        <v>13</v>
      </c>
      <c r="H1100" s="125">
        <v>969.57</v>
      </c>
      <c r="I1100" s="125">
        <v>554.35500000000002</v>
      </c>
      <c r="J1100" s="131" t="b">
        <f>VLOOKUP(B1100,'[1]PRUEBA DE CONOCIMIENTOS'!$B$6:$H$1370,6,FALSE)=H1100</f>
        <v>1</v>
      </c>
      <c r="K1100" s="125">
        <v>166</v>
      </c>
      <c r="L1100" s="125">
        <v>1.5</v>
      </c>
      <c r="M1100" s="125">
        <v>0</v>
      </c>
      <c r="N1100" s="314">
        <f t="shared" si="55"/>
        <v>721.85500000000002</v>
      </c>
      <c r="O1100" s="101">
        <v>721.85500000000002</v>
      </c>
      <c r="P1100" s="314">
        <f t="shared" si="56"/>
        <v>0</v>
      </c>
      <c r="Q1100" s="131" t="s">
        <v>1761</v>
      </c>
      <c r="R1100" s="131" t="s">
        <v>1663</v>
      </c>
      <c r="S1100" s="315">
        <v>44504</v>
      </c>
      <c r="T1100" s="315"/>
      <c r="U1100" s="315"/>
      <c r="V1100" s="315"/>
      <c r="W1100" s="315"/>
      <c r="X1100" s="300"/>
      <c r="Y1100" s="300"/>
      <c r="Z1100" s="301"/>
      <c r="AA1100" s="4" t="e">
        <f>VLOOKUP(B1100,#REF!,1,FALSE)</f>
        <v>#REF!</v>
      </c>
      <c r="AB1100" s="279">
        <v>1.5</v>
      </c>
      <c r="AC1100" s="279">
        <v>0</v>
      </c>
      <c r="AD1100" s="302"/>
    </row>
    <row r="1101" spans="1:31" ht="24" hidden="1" customHeight="1">
      <c r="A1101" s="113" t="s">
        <v>1451</v>
      </c>
      <c r="B1101" s="99">
        <v>1049640397</v>
      </c>
      <c r="C1101" s="98" t="s">
        <v>31</v>
      </c>
      <c r="D1101" s="299" t="s">
        <v>543</v>
      </c>
      <c r="E1101" s="99" t="s">
        <v>1393</v>
      </c>
      <c r="F1101" s="100" t="s">
        <v>544</v>
      </c>
      <c r="G1101" s="99">
        <v>3</v>
      </c>
      <c r="H1101" s="131">
        <v>929.07</v>
      </c>
      <c r="I1101" s="131">
        <f>1.5*H1101-900</f>
        <v>493.60500000000002</v>
      </c>
      <c r="J1101" s="131" t="b">
        <f>VLOOKUP(B1101,'[1]PRUEBA DE CONOCIMIENTOS'!$B$6:$H$1370,6,FALSE)=H1101</f>
        <v>1</v>
      </c>
      <c r="K1101" s="131">
        <f>VLOOKUP(B1101,'[1]PSICOTECNICA CJ'!$B$6:$G$1370,6,FALSE)</f>
        <v>138.5</v>
      </c>
      <c r="L1101" s="131">
        <v>17.440000000000001</v>
      </c>
      <c r="M1101" s="323">
        <v>0</v>
      </c>
      <c r="N1101" s="314">
        <f t="shared" si="55"/>
        <v>649.54500000000007</v>
      </c>
      <c r="O1101" s="131">
        <v>649.54500000000007</v>
      </c>
      <c r="P1101" s="314">
        <f t="shared" si="56"/>
        <v>0</v>
      </c>
      <c r="Q1101" s="131" t="s">
        <v>1662</v>
      </c>
      <c r="R1101" s="131" t="s">
        <v>1663</v>
      </c>
      <c r="S1101" s="315">
        <v>44481</v>
      </c>
      <c r="T1101" s="315"/>
      <c r="U1101" s="315"/>
      <c r="V1101" s="315"/>
      <c r="W1101" s="315"/>
      <c r="X1101" s="131"/>
      <c r="Y1101" s="131"/>
      <c r="Z1101" s="98"/>
      <c r="AA1101" s="4" t="e">
        <f>VLOOKUP(B1101,#REF!,1,FALSE)</f>
        <v>#REF!</v>
      </c>
      <c r="AB1101" s="201">
        <v>17.440000000000001</v>
      </c>
      <c r="AC1101" s="324">
        <v>0</v>
      </c>
    </row>
    <row r="1102" spans="1:31" s="10" customFormat="1" ht="24" hidden="1" customHeight="1">
      <c r="A1102" s="10" t="s">
        <v>1452</v>
      </c>
      <c r="B1102" s="97">
        <v>74369482</v>
      </c>
      <c r="C1102" s="98" t="s">
        <v>983</v>
      </c>
      <c r="D1102" s="299" t="s">
        <v>1803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1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4">
        <f t="shared" si="55"/>
        <v>580.81499999999983</v>
      </c>
      <c r="O1102" s="101">
        <v>580.81499999999983</v>
      </c>
      <c r="P1102" s="314">
        <f t="shared" si="56"/>
        <v>0</v>
      </c>
      <c r="Q1102" s="131" t="s">
        <v>1761</v>
      </c>
      <c r="R1102" s="131" t="s">
        <v>1663</v>
      </c>
      <c r="S1102" s="315">
        <v>44433</v>
      </c>
      <c r="T1102" s="315"/>
      <c r="U1102" s="315"/>
      <c r="V1102" s="315"/>
      <c r="W1102" s="315"/>
      <c r="X1102" s="300"/>
      <c r="Y1102" s="300"/>
      <c r="Z1102" s="301"/>
      <c r="AA1102" s="4" t="e">
        <f>VLOOKUP(B1102,#REF!,1,FALSE)</f>
        <v>#REF!</v>
      </c>
      <c r="AB1102" s="258">
        <v>8.56</v>
      </c>
      <c r="AC1102" s="258">
        <v>0</v>
      </c>
      <c r="AD1102" s="302"/>
    </row>
    <row r="1103" spans="1:31" s="6" customFormat="1" ht="24" hidden="1" customHeight="1">
      <c r="A1103" s="114" t="s">
        <v>1442</v>
      </c>
      <c r="B1103" s="326">
        <v>1053605831</v>
      </c>
      <c r="C1103" s="327" t="s">
        <v>412</v>
      </c>
      <c r="D1103" s="328" t="s">
        <v>556</v>
      </c>
      <c r="E1103" s="99" t="s">
        <v>1393</v>
      </c>
      <c r="F1103" s="329" t="s">
        <v>573</v>
      </c>
      <c r="G1103" s="326" t="s">
        <v>13</v>
      </c>
      <c r="H1103" s="131">
        <v>813.52</v>
      </c>
      <c r="I1103" s="131">
        <f>1.5*H1103-900</f>
        <v>320.27999999999997</v>
      </c>
      <c r="J1103" s="131" t="b">
        <f>VLOOKUP(B1103,'[1]PRUEBA DE CONOCIMIENTOS'!$B$6:$H$1370,6,FALSE)=H1103</f>
        <v>1</v>
      </c>
      <c r="K1103" s="131">
        <f>VLOOKUP(B1103,'[1]PSICOTECNICA CJ'!$B$6:$G$1370,6,FALSE)</f>
        <v>165.5</v>
      </c>
      <c r="L1103" s="131">
        <v>58.944444444444443</v>
      </c>
      <c r="M1103" s="99">
        <v>50</v>
      </c>
      <c r="N1103" s="314">
        <f t="shared" si="55"/>
        <v>594.72444444444443</v>
      </c>
      <c r="O1103" s="131">
        <v>594.72444444444443</v>
      </c>
      <c r="P1103" s="314">
        <f t="shared" si="56"/>
        <v>0</v>
      </c>
      <c r="Q1103" s="131" t="s">
        <v>1662</v>
      </c>
      <c r="R1103" s="131" t="s">
        <v>1663</v>
      </c>
      <c r="S1103" s="315">
        <v>44504</v>
      </c>
      <c r="T1103" s="315" t="s">
        <v>1853</v>
      </c>
      <c r="U1103" s="315" t="s">
        <v>1854</v>
      </c>
      <c r="V1103" s="315" t="s">
        <v>1670</v>
      </c>
      <c r="W1103" s="315" t="s">
        <v>1671</v>
      </c>
      <c r="X1103" s="131" t="s">
        <v>1676</v>
      </c>
      <c r="Y1103" s="131" t="s">
        <v>1677</v>
      </c>
      <c r="Z1103" s="100"/>
      <c r="AA1103" s="4" t="e">
        <f>VLOOKUP(B1103,#REF!,1,FALSE)</f>
        <v>#REF!</v>
      </c>
      <c r="AB1103" s="201">
        <v>58.944444444444443</v>
      </c>
      <c r="AC1103" s="325">
        <v>50</v>
      </c>
      <c r="AD1103" s="321"/>
    </row>
    <row r="1104" spans="1:31" customFormat="1" ht="24" hidden="1" customHeight="1">
      <c r="A1104" s="114" t="s">
        <v>1453</v>
      </c>
      <c r="B1104" s="99">
        <v>13958300</v>
      </c>
      <c r="C1104" s="98" t="s">
        <v>447</v>
      </c>
      <c r="D1104" s="299" t="s">
        <v>556</v>
      </c>
      <c r="E1104" s="99" t="s">
        <v>1393</v>
      </c>
      <c r="F1104" s="100" t="s">
        <v>557</v>
      </c>
      <c r="G1104" s="99" t="s">
        <v>13</v>
      </c>
      <c r="H1104" s="131">
        <v>868.61</v>
      </c>
      <c r="I1104" s="131">
        <f>1.5*H1104-900</f>
        <v>402.91499999999996</v>
      </c>
      <c r="J1104" s="131" t="b">
        <f>VLOOKUP(B1104,'[1]PRUEBA DE CONOCIMIENTOS'!$B$6:$H$1370,6,FALSE)=H1104</f>
        <v>1</v>
      </c>
      <c r="K1104" s="131">
        <f>VLOOKUP(B1104,'[1]PSICOTECNICA CJ'!$B$6:$G$1370,6,FALSE)</f>
        <v>159.5</v>
      </c>
      <c r="L1104" s="131">
        <v>100</v>
      </c>
      <c r="M1104" s="99">
        <v>20</v>
      </c>
      <c r="N1104" s="314">
        <f t="shared" si="55"/>
        <v>682.41499999999996</v>
      </c>
      <c r="O1104" s="131">
        <v>682.41499999999996</v>
      </c>
      <c r="P1104" s="314">
        <f t="shared" si="56"/>
        <v>0</v>
      </c>
      <c r="Q1104" s="131" t="s">
        <v>1662</v>
      </c>
      <c r="R1104" s="131" t="s">
        <v>1663</v>
      </c>
      <c r="S1104" s="315">
        <v>44504</v>
      </c>
      <c r="T1104" s="315"/>
      <c r="U1104" s="315"/>
      <c r="V1104" s="315"/>
      <c r="W1104" s="315"/>
      <c r="X1104" s="131"/>
      <c r="Y1104" s="131"/>
      <c r="Z1104" s="98"/>
      <c r="AA1104" s="4" t="e">
        <f>VLOOKUP(B1104,#REF!,1,FALSE)</f>
        <v>#REF!</v>
      </c>
      <c r="AB1104" s="201">
        <v>100</v>
      </c>
      <c r="AC1104" s="325">
        <v>20</v>
      </c>
      <c r="AD1104" s="291"/>
      <c r="AE1104" s="292"/>
    </row>
    <row r="1105" spans="1:31" s="10" customFormat="1" ht="24" hidden="1" customHeight="1">
      <c r="A1105" s="114" t="s">
        <v>1454</v>
      </c>
      <c r="B1105" s="97">
        <v>74302532</v>
      </c>
      <c r="C1105" s="98" t="s">
        <v>969</v>
      </c>
      <c r="D1105" s="299" t="s">
        <v>1798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1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4">
        <f t="shared" si="55"/>
        <v>685.02</v>
      </c>
      <c r="O1105" s="101">
        <v>685.02</v>
      </c>
      <c r="P1105" s="314">
        <f t="shared" si="56"/>
        <v>0</v>
      </c>
      <c r="Q1105" s="131" t="s">
        <v>1761</v>
      </c>
      <c r="R1105" s="131" t="s">
        <v>1663</v>
      </c>
      <c r="S1105" s="333">
        <v>44440</v>
      </c>
      <c r="T1105" s="315"/>
      <c r="U1105" s="315"/>
      <c r="V1105" s="315"/>
      <c r="W1105" s="315"/>
      <c r="X1105" s="300"/>
      <c r="Y1105" s="300"/>
      <c r="Z1105" s="301"/>
      <c r="AA1105" s="4" t="e">
        <f>VLOOKUP(B1105,#REF!,1,FALSE)</f>
        <v>#REF!</v>
      </c>
      <c r="AB1105" s="258">
        <v>100</v>
      </c>
      <c r="AC1105" s="258">
        <v>50</v>
      </c>
      <c r="AD1105" s="302"/>
    </row>
    <row r="1106" spans="1:31" s="6" customFormat="1" ht="24" hidden="1" customHeight="1">
      <c r="A1106" s="114" t="s">
        <v>1455</v>
      </c>
      <c r="B1106" s="309">
        <v>1052392808</v>
      </c>
      <c r="C1106" s="330" t="s">
        <v>1239</v>
      </c>
      <c r="D1106" s="311" t="s">
        <v>1715</v>
      </c>
      <c r="E1106" s="99" t="s">
        <v>1393</v>
      </c>
      <c r="F1106" s="310" t="s">
        <v>566</v>
      </c>
      <c r="G1106" s="99" t="s">
        <v>13</v>
      </c>
      <c r="H1106" s="312">
        <v>933.38</v>
      </c>
      <c r="I1106" s="131">
        <f>1.5*H1106-900</f>
        <v>500.06999999999994</v>
      </c>
      <c r="J1106" s="131" t="b">
        <f>VLOOKUP(B1106,'[1]PRUEBA DE CONOCIMIENTOS'!$B$6:$H$1370,6,FALSE)=H1106</f>
        <v>1</v>
      </c>
      <c r="K1106" s="131">
        <f>VLOOKUP(B1106,'[1]PSICOTECNICA CJ'!$B$6:$G$1370,6,FALSE)</f>
        <v>173</v>
      </c>
      <c r="L1106" s="313">
        <v>100</v>
      </c>
      <c r="M1106" s="312">
        <v>10</v>
      </c>
      <c r="N1106" s="314">
        <f t="shared" si="55"/>
        <v>783.06999999999994</v>
      </c>
      <c r="O1106" s="131">
        <v>783.06999999999994</v>
      </c>
      <c r="P1106" s="314">
        <f t="shared" si="56"/>
        <v>0</v>
      </c>
      <c r="Q1106" s="312" t="s">
        <v>1716</v>
      </c>
      <c r="R1106" s="312" t="s">
        <v>1717</v>
      </c>
      <c r="S1106" s="315">
        <v>44498</v>
      </c>
      <c r="T1106" s="315"/>
      <c r="U1106" s="315"/>
      <c r="V1106" s="315"/>
      <c r="W1106" s="315"/>
      <c r="X1106" s="316"/>
      <c r="Y1106" s="317"/>
      <c r="Z1106" s="318"/>
      <c r="AA1106" s="4" t="e">
        <f>VLOOKUP(B1106,#REF!,1,FALSE)</f>
        <v>#REF!</v>
      </c>
      <c r="AB1106" s="319">
        <v>100</v>
      </c>
      <c r="AC1106" s="320">
        <v>10</v>
      </c>
      <c r="AD1106" s="321"/>
    </row>
    <row r="1107" spans="1:31" s="6" customFormat="1" ht="24" hidden="1" customHeight="1">
      <c r="A1107" s="114" t="s">
        <v>1855</v>
      </c>
      <c r="B1107" s="326">
        <v>7175699</v>
      </c>
      <c r="C1107" s="327" t="s">
        <v>490</v>
      </c>
      <c r="D1107" s="328" t="s">
        <v>556</v>
      </c>
      <c r="E1107" s="99" t="s">
        <v>1393</v>
      </c>
      <c r="F1107" s="329" t="s">
        <v>573</v>
      </c>
      <c r="G1107" s="326" t="s">
        <v>13</v>
      </c>
      <c r="H1107" s="131">
        <v>802.51</v>
      </c>
      <c r="I1107" s="131">
        <f>1.5*H1107-900</f>
        <v>303.76499999999987</v>
      </c>
      <c r="J1107" s="131" t="b">
        <f>VLOOKUP(B1107,'[1]PRUEBA DE CONOCIMIENTOS'!$B$6:$H$1370,6,FALSE)=H1107</f>
        <v>1</v>
      </c>
      <c r="K1107" s="131">
        <f>VLOOKUP(B1107,'[1]PSICOTECNICA CJ'!$B$6:$G$1370,6,FALSE)</f>
        <v>168.5</v>
      </c>
      <c r="L1107" s="131">
        <v>100</v>
      </c>
      <c r="M1107" s="99">
        <v>100</v>
      </c>
      <c r="N1107" s="314">
        <f t="shared" si="55"/>
        <v>672.26499999999987</v>
      </c>
      <c r="O1107" s="131">
        <v>672.26499999999987</v>
      </c>
      <c r="P1107" s="314">
        <f t="shared" si="56"/>
        <v>0</v>
      </c>
      <c r="Q1107" s="131" t="s">
        <v>1662</v>
      </c>
      <c r="R1107" s="131" t="s">
        <v>1663</v>
      </c>
      <c r="S1107" s="315">
        <v>44504</v>
      </c>
      <c r="T1107" s="315"/>
      <c r="U1107" s="315"/>
      <c r="V1107" s="315"/>
      <c r="W1107" s="315"/>
      <c r="X1107" s="131"/>
      <c r="Y1107" s="131"/>
      <c r="Z1107" s="100"/>
      <c r="AA1107" s="4" t="e">
        <f>VLOOKUP(B1107,#REF!,1,FALSE)</f>
        <v>#REF!</v>
      </c>
      <c r="AB1107" s="201">
        <v>100</v>
      </c>
      <c r="AC1107" s="325">
        <v>100</v>
      </c>
      <c r="AD1107" s="321"/>
    </row>
    <row r="1108" spans="1:31" customFormat="1" ht="24" hidden="1" customHeight="1">
      <c r="A1108" s="114" t="s">
        <v>1856</v>
      </c>
      <c r="B1108" s="99">
        <v>74375016</v>
      </c>
      <c r="C1108" s="98" t="s">
        <v>502</v>
      </c>
      <c r="D1108" s="299" t="s">
        <v>556</v>
      </c>
      <c r="E1108" s="99" t="s">
        <v>1393</v>
      </c>
      <c r="F1108" s="100" t="s">
        <v>557</v>
      </c>
      <c r="G1108" s="99" t="s">
        <v>13</v>
      </c>
      <c r="H1108" s="131">
        <v>923.69</v>
      </c>
      <c r="I1108" s="131">
        <f>1.5*H1108-900</f>
        <v>485.53500000000008</v>
      </c>
      <c r="J1108" s="131" t="b">
        <f>VLOOKUP(B1108,'[1]PRUEBA DE CONOCIMIENTOS'!$B$6:$H$1370,6,FALSE)=H1108</f>
        <v>1</v>
      </c>
      <c r="K1108" s="131">
        <f>VLOOKUP(B1108,'[1]PSICOTECNICA CJ'!$B$6:$G$1370,6,FALSE)</f>
        <v>147.5</v>
      </c>
      <c r="L1108" s="131">
        <v>100</v>
      </c>
      <c r="M1108" s="99">
        <v>20</v>
      </c>
      <c r="N1108" s="314">
        <f t="shared" si="55"/>
        <v>753.03500000000008</v>
      </c>
      <c r="O1108" s="131">
        <v>753.03500000000008</v>
      </c>
      <c r="P1108" s="314">
        <f t="shared" si="56"/>
        <v>0</v>
      </c>
      <c r="Q1108" s="131" t="s">
        <v>1662</v>
      </c>
      <c r="R1108" s="131" t="s">
        <v>1663</v>
      </c>
      <c r="S1108" s="315">
        <v>44504</v>
      </c>
      <c r="T1108" s="315"/>
      <c r="U1108" s="315"/>
      <c r="V1108" s="315"/>
      <c r="W1108" s="315"/>
      <c r="X1108" s="131"/>
      <c r="Y1108" s="131"/>
      <c r="Z1108" s="98"/>
      <c r="AA1108" s="4" t="e">
        <f>VLOOKUP(B1108,#REF!,1,FALSE)</f>
        <v>#REF!</v>
      </c>
      <c r="AB1108" s="201">
        <v>100</v>
      </c>
      <c r="AC1108" s="325">
        <v>20</v>
      </c>
      <c r="AD1108" s="291"/>
      <c r="AE1108" s="292"/>
    </row>
    <row r="1109" spans="1:31" ht="24" hidden="1" customHeight="1">
      <c r="A1109" s="114" t="s">
        <v>1856</v>
      </c>
      <c r="B1109" s="99">
        <v>1118166981</v>
      </c>
      <c r="C1109" s="98" t="s">
        <v>219</v>
      </c>
      <c r="D1109" s="299" t="s">
        <v>548</v>
      </c>
      <c r="E1109" s="99" t="s">
        <v>1393</v>
      </c>
      <c r="F1109" s="100" t="s">
        <v>549</v>
      </c>
      <c r="G1109" s="99" t="s">
        <v>13</v>
      </c>
      <c r="H1109" s="131">
        <v>887.77</v>
      </c>
      <c r="I1109" s="131">
        <f>1.5*H1109-900</f>
        <v>431.65499999999997</v>
      </c>
      <c r="J1109" s="131" t="b">
        <f>VLOOKUP(B1109,'[1]PRUEBA DE CONOCIMIENTOS'!$B$6:$H$1370,6,FALSE)=H1109</f>
        <v>1</v>
      </c>
      <c r="K1109" s="131">
        <f>VLOOKUP(B1109,'[1]PSICOTECNICA CJ'!$B$6:$G$1370,6,FALSE)</f>
        <v>158.5</v>
      </c>
      <c r="L1109" s="131">
        <v>68.33</v>
      </c>
      <c r="M1109" s="99">
        <v>10</v>
      </c>
      <c r="N1109" s="314">
        <f t="shared" si="55"/>
        <v>668.48500000000001</v>
      </c>
      <c r="O1109" s="131">
        <v>668.48500000000001</v>
      </c>
      <c r="P1109" s="314">
        <f t="shared" si="56"/>
        <v>0</v>
      </c>
      <c r="Q1109" s="131" t="s">
        <v>1662</v>
      </c>
      <c r="R1109" s="131" t="s">
        <v>1663</v>
      </c>
      <c r="S1109" s="315">
        <v>44481</v>
      </c>
      <c r="T1109" s="315"/>
      <c r="U1109" s="315"/>
      <c r="V1109" s="315"/>
      <c r="W1109" s="315"/>
      <c r="X1109" s="131"/>
      <c r="Y1109" s="131"/>
      <c r="Z1109" s="98"/>
      <c r="AA1109" s="4" t="e">
        <f>VLOOKUP(B1109,#REF!,1,FALSE)</f>
        <v>#REF!</v>
      </c>
      <c r="AB1109" s="201">
        <v>68.33</v>
      </c>
      <c r="AC1109" s="325">
        <v>10</v>
      </c>
    </row>
    <row r="1110" spans="1:31" customFormat="1" ht="24" hidden="1" customHeight="1">
      <c r="A1110" s="115" t="s">
        <v>1458</v>
      </c>
      <c r="B1110" s="99">
        <v>1052379732</v>
      </c>
      <c r="C1110" s="98" t="s">
        <v>400</v>
      </c>
      <c r="D1110" s="299" t="s">
        <v>556</v>
      </c>
      <c r="E1110" s="99" t="s">
        <v>1393</v>
      </c>
      <c r="F1110" s="100" t="s">
        <v>557</v>
      </c>
      <c r="G1110" s="99" t="s">
        <v>13</v>
      </c>
      <c r="H1110" s="131">
        <v>934.71</v>
      </c>
      <c r="I1110" s="131">
        <f>1.5*H1110-900</f>
        <v>502.06500000000005</v>
      </c>
      <c r="J1110" s="131" t="b">
        <f>VLOOKUP(B1110,'[1]PRUEBA DE CONOCIMIENTOS'!$B$6:$H$1370,6,FALSE)=H1110</f>
        <v>1</v>
      </c>
      <c r="K1110" s="131">
        <f>VLOOKUP(B1110,'[1]PSICOTECNICA CJ'!$B$6:$G$1370,6,FALSE)</f>
        <v>154.5</v>
      </c>
      <c r="L1110" s="131">
        <v>97.39</v>
      </c>
      <c r="M1110" s="99">
        <v>5</v>
      </c>
      <c r="N1110" s="314">
        <f t="shared" si="55"/>
        <v>758.95500000000004</v>
      </c>
      <c r="O1110" s="131">
        <v>758.95500000000004</v>
      </c>
      <c r="P1110" s="314">
        <f t="shared" si="56"/>
        <v>0</v>
      </c>
      <c r="Q1110" s="131" t="s">
        <v>1662</v>
      </c>
      <c r="R1110" s="131" t="s">
        <v>1663</v>
      </c>
      <c r="S1110" s="315">
        <v>44504</v>
      </c>
      <c r="T1110" s="315"/>
      <c r="U1110" s="315"/>
      <c r="V1110" s="315"/>
      <c r="W1110" s="315"/>
      <c r="X1110" s="131"/>
      <c r="Y1110" s="131"/>
      <c r="Z1110" s="98"/>
      <c r="AA1110" s="4" t="e">
        <f>VLOOKUP(B1110,#REF!,1,FALSE)</f>
        <v>#REF!</v>
      </c>
      <c r="AB1110" s="201">
        <v>97.39</v>
      </c>
      <c r="AC1110" s="325">
        <v>5</v>
      </c>
      <c r="AD1110" s="291"/>
      <c r="AE1110" s="292"/>
    </row>
    <row r="1111" spans="1:31" s="10" customFormat="1" ht="24" hidden="1" customHeight="1">
      <c r="A1111" s="114" t="s">
        <v>1459</v>
      </c>
      <c r="B1111" s="97">
        <v>4246030</v>
      </c>
      <c r="C1111" s="98" t="s">
        <v>587</v>
      </c>
      <c r="D1111" s="299" t="s">
        <v>1803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1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4">
        <f t="shared" si="55"/>
        <v>676.43499999999995</v>
      </c>
      <c r="O1111" s="101">
        <v>676.43499999999995</v>
      </c>
      <c r="P1111" s="314">
        <f t="shared" si="56"/>
        <v>0</v>
      </c>
      <c r="Q1111" s="131" t="s">
        <v>1761</v>
      </c>
      <c r="R1111" s="131" t="s">
        <v>1663</v>
      </c>
      <c r="S1111" s="315">
        <v>44433</v>
      </c>
      <c r="T1111" s="315"/>
      <c r="U1111" s="315"/>
      <c r="V1111" s="315"/>
      <c r="W1111" s="315"/>
      <c r="X1111" s="300"/>
      <c r="Y1111" s="300"/>
      <c r="Z1111" s="301"/>
      <c r="AA1111" s="4" t="e">
        <f>VLOOKUP(B1111,#REF!,1,FALSE)</f>
        <v>#REF!</v>
      </c>
      <c r="AB1111" s="258">
        <v>100</v>
      </c>
      <c r="AC1111" s="258">
        <v>40</v>
      </c>
      <c r="AD1111" s="302"/>
    </row>
    <row r="1112" spans="1:31" s="10" customFormat="1" ht="24" hidden="1" customHeight="1">
      <c r="A1112" s="114" t="s">
        <v>1460</v>
      </c>
      <c r="B1112" s="97">
        <v>53026013</v>
      </c>
      <c r="C1112" s="98" t="s">
        <v>935</v>
      </c>
      <c r="D1112" s="299" t="s">
        <v>1812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1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4">
        <f t="shared" si="55"/>
        <v>667.49</v>
      </c>
      <c r="O1112" s="101">
        <v>667.49</v>
      </c>
      <c r="P1112" s="314">
        <f t="shared" si="56"/>
        <v>0</v>
      </c>
      <c r="Q1112" s="131" t="s">
        <v>1761</v>
      </c>
      <c r="R1112" s="131" t="s">
        <v>1663</v>
      </c>
      <c r="S1112" s="315">
        <v>44504</v>
      </c>
      <c r="T1112" s="315"/>
      <c r="U1112" s="315"/>
      <c r="V1112" s="315"/>
      <c r="W1112" s="315"/>
      <c r="X1112" s="300"/>
      <c r="Y1112" s="300"/>
      <c r="Z1112" s="301"/>
      <c r="AA1112" s="4" t="e">
        <f>VLOOKUP(B1112,#REF!,1,FALSE)</f>
        <v>#REF!</v>
      </c>
      <c r="AB1112" s="258">
        <v>97.72</v>
      </c>
      <c r="AC1112" s="258">
        <v>10</v>
      </c>
      <c r="AD1112" s="302"/>
    </row>
    <row r="1113" spans="1:31" s="10" customFormat="1" ht="24" hidden="1" customHeight="1">
      <c r="A1113" s="115" t="s">
        <v>1461</v>
      </c>
      <c r="B1113" s="97">
        <v>7186770</v>
      </c>
      <c r="C1113" s="98" t="s">
        <v>661</v>
      </c>
      <c r="D1113" s="299" t="s">
        <v>1812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1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4">
        <f t="shared" si="55"/>
        <v>784.23500000000013</v>
      </c>
      <c r="O1113" s="101">
        <v>784.23500000000013</v>
      </c>
      <c r="P1113" s="314">
        <f t="shared" si="56"/>
        <v>0</v>
      </c>
      <c r="Q1113" s="131" t="s">
        <v>1761</v>
      </c>
      <c r="R1113" s="131" t="s">
        <v>1663</v>
      </c>
      <c r="S1113" s="315">
        <v>44504</v>
      </c>
      <c r="T1113" s="315"/>
      <c r="U1113" s="315"/>
      <c r="V1113" s="315"/>
      <c r="W1113" s="315"/>
      <c r="X1113" s="300"/>
      <c r="Y1113" s="300"/>
      <c r="Z1113" s="301"/>
      <c r="AA1113" s="4" t="e">
        <f>VLOOKUP(B1113,#REF!,1,FALSE)</f>
        <v>#REF!</v>
      </c>
      <c r="AB1113" s="258">
        <v>100</v>
      </c>
      <c r="AC1113" s="258">
        <v>10</v>
      </c>
      <c r="AD1113" s="302"/>
    </row>
    <row r="1114" spans="1:31" s="10" customFormat="1" ht="24" hidden="1" customHeight="1">
      <c r="A1114" s="114" t="s">
        <v>1462</v>
      </c>
      <c r="B1114" s="123">
        <v>1016061802</v>
      </c>
      <c r="C1114" s="98" t="s">
        <v>1038</v>
      </c>
      <c r="D1114" s="332" t="s">
        <v>1812</v>
      </c>
      <c r="E1114" s="99" t="s">
        <v>1404</v>
      </c>
      <c r="F1114" s="100" t="s">
        <v>1401</v>
      </c>
      <c r="G1114" s="124" t="s">
        <v>13</v>
      </c>
      <c r="H1114" s="125">
        <v>936.45</v>
      </c>
      <c r="I1114" s="125">
        <v>504.67500000000018</v>
      </c>
      <c r="J1114" s="131" t="b">
        <f>VLOOKUP(B1114,'[1]PRUEBA DE CONOCIMIENTOS'!$B$6:$H$1370,6,FALSE)=H1114</f>
        <v>1</v>
      </c>
      <c r="K1114" s="125">
        <v>161</v>
      </c>
      <c r="L1114" s="125">
        <v>20.059999999999999</v>
      </c>
      <c r="M1114" s="125">
        <v>20</v>
      </c>
      <c r="N1114" s="314">
        <f t="shared" si="55"/>
        <v>705.73500000000013</v>
      </c>
      <c r="O1114" s="101">
        <v>705.73500000000013</v>
      </c>
      <c r="P1114" s="314">
        <f t="shared" si="56"/>
        <v>0</v>
      </c>
      <c r="Q1114" s="131" t="s">
        <v>1761</v>
      </c>
      <c r="R1114" s="131" t="s">
        <v>1663</v>
      </c>
      <c r="S1114" s="315">
        <v>44504</v>
      </c>
      <c r="T1114" s="315"/>
      <c r="U1114" s="315"/>
      <c r="V1114" s="315"/>
      <c r="W1114" s="315"/>
      <c r="X1114" s="300"/>
      <c r="Y1114" s="300"/>
      <c r="Z1114" s="301"/>
      <c r="AA1114" s="4" t="e">
        <f>VLOOKUP(B1114,#REF!,1,FALSE)</f>
        <v>#REF!</v>
      </c>
      <c r="AB1114" s="279">
        <v>20.059999999999999</v>
      </c>
      <c r="AC1114" s="279">
        <v>20</v>
      </c>
      <c r="AD1114" s="302"/>
    </row>
    <row r="1115" spans="1:31" ht="24" hidden="1" customHeight="1">
      <c r="A1115" s="114" t="s">
        <v>1463</v>
      </c>
      <c r="B1115" s="99">
        <v>1053334521</v>
      </c>
      <c r="C1115" s="98" t="s">
        <v>191</v>
      </c>
      <c r="D1115" s="299" t="s">
        <v>548</v>
      </c>
      <c r="E1115" s="99" t="s">
        <v>1393</v>
      </c>
      <c r="F1115" s="100" t="s">
        <v>549</v>
      </c>
      <c r="G1115" s="99" t="s">
        <v>13</v>
      </c>
      <c r="H1115" s="131">
        <v>947.35</v>
      </c>
      <c r="I1115" s="131">
        <f>1.5*H1115-900</f>
        <v>521.02500000000009</v>
      </c>
      <c r="J1115" s="131" t="b">
        <f>VLOOKUP(B1115,'[1]PRUEBA DE CONOCIMIENTOS'!$B$6:$H$1370,6,FALSE)=H1115</f>
        <v>1</v>
      </c>
      <c r="K1115" s="131">
        <f>VLOOKUP(B1115,'[1]PSICOTECNICA CJ'!$B$6:$G$1370,6,FALSE)</f>
        <v>158.5</v>
      </c>
      <c r="L1115" s="131">
        <v>3.89</v>
      </c>
      <c r="M1115" s="99">
        <v>35</v>
      </c>
      <c r="N1115" s="314">
        <f t="shared" si="55"/>
        <v>718.41500000000008</v>
      </c>
      <c r="O1115" s="131">
        <v>718.41500000000008</v>
      </c>
      <c r="P1115" s="314">
        <f t="shared" si="56"/>
        <v>0</v>
      </c>
      <c r="Q1115" s="131" t="s">
        <v>1662</v>
      </c>
      <c r="R1115" s="131" t="s">
        <v>1663</v>
      </c>
      <c r="S1115" s="315">
        <v>44481</v>
      </c>
      <c r="T1115" s="315"/>
      <c r="U1115" s="315"/>
      <c r="V1115" s="315"/>
      <c r="W1115" s="315"/>
      <c r="X1115" s="131"/>
      <c r="Y1115" s="131"/>
      <c r="Z1115" s="98"/>
      <c r="AA1115" s="4" t="e">
        <f>VLOOKUP(B1115,#REF!,1,FALSE)</f>
        <v>#REF!</v>
      </c>
      <c r="AB1115" s="201">
        <v>3.89</v>
      </c>
      <c r="AC1115" s="325">
        <v>35</v>
      </c>
    </row>
    <row r="1116" spans="1:31" s="6" customFormat="1" ht="24" hidden="1" customHeight="1">
      <c r="A1116" s="114" t="s">
        <v>1465</v>
      </c>
      <c r="B1116" s="309">
        <v>1049635725</v>
      </c>
      <c r="C1116" s="330" t="s">
        <v>1184</v>
      </c>
      <c r="D1116" s="311" t="s">
        <v>1715</v>
      </c>
      <c r="E1116" s="99" t="s">
        <v>1393</v>
      </c>
      <c r="F1116" s="310" t="s">
        <v>566</v>
      </c>
      <c r="G1116" s="99" t="s">
        <v>13</v>
      </c>
      <c r="H1116" s="312">
        <v>944.29</v>
      </c>
      <c r="I1116" s="131">
        <f>1.5*H1116-900</f>
        <v>516.43499999999995</v>
      </c>
      <c r="J1116" s="131" t="b">
        <f>VLOOKUP(B1116,'[1]PRUEBA DE CONOCIMIENTOS'!$B$6:$H$1370,6,FALSE)=H1116</f>
        <v>1</v>
      </c>
      <c r="K1116" s="131">
        <f>VLOOKUP(B1116,'[1]PSICOTECNICA CJ'!$B$6:$G$1370,6,FALSE)</f>
        <v>154.5</v>
      </c>
      <c r="L1116" s="313">
        <v>9.06</v>
      </c>
      <c r="M1116" s="312">
        <v>0</v>
      </c>
      <c r="N1116" s="314">
        <f t="shared" si="55"/>
        <v>679.99499999999989</v>
      </c>
      <c r="O1116" s="131">
        <v>679.99499999999989</v>
      </c>
      <c r="P1116" s="314">
        <f t="shared" si="56"/>
        <v>0</v>
      </c>
      <c r="Q1116" s="312" t="s">
        <v>1716</v>
      </c>
      <c r="R1116" s="312" t="s">
        <v>1717</v>
      </c>
      <c r="S1116" s="315">
        <v>44498</v>
      </c>
      <c r="T1116" s="315"/>
      <c r="U1116" s="315"/>
      <c r="V1116" s="315"/>
      <c r="W1116" s="315"/>
      <c r="X1116" s="316"/>
      <c r="Y1116" s="317"/>
      <c r="Z1116" s="318"/>
      <c r="AA1116" s="4" t="e">
        <f>VLOOKUP(B1116,#REF!,1,FALSE)</f>
        <v>#REF!</v>
      </c>
      <c r="AB1116" s="319">
        <v>9.06</v>
      </c>
      <c r="AC1116" s="320">
        <v>0</v>
      </c>
      <c r="AD1116" s="321"/>
    </row>
    <row r="1117" spans="1:31" s="6" customFormat="1" ht="24" hidden="1" customHeight="1">
      <c r="A1117" s="114" t="s">
        <v>1464</v>
      </c>
      <c r="B1117" s="309">
        <v>80031281</v>
      </c>
      <c r="C1117" s="330" t="s">
        <v>1007</v>
      </c>
      <c r="D1117" s="311" t="s">
        <v>1715</v>
      </c>
      <c r="E1117" s="99" t="s">
        <v>1393</v>
      </c>
      <c r="F1117" s="310" t="s">
        <v>566</v>
      </c>
      <c r="G1117" s="99" t="s">
        <v>13</v>
      </c>
      <c r="H1117" s="312">
        <v>977.05</v>
      </c>
      <c r="I1117" s="131">
        <f>1.5*H1117-900</f>
        <v>565.57499999999982</v>
      </c>
      <c r="J1117" s="131" t="b">
        <f>VLOOKUP(B1117,'[1]PRUEBA DE CONOCIMIENTOS'!$B$6:$H$1370,6,FALSE)=H1117</f>
        <v>1</v>
      </c>
      <c r="K1117" s="131">
        <f>VLOOKUP(B1117,'[1]PSICOTECNICA CJ'!$B$6:$G$1370,6,FALSE)</f>
        <v>125.5</v>
      </c>
      <c r="L1117" s="313">
        <v>33.89</v>
      </c>
      <c r="M1117" s="312">
        <v>10</v>
      </c>
      <c r="N1117" s="314">
        <f t="shared" si="55"/>
        <v>734.9649999999998</v>
      </c>
      <c r="O1117" s="131">
        <v>734.9649999999998</v>
      </c>
      <c r="P1117" s="314">
        <f t="shared" si="56"/>
        <v>0</v>
      </c>
      <c r="Q1117" s="312" t="s">
        <v>1716</v>
      </c>
      <c r="R1117" s="312" t="s">
        <v>1717</v>
      </c>
      <c r="S1117" s="315">
        <v>44498</v>
      </c>
      <c r="T1117" s="315"/>
      <c r="U1117" s="315"/>
      <c r="V1117" s="315"/>
      <c r="W1117" s="315"/>
      <c r="X1117" s="316"/>
      <c r="Y1117" s="317"/>
      <c r="Z1117" s="318"/>
      <c r="AA1117" s="4" t="e">
        <f>VLOOKUP(B1117,#REF!,1,FALSE)</f>
        <v>#REF!</v>
      </c>
      <c r="AB1117" s="319">
        <v>33.89</v>
      </c>
      <c r="AC1117" s="320">
        <v>10</v>
      </c>
      <c r="AD1117" s="321"/>
    </row>
    <row r="1118" spans="1:31" s="10" customFormat="1" ht="24" hidden="1" customHeight="1">
      <c r="A1118" s="114" t="s">
        <v>1516</v>
      </c>
      <c r="B1118" s="97">
        <v>1049614034</v>
      </c>
      <c r="C1118" s="98" t="s">
        <v>1117</v>
      </c>
      <c r="D1118" s="299" t="s">
        <v>1803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1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4">
        <f t="shared" si="55"/>
        <v>781.26999999999987</v>
      </c>
      <c r="O1118" s="101">
        <v>781.26999999999987</v>
      </c>
      <c r="P1118" s="314">
        <f t="shared" si="56"/>
        <v>0</v>
      </c>
      <c r="Q1118" s="131" t="s">
        <v>1761</v>
      </c>
      <c r="R1118" s="131" t="s">
        <v>1663</v>
      </c>
      <c r="S1118" s="315">
        <v>44433</v>
      </c>
      <c r="T1118" s="315"/>
      <c r="U1118" s="315"/>
      <c r="V1118" s="315"/>
      <c r="W1118" s="315"/>
      <c r="X1118" s="300"/>
      <c r="Y1118" s="300"/>
      <c r="Z1118" s="301"/>
      <c r="AA1118" s="4" t="e">
        <f>VLOOKUP(B1118,#REF!,1,FALSE)</f>
        <v>#REF!</v>
      </c>
      <c r="AB1118" s="258">
        <v>76.39</v>
      </c>
      <c r="AC1118" s="258">
        <v>30</v>
      </c>
      <c r="AD1118" s="302"/>
    </row>
    <row r="1119" spans="1:31" ht="24" hidden="1" customHeight="1">
      <c r="A1119" s="114" t="s">
        <v>1467</v>
      </c>
      <c r="B1119" s="99">
        <v>91107090</v>
      </c>
      <c r="C1119" s="98" t="s">
        <v>261</v>
      </c>
      <c r="D1119" s="299" t="s">
        <v>548</v>
      </c>
      <c r="E1119" s="99" t="s">
        <v>1393</v>
      </c>
      <c r="F1119" s="100" t="s">
        <v>549</v>
      </c>
      <c r="G1119" s="99" t="s">
        <v>13</v>
      </c>
      <c r="H1119" s="131">
        <v>838.12</v>
      </c>
      <c r="I1119" s="131">
        <f>1.5*H1119-900</f>
        <v>357.18000000000006</v>
      </c>
      <c r="J1119" s="131" t="b">
        <f>VLOOKUP(B1119,'[1]PRUEBA DE CONOCIMIENTOS'!$B$6:$H$1370,6,FALSE)=H1119</f>
        <v>1</v>
      </c>
      <c r="K1119" s="131">
        <f>VLOOKUP(B1119,'[1]PSICOTECNICA CJ'!$B$6:$G$1370,6,FALSE)</f>
        <v>171.5</v>
      </c>
      <c r="L1119" s="131">
        <v>100</v>
      </c>
      <c r="M1119" s="99">
        <v>5</v>
      </c>
      <c r="N1119" s="314">
        <f t="shared" si="55"/>
        <v>633.68000000000006</v>
      </c>
      <c r="O1119" s="131">
        <v>633.68000000000006</v>
      </c>
      <c r="P1119" s="314">
        <f t="shared" si="56"/>
        <v>0</v>
      </c>
      <c r="Q1119" s="131" t="s">
        <v>1662</v>
      </c>
      <c r="R1119" s="131" t="s">
        <v>1663</v>
      </c>
      <c r="S1119" s="315">
        <v>44481</v>
      </c>
      <c r="T1119" s="315"/>
      <c r="U1119" s="315"/>
      <c r="V1119" s="315"/>
      <c r="W1119" s="315"/>
      <c r="X1119" s="131"/>
      <c r="Y1119" s="131"/>
      <c r="Z1119" s="98"/>
      <c r="AA1119" s="4" t="e">
        <f>VLOOKUP(B1119,#REF!,1,FALSE)</f>
        <v>#REF!</v>
      </c>
      <c r="AB1119" s="201">
        <v>100</v>
      </c>
      <c r="AC1119" s="325">
        <v>5</v>
      </c>
    </row>
    <row r="1120" spans="1:31" s="10" customFormat="1" ht="24" hidden="1" customHeight="1">
      <c r="A1120" s="114" t="s">
        <v>1468</v>
      </c>
      <c r="B1120" s="97">
        <v>1118559898</v>
      </c>
      <c r="C1120" s="98" t="s">
        <v>1379</v>
      </c>
      <c r="D1120" s="299" t="s">
        <v>1803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1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4">
        <f t="shared" si="55"/>
        <v>684.04499999999985</v>
      </c>
      <c r="O1120" s="101">
        <v>684.04499999999985</v>
      </c>
      <c r="P1120" s="314">
        <f t="shared" si="56"/>
        <v>0</v>
      </c>
      <c r="Q1120" s="131" t="s">
        <v>1761</v>
      </c>
      <c r="R1120" s="131" t="s">
        <v>1663</v>
      </c>
      <c r="S1120" s="315">
        <v>44433</v>
      </c>
      <c r="T1120" s="315"/>
      <c r="U1120" s="315"/>
      <c r="V1120" s="315"/>
      <c r="W1120" s="315"/>
      <c r="X1120" s="300"/>
      <c r="Y1120" s="300"/>
      <c r="Z1120" s="301"/>
      <c r="AA1120" s="4" t="e">
        <f>VLOOKUP(B1120,#REF!,1,FALSE)</f>
        <v>#REF!</v>
      </c>
      <c r="AB1120" s="258">
        <v>2.2200000000000002</v>
      </c>
      <c r="AC1120" s="258">
        <v>5</v>
      </c>
      <c r="AD1120" s="302"/>
    </row>
    <row r="1121" spans="1:31" ht="24" hidden="1" customHeight="1">
      <c r="A1121" s="114" t="s">
        <v>1469</v>
      </c>
      <c r="B1121" s="99">
        <v>47431367</v>
      </c>
      <c r="C1121" s="98" t="s">
        <v>247</v>
      </c>
      <c r="D1121" s="299" t="s">
        <v>548</v>
      </c>
      <c r="E1121" s="99" t="s">
        <v>1393</v>
      </c>
      <c r="F1121" s="100" t="s">
        <v>549</v>
      </c>
      <c r="G1121" s="99" t="s">
        <v>13</v>
      </c>
      <c r="H1121" s="131">
        <v>848.05</v>
      </c>
      <c r="I1121" s="131">
        <f>1.5*H1121-900</f>
        <v>372.07499999999982</v>
      </c>
      <c r="J1121" s="131" t="b">
        <f>VLOOKUP(B1121,'[1]PRUEBA DE CONOCIMIENTOS'!$B$6:$H$1370,6,FALSE)=H1121</f>
        <v>1</v>
      </c>
      <c r="K1121" s="131">
        <f>VLOOKUP(B1121,'[1]PSICOTECNICA CJ'!$B$6:$G$1370,6,FALSE)</f>
        <v>142.5</v>
      </c>
      <c r="L1121" s="131">
        <v>76.56</v>
      </c>
      <c r="M1121" s="99">
        <v>15</v>
      </c>
      <c r="N1121" s="314">
        <f t="shared" si="55"/>
        <v>606.13499999999976</v>
      </c>
      <c r="O1121" s="131">
        <v>606.13499999999976</v>
      </c>
      <c r="P1121" s="314">
        <f t="shared" si="56"/>
        <v>0</v>
      </c>
      <c r="Q1121" s="131" t="s">
        <v>1662</v>
      </c>
      <c r="R1121" s="131" t="s">
        <v>1663</v>
      </c>
      <c r="S1121" s="315">
        <v>44481</v>
      </c>
      <c r="T1121" s="315"/>
      <c r="U1121" s="315"/>
      <c r="V1121" s="315"/>
      <c r="W1121" s="315"/>
      <c r="X1121" s="131"/>
      <c r="Y1121" s="131"/>
      <c r="Z1121" s="98"/>
      <c r="AA1121" s="4" t="e">
        <f>VLOOKUP(B1121,#REF!,1,FALSE)</f>
        <v>#REF!</v>
      </c>
      <c r="AB1121" s="201">
        <v>76.56</v>
      </c>
      <c r="AC1121" s="325">
        <v>15</v>
      </c>
    </row>
    <row r="1122" spans="1:31" ht="24" hidden="1" customHeight="1">
      <c r="A1122" s="114" t="s">
        <v>1470</v>
      </c>
      <c r="B1122" s="99">
        <v>1072708041</v>
      </c>
      <c r="C1122" s="98" t="s">
        <v>70</v>
      </c>
      <c r="D1122" s="299" t="s">
        <v>543</v>
      </c>
      <c r="E1122" s="99" t="s">
        <v>1393</v>
      </c>
      <c r="F1122" s="100" t="s">
        <v>544</v>
      </c>
      <c r="G1122" s="99">
        <v>3</v>
      </c>
      <c r="H1122" s="131">
        <v>1000</v>
      </c>
      <c r="I1122" s="131">
        <f>1.5*H1122-900</f>
        <v>600</v>
      </c>
      <c r="J1122" s="131" t="b">
        <f>VLOOKUP(B1122,'[1]PRUEBA DE CONOCIMIENTOS'!$B$6:$H$1370,6,FALSE)=H1122</f>
        <v>1</v>
      </c>
      <c r="K1122" s="131">
        <f>VLOOKUP(B1122,'[1]PSICOTECNICA CJ'!$B$6:$G$1370,6,FALSE)</f>
        <v>153.5</v>
      </c>
      <c r="L1122" s="131">
        <v>1</v>
      </c>
      <c r="M1122" s="323">
        <v>0</v>
      </c>
      <c r="N1122" s="314">
        <f t="shared" si="55"/>
        <v>754.5</v>
      </c>
      <c r="O1122" s="131">
        <v>754.5</v>
      </c>
      <c r="P1122" s="314">
        <f t="shared" si="56"/>
        <v>0</v>
      </c>
      <c r="Q1122" s="131" t="s">
        <v>1662</v>
      </c>
      <c r="R1122" s="131" t="s">
        <v>1663</v>
      </c>
      <c r="S1122" s="315">
        <v>44481</v>
      </c>
      <c r="T1122" s="315"/>
      <c r="U1122" s="315"/>
      <c r="V1122" s="315"/>
      <c r="W1122" s="315"/>
      <c r="X1122" s="131"/>
      <c r="Y1122" s="131"/>
      <c r="Z1122" s="98"/>
      <c r="AA1122" s="4" t="e">
        <f>VLOOKUP(B1122,#REF!,1,FALSE)</f>
        <v>#REF!</v>
      </c>
      <c r="AB1122" s="201">
        <v>1</v>
      </c>
      <c r="AC1122" s="324">
        <v>0</v>
      </c>
    </row>
    <row r="1123" spans="1:31" s="10" customFormat="1" ht="24" hidden="1" customHeight="1">
      <c r="A1123" s="114" t="s">
        <v>1414</v>
      </c>
      <c r="B1123" s="97">
        <v>33378459</v>
      </c>
      <c r="C1123" s="98" t="s">
        <v>760</v>
      </c>
      <c r="D1123" s="299" t="s">
        <v>1808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1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4">
        <f t="shared" si="55"/>
        <v>631.75499999999988</v>
      </c>
      <c r="O1123" s="101">
        <v>631.75499999999988</v>
      </c>
      <c r="P1123" s="314">
        <f t="shared" si="56"/>
        <v>0</v>
      </c>
      <c r="Q1123" s="131" t="s">
        <v>1761</v>
      </c>
      <c r="R1123" s="131" t="s">
        <v>1663</v>
      </c>
      <c r="S1123" s="315">
        <v>44364</v>
      </c>
      <c r="T1123" s="315"/>
      <c r="U1123" s="315"/>
      <c r="V1123" s="315"/>
      <c r="W1123" s="315"/>
      <c r="X1123" s="300"/>
      <c r="Y1123" s="300"/>
      <c r="Z1123" s="301"/>
      <c r="AA1123" s="4" t="e">
        <f>VLOOKUP(B1123,#REF!,1,FALSE)</f>
        <v>#REF!</v>
      </c>
      <c r="AB1123" s="258">
        <v>32.28</v>
      </c>
      <c r="AC1123" s="258">
        <v>0</v>
      </c>
      <c r="AD1123" s="302"/>
    </row>
    <row r="1124" spans="1:31" s="10" customFormat="1" ht="24" hidden="1" customHeight="1">
      <c r="A1124" s="114" t="s">
        <v>1471</v>
      </c>
      <c r="B1124" s="97">
        <v>1102354982</v>
      </c>
      <c r="C1124" s="98" t="s">
        <v>1354</v>
      </c>
      <c r="D1124" s="299" t="s">
        <v>1803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1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4">
        <f t="shared" si="55"/>
        <v>516.17499999999995</v>
      </c>
      <c r="O1124" s="101">
        <v>516.17499999999995</v>
      </c>
      <c r="P1124" s="314">
        <f t="shared" si="56"/>
        <v>0</v>
      </c>
      <c r="Q1124" s="131" t="s">
        <v>1761</v>
      </c>
      <c r="R1124" s="131" t="s">
        <v>1663</v>
      </c>
      <c r="S1124" s="315">
        <v>44433</v>
      </c>
      <c r="T1124" s="315"/>
      <c r="U1124" s="315"/>
      <c r="V1124" s="315"/>
      <c r="W1124" s="315"/>
      <c r="X1124" s="300"/>
      <c r="Y1124" s="300"/>
      <c r="Z1124" s="301"/>
      <c r="AA1124" s="4" t="e">
        <f>VLOOKUP(B1124,#REF!,1,FALSE)</f>
        <v>#REF!</v>
      </c>
      <c r="AB1124" s="258">
        <v>15.56</v>
      </c>
      <c r="AC1124" s="258">
        <v>5</v>
      </c>
      <c r="AD1124" s="302"/>
    </row>
    <row r="1125" spans="1:31" s="10" customFormat="1" ht="24" hidden="1" customHeight="1">
      <c r="A1125" s="114" t="s">
        <v>1857</v>
      </c>
      <c r="B1125" s="97">
        <v>1098623538</v>
      </c>
      <c r="C1125" s="98" t="s">
        <v>1346</v>
      </c>
      <c r="D1125" s="299" t="s">
        <v>1798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1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4">
        <f t="shared" si="55"/>
        <v>614.6450000000001</v>
      </c>
      <c r="O1125" s="101">
        <v>614.64499999999998</v>
      </c>
      <c r="P1125" s="314">
        <f t="shared" si="56"/>
        <v>0</v>
      </c>
      <c r="Q1125" s="131" t="s">
        <v>1761</v>
      </c>
      <c r="R1125" s="131" t="s">
        <v>1663</v>
      </c>
      <c r="S1125" s="333">
        <v>44440</v>
      </c>
      <c r="T1125" s="315"/>
      <c r="U1125" s="315"/>
      <c r="V1125" s="315"/>
      <c r="W1125" s="315"/>
      <c r="X1125" s="300"/>
      <c r="Y1125" s="300"/>
      <c r="Z1125" s="301"/>
      <c r="AA1125" s="4" t="e">
        <f>VLOOKUP(B1125,#REF!,1,FALSE)</f>
        <v>#REF!</v>
      </c>
      <c r="AB1125" s="258">
        <v>36.33</v>
      </c>
      <c r="AC1125" s="258">
        <v>15</v>
      </c>
      <c r="AD1125" s="302"/>
    </row>
    <row r="1126" spans="1:31" s="6" customFormat="1" ht="24" hidden="1" customHeight="1">
      <c r="A1126" s="114" t="s">
        <v>1473</v>
      </c>
      <c r="B1126" s="309">
        <v>1030559906</v>
      </c>
      <c r="C1126" s="330" t="s">
        <v>1058</v>
      </c>
      <c r="D1126" s="311" t="s">
        <v>1715</v>
      </c>
      <c r="E1126" s="99" t="s">
        <v>1393</v>
      </c>
      <c r="F1126" s="310" t="s">
        <v>566</v>
      </c>
      <c r="G1126" s="99" t="s">
        <v>13</v>
      </c>
      <c r="H1126" s="312">
        <v>1000</v>
      </c>
      <c r="I1126" s="131">
        <f t="shared" ref="I1126:I1132" si="57">1.5*H1126-900</f>
        <v>600</v>
      </c>
      <c r="J1126" s="131" t="b">
        <f>VLOOKUP(B1126,'[1]PRUEBA DE CONOCIMIENTOS'!$B$6:$H$1370,6,FALSE)=H1126</f>
        <v>1</v>
      </c>
      <c r="K1126" s="131">
        <f>VLOOKUP(B1126,'[1]PSICOTECNICA CJ'!$B$6:$G$1370,6,FALSE)</f>
        <v>152</v>
      </c>
      <c r="L1126" s="313">
        <v>38.44</v>
      </c>
      <c r="M1126" s="312">
        <v>0</v>
      </c>
      <c r="N1126" s="314">
        <f t="shared" si="55"/>
        <v>790.44</v>
      </c>
      <c r="O1126" s="131">
        <v>790.44</v>
      </c>
      <c r="P1126" s="314">
        <f t="shared" si="56"/>
        <v>0</v>
      </c>
      <c r="Q1126" s="312" t="s">
        <v>1716</v>
      </c>
      <c r="R1126" s="312" t="s">
        <v>1717</v>
      </c>
      <c r="S1126" s="315">
        <v>44498</v>
      </c>
      <c r="T1126" s="315"/>
      <c r="U1126" s="315"/>
      <c r="V1126" s="315"/>
      <c r="W1126" s="315"/>
      <c r="X1126" s="316"/>
      <c r="Y1126" s="317"/>
      <c r="Z1126" s="318"/>
      <c r="AA1126" s="4" t="e">
        <f>VLOOKUP(B1126,#REF!,1,FALSE)</f>
        <v>#REF!</v>
      </c>
      <c r="AB1126" s="319">
        <v>38.44</v>
      </c>
      <c r="AC1126" s="320">
        <v>0</v>
      </c>
      <c r="AD1126" s="321"/>
    </row>
    <row r="1127" spans="1:31" s="6" customFormat="1" ht="24" hidden="1" customHeight="1">
      <c r="A1127" s="114" t="s">
        <v>1474</v>
      </c>
      <c r="B1127" s="309">
        <v>1118554638</v>
      </c>
      <c r="C1127" s="330" t="s">
        <v>1375</v>
      </c>
      <c r="D1127" s="311" t="s">
        <v>1715</v>
      </c>
      <c r="E1127" s="99" t="s">
        <v>1393</v>
      </c>
      <c r="F1127" s="310" t="s">
        <v>566</v>
      </c>
      <c r="G1127" s="99" t="s">
        <v>13</v>
      </c>
      <c r="H1127" s="312">
        <v>900.62</v>
      </c>
      <c r="I1127" s="131">
        <f t="shared" si="57"/>
        <v>450.93000000000006</v>
      </c>
      <c r="J1127" s="131" t="b">
        <f>VLOOKUP(B1127,'[1]PRUEBA DE CONOCIMIENTOS'!$B$6:$H$1370,6,FALSE)=H1127</f>
        <v>1</v>
      </c>
      <c r="K1127" s="131">
        <f>VLOOKUP(B1127,'[1]PSICOTECNICA CJ'!$B$6:$G$1370,6,FALSE)</f>
        <v>165</v>
      </c>
      <c r="L1127" s="313">
        <v>35.33</v>
      </c>
      <c r="M1127" s="312">
        <v>10</v>
      </c>
      <c r="N1127" s="314">
        <f t="shared" ref="N1127:N1190" si="58">I1127+K1127+L1127+M1127</f>
        <v>661.2600000000001</v>
      </c>
      <c r="O1127" s="131">
        <v>661.2600000000001</v>
      </c>
      <c r="P1127" s="314">
        <f t="shared" si="56"/>
        <v>0</v>
      </c>
      <c r="Q1127" s="312" t="s">
        <v>1716</v>
      </c>
      <c r="R1127" s="312" t="s">
        <v>1717</v>
      </c>
      <c r="S1127" s="315">
        <v>44498</v>
      </c>
      <c r="T1127" s="315"/>
      <c r="U1127" s="315"/>
      <c r="V1127" s="315"/>
      <c r="W1127" s="315"/>
      <c r="X1127" s="316"/>
      <c r="Y1127" s="317"/>
      <c r="Z1127" s="318"/>
      <c r="AA1127" s="4" t="e">
        <f>VLOOKUP(B1127,#REF!,1,FALSE)</f>
        <v>#REF!</v>
      </c>
      <c r="AB1127" s="319">
        <v>35.33</v>
      </c>
      <c r="AC1127" s="320">
        <v>10</v>
      </c>
      <c r="AD1127" s="321"/>
    </row>
    <row r="1128" spans="1:31" customFormat="1" ht="24" hidden="1" customHeight="1">
      <c r="A1128" s="114" t="s">
        <v>1475</v>
      </c>
      <c r="B1128" s="99">
        <v>1110580966</v>
      </c>
      <c r="C1128" s="98" t="s">
        <v>218</v>
      </c>
      <c r="D1128" s="299" t="s">
        <v>548</v>
      </c>
      <c r="E1128" s="99" t="s">
        <v>1393</v>
      </c>
      <c r="F1128" s="100" t="s">
        <v>549</v>
      </c>
      <c r="G1128" s="99" t="s">
        <v>13</v>
      </c>
      <c r="H1128" s="131">
        <v>877.84</v>
      </c>
      <c r="I1128" s="131">
        <f t="shared" si="57"/>
        <v>416.76</v>
      </c>
      <c r="J1128" s="131" t="b">
        <f>VLOOKUP(B1128,'[1]PRUEBA DE CONOCIMIENTOS'!$B$6:$H$1370,6,FALSE)=H1128</f>
        <v>1</v>
      </c>
      <c r="K1128" s="131">
        <f>VLOOKUP(B1128,'[1]PSICOTECNICA CJ'!$B$6:$G$1370,6,FALSE)</f>
        <v>171</v>
      </c>
      <c r="L1128" s="131">
        <v>14.28</v>
      </c>
      <c r="M1128" s="99">
        <v>0</v>
      </c>
      <c r="N1128" s="314">
        <f t="shared" si="58"/>
        <v>602.04</v>
      </c>
      <c r="O1128" s="131">
        <v>602.04</v>
      </c>
      <c r="P1128" s="314">
        <f t="shared" ref="P1128:P1191" si="59">N1128-O1128</f>
        <v>0</v>
      </c>
      <c r="Q1128" s="131" t="s">
        <v>1662</v>
      </c>
      <c r="R1128" s="131" t="s">
        <v>1663</v>
      </c>
      <c r="S1128" s="315">
        <v>44481</v>
      </c>
      <c r="T1128" s="315"/>
      <c r="U1128" s="315"/>
      <c r="V1128" s="315"/>
      <c r="W1128" s="315"/>
      <c r="X1128" s="131"/>
      <c r="Y1128" s="131"/>
      <c r="Z1128" s="98"/>
      <c r="AA1128" s="4" t="e">
        <f>VLOOKUP(B1128,#REF!,1,FALSE)</f>
        <v>#REF!</v>
      </c>
      <c r="AB1128" s="201">
        <v>14.28</v>
      </c>
      <c r="AC1128" s="325">
        <v>0</v>
      </c>
      <c r="AD1128" s="291"/>
      <c r="AE1128" s="292"/>
    </row>
    <row r="1129" spans="1:31" ht="24" hidden="1" customHeight="1">
      <c r="A1129" s="114" t="s">
        <v>1476</v>
      </c>
      <c r="B1129" s="99">
        <v>37326159</v>
      </c>
      <c r="C1129" s="98" t="s">
        <v>262</v>
      </c>
      <c r="D1129" s="299" t="s">
        <v>550</v>
      </c>
      <c r="E1129" s="99" t="s">
        <v>1393</v>
      </c>
      <c r="F1129" s="100" t="s">
        <v>7</v>
      </c>
      <c r="G1129" s="99" t="s">
        <v>13</v>
      </c>
      <c r="H1129" s="131">
        <v>914.83</v>
      </c>
      <c r="I1129" s="131">
        <f t="shared" si="57"/>
        <v>472.24500000000012</v>
      </c>
      <c r="J1129" s="131" t="b">
        <f>VLOOKUP(B1129,'[1]PRUEBA DE CONOCIMIENTOS'!$B$6:$H$1370,6,FALSE)=H1129</f>
        <v>1</v>
      </c>
      <c r="K1129" s="131">
        <f>VLOOKUP(B1129,'[1]PSICOTECNICA CJ'!$B$6:$G$1370,6,FALSE)</f>
        <v>156</v>
      </c>
      <c r="L1129" s="131">
        <v>100</v>
      </c>
      <c r="M1129" s="99">
        <v>20</v>
      </c>
      <c r="N1129" s="314">
        <f t="shared" si="58"/>
        <v>748.24500000000012</v>
      </c>
      <c r="O1129" s="131">
        <v>748.24500000000012</v>
      </c>
      <c r="P1129" s="314">
        <f t="shared" si="59"/>
        <v>0</v>
      </c>
      <c r="Q1129" s="131" t="s">
        <v>1662</v>
      </c>
      <c r="R1129" s="131" t="s">
        <v>1663</v>
      </c>
      <c r="S1129" s="315">
        <v>44364</v>
      </c>
      <c r="T1129" s="315"/>
      <c r="U1129" s="315"/>
      <c r="V1129" s="315"/>
      <c r="W1129" s="315"/>
      <c r="X1129" s="131"/>
      <c r="Y1129" s="131"/>
      <c r="Z1129" s="98"/>
      <c r="AA1129" s="4" t="e">
        <f>VLOOKUP(B1129,#REF!,1,FALSE)</f>
        <v>#REF!</v>
      </c>
      <c r="AB1129" s="201">
        <v>100</v>
      </c>
      <c r="AC1129" s="325">
        <v>20</v>
      </c>
    </row>
    <row r="1130" spans="1:31" customFormat="1" ht="24" hidden="1" customHeight="1">
      <c r="A1130" s="114" t="s">
        <v>1477</v>
      </c>
      <c r="B1130" s="99">
        <v>1049637192</v>
      </c>
      <c r="C1130" s="98" t="s">
        <v>167</v>
      </c>
      <c r="D1130" s="299" t="s">
        <v>548</v>
      </c>
      <c r="E1130" s="99" t="s">
        <v>1393</v>
      </c>
      <c r="F1130" s="100" t="s">
        <v>549</v>
      </c>
      <c r="G1130" s="99" t="s">
        <v>13</v>
      </c>
      <c r="H1130" s="131">
        <v>917.56</v>
      </c>
      <c r="I1130" s="131">
        <f t="shared" si="57"/>
        <v>476.33999999999992</v>
      </c>
      <c r="J1130" s="131" t="b">
        <f>VLOOKUP(B1130,'[1]PRUEBA DE CONOCIMIENTOS'!$B$6:$H$1370,6,FALSE)=H1130</f>
        <v>1</v>
      </c>
      <c r="K1130" s="131">
        <f>VLOOKUP(B1130,'[1]PSICOTECNICA CJ'!$B$6:$G$1370,6,FALSE)</f>
        <v>143</v>
      </c>
      <c r="L1130" s="131">
        <v>10.220000000000001</v>
      </c>
      <c r="M1130" s="99">
        <v>20</v>
      </c>
      <c r="N1130" s="314">
        <f t="shared" si="58"/>
        <v>649.55999999999995</v>
      </c>
      <c r="O1130" s="131">
        <v>649.55999999999995</v>
      </c>
      <c r="P1130" s="314">
        <f t="shared" si="59"/>
        <v>0</v>
      </c>
      <c r="Q1130" s="131" t="s">
        <v>1662</v>
      </c>
      <c r="R1130" s="131" t="s">
        <v>1663</v>
      </c>
      <c r="S1130" s="315">
        <v>44481</v>
      </c>
      <c r="T1130" s="315"/>
      <c r="U1130" s="315"/>
      <c r="V1130" s="315"/>
      <c r="W1130" s="315"/>
      <c r="X1130" s="131"/>
      <c r="Y1130" s="131"/>
      <c r="Z1130" s="98"/>
      <c r="AA1130" s="4" t="e">
        <f>VLOOKUP(B1130,#REF!,1,FALSE)</f>
        <v>#REF!</v>
      </c>
      <c r="AB1130" s="201">
        <v>10.220000000000001</v>
      </c>
      <c r="AC1130" s="325">
        <v>20</v>
      </c>
      <c r="AD1130" s="291"/>
      <c r="AE1130" s="292"/>
    </row>
    <row r="1131" spans="1:31" customFormat="1" ht="24" hidden="1" customHeight="1">
      <c r="A1131" s="114" t="s">
        <v>1858</v>
      </c>
      <c r="B1131" s="99">
        <v>79689274</v>
      </c>
      <c r="C1131" s="98" t="s">
        <v>505</v>
      </c>
      <c r="D1131" s="299" t="s">
        <v>556</v>
      </c>
      <c r="E1131" s="99" t="s">
        <v>1393</v>
      </c>
      <c r="F1131" s="100" t="s">
        <v>557</v>
      </c>
      <c r="G1131" s="99" t="s">
        <v>13</v>
      </c>
      <c r="H1131" s="131">
        <v>868.61</v>
      </c>
      <c r="I1131" s="131">
        <f t="shared" si="57"/>
        <v>402.91499999999996</v>
      </c>
      <c r="J1131" s="131" t="b">
        <f>VLOOKUP(B1131,'[1]PRUEBA DE CONOCIMIENTOS'!$B$6:$H$1370,6,FALSE)=H1131</f>
        <v>1</v>
      </c>
      <c r="K1131" s="131">
        <f>VLOOKUP(B1131,'[1]PSICOTECNICA CJ'!$B$6:$G$1370,6,FALSE)</f>
        <v>148.5</v>
      </c>
      <c r="L1131" s="131">
        <v>100</v>
      </c>
      <c r="M1131" s="99">
        <v>20</v>
      </c>
      <c r="N1131" s="314">
        <f t="shared" si="58"/>
        <v>671.41499999999996</v>
      </c>
      <c r="O1131" s="131">
        <v>671.41499999999996</v>
      </c>
      <c r="P1131" s="314">
        <f t="shared" si="59"/>
        <v>0</v>
      </c>
      <c r="Q1131" s="131" t="s">
        <v>1662</v>
      </c>
      <c r="R1131" s="131" t="s">
        <v>1663</v>
      </c>
      <c r="S1131" s="315">
        <v>44504</v>
      </c>
      <c r="T1131" s="315"/>
      <c r="U1131" s="315"/>
      <c r="V1131" s="315"/>
      <c r="W1131" s="315"/>
      <c r="X1131" s="131"/>
      <c r="Y1131" s="131"/>
      <c r="Z1131" s="98"/>
      <c r="AA1131" s="4" t="e">
        <f>VLOOKUP(B1131,#REF!,1,FALSE)</f>
        <v>#REF!</v>
      </c>
      <c r="AB1131" s="201">
        <v>100</v>
      </c>
      <c r="AC1131" s="325">
        <v>20</v>
      </c>
      <c r="AD1131" s="291"/>
      <c r="AE1131" s="292"/>
    </row>
    <row r="1132" spans="1:31" ht="24" hidden="1" customHeight="1">
      <c r="A1132" s="114" t="s">
        <v>1479</v>
      </c>
      <c r="B1132" s="99">
        <v>1019006495</v>
      </c>
      <c r="C1132" s="98" t="s">
        <v>150</v>
      </c>
      <c r="D1132" s="299" t="s">
        <v>548</v>
      </c>
      <c r="E1132" s="99" t="s">
        <v>1393</v>
      </c>
      <c r="F1132" s="100" t="s">
        <v>549</v>
      </c>
      <c r="G1132" s="99" t="s">
        <v>13</v>
      </c>
      <c r="H1132" s="131">
        <v>907.63</v>
      </c>
      <c r="I1132" s="131">
        <f t="shared" si="57"/>
        <v>461.44499999999994</v>
      </c>
      <c r="J1132" s="131" t="b">
        <f>VLOOKUP(B1132,'[1]PRUEBA DE CONOCIMIENTOS'!$B$6:$H$1370,6,FALSE)=H1132</f>
        <v>1</v>
      </c>
      <c r="K1132" s="131">
        <f>VLOOKUP(B1132,'[1]PSICOTECNICA CJ'!$B$6:$G$1370,6,FALSE)</f>
        <v>160</v>
      </c>
      <c r="L1132" s="131">
        <v>100</v>
      </c>
      <c r="M1132" s="99">
        <v>5</v>
      </c>
      <c r="N1132" s="314">
        <f t="shared" si="58"/>
        <v>726.44499999999994</v>
      </c>
      <c r="O1132" s="131">
        <v>726.44499999999994</v>
      </c>
      <c r="P1132" s="314">
        <f t="shared" si="59"/>
        <v>0</v>
      </c>
      <c r="Q1132" s="131" t="s">
        <v>1662</v>
      </c>
      <c r="R1132" s="131" t="s">
        <v>1663</v>
      </c>
      <c r="S1132" s="315">
        <v>44481</v>
      </c>
      <c r="T1132" s="315"/>
      <c r="U1132" s="315"/>
      <c r="V1132" s="315"/>
      <c r="W1132" s="315"/>
      <c r="X1132" s="131"/>
      <c r="Y1132" s="131"/>
      <c r="Z1132" s="98"/>
      <c r="AA1132" s="4" t="e">
        <f>VLOOKUP(B1132,#REF!,1,FALSE)</f>
        <v>#REF!</v>
      </c>
      <c r="AB1132" s="201">
        <v>100</v>
      </c>
      <c r="AC1132" s="325">
        <v>5</v>
      </c>
    </row>
    <row r="1133" spans="1:31" s="10" customFormat="1" ht="24" hidden="1" customHeight="1">
      <c r="A1133" s="114" t="s">
        <v>1480</v>
      </c>
      <c r="B1133" s="123">
        <v>1053538419</v>
      </c>
      <c r="C1133" s="98" t="s">
        <v>1261</v>
      </c>
      <c r="D1133" s="332" t="s">
        <v>1812</v>
      </c>
      <c r="E1133" s="99" t="s">
        <v>1404</v>
      </c>
      <c r="F1133" s="100" t="s">
        <v>1401</v>
      </c>
      <c r="G1133" s="124" t="s">
        <v>13</v>
      </c>
      <c r="H1133" s="125">
        <v>914.37</v>
      </c>
      <c r="I1133" s="125">
        <v>471.55500000000006</v>
      </c>
      <c r="J1133" s="131" t="b">
        <f>VLOOKUP(B1133,'[1]PRUEBA DE CONOCIMIENTOS'!$B$6:$H$1370,6,FALSE)=H1133</f>
        <v>1</v>
      </c>
      <c r="K1133" s="125">
        <v>155</v>
      </c>
      <c r="L1133" s="125">
        <v>24.67</v>
      </c>
      <c r="M1133" s="125">
        <v>10</v>
      </c>
      <c r="N1133" s="314">
        <f t="shared" si="58"/>
        <v>661.22500000000002</v>
      </c>
      <c r="O1133" s="101">
        <v>661.22500000000002</v>
      </c>
      <c r="P1133" s="314">
        <f t="shared" si="59"/>
        <v>0</v>
      </c>
      <c r="Q1133" s="131" t="s">
        <v>1761</v>
      </c>
      <c r="R1133" s="131" t="s">
        <v>1663</v>
      </c>
      <c r="S1133" s="315">
        <v>44504</v>
      </c>
      <c r="T1133" s="315"/>
      <c r="U1133" s="315"/>
      <c r="V1133" s="315"/>
      <c r="W1133" s="315"/>
      <c r="X1133" s="300"/>
      <c r="Y1133" s="300"/>
      <c r="Z1133" s="301"/>
      <c r="AA1133" s="4" t="e">
        <f>VLOOKUP(B1133,#REF!,1,FALSE)</f>
        <v>#REF!</v>
      </c>
      <c r="AB1133" s="279">
        <v>24.67</v>
      </c>
      <c r="AC1133" s="279">
        <v>10</v>
      </c>
      <c r="AD1133" s="302"/>
    </row>
    <row r="1134" spans="1:31" s="10" customFormat="1" ht="24" hidden="1" customHeight="1">
      <c r="A1134" s="114" t="s">
        <v>1859</v>
      </c>
      <c r="B1134" s="97">
        <v>1019031317</v>
      </c>
      <c r="C1134" s="98" t="s">
        <v>1048</v>
      </c>
      <c r="D1134" s="299" t="s">
        <v>1803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1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4">
        <f t="shared" si="58"/>
        <v>564.77</v>
      </c>
      <c r="O1134" s="101">
        <v>564.77</v>
      </c>
      <c r="P1134" s="314">
        <f t="shared" si="59"/>
        <v>0</v>
      </c>
      <c r="Q1134" s="131" t="s">
        <v>1761</v>
      </c>
      <c r="R1134" s="131" t="s">
        <v>1663</v>
      </c>
      <c r="S1134" s="315">
        <v>44433</v>
      </c>
      <c r="T1134" s="315"/>
      <c r="U1134" s="315"/>
      <c r="V1134" s="315"/>
      <c r="W1134" s="315"/>
      <c r="X1134" s="300"/>
      <c r="Y1134" s="300"/>
      <c r="Z1134" s="301"/>
      <c r="AA1134" s="4" t="e">
        <f>VLOOKUP(B1134,#REF!,1,FALSE)</f>
        <v>#REF!</v>
      </c>
      <c r="AB1134" s="258">
        <v>18.28</v>
      </c>
      <c r="AC1134" s="258">
        <v>20</v>
      </c>
      <c r="AD1134" s="302"/>
    </row>
    <row r="1135" spans="1:31" s="10" customFormat="1" ht="24" hidden="1" customHeight="1">
      <c r="A1135" s="114" t="s">
        <v>1419</v>
      </c>
      <c r="B1135" s="97">
        <v>9536649</v>
      </c>
      <c r="C1135" s="98" t="s">
        <v>686</v>
      </c>
      <c r="D1135" s="299" t="s">
        <v>1819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1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4">
        <f t="shared" si="58"/>
        <v>851.58500000000004</v>
      </c>
      <c r="O1135" s="101">
        <v>851.58500000000004</v>
      </c>
      <c r="P1135" s="314">
        <f t="shared" si="59"/>
        <v>0</v>
      </c>
      <c r="Q1135" s="131" t="s">
        <v>1761</v>
      </c>
      <c r="R1135" s="131" t="s">
        <v>1663</v>
      </c>
      <c r="S1135" s="315">
        <v>44498</v>
      </c>
      <c r="T1135" s="315"/>
      <c r="U1135" s="315"/>
      <c r="V1135" s="315"/>
      <c r="W1135" s="315"/>
      <c r="X1135" s="300"/>
      <c r="Y1135" s="300"/>
      <c r="Z1135" s="301"/>
      <c r="AA1135" s="4" t="e">
        <f>VLOOKUP(B1135,#REF!,1,FALSE)</f>
        <v>#REF!</v>
      </c>
      <c r="AB1135" s="258">
        <v>79.44</v>
      </c>
      <c r="AC1135" s="258">
        <v>30</v>
      </c>
      <c r="AD1135" s="302"/>
    </row>
    <row r="1136" spans="1:31" s="6" customFormat="1" ht="24" hidden="1" customHeight="1">
      <c r="A1136" s="114" t="s">
        <v>1482</v>
      </c>
      <c r="B1136" s="326">
        <v>7177151</v>
      </c>
      <c r="C1136" s="327" t="s">
        <v>491</v>
      </c>
      <c r="D1136" s="328" t="s">
        <v>556</v>
      </c>
      <c r="E1136" s="99" t="s">
        <v>1393</v>
      </c>
      <c r="F1136" s="329" t="s">
        <v>573</v>
      </c>
      <c r="G1136" s="326" t="s">
        <v>13</v>
      </c>
      <c r="H1136" s="131">
        <v>824.54</v>
      </c>
      <c r="I1136" s="131">
        <f>1.5*H1136-900</f>
        <v>336.80999999999995</v>
      </c>
      <c r="J1136" s="131" t="b">
        <f>VLOOKUP(B1136,'[1]PRUEBA DE CONOCIMIENTOS'!$B$6:$H$1370,6,FALSE)=H1136</f>
        <v>1</v>
      </c>
      <c r="K1136" s="131">
        <f>VLOOKUP(B1136,'[1]PSICOTECNICA CJ'!$B$6:$G$1370,6,FALSE)</f>
        <v>158</v>
      </c>
      <c r="L1136" s="131">
        <v>63.83</v>
      </c>
      <c r="M1136" s="99">
        <v>20</v>
      </c>
      <c r="N1136" s="314">
        <f t="shared" si="58"/>
        <v>578.64</v>
      </c>
      <c r="O1136" s="131">
        <v>578.64</v>
      </c>
      <c r="P1136" s="314">
        <f t="shared" si="59"/>
        <v>0</v>
      </c>
      <c r="Q1136" s="131" t="s">
        <v>1662</v>
      </c>
      <c r="R1136" s="131" t="s">
        <v>1663</v>
      </c>
      <c r="S1136" s="315">
        <v>44504</v>
      </c>
      <c r="T1136" s="315" t="s">
        <v>1860</v>
      </c>
      <c r="U1136" s="315" t="s">
        <v>1861</v>
      </c>
      <c r="V1136" s="315" t="s">
        <v>1670</v>
      </c>
      <c r="W1136" s="315" t="s">
        <v>1671</v>
      </c>
      <c r="X1136" s="131" t="s">
        <v>1676</v>
      </c>
      <c r="Y1136" s="131" t="s">
        <v>1677</v>
      </c>
      <c r="Z1136" s="100"/>
      <c r="AA1136" s="4" t="e">
        <f>VLOOKUP(B1136,#REF!,1,FALSE)</f>
        <v>#REF!</v>
      </c>
      <c r="AB1136" s="201">
        <v>63.83</v>
      </c>
      <c r="AC1136" s="325">
        <v>20</v>
      </c>
      <c r="AD1136" s="321"/>
    </row>
    <row r="1137" spans="1:31" customFormat="1" ht="24" hidden="1" customHeight="1">
      <c r="A1137" s="114" t="s">
        <v>1483</v>
      </c>
      <c r="B1137" s="99">
        <v>74375046</v>
      </c>
      <c r="C1137" s="98" t="s">
        <v>503</v>
      </c>
      <c r="D1137" s="299" t="s">
        <v>556</v>
      </c>
      <c r="E1137" s="99" t="s">
        <v>1393</v>
      </c>
      <c r="F1137" s="100" t="s">
        <v>557</v>
      </c>
      <c r="G1137" s="99" t="s">
        <v>13</v>
      </c>
      <c r="H1137" s="131">
        <v>945.72</v>
      </c>
      <c r="I1137" s="131">
        <f>1.5*H1137-900</f>
        <v>518.57999999999993</v>
      </c>
      <c r="J1137" s="131" t="b">
        <f>VLOOKUP(B1137,'[1]PRUEBA DE CONOCIMIENTOS'!$B$6:$H$1370,6,FALSE)=H1137</f>
        <v>1</v>
      </c>
      <c r="K1137" s="131">
        <f>VLOOKUP(B1137,'[1]PSICOTECNICA CJ'!$B$6:$G$1370,6,FALSE)</f>
        <v>164</v>
      </c>
      <c r="L1137" s="131">
        <v>100</v>
      </c>
      <c r="M1137" s="99">
        <v>40</v>
      </c>
      <c r="N1137" s="314">
        <f t="shared" si="58"/>
        <v>822.57999999999993</v>
      </c>
      <c r="O1137" s="131">
        <v>822.57999999999993</v>
      </c>
      <c r="P1137" s="314">
        <f t="shared" si="59"/>
        <v>0</v>
      </c>
      <c r="Q1137" s="131" t="s">
        <v>1662</v>
      </c>
      <c r="R1137" s="131" t="s">
        <v>1663</v>
      </c>
      <c r="S1137" s="315">
        <v>44504</v>
      </c>
      <c r="T1137" s="315"/>
      <c r="U1137" s="315"/>
      <c r="V1137" s="315"/>
      <c r="W1137" s="315"/>
      <c r="X1137" s="131"/>
      <c r="Y1137" s="131"/>
      <c r="Z1137" s="98"/>
      <c r="AA1137" s="4" t="e">
        <f>VLOOKUP(B1137,#REF!,1,FALSE)</f>
        <v>#REF!</v>
      </c>
      <c r="AB1137" s="201">
        <v>100</v>
      </c>
      <c r="AC1137" s="325">
        <v>40</v>
      </c>
      <c r="AD1137" s="291"/>
      <c r="AE1137" s="292"/>
    </row>
    <row r="1138" spans="1:31" customFormat="1" ht="24" hidden="1" customHeight="1">
      <c r="A1138" s="114" t="s">
        <v>1484</v>
      </c>
      <c r="B1138" s="99">
        <v>74189072</v>
      </c>
      <c r="C1138" s="98" t="s">
        <v>498</v>
      </c>
      <c r="D1138" s="299" t="s">
        <v>556</v>
      </c>
      <c r="E1138" s="99" t="s">
        <v>1393</v>
      </c>
      <c r="F1138" s="100" t="s">
        <v>557</v>
      </c>
      <c r="G1138" s="99" t="s">
        <v>13</v>
      </c>
      <c r="H1138" s="131">
        <v>890.64</v>
      </c>
      <c r="I1138" s="131">
        <f>1.5*H1138-900</f>
        <v>435.96000000000004</v>
      </c>
      <c r="J1138" s="131" t="b">
        <f>VLOOKUP(B1138,'[1]PRUEBA DE CONOCIMIENTOS'!$B$6:$H$1370,6,FALSE)=H1138</f>
        <v>1</v>
      </c>
      <c r="K1138" s="131">
        <f>VLOOKUP(B1138,'[1]PSICOTECNICA CJ'!$B$6:$G$1370,6,FALSE)</f>
        <v>158</v>
      </c>
      <c r="L1138" s="131">
        <v>70.94</v>
      </c>
      <c r="M1138" s="99">
        <v>10</v>
      </c>
      <c r="N1138" s="314">
        <f t="shared" si="58"/>
        <v>674.90000000000009</v>
      </c>
      <c r="O1138" s="131">
        <v>674.90000000000009</v>
      </c>
      <c r="P1138" s="314">
        <f t="shared" si="59"/>
        <v>0</v>
      </c>
      <c r="Q1138" s="131" t="s">
        <v>1662</v>
      </c>
      <c r="R1138" s="131" t="s">
        <v>1663</v>
      </c>
      <c r="S1138" s="315">
        <v>44504</v>
      </c>
      <c r="T1138" s="315"/>
      <c r="U1138" s="315"/>
      <c r="V1138" s="315"/>
      <c r="W1138" s="315"/>
      <c r="X1138" s="131"/>
      <c r="Y1138" s="131"/>
      <c r="Z1138" s="98"/>
      <c r="AA1138" s="4" t="e">
        <f>VLOOKUP(B1138,#REF!,1,FALSE)</f>
        <v>#REF!</v>
      </c>
      <c r="AB1138" s="201">
        <v>70.94</v>
      </c>
      <c r="AC1138" s="325">
        <v>10</v>
      </c>
      <c r="AD1138" s="291"/>
      <c r="AE1138" s="292"/>
    </row>
    <row r="1139" spans="1:31" s="6" customFormat="1" ht="24" hidden="1" customHeight="1">
      <c r="A1139" s="114" t="s">
        <v>1485</v>
      </c>
      <c r="B1139" s="326">
        <v>46453583</v>
      </c>
      <c r="C1139" s="327" t="s">
        <v>332</v>
      </c>
      <c r="D1139" s="328" t="s">
        <v>554</v>
      </c>
      <c r="E1139" s="99" t="s">
        <v>1393</v>
      </c>
      <c r="F1139" s="329" t="s">
        <v>572</v>
      </c>
      <c r="G1139" s="326" t="s">
        <v>13</v>
      </c>
      <c r="H1139" s="131">
        <v>832.65</v>
      </c>
      <c r="I1139" s="131">
        <f>1.5*H1139-900</f>
        <v>348.97499999999991</v>
      </c>
      <c r="J1139" s="131" t="b">
        <f>VLOOKUP(B1139,'[1]PRUEBA DE CONOCIMIENTOS'!$B$6:$H$1370,6,FALSE)=H1139</f>
        <v>1</v>
      </c>
      <c r="K1139" s="131">
        <f>VLOOKUP(B1139,'[1]PSICOTECNICA CJ'!$B$6:$G$1370,6,FALSE)</f>
        <v>137.5</v>
      </c>
      <c r="L1139" s="131">
        <v>100</v>
      </c>
      <c r="M1139" s="99">
        <v>30</v>
      </c>
      <c r="N1139" s="314">
        <f t="shared" si="58"/>
        <v>616.47499999999991</v>
      </c>
      <c r="O1139" s="131">
        <v>616.47499999999991</v>
      </c>
      <c r="P1139" s="314">
        <f t="shared" si="59"/>
        <v>0</v>
      </c>
      <c r="Q1139" s="131" t="s">
        <v>1662</v>
      </c>
      <c r="R1139" s="131" t="s">
        <v>1663</v>
      </c>
      <c r="S1139" s="315">
        <v>44504</v>
      </c>
      <c r="T1139" s="315"/>
      <c r="U1139" s="315"/>
      <c r="V1139" s="315"/>
      <c r="W1139" s="315"/>
      <c r="X1139" s="131"/>
      <c r="Y1139" s="131"/>
      <c r="Z1139" s="100"/>
      <c r="AA1139" s="4" t="e">
        <f>VLOOKUP(B1139,#REF!,1,FALSE)</f>
        <v>#REF!</v>
      </c>
      <c r="AB1139" s="201">
        <v>100</v>
      </c>
      <c r="AC1139" s="325">
        <v>30</v>
      </c>
      <c r="AD1139" s="321"/>
    </row>
    <row r="1140" spans="1:31" s="10" customFormat="1" ht="24" hidden="1" customHeight="1">
      <c r="A1140" s="114" t="s">
        <v>1486</v>
      </c>
      <c r="B1140" s="97">
        <v>1056552432</v>
      </c>
      <c r="C1140" s="98" t="s">
        <v>1289</v>
      </c>
      <c r="D1140" s="299" t="s">
        <v>1803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1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4">
        <f t="shared" si="58"/>
        <v>820.37999999999988</v>
      </c>
      <c r="O1140" s="101">
        <v>820.37999999999988</v>
      </c>
      <c r="P1140" s="314">
        <f t="shared" si="59"/>
        <v>0</v>
      </c>
      <c r="Q1140" s="131" t="s">
        <v>1761</v>
      </c>
      <c r="R1140" s="131" t="s">
        <v>1663</v>
      </c>
      <c r="S1140" s="315">
        <v>44433</v>
      </c>
      <c r="T1140" s="315"/>
      <c r="U1140" s="315"/>
      <c r="V1140" s="315"/>
      <c r="W1140" s="315"/>
      <c r="X1140" s="300"/>
      <c r="Y1140" s="300"/>
      <c r="Z1140" s="301"/>
      <c r="AA1140" s="4" t="e">
        <f>VLOOKUP(B1140,#REF!,1,FALSE)</f>
        <v>#REF!</v>
      </c>
      <c r="AB1140" s="258">
        <v>100</v>
      </c>
      <c r="AC1140" s="258">
        <v>50</v>
      </c>
      <c r="AD1140" s="302"/>
    </row>
    <row r="1141" spans="1:31" s="6" customFormat="1" ht="24" hidden="1" customHeight="1">
      <c r="A1141" s="114" t="s">
        <v>1487</v>
      </c>
      <c r="B1141" s="309">
        <v>7184077</v>
      </c>
      <c r="C1141" s="330" t="s">
        <v>648</v>
      </c>
      <c r="D1141" s="311" t="s">
        <v>1715</v>
      </c>
      <c r="E1141" s="99" t="s">
        <v>1393</v>
      </c>
      <c r="F1141" s="310" t="s">
        <v>566</v>
      </c>
      <c r="G1141" s="99" t="s">
        <v>13</v>
      </c>
      <c r="H1141" s="312">
        <v>856.94</v>
      </c>
      <c r="I1141" s="131">
        <f>1.5*H1141-900</f>
        <v>385.41000000000008</v>
      </c>
      <c r="J1141" s="131" t="b">
        <f>VLOOKUP(B1141,'[1]PRUEBA DE CONOCIMIENTOS'!$B$6:$H$1370,6,FALSE)=H1141</f>
        <v>1</v>
      </c>
      <c r="K1141" s="131">
        <f>VLOOKUP(B1141,'[1]PSICOTECNICA CJ'!$B$6:$G$1370,6,FALSE)</f>
        <v>156</v>
      </c>
      <c r="L1141" s="313">
        <v>100</v>
      </c>
      <c r="M1141" s="312">
        <v>40</v>
      </c>
      <c r="N1141" s="314">
        <f t="shared" si="58"/>
        <v>681.41000000000008</v>
      </c>
      <c r="O1141" s="131">
        <v>681.41000000000008</v>
      </c>
      <c r="P1141" s="314">
        <f t="shared" si="59"/>
        <v>0</v>
      </c>
      <c r="Q1141" s="312" t="s">
        <v>1716</v>
      </c>
      <c r="R1141" s="312" t="s">
        <v>1717</v>
      </c>
      <c r="S1141" s="315">
        <v>44498</v>
      </c>
      <c r="T1141" s="315"/>
      <c r="U1141" s="315"/>
      <c r="V1141" s="315"/>
      <c r="W1141" s="315"/>
      <c r="X1141" s="316"/>
      <c r="Y1141" s="317"/>
      <c r="Z1141" s="318"/>
      <c r="AA1141" s="4" t="e">
        <f>VLOOKUP(B1141,#REF!,1,FALSE)</f>
        <v>#REF!</v>
      </c>
      <c r="AB1141" s="319">
        <v>100</v>
      </c>
      <c r="AC1141" s="320">
        <v>40</v>
      </c>
      <c r="AD1141" s="321"/>
    </row>
    <row r="1142" spans="1:31" customFormat="1" ht="24" hidden="1" customHeight="1">
      <c r="A1142" s="114" t="s">
        <v>1488</v>
      </c>
      <c r="B1142" s="99">
        <v>1049623798</v>
      </c>
      <c r="C1142" s="98" t="s">
        <v>391</v>
      </c>
      <c r="D1142" s="299" t="s">
        <v>556</v>
      </c>
      <c r="E1142" s="99" t="s">
        <v>1393</v>
      </c>
      <c r="F1142" s="100" t="s">
        <v>557</v>
      </c>
      <c r="G1142" s="99" t="s">
        <v>13</v>
      </c>
      <c r="H1142" s="131">
        <v>923.69</v>
      </c>
      <c r="I1142" s="131">
        <f>1.5*H1142-900</f>
        <v>485.53500000000008</v>
      </c>
      <c r="J1142" s="131" t="b">
        <f>VLOOKUP(B1142,'[1]PRUEBA DE CONOCIMIENTOS'!$B$6:$H$1370,6,FALSE)=H1142</f>
        <v>1</v>
      </c>
      <c r="K1142" s="131">
        <f>VLOOKUP(B1142,'[1]PSICOTECNICA CJ'!$B$6:$G$1370,6,FALSE)</f>
        <v>165.5</v>
      </c>
      <c r="L1142" s="131">
        <v>54.78</v>
      </c>
      <c r="M1142" s="99">
        <v>0</v>
      </c>
      <c r="N1142" s="314">
        <f t="shared" si="58"/>
        <v>705.81500000000005</v>
      </c>
      <c r="O1142" s="131">
        <v>705.81500000000005</v>
      </c>
      <c r="P1142" s="314">
        <f t="shared" si="59"/>
        <v>0</v>
      </c>
      <c r="Q1142" s="131" t="s">
        <v>1662</v>
      </c>
      <c r="R1142" s="131" t="s">
        <v>1663</v>
      </c>
      <c r="S1142" s="315">
        <v>44504</v>
      </c>
      <c r="T1142" s="315"/>
      <c r="U1142" s="315"/>
      <c r="V1142" s="315"/>
      <c r="W1142" s="315"/>
      <c r="X1142" s="131"/>
      <c r="Y1142" s="131"/>
      <c r="Z1142" s="98"/>
      <c r="AA1142" s="4" t="e">
        <f>VLOOKUP(B1142,#REF!,1,FALSE)</f>
        <v>#REF!</v>
      </c>
      <c r="AB1142" s="201">
        <v>54.78</v>
      </c>
      <c r="AC1142" s="325">
        <v>0</v>
      </c>
      <c r="AD1142" s="291"/>
      <c r="AE1142" s="292"/>
    </row>
    <row r="1143" spans="1:31" s="10" customFormat="1" ht="24" hidden="1" customHeight="1">
      <c r="A1143" s="114" t="s">
        <v>1445</v>
      </c>
      <c r="B1143" s="97">
        <v>7183161</v>
      </c>
      <c r="C1143" s="98" t="s">
        <v>646</v>
      </c>
      <c r="D1143" s="299" t="s">
        <v>1824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1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4">
        <f t="shared" si="58"/>
        <v>762.30500000000006</v>
      </c>
      <c r="O1143" s="101">
        <v>762.30500000000006</v>
      </c>
      <c r="P1143" s="314">
        <f t="shared" si="59"/>
        <v>0</v>
      </c>
      <c r="Q1143" s="131" t="s">
        <v>1761</v>
      </c>
      <c r="R1143" s="131" t="s">
        <v>1663</v>
      </c>
      <c r="S1143" s="315">
        <v>44504</v>
      </c>
      <c r="T1143" s="315"/>
      <c r="U1143" s="315"/>
      <c r="V1143" s="315"/>
      <c r="W1143" s="315"/>
      <c r="X1143" s="300"/>
      <c r="Y1143" s="300"/>
      <c r="Z1143" s="301"/>
      <c r="AA1143" s="4" t="e">
        <f>VLOOKUP(B1143,#REF!,1,FALSE)</f>
        <v>#REF!</v>
      </c>
      <c r="AB1143" s="258">
        <v>25.72</v>
      </c>
      <c r="AC1143" s="258">
        <v>40</v>
      </c>
      <c r="AD1143" s="302"/>
    </row>
    <row r="1144" spans="1:31" s="10" customFormat="1" ht="24" hidden="1" customHeight="1">
      <c r="A1144" s="114" t="s">
        <v>1489</v>
      </c>
      <c r="B1144" s="123">
        <v>1049612391</v>
      </c>
      <c r="C1144" s="98" t="s">
        <v>1108</v>
      </c>
      <c r="D1144" s="332" t="s">
        <v>1815</v>
      </c>
      <c r="E1144" s="99" t="s">
        <v>1404</v>
      </c>
      <c r="F1144" s="100" t="s">
        <v>628</v>
      </c>
      <c r="G1144" s="99" t="s">
        <v>13</v>
      </c>
      <c r="H1144" s="130">
        <v>903.21</v>
      </c>
      <c r="I1144" s="125">
        <v>454.81500000000005</v>
      </c>
      <c r="J1144" s="131" t="b">
        <f>VLOOKUP(B1144,'[1]PRUEBA DE CONOCIMIENTOS'!$B$6:$H$1370,6,FALSE)=H1144</f>
        <v>1</v>
      </c>
      <c r="K1144" s="125">
        <v>164.5</v>
      </c>
      <c r="L1144" s="125">
        <v>100</v>
      </c>
      <c r="M1144" s="125">
        <v>30</v>
      </c>
      <c r="N1144" s="314">
        <f t="shared" si="58"/>
        <v>749.31500000000005</v>
      </c>
      <c r="O1144" s="125">
        <v>749.31500000000005</v>
      </c>
      <c r="P1144" s="314">
        <f t="shared" si="59"/>
        <v>0</v>
      </c>
      <c r="Q1144" s="131" t="s">
        <v>1761</v>
      </c>
      <c r="R1144" s="131" t="s">
        <v>1663</v>
      </c>
      <c r="S1144" s="315">
        <v>44498</v>
      </c>
      <c r="T1144" s="315" t="s">
        <v>1862</v>
      </c>
      <c r="U1144" s="315" t="s">
        <v>1863</v>
      </c>
      <c r="V1144" s="315" t="s">
        <v>1670</v>
      </c>
      <c r="W1144" s="315"/>
      <c r="X1144" s="334"/>
      <c r="Y1144" s="300" t="s">
        <v>1684</v>
      </c>
      <c r="Z1144" s="301"/>
      <c r="AA1144" s="4" t="e">
        <f>VLOOKUP(B1144,#REF!,1,FALSE)</f>
        <v>#REF!</v>
      </c>
      <c r="AB1144" s="279">
        <v>100</v>
      </c>
      <c r="AC1144" s="279">
        <v>30</v>
      </c>
      <c r="AD1144" s="302"/>
    </row>
    <row r="1145" spans="1:31" s="10" customFormat="1" ht="24" hidden="1" customHeight="1">
      <c r="A1145" s="114" t="s">
        <v>1490</v>
      </c>
      <c r="B1145" s="123">
        <v>1032470857</v>
      </c>
      <c r="C1145" s="98" t="s">
        <v>1065</v>
      </c>
      <c r="D1145" s="332" t="s">
        <v>1812</v>
      </c>
      <c r="E1145" s="99" t="s">
        <v>1404</v>
      </c>
      <c r="F1145" s="100" t="s">
        <v>1401</v>
      </c>
      <c r="G1145" s="124" t="s">
        <v>13</v>
      </c>
      <c r="H1145" s="125">
        <v>969.57</v>
      </c>
      <c r="I1145" s="125">
        <v>554.35500000000002</v>
      </c>
      <c r="J1145" s="131" t="b">
        <f>VLOOKUP(B1145,'[1]PRUEBA DE CONOCIMIENTOS'!$B$6:$H$1370,6,FALSE)=H1145</f>
        <v>1</v>
      </c>
      <c r="K1145" s="125">
        <v>153</v>
      </c>
      <c r="L1145" s="125">
        <v>3.22</v>
      </c>
      <c r="M1145" s="125">
        <v>5</v>
      </c>
      <c r="N1145" s="314">
        <f t="shared" si="58"/>
        <v>715.57500000000005</v>
      </c>
      <c r="O1145" s="101">
        <v>715.57500000000005</v>
      </c>
      <c r="P1145" s="314">
        <f t="shared" si="59"/>
        <v>0</v>
      </c>
      <c r="Q1145" s="131" t="s">
        <v>1761</v>
      </c>
      <c r="R1145" s="131" t="s">
        <v>1663</v>
      </c>
      <c r="S1145" s="315">
        <v>44504</v>
      </c>
      <c r="T1145" s="315"/>
      <c r="U1145" s="315"/>
      <c r="V1145" s="315"/>
      <c r="W1145" s="315"/>
      <c r="X1145" s="300"/>
      <c r="Y1145" s="300"/>
      <c r="Z1145" s="301"/>
      <c r="AA1145" s="4" t="e">
        <f>VLOOKUP(B1145,#REF!,1,FALSE)</f>
        <v>#REF!</v>
      </c>
      <c r="AB1145" s="279">
        <v>3.22</v>
      </c>
      <c r="AC1145" s="279">
        <v>5</v>
      </c>
      <c r="AD1145" s="302"/>
    </row>
    <row r="1146" spans="1:31" s="6" customFormat="1" ht="24" hidden="1" customHeight="1">
      <c r="A1146" s="114" t="s">
        <v>1425</v>
      </c>
      <c r="B1146" s="309">
        <v>1049612612</v>
      </c>
      <c r="C1146" s="330" t="s">
        <v>1110</v>
      </c>
      <c r="D1146" s="311" t="s">
        <v>1715</v>
      </c>
      <c r="E1146" s="99" t="s">
        <v>1393</v>
      </c>
      <c r="F1146" s="310" t="s">
        <v>566</v>
      </c>
      <c r="G1146" s="99" t="s">
        <v>13</v>
      </c>
      <c r="H1146" s="312">
        <v>933.38</v>
      </c>
      <c r="I1146" s="131">
        <f>1.5*H1146-900</f>
        <v>500.06999999999994</v>
      </c>
      <c r="J1146" s="131" t="b">
        <f>VLOOKUP(B1146,'[1]PRUEBA DE CONOCIMIENTOS'!$B$6:$H$1370,6,FALSE)=H1146</f>
        <v>1</v>
      </c>
      <c r="K1146" s="131">
        <f>VLOOKUP(B1146,'[1]PSICOTECNICA CJ'!$B$6:$G$1370,6,FALSE)</f>
        <v>138</v>
      </c>
      <c r="L1146" s="313">
        <v>42.94</v>
      </c>
      <c r="M1146" s="312">
        <v>20</v>
      </c>
      <c r="N1146" s="314">
        <f t="shared" si="58"/>
        <v>701.01</v>
      </c>
      <c r="O1146" s="131">
        <v>701.01</v>
      </c>
      <c r="P1146" s="314">
        <f t="shared" si="59"/>
        <v>0</v>
      </c>
      <c r="Q1146" s="312" t="s">
        <v>1716</v>
      </c>
      <c r="R1146" s="312" t="s">
        <v>1717</v>
      </c>
      <c r="S1146" s="315">
        <v>44498</v>
      </c>
      <c r="T1146" s="315"/>
      <c r="U1146" s="315"/>
      <c r="V1146" s="315"/>
      <c r="W1146" s="315"/>
      <c r="X1146" s="316"/>
      <c r="Y1146" s="317"/>
      <c r="Z1146" s="318"/>
      <c r="AA1146" s="4" t="e">
        <f>VLOOKUP(B1146,#REF!,1,FALSE)</f>
        <v>#REF!</v>
      </c>
      <c r="AB1146" s="319">
        <v>42.94</v>
      </c>
      <c r="AC1146" s="320">
        <v>20</v>
      </c>
      <c r="AD1146" s="321"/>
    </row>
    <row r="1147" spans="1:31" s="6" customFormat="1" ht="24" hidden="1" customHeight="1">
      <c r="A1147" s="114" t="s">
        <v>1491</v>
      </c>
      <c r="B1147" s="309">
        <v>1082914146</v>
      </c>
      <c r="C1147" s="330" t="s">
        <v>1342</v>
      </c>
      <c r="D1147" s="311" t="s">
        <v>1715</v>
      </c>
      <c r="E1147" s="99" t="s">
        <v>1393</v>
      </c>
      <c r="F1147" s="310" t="s">
        <v>566</v>
      </c>
      <c r="G1147" s="99" t="s">
        <v>13</v>
      </c>
      <c r="H1147" s="312">
        <v>922.46</v>
      </c>
      <c r="I1147" s="131">
        <f>1.5*H1147-900</f>
        <v>483.69000000000005</v>
      </c>
      <c r="J1147" s="131" t="b">
        <f>VLOOKUP(B1147,'[1]PRUEBA DE CONOCIMIENTOS'!$B$6:$H$1370,6,FALSE)=H1147</f>
        <v>1</v>
      </c>
      <c r="K1147" s="131">
        <f>VLOOKUP(B1147,'[1]PSICOTECNICA CJ'!$B$6:$G$1370,6,FALSE)</f>
        <v>155</v>
      </c>
      <c r="L1147" s="313">
        <v>47.22</v>
      </c>
      <c r="M1147" s="312">
        <v>20</v>
      </c>
      <c r="N1147" s="314">
        <f t="shared" si="58"/>
        <v>705.91000000000008</v>
      </c>
      <c r="O1147" s="131">
        <v>705.91000000000008</v>
      </c>
      <c r="P1147" s="314">
        <f t="shared" si="59"/>
        <v>0</v>
      </c>
      <c r="Q1147" s="312" t="s">
        <v>1716</v>
      </c>
      <c r="R1147" s="312" t="s">
        <v>1717</v>
      </c>
      <c r="S1147" s="315">
        <v>44498</v>
      </c>
      <c r="T1147" s="315"/>
      <c r="U1147" s="315"/>
      <c r="V1147" s="315"/>
      <c r="W1147" s="315"/>
      <c r="X1147" s="316"/>
      <c r="Y1147" s="317"/>
      <c r="Z1147" s="318"/>
      <c r="AA1147" s="4" t="e">
        <f>VLOOKUP(B1147,#REF!,1,FALSE)</f>
        <v>#REF!</v>
      </c>
      <c r="AB1147" s="319">
        <v>47.22</v>
      </c>
      <c r="AC1147" s="320">
        <v>20</v>
      </c>
      <c r="AD1147" s="321"/>
    </row>
    <row r="1148" spans="1:31" s="6" customFormat="1" ht="24" hidden="1" customHeight="1">
      <c r="A1148" s="114" t="s">
        <v>1492</v>
      </c>
      <c r="B1148" s="309">
        <v>7316974</v>
      </c>
      <c r="C1148" s="330" t="s">
        <v>677</v>
      </c>
      <c r="D1148" s="311" t="s">
        <v>1715</v>
      </c>
      <c r="E1148" s="99" t="s">
        <v>1393</v>
      </c>
      <c r="F1148" s="310" t="s">
        <v>566</v>
      </c>
      <c r="G1148" s="99" t="s">
        <v>13</v>
      </c>
      <c r="H1148" s="312">
        <v>911.54</v>
      </c>
      <c r="I1148" s="131">
        <f>1.5*H1148-900</f>
        <v>467.30999999999995</v>
      </c>
      <c r="J1148" s="131" t="b">
        <f>VLOOKUP(B1148,'[1]PRUEBA DE CONOCIMIENTOS'!$B$6:$H$1370,6,FALSE)=H1148</f>
        <v>1</v>
      </c>
      <c r="K1148" s="131">
        <f>VLOOKUP(B1148,'[1]PSICOTECNICA CJ'!$B$6:$G$1370,6,FALSE)</f>
        <v>158.5</v>
      </c>
      <c r="L1148" s="313">
        <v>100</v>
      </c>
      <c r="M1148" s="312">
        <v>20</v>
      </c>
      <c r="N1148" s="314">
        <f t="shared" si="58"/>
        <v>745.81</v>
      </c>
      <c r="O1148" s="131">
        <v>745.81</v>
      </c>
      <c r="P1148" s="314">
        <f t="shared" si="59"/>
        <v>0</v>
      </c>
      <c r="Q1148" s="312" t="s">
        <v>1716</v>
      </c>
      <c r="R1148" s="312" t="s">
        <v>1717</v>
      </c>
      <c r="S1148" s="315">
        <v>44498</v>
      </c>
      <c r="T1148" s="315"/>
      <c r="U1148" s="315"/>
      <c r="V1148" s="315"/>
      <c r="W1148" s="315"/>
      <c r="X1148" s="316"/>
      <c r="Y1148" s="317"/>
      <c r="Z1148" s="318"/>
      <c r="AA1148" s="4" t="e">
        <f>VLOOKUP(B1148,#REF!,1,FALSE)</f>
        <v>#REF!</v>
      </c>
      <c r="AB1148" s="319">
        <v>100</v>
      </c>
      <c r="AC1148" s="320">
        <v>20</v>
      </c>
      <c r="AD1148" s="321"/>
    </row>
    <row r="1149" spans="1:31" customFormat="1" ht="24" hidden="1" customHeight="1">
      <c r="A1149" s="114" t="s">
        <v>1493</v>
      </c>
      <c r="B1149" s="99">
        <v>23945810</v>
      </c>
      <c r="C1149" s="98" t="s">
        <v>449</v>
      </c>
      <c r="D1149" s="299" t="s">
        <v>556</v>
      </c>
      <c r="E1149" s="99" t="s">
        <v>1393</v>
      </c>
      <c r="F1149" s="100" t="s">
        <v>557</v>
      </c>
      <c r="G1149" s="99" t="s">
        <v>13</v>
      </c>
      <c r="H1149" s="131">
        <v>868.61</v>
      </c>
      <c r="I1149" s="131">
        <f>1.5*H1149-900</f>
        <v>402.91499999999996</v>
      </c>
      <c r="J1149" s="131" t="b">
        <f>VLOOKUP(B1149,'[1]PRUEBA DE CONOCIMIENTOS'!$B$6:$H$1370,6,FALSE)=H1149</f>
        <v>1</v>
      </c>
      <c r="K1149" s="131">
        <f>VLOOKUP(B1149,'[1]PSICOTECNICA CJ'!$B$6:$G$1370,6,FALSE)</f>
        <v>166</v>
      </c>
      <c r="L1149" s="131">
        <v>28.61</v>
      </c>
      <c r="M1149" s="99">
        <v>35</v>
      </c>
      <c r="N1149" s="314">
        <f t="shared" si="58"/>
        <v>632.52499999999998</v>
      </c>
      <c r="O1149" s="131">
        <v>632.52499999999998</v>
      </c>
      <c r="P1149" s="314">
        <f t="shared" si="59"/>
        <v>0</v>
      </c>
      <c r="Q1149" s="131" t="s">
        <v>1662</v>
      </c>
      <c r="R1149" s="131" t="s">
        <v>1663</v>
      </c>
      <c r="S1149" s="315">
        <v>44504</v>
      </c>
      <c r="T1149" s="315"/>
      <c r="U1149" s="315"/>
      <c r="V1149" s="315"/>
      <c r="W1149" s="315"/>
      <c r="X1149" s="131"/>
      <c r="Y1149" s="131"/>
      <c r="Z1149" s="98"/>
      <c r="AA1149" s="4" t="e">
        <f>VLOOKUP(B1149,#REF!,1,FALSE)</f>
        <v>#REF!</v>
      </c>
      <c r="AB1149" s="201">
        <v>28.61</v>
      </c>
      <c r="AC1149" s="325">
        <v>35</v>
      </c>
      <c r="AD1149" s="291"/>
      <c r="AE1149" s="292"/>
    </row>
    <row r="1150" spans="1:31" customFormat="1" ht="24" hidden="1" customHeight="1">
      <c r="A1150" s="114" t="s">
        <v>1494</v>
      </c>
      <c r="B1150" s="99">
        <v>1049631351</v>
      </c>
      <c r="C1150" s="98" t="s">
        <v>395</v>
      </c>
      <c r="D1150" s="299" t="s">
        <v>556</v>
      </c>
      <c r="E1150" s="99" t="s">
        <v>1393</v>
      </c>
      <c r="F1150" s="100" t="s">
        <v>557</v>
      </c>
      <c r="G1150" s="99" t="s">
        <v>13</v>
      </c>
      <c r="H1150" s="131">
        <v>879.62</v>
      </c>
      <c r="I1150" s="131">
        <f>1.5*H1150-900</f>
        <v>419.43000000000006</v>
      </c>
      <c r="J1150" s="131" t="b">
        <f>VLOOKUP(B1150,'[1]PRUEBA DE CONOCIMIENTOS'!$B$6:$H$1370,6,FALSE)=H1150</f>
        <v>1</v>
      </c>
      <c r="K1150" s="131">
        <f>VLOOKUP(B1150,'[1]PSICOTECNICA CJ'!$B$6:$G$1370,6,FALSE)</f>
        <v>158</v>
      </c>
      <c r="L1150" s="131">
        <v>22.22</v>
      </c>
      <c r="M1150" s="99">
        <v>30</v>
      </c>
      <c r="N1150" s="314">
        <f t="shared" si="58"/>
        <v>629.65000000000009</v>
      </c>
      <c r="O1150" s="131">
        <v>629.65000000000009</v>
      </c>
      <c r="P1150" s="314">
        <f t="shared" si="59"/>
        <v>0</v>
      </c>
      <c r="Q1150" s="131" t="s">
        <v>1662</v>
      </c>
      <c r="R1150" s="131" t="s">
        <v>1663</v>
      </c>
      <c r="S1150" s="315">
        <v>44504</v>
      </c>
      <c r="T1150" s="315"/>
      <c r="U1150" s="315"/>
      <c r="V1150" s="315"/>
      <c r="W1150" s="315"/>
      <c r="X1150" s="131"/>
      <c r="Y1150" s="131"/>
      <c r="Z1150" s="98"/>
      <c r="AA1150" s="4" t="e">
        <f>VLOOKUP(B1150,#REF!,1,FALSE)</f>
        <v>#REF!</v>
      </c>
      <c r="AB1150" s="201">
        <v>22.22</v>
      </c>
      <c r="AC1150" s="325">
        <v>30</v>
      </c>
      <c r="AD1150" s="291"/>
      <c r="AE1150" s="292"/>
    </row>
    <row r="1151" spans="1:31" s="10" customFormat="1" ht="24" hidden="1" customHeight="1">
      <c r="A1151" s="114" t="s">
        <v>1495</v>
      </c>
      <c r="B1151" s="123">
        <v>1049637731</v>
      </c>
      <c r="C1151" s="98" t="s">
        <v>1192</v>
      </c>
      <c r="D1151" s="332" t="s">
        <v>1812</v>
      </c>
      <c r="E1151" s="99" t="s">
        <v>1404</v>
      </c>
      <c r="F1151" s="100" t="s">
        <v>1401</v>
      </c>
      <c r="G1151" s="124" t="s">
        <v>13</v>
      </c>
      <c r="H1151" s="125">
        <v>947.49</v>
      </c>
      <c r="I1151" s="125">
        <v>521.23500000000013</v>
      </c>
      <c r="J1151" s="131" t="b">
        <f>VLOOKUP(B1151,'[1]PRUEBA DE CONOCIMIENTOS'!$B$6:$H$1370,6,FALSE)=H1151</f>
        <v>1</v>
      </c>
      <c r="K1151" s="125">
        <v>146.5</v>
      </c>
      <c r="L1151" s="125">
        <v>13.67</v>
      </c>
      <c r="M1151" s="125">
        <v>0</v>
      </c>
      <c r="N1151" s="314">
        <f t="shared" si="58"/>
        <v>681.40500000000009</v>
      </c>
      <c r="O1151" s="101">
        <v>681.40500000000009</v>
      </c>
      <c r="P1151" s="314">
        <f t="shared" si="59"/>
        <v>0</v>
      </c>
      <c r="Q1151" s="131" t="s">
        <v>1761</v>
      </c>
      <c r="R1151" s="131" t="s">
        <v>1663</v>
      </c>
      <c r="S1151" s="315">
        <v>44504</v>
      </c>
      <c r="T1151" s="315"/>
      <c r="U1151" s="315"/>
      <c r="V1151" s="315"/>
      <c r="W1151" s="315"/>
      <c r="X1151" s="300"/>
      <c r="Y1151" s="300"/>
      <c r="Z1151" s="301"/>
      <c r="AA1151" s="4" t="e">
        <f>VLOOKUP(B1151,#REF!,1,FALSE)</f>
        <v>#REF!</v>
      </c>
      <c r="AB1151" s="279">
        <v>13.67</v>
      </c>
      <c r="AC1151" s="279">
        <v>0</v>
      </c>
      <c r="AD1151" s="302"/>
    </row>
    <row r="1152" spans="1:31" s="6" customFormat="1" ht="24" hidden="1" customHeight="1">
      <c r="A1152" s="114" t="s">
        <v>1496</v>
      </c>
      <c r="B1152" s="309">
        <v>1052381377</v>
      </c>
      <c r="C1152" s="330" t="s">
        <v>1226</v>
      </c>
      <c r="D1152" s="311" t="s">
        <v>1715</v>
      </c>
      <c r="E1152" s="99" t="s">
        <v>1393</v>
      </c>
      <c r="F1152" s="310" t="s">
        <v>566</v>
      </c>
      <c r="G1152" s="99" t="s">
        <v>13</v>
      </c>
      <c r="H1152" s="312">
        <v>867.86</v>
      </c>
      <c r="I1152" s="131">
        <f>1.5*H1152-900</f>
        <v>401.78999999999996</v>
      </c>
      <c r="J1152" s="131" t="b">
        <f>VLOOKUP(B1152,'[1]PRUEBA DE CONOCIMIENTOS'!$B$6:$H$1370,6,FALSE)=H1152</f>
        <v>1</v>
      </c>
      <c r="K1152" s="131">
        <f>VLOOKUP(B1152,'[1]PSICOTECNICA CJ'!$B$6:$G$1370,6,FALSE)</f>
        <v>170</v>
      </c>
      <c r="L1152" s="313">
        <v>100</v>
      </c>
      <c r="M1152" s="312">
        <v>35</v>
      </c>
      <c r="N1152" s="314">
        <f t="shared" si="58"/>
        <v>706.79</v>
      </c>
      <c r="O1152" s="131">
        <v>706.79</v>
      </c>
      <c r="P1152" s="314">
        <f t="shared" si="59"/>
        <v>0</v>
      </c>
      <c r="Q1152" s="312" t="s">
        <v>1716</v>
      </c>
      <c r="R1152" s="312" t="s">
        <v>1717</v>
      </c>
      <c r="S1152" s="315">
        <v>44498</v>
      </c>
      <c r="T1152" s="315"/>
      <c r="U1152" s="315"/>
      <c r="V1152" s="315"/>
      <c r="W1152" s="315"/>
      <c r="X1152" s="316"/>
      <c r="Y1152" s="317"/>
      <c r="Z1152" s="318"/>
      <c r="AA1152" s="4" t="e">
        <f>VLOOKUP(B1152,#REF!,1,FALSE)</f>
        <v>#REF!</v>
      </c>
      <c r="AB1152" s="319">
        <v>100</v>
      </c>
      <c r="AC1152" s="320">
        <v>35</v>
      </c>
      <c r="AD1152" s="321"/>
    </row>
    <row r="1153" spans="1:31" s="10" customFormat="1" ht="24" hidden="1" customHeight="1">
      <c r="A1153" s="114" t="s">
        <v>1497</v>
      </c>
      <c r="B1153" s="123">
        <v>1032436919</v>
      </c>
      <c r="C1153" s="98" t="s">
        <v>1063</v>
      </c>
      <c r="D1153" s="332" t="s">
        <v>1812</v>
      </c>
      <c r="E1153" s="99" t="s">
        <v>1404</v>
      </c>
      <c r="F1153" s="100" t="s">
        <v>1401</v>
      </c>
      <c r="G1153" s="124" t="s">
        <v>13</v>
      </c>
      <c r="H1153" s="125">
        <v>958.53</v>
      </c>
      <c r="I1153" s="125">
        <v>537.79500000000007</v>
      </c>
      <c r="J1153" s="131" t="b">
        <f>VLOOKUP(B1153,'[1]PRUEBA DE CONOCIMIENTOS'!$B$6:$H$1370,6,FALSE)=H1153</f>
        <v>1</v>
      </c>
      <c r="K1153" s="125">
        <v>141.5</v>
      </c>
      <c r="L1153" s="125">
        <v>4.22</v>
      </c>
      <c r="M1153" s="125">
        <v>5</v>
      </c>
      <c r="N1153" s="314">
        <f t="shared" si="58"/>
        <v>688.5150000000001</v>
      </c>
      <c r="O1153" s="101">
        <v>688.5150000000001</v>
      </c>
      <c r="P1153" s="314">
        <f t="shared" si="59"/>
        <v>0</v>
      </c>
      <c r="Q1153" s="131" t="s">
        <v>1761</v>
      </c>
      <c r="R1153" s="131" t="s">
        <v>1663</v>
      </c>
      <c r="S1153" s="315">
        <v>44504</v>
      </c>
      <c r="T1153" s="315"/>
      <c r="U1153" s="315"/>
      <c r="V1153" s="315"/>
      <c r="W1153" s="315"/>
      <c r="X1153" s="300"/>
      <c r="Y1153" s="300"/>
      <c r="Z1153" s="301"/>
      <c r="AA1153" s="4" t="e">
        <f>VLOOKUP(B1153,#REF!,1,FALSE)</f>
        <v>#REF!</v>
      </c>
      <c r="AB1153" s="279">
        <v>4.22</v>
      </c>
      <c r="AC1153" s="279">
        <v>5</v>
      </c>
      <c r="AD1153" s="302"/>
    </row>
    <row r="1154" spans="1:31" customFormat="1" ht="24" hidden="1" customHeight="1">
      <c r="A1154" s="114" t="s">
        <v>1498</v>
      </c>
      <c r="B1154" s="99">
        <v>1053330968</v>
      </c>
      <c r="C1154" s="98" t="s">
        <v>409</v>
      </c>
      <c r="D1154" s="299" t="s">
        <v>556</v>
      </c>
      <c r="E1154" s="99" t="s">
        <v>1393</v>
      </c>
      <c r="F1154" s="100" t="s">
        <v>557</v>
      </c>
      <c r="G1154" s="99" t="s">
        <v>13</v>
      </c>
      <c r="H1154" s="131">
        <v>956.74</v>
      </c>
      <c r="I1154" s="131">
        <f>1.5*H1154-900</f>
        <v>535.11000000000013</v>
      </c>
      <c r="J1154" s="131" t="b">
        <f>VLOOKUP(B1154,'[1]PRUEBA DE CONOCIMIENTOS'!$B$6:$H$1370,6,FALSE)=H1154</f>
        <v>1</v>
      </c>
      <c r="K1154" s="131">
        <f>VLOOKUP(B1154,'[1]PSICOTECNICA CJ'!$B$6:$G$1370,6,FALSE)</f>
        <v>171.5</v>
      </c>
      <c r="L1154" s="131">
        <v>6.28</v>
      </c>
      <c r="M1154" s="99">
        <v>50</v>
      </c>
      <c r="N1154" s="314">
        <f t="shared" si="58"/>
        <v>762.8900000000001</v>
      </c>
      <c r="O1154" s="131">
        <v>762.8900000000001</v>
      </c>
      <c r="P1154" s="314">
        <f t="shared" si="59"/>
        <v>0</v>
      </c>
      <c r="Q1154" s="131" t="s">
        <v>1662</v>
      </c>
      <c r="R1154" s="131" t="s">
        <v>1663</v>
      </c>
      <c r="S1154" s="315">
        <v>44504</v>
      </c>
      <c r="T1154" s="315"/>
      <c r="U1154" s="315"/>
      <c r="V1154" s="315"/>
      <c r="W1154" s="315"/>
      <c r="X1154" s="131"/>
      <c r="Y1154" s="131"/>
      <c r="Z1154" s="98"/>
      <c r="AA1154" s="4" t="e">
        <f>VLOOKUP(B1154,#REF!,1,FALSE)</f>
        <v>#REF!</v>
      </c>
      <c r="AB1154" s="201">
        <v>6.28</v>
      </c>
      <c r="AC1154" s="325">
        <v>50</v>
      </c>
      <c r="AD1154" s="291"/>
      <c r="AE1154" s="292"/>
    </row>
    <row r="1155" spans="1:31" customFormat="1" ht="24" hidden="1" customHeight="1">
      <c r="A1155" s="114" t="s">
        <v>1499</v>
      </c>
      <c r="B1155" s="99">
        <v>1057582852</v>
      </c>
      <c r="C1155" s="98" t="s">
        <v>421</v>
      </c>
      <c r="D1155" s="299" t="s">
        <v>556</v>
      </c>
      <c r="E1155" s="99" t="s">
        <v>1393</v>
      </c>
      <c r="F1155" s="100" t="s">
        <v>557</v>
      </c>
      <c r="G1155" s="99" t="s">
        <v>13</v>
      </c>
      <c r="H1155" s="131">
        <v>890.64</v>
      </c>
      <c r="I1155" s="131">
        <f>1.5*H1155-900</f>
        <v>435.96000000000004</v>
      </c>
      <c r="J1155" s="131" t="b">
        <f>VLOOKUP(B1155,'[1]PRUEBA DE CONOCIMIENTOS'!$B$6:$H$1370,6,FALSE)=H1155</f>
        <v>1</v>
      </c>
      <c r="K1155" s="131">
        <f>VLOOKUP(B1155,'[1]PSICOTECNICA CJ'!$B$6:$G$1370,6,FALSE)</f>
        <v>138</v>
      </c>
      <c r="L1155" s="131">
        <v>64.67</v>
      </c>
      <c r="M1155" s="99">
        <v>10</v>
      </c>
      <c r="N1155" s="314">
        <f t="shared" si="58"/>
        <v>648.63</v>
      </c>
      <c r="O1155" s="131">
        <v>648.63</v>
      </c>
      <c r="P1155" s="314">
        <f t="shared" si="59"/>
        <v>0</v>
      </c>
      <c r="Q1155" s="131" t="s">
        <v>1662</v>
      </c>
      <c r="R1155" s="131" t="s">
        <v>1663</v>
      </c>
      <c r="S1155" s="315">
        <v>44504</v>
      </c>
      <c r="T1155" s="315"/>
      <c r="U1155" s="315"/>
      <c r="V1155" s="315"/>
      <c r="W1155" s="315"/>
      <c r="X1155" s="131"/>
      <c r="Y1155" s="131"/>
      <c r="Z1155" s="98"/>
      <c r="AA1155" s="4" t="e">
        <f>VLOOKUP(B1155,#REF!,1,FALSE)</f>
        <v>#REF!</v>
      </c>
      <c r="AB1155" s="201">
        <v>64.67</v>
      </c>
      <c r="AC1155" s="325">
        <v>10</v>
      </c>
      <c r="AD1155" s="291"/>
      <c r="AE1155" s="292"/>
    </row>
    <row r="1156" spans="1:31" s="6" customFormat="1" ht="24" customHeight="1">
      <c r="A1156" s="114" t="s">
        <v>1447</v>
      </c>
      <c r="B1156" s="309">
        <v>1052398870</v>
      </c>
      <c r="C1156" s="330" t="s">
        <v>1248</v>
      </c>
      <c r="D1156" s="311" t="s">
        <v>1715</v>
      </c>
      <c r="E1156" s="99" t="s">
        <v>1393</v>
      </c>
      <c r="F1156" s="310" t="s">
        <v>566</v>
      </c>
      <c r="G1156" s="99" t="s">
        <v>13</v>
      </c>
      <c r="H1156" s="312">
        <v>911.54</v>
      </c>
      <c r="I1156" s="131">
        <f>1.5*H1156-900</f>
        <v>467.30999999999995</v>
      </c>
      <c r="J1156" s="131" t="b">
        <f>VLOOKUP(B1156,'[1]PRUEBA DE CONOCIMIENTOS'!$B$6:$H$1370,6,FALSE)=H1156</f>
        <v>1</v>
      </c>
      <c r="K1156" s="131">
        <f>VLOOKUP(B1156,'[1]PSICOTECNICA CJ'!$B$6:$G$1370,6,FALSE)</f>
        <v>160</v>
      </c>
      <c r="L1156" s="313">
        <v>16.670000000000002</v>
      </c>
      <c r="M1156" s="312">
        <v>60</v>
      </c>
      <c r="N1156" s="314">
        <f t="shared" si="58"/>
        <v>703.9799999999999</v>
      </c>
      <c r="O1156" s="131">
        <v>703.9799999999999</v>
      </c>
      <c r="P1156" s="314">
        <f t="shared" si="59"/>
        <v>0</v>
      </c>
      <c r="Q1156" s="312" t="s">
        <v>1716</v>
      </c>
      <c r="R1156" s="312" t="s">
        <v>1717</v>
      </c>
      <c r="S1156" s="315">
        <v>44498</v>
      </c>
      <c r="T1156" s="315" t="s">
        <v>1864</v>
      </c>
      <c r="U1156" s="315" t="s">
        <v>1865</v>
      </c>
      <c r="V1156" s="315" t="s">
        <v>1866</v>
      </c>
      <c r="W1156" s="315" t="s">
        <v>1753</v>
      </c>
      <c r="X1156" s="335">
        <v>44425</v>
      </c>
      <c r="Y1156" s="317" t="s">
        <v>1677</v>
      </c>
      <c r="Z1156" s="318"/>
      <c r="AA1156" s="4" t="e">
        <f>VLOOKUP(B1156,#REF!,1,FALSE)</f>
        <v>#REF!</v>
      </c>
      <c r="AB1156" s="319">
        <v>16.670000000000002</v>
      </c>
      <c r="AC1156" s="320">
        <v>60</v>
      </c>
      <c r="AD1156" s="321"/>
    </row>
    <row r="1157" spans="1:31" ht="24" hidden="1" customHeight="1">
      <c r="A1157" s="114" t="s">
        <v>1500</v>
      </c>
      <c r="B1157" s="99">
        <v>1069757058</v>
      </c>
      <c r="C1157" s="98" t="s">
        <v>69</v>
      </c>
      <c r="D1157" s="299" t="s">
        <v>543</v>
      </c>
      <c r="E1157" s="99" t="s">
        <v>1393</v>
      </c>
      <c r="F1157" s="100" t="s">
        <v>544</v>
      </c>
      <c r="G1157" s="99">
        <v>3</v>
      </c>
      <c r="H1157" s="131">
        <v>910.67</v>
      </c>
      <c r="I1157" s="131">
        <f>1.5*H1157-900</f>
        <v>466.00499999999988</v>
      </c>
      <c r="J1157" s="131" t="b">
        <f>VLOOKUP(B1157,'[1]PRUEBA DE CONOCIMIENTOS'!$B$6:$H$1370,6,FALSE)=H1157</f>
        <v>1</v>
      </c>
      <c r="K1157" s="131">
        <f>VLOOKUP(B1157,'[1]PSICOTECNICA CJ'!$B$6:$G$1370,6,FALSE)</f>
        <v>150</v>
      </c>
      <c r="L1157" s="131">
        <v>15</v>
      </c>
      <c r="M1157" s="323">
        <v>30</v>
      </c>
      <c r="N1157" s="314">
        <f t="shared" si="58"/>
        <v>661.00499999999988</v>
      </c>
      <c r="O1157" s="131">
        <v>661.00499999999988</v>
      </c>
      <c r="P1157" s="314">
        <f t="shared" si="59"/>
        <v>0</v>
      </c>
      <c r="Q1157" s="131" t="s">
        <v>1662</v>
      </c>
      <c r="R1157" s="131" t="s">
        <v>1663</v>
      </c>
      <c r="S1157" s="315">
        <v>44481</v>
      </c>
      <c r="T1157" s="315"/>
      <c r="U1157" s="315"/>
      <c r="V1157" s="315"/>
      <c r="W1157" s="315"/>
      <c r="X1157" s="131"/>
      <c r="Y1157" s="131"/>
      <c r="Z1157" s="98"/>
      <c r="AA1157" s="4" t="e">
        <f>VLOOKUP(B1157,#REF!,1,FALSE)</f>
        <v>#REF!</v>
      </c>
      <c r="AB1157" s="201">
        <v>15</v>
      </c>
      <c r="AC1157" s="324">
        <v>30</v>
      </c>
    </row>
    <row r="1158" spans="1:31" s="6" customFormat="1" ht="24" hidden="1" customHeight="1">
      <c r="A1158" s="114" t="s">
        <v>1501</v>
      </c>
      <c r="B1158" s="326">
        <v>74374438</v>
      </c>
      <c r="C1158" s="327" t="s">
        <v>501</v>
      </c>
      <c r="D1158" s="328" t="s">
        <v>556</v>
      </c>
      <c r="E1158" s="99" t="s">
        <v>1393</v>
      </c>
      <c r="F1158" s="329" t="s">
        <v>573</v>
      </c>
      <c r="G1158" s="326" t="s">
        <v>13</v>
      </c>
      <c r="H1158" s="131">
        <v>813.52</v>
      </c>
      <c r="I1158" s="131">
        <f>1.5*H1158-900</f>
        <v>320.27999999999997</v>
      </c>
      <c r="J1158" s="131" t="b">
        <f>VLOOKUP(B1158,'[1]PRUEBA DE CONOCIMIENTOS'!$B$6:$H$1370,6,FALSE)=H1158</f>
        <v>1</v>
      </c>
      <c r="K1158" s="131">
        <f>VLOOKUP(B1158,'[1]PSICOTECNICA CJ'!$B$6:$G$1370,6,FALSE)</f>
        <v>138.5</v>
      </c>
      <c r="L1158" s="131">
        <v>96.222222222222229</v>
      </c>
      <c r="M1158" s="99">
        <v>20</v>
      </c>
      <c r="N1158" s="314">
        <f t="shared" si="58"/>
        <v>575.00222222222214</v>
      </c>
      <c r="O1158" s="131">
        <v>575.00222222222214</v>
      </c>
      <c r="P1158" s="314">
        <f t="shared" si="59"/>
        <v>0</v>
      </c>
      <c r="Q1158" s="131" t="s">
        <v>1662</v>
      </c>
      <c r="R1158" s="131" t="s">
        <v>1663</v>
      </c>
      <c r="S1158" s="315">
        <v>44504</v>
      </c>
      <c r="T1158" s="315"/>
      <c r="U1158" s="315"/>
      <c r="V1158" s="315"/>
      <c r="W1158" s="315"/>
      <c r="X1158" s="131"/>
      <c r="Y1158" s="131"/>
      <c r="Z1158" s="100"/>
      <c r="AA1158" s="4" t="e">
        <f>VLOOKUP(B1158,#REF!,1,FALSE)</f>
        <v>#REF!</v>
      </c>
      <c r="AB1158" s="201">
        <v>96.222222222222229</v>
      </c>
      <c r="AC1158" s="325">
        <v>20</v>
      </c>
      <c r="AD1158" s="321"/>
    </row>
    <row r="1159" spans="1:31" s="6" customFormat="1" ht="24" customHeight="1">
      <c r="A1159" s="114" t="s">
        <v>1502</v>
      </c>
      <c r="B1159" s="309">
        <v>1052385921</v>
      </c>
      <c r="C1159" s="336" t="s">
        <v>1232</v>
      </c>
      <c r="D1159" s="311" t="s">
        <v>1715</v>
      </c>
      <c r="E1159" s="99" t="s">
        <v>1393</v>
      </c>
      <c r="F1159" s="310" t="s">
        <v>566</v>
      </c>
      <c r="G1159" s="99" t="s">
        <v>13</v>
      </c>
      <c r="H1159" s="312">
        <v>900.62</v>
      </c>
      <c r="I1159" s="131">
        <f t="shared" ref="I1159" si="60">1.5*H1159-900</f>
        <v>450.93000000000006</v>
      </c>
      <c r="J1159" s="131" t="b">
        <f>VLOOKUP(B1159,'[1]PRUEBA DE CONOCIMIENTOS'!$B$6:$H$1370,6,FALSE)=H1159</f>
        <v>1</v>
      </c>
      <c r="K1159" s="131">
        <f>VLOOKUP(B1159,'[1]PSICOTECNICA CJ'!$B$6:$G$1370,6,FALSE)</f>
        <v>153</v>
      </c>
      <c r="L1159" s="313">
        <v>66.78</v>
      </c>
      <c r="M1159" s="312">
        <v>50</v>
      </c>
      <c r="N1159" s="314">
        <f t="shared" si="58"/>
        <v>720.71</v>
      </c>
      <c r="O1159" s="131">
        <v>720.71</v>
      </c>
      <c r="P1159" s="314">
        <f t="shared" si="59"/>
        <v>0</v>
      </c>
      <c r="Q1159" s="312" t="s">
        <v>1716</v>
      </c>
      <c r="R1159" s="312" t="s">
        <v>1717</v>
      </c>
      <c r="S1159" s="315">
        <v>44498</v>
      </c>
      <c r="T1159" s="337" t="s">
        <v>1867</v>
      </c>
      <c r="U1159" s="315" t="s">
        <v>1868</v>
      </c>
      <c r="V1159" s="315" t="s">
        <v>1722</v>
      </c>
      <c r="W1159" s="315"/>
      <c r="X1159" s="316"/>
      <c r="Y1159" s="317" t="s">
        <v>1684</v>
      </c>
      <c r="Z1159" s="318"/>
      <c r="AA1159" s="4" t="e">
        <f>VLOOKUP(B1159,#REF!,1,FALSE)</f>
        <v>#REF!</v>
      </c>
      <c r="AB1159" s="319">
        <v>66.78</v>
      </c>
      <c r="AC1159" s="320">
        <v>50</v>
      </c>
      <c r="AD1159" s="321"/>
    </row>
    <row r="1160" spans="1:31" ht="24" hidden="1" customHeight="1">
      <c r="A1160" s="114" t="s">
        <v>1490</v>
      </c>
      <c r="B1160" s="99">
        <v>11201761</v>
      </c>
      <c r="C1160" s="98" t="s">
        <v>81</v>
      </c>
      <c r="D1160" s="299" t="s">
        <v>543</v>
      </c>
      <c r="E1160" s="99" t="s">
        <v>1393</v>
      </c>
      <c r="F1160" s="100" t="s">
        <v>544</v>
      </c>
      <c r="G1160" s="99">
        <v>3</v>
      </c>
      <c r="H1160" s="131">
        <v>956.68</v>
      </c>
      <c r="I1160" s="131">
        <f>1.5*H1160-900</f>
        <v>535.02</v>
      </c>
      <c r="J1160" s="131" t="b">
        <f>VLOOKUP(B1160,'[1]PRUEBA DE CONOCIMIENTOS'!$B$6:$H$1370,6,FALSE)=H1160</f>
        <v>1</v>
      </c>
      <c r="K1160" s="131">
        <f>VLOOKUP(B1160,'[1]PSICOTECNICA CJ'!$B$6:$G$1370,6,FALSE)</f>
        <v>163</v>
      </c>
      <c r="L1160" s="131">
        <v>100</v>
      </c>
      <c r="M1160" s="323">
        <v>35</v>
      </c>
      <c r="N1160" s="314">
        <f t="shared" si="58"/>
        <v>833.02</v>
      </c>
      <c r="O1160" s="131">
        <v>833.02</v>
      </c>
      <c r="P1160" s="314">
        <f t="shared" si="59"/>
        <v>0</v>
      </c>
      <c r="Q1160" s="131" t="s">
        <v>1662</v>
      </c>
      <c r="R1160" s="131" t="s">
        <v>1663</v>
      </c>
      <c r="S1160" s="315">
        <v>44481</v>
      </c>
      <c r="T1160" s="315"/>
      <c r="U1160" s="315"/>
      <c r="V1160" s="315"/>
      <c r="W1160" s="315"/>
      <c r="X1160" s="131"/>
      <c r="Y1160" s="131"/>
      <c r="Z1160" s="98"/>
      <c r="AA1160" s="4" t="e">
        <f>VLOOKUP(B1160,#REF!,1,FALSE)</f>
        <v>#REF!</v>
      </c>
      <c r="AB1160" s="201">
        <v>100</v>
      </c>
      <c r="AC1160" s="324">
        <v>35</v>
      </c>
    </row>
    <row r="1161" spans="1:31" ht="24" hidden="1" customHeight="1">
      <c r="A1161" s="114" t="s">
        <v>1503</v>
      </c>
      <c r="B1161" s="99">
        <v>1002649414</v>
      </c>
      <c r="C1161" s="98" t="s">
        <v>149</v>
      </c>
      <c r="D1161" s="299" t="s">
        <v>548</v>
      </c>
      <c r="E1161" s="99" t="s">
        <v>1393</v>
      </c>
      <c r="F1161" s="100" t="s">
        <v>549</v>
      </c>
      <c r="G1161" s="99" t="s">
        <v>13</v>
      </c>
      <c r="H1161" s="131">
        <v>877.84</v>
      </c>
      <c r="I1161" s="131">
        <f>1.5*H1161-900</f>
        <v>416.76</v>
      </c>
      <c r="J1161" s="131" t="b">
        <f>VLOOKUP(B1161,'[1]PRUEBA DE CONOCIMIENTOS'!$B$6:$H$1370,6,FALSE)=H1161</f>
        <v>1</v>
      </c>
      <c r="K1161" s="131">
        <f>VLOOKUP(B1161,'[1]PSICOTECNICA CJ'!$B$6:$G$1370,6,FALSE)</f>
        <v>165</v>
      </c>
      <c r="L1161" s="131">
        <v>2.78</v>
      </c>
      <c r="M1161" s="99">
        <v>0</v>
      </c>
      <c r="N1161" s="314">
        <f t="shared" si="58"/>
        <v>584.54</v>
      </c>
      <c r="O1161" s="131">
        <v>584.54</v>
      </c>
      <c r="P1161" s="314">
        <f t="shared" si="59"/>
        <v>0</v>
      </c>
      <c r="Q1161" s="131" t="s">
        <v>1662</v>
      </c>
      <c r="R1161" s="131" t="s">
        <v>1663</v>
      </c>
      <c r="S1161" s="315">
        <v>44481</v>
      </c>
      <c r="T1161" s="315"/>
      <c r="U1161" s="315"/>
      <c r="V1161" s="315"/>
      <c r="W1161" s="315"/>
      <c r="X1161" s="131"/>
      <c r="Y1161" s="131"/>
      <c r="Z1161" s="98"/>
      <c r="AA1161" s="4" t="e">
        <f>VLOOKUP(B1161,#REF!,1,FALSE)</f>
        <v>#REF!</v>
      </c>
      <c r="AB1161" s="201">
        <v>2.78</v>
      </c>
      <c r="AC1161" s="325">
        <v>0</v>
      </c>
    </row>
    <row r="1162" spans="1:31" customFormat="1" ht="24" hidden="1" customHeight="1">
      <c r="A1162" s="114" t="s">
        <v>1504</v>
      </c>
      <c r="B1162" s="99">
        <v>33377594</v>
      </c>
      <c r="C1162" s="98" t="s">
        <v>459</v>
      </c>
      <c r="D1162" s="299" t="s">
        <v>556</v>
      </c>
      <c r="E1162" s="99" t="s">
        <v>1393</v>
      </c>
      <c r="F1162" s="100" t="s">
        <v>557</v>
      </c>
      <c r="G1162" s="99" t="s">
        <v>13</v>
      </c>
      <c r="H1162" s="131">
        <v>890.64</v>
      </c>
      <c r="I1162" s="131">
        <f>1.5*H1162-900</f>
        <v>435.96000000000004</v>
      </c>
      <c r="J1162" s="131" t="b">
        <f>VLOOKUP(B1162,'[1]PRUEBA DE CONOCIMIENTOS'!$B$6:$H$1370,6,FALSE)=H1162</f>
        <v>1</v>
      </c>
      <c r="K1162" s="131">
        <f>VLOOKUP(B1162,'[1]PSICOTECNICA CJ'!$B$6:$G$1370,6,FALSE)</f>
        <v>159.5</v>
      </c>
      <c r="L1162" s="131">
        <v>57.44</v>
      </c>
      <c r="M1162" s="99">
        <v>5</v>
      </c>
      <c r="N1162" s="314">
        <f t="shared" si="58"/>
        <v>657.90000000000009</v>
      </c>
      <c r="O1162" s="131">
        <v>657.90000000000009</v>
      </c>
      <c r="P1162" s="314">
        <f t="shared" si="59"/>
        <v>0</v>
      </c>
      <c r="Q1162" s="131" t="s">
        <v>1662</v>
      </c>
      <c r="R1162" s="131" t="s">
        <v>1663</v>
      </c>
      <c r="S1162" s="315">
        <v>44504</v>
      </c>
      <c r="T1162" s="315"/>
      <c r="U1162" s="315"/>
      <c r="V1162" s="315"/>
      <c r="W1162" s="315"/>
      <c r="X1162" s="131"/>
      <c r="Y1162" s="131"/>
      <c r="Z1162" s="98"/>
      <c r="AA1162" s="4" t="e">
        <f>VLOOKUP(B1162,#REF!,1,FALSE)</f>
        <v>#REF!</v>
      </c>
      <c r="AB1162" s="201">
        <v>57.44</v>
      </c>
      <c r="AC1162" s="325">
        <v>5</v>
      </c>
      <c r="AD1162" s="291"/>
      <c r="AE1162" s="292"/>
    </row>
    <row r="1163" spans="1:31" s="6" customFormat="1" ht="24" hidden="1" customHeight="1">
      <c r="A1163" s="115" t="s">
        <v>1505</v>
      </c>
      <c r="B1163" s="309">
        <v>1049631185</v>
      </c>
      <c r="C1163" s="330" t="s">
        <v>1171</v>
      </c>
      <c r="D1163" s="311" t="s">
        <v>1715</v>
      </c>
      <c r="E1163" s="99" t="s">
        <v>1393</v>
      </c>
      <c r="F1163" s="310" t="s">
        <v>566</v>
      </c>
      <c r="G1163" s="99" t="s">
        <v>13</v>
      </c>
      <c r="H1163" s="312">
        <v>889.7</v>
      </c>
      <c r="I1163" s="131">
        <f>1.5*H1163-900</f>
        <v>434.55000000000018</v>
      </c>
      <c r="J1163" s="131" t="b">
        <f>VLOOKUP(B1163,'[1]PRUEBA DE CONOCIMIENTOS'!$B$6:$H$1370,6,FALSE)=H1163</f>
        <v>1</v>
      </c>
      <c r="K1163" s="131">
        <f>VLOOKUP(B1163,'[1]PSICOTECNICA CJ'!$B$6:$G$1370,6,FALSE)</f>
        <v>152.5</v>
      </c>
      <c r="L1163" s="313">
        <v>29</v>
      </c>
      <c r="M1163" s="312">
        <v>50</v>
      </c>
      <c r="N1163" s="314">
        <f t="shared" si="58"/>
        <v>666.05000000000018</v>
      </c>
      <c r="O1163" s="131">
        <v>666.05000000000018</v>
      </c>
      <c r="P1163" s="314">
        <f t="shared" si="59"/>
        <v>0</v>
      </c>
      <c r="Q1163" s="312" t="s">
        <v>1716</v>
      </c>
      <c r="R1163" s="312" t="s">
        <v>1717</v>
      </c>
      <c r="S1163" s="315">
        <v>44498</v>
      </c>
      <c r="T1163" s="315"/>
      <c r="U1163" s="315"/>
      <c r="V1163" s="315"/>
      <c r="W1163" s="315"/>
      <c r="X1163" s="316"/>
      <c r="Y1163" s="317"/>
      <c r="Z1163" s="318"/>
      <c r="AA1163" s="4" t="e">
        <f>VLOOKUP(B1163,#REF!,1,FALSE)</f>
        <v>#REF!</v>
      </c>
      <c r="AB1163" s="319">
        <v>29</v>
      </c>
      <c r="AC1163" s="320">
        <v>50</v>
      </c>
      <c r="AD1163" s="321"/>
    </row>
    <row r="1164" spans="1:31" ht="24" hidden="1" customHeight="1">
      <c r="A1164" s="114" t="s">
        <v>1506</v>
      </c>
      <c r="B1164" s="99">
        <v>1085261553</v>
      </c>
      <c r="C1164" s="98" t="s">
        <v>213</v>
      </c>
      <c r="D1164" s="299" t="s">
        <v>548</v>
      </c>
      <c r="E1164" s="99" t="s">
        <v>1393</v>
      </c>
      <c r="F1164" s="100" t="s">
        <v>549</v>
      </c>
      <c r="G1164" s="99" t="s">
        <v>13</v>
      </c>
      <c r="H1164" s="131">
        <v>818.26</v>
      </c>
      <c r="I1164" s="131">
        <f>1.5*H1164-900</f>
        <v>327.38999999999987</v>
      </c>
      <c r="J1164" s="131" t="b">
        <f>VLOOKUP(B1164,'[1]PRUEBA DE CONOCIMIENTOS'!$B$6:$H$1370,6,FALSE)=H1164</f>
        <v>1</v>
      </c>
      <c r="K1164" s="131">
        <f>VLOOKUP(B1164,'[1]PSICOTECNICA CJ'!$B$6:$G$1370,6,FALSE)</f>
        <v>151.5</v>
      </c>
      <c r="L1164" s="131">
        <v>98.56</v>
      </c>
      <c r="M1164" s="99">
        <v>20</v>
      </c>
      <c r="N1164" s="314">
        <f t="shared" si="58"/>
        <v>597.44999999999982</v>
      </c>
      <c r="O1164" s="131">
        <v>597.44999999999982</v>
      </c>
      <c r="P1164" s="314">
        <f t="shared" si="59"/>
        <v>0</v>
      </c>
      <c r="Q1164" s="131" t="s">
        <v>1662</v>
      </c>
      <c r="R1164" s="131" t="s">
        <v>1663</v>
      </c>
      <c r="S1164" s="315">
        <v>44481</v>
      </c>
      <c r="T1164" s="315" t="s">
        <v>1869</v>
      </c>
      <c r="U1164" s="315" t="s">
        <v>1870</v>
      </c>
      <c r="V1164" s="315" t="s">
        <v>1871</v>
      </c>
      <c r="W1164" s="315" t="s">
        <v>1872</v>
      </c>
      <c r="X1164" s="131"/>
      <c r="Y1164" s="131"/>
      <c r="Z1164" s="98"/>
      <c r="AA1164" s="4" t="e">
        <f>VLOOKUP(B1164,#REF!,1,FALSE)</f>
        <v>#REF!</v>
      </c>
      <c r="AB1164" s="201">
        <v>98.56</v>
      </c>
      <c r="AC1164" s="325">
        <v>20</v>
      </c>
    </row>
    <row r="1165" spans="1:31" s="10" customFormat="1" ht="24" hidden="1" customHeight="1">
      <c r="A1165" s="114" t="s">
        <v>1507</v>
      </c>
      <c r="B1165" s="123">
        <v>40043949</v>
      </c>
      <c r="C1165" s="98" t="s">
        <v>821</v>
      </c>
      <c r="D1165" s="332" t="s">
        <v>1815</v>
      </c>
      <c r="E1165" s="99" t="s">
        <v>1404</v>
      </c>
      <c r="F1165" s="100" t="s">
        <v>628</v>
      </c>
      <c r="G1165" s="99" t="s">
        <v>13</v>
      </c>
      <c r="H1165" s="130">
        <v>881.77</v>
      </c>
      <c r="I1165" s="125">
        <v>422.65499999999997</v>
      </c>
      <c r="J1165" s="131" t="b">
        <f>VLOOKUP(B1165,'[1]PRUEBA DE CONOCIMIENTOS'!$B$6:$H$1370,6,FALSE)=H1165</f>
        <v>1</v>
      </c>
      <c r="K1165" s="125">
        <v>156</v>
      </c>
      <c r="L1165" s="125">
        <v>100</v>
      </c>
      <c r="M1165" s="125">
        <v>60</v>
      </c>
      <c r="N1165" s="314">
        <f t="shared" si="58"/>
        <v>738.65499999999997</v>
      </c>
      <c r="O1165" s="125">
        <v>738.65499999999997</v>
      </c>
      <c r="P1165" s="314">
        <f t="shared" si="59"/>
        <v>0</v>
      </c>
      <c r="Q1165" s="131" t="s">
        <v>1761</v>
      </c>
      <c r="R1165" s="131" t="s">
        <v>1663</v>
      </c>
      <c r="S1165" s="315">
        <v>44498</v>
      </c>
      <c r="T1165" s="315"/>
      <c r="U1165" s="315"/>
      <c r="V1165" s="315"/>
      <c r="W1165" s="315"/>
      <c r="X1165" s="300"/>
      <c r="Y1165" s="300"/>
      <c r="Z1165" s="301"/>
      <c r="AA1165" s="4" t="e">
        <f>VLOOKUP(B1165,#REF!,1,FALSE)</f>
        <v>#REF!</v>
      </c>
      <c r="AB1165" s="279">
        <v>100</v>
      </c>
      <c r="AC1165" s="279">
        <v>60</v>
      </c>
      <c r="AD1165" s="302"/>
    </row>
    <row r="1166" spans="1:31" ht="24" hidden="1" customHeight="1">
      <c r="A1166" s="114" t="s">
        <v>1508</v>
      </c>
      <c r="B1166" s="99">
        <v>46660458</v>
      </c>
      <c r="C1166" s="98" t="s">
        <v>244</v>
      </c>
      <c r="D1166" s="299" t="s">
        <v>548</v>
      </c>
      <c r="E1166" s="99" t="s">
        <v>1393</v>
      </c>
      <c r="F1166" s="100" t="s">
        <v>549</v>
      </c>
      <c r="G1166" s="99" t="s">
        <v>13</v>
      </c>
      <c r="H1166" s="131">
        <v>877.84</v>
      </c>
      <c r="I1166" s="131">
        <f>1.5*H1166-900</f>
        <v>416.76</v>
      </c>
      <c r="J1166" s="131" t="b">
        <f>VLOOKUP(B1166,'[1]PRUEBA DE CONOCIMIENTOS'!$B$6:$H$1370,6,FALSE)=H1166</f>
        <v>1</v>
      </c>
      <c r="K1166" s="131">
        <f>VLOOKUP(B1166,'[1]PSICOTECNICA CJ'!$B$6:$G$1370,6,FALSE)</f>
        <v>157.5</v>
      </c>
      <c r="L1166" s="131">
        <v>100</v>
      </c>
      <c r="M1166" s="99">
        <v>40</v>
      </c>
      <c r="N1166" s="314">
        <f t="shared" si="58"/>
        <v>714.26</v>
      </c>
      <c r="O1166" s="131">
        <v>714.26</v>
      </c>
      <c r="P1166" s="314">
        <f t="shared" si="59"/>
        <v>0</v>
      </c>
      <c r="Q1166" s="131" t="s">
        <v>1662</v>
      </c>
      <c r="R1166" s="131" t="s">
        <v>1663</v>
      </c>
      <c r="S1166" s="315">
        <v>44481</v>
      </c>
      <c r="T1166" s="315"/>
      <c r="U1166" s="315"/>
      <c r="V1166" s="315"/>
      <c r="W1166" s="315"/>
      <c r="X1166" s="131"/>
      <c r="Y1166" s="131"/>
      <c r="Z1166" s="98"/>
      <c r="AA1166" s="4" t="e">
        <f>VLOOKUP(B1166,#REF!,1,FALSE)</f>
        <v>#REF!</v>
      </c>
      <c r="AB1166" s="201">
        <v>100</v>
      </c>
      <c r="AC1166" s="325">
        <v>40</v>
      </c>
    </row>
    <row r="1167" spans="1:31" customFormat="1" ht="24" hidden="1" customHeight="1">
      <c r="A1167" s="114" t="s">
        <v>1509</v>
      </c>
      <c r="B1167" s="99">
        <v>1049605022</v>
      </c>
      <c r="C1167" s="98" t="s">
        <v>375</v>
      </c>
      <c r="D1167" s="299" t="s">
        <v>556</v>
      </c>
      <c r="E1167" s="99" t="s">
        <v>1393</v>
      </c>
      <c r="F1167" s="100" t="s">
        <v>557</v>
      </c>
      <c r="G1167" s="99" t="s">
        <v>13</v>
      </c>
      <c r="H1167" s="131">
        <v>846.57</v>
      </c>
      <c r="I1167" s="131">
        <f>1.5*H1167-900</f>
        <v>369.85500000000002</v>
      </c>
      <c r="J1167" s="131" t="b">
        <f>VLOOKUP(B1167,'[1]PRUEBA DE CONOCIMIENTOS'!$B$6:$H$1370,6,FALSE)=H1167</f>
        <v>1</v>
      </c>
      <c r="K1167" s="131">
        <f>VLOOKUP(B1167,'[1]PSICOTECNICA CJ'!$B$6:$G$1370,6,FALSE)</f>
        <v>153.5</v>
      </c>
      <c r="L1167" s="131">
        <v>66.44</v>
      </c>
      <c r="M1167" s="99">
        <v>10</v>
      </c>
      <c r="N1167" s="314">
        <f t="shared" si="58"/>
        <v>599.79500000000007</v>
      </c>
      <c r="O1167" s="131">
        <v>599.79500000000007</v>
      </c>
      <c r="P1167" s="314">
        <f t="shared" si="59"/>
        <v>0</v>
      </c>
      <c r="Q1167" s="131" t="s">
        <v>1662</v>
      </c>
      <c r="R1167" s="131" t="s">
        <v>1663</v>
      </c>
      <c r="S1167" s="315">
        <v>44504</v>
      </c>
      <c r="T1167" s="315"/>
      <c r="U1167" s="315"/>
      <c r="V1167" s="315"/>
      <c r="W1167" s="315"/>
      <c r="X1167" s="131"/>
      <c r="Y1167" s="131"/>
      <c r="Z1167" s="98"/>
      <c r="AA1167" s="4" t="e">
        <f>VLOOKUP(B1167,#REF!,1,FALSE)</f>
        <v>#REF!</v>
      </c>
      <c r="AB1167" s="201">
        <v>66.44</v>
      </c>
      <c r="AC1167" s="325">
        <v>10</v>
      </c>
      <c r="AD1167" s="291"/>
      <c r="AE1167" s="292"/>
    </row>
    <row r="1168" spans="1:31" s="10" customFormat="1" ht="24" hidden="1" customHeight="1">
      <c r="A1168" s="114" t="s">
        <v>1510</v>
      </c>
      <c r="B1168" s="123">
        <v>1049636090</v>
      </c>
      <c r="C1168" s="98" t="s">
        <v>1185</v>
      </c>
      <c r="D1168" s="332" t="s">
        <v>1812</v>
      </c>
      <c r="E1168" s="99" t="s">
        <v>1404</v>
      </c>
      <c r="F1168" s="100" t="s">
        <v>1401</v>
      </c>
      <c r="G1168" s="124" t="s">
        <v>13</v>
      </c>
      <c r="H1168" s="125">
        <v>947.49</v>
      </c>
      <c r="I1168" s="125">
        <v>521.23500000000013</v>
      </c>
      <c r="J1168" s="131" t="b">
        <f>VLOOKUP(B1168,'[1]PRUEBA DE CONOCIMIENTOS'!$B$6:$H$1370,6,FALSE)=H1168</f>
        <v>1</v>
      </c>
      <c r="K1168" s="125">
        <v>159.5</v>
      </c>
      <c r="L1168" s="125">
        <v>24.06</v>
      </c>
      <c r="M1168" s="125">
        <v>10</v>
      </c>
      <c r="N1168" s="314">
        <f t="shared" si="58"/>
        <v>714.79500000000007</v>
      </c>
      <c r="O1168" s="101">
        <v>714.79500000000007</v>
      </c>
      <c r="P1168" s="314">
        <f t="shared" si="59"/>
        <v>0</v>
      </c>
      <c r="Q1168" s="131" t="s">
        <v>1761</v>
      </c>
      <c r="R1168" s="131" t="s">
        <v>1663</v>
      </c>
      <c r="S1168" s="315">
        <v>44504</v>
      </c>
      <c r="T1168" s="315"/>
      <c r="U1168" s="315"/>
      <c r="V1168" s="315"/>
      <c r="W1168" s="315"/>
      <c r="X1168" s="300"/>
      <c r="Y1168" s="300"/>
      <c r="Z1168" s="301"/>
      <c r="AA1168" s="4" t="e">
        <f>VLOOKUP(B1168,#REF!,1,FALSE)</f>
        <v>#REF!</v>
      </c>
      <c r="AB1168" s="279">
        <v>24.06</v>
      </c>
      <c r="AC1168" s="279">
        <v>10</v>
      </c>
      <c r="AD1168" s="302"/>
    </row>
    <row r="1169" spans="1:31" s="10" customFormat="1" ht="24" hidden="1" customHeight="1">
      <c r="A1169" s="114" t="s">
        <v>1511</v>
      </c>
      <c r="B1169" s="123">
        <v>1053608437</v>
      </c>
      <c r="C1169" s="98" t="s">
        <v>1270</v>
      </c>
      <c r="D1169" s="332" t="s">
        <v>1837</v>
      </c>
      <c r="E1169" s="99" t="s">
        <v>1404</v>
      </c>
      <c r="F1169" s="100" t="s">
        <v>3</v>
      </c>
      <c r="G1169" s="124">
        <v>16</v>
      </c>
      <c r="H1169" s="125">
        <v>913.92</v>
      </c>
      <c r="I1169" s="125">
        <v>470.87999999999988</v>
      </c>
      <c r="J1169" s="131" t="b">
        <f>VLOOKUP(B1169,'[1]PRUEBA DE CONOCIMIENTOS'!$B$6:$H$1370,6,FALSE)=H1169</f>
        <v>1</v>
      </c>
      <c r="K1169" s="125">
        <v>164</v>
      </c>
      <c r="L1169" s="125">
        <v>69.28</v>
      </c>
      <c r="M1169" s="125">
        <v>20</v>
      </c>
      <c r="N1169" s="314">
        <f t="shared" si="58"/>
        <v>724.15999999999985</v>
      </c>
      <c r="O1169" s="101">
        <v>724.15999999999985</v>
      </c>
      <c r="P1169" s="314">
        <f t="shared" si="59"/>
        <v>0</v>
      </c>
      <c r="Q1169" s="131" t="s">
        <v>1761</v>
      </c>
      <c r="R1169" s="131" t="s">
        <v>1663</v>
      </c>
      <c r="S1169" s="315">
        <v>44498</v>
      </c>
      <c r="T1169" s="315"/>
      <c r="U1169" s="315"/>
      <c r="V1169" s="315"/>
      <c r="W1169" s="315"/>
      <c r="X1169" s="300"/>
      <c r="Y1169" s="300"/>
      <c r="Z1169" s="301"/>
      <c r="AA1169" s="4" t="e">
        <f>VLOOKUP(B1169,#REF!,1,FALSE)</f>
        <v>#REF!</v>
      </c>
      <c r="AB1169" s="279">
        <v>69.28</v>
      </c>
      <c r="AC1169" s="279">
        <v>20</v>
      </c>
      <c r="AD1169" s="302"/>
    </row>
    <row r="1170" spans="1:31" customFormat="1" ht="24" hidden="1" customHeight="1">
      <c r="A1170" s="114" t="s">
        <v>1500</v>
      </c>
      <c r="B1170" s="99">
        <v>1118552352</v>
      </c>
      <c r="C1170" s="98" t="s">
        <v>220</v>
      </c>
      <c r="D1170" s="299" t="s">
        <v>548</v>
      </c>
      <c r="E1170" s="99" t="s">
        <v>1393</v>
      </c>
      <c r="F1170" s="100" t="s">
        <v>549</v>
      </c>
      <c r="G1170" s="99" t="s">
        <v>13</v>
      </c>
      <c r="H1170" s="131">
        <v>828.19</v>
      </c>
      <c r="I1170" s="131">
        <f>1.5*H1170-900</f>
        <v>342.28500000000008</v>
      </c>
      <c r="J1170" s="131" t="b">
        <f>VLOOKUP(B1170,'[1]PRUEBA DE CONOCIMIENTOS'!$B$6:$H$1370,6,FALSE)=H1170</f>
        <v>1</v>
      </c>
      <c r="K1170" s="131">
        <f>VLOOKUP(B1170,'[1]PSICOTECNICA CJ'!$B$6:$G$1370,6,FALSE)</f>
        <v>170.5</v>
      </c>
      <c r="L1170" s="131">
        <v>44.89</v>
      </c>
      <c r="M1170" s="99">
        <v>0</v>
      </c>
      <c r="N1170" s="314">
        <f t="shared" si="58"/>
        <v>557.67500000000007</v>
      </c>
      <c r="O1170" s="131">
        <v>557.67500000000007</v>
      </c>
      <c r="P1170" s="314">
        <f t="shared" si="59"/>
        <v>0</v>
      </c>
      <c r="Q1170" s="131" t="s">
        <v>1662</v>
      </c>
      <c r="R1170" s="131" t="s">
        <v>1663</v>
      </c>
      <c r="S1170" s="315">
        <v>44481</v>
      </c>
      <c r="T1170" s="315"/>
      <c r="U1170" s="315"/>
      <c r="V1170" s="315"/>
      <c r="W1170" s="315"/>
      <c r="X1170" s="131"/>
      <c r="Y1170" s="131"/>
      <c r="Z1170" s="98"/>
      <c r="AA1170" s="4" t="e">
        <f>VLOOKUP(B1170,#REF!,1,FALSE)</f>
        <v>#REF!</v>
      </c>
      <c r="AB1170" s="201">
        <v>44.89</v>
      </c>
      <c r="AC1170" s="325">
        <v>0</v>
      </c>
      <c r="AD1170" s="291"/>
      <c r="AE1170" s="292"/>
    </row>
    <row r="1171" spans="1:31" customFormat="1" ht="24" hidden="1" customHeight="1">
      <c r="A1171" s="114" t="s">
        <v>1452</v>
      </c>
      <c r="B1171" s="99">
        <v>1049608808</v>
      </c>
      <c r="C1171" s="98" t="s">
        <v>293</v>
      </c>
      <c r="D1171" s="299" t="s">
        <v>554</v>
      </c>
      <c r="E1171" s="99" t="s">
        <v>1393</v>
      </c>
      <c r="F1171" s="100" t="s">
        <v>555</v>
      </c>
      <c r="G1171" s="99" t="s">
        <v>13</v>
      </c>
      <c r="H1171" s="131">
        <v>899.06</v>
      </c>
      <c r="I1171" s="131">
        <f>1.5*H1171-900</f>
        <v>448.58999999999992</v>
      </c>
      <c r="J1171" s="131" t="b">
        <f>VLOOKUP(B1171,'[1]PRUEBA DE CONOCIMIENTOS'!$B$6:$H$1370,6,FALSE)=H1171</f>
        <v>1</v>
      </c>
      <c r="K1171" s="131">
        <f>VLOOKUP(B1171,'[1]PSICOTECNICA CJ'!$B$6:$G$1370,6,FALSE)</f>
        <v>158</v>
      </c>
      <c r="L1171" s="131">
        <v>59.56</v>
      </c>
      <c r="M1171" s="99">
        <v>10</v>
      </c>
      <c r="N1171" s="314">
        <f t="shared" si="58"/>
        <v>676.14999999999986</v>
      </c>
      <c r="O1171" s="131">
        <v>676.14999999999986</v>
      </c>
      <c r="P1171" s="314">
        <f t="shared" si="59"/>
        <v>0</v>
      </c>
      <c r="Q1171" s="131" t="s">
        <v>1662</v>
      </c>
      <c r="R1171" s="131" t="s">
        <v>1663</v>
      </c>
      <c r="S1171" s="315">
        <v>44504</v>
      </c>
      <c r="T1171" s="315"/>
      <c r="U1171" s="315"/>
      <c r="V1171" s="315"/>
      <c r="W1171" s="315"/>
      <c r="X1171" s="131"/>
      <c r="Y1171" s="131"/>
      <c r="Z1171" s="98"/>
      <c r="AA1171" s="4" t="e">
        <f>VLOOKUP(B1171,#REF!,1,FALSE)</f>
        <v>#REF!</v>
      </c>
      <c r="AB1171" s="201">
        <v>59.56</v>
      </c>
      <c r="AC1171" s="325">
        <v>10</v>
      </c>
      <c r="AD1171" s="291"/>
      <c r="AE1171" s="292"/>
    </row>
    <row r="1172" spans="1:31" ht="24" hidden="1" customHeight="1">
      <c r="A1172" s="114" t="s">
        <v>1512</v>
      </c>
      <c r="B1172" s="99">
        <v>23647109</v>
      </c>
      <c r="C1172" s="98" t="s">
        <v>227</v>
      </c>
      <c r="D1172" s="299" t="s">
        <v>548</v>
      </c>
      <c r="E1172" s="99" t="s">
        <v>1393</v>
      </c>
      <c r="F1172" s="100" t="s">
        <v>549</v>
      </c>
      <c r="G1172" s="99" t="s">
        <v>13</v>
      </c>
      <c r="H1172" s="131">
        <v>907.63</v>
      </c>
      <c r="I1172" s="131">
        <f>1.5*H1172-900</f>
        <v>461.44499999999994</v>
      </c>
      <c r="J1172" s="131" t="b">
        <f>VLOOKUP(B1172,'[1]PRUEBA DE CONOCIMIENTOS'!$B$6:$H$1370,6,FALSE)=H1172</f>
        <v>1</v>
      </c>
      <c r="K1172" s="131">
        <f>VLOOKUP(B1172,'[1]PSICOTECNICA CJ'!$B$6:$G$1370,6,FALSE)</f>
        <v>136.5</v>
      </c>
      <c r="L1172" s="131">
        <v>0.11</v>
      </c>
      <c r="M1172" s="99">
        <v>20</v>
      </c>
      <c r="N1172" s="314">
        <f t="shared" si="58"/>
        <v>618.05499999999995</v>
      </c>
      <c r="O1172" s="131">
        <v>618.05499999999995</v>
      </c>
      <c r="P1172" s="314">
        <f t="shared" si="59"/>
        <v>0</v>
      </c>
      <c r="Q1172" s="131" t="s">
        <v>1662</v>
      </c>
      <c r="R1172" s="131" t="s">
        <v>1663</v>
      </c>
      <c r="S1172" s="315">
        <v>44481</v>
      </c>
      <c r="T1172" s="315"/>
      <c r="U1172" s="315"/>
      <c r="V1172" s="315"/>
      <c r="W1172" s="315"/>
      <c r="X1172" s="131"/>
      <c r="Y1172" s="131"/>
      <c r="Z1172" s="98"/>
      <c r="AA1172" s="4" t="e">
        <f>VLOOKUP(B1172,#REF!,1,FALSE)</f>
        <v>#REF!</v>
      </c>
      <c r="AB1172" s="201">
        <v>0.11</v>
      </c>
      <c r="AC1172" s="325">
        <v>20</v>
      </c>
    </row>
    <row r="1173" spans="1:31" s="10" customFormat="1" ht="24" hidden="1" customHeight="1">
      <c r="A1173" s="114" t="s">
        <v>1513</v>
      </c>
      <c r="B1173" s="97">
        <v>74770448</v>
      </c>
      <c r="C1173" s="98" t="s">
        <v>997</v>
      </c>
      <c r="D1173" s="299" t="s">
        <v>1803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1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4">
        <f t="shared" si="58"/>
        <v>802.32499999999982</v>
      </c>
      <c r="O1173" s="101">
        <v>802.32499999999982</v>
      </c>
      <c r="P1173" s="314">
        <f t="shared" si="59"/>
        <v>0</v>
      </c>
      <c r="Q1173" s="131" t="s">
        <v>1761</v>
      </c>
      <c r="R1173" s="131" t="s">
        <v>1663</v>
      </c>
      <c r="S1173" s="315">
        <v>44433</v>
      </c>
      <c r="T1173" s="315"/>
      <c r="U1173" s="315"/>
      <c r="V1173" s="315"/>
      <c r="W1173" s="315"/>
      <c r="X1173" s="300"/>
      <c r="Y1173" s="300"/>
      <c r="Z1173" s="301"/>
      <c r="AA1173" s="4" t="e">
        <f>VLOOKUP(B1173,#REF!,1,FALSE)</f>
        <v>#REF!</v>
      </c>
      <c r="AB1173" s="258">
        <v>100</v>
      </c>
      <c r="AC1173" s="258">
        <v>15</v>
      </c>
      <c r="AD1173" s="302"/>
    </row>
    <row r="1174" spans="1:31" s="10" customFormat="1" ht="24" hidden="1" customHeight="1">
      <c r="A1174" s="114" t="s">
        <v>1515</v>
      </c>
      <c r="B1174" s="123">
        <v>1052389068</v>
      </c>
      <c r="C1174" s="98" t="s">
        <v>1234</v>
      </c>
      <c r="D1174" s="332" t="s">
        <v>1812</v>
      </c>
      <c r="E1174" s="99" t="s">
        <v>1404</v>
      </c>
      <c r="F1174" s="100" t="s">
        <v>1401</v>
      </c>
      <c r="G1174" s="124" t="s">
        <v>13</v>
      </c>
      <c r="H1174" s="125">
        <v>892.3</v>
      </c>
      <c r="I1174" s="125">
        <v>438.44999999999982</v>
      </c>
      <c r="J1174" s="131" t="b">
        <f>VLOOKUP(B1174,'[1]PRUEBA DE CONOCIMIENTOS'!$B$6:$H$1370,6,FALSE)=H1174</f>
        <v>1</v>
      </c>
      <c r="K1174" s="125">
        <v>157.5</v>
      </c>
      <c r="L1174" s="125">
        <v>99.94</v>
      </c>
      <c r="M1174" s="125">
        <v>5</v>
      </c>
      <c r="N1174" s="314">
        <f t="shared" si="58"/>
        <v>700.88999999999987</v>
      </c>
      <c r="O1174" s="101">
        <v>700.88999999999987</v>
      </c>
      <c r="P1174" s="314">
        <f t="shared" si="59"/>
        <v>0</v>
      </c>
      <c r="Q1174" s="131" t="s">
        <v>1761</v>
      </c>
      <c r="R1174" s="131" t="s">
        <v>1663</v>
      </c>
      <c r="S1174" s="315">
        <v>44504</v>
      </c>
      <c r="T1174" s="315"/>
      <c r="U1174" s="315"/>
      <c r="V1174" s="315"/>
      <c r="W1174" s="315"/>
      <c r="X1174" s="300"/>
      <c r="Y1174" s="300"/>
      <c r="Z1174" s="301"/>
      <c r="AA1174" s="4" t="e">
        <f>VLOOKUP(B1174,#REF!,1,FALSE)</f>
        <v>#REF!</v>
      </c>
      <c r="AB1174" s="279">
        <v>99.94</v>
      </c>
      <c r="AC1174" s="279">
        <v>5</v>
      </c>
      <c r="AD1174" s="302"/>
    </row>
    <row r="1175" spans="1:31" customFormat="1" ht="24" hidden="1" customHeight="1">
      <c r="A1175" s="114" t="s">
        <v>1514</v>
      </c>
      <c r="B1175" s="99">
        <v>1057600195</v>
      </c>
      <c r="C1175" s="98" t="s">
        <v>212</v>
      </c>
      <c r="D1175" s="299" t="s">
        <v>548</v>
      </c>
      <c r="E1175" s="99" t="s">
        <v>1393</v>
      </c>
      <c r="F1175" s="100" t="s">
        <v>549</v>
      </c>
      <c r="G1175" s="99" t="s">
        <v>13</v>
      </c>
      <c r="H1175" s="131">
        <v>997</v>
      </c>
      <c r="I1175" s="131">
        <f>1.5*H1175-900</f>
        <v>595.5</v>
      </c>
      <c r="J1175" s="131" t="b">
        <f>VLOOKUP(B1175,'[1]PRUEBA DE CONOCIMIENTOS'!$B$6:$H$1370,6,FALSE)=H1175</f>
        <v>1</v>
      </c>
      <c r="K1175" s="131">
        <f>VLOOKUP(B1175,'[1]PSICOTECNICA CJ'!$B$6:$G$1370,6,FALSE)</f>
        <v>160.5</v>
      </c>
      <c r="L1175" s="131">
        <v>14.39</v>
      </c>
      <c r="M1175" s="99">
        <v>5</v>
      </c>
      <c r="N1175" s="314">
        <f t="shared" si="58"/>
        <v>775.39</v>
      </c>
      <c r="O1175" s="131">
        <v>775.39</v>
      </c>
      <c r="P1175" s="314">
        <f t="shared" si="59"/>
        <v>0</v>
      </c>
      <c r="Q1175" s="131" t="s">
        <v>1662</v>
      </c>
      <c r="R1175" s="131" t="s">
        <v>1663</v>
      </c>
      <c r="S1175" s="315">
        <v>44481</v>
      </c>
      <c r="T1175" s="315"/>
      <c r="U1175" s="315"/>
      <c r="V1175" s="315"/>
      <c r="W1175" s="315"/>
      <c r="X1175" s="131"/>
      <c r="Y1175" s="131"/>
      <c r="Z1175" s="98"/>
      <c r="AA1175" s="4" t="e">
        <f>VLOOKUP(B1175,#REF!,1,FALSE)</f>
        <v>#REF!</v>
      </c>
      <c r="AB1175" s="201">
        <v>14.39</v>
      </c>
      <c r="AC1175" s="325">
        <v>5</v>
      </c>
      <c r="AD1175" s="291"/>
      <c r="AE1175" s="292"/>
    </row>
    <row r="1176" spans="1:31" s="6" customFormat="1" ht="24" hidden="1" customHeight="1">
      <c r="A1176" s="114" t="s">
        <v>1516</v>
      </c>
      <c r="B1176" s="309">
        <v>74188151</v>
      </c>
      <c r="C1176" s="330" t="s">
        <v>958</v>
      </c>
      <c r="D1176" s="311" t="s">
        <v>1715</v>
      </c>
      <c r="E1176" s="99" t="s">
        <v>1393</v>
      </c>
      <c r="F1176" s="310" t="s">
        <v>566</v>
      </c>
      <c r="G1176" s="99" t="s">
        <v>13</v>
      </c>
      <c r="H1176" s="312">
        <v>867.86</v>
      </c>
      <c r="I1176" s="131">
        <f>1.5*H1176-900</f>
        <v>401.78999999999996</v>
      </c>
      <c r="J1176" s="131" t="b">
        <f>VLOOKUP(B1176,'[1]PRUEBA DE CONOCIMIENTOS'!$B$6:$H$1370,6,FALSE)=H1176</f>
        <v>1</v>
      </c>
      <c r="K1176" s="131">
        <f>VLOOKUP(B1176,'[1]PSICOTECNICA CJ'!$B$6:$G$1370,6,FALSE)</f>
        <v>163</v>
      </c>
      <c r="L1176" s="313">
        <v>100</v>
      </c>
      <c r="M1176" s="312">
        <v>30</v>
      </c>
      <c r="N1176" s="314">
        <f t="shared" si="58"/>
        <v>694.79</v>
      </c>
      <c r="O1176" s="131">
        <v>694.79</v>
      </c>
      <c r="P1176" s="314">
        <f t="shared" si="59"/>
        <v>0</v>
      </c>
      <c r="Q1176" s="312" t="s">
        <v>1716</v>
      </c>
      <c r="R1176" s="312" t="s">
        <v>1717</v>
      </c>
      <c r="S1176" s="315">
        <v>44498</v>
      </c>
      <c r="T1176" s="315"/>
      <c r="U1176" s="315"/>
      <c r="V1176" s="315"/>
      <c r="W1176" s="315"/>
      <c r="X1176" s="316"/>
      <c r="Y1176" s="317"/>
      <c r="Z1176" s="318"/>
      <c r="AA1176" s="4" t="e">
        <f>VLOOKUP(B1176,#REF!,1,FALSE)</f>
        <v>#REF!</v>
      </c>
      <c r="AB1176" s="319">
        <v>100</v>
      </c>
      <c r="AC1176" s="320">
        <v>30</v>
      </c>
      <c r="AD1176" s="321"/>
    </row>
    <row r="1177" spans="1:31" customFormat="1" ht="24" hidden="1" customHeight="1">
      <c r="A1177" s="114" t="s">
        <v>1517</v>
      </c>
      <c r="B1177" s="99">
        <v>1049635673</v>
      </c>
      <c r="C1177" s="98" t="s">
        <v>398</v>
      </c>
      <c r="D1177" s="299" t="s">
        <v>556</v>
      </c>
      <c r="E1177" s="99" t="s">
        <v>1393</v>
      </c>
      <c r="F1177" s="100" t="s">
        <v>557</v>
      </c>
      <c r="G1177" s="99" t="s">
        <v>13</v>
      </c>
      <c r="H1177" s="131">
        <v>956.74</v>
      </c>
      <c r="I1177" s="131">
        <f>1.5*H1177-900</f>
        <v>535.11000000000013</v>
      </c>
      <c r="J1177" s="131" t="b">
        <f>VLOOKUP(B1177,'[1]PRUEBA DE CONOCIMIENTOS'!$B$6:$H$1370,6,FALSE)=H1177</f>
        <v>1</v>
      </c>
      <c r="K1177" s="131">
        <f>VLOOKUP(B1177,'[1]PSICOTECNICA CJ'!$B$6:$G$1370,6,FALSE)</f>
        <v>169</v>
      </c>
      <c r="L1177" s="131">
        <v>5.78</v>
      </c>
      <c r="M1177" s="99">
        <v>30</v>
      </c>
      <c r="N1177" s="314">
        <f t="shared" si="58"/>
        <v>739.8900000000001</v>
      </c>
      <c r="O1177" s="131">
        <v>739.8900000000001</v>
      </c>
      <c r="P1177" s="314">
        <f t="shared" si="59"/>
        <v>0</v>
      </c>
      <c r="Q1177" s="131" t="s">
        <v>1662</v>
      </c>
      <c r="R1177" s="131" t="s">
        <v>1663</v>
      </c>
      <c r="S1177" s="315">
        <v>44504</v>
      </c>
      <c r="T1177" s="315"/>
      <c r="U1177" s="315"/>
      <c r="V1177" s="315"/>
      <c r="W1177" s="315"/>
      <c r="X1177" s="131"/>
      <c r="Y1177" s="131"/>
      <c r="Z1177" s="98"/>
      <c r="AA1177" s="4" t="e">
        <f>VLOOKUP(B1177,#REF!,1,FALSE)</f>
        <v>#REF!</v>
      </c>
      <c r="AB1177" s="201">
        <v>5.78</v>
      </c>
      <c r="AC1177" s="325">
        <v>30</v>
      </c>
      <c r="AD1177" s="291"/>
      <c r="AE1177" s="292"/>
    </row>
    <row r="1178" spans="1:31" ht="24" hidden="1" customHeight="1">
      <c r="A1178" s="114" t="s">
        <v>1517</v>
      </c>
      <c r="B1178" s="99">
        <v>1057591101</v>
      </c>
      <c r="C1178" s="98" t="s">
        <v>65</v>
      </c>
      <c r="D1178" s="299" t="s">
        <v>543</v>
      </c>
      <c r="E1178" s="99" t="s">
        <v>1393</v>
      </c>
      <c r="F1178" s="100" t="s">
        <v>544</v>
      </c>
      <c r="G1178" s="99">
        <v>3</v>
      </c>
      <c r="H1178" s="131">
        <v>919.87</v>
      </c>
      <c r="I1178" s="131">
        <f>1.5*H1178-900</f>
        <v>479.80500000000006</v>
      </c>
      <c r="J1178" s="131" t="b">
        <f>VLOOKUP(B1178,'[1]PRUEBA DE CONOCIMIENTOS'!$B$6:$H$1370,6,FALSE)=H1178</f>
        <v>1</v>
      </c>
      <c r="K1178" s="131">
        <f>VLOOKUP(B1178,'[1]PSICOTECNICA CJ'!$B$6:$G$1370,6,FALSE)</f>
        <v>152</v>
      </c>
      <c r="L1178" s="131">
        <v>4.0599999999999996</v>
      </c>
      <c r="M1178" s="323">
        <v>55</v>
      </c>
      <c r="N1178" s="314">
        <f t="shared" si="58"/>
        <v>690.86500000000001</v>
      </c>
      <c r="O1178" s="131">
        <v>690.86500000000001</v>
      </c>
      <c r="P1178" s="314">
        <f t="shared" si="59"/>
        <v>0</v>
      </c>
      <c r="Q1178" s="131" t="s">
        <v>1662</v>
      </c>
      <c r="R1178" s="131" t="s">
        <v>1663</v>
      </c>
      <c r="S1178" s="315">
        <v>44481</v>
      </c>
      <c r="T1178" s="315"/>
      <c r="U1178" s="315"/>
      <c r="V1178" s="315"/>
      <c r="W1178" s="315"/>
      <c r="X1178" s="131"/>
      <c r="Y1178" s="131"/>
      <c r="Z1178" s="98"/>
      <c r="AA1178" s="4" t="e">
        <f>VLOOKUP(B1178,#REF!,1,FALSE)</f>
        <v>#REF!</v>
      </c>
      <c r="AB1178" s="201">
        <v>4.0599999999999996</v>
      </c>
      <c r="AC1178" s="324">
        <v>55</v>
      </c>
    </row>
    <row r="1179" spans="1:31" customFormat="1" ht="24" hidden="1" customHeight="1">
      <c r="A1179" s="114" t="s">
        <v>1518</v>
      </c>
      <c r="B1179" s="99">
        <v>7319428</v>
      </c>
      <c r="C1179" s="98" t="s">
        <v>497</v>
      </c>
      <c r="D1179" s="299" t="s">
        <v>556</v>
      </c>
      <c r="E1179" s="99" t="s">
        <v>1393</v>
      </c>
      <c r="F1179" s="100" t="s">
        <v>557</v>
      </c>
      <c r="G1179" s="99" t="s">
        <v>13</v>
      </c>
      <c r="H1179" s="131">
        <v>879.62</v>
      </c>
      <c r="I1179" s="131">
        <f>1.5*H1179-900</f>
        <v>419.43000000000006</v>
      </c>
      <c r="J1179" s="131" t="b">
        <f>VLOOKUP(B1179,'[1]PRUEBA DE CONOCIMIENTOS'!$B$6:$H$1370,6,FALSE)=H1179</f>
        <v>1</v>
      </c>
      <c r="K1179" s="131">
        <f>VLOOKUP(B1179,'[1]PSICOTECNICA CJ'!$B$6:$G$1370,6,FALSE)</f>
        <v>160.5</v>
      </c>
      <c r="L1179" s="131">
        <v>79.22</v>
      </c>
      <c r="M1179" s="99">
        <v>10</v>
      </c>
      <c r="N1179" s="314">
        <f t="shared" si="58"/>
        <v>669.15000000000009</v>
      </c>
      <c r="O1179" s="131">
        <v>669.15000000000009</v>
      </c>
      <c r="P1179" s="314">
        <f t="shared" si="59"/>
        <v>0</v>
      </c>
      <c r="Q1179" s="131" t="s">
        <v>1662</v>
      </c>
      <c r="R1179" s="131" t="s">
        <v>1663</v>
      </c>
      <c r="S1179" s="315">
        <v>44504</v>
      </c>
      <c r="T1179" s="315"/>
      <c r="U1179" s="315"/>
      <c r="V1179" s="315"/>
      <c r="W1179" s="315"/>
      <c r="X1179" s="131"/>
      <c r="Y1179" s="131"/>
      <c r="Z1179" s="98"/>
      <c r="AA1179" s="4" t="e">
        <f>VLOOKUP(B1179,#REF!,1,FALSE)</f>
        <v>#REF!</v>
      </c>
      <c r="AB1179" s="201">
        <v>79.22</v>
      </c>
      <c r="AC1179" s="325">
        <v>10</v>
      </c>
      <c r="AD1179" s="291"/>
      <c r="AE1179" s="292"/>
    </row>
    <row r="1180" spans="1:31" s="10" customFormat="1" ht="24" hidden="1" customHeight="1">
      <c r="A1180" s="114" t="s">
        <v>1519</v>
      </c>
      <c r="B1180" s="97">
        <v>46385354</v>
      </c>
      <c r="C1180" s="98" t="s">
        <v>873</v>
      </c>
      <c r="D1180" s="299" t="s">
        <v>1803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1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4">
        <f t="shared" si="58"/>
        <v>745.62999999999988</v>
      </c>
      <c r="O1180" s="101">
        <v>745.62999999999988</v>
      </c>
      <c r="P1180" s="314">
        <f t="shared" si="59"/>
        <v>0</v>
      </c>
      <c r="Q1180" s="131" t="s">
        <v>1761</v>
      </c>
      <c r="R1180" s="131" t="s">
        <v>1663</v>
      </c>
      <c r="S1180" s="315">
        <v>44433</v>
      </c>
      <c r="T1180" s="315"/>
      <c r="U1180" s="315"/>
      <c r="V1180" s="315"/>
      <c r="W1180" s="315"/>
      <c r="X1180" s="300"/>
      <c r="Y1180" s="300"/>
      <c r="Z1180" s="301"/>
      <c r="AA1180" s="4" t="e">
        <f>VLOOKUP(B1180,#REF!,1,FALSE)</f>
        <v>#REF!</v>
      </c>
      <c r="AB1180" s="258">
        <v>100</v>
      </c>
      <c r="AC1180" s="258">
        <v>35</v>
      </c>
      <c r="AD1180" s="302"/>
    </row>
    <row r="1181" spans="1:31" s="6" customFormat="1" ht="24" hidden="1" customHeight="1">
      <c r="A1181" s="114" t="s">
        <v>1520</v>
      </c>
      <c r="B1181" s="326">
        <v>80925974</v>
      </c>
      <c r="C1181" s="327" t="s">
        <v>362</v>
      </c>
      <c r="D1181" s="328" t="s">
        <v>554</v>
      </c>
      <c r="E1181" s="99" t="s">
        <v>1393</v>
      </c>
      <c r="F1181" s="329" t="s">
        <v>572</v>
      </c>
      <c r="G1181" s="326" t="s">
        <v>13</v>
      </c>
      <c r="H1181" s="131">
        <v>843.72</v>
      </c>
      <c r="I1181" s="131">
        <f t="shared" ref="I1181:I1186" si="61">1.5*H1181-900</f>
        <v>365.57999999999993</v>
      </c>
      <c r="J1181" s="131" t="b">
        <f>VLOOKUP(B1181,'[1]PRUEBA DE CONOCIMIENTOS'!$B$6:$H$1370,6,FALSE)=H1181</f>
        <v>1</v>
      </c>
      <c r="K1181" s="131">
        <f>VLOOKUP(B1181,'[1]PSICOTECNICA CJ'!$B$6:$G$1370,6,FALSE)</f>
        <v>168</v>
      </c>
      <c r="L1181" s="131">
        <v>60.78</v>
      </c>
      <c r="M1181" s="99">
        <v>0</v>
      </c>
      <c r="N1181" s="314">
        <f t="shared" si="58"/>
        <v>594.3599999999999</v>
      </c>
      <c r="O1181" s="131">
        <v>594.3599999999999</v>
      </c>
      <c r="P1181" s="314">
        <f t="shared" si="59"/>
        <v>0</v>
      </c>
      <c r="Q1181" s="131" t="s">
        <v>1662</v>
      </c>
      <c r="R1181" s="131" t="s">
        <v>1663</v>
      </c>
      <c r="S1181" s="315">
        <v>44504</v>
      </c>
      <c r="T1181" s="315"/>
      <c r="U1181" s="315"/>
      <c r="V1181" s="315"/>
      <c r="W1181" s="315"/>
      <c r="X1181" s="131"/>
      <c r="Y1181" s="131"/>
      <c r="Z1181" s="100"/>
      <c r="AA1181" s="4" t="e">
        <f>VLOOKUP(B1181,#REF!,1,FALSE)</f>
        <v>#REF!</v>
      </c>
      <c r="AB1181" s="201">
        <v>60.78</v>
      </c>
      <c r="AC1181" s="325">
        <v>0</v>
      </c>
      <c r="AD1181" s="321"/>
    </row>
    <row r="1182" spans="1:31" s="6" customFormat="1" ht="24" hidden="1" customHeight="1">
      <c r="A1182" s="114" t="s">
        <v>1521</v>
      </c>
      <c r="B1182" s="309">
        <v>7181344</v>
      </c>
      <c r="C1182" s="330" t="s">
        <v>639</v>
      </c>
      <c r="D1182" s="311" t="s">
        <v>1715</v>
      </c>
      <c r="E1182" s="99" t="s">
        <v>1393</v>
      </c>
      <c r="F1182" s="310" t="s">
        <v>566</v>
      </c>
      <c r="G1182" s="99" t="s">
        <v>13</v>
      </c>
      <c r="H1182" s="312">
        <v>889.7</v>
      </c>
      <c r="I1182" s="131">
        <f t="shared" si="61"/>
        <v>434.55000000000018</v>
      </c>
      <c r="J1182" s="131" t="b">
        <f>VLOOKUP(B1182,'[1]PRUEBA DE CONOCIMIENTOS'!$B$6:$H$1370,6,FALSE)=H1182</f>
        <v>1</v>
      </c>
      <c r="K1182" s="131">
        <f>VLOOKUP(B1182,'[1]PSICOTECNICA CJ'!$B$6:$G$1370,6,FALSE)</f>
        <v>159</v>
      </c>
      <c r="L1182" s="313">
        <v>100</v>
      </c>
      <c r="M1182" s="312">
        <v>35</v>
      </c>
      <c r="N1182" s="314">
        <f t="shared" si="58"/>
        <v>728.55000000000018</v>
      </c>
      <c r="O1182" s="131">
        <v>728.55000000000018</v>
      </c>
      <c r="P1182" s="314">
        <f t="shared" si="59"/>
        <v>0</v>
      </c>
      <c r="Q1182" s="312" t="s">
        <v>1716</v>
      </c>
      <c r="R1182" s="312" t="s">
        <v>1717</v>
      </c>
      <c r="S1182" s="315">
        <v>44498</v>
      </c>
      <c r="T1182" s="315"/>
      <c r="U1182" s="315"/>
      <c r="V1182" s="315"/>
      <c r="W1182" s="315"/>
      <c r="X1182" s="338"/>
      <c r="Y1182" s="339"/>
      <c r="Z1182" s="318"/>
      <c r="AA1182" s="4" t="e">
        <f>VLOOKUP(B1182,#REF!,1,FALSE)</f>
        <v>#REF!</v>
      </c>
      <c r="AB1182" s="319">
        <v>100</v>
      </c>
      <c r="AC1182" s="320">
        <v>35</v>
      </c>
      <c r="AD1182" s="321"/>
    </row>
    <row r="1183" spans="1:31" s="6" customFormat="1" ht="24" hidden="1" customHeight="1">
      <c r="A1183" s="114" t="s">
        <v>1522</v>
      </c>
      <c r="B1183" s="326">
        <v>7171344</v>
      </c>
      <c r="C1183" s="327" t="s">
        <v>488</v>
      </c>
      <c r="D1183" s="328" t="s">
        <v>556</v>
      </c>
      <c r="E1183" s="99" t="s">
        <v>1393</v>
      </c>
      <c r="F1183" s="329" t="s">
        <v>573</v>
      </c>
      <c r="G1183" s="326" t="s">
        <v>13</v>
      </c>
      <c r="H1183" s="131">
        <v>802.51</v>
      </c>
      <c r="I1183" s="131">
        <f t="shared" si="61"/>
        <v>303.76499999999987</v>
      </c>
      <c r="J1183" s="131" t="b">
        <f>VLOOKUP(B1183,'[1]PRUEBA DE CONOCIMIENTOS'!$B$6:$H$1370,6,FALSE)=H1183</f>
        <v>1</v>
      </c>
      <c r="K1183" s="131">
        <f>VLOOKUP(B1183,'[1]PSICOTECNICA CJ'!$B$6:$G$1370,6,FALSE)</f>
        <v>171.5</v>
      </c>
      <c r="L1183" s="131">
        <v>100</v>
      </c>
      <c r="M1183" s="99">
        <v>35</v>
      </c>
      <c r="N1183" s="314">
        <f t="shared" si="58"/>
        <v>610.26499999999987</v>
      </c>
      <c r="O1183" s="131">
        <v>610.26499999999987</v>
      </c>
      <c r="P1183" s="314">
        <f t="shared" si="59"/>
        <v>0</v>
      </c>
      <c r="Q1183" s="131" t="s">
        <v>1662</v>
      </c>
      <c r="R1183" s="131" t="s">
        <v>1663</v>
      </c>
      <c r="S1183" s="315">
        <v>44504</v>
      </c>
      <c r="T1183" s="315"/>
      <c r="U1183" s="315"/>
      <c r="V1183" s="315"/>
      <c r="W1183" s="315"/>
      <c r="X1183" s="131"/>
      <c r="Y1183" s="131"/>
      <c r="Z1183" s="100"/>
      <c r="AA1183" s="4" t="e">
        <f>VLOOKUP(B1183,#REF!,1,FALSE)</f>
        <v>#REF!</v>
      </c>
      <c r="AB1183" s="201">
        <v>100</v>
      </c>
      <c r="AC1183" s="325">
        <v>35</v>
      </c>
      <c r="AD1183" s="321"/>
    </row>
    <row r="1184" spans="1:31" s="6" customFormat="1" ht="24" hidden="1" customHeight="1">
      <c r="A1184" s="114" t="s">
        <v>1523</v>
      </c>
      <c r="B1184" s="309">
        <v>1049636769</v>
      </c>
      <c r="C1184" s="330" t="s">
        <v>1188</v>
      </c>
      <c r="D1184" s="311" t="s">
        <v>1715</v>
      </c>
      <c r="E1184" s="99" t="s">
        <v>1393</v>
      </c>
      <c r="F1184" s="310" t="s">
        <v>566</v>
      </c>
      <c r="G1184" s="99" t="s">
        <v>13</v>
      </c>
      <c r="H1184" s="312">
        <v>933.38</v>
      </c>
      <c r="I1184" s="131">
        <f t="shared" si="61"/>
        <v>500.06999999999994</v>
      </c>
      <c r="J1184" s="131" t="b">
        <f>VLOOKUP(B1184,'[1]PRUEBA DE CONOCIMIENTOS'!$B$6:$H$1370,6,FALSE)=H1184</f>
        <v>1</v>
      </c>
      <c r="K1184" s="131">
        <f>VLOOKUP(B1184,'[1]PSICOTECNICA CJ'!$B$6:$G$1370,6,FALSE)</f>
        <v>155.5</v>
      </c>
      <c r="L1184" s="313">
        <v>6.11</v>
      </c>
      <c r="M1184" s="312">
        <v>0</v>
      </c>
      <c r="N1184" s="314">
        <f t="shared" si="58"/>
        <v>661.68</v>
      </c>
      <c r="O1184" s="131">
        <v>661.68</v>
      </c>
      <c r="P1184" s="314">
        <f t="shared" si="59"/>
        <v>0</v>
      </c>
      <c r="Q1184" s="312" t="s">
        <v>1716</v>
      </c>
      <c r="R1184" s="312" t="s">
        <v>1717</v>
      </c>
      <c r="S1184" s="315">
        <v>44498</v>
      </c>
      <c r="T1184" s="315"/>
      <c r="U1184" s="315"/>
      <c r="V1184" s="315"/>
      <c r="W1184" s="315"/>
      <c r="X1184" s="316"/>
      <c r="Y1184" s="317"/>
      <c r="Z1184" s="318"/>
      <c r="AA1184" s="4" t="e">
        <f>VLOOKUP(B1184,#REF!,1,FALSE)</f>
        <v>#REF!</v>
      </c>
      <c r="AB1184" s="319">
        <v>6.11</v>
      </c>
      <c r="AC1184" s="320">
        <v>0</v>
      </c>
      <c r="AD1184" s="321"/>
    </row>
    <row r="1185" spans="1:31" customFormat="1" ht="24" hidden="1" customHeight="1">
      <c r="A1185" s="114" t="s">
        <v>1524</v>
      </c>
      <c r="B1185" s="99">
        <v>1052395680</v>
      </c>
      <c r="C1185" s="98" t="s">
        <v>403</v>
      </c>
      <c r="D1185" s="299" t="s">
        <v>556</v>
      </c>
      <c r="E1185" s="99" t="s">
        <v>1393</v>
      </c>
      <c r="F1185" s="100" t="s">
        <v>557</v>
      </c>
      <c r="G1185" s="99" t="s">
        <v>13</v>
      </c>
      <c r="H1185" s="131">
        <v>846.57</v>
      </c>
      <c r="I1185" s="131">
        <f t="shared" si="61"/>
        <v>369.85500000000002</v>
      </c>
      <c r="J1185" s="131" t="b">
        <f>VLOOKUP(B1185,'[1]PRUEBA DE CONOCIMIENTOS'!$B$6:$H$1370,6,FALSE)=H1185</f>
        <v>1</v>
      </c>
      <c r="K1185" s="131">
        <f>VLOOKUP(B1185,'[1]PSICOTECNICA CJ'!$B$6:$G$1370,6,FALSE)</f>
        <v>173</v>
      </c>
      <c r="L1185" s="131">
        <v>50.56</v>
      </c>
      <c r="M1185" s="99">
        <v>40</v>
      </c>
      <c r="N1185" s="314">
        <f t="shared" si="58"/>
        <v>633.41499999999996</v>
      </c>
      <c r="O1185" s="131">
        <v>633.41499999999996</v>
      </c>
      <c r="P1185" s="314">
        <f t="shared" si="59"/>
        <v>0</v>
      </c>
      <c r="Q1185" s="131" t="s">
        <v>1662</v>
      </c>
      <c r="R1185" s="131" t="s">
        <v>1663</v>
      </c>
      <c r="S1185" s="315">
        <v>44504</v>
      </c>
      <c r="T1185" s="315"/>
      <c r="U1185" s="315"/>
      <c r="V1185" s="315"/>
      <c r="W1185" s="315"/>
      <c r="X1185" s="131"/>
      <c r="Y1185" s="131"/>
      <c r="Z1185" s="98"/>
      <c r="AA1185" s="4" t="e">
        <f>VLOOKUP(B1185,#REF!,1,FALSE)</f>
        <v>#REF!</v>
      </c>
      <c r="AB1185" s="201">
        <v>50.56</v>
      </c>
      <c r="AC1185" s="325">
        <v>40</v>
      </c>
      <c r="AD1185" s="291"/>
      <c r="AE1185" s="292"/>
    </row>
    <row r="1186" spans="1:31" customFormat="1" ht="24" hidden="1" customHeight="1">
      <c r="A1186" s="114" t="s">
        <v>1479</v>
      </c>
      <c r="B1186" s="99">
        <v>11202386</v>
      </c>
      <c r="C1186" s="98" t="s">
        <v>444</v>
      </c>
      <c r="D1186" s="299" t="s">
        <v>556</v>
      </c>
      <c r="E1186" s="99" t="s">
        <v>1393</v>
      </c>
      <c r="F1186" s="100" t="s">
        <v>557</v>
      </c>
      <c r="G1186" s="99" t="s">
        <v>13</v>
      </c>
      <c r="H1186" s="131">
        <v>879.62</v>
      </c>
      <c r="I1186" s="131">
        <f t="shared" si="61"/>
        <v>419.43000000000006</v>
      </c>
      <c r="J1186" s="131" t="b">
        <f>VLOOKUP(B1186,'[1]PRUEBA DE CONOCIMIENTOS'!$B$6:$H$1370,6,FALSE)=H1186</f>
        <v>1</v>
      </c>
      <c r="K1186" s="131">
        <f>VLOOKUP(B1186,'[1]PSICOTECNICA CJ'!$B$6:$G$1370,6,FALSE)</f>
        <v>161.5</v>
      </c>
      <c r="L1186" s="131">
        <v>100</v>
      </c>
      <c r="M1186" s="99">
        <v>20</v>
      </c>
      <c r="N1186" s="314">
        <f t="shared" si="58"/>
        <v>700.93000000000006</v>
      </c>
      <c r="O1186" s="131">
        <v>700.93000000000006</v>
      </c>
      <c r="P1186" s="314">
        <f t="shared" si="59"/>
        <v>0</v>
      </c>
      <c r="Q1186" s="131" t="s">
        <v>1662</v>
      </c>
      <c r="R1186" s="131" t="s">
        <v>1663</v>
      </c>
      <c r="S1186" s="315">
        <v>44504</v>
      </c>
      <c r="T1186" s="315"/>
      <c r="U1186" s="315"/>
      <c r="V1186" s="315"/>
      <c r="W1186" s="315"/>
      <c r="X1186" s="131"/>
      <c r="Y1186" s="131"/>
      <c r="Z1186" s="98"/>
      <c r="AA1186" s="4" t="e">
        <f>VLOOKUP(B1186,#REF!,1,FALSE)</f>
        <v>#REF!</v>
      </c>
      <c r="AB1186" s="201">
        <v>100</v>
      </c>
      <c r="AC1186" s="325">
        <v>20</v>
      </c>
      <c r="AD1186" s="291"/>
      <c r="AE1186" s="292"/>
    </row>
    <row r="1187" spans="1:31" s="10" customFormat="1" ht="24" hidden="1" customHeight="1">
      <c r="A1187" s="114" t="s">
        <v>1525</v>
      </c>
      <c r="B1187" s="123">
        <v>1049622229</v>
      </c>
      <c r="C1187" s="98" t="s">
        <v>1144</v>
      </c>
      <c r="D1187" s="332" t="s">
        <v>1812</v>
      </c>
      <c r="E1187" s="99" t="s">
        <v>1404</v>
      </c>
      <c r="F1187" s="100" t="s">
        <v>1401</v>
      </c>
      <c r="G1187" s="124" t="s">
        <v>13</v>
      </c>
      <c r="H1187" s="125">
        <v>837.1</v>
      </c>
      <c r="I1187" s="125">
        <v>355.65000000000009</v>
      </c>
      <c r="J1187" s="131" t="b">
        <f>VLOOKUP(B1187,'[1]PRUEBA DE CONOCIMIENTOS'!$B$6:$H$1370,6,FALSE)=H1187</f>
        <v>1</v>
      </c>
      <c r="K1187" s="125">
        <v>165.5</v>
      </c>
      <c r="L1187" s="125">
        <v>100</v>
      </c>
      <c r="M1187" s="125">
        <v>20</v>
      </c>
      <c r="N1187" s="314">
        <f t="shared" si="58"/>
        <v>641.15000000000009</v>
      </c>
      <c r="O1187" s="101">
        <v>641.15000000000009</v>
      </c>
      <c r="P1187" s="314">
        <f t="shared" si="59"/>
        <v>0</v>
      </c>
      <c r="Q1187" s="131" t="s">
        <v>1761</v>
      </c>
      <c r="R1187" s="131" t="s">
        <v>1663</v>
      </c>
      <c r="S1187" s="315">
        <v>44504</v>
      </c>
      <c r="T1187" s="315"/>
      <c r="U1187" s="315"/>
      <c r="V1187" s="315"/>
      <c r="W1187" s="315"/>
      <c r="X1187" s="300"/>
      <c r="Y1187" s="300"/>
      <c r="Z1187" s="301"/>
      <c r="AA1187" s="4" t="e">
        <f>VLOOKUP(B1187,#REF!,1,FALSE)</f>
        <v>#REF!</v>
      </c>
      <c r="AB1187" s="279">
        <v>100</v>
      </c>
      <c r="AC1187" s="279">
        <v>20</v>
      </c>
      <c r="AD1187" s="302"/>
    </row>
    <row r="1188" spans="1:31" customFormat="1" ht="24" hidden="1" customHeight="1">
      <c r="A1188" s="114" t="s">
        <v>1465</v>
      </c>
      <c r="B1188" s="99">
        <v>1057574471</v>
      </c>
      <c r="C1188" s="98" t="s">
        <v>307</v>
      </c>
      <c r="D1188" s="299" t="s">
        <v>554</v>
      </c>
      <c r="E1188" s="99" t="s">
        <v>1393</v>
      </c>
      <c r="F1188" s="100" t="s">
        <v>555</v>
      </c>
      <c r="G1188" s="99" t="s">
        <v>13</v>
      </c>
      <c r="H1188" s="131">
        <v>910.13</v>
      </c>
      <c r="I1188" s="131">
        <f>1.5*H1188-900</f>
        <v>465.19499999999994</v>
      </c>
      <c r="J1188" s="131" t="b">
        <f>VLOOKUP(B1188,'[1]PRUEBA DE CONOCIMIENTOS'!$B$6:$H$1370,6,FALSE)=H1188</f>
        <v>1</v>
      </c>
      <c r="K1188" s="131">
        <f>VLOOKUP(B1188,'[1]PSICOTECNICA CJ'!$B$6:$G$1370,6,FALSE)</f>
        <v>152</v>
      </c>
      <c r="L1188" s="131">
        <v>100</v>
      </c>
      <c r="M1188" s="99">
        <v>50</v>
      </c>
      <c r="N1188" s="314">
        <f t="shared" si="58"/>
        <v>767.19499999999994</v>
      </c>
      <c r="O1188" s="131">
        <v>767.19499999999994</v>
      </c>
      <c r="P1188" s="314">
        <f t="shared" si="59"/>
        <v>0</v>
      </c>
      <c r="Q1188" s="131" t="s">
        <v>1662</v>
      </c>
      <c r="R1188" s="131" t="s">
        <v>1663</v>
      </c>
      <c r="S1188" s="315">
        <v>44504</v>
      </c>
      <c r="T1188" s="315"/>
      <c r="U1188" s="315"/>
      <c r="V1188" s="315"/>
      <c r="W1188" s="315"/>
      <c r="X1188" s="131"/>
      <c r="Y1188" s="131"/>
      <c r="Z1188" s="98"/>
      <c r="AA1188" s="4" t="e">
        <f>VLOOKUP(B1188,#REF!,1,FALSE)</f>
        <v>#REF!</v>
      </c>
      <c r="AB1188" s="201">
        <v>100</v>
      </c>
      <c r="AC1188" s="325">
        <v>50</v>
      </c>
      <c r="AD1188" s="291"/>
      <c r="AE1188" s="292"/>
    </row>
    <row r="1189" spans="1:31" s="6" customFormat="1" ht="24" hidden="1" customHeight="1">
      <c r="A1189" s="114" t="s">
        <v>1526</v>
      </c>
      <c r="B1189" s="147">
        <v>1057582492</v>
      </c>
      <c r="C1189" s="148" t="s">
        <v>1312</v>
      </c>
      <c r="D1189" s="340" t="s">
        <v>1715</v>
      </c>
      <c r="E1189" s="133" t="s">
        <v>1393</v>
      </c>
      <c r="F1189" s="139" t="s">
        <v>566</v>
      </c>
      <c r="G1189" s="133" t="s">
        <v>13</v>
      </c>
      <c r="H1189" s="140">
        <v>856.94</v>
      </c>
      <c r="I1189" s="136">
        <f>1.5*H1189-900</f>
        <v>385.41000000000008</v>
      </c>
      <c r="J1189" s="136" t="b">
        <f>VLOOKUP(B1189,'[1]PRUEBA DE CONOCIMIENTOS'!$B$6:$H$1370,6,FALSE)=H1189</f>
        <v>1</v>
      </c>
      <c r="K1189" s="136">
        <f>VLOOKUP(B1189,'[1]PSICOTECNICA CJ'!$B$6:$G$1370,6,FALSE)</f>
        <v>162</v>
      </c>
      <c r="L1189" s="141">
        <v>88.56</v>
      </c>
      <c r="M1189" s="140">
        <v>35</v>
      </c>
      <c r="N1189" s="137">
        <f t="shared" si="58"/>
        <v>670.97</v>
      </c>
      <c r="O1189" s="136">
        <v>670.97</v>
      </c>
      <c r="P1189" s="137">
        <f t="shared" si="59"/>
        <v>0</v>
      </c>
      <c r="Q1189" s="140" t="s">
        <v>1716</v>
      </c>
      <c r="R1189" s="140" t="s">
        <v>1717</v>
      </c>
      <c r="S1189" s="341">
        <v>44498</v>
      </c>
      <c r="T1189" s="341"/>
      <c r="U1189" s="341"/>
      <c r="V1189" s="341"/>
      <c r="W1189" s="341"/>
      <c r="X1189" s="342"/>
      <c r="Y1189" s="343"/>
      <c r="Z1189" s="344"/>
      <c r="AA1189" s="4" t="e">
        <f>VLOOKUP(B1189,#REF!,1,FALSE)</f>
        <v>#REF!</v>
      </c>
      <c r="AB1189" s="141">
        <v>88.56</v>
      </c>
      <c r="AC1189" s="140">
        <v>35</v>
      </c>
      <c r="AD1189" s="346"/>
      <c r="AE1189" s="345"/>
    </row>
    <row r="1190" spans="1:31" s="10" customFormat="1" ht="24" hidden="1" customHeight="1">
      <c r="A1190" s="114" t="s">
        <v>1527</v>
      </c>
      <c r="B1190" s="149">
        <v>47440053</v>
      </c>
      <c r="C1190" s="150" t="s">
        <v>911</v>
      </c>
      <c r="D1190" s="347" t="s">
        <v>1803</v>
      </c>
      <c r="E1190" s="142" t="s">
        <v>1404</v>
      </c>
      <c r="F1190" s="143" t="s">
        <v>571</v>
      </c>
      <c r="G1190" s="142">
        <v>3</v>
      </c>
      <c r="H1190" s="144">
        <v>913.04</v>
      </c>
      <c r="I1190" s="144">
        <v>469.55999999999995</v>
      </c>
      <c r="J1190" s="136" t="b">
        <f>VLOOKUP(B1190,'[1]PRUEBA DE CONOCIMIENTOS'!$B$6:$H$1370,6,FALSE)=H1190</f>
        <v>1</v>
      </c>
      <c r="K1190" s="144">
        <v>153.5</v>
      </c>
      <c r="L1190" s="144">
        <v>100</v>
      </c>
      <c r="M1190" s="144">
        <v>60</v>
      </c>
      <c r="N1190" s="137">
        <f t="shared" si="58"/>
        <v>783.06</v>
      </c>
      <c r="O1190" s="144">
        <v>783.06</v>
      </c>
      <c r="P1190" s="137">
        <f t="shared" si="59"/>
        <v>0</v>
      </c>
      <c r="Q1190" s="348" t="s">
        <v>1761</v>
      </c>
      <c r="R1190" s="136" t="s">
        <v>1663</v>
      </c>
      <c r="S1190" s="341">
        <v>44433</v>
      </c>
      <c r="T1190" s="341"/>
      <c r="U1190" s="341"/>
      <c r="V1190" s="341"/>
      <c r="W1190" s="341"/>
      <c r="X1190" s="349"/>
      <c r="Y1190" s="349"/>
      <c r="Z1190" s="350"/>
      <c r="AA1190" s="4" t="e">
        <f>VLOOKUP(B1190,#REF!,1,FALSE)</f>
        <v>#REF!</v>
      </c>
      <c r="AB1190" s="144">
        <v>100</v>
      </c>
      <c r="AC1190" s="144">
        <v>60</v>
      </c>
      <c r="AD1190" s="352"/>
      <c r="AE1190" s="351"/>
    </row>
    <row r="1191" spans="1:31" s="10" customFormat="1" ht="24" hidden="1" customHeight="1">
      <c r="A1191" s="114" t="s">
        <v>1528</v>
      </c>
      <c r="B1191" s="149">
        <v>74245854</v>
      </c>
      <c r="C1191" s="150" t="s">
        <v>966</v>
      </c>
      <c r="D1191" s="347" t="s">
        <v>1812</v>
      </c>
      <c r="E1191" s="142" t="s">
        <v>1404</v>
      </c>
      <c r="F1191" s="143" t="s">
        <v>1401</v>
      </c>
      <c r="G1191" s="142" t="s">
        <v>13</v>
      </c>
      <c r="H1191" s="144">
        <v>870.22</v>
      </c>
      <c r="I1191" s="144">
        <v>405.32999999999993</v>
      </c>
      <c r="J1191" s="136" t="b">
        <f>VLOOKUP(B1191,'[1]PRUEBA DE CONOCIMIENTOS'!$B$6:$H$1370,6,FALSE)=H1191</f>
        <v>1</v>
      </c>
      <c r="K1191" s="144">
        <v>149.5</v>
      </c>
      <c r="L1191" s="144">
        <v>86</v>
      </c>
      <c r="M1191" s="144">
        <v>10</v>
      </c>
      <c r="N1191" s="137">
        <f t="shared" ref="N1191:N1254" si="62">I1191+K1191+L1191+M1191</f>
        <v>650.82999999999993</v>
      </c>
      <c r="O1191" s="144">
        <v>650.82999999999993</v>
      </c>
      <c r="P1191" s="137">
        <f t="shared" si="59"/>
        <v>0</v>
      </c>
      <c r="Q1191" s="348" t="s">
        <v>1761</v>
      </c>
      <c r="R1191" s="136" t="s">
        <v>1663</v>
      </c>
      <c r="S1191" s="341">
        <v>44504</v>
      </c>
      <c r="T1191" s="341" t="s">
        <v>1873</v>
      </c>
      <c r="U1191" s="341" t="s">
        <v>1874</v>
      </c>
      <c r="V1191" s="341" t="s">
        <v>1670</v>
      </c>
      <c r="W1191" s="341" t="s">
        <v>1748</v>
      </c>
      <c r="X1191" s="353" t="s">
        <v>1676</v>
      </c>
      <c r="Y1191" s="349" t="s">
        <v>1677</v>
      </c>
      <c r="Z1191" s="350"/>
      <c r="AA1191" s="4" t="e">
        <f>VLOOKUP(B1191,#REF!,1,FALSE)</f>
        <v>#REF!</v>
      </c>
      <c r="AB1191" s="144">
        <v>86</v>
      </c>
      <c r="AC1191" s="144">
        <v>10</v>
      </c>
      <c r="AD1191" s="352"/>
      <c r="AE1191" s="351"/>
    </row>
    <row r="1192" spans="1:31" s="10" customFormat="1" ht="24" hidden="1" customHeight="1">
      <c r="A1192" s="114" t="s">
        <v>1529</v>
      </c>
      <c r="B1192" s="354">
        <v>1049612654</v>
      </c>
      <c r="C1192" s="150" t="s">
        <v>1111</v>
      </c>
      <c r="D1192" s="355" t="s">
        <v>1837</v>
      </c>
      <c r="E1192" s="142" t="s">
        <v>1404</v>
      </c>
      <c r="F1192" s="143" t="s">
        <v>3</v>
      </c>
      <c r="G1192" s="356">
        <v>16</v>
      </c>
      <c r="H1192" s="357">
        <v>913.92</v>
      </c>
      <c r="I1192" s="357">
        <v>470.87999999999988</v>
      </c>
      <c r="J1192" s="136" t="b">
        <f>VLOOKUP(B1192,'[1]PRUEBA DE CONOCIMIENTOS'!$B$6:$H$1370,6,FALSE)=H1192</f>
        <v>1</v>
      </c>
      <c r="K1192" s="357">
        <v>170</v>
      </c>
      <c r="L1192" s="357">
        <v>58</v>
      </c>
      <c r="M1192" s="357">
        <v>60</v>
      </c>
      <c r="N1192" s="137">
        <f t="shared" si="62"/>
        <v>758.87999999999988</v>
      </c>
      <c r="O1192" s="144">
        <v>758.87999999999988</v>
      </c>
      <c r="P1192" s="137">
        <f t="shared" ref="P1192:P1255" si="63">N1192-O1192</f>
        <v>0</v>
      </c>
      <c r="Q1192" s="348" t="s">
        <v>1761</v>
      </c>
      <c r="R1192" s="136" t="s">
        <v>1663</v>
      </c>
      <c r="S1192" s="341">
        <v>44498</v>
      </c>
      <c r="T1192" s="341"/>
      <c r="U1192" s="341"/>
      <c r="V1192" s="341"/>
      <c r="W1192" s="341"/>
      <c r="X1192" s="349"/>
      <c r="Y1192" s="349"/>
      <c r="Z1192" s="350"/>
      <c r="AA1192" s="4" t="e">
        <f>VLOOKUP(B1192,#REF!,1,FALSE)</f>
        <v>#REF!</v>
      </c>
      <c r="AB1192" s="357">
        <v>58</v>
      </c>
      <c r="AC1192" s="357">
        <v>60</v>
      </c>
      <c r="AD1192" s="352"/>
      <c r="AE1192" s="351"/>
    </row>
    <row r="1193" spans="1:31" s="10" customFormat="1" ht="24" hidden="1" customHeight="1">
      <c r="A1193" s="114" t="s">
        <v>1530</v>
      </c>
      <c r="B1193" s="354">
        <v>1049637407</v>
      </c>
      <c r="C1193" s="150" t="s">
        <v>1190</v>
      </c>
      <c r="D1193" s="355" t="s">
        <v>1812</v>
      </c>
      <c r="E1193" s="142" t="s">
        <v>1404</v>
      </c>
      <c r="F1193" s="143" t="s">
        <v>1401</v>
      </c>
      <c r="G1193" s="356" t="s">
        <v>13</v>
      </c>
      <c r="H1193" s="357">
        <v>892.3</v>
      </c>
      <c r="I1193" s="357">
        <v>438.44999999999982</v>
      </c>
      <c r="J1193" s="136" t="b">
        <f>VLOOKUP(B1193,'[1]PRUEBA DE CONOCIMIENTOS'!$B$6:$H$1370,6,FALSE)=H1193</f>
        <v>1</v>
      </c>
      <c r="K1193" s="357">
        <v>165.5</v>
      </c>
      <c r="L1193" s="357">
        <v>8</v>
      </c>
      <c r="M1193" s="357">
        <v>10</v>
      </c>
      <c r="N1193" s="137">
        <f t="shared" si="62"/>
        <v>621.94999999999982</v>
      </c>
      <c r="O1193" s="144">
        <v>621.94999999999982</v>
      </c>
      <c r="P1193" s="137">
        <f t="shared" si="63"/>
        <v>0</v>
      </c>
      <c r="Q1193" s="348" t="s">
        <v>1761</v>
      </c>
      <c r="R1193" s="136" t="s">
        <v>1663</v>
      </c>
      <c r="S1193" s="341">
        <v>44504</v>
      </c>
      <c r="T1193" s="341"/>
      <c r="U1193" s="341"/>
      <c r="V1193" s="341"/>
      <c r="W1193" s="341"/>
      <c r="X1193" s="349"/>
      <c r="Y1193" s="349"/>
      <c r="Z1193" s="350"/>
      <c r="AA1193" s="4" t="e">
        <f>VLOOKUP(B1193,#REF!,1,FALSE)</f>
        <v>#REF!</v>
      </c>
      <c r="AB1193" s="357">
        <v>8</v>
      </c>
      <c r="AC1193" s="357">
        <v>10</v>
      </c>
      <c r="AD1193" s="352"/>
      <c r="AE1193" s="351"/>
    </row>
    <row r="1194" spans="1:31" ht="24" hidden="1" customHeight="1">
      <c r="A1194" s="114" t="s">
        <v>1531</v>
      </c>
      <c r="B1194" s="133">
        <v>46454356</v>
      </c>
      <c r="C1194" s="146" t="s">
        <v>243</v>
      </c>
      <c r="D1194" s="358" t="s">
        <v>548</v>
      </c>
      <c r="E1194" s="133" t="s">
        <v>1393</v>
      </c>
      <c r="F1194" s="138" t="s">
        <v>549</v>
      </c>
      <c r="G1194" s="133" t="s">
        <v>13</v>
      </c>
      <c r="H1194" s="136">
        <v>808.33</v>
      </c>
      <c r="I1194" s="136">
        <f t="shared" ref="I1194:I1201" si="64">1.5*H1194-900</f>
        <v>312.49500000000012</v>
      </c>
      <c r="J1194" s="136" t="b">
        <f>VLOOKUP(B1194,'[1]PRUEBA DE CONOCIMIENTOS'!$B$6:$H$1370,6,FALSE)=H1194</f>
        <v>1</v>
      </c>
      <c r="K1194" s="136">
        <f>VLOOKUP(B1194,'[1]PSICOTECNICA CJ'!$B$6:$G$1370,6,FALSE)</f>
        <v>156</v>
      </c>
      <c r="L1194" s="136">
        <v>100</v>
      </c>
      <c r="M1194" s="133">
        <v>40</v>
      </c>
      <c r="N1194" s="137">
        <f t="shared" si="62"/>
        <v>608.49500000000012</v>
      </c>
      <c r="O1194" s="136">
        <v>608.49500000000012</v>
      </c>
      <c r="P1194" s="137">
        <f t="shared" si="63"/>
        <v>0</v>
      </c>
      <c r="Q1194" s="136" t="s">
        <v>1662</v>
      </c>
      <c r="R1194" s="136" t="s">
        <v>1663</v>
      </c>
      <c r="S1194" s="341">
        <v>44481</v>
      </c>
      <c r="T1194" s="341"/>
      <c r="U1194" s="341"/>
      <c r="V1194" s="341"/>
      <c r="W1194" s="341"/>
      <c r="X1194" s="136"/>
      <c r="Y1194" s="136"/>
      <c r="Z1194" s="146"/>
      <c r="AA1194" s="4" t="e">
        <f>VLOOKUP(B1194,#REF!,1,FALSE)</f>
        <v>#REF!</v>
      </c>
      <c r="AB1194" s="136">
        <v>100</v>
      </c>
      <c r="AC1194" s="133">
        <v>40</v>
      </c>
      <c r="AD1194" s="359"/>
      <c r="AE1194" s="360"/>
    </row>
    <row r="1195" spans="1:31" customFormat="1" ht="24" hidden="1" customHeight="1">
      <c r="A1195" s="114" t="s">
        <v>1425</v>
      </c>
      <c r="B1195" s="133">
        <v>40034947</v>
      </c>
      <c r="C1195" s="146" t="s">
        <v>321</v>
      </c>
      <c r="D1195" s="358" t="s">
        <v>554</v>
      </c>
      <c r="E1195" s="133" t="s">
        <v>1393</v>
      </c>
      <c r="F1195" s="138" t="s">
        <v>555</v>
      </c>
      <c r="G1195" s="133" t="s">
        <v>13</v>
      </c>
      <c r="H1195" s="136">
        <v>876.92</v>
      </c>
      <c r="I1195" s="136">
        <f t="shared" si="64"/>
        <v>415.37999999999988</v>
      </c>
      <c r="J1195" s="136" t="b">
        <f>VLOOKUP(B1195,'[1]PRUEBA DE CONOCIMIENTOS'!$B$6:$H$1370,6,FALSE)=H1195</f>
        <v>1</v>
      </c>
      <c r="K1195" s="136">
        <f>VLOOKUP(B1195,'[1]PSICOTECNICA CJ'!$B$6:$G$1370,6,FALSE)</f>
        <v>153.5</v>
      </c>
      <c r="L1195" s="136">
        <v>100</v>
      </c>
      <c r="M1195" s="133">
        <v>55</v>
      </c>
      <c r="N1195" s="137">
        <f t="shared" si="62"/>
        <v>723.87999999999988</v>
      </c>
      <c r="O1195" s="136">
        <v>723.87999999999988</v>
      </c>
      <c r="P1195" s="137">
        <f t="shared" si="63"/>
        <v>0</v>
      </c>
      <c r="Q1195" s="136" t="s">
        <v>1662</v>
      </c>
      <c r="R1195" s="136" t="s">
        <v>1663</v>
      </c>
      <c r="S1195" s="341">
        <v>44504</v>
      </c>
      <c r="T1195" s="341"/>
      <c r="U1195" s="341"/>
      <c r="V1195" s="341"/>
      <c r="W1195" s="341"/>
      <c r="X1195" s="136"/>
      <c r="Y1195" s="136"/>
      <c r="Z1195" s="146"/>
      <c r="AA1195" s="4" t="e">
        <f>VLOOKUP(B1195,#REF!,1,FALSE)</f>
        <v>#REF!</v>
      </c>
      <c r="AB1195" s="136">
        <v>100</v>
      </c>
      <c r="AC1195" s="133">
        <v>55</v>
      </c>
      <c r="AD1195" s="361"/>
      <c r="AE1195" s="362"/>
    </row>
    <row r="1196" spans="1:31" s="6" customFormat="1" ht="24" hidden="1" customHeight="1">
      <c r="A1196" s="114" t="s">
        <v>1532</v>
      </c>
      <c r="B1196" s="147">
        <v>1032387814</v>
      </c>
      <c r="C1196" s="148" t="s">
        <v>1059</v>
      </c>
      <c r="D1196" s="340" t="s">
        <v>1715</v>
      </c>
      <c r="E1196" s="133" t="s">
        <v>1393</v>
      </c>
      <c r="F1196" s="139" t="s">
        <v>566</v>
      </c>
      <c r="G1196" s="133" t="s">
        <v>13</v>
      </c>
      <c r="H1196" s="140">
        <v>856.94</v>
      </c>
      <c r="I1196" s="136">
        <f t="shared" si="64"/>
        <v>385.41000000000008</v>
      </c>
      <c r="J1196" s="136" t="b">
        <f>VLOOKUP(B1196,'[1]PRUEBA DE CONOCIMIENTOS'!$B$6:$H$1370,6,FALSE)=H1196</f>
        <v>1</v>
      </c>
      <c r="K1196" s="136">
        <f>VLOOKUP(B1196,'[1]PSICOTECNICA CJ'!$B$6:$G$1370,6,FALSE)</f>
        <v>175</v>
      </c>
      <c r="L1196" s="141">
        <v>100</v>
      </c>
      <c r="M1196" s="140">
        <v>20</v>
      </c>
      <c r="N1196" s="137">
        <f t="shared" si="62"/>
        <v>680.41000000000008</v>
      </c>
      <c r="O1196" s="136">
        <v>680.41000000000008</v>
      </c>
      <c r="P1196" s="137">
        <f t="shared" si="63"/>
        <v>0</v>
      </c>
      <c r="Q1196" s="140" t="s">
        <v>1716</v>
      </c>
      <c r="R1196" s="140" t="s">
        <v>1717</v>
      </c>
      <c r="S1196" s="341">
        <v>44498</v>
      </c>
      <c r="T1196" s="341"/>
      <c r="U1196" s="341"/>
      <c r="V1196" s="341"/>
      <c r="W1196" s="341"/>
      <c r="X1196" s="342"/>
      <c r="Y1196" s="343"/>
      <c r="Z1196" s="344"/>
      <c r="AA1196" s="4" t="e">
        <f>VLOOKUP(B1196,#REF!,1,FALSE)</f>
        <v>#REF!</v>
      </c>
      <c r="AB1196" s="141">
        <v>100</v>
      </c>
      <c r="AC1196" s="140">
        <v>20</v>
      </c>
      <c r="AD1196" s="346"/>
      <c r="AE1196" s="345"/>
    </row>
    <row r="1197" spans="1:31" customFormat="1" ht="24" hidden="1" customHeight="1">
      <c r="A1197" s="114" t="s">
        <v>1533</v>
      </c>
      <c r="B1197" s="133">
        <v>1052398728</v>
      </c>
      <c r="C1197" s="146" t="s">
        <v>408</v>
      </c>
      <c r="D1197" s="358" t="s">
        <v>556</v>
      </c>
      <c r="E1197" s="133" t="s">
        <v>1393</v>
      </c>
      <c r="F1197" s="138" t="s">
        <v>557</v>
      </c>
      <c r="G1197" s="133" t="s">
        <v>13</v>
      </c>
      <c r="H1197" s="136">
        <v>934.71</v>
      </c>
      <c r="I1197" s="136">
        <f t="shared" si="64"/>
        <v>502.06500000000005</v>
      </c>
      <c r="J1197" s="136" t="b">
        <f>VLOOKUP(B1197,'[1]PRUEBA DE CONOCIMIENTOS'!$B$6:$H$1370,6,FALSE)=H1197</f>
        <v>1</v>
      </c>
      <c r="K1197" s="136">
        <f>VLOOKUP(B1197,'[1]PSICOTECNICA CJ'!$B$6:$G$1370,6,FALSE)</f>
        <v>155.5</v>
      </c>
      <c r="L1197" s="136">
        <v>58.33</v>
      </c>
      <c r="M1197" s="133">
        <v>5</v>
      </c>
      <c r="N1197" s="137">
        <f t="shared" si="62"/>
        <v>720.8950000000001</v>
      </c>
      <c r="O1197" s="136">
        <v>720.8950000000001</v>
      </c>
      <c r="P1197" s="137">
        <f t="shared" si="63"/>
        <v>0</v>
      </c>
      <c r="Q1197" s="136" t="s">
        <v>1662</v>
      </c>
      <c r="R1197" s="136" t="s">
        <v>1663</v>
      </c>
      <c r="S1197" s="341">
        <v>44504</v>
      </c>
      <c r="T1197" s="341"/>
      <c r="U1197" s="341"/>
      <c r="V1197" s="341"/>
      <c r="W1197" s="341"/>
      <c r="X1197" s="136"/>
      <c r="Y1197" s="136"/>
      <c r="Z1197" s="146"/>
      <c r="AA1197" s="4" t="e">
        <f>VLOOKUP(B1197,#REF!,1,FALSE)</f>
        <v>#REF!</v>
      </c>
      <c r="AB1197" s="136">
        <v>58.33</v>
      </c>
      <c r="AC1197" s="133">
        <v>5</v>
      </c>
      <c r="AD1197" s="361"/>
      <c r="AE1197" s="362"/>
    </row>
    <row r="1198" spans="1:31" customFormat="1" ht="24" hidden="1" customHeight="1">
      <c r="A1198" s="114" t="s">
        <v>1534</v>
      </c>
      <c r="B1198" s="133">
        <v>1140880021</v>
      </c>
      <c r="C1198" s="146" t="s">
        <v>446</v>
      </c>
      <c r="D1198" s="358" t="s">
        <v>556</v>
      </c>
      <c r="E1198" s="133" t="s">
        <v>1393</v>
      </c>
      <c r="F1198" s="138" t="s">
        <v>557</v>
      </c>
      <c r="G1198" s="133" t="s">
        <v>13</v>
      </c>
      <c r="H1198" s="136">
        <v>923.69</v>
      </c>
      <c r="I1198" s="136">
        <f t="shared" si="64"/>
        <v>485.53500000000008</v>
      </c>
      <c r="J1198" s="136" t="b">
        <f>VLOOKUP(B1198,'[1]PRUEBA DE CONOCIMIENTOS'!$B$6:$H$1370,6,FALSE)=H1198</f>
        <v>1</v>
      </c>
      <c r="K1198" s="136">
        <f>VLOOKUP(B1198,'[1]PSICOTECNICA CJ'!$B$6:$G$1370,6,FALSE)</f>
        <v>156.5</v>
      </c>
      <c r="L1198" s="136">
        <v>10.39</v>
      </c>
      <c r="M1198" s="133">
        <v>0</v>
      </c>
      <c r="N1198" s="137">
        <f t="shared" si="62"/>
        <v>652.42500000000007</v>
      </c>
      <c r="O1198" s="136">
        <v>652.42500000000007</v>
      </c>
      <c r="P1198" s="137">
        <f t="shared" si="63"/>
        <v>0</v>
      </c>
      <c r="Q1198" s="136" t="s">
        <v>1662</v>
      </c>
      <c r="R1198" s="136" t="s">
        <v>1663</v>
      </c>
      <c r="S1198" s="341">
        <v>44504</v>
      </c>
      <c r="T1198" s="341"/>
      <c r="U1198" s="341"/>
      <c r="V1198" s="341"/>
      <c r="W1198" s="341"/>
      <c r="X1198" s="136"/>
      <c r="Y1198" s="136"/>
      <c r="Z1198" s="146"/>
      <c r="AA1198" s="4" t="e">
        <f>VLOOKUP(B1198,#REF!,1,FALSE)</f>
        <v>#REF!</v>
      </c>
      <c r="AB1198" s="136">
        <v>10.39</v>
      </c>
      <c r="AC1198" s="133">
        <v>0</v>
      </c>
      <c r="AD1198" s="361"/>
      <c r="AE1198" s="362"/>
    </row>
    <row r="1199" spans="1:31" customFormat="1" ht="24" hidden="1" customHeight="1">
      <c r="A1199" s="114" t="s">
        <v>1535</v>
      </c>
      <c r="B1199" s="133">
        <v>1049606705</v>
      </c>
      <c r="C1199" s="146" t="s">
        <v>378</v>
      </c>
      <c r="D1199" s="358" t="s">
        <v>556</v>
      </c>
      <c r="E1199" s="133" t="s">
        <v>1393</v>
      </c>
      <c r="F1199" s="138" t="s">
        <v>557</v>
      </c>
      <c r="G1199" s="133" t="s">
        <v>13</v>
      </c>
      <c r="H1199" s="136">
        <v>879.62</v>
      </c>
      <c r="I1199" s="136">
        <f t="shared" si="64"/>
        <v>419.43000000000006</v>
      </c>
      <c r="J1199" s="136" t="b">
        <f>VLOOKUP(B1199,'[1]PRUEBA DE CONOCIMIENTOS'!$B$6:$H$1370,6,FALSE)=H1199</f>
        <v>1</v>
      </c>
      <c r="K1199" s="136">
        <f>VLOOKUP(B1199,'[1]PSICOTECNICA CJ'!$B$6:$G$1370,6,FALSE)</f>
        <v>158</v>
      </c>
      <c r="L1199" s="136">
        <v>100</v>
      </c>
      <c r="M1199" s="133">
        <v>25</v>
      </c>
      <c r="N1199" s="137">
        <f t="shared" si="62"/>
        <v>702.43000000000006</v>
      </c>
      <c r="O1199" s="136">
        <v>702.43000000000006</v>
      </c>
      <c r="P1199" s="137">
        <f t="shared" si="63"/>
        <v>0</v>
      </c>
      <c r="Q1199" s="136" t="s">
        <v>1662</v>
      </c>
      <c r="R1199" s="136" t="s">
        <v>1663</v>
      </c>
      <c r="S1199" s="341">
        <v>44504</v>
      </c>
      <c r="T1199" s="341"/>
      <c r="U1199" s="341"/>
      <c r="V1199" s="341"/>
      <c r="W1199" s="341"/>
      <c r="X1199" s="136"/>
      <c r="Y1199" s="136"/>
      <c r="Z1199" s="146"/>
      <c r="AA1199" s="4" t="e">
        <f>VLOOKUP(B1199,#REF!,1,FALSE)</f>
        <v>#REF!</v>
      </c>
      <c r="AB1199" s="136">
        <v>100</v>
      </c>
      <c r="AC1199" s="133">
        <v>25</v>
      </c>
      <c r="AD1199" s="361"/>
      <c r="AE1199" s="362"/>
    </row>
    <row r="1200" spans="1:31" s="6" customFormat="1" ht="24" hidden="1" customHeight="1">
      <c r="A1200" s="114" t="s">
        <v>1536</v>
      </c>
      <c r="B1200" s="147">
        <v>1116545701</v>
      </c>
      <c r="C1200" s="148" t="s">
        <v>1358</v>
      </c>
      <c r="D1200" s="340" t="s">
        <v>1715</v>
      </c>
      <c r="E1200" s="133" t="s">
        <v>1393</v>
      </c>
      <c r="F1200" s="139" t="s">
        <v>566</v>
      </c>
      <c r="G1200" s="133" t="s">
        <v>13</v>
      </c>
      <c r="H1200" s="140">
        <v>966.13</v>
      </c>
      <c r="I1200" s="136">
        <f t="shared" si="64"/>
        <v>549.19499999999994</v>
      </c>
      <c r="J1200" s="136" t="b">
        <f>VLOOKUP(B1200,'[1]PRUEBA DE CONOCIMIENTOS'!$B$6:$H$1370,6,FALSE)=H1200</f>
        <v>1</v>
      </c>
      <c r="K1200" s="136">
        <f>VLOOKUP(B1200,'[1]PSICOTECNICA CJ'!$B$6:$G$1370,6,FALSE)</f>
        <v>161.5</v>
      </c>
      <c r="L1200" s="141">
        <v>100</v>
      </c>
      <c r="M1200" s="140">
        <v>10</v>
      </c>
      <c r="N1200" s="137">
        <f t="shared" si="62"/>
        <v>820.69499999999994</v>
      </c>
      <c r="O1200" s="136">
        <v>820.69499999999994</v>
      </c>
      <c r="P1200" s="137">
        <f t="shared" si="63"/>
        <v>0</v>
      </c>
      <c r="Q1200" s="140" t="s">
        <v>1716</v>
      </c>
      <c r="R1200" s="140" t="s">
        <v>1717</v>
      </c>
      <c r="S1200" s="341">
        <v>44498</v>
      </c>
      <c r="T1200" s="341"/>
      <c r="U1200" s="341"/>
      <c r="V1200" s="341"/>
      <c r="W1200" s="341"/>
      <c r="X1200" s="342"/>
      <c r="Y1200" s="343"/>
      <c r="Z1200" s="344"/>
      <c r="AA1200" s="4" t="e">
        <f>VLOOKUP(B1200,#REF!,1,FALSE)</f>
        <v>#REF!</v>
      </c>
      <c r="AB1200" s="141">
        <v>100</v>
      </c>
      <c r="AC1200" s="140">
        <v>10</v>
      </c>
      <c r="AD1200" s="346"/>
      <c r="AE1200" s="345"/>
    </row>
    <row r="1201" spans="1:31" customFormat="1" ht="24" hidden="1" customHeight="1">
      <c r="A1201" s="114" t="s">
        <v>1537</v>
      </c>
      <c r="B1201" s="133">
        <v>1118539448</v>
      </c>
      <c r="C1201" s="146" t="s">
        <v>436</v>
      </c>
      <c r="D1201" s="358" t="s">
        <v>556</v>
      </c>
      <c r="E1201" s="133" t="s">
        <v>1393</v>
      </c>
      <c r="F1201" s="138" t="s">
        <v>557</v>
      </c>
      <c r="G1201" s="133" t="s">
        <v>13</v>
      </c>
      <c r="H1201" s="136">
        <v>868.61</v>
      </c>
      <c r="I1201" s="136">
        <f t="shared" si="64"/>
        <v>402.91499999999996</v>
      </c>
      <c r="J1201" s="136" t="b">
        <f>VLOOKUP(B1201,'[1]PRUEBA DE CONOCIMIENTOS'!$B$6:$H$1370,6,FALSE)=H1201</f>
        <v>1</v>
      </c>
      <c r="K1201" s="136">
        <f>VLOOKUP(B1201,'[1]PSICOTECNICA CJ'!$B$6:$G$1370,6,FALSE)</f>
        <v>158</v>
      </c>
      <c r="L1201" s="136">
        <v>100</v>
      </c>
      <c r="M1201" s="133">
        <v>20</v>
      </c>
      <c r="N1201" s="137">
        <f t="shared" si="62"/>
        <v>680.91499999999996</v>
      </c>
      <c r="O1201" s="136">
        <v>680.91499999999996</v>
      </c>
      <c r="P1201" s="137">
        <f t="shared" si="63"/>
        <v>0</v>
      </c>
      <c r="Q1201" s="136" t="s">
        <v>1662</v>
      </c>
      <c r="R1201" s="136" t="s">
        <v>1663</v>
      </c>
      <c r="S1201" s="341">
        <v>44504</v>
      </c>
      <c r="T1201" s="341"/>
      <c r="U1201" s="341"/>
      <c r="V1201" s="341"/>
      <c r="W1201" s="341"/>
      <c r="X1201" s="136"/>
      <c r="Y1201" s="136"/>
      <c r="Z1201" s="146"/>
      <c r="AA1201" s="4" t="e">
        <f>VLOOKUP(B1201,#REF!,1,FALSE)</f>
        <v>#REF!</v>
      </c>
      <c r="AB1201" s="136">
        <v>100</v>
      </c>
      <c r="AC1201" s="133">
        <v>20</v>
      </c>
      <c r="AD1201" s="361"/>
      <c r="AE1201" s="362"/>
    </row>
    <row r="1202" spans="1:31" s="10" customFormat="1" ht="24" hidden="1" customHeight="1">
      <c r="A1202" s="114" t="s">
        <v>1538</v>
      </c>
      <c r="B1202" s="354">
        <v>1057597552</v>
      </c>
      <c r="C1202" s="150" t="s">
        <v>1329</v>
      </c>
      <c r="D1202" s="355" t="s">
        <v>1812</v>
      </c>
      <c r="E1202" s="142" t="s">
        <v>1404</v>
      </c>
      <c r="F1202" s="143" t="s">
        <v>1401</v>
      </c>
      <c r="G1202" s="356" t="s">
        <v>13</v>
      </c>
      <c r="H1202" s="357">
        <v>936.45</v>
      </c>
      <c r="I1202" s="357">
        <v>504.67500000000018</v>
      </c>
      <c r="J1202" s="136" t="b">
        <f>VLOOKUP(B1202,'[1]PRUEBA DE CONOCIMIENTOS'!$B$6:$H$1370,6,FALSE)=H1202</f>
        <v>1</v>
      </c>
      <c r="K1202" s="357">
        <v>163</v>
      </c>
      <c r="L1202" s="357">
        <v>0</v>
      </c>
      <c r="M1202" s="357">
        <v>20</v>
      </c>
      <c r="N1202" s="137">
        <f t="shared" si="62"/>
        <v>687.67500000000018</v>
      </c>
      <c r="O1202" s="144">
        <v>687.67500000000018</v>
      </c>
      <c r="P1202" s="137">
        <f t="shared" si="63"/>
        <v>0</v>
      </c>
      <c r="Q1202" s="348" t="s">
        <v>1761</v>
      </c>
      <c r="R1202" s="136" t="s">
        <v>1663</v>
      </c>
      <c r="S1202" s="341">
        <v>44504</v>
      </c>
      <c r="T1202" s="341"/>
      <c r="U1202" s="341"/>
      <c r="V1202" s="341"/>
      <c r="W1202" s="341"/>
      <c r="X1202" s="349"/>
      <c r="Y1202" s="349"/>
      <c r="Z1202" s="350"/>
      <c r="AA1202" s="4" t="e">
        <f>VLOOKUP(B1202,#REF!,1,FALSE)</f>
        <v>#REF!</v>
      </c>
      <c r="AB1202" s="357">
        <v>0</v>
      </c>
      <c r="AC1202" s="357">
        <v>20</v>
      </c>
      <c r="AD1202" s="352"/>
      <c r="AE1202" s="351"/>
    </row>
    <row r="1203" spans="1:31" s="6" customFormat="1" ht="24" hidden="1" customHeight="1">
      <c r="A1203" s="114" t="s">
        <v>1539</v>
      </c>
      <c r="B1203" s="135">
        <v>1056612061</v>
      </c>
      <c r="C1203" s="145" t="s">
        <v>414</v>
      </c>
      <c r="D1203" s="363" t="s">
        <v>556</v>
      </c>
      <c r="E1203" s="133" t="s">
        <v>1393</v>
      </c>
      <c r="F1203" s="134" t="s">
        <v>573</v>
      </c>
      <c r="G1203" s="135" t="s">
        <v>13</v>
      </c>
      <c r="H1203" s="136">
        <v>824.54</v>
      </c>
      <c r="I1203" s="136">
        <f t="shared" ref="I1203:I1214" si="65">1.5*H1203-900</f>
        <v>336.80999999999995</v>
      </c>
      <c r="J1203" s="136" t="b">
        <f>VLOOKUP(B1203,'[1]PRUEBA DE CONOCIMIENTOS'!$B$6:$H$1370,6,FALSE)=H1203</f>
        <v>1</v>
      </c>
      <c r="K1203" s="136">
        <f>VLOOKUP(B1203,'[1]PSICOTECNICA CJ'!$B$6:$G$1370,6,FALSE)</f>
        <v>140.5</v>
      </c>
      <c r="L1203" s="136">
        <v>100</v>
      </c>
      <c r="M1203" s="133">
        <v>30</v>
      </c>
      <c r="N1203" s="137">
        <f t="shared" si="62"/>
        <v>607.30999999999995</v>
      </c>
      <c r="O1203" s="136">
        <v>607.30999999999995</v>
      </c>
      <c r="P1203" s="137">
        <f t="shared" si="63"/>
        <v>0</v>
      </c>
      <c r="Q1203" s="136" t="s">
        <v>1662</v>
      </c>
      <c r="R1203" s="136" t="s">
        <v>1663</v>
      </c>
      <c r="S1203" s="341">
        <v>44504</v>
      </c>
      <c r="T1203" s="341"/>
      <c r="U1203" s="341"/>
      <c r="V1203" s="341"/>
      <c r="W1203" s="341"/>
      <c r="X1203" s="136"/>
      <c r="Y1203" s="136"/>
      <c r="Z1203" s="138"/>
      <c r="AA1203" s="4" t="e">
        <f>VLOOKUP(B1203,#REF!,1,FALSE)</f>
        <v>#REF!</v>
      </c>
      <c r="AB1203" s="136">
        <v>100</v>
      </c>
      <c r="AC1203" s="133">
        <v>30</v>
      </c>
      <c r="AD1203" s="346"/>
      <c r="AE1203" s="345"/>
    </row>
    <row r="1204" spans="1:31" customFormat="1" ht="24" hidden="1" customHeight="1">
      <c r="A1204" s="114" t="s">
        <v>1540</v>
      </c>
      <c r="B1204" s="133">
        <v>1049619946</v>
      </c>
      <c r="C1204" s="146" t="s">
        <v>390</v>
      </c>
      <c r="D1204" s="358" t="s">
        <v>556</v>
      </c>
      <c r="E1204" s="133" t="s">
        <v>1393</v>
      </c>
      <c r="F1204" s="138" t="s">
        <v>557</v>
      </c>
      <c r="G1204" s="133" t="s">
        <v>13</v>
      </c>
      <c r="H1204" s="136">
        <v>945.72</v>
      </c>
      <c r="I1204" s="136">
        <f t="shared" si="65"/>
        <v>518.57999999999993</v>
      </c>
      <c r="J1204" s="136" t="b">
        <f>VLOOKUP(B1204,'[1]PRUEBA DE CONOCIMIENTOS'!$B$6:$H$1370,6,FALSE)=H1204</f>
        <v>1</v>
      </c>
      <c r="K1204" s="136">
        <f>VLOOKUP(B1204,'[1]PSICOTECNICA CJ'!$B$6:$G$1370,6,FALSE)</f>
        <v>164.5</v>
      </c>
      <c r="L1204" s="136">
        <v>66.22</v>
      </c>
      <c r="M1204" s="133">
        <v>10</v>
      </c>
      <c r="N1204" s="137">
        <f t="shared" si="62"/>
        <v>759.3</v>
      </c>
      <c r="O1204" s="136">
        <v>759.3</v>
      </c>
      <c r="P1204" s="137">
        <f t="shared" si="63"/>
        <v>0</v>
      </c>
      <c r="Q1204" s="136" t="s">
        <v>1662</v>
      </c>
      <c r="R1204" s="136" t="s">
        <v>1663</v>
      </c>
      <c r="S1204" s="341">
        <v>44504</v>
      </c>
      <c r="T1204" s="341"/>
      <c r="U1204" s="341"/>
      <c r="V1204" s="341"/>
      <c r="W1204" s="341"/>
      <c r="X1204" s="136"/>
      <c r="Y1204" s="136"/>
      <c r="Z1204" s="146"/>
      <c r="AA1204" s="4" t="e">
        <f>VLOOKUP(B1204,#REF!,1,FALSE)</f>
        <v>#REF!</v>
      </c>
      <c r="AB1204" s="136">
        <v>66.22</v>
      </c>
      <c r="AC1204" s="133">
        <v>10</v>
      </c>
      <c r="AD1204" s="361"/>
      <c r="AE1204" s="362"/>
    </row>
    <row r="1205" spans="1:31" customFormat="1" ht="24" hidden="1" customHeight="1">
      <c r="A1205" s="114" t="s">
        <v>1503</v>
      </c>
      <c r="B1205" s="133">
        <v>1100963394</v>
      </c>
      <c r="C1205" s="146" t="s">
        <v>431</v>
      </c>
      <c r="D1205" s="358" t="s">
        <v>556</v>
      </c>
      <c r="E1205" s="133" t="s">
        <v>1393</v>
      </c>
      <c r="F1205" s="138" t="s">
        <v>557</v>
      </c>
      <c r="G1205" s="133" t="s">
        <v>13</v>
      </c>
      <c r="H1205" s="136">
        <v>923.69</v>
      </c>
      <c r="I1205" s="136">
        <f t="shared" si="65"/>
        <v>485.53500000000008</v>
      </c>
      <c r="J1205" s="136" t="b">
        <f>VLOOKUP(B1205,'[1]PRUEBA DE CONOCIMIENTOS'!$B$6:$H$1370,6,FALSE)=H1205</f>
        <v>1</v>
      </c>
      <c r="K1205" s="136">
        <f>VLOOKUP(B1205,'[1]PSICOTECNICA CJ'!$B$6:$G$1370,6,FALSE)</f>
        <v>156.5</v>
      </c>
      <c r="L1205" s="136">
        <v>0</v>
      </c>
      <c r="M1205" s="133">
        <v>0</v>
      </c>
      <c r="N1205" s="137">
        <f t="shared" si="62"/>
        <v>642.03500000000008</v>
      </c>
      <c r="O1205" s="136">
        <v>642.03500000000008</v>
      </c>
      <c r="P1205" s="137">
        <f t="shared" si="63"/>
        <v>0</v>
      </c>
      <c r="Q1205" s="136" t="s">
        <v>1662</v>
      </c>
      <c r="R1205" s="136" t="s">
        <v>1663</v>
      </c>
      <c r="S1205" s="341">
        <v>44504</v>
      </c>
      <c r="T1205" s="341"/>
      <c r="U1205" s="341"/>
      <c r="V1205" s="341"/>
      <c r="W1205" s="341"/>
      <c r="X1205" s="136"/>
      <c r="Y1205" s="136"/>
      <c r="Z1205" s="146"/>
      <c r="AA1205" s="4" t="e">
        <f>VLOOKUP(B1205,#REF!,1,FALSE)</f>
        <v>#REF!</v>
      </c>
      <c r="AB1205" s="136">
        <v>0</v>
      </c>
      <c r="AC1205" s="133">
        <v>0</v>
      </c>
      <c r="AD1205" s="361"/>
      <c r="AE1205" s="362"/>
    </row>
    <row r="1206" spans="1:31" customFormat="1" ht="24" hidden="1" customHeight="1">
      <c r="A1206" s="114" t="s">
        <v>1541</v>
      </c>
      <c r="B1206" s="133">
        <v>80205475</v>
      </c>
      <c r="C1206" s="146" t="s">
        <v>509</v>
      </c>
      <c r="D1206" s="358" t="s">
        <v>556</v>
      </c>
      <c r="E1206" s="133" t="s">
        <v>1393</v>
      </c>
      <c r="F1206" s="138" t="s">
        <v>557</v>
      </c>
      <c r="G1206" s="133" t="s">
        <v>13</v>
      </c>
      <c r="H1206" s="136">
        <v>879.62</v>
      </c>
      <c r="I1206" s="136">
        <f t="shared" si="65"/>
        <v>419.43000000000006</v>
      </c>
      <c r="J1206" s="136" t="b">
        <f>VLOOKUP(B1206,'[1]PRUEBA DE CONOCIMIENTOS'!$B$6:$H$1370,6,FALSE)=H1206</f>
        <v>1</v>
      </c>
      <c r="K1206" s="136">
        <f>VLOOKUP(B1206,'[1]PSICOTECNICA CJ'!$B$6:$G$1370,6,FALSE)</f>
        <v>166</v>
      </c>
      <c r="L1206" s="136">
        <v>100</v>
      </c>
      <c r="M1206" s="133">
        <v>30</v>
      </c>
      <c r="N1206" s="137">
        <f t="shared" si="62"/>
        <v>715.43000000000006</v>
      </c>
      <c r="O1206" s="136">
        <v>715.43000000000006</v>
      </c>
      <c r="P1206" s="137">
        <f t="shared" si="63"/>
        <v>0</v>
      </c>
      <c r="Q1206" s="136" t="s">
        <v>1662</v>
      </c>
      <c r="R1206" s="136" t="s">
        <v>1663</v>
      </c>
      <c r="S1206" s="341">
        <v>44504</v>
      </c>
      <c r="T1206" s="341"/>
      <c r="U1206" s="341"/>
      <c r="V1206" s="341"/>
      <c r="W1206" s="341"/>
      <c r="X1206" s="136"/>
      <c r="Y1206" s="136"/>
      <c r="Z1206" s="146"/>
      <c r="AA1206" s="4" t="e">
        <f>VLOOKUP(B1206,#REF!,1,FALSE)</f>
        <v>#REF!</v>
      </c>
      <c r="AB1206" s="136">
        <v>100</v>
      </c>
      <c r="AC1206" s="133">
        <v>30</v>
      </c>
      <c r="AD1206" s="361"/>
      <c r="AE1206" s="362"/>
    </row>
    <row r="1207" spans="1:31" customFormat="1" ht="24" hidden="1" customHeight="1">
      <c r="A1207" s="114" t="s">
        <v>1542</v>
      </c>
      <c r="B1207" s="133">
        <v>1048846465</v>
      </c>
      <c r="C1207" s="146" t="s">
        <v>374</v>
      </c>
      <c r="D1207" s="358" t="s">
        <v>556</v>
      </c>
      <c r="E1207" s="133" t="s">
        <v>1393</v>
      </c>
      <c r="F1207" s="138" t="s">
        <v>557</v>
      </c>
      <c r="G1207" s="133" t="s">
        <v>13</v>
      </c>
      <c r="H1207" s="136">
        <v>901.66</v>
      </c>
      <c r="I1207" s="136">
        <f t="shared" si="65"/>
        <v>452.49</v>
      </c>
      <c r="J1207" s="136" t="b">
        <f>VLOOKUP(B1207,'[1]PRUEBA DE CONOCIMIENTOS'!$B$6:$H$1370,6,FALSE)=H1207</f>
        <v>1</v>
      </c>
      <c r="K1207" s="136">
        <f>VLOOKUP(B1207,'[1]PSICOTECNICA CJ'!$B$6:$G$1370,6,FALSE)</f>
        <v>141</v>
      </c>
      <c r="L1207" s="136">
        <v>42.72</v>
      </c>
      <c r="M1207" s="133">
        <v>35</v>
      </c>
      <c r="N1207" s="137">
        <f t="shared" si="62"/>
        <v>671.21</v>
      </c>
      <c r="O1207" s="136">
        <v>671.21</v>
      </c>
      <c r="P1207" s="137">
        <f t="shared" si="63"/>
        <v>0</v>
      </c>
      <c r="Q1207" s="136" t="s">
        <v>1662</v>
      </c>
      <c r="R1207" s="136" t="s">
        <v>1663</v>
      </c>
      <c r="S1207" s="341">
        <v>44504</v>
      </c>
      <c r="T1207" s="341"/>
      <c r="U1207" s="341"/>
      <c r="V1207" s="341"/>
      <c r="W1207" s="341"/>
      <c r="X1207" s="136"/>
      <c r="Y1207" s="136"/>
      <c r="Z1207" s="146"/>
      <c r="AA1207" s="4" t="e">
        <f>VLOOKUP(B1207,#REF!,1,FALSE)</f>
        <v>#REF!</v>
      </c>
      <c r="AB1207" s="136">
        <v>42.72</v>
      </c>
      <c r="AC1207" s="133">
        <v>35</v>
      </c>
      <c r="AD1207" s="361"/>
      <c r="AE1207" s="362"/>
    </row>
    <row r="1208" spans="1:31" customFormat="1" ht="24" hidden="1" customHeight="1">
      <c r="A1208" s="114" t="s">
        <v>1543</v>
      </c>
      <c r="B1208" s="133">
        <v>1049616983</v>
      </c>
      <c r="C1208" s="146" t="s">
        <v>386</v>
      </c>
      <c r="D1208" s="358" t="s">
        <v>556</v>
      </c>
      <c r="E1208" s="133" t="s">
        <v>1393</v>
      </c>
      <c r="F1208" s="138" t="s">
        <v>557</v>
      </c>
      <c r="G1208" s="133" t="s">
        <v>13</v>
      </c>
      <c r="H1208" s="136">
        <v>978.77</v>
      </c>
      <c r="I1208" s="136">
        <f t="shared" si="65"/>
        <v>568.15499999999997</v>
      </c>
      <c r="J1208" s="136" t="b">
        <f>VLOOKUP(B1208,'[1]PRUEBA DE CONOCIMIENTOS'!$B$6:$H$1370,6,FALSE)=H1208</f>
        <v>1</v>
      </c>
      <c r="K1208" s="136">
        <f>VLOOKUP(B1208,'[1]PSICOTECNICA CJ'!$B$6:$G$1370,6,FALSE)</f>
        <v>120</v>
      </c>
      <c r="L1208" s="136">
        <v>83.28</v>
      </c>
      <c r="M1208" s="133">
        <v>0</v>
      </c>
      <c r="N1208" s="137">
        <f t="shared" si="62"/>
        <v>771.43499999999995</v>
      </c>
      <c r="O1208" s="136">
        <v>771.43499999999995</v>
      </c>
      <c r="P1208" s="137">
        <f t="shared" si="63"/>
        <v>0</v>
      </c>
      <c r="Q1208" s="136" t="s">
        <v>1662</v>
      </c>
      <c r="R1208" s="136" t="s">
        <v>1663</v>
      </c>
      <c r="S1208" s="341">
        <v>44504</v>
      </c>
      <c r="T1208" s="341"/>
      <c r="U1208" s="341"/>
      <c r="V1208" s="341"/>
      <c r="W1208" s="341"/>
      <c r="X1208" s="136"/>
      <c r="Y1208" s="136"/>
      <c r="Z1208" s="146"/>
      <c r="AA1208" s="4" t="e">
        <f>VLOOKUP(B1208,#REF!,1,FALSE)</f>
        <v>#REF!</v>
      </c>
      <c r="AB1208" s="136">
        <v>83.28</v>
      </c>
      <c r="AC1208" s="133">
        <v>0</v>
      </c>
      <c r="AD1208" s="361"/>
      <c r="AE1208" s="362"/>
    </row>
    <row r="1209" spans="1:31" ht="24" hidden="1" customHeight="1">
      <c r="A1209" s="114" t="s">
        <v>1449</v>
      </c>
      <c r="B1209" s="133">
        <v>7334590</v>
      </c>
      <c r="C1209" s="146" t="s">
        <v>144</v>
      </c>
      <c r="D1209" s="358" t="s">
        <v>546</v>
      </c>
      <c r="E1209" s="133" t="s">
        <v>1393</v>
      </c>
      <c r="F1209" s="138" t="s">
        <v>547</v>
      </c>
      <c r="G1209" s="133" t="s">
        <v>13</v>
      </c>
      <c r="H1209" s="136">
        <v>891.38</v>
      </c>
      <c r="I1209" s="136">
        <f t="shared" si="65"/>
        <v>437.06999999999994</v>
      </c>
      <c r="J1209" s="136" t="b">
        <f>VLOOKUP(B1209,'[1]PRUEBA DE CONOCIMIENTOS'!$B$6:$H$1370,6,FALSE)=H1209</f>
        <v>1</v>
      </c>
      <c r="K1209" s="136">
        <f>VLOOKUP(B1209,'[1]PSICOTECNICA CJ'!$B$6:$G$1370,6,FALSE)</f>
        <v>153</v>
      </c>
      <c r="L1209" s="136">
        <v>89.94</v>
      </c>
      <c r="M1209" s="133">
        <v>10</v>
      </c>
      <c r="N1209" s="137">
        <f t="shared" si="62"/>
        <v>690.01</v>
      </c>
      <c r="O1209" s="136">
        <v>690.01</v>
      </c>
      <c r="P1209" s="137">
        <f t="shared" si="63"/>
        <v>0</v>
      </c>
      <c r="Q1209" s="136" t="s">
        <v>1662</v>
      </c>
      <c r="R1209" s="136" t="s">
        <v>1663</v>
      </c>
      <c r="S1209" s="341">
        <v>44364</v>
      </c>
      <c r="T1209" s="341"/>
      <c r="U1209" s="341"/>
      <c r="V1209" s="341"/>
      <c r="W1209" s="341"/>
      <c r="X1209" s="136"/>
      <c r="Y1209" s="136"/>
      <c r="Z1209" s="146"/>
      <c r="AA1209" s="4" t="e">
        <f>VLOOKUP(B1209,#REF!,1,FALSE)</f>
        <v>#REF!</v>
      </c>
      <c r="AB1209" s="136">
        <v>89.94</v>
      </c>
      <c r="AC1209" s="133">
        <v>10</v>
      </c>
      <c r="AD1209" s="359"/>
      <c r="AE1209" s="360"/>
    </row>
    <row r="1210" spans="1:31" customFormat="1" ht="24" hidden="1" customHeight="1">
      <c r="A1210" s="114" t="s">
        <v>1462</v>
      </c>
      <c r="B1210" s="133">
        <v>46672619</v>
      </c>
      <c r="C1210" s="146" t="s">
        <v>480</v>
      </c>
      <c r="D1210" s="358" t="s">
        <v>556</v>
      </c>
      <c r="E1210" s="133" t="s">
        <v>1393</v>
      </c>
      <c r="F1210" s="138" t="s">
        <v>557</v>
      </c>
      <c r="G1210" s="133" t="s">
        <v>13</v>
      </c>
      <c r="H1210" s="136">
        <v>945.72</v>
      </c>
      <c r="I1210" s="136">
        <f t="shared" si="65"/>
        <v>518.57999999999993</v>
      </c>
      <c r="J1210" s="136" t="b">
        <f>VLOOKUP(B1210,'[1]PRUEBA DE CONOCIMIENTOS'!$B$6:$H$1370,6,FALSE)=H1210</f>
        <v>1</v>
      </c>
      <c r="K1210" s="136">
        <f>VLOOKUP(B1210,'[1]PSICOTECNICA CJ'!$B$6:$G$1370,6,FALSE)</f>
        <v>163.5</v>
      </c>
      <c r="L1210" s="136">
        <v>100</v>
      </c>
      <c r="M1210" s="133">
        <v>10</v>
      </c>
      <c r="N1210" s="137">
        <f t="shared" si="62"/>
        <v>792.07999999999993</v>
      </c>
      <c r="O1210" s="136">
        <v>792.07999999999993</v>
      </c>
      <c r="P1210" s="137">
        <f t="shared" si="63"/>
        <v>0</v>
      </c>
      <c r="Q1210" s="136" t="s">
        <v>1662</v>
      </c>
      <c r="R1210" s="136" t="s">
        <v>1663</v>
      </c>
      <c r="S1210" s="341">
        <v>44504</v>
      </c>
      <c r="T1210" s="341"/>
      <c r="U1210" s="341"/>
      <c r="V1210" s="341"/>
      <c r="W1210" s="341"/>
      <c r="X1210" s="136"/>
      <c r="Y1210" s="136"/>
      <c r="Z1210" s="146"/>
      <c r="AA1210" s="4" t="e">
        <f>VLOOKUP(B1210,#REF!,1,FALSE)</f>
        <v>#REF!</v>
      </c>
      <c r="AB1210" s="136">
        <v>100</v>
      </c>
      <c r="AC1210" s="133">
        <v>10</v>
      </c>
      <c r="AD1210" s="361"/>
      <c r="AE1210" s="362"/>
    </row>
    <row r="1211" spans="1:31" customFormat="1" ht="24" hidden="1" customHeight="1">
      <c r="A1211" s="114" t="s">
        <v>1544</v>
      </c>
      <c r="B1211" s="133">
        <v>74377597</v>
      </c>
      <c r="C1211" s="146" t="s">
        <v>504</v>
      </c>
      <c r="D1211" s="358" t="s">
        <v>556</v>
      </c>
      <c r="E1211" s="133" t="s">
        <v>1393</v>
      </c>
      <c r="F1211" s="138" t="s">
        <v>557</v>
      </c>
      <c r="G1211" s="133" t="s">
        <v>13</v>
      </c>
      <c r="H1211" s="136">
        <v>846.57</v>
      </c>
      <c r="I1211" s="136">
        <f t="shared" si="65"/>
        <v>369.85500000000002</v>
      </c>
      <c r="J1211" s="136" t="b">
        <f>VLOOKUP(B1211,'[1]PRUEBA DE CONOCIMIENTOS'!$B$6:$H$1370,6,FALSE)=H1211</f>
        <v>1</v>
      </c>
      <c r="K1211" s="136">
        <f>VLOOKUP(B1211,'[1]PSICOTECNICA CJ'!$B$6:$G$1370,6,FALSE)</f>
        <v>165</v>
      </c>
      <c r="L1211" s="136">
        <v>1.56</v>
      </c>
      <c r="M1211" s="133">
        <v>10</v>
      </c>
      <c r="N1211" s="137">
        <f t="shared" si="62"/>
        <v>546.41499999999996</v>
      </c>
      <c r="O1211" s="136">
        <v>546.41499999999996</v>
      </c>
      <c r="P1211" s="137">
        <f t="shared" si="63"/>
        <v>0</v>
      </c>
      <c r="Q1211" s="136" t="s">
        <v>1662</v>
      </c>
      <c r="R1211" s="136" t="s">
        <v>1663</v>
      </c>
      <c r="S1211" s="341">
        <v>44504</v>
      </c>
      <c r="T1211" s="341" t="s">
        <v>1875</v>
      </c>
      <c r="U1211" s="341" t="s">
        <v>1876</v>
      </c>
      <c r="V1211" s="341" t="s">
        <v>1670</v>
      </c>
      <c r="W1211" s="341" t="s">
        <v>1671</v>
      </c>
      <c r="X1211" s="136" t="s">
        <v>1697</v>
      </c>
      <c r="Y1211" s="136" t="s">
        <v>1677</v>
      </c>
      <c r="Z1211" s="146"/>
      <c r="AA1211" s="4" t="e">
        <f>VLOOKUP(B1211,#REF!,1,FALSE)</f>
        <v>#REF!</v>
      </c>
      <c r="AB1211" s="136">
        <v>1.56</v>
      </c>
      <c r="AC1211" s="133">
        <v>10</v>
      </c>
      <c r="AD1211" s="361"/>
      <c r="AE1211" s="362"/>
    </row>
    <row r="1212" spans="1:31" customFormat="1" ht="24" hidden="1" customHeight="1">
      <c r="A1212" s="114" t="s">
        <v>1545</v>
      </c>
      <c r="B1212" s="133">
        <v>1058058178</v>
      </c>
      <c r="C1212" s="146" t="s">
        <v>425</v>
      </c>
      <c r="D1212" s="358" t="s">
        <v>556</v>
      </c>
      <c r="E1212" s="133" t="s">
        <v>1393</v>
      </c>
      <c r="F1212" s="138" t="s">
        <v>557</v>
      </c>
      <c r="G1212" s="133" t="s">
        <v>13</v>
      </c>
      <c r="H1212" s="136">
        <v>901.66</v>
      </c>
      <c r="I1212" s="136">
        <f t="shared" si="65"/>
        <v>452.49</v>
      </c>
      <c r="J1212" s="136" t="b">
        <f>VLOOKUP(B1212,'[1]PRUEBA DE CONOCIMIENTOS'!$B$6:$H$1370,6,FALSE)=H1212</f>
        <v>1</v>
      </c>
      <c r="K1212" s="136">
        <f>VLOOKUP(B1212,'[1]PSICOTECNICA CJ'!$B$6:$G$1370,6,FALSE)</f>
        <v>173</v>
      </c>
      <c r="L1212" s="136">
        <v>25.06</v>
      </c>
      <c r="M1212" s="133">
        <v>0</v>
      </c>
      <c r="N1212" s="137">
        <f t="shared" si="62"/>
        <v>650.54999999999995</v>
      </c>
      <c r="O1212" s="136">
        <v>650.54999999999995</v>
      </c>
      <c r="P1212" s="137">
        <f t="shared" si="63"/>
        <v>0</v>
      </c>
      <c r="Q1212" s="136" t="s">
        <v>1662</v>
      </c>
      <c r="R1212" s="136" t="s">
        <v>1663</v>
      </c>
      <c r="S1212" s="341">
        <v>44504</v>
      </c>
      <c r="T1212" s="341"/>
      <c r="U1212" s="341"/>
      <c r="V1212" s="341"/>
      <c r="W1212" s="341"/>
      <c r="X1212" s="136"/>
      <c r="Y1212" s="136"/>
      <c r="Z1212" s="146"/>
      <c r="AA1212" s="4" t="e">
        <f>VLOOKUP(B1212,#REF!,1,FALSE)</f>
        <v>#REF!</v>
      </c>
      <c r="AB1212" s="136">
        <v>25.06</v>
      </c>
      <c r="AC1212" s="133">
        <v>0</v>
      </c>
      <c r="AD1212" s="361"/>
      <c r="AE1212" s="362"/>
    </row>
    <row r="1213" spans="1:31" s="6" customFormat="1" ht="24" hidden="1" customHeight="1">
      <c r="A1213" s="114" t="s">
        <v>1546</v>
      </c>
      <c r="B1213" s="147">
        <v>74381621</v>
      </c>
      <c r="C1213" s="148" t="s">
        <v>994</v>
      </c>
      <c r="D1213" s="340" t="s">
        <v>1715</v>
      </c>
      <c r="E1213" s="133" t="s">
        <v>1393</v>
      </c>
      <c r="F1213" s="139" t="s">
        <v>566</v>
      </c>
      <c r="G1213" s="133" t="s">
        <v>13</v>
      </c>
      <c r="H1213" s="140">
        <v>856.94</v>
      </c>
      <c r="I1213" s="136">
        <f t="shared" si="65"/>
        <v>385.41000000000008</v>
      </c>
      <c r="J1213" s="136" t="b">
        <f>VLOOKUP(B1213,'[1]PRUEBA DE CONOCIMIENTOS'!$B$6:$H$1370,6,FALSE)=H1213</f>
        <v>1</v>
      </c>
      <c r="K1213" s="136">
        <f>VLOOKUP(B1213,'[1]PSICOTECNICA CJ'!$B$6:$G$1370,6,FALSE)</f>
        <v>146.5</v>
      </c>
      <c r="L1213" s="141">
        <v>100</v>
      </c>
      <c r="M1213" s="140">
        <v>55</v>
      </c>
      <c r="N1213" s="137">
        <f t="shared" si="62"/>
        <v>686.91000000000008</v>
      </c>
      <c r="O1213" s="136">
        <v>686.91000000000008</v>
      </c>
      <c r="P1213" s="137">
        <f t="shared" si="63"/>
        <v>0</v>
      </c>
      <c r="Q1213" s="140" t="s">
        <v>1716</v>
      </c>
      <c r="R1213" s="140" t="s">
        <v>1717</v>
      </c>
      <c r="S1213" s="341">
        <v>44498</v>
      </c>
      <c r="T1213" s="341"/>
      <c r="U1213" s="341"/>
      <c r="V1213" s="341"/>
      <c r="W1213" s="341"/>
      <c r="X1213" s="342"/>
      <c r="Y1213" s="343"/>
      <c r="Z1213" s="344"/>
      <c r="AA1213" s="4" t="e">
        <f>VLOOKUP(B1213,#REF!,1,FALSE)</f>
        <v>#REF!</v>
      </c>
      <c r="AB1213" s="141">
        <v>100</v>
      </c>
      <c r="AC1213" s="140">
        <v>55</v>
      </c>
      <c r="AD1213" s="346"/>
      <c r="AE1213" s="345"/>
    </row>
    <row r="1214" spans="1:31" s="6" customFormat="1" ht="24" hidden="1" customHeight="1">
      <c r="A1214" s="114" t="s">
        <v>1547</v>
      </c>
      <c r="B1214" s="147">
        <v>1026574769</v>
      </c>
      <c r="C1214" s="148" t="s">
        <v>1057</v>
      </c>
      <c r="D1214" s="340" t="s">
        <v>1715</v>
      </c>
      <c r="E1214" s="133" t="s">
        <v>1393</v>
      </c>
      <c r="F1214" s="139" t="s">
        <v>566</v>
      </c>
      <c r="G1214" s="133" t="s">
        <v>13</v>
      </c>
      <c r="H1214" s="140">
        <v>889.7</v>
      </c>
      <c r="I1214" s="136">
        <f t="shared" si="65"/>
        <v>434.55000000000018</v>
      </c>
      <c r="J1214" s="136" t="b">
        <f>VLOOKUP(B1214,'[1]PRUEBA DE CONOCIMIENTOS'!$B$6:$H$1370,6,FALSE)=H1214</f>
        <v>1</v>
      </c>
      <c r="K1214" s="136">
        <f>VLOOKUP(B1214,'[1]PSICOTECNICA CJ'!$B$6:$G$1370,6,FALSE)</f>
        <v>141</v>
      </c>
      <c r="L1214" s="141">
        <v>100</v>
      </c>
      <c r="M1214" s="140">
        <v>10</v>
      </c>
      <c r="N1214" s="137">
        <f t="shared" si="62"/>
        <v>685.55000000000018</v>
      </c>
      <c r="O1214" s="136">
        <v>685.55000000000018</v>
      </c>
      <c r="P1214" s="137">
        <f t="shared" si="63"/>
        <v>0</v>
      </c>
      <c r="Q1214" s="140" t="s">
        <v>1716</v>
      </c>
      <c r="R1214" s="140" t="s">
        <v>1717</v>
      </c>
      <c r="S1214" s="341">
        <v>44498</v>
      </c>
      <c r="T1214" s="341"/>
      <c r="U1214" s="341"/>
      <c r="V1214" s="341"/>
      <c r="W1214" s="341"/>
      <c r="X1214" s="342"/>
      <c r="Y1214" s="343"/>
      <c r="Z1214" s="344"/>
      <c r="AA1214" s="4" t="e">
        <f>VLOOKUP(B1214,#REF!,1,FALSE)</f>
        <v>#REF!</v>
      </c>
      <c r="AB1214" s="141">
        <v>100</v>
      </c>
      <c r="AC1214" s="140">
        <v>10</v>
      </c>
      <c r="AD1214" s="346"/>
      <c r="AE1214" s="345"/>
    </row>
    <row r="1215" spans="1:31" s="6" customFormat="1" ht="24" hidden="1" customHeight="1">
      <c r="A1215" s="114" t="s">
        <v>1527</v>
      </c>
      <c r="B1215" s="147">
        <v>1067897811</v>
      </c>
      <c r="C1215" s="148" t="s">
        <v>1337</v>
      </c>
      <c r="D1215" s="340" t="s">
        <v>1715</v>
      </c>
      <c r="E1215" s="133" t="s">
        <v>1393</v>
      </c>
      <c r="F1215" s="139" t="s">
        <v>566</v>
      </c>
      <c r="G1215" s="133" t="s">
        <v>13</v>
      </c>
      <c r="H1215" s="140">
        <v>933.38</v>
      </c>
      <c r="I1215" s="136">
        <f>1.5*H1215-900</f>
        <v>500.06999999999994</v>
      </c>
      <c r="J1215" s="136" t="b">
        <f>VLOOKUP(B1215,'[1]PRUEBA DE CONOCIMIENTOS'!$B$6:$H$1370,6,FALSE)=H1215</f>
        <v>1</v>
      </c>
      <c r="K1215" s="136">
        <f>VLOOKUP(B1215,'[1]PSICOTECNICA CJ'!$B$6:$G$1370,6,FALSE)</f>
        <v>160</v>
      </c>
      <c r="L1215" s="141">
        <v>7.83</v>
      </c>
      <c r="M1215" s="140">
        <v>0</v>
      </c>
      <c r="N1215" s="137">
        <f t="shared" si="62"/>
        <v>667.9</v>
      </c>
      <c r="O1215" s="136">
        <v>667.9</v>
      </c>
      <c r="P1215" s="137">
        <f t="shared" si="63"/>
        <v>0</v>
      </c>
      <c r="Q1215" s="140" t="s">
        <v>1716</v>
      </c>
      <c r="R1215" s="140" t="s">
        <v>1717</v>
      </c>
      <c r="S1215" s="341">
        <v>44498</v>
      </c>
      <c r="T1215" s="341"/>
      <c r="U1215" s="341"/>
      <c r="V1215" s="341"/>
      <c r="W1215" s="341"/>
      <c r="X1215" s="342"/>
      <c r="Y1215" s="343"/>
      <c r="Z1215" s="344"/>
      <c r="AA1215" s="4" t="e">
        <f>VLOOKUP(B1215,#REF!,1,FALSE)</f>
        <v>#REF!</v>
      </c>
      <c r="AB1215" s="141">
        <v>7.83</v>
      </c>
      <c r="AC1215" s="140">
        <v>0</v>
      </c>
      <c r="AD1215" s="346"/>
      <c r="AE1215" s="345"/>
    </row>
    <row r="1216" spans="1:31" s="6" customFormat="1" ht="24" hidden="1" customHeight="1">
      <c r="A1216" s="114" t="s">
        <v>1548</v>
      </c>
      <c r="B1216" s="135">
        <v>7221347</v>
      </c>
      <c r="C1216" s="145" t="s">
        <v>351</v>
      </c>
      <c r="D1216" s="363" t="s">
        <v>554</v>
      </c>
      <c r="E1216" s="133" t="s">
        <v>1393</v>
      </c>
      <c r="F1216" s="134" t="s">
        <v>572</v>
      </c>
      <c r="G1216" s="135" t="s">
        <v>13</v>
      </c>
      <c r="H1216" s="136">
        <v>843.72</v>
      </c>
      <c r="I1216" s="136">
        <f>1.5*H1216-900</f>
        <v>365.57999999999993</v>
      </c>
      <c r="J1216" s="136" t="b">
        <f>VLOOKUP(B1216,'[1]PRUEBA DE CONOCIMIENTOS'!$B$6:$H$1370,6,FALSE)=H1216</f>
        <v>1</v>
      </c>
      <c r="K1216" s="136">
        <f>VLOOKUP(B1216,'[1]PSICOTECNICA CJ'!$B$6:$G$1370,6,FALSE)</f>
        <v>150</v>
      </c>
      <c r="L1216" s="136">
        <v>100</v>
      </c>
      <c r="M1216" s="133">
        <v>0</v>
      </c>
      <c r="N1216" s="137">
        <f t="shared" si="62"/>
        <v>615.57999999999993</v>
      </c>
      <c r="O1216" s="136">
        <v>615.57999999999993</v>
      </c>
      <c r="P1216" s="137">
        <f t="shared" si="63"/>
        <v>0</v>
      </c>
      <c r="Q1216" s="136" t="s">
        <v>1662</v>
      </c>
      <c r="R1216" s="136" t="s">
        <v>1663</v>
      </c>
      <c r="S1216" s="341">
        <v>44504</v>
      </c>
      <c r="T1216" s="341"/>
      <c r="U1216" s="341"/>
      <c r="V1216" s="341"/>
      <c r="W1216" s="341"/>
      <c r="X1216" s="136"/>
      <c r="Y1216" s="136"/>
      <c r="Z1216" s="138"/>
      <c r="AA1216" s="4" t="e">
        <f>VLOOKUP(B1216,#REF!,1,FALSE)</f>
        <v>#REF!</v>
      </c>
      <c r="AB1216" s="136">
        <v>100</v>
      </c>
      <c r="AC1216" s="133">
        <v>0</v>
      </c>
      <c r="AD1216" s="346"/>
      <c r="AE1216" s="345"/>
    </row>
    <row r="1217" spans="1:31" s="10" customFormat="1" ht="24" hidden="1" customHeight="1">
      <c r="A1217" s="114" t="s">
        <v>1517</v>
      </c>
      <c r="B1217" s="354">
        <v>1116552163</v>
      </c>
      <c r="C1217" s="150" t="s">
        <v>1360</v>
      </c>
      <c r="D1217" s="355" t="s">
        <v>1812</v>
      </c>
      <c r="E1217" s="142" t="s">
        <v>1404</v>
      </c>
      <c r="F1217" s="143" t="s">
        <v>1401</v>
      </c>
      <c r="G1217" s="356" t="s">
        <v>13</v>
      </c>
      <c r="H1217" s="357">
        <v>870.22</v>
      </c>
      <c r="I1217" s="357">
        <v>405.32999999999993</v>
      </c>
      <c r="J1217" s="136" t="b">
        <f>VLOOKUP(B1217,'[1]PRUEBA DE CONOCIMIENTOS'!$B$6:$H$1370,6,FALSE)=H1217</f>
        <v>1</v>
      </c>
      <c r="K1217" s="357">
        <v>156</v>
      </c>
      <c r="L1217" s="357">
        <v>40.444000000000003</v>
      </c>
      <c r="M1217" s="357">
        <v>15</v>
      </c>
      <c r="N1217" s="137">
        <f t="shared" si="62"/>
        <v>616.77399999999989</v>
      </c>
      <c r="O1217" s="144">
        <v>616.77399999999989</v>
      </c>
      <c r="P1217" s="137">
        <f t="shared" si="63"/>
        <v>0</v>
      </c>
      <c r="Q1217" s="348" t="s">
        <v>1761</v>
      </c>
      <c r="R1217" s="136" t="s">
        <v>1663</v>
      </c>
      <c r="S1217" s="341">
        <v>44504</v>
      </c>
      <c r="T1217" s="341"/>
      <c r="U1217" s="341"/>
      <c r="V1217" s="341"/>
      <c r="W1217" s="341"/>
      <c r="X1217" s="349"/>
      <c r="Y1217" s="349"/>
      <c r="Z1217" s="350"/>
      <c r="AA1217" s="4" t="e">
        <f>VLOOKUP(B1217,#REF!,1,FALSE)</f>
        <v>#REF!</v>
      </c>
      <c r="AB1217" s="357">
        <v>40.444000000000003</v>
      </c>
      <c r="AC1217" s="357">
        <v>15</v>
      </c>
      <c r="AD1217" s="352"/>
      <c r="AE1217" s="351"/>
    </row>
    <row r="1218" spans="1:31" s="10" customFormat="1" ht="24" hidden="1" customHeight="1">
      <c r="A1218" s="114" t="s">
        <v>1549</v>
      </c>
      <c r="B1218" s="149">
        <v>7179798</v>
      </c>
      <c r="C1218" s="150" t="s">
        <v>632</v>
      </c>
      <c r="D1218" s="347" t="s">
        <v>1824</v>
      </c>
      <c r="E1218" s="142" t="s">
        <v>1404</v>
      </c>
      <c r="F1218" s="143" t="s">
        <v>2</v>
      </c>
      <c r="G1218" s="142">
        <v>12</v>
      </c>
      <c r="H1218" s="144">
        <v>953.39</v>
      </c>
      <c r="I1218" s="144">
        <v>530.08500000000004</v>
      </c>
      <c r="J1218" s="136" t="b">
        <f>VLOOKUP(B1218,'[1]PRUEBA DE CONOCIMIENTOS'!$B$6:$H$1370,6,FALSE)=H1218</f>
        <v>1</v>
      </c>
      <c r="K1218" s="144">
        <v>162</v>
      </c>
      <c r="L1218" s="144">
        <v>100</v>
      </c>
      <c r="M1218" s="144">
        <v>30</v>
      </c>
      <c r="N1218" s="137">
        <f t="shared" si="62"/>
        <v>822.08500000000004</v>
      </c>
      <c r="O1218" s="144">
        <v>822.08500000000004</v>
      </c>
      <c r="P1218" s="137">
        <f t="shared" si="63"/>
        <v>0</v>
      </c>
      <c r="Q1218" s="348" t="s">
        <v>1761</v>
      </c>
      <c r="R1218" s="136" t="s">
        <v>1663</v>
      </c>
      <c r="S1218" s="341">
        <v>44504</v>
      </c>
      <c r="T1218" s="341"/>
      <c r="U1218" s="341"/>
      <c r="V1218" s="341"/>
      <c r="W1218" s="341"/>
      <c r="X1218" s="349"/>
      <c r="Y1218" s="349"/>
      <c r="Z1218" s="350"/>
      <c r="AA1218" s="4" t="e">
        <f>VLOOKUP(B1218,#REF!,1,FALSE)</f>
        <v>#REF!</v>
      </c>
      <c r="AB1218" s="144">
        <v>100</v>
      </c>
      <c r="AC1218" s="144">
        <v>30</v>
      </c>
      <c r="AD1218" s="352"/>
      <c r="AE1218" s="351"/>
    </row>
    <row r="1219" spans="1:31" customFormat="1" ht="24" hidden="1" customHeight="1">
      <c r="A1219" s="114" t="s">
        <v>1550</v>
      </c>
      <c r="B1219" s="133">
        <v>40042917</v>
      </c>
      <c r="C1219" s="146" t="s">
        <v>322</v>
      </c>
      <c r="D1219" s="358" t="s">
        <v>554</v>
      </c>
      <c r="E1219" s="133" t="s">
        <v>1393</v>
      </c>
      <c r="F1219" s="138" t="s">
        <v>555</v>
      </c>
      <c r="G1219" s="133" t="s">
        <v>13</v>
      </c>
      <c r="H1219" s="136">
        <v>910.13</v>
      </c>
      <c r="I1219" s="136">
        <f>1.5*H1219-900</f>
        <v>465.19499999999994</v>
      </c>
      <c r="J1219" s="136" t="b">
        <f>VLOOKUP(B1219,'[1]PRUEBA DE CONOCIMIENTOS'!$B$6:$H$1370,6,FALSE)=H1219</f>
        <v>1</v>
      </c>
      <c r="K1219" s="136">
        <f>VLOOKUP(B1219,'[1]PSICOTECNICA CJ'!$B$6:$G$1370,6,FALSE)</f>
        <v>161</v>
      </c>
      <c r="L1219" s="136">
        <v>91.33</v>
      </c>
      <c r="M1219" s="133">
        <v>20</v>
      </c>
      <c r="N1219" s="137">
        <f t="shared" si="62"/>
        <v>737.52499999999998</v>
      </c>
      <c r="O1219" s="136">
        <v>737.52499999999998</v>
      </c>
      <c r="P1219" s="137">
        <f t="shared" si="63"/>
        <v>0</v>
      </c>
      <c r="Q1219" s="136" t="s">
        <v>1662</v>
      </c>
      <c r="R1219" s="136" t="s">
        <v>1663</v>
      </c>
      <c r="S1219" s="341">
        <v>44504</v>
      </c>
      <c r="T1219" s="341"/>
      <c r="U1219" s="341"/>
      <c r="V1219" s="341"/>
      <c r="W1219" s="341"/>
      <c r="X1219" s="136"/>
      <c r="Y1219" s="136"/>
      <c r="Z1219" s="146"/>
      <c r="AA1219" s="4" t="e">
        <f>VLOOKUP(B1219,#REF!,1,FALSE)</f>
        <v>#REF!</v>
      </c>
      <c r="AB1219" s="136">
        <v>91.33</v>
      </c>
      <c r="AC1219" s="133">
        <v>20</v>
      </c>
      <c r="AD1219" s="361"/>
      <c r="AE1219" s="362"/>
    </row>
    <row r="1220" spans="1:31" s="6" customFormat="1" ht="24" hidden="1" customHeight="1">
      <c r="A1220" s="114" t="s">
        <v>1551</v>
      </c>
      <c r="B1220" s="135">
        <v>4119883</v>
      </c>
      <c r="C1220" s="145" t="s">
        <v>466</v>
      </c>
      <c r="D1220" s="363" t="s">
        <v>556</v>
      </c>
      <c r="E1220" s="133" t="s">
        <v>1393</v>
      </c>
      <c r="F1220" s="134" t="s">
        <v>573</v>
      </c>
      <c r="G1220" s="135" t="s">
        <v>13</v>
      </c>
      <c r="H1220" s="136">
        <v>802.51</v>
      </c>
      <c r="I1220" s="136">
        <f>1.5*H1220-900</f>
        <v>303.76499999999987</v>
      </c>
      <c r="J1220" s="136" t="b">
        <f>VLOOKUP(B1220,'[1]PRUEBA DE CONOCIMIENTOS'!$B$6:$H$1370,6,FALSE)=H1220</f>
        <v>1</v>
      </c>
      <c r="K1220" s="136">
        <f>VLOOKUP(B1220,'[1]PSICOTECNICA CJ'!$B$6:$G$1370,6,FALSE)</f>
        <v>163.5</v>
      </c>
      <c r="L1220" s="136">
        <v>100</v>
      </c>
      <c r="M1220" s="133">
        <v>50</v>
      </c>
      <c r="N1220" s="137">
        <f t="shared" si="62"/>
        <v>617.26499999999987</v>
      </c>
      <c r="O1220" s="136">
        <v>617.26499999999987</v>
      </c>
      <c r="P1220" s="137">
        <f t="shared" si="63"/>
        <v>0</v>
      </c>
      <c r="Q1220" s="136" t="s">
        <v>1662</v>
      </c>
      <c r="R1220" s="136" t="s">
        <v>1663</v>
      </c>
      <c r="S1220" s="341">
        <v>44504</v>
      </c>
      <c r="T1220" s="341"/>
      <c r="U1220" s="341"/>
      <c r="V1220" s="341"/>
      <c r="W1220" s="341"/>
      <c r="X1220" s="136"/>
      <c r="Y1220" s="136"/>
      <c r="Z1220" s="138"/>
      <c r="AA1220" s="4" t="e">
        <f>VLOOKUP(B1220,#REF!,1,FALSE)</f>
        <v>#REF!</v>
      </c>
      <c r="AB1220" s="136">
        <v>100</v>
      </c>
      <c r="AC1220" s="133">
        <v>50</v>
      </c>
      <c r="AD1220" s="346"/>
      <c r="AE1220" s="345"/>
    </row>
    <row r="1221" spans="1:31" customFormat="1" ht="24" hidden="1" customHeight="1">
      <c r="A1221" s="114" t="s">
        <v>1552</v>
      </c>
      <c r="B1221" s="133">
        <v>1118554979</v>
      </c>
      <c r="C1221" s="146" t="s">
        <v>440</v>
      </c>
      <c r="D1221" s="358" t="s">
        <v>556</v>
      </c>
      <c r="E1221" s="133" t="s">
        <v>1393</v>
      </c>
      <c r="F1221" s="138" t="s">
        <v>557</v>
      </c>
      <c r="G1221" s="133" t="s">
        <v>13</v>
      </c>
      <c r="H1221" s="136">
        <v>923.69</v>
      </c>
      <c r="I1221" s="136">
        <f>1.5*H1221-900</f>
        <v>485.53500000000008</v>
      </c>
      <c r="J1221" s="136" t="b">
        <f>VLOOKUP(B1221,'[1]PRUEBA DE CONOCIMIENTOS'!$B$6:$H$1370,6,FALSE)=H1221</f>
        <v>1</v>
      </c>
      <c r="K1221" s="136">
        <f>VLOOKUP(B1221,'[1]PSICOTECNICA CJ'!$B$6:$G$1370,6,FALSE)</f>
        <v>169</v>
      </c>
      <c r="L1221" s="136">
        <v>60.06</v>
      </c>
      <c r="M1221" s="133">
        <v>0</v>
      </c>
      <c r="N1221" s="137">
        <f t="shared" si="62"/>
        <v>714.59500000000003</v>
      </c>
      <c r="O1221" s="136">
        <v>714.59500000000003</v>
      </c>
      <c r="P1221" s="137">
        <f t="shared" si="63"/>
        <v>0</v>
      </c>
      <c r="Q1221" s="136" t="s">
        <v>1662</v>
      </c>
      <c r="R1221" s="136" t="s">
        <v>1663</v>
      </c>
      <c r="S1221" s="341">
        <v>44504</v>
      </c>
      <c r="T1221" s="341"/>
      <c r="U1221" s="341"/>
      <c r="V1221" s="341"/>
      <c r="W1221" s="341"/>
      <c r="X1221" s="136"/>
      <c r="Y1221" s="136"/>
      <c r="Z1221" s="146"/>
      <c r="AA1221" s="4" t="e">
        <f>VLOOKUP(B1221,#REF!,1,FALSE)</f>
        <v>#REF!</v>
      </c>
      <c r="AB1221" s="136">
        <v>60.06</v>
      </c>
      <c r="AC1221" s="133">
        <v>0</v>
      </c>
      <c r="AD1221" s="361"/>
      <c r="AE1221" s="362"/>
    </row>
    <row r="1222" spans="1:31" ht="24" hidden="1" customHeight="1">
      <c r="A1222" s="114" t="s">
        <v>1553</v>
      </c>
      <c r="B1222" s="133">
        <v>1049616985</v>
      </c>
      <c r="C1222" s="146" t="s">
        <v>22</v>
      </c>
      <c r="D1222" s="358" t="s">
        <v>543</v>
      </c>
      <c r="E1222" s="133" t="s">
        <v>1393</v>
      </c>
      <c r="F1222" s="138" t="s">
        <v>544</v>
      </c>
      <c r="G1222" s="133">
        <v>3</v>
      </c>
      <c r="H1222" s="136">
        <v>883.06</v>
      </c>
      <c r="I1222" s="136">
        <f>1.5*H1222-900</f>
        <v>424.58999999999992</v>
      </c>
      <c r="J1222" s="136" t="b">
        <f>VLOOKUP(B1222,'[1]PRUEBA DE CONOCIMIENTOS'!$B$6:$H$1370,6,FALSE)=H1222</f>
        <v>1</v>
      </c>
      <c r="K1222" s="136">
        <f>VLOOKUP(B1222,'[1]PSICOTECNICA CJ'!$B$6:$G$1370,6,FALSE)</f>
        <v>169</v>
      </c>
      <c r="L1222" s="136">
        <v>56.22</v>
      </c>
      <c r="M1222" s="364">
        <v>15</v>
      </c>
      <c r="N1222" s="137">
        <f t="shared" si="62"/>
        <v>664.81</v>
      </c>
      <c r="O1222" s="136">
        <v>664.81</v>
      </c>
      <c r="P1222" s="137">
        <f t="shared" si="63"/>
        <v>0</v>
      </c>
      <c r="Q1222" s="136" t="s">
        <v>1662</v>
      </c>
      <c r="R1222" s="136" t="s">
        <v>1663</v>
      </c>
      <c r="S1222" s="341">
        <v>44481</v>
      </c>
      <c r="T1222" s="341"/>
      <c r="U1222" s="341"/>
      <c r="V1222" s="341"/>
      <c r="W1222" s="341"/>
      <c r="X1222" s="136"/>
      <c r="Y1222" s="136"/>
      <c r="Z1222" s="146"/>
      <c r="AA1222" s="4" t="e">
        <f>VLOOKUP(B1222,#REF!,1,FALSE)</f>
        <v>#REF!</v>
      </c>
      <c r="AB1222" s="136">
        <v>56.22</v>
      </c>
      <c r="AC1222" s="364">
        <v>15</v>
      </c>
      <c r="AD1222" s="359"/>
      <c r="AE1222" s="360"/>
    </row>
    <row r="1223" spans="1:31" s="6" customFormat="1" ht="24" hidden="1" customHeight="1">
      <c r="A1223" s="114" t="s">
        <v>1554</v>
      </c>
      <c r="B1223" s="147">
        <v>1052401859</v>
      </c>
      <c r="C1223" s="148" t="s">
        <v>1251</v>
      </c>
      <c r="D1223" s="340" t="s">
        <v>1715</v>
      </c>
      <c r="E1223" s="133" t="s">
        <v>1393</v>
      </c>
      <c r="F1223" s="139" t="s">
        <v>566</v>
      </c>
      <c r="G1223" s="133" t="s">
        <v>13</v>
      </c>
      <c r="H1223" s="140">
        <v>944.29</v>
      </c>
      <c r="I1223" s="136">
        <f>1.5*H1223-900</f>
        <v>516.43499999999995</v>
      </c>
      <c r="J1223" s="136" t="b">
        <f>VLOOKUP(B1223,'[1]PRUEBA DE CONOCIMIENTOS'!$B$6:$H$1370,6,FALSE)=H1223</f>
        <v>1</v>
      </c>
      <c r="K1223" s="136">
        <f>VLOOKUP(B1223,'[1]PSICOTECNICA CJ'!$B$6:$G$1370,6,FALSE)</f>
        <v>170</v>
      </c>
      <c r="L1223" s="141">
        <v>34.72</v>
      </c>
      <c r="M1223" s="140">
        <v>0</v>
      </c>
      <c r="N1223" s="137">
        <f t="shared" si="62"/>
        <v>721.15499999999997</v>
      </c>
      <c r="O1223" s="136">
        <v>721.15499999999997</v>
      </c>
      <c r="P1223" s="137">
        <f t="shared" si="63"/>
        <v>0</v>
      </c>
      <c r="Q1223" s="140" t="s">
        <v>1716</v>
      </c>
      <c r="R1223" s="140" t="s">
        <v>1717</v>
      </c>
      <c r="S1223" s="341">
        <v>44498</v>
      </c>
      <c r="T1223" s="341"/>
      <c r="U1223" s="341"/>
      <c r="V1223" s="341"/>
      <c r="W1223" s="341"/>
      <c r="X1223" s="342"/>
      <c r="Y1223" s="343"/>
      <c r="Z1223" s="344"/>
      <c r="AA1223" s="4" t="e">
        <f>VLOOKUP(B1223,#REF!,1,FALSE)</f>
        <v>#REF!</v>
      </c>
      <c r="AB1223" s="141">
        <v>34.72</v>
      </c>
      <c r="AC1223" s="140">
        <v>0</v>
      </c>
      <c r="AD1223" s="346"/>
      <c r="AE1223" s="345"/>
    </row>
    <row r="1224" spans="1:31" s="10" customFormat="1" ht="24" hidden="1" customHeight="1">
      <c r="A1224" s="114" t="s">
        <v>1555</v>
      </c>
      <c r="B1224" s="354">
        <v>1049638353</v>
      </c>
      <c r="C1224" s="150" t="s">
        <v>1195</v>
      </c>
      <c r="D1224" s="355" t="s">
        <v>1812</v>
      </c>
      <c r="E1224" s="142" t="s">
        <v>1404</v>
      </c>
      <c r="F1224" s="143" t="s">
        <v>1401</v>
      </c>
      <c r="G1224" s="356" t="s">
        <v>13</v>
      </c>
      <c r="H1224" s="357">
        <v>969.57</v>
      </c>
      <c r="I1224" s="357">
        <v>554.35500000000002</v>
      </c>
      <c r="J1224" s="136" t="b">
        <f>VLOOKUP(B1224,'[1]PRUEBA DE CONOCIMIENTOS'!$B$6:$H$1370,6,FALSE)=H1224</f>
        <v>1</v>
      </c>
      <c r="K1224" s="357">
        <v>168</v>
      </c>
      <c r="L1224" s="357">
        <v>14.78</v>
      </c>
      <c r="M1224" s="357">
        <v>0</v>
      </c>
      <c r="N1224" s="137">
        <f t="shared" si="62"/>
        <v>737.13499999999999</v>
      </c>
      <c r="O1224" s="144">
        <v>737.13499999999999</v>
      </c>
      <c r="P1224" s="137">
        <f t="shared" si="63"/>
        <v>0</v>
      </c>
      <c r="Q1224" s="348" t="s">
        <v>1761</v>
      </c>
      <c r="R1224" s="136" t="s">
        <v>1663</v>
      </c>
      <c r="S1224" s="341">
        <v>44504</v>
      </c>
      <c r="T1224" s="341"/>
      <c r="U1224" s="341"/>
      <c r="V1224" s="341"/>
      <c r="W1224" s="341"/>
      <c r="X1224" s="349"/>
      <c r="Y1224" s="349"/>
      <c r="Z1224" s="350"/>
      <c r="AA1224" s="4" t="e">
        <f>VLOOKUP(B1224,#REF!,1,FALSE)</f>
        <v>#REF!</v>
      </c>
      <c r="AB1224" s="357">
        <v>14.78</v>
      </c>
      <c r="AC1224" s="357">
        <v>0</v>
      </c>
      <c r="AD1224" s="352"/>
      <c r="AE1224" s="351"/>
    </row>
    <row r="1225" spans="1:31" customFormat="1" ht="24" hidden="1" customHeight="1">
      <c r="A1225" s="114" t="s">
        <v>1556</v>
      </c>
      <c r="B1225" s="133">
        <v>37086234</v>
      </c>
      <c r="C1225" s="146" t="s">
        <v>233</v>
      </c>
      <c r="D1225" s="358" t="s">
        <v>548</v>
      </c>
      <c r="E1225" s="133" t="s">
        <v>1393</v>
      </c>
      <c r="F1225" s="138" t="s">
        <v>549</v>
      </c>
      <c r="G1225" s="133" t="s">
        <v>13</v>
      </c>
      <c r="H1225" s="136">
        <v>808.33</v>
      </c>
      <c r="I1225" s="136">
        <f t="shared" ref="I1225:I1232" si="66">1.5*H1225-900</f>
        <v>312.49500000000012</v>
      </c>
      <c r="J1225" s="136" t="b">
        <f>VLOOKUP(B1225,'[1]PRUEBA DE CONOCIMIENTOS'!$B$6:$H$1370,6,FALSE)=H1225</f>
        <v>1</v>
      </c>
      <c r="K1225" s="136">
        <f>VLOOKUP(B1225,'[1]PSICOTECNICA CJ'!$B$6:$G$1370,6,FALSE)</f>
        <v>160</v>
      </c>
      <c r="L1225" s="136">
        <v>5.17</v>
      </c>
      <c r="M1225" s="133">
        <v>0</v>
      </c>
      <c r="N1225" s="137">
        <f t="shared" si="62"/>
        <v>477.66500000000013</v>
      </c>
      <c r="O1225" s="136">
        <v>477.66500000000013</v>
      </c>
      <c r="P1225" s="137">
        <f t="shared" si="63"/>
        <v>0</v>
      </c>
      <c r="Q1225" s="136" t="s">
        <v>1662</v>
      </c>
      <c r="R1225" s="136" t="s">
        <v>1663</v>
      </c>
      <c r="S1225" s="341">
        <v>44481</v>
      </c>
      <c r="T1225" s="341"/>
      <c r="U1225" s="341"/>
      <c r="V1225" s="341"/>
      <c r="W1225" s="341"/>
      <c r="X1225" s="136"/>
      <c r="Y1225" s="136"/>
      <c r="Z1225" s="146"/>
      <c r="AA1225" s="4" t="e">
        <f>VLOOKUP(B1225,#REF!,1,FALSE)</f>
        <v>#REF!</v>
      </c>
      <c r="AB1225" s="136">
        <v>5.17</v>
      </c>
      <c r="AC1225" s="133">
        <v>0</v>
      </c>
      <c r="AD1225" s="361"/>
      <c r="AE1225" s="362"/>
    </row>
    <row r="1226" spans="1:31" s="6" customFormat="1" ht="24" hidden="1" customHeight="1">
      <c r="A1226" s="114" t="s">
        <v>1557</v>
      </c>
      <c r="B1226" s="147">
        <v>63526969</v>
      </c>
      <c r="C1226" s="148" t="s">
        <v>944</v>
      </c>
      <c r="D1226" s="340" t="s">
        <v>1715</v>
      </c>
      <c r="E1226" s="133" t="s">
        <v>1393</v>
      </c>
      <c r="F1226" s="139" t="s">
        <v>566</v>
      </c>
      <c r="G1226" s="133" t="s">
        <v>13</v>
      </c>
      <c r="H1226" s="140">
        <v>856.94</v>
      </c>
      <c r="I1226" s="136">
        <f t="shared" si="66"/>
        <v>385.41000000000008</v>
      </c>
      <c r="J1226" s="136" t="b">
        <f>VLOOKUP(B1226,'[1]PRUEBA DE CONOCIMIENTOS'!$B$6:$H$1370,6,FALSE)=H1226</f>
        <v>1</v>
      </c>
      <c r="K1226" s="136">
        <f>VLOOKUP(B1226,'[1]PSICOTECNICA CJ'!$B$6:$G$1370,6,FALSE)</f>
        <v>163</v>
      </c>
      <c r="L1226" s="141">
        <v>100</v>
      </c>
      <c r="M1226" s="140">
        <v>40</v>
      </c>
      <c r="N1226" s="137">
        <f t="shared" si="62"/>
        <v>688.41000000000008</v>
      </c>
      <c r="O1226" s="136">
        <v>688.41000000000008</v>
      </c>
      <c r="P1226" s="137">
        <f t="shared" si="63"/>
        <v>0</v>
      </c>
      <c r="Q1226" s="140" t="s">
        <v>1716</v>
      </c>
      <c r="R1226" s="140" t="s">
        <v>1717</v>
      </c>
      <c r="S1226" s="341">
        <v>44498</v>
      </c>
      <c r="T1226" s="341"/>
      <c r="U1226" s="341"/>
      <c r="V1226" s="341"/>
      <c r="W1226" s="341"/>
      <c r="X1226" s="342"/>
      <c r="Y1226" s="343"/>
      <c r="Z1226" s="344"/>
      <c r="AA1226" s="4" t="e">
        <f>VLOOKUP(B1226,#REF!,1,FALSE)</f>
        <v>#REF!</v>
      </c>
      <c r="AB1226" s="141">
        <v>100</v>
      </c>
      <c r="AC1226" s="140">
        <v>40</v>
      </c>
      <c r="AD1226" s="346"/>
      <c r="AE1226" s="345"/>
    </row>
    <row r="1227" spans="1:31" s="6" customFormat="1" ht="24" customHeight="1">
      <c r="A1227" s="114" t="s">
        <v>1558</v>
      </c>
      <c r="B1227" s="147">
        <v>79314675</v>
      </c>
      <c r="C1227" s="148" t="s">
        <v>1001</v>
      </c>
      <c r="D1227" s="340" t="s">
        <v>1715</v>
      </c>
      <c r="E1227" s="133" t="s">
        <v>1393</v>
      </c>
      <c r="F1227" s="139" t="s">
        <v>566</v>
      </c>
      <c r="G1227" s="133" t="s">
        <v>13</v>
      </c>
      <c r="H1227" s="140">
        <v>878.78</v>
      </c>
      <c r="I1227" s="136">
        <f t="shared" si="66"/>
        <v>418.17000000000007</v>
      </c>
      <c r="J1227" s="136" t="b">
        <f>VLOOKUP(B1227,'[1]PRUEBA DE CONOCIMIENTOS'!$B$6:$H$1370,6,FALSE)=H1227</f>
        <v>1</v>
      </c>
      <c r="K1227" s="136">
        <f>VLOOKUP(B1227,'[1]PSICOTECNICA CJ'!$B$6:$G$1370,6,FALSE)</f>
        <v>159</v>
      </c>
      <c r="L1227" s="141">
        <v>100</v>
      </c>
      <c r="M1227" s="140">
        <v>20</v>
      </c>
      <c r="N1227" s="137">
        <f t="shared" si="62"/>
        <v>697.17000000000007</v>
      </c>
      <c r="O1227" s="136">
        <v>697.17000000000007</v>
      </c>
      <c r="P1227" s="137">
        <f t="shared" si="63"/>
        <v>0</v>
      </c>
      <c r="Q1227" s="140" t="s">
        <v>1716</v>
      </c>
      <c r="R1227" s="140" t="s">
        <v>1717</v>
      </c>
      <c r="S1227" s="341">
        <v>44498</v>
      </c>
      <c r="T1227" s="365" t="s">
        <v>1877</v>
      </c>
      <c r="U1227" s="366" t="s">
        <v>1878</v>
      </c>
      <c r="V1227" s="366"/>
      <c r="W1227" s="366"/>
      <c r="X1227" s="342"/>
      <c r="Y1227" s="343" t="s">
        <v>1684</v>
      </c>
      <c r="Z1227" s="344"/>
      <c r="AA1227" s="4" t="e">
        <f>VLOOKUP(B1227,#REF!,1,FALSE)</f>
        <v>#REF!</v>
      </c>
      <c r="AB1227" s="141">
        <v>100</v>
      </c>
      <c r="AC1227" s="140">
        <v>20</v>
      </c>
      <c r="AD1227" s="367"/>
      <c r="AE1227" s="368"/>
    </row>
    <row r="1228" spans="1:31" ht="24" hidden="1" customHeight="1">
      <c r="A1228" s="114" t="s">
        <v>1518</v>
      </c>
      <c r="B1228" s="133">
        <v>1049631291</v>
      </c>
      <c r="C1228" s="146" t="s">
        <v>162</v>
      </c>
      <c r="D1228" s="358" t="s">
        <v>548</v>
      </c>
      <c r="E1228" s="133" t="s">
        <v>1393</v>
      </c>
      <c r="F1228" s="138" t="s">
        <v>549</v>
      </c>
      <c r="G1228" s="133" t="s">
        <v>13</v>
      </c>
      <c r="H1228" s="136">
        <v>808.33</v>
      </c>
      <c r="I1228" s="136">
        <f t="shared" si="66"/>
        <v>312.49500000000012</v>
      </c>
      <c r="J1228" s="136" t="b">
        <f>VLOOKUP(B1228,'[1]PRUEBA DE CONOCIMIENTOS'!$B$6:$H$1370,6,FALSE)=H1228</f>
        <v>1</v>
      </c>
      <c r="K1228" s="136">
        <f>VLOOKUP(B1228,'[1]PSICOTECNICA CJ'!$B$6:$G$1370,6,FALSE)</f>
        <v>151</v>
      </c>
      <c r="L1228" s="136">
        <v>8.44</v>
      </c>
      <c r="M1228" s="133">
        <v>0</v>
      </c>
      <c r="N1228" s="137">
        <f t="shared" si="62"/>
        <v>471.93500000000012</v>
      </c>
      <c r="O1228" s="136">
        <v>471.93500000000012</v>
      </c>
      <c r="P1228" s="137">
        <f t="shared" si="63"/>
        <v>0</v>
      </c>
      <c r="Q1228" s="136" t="s">
        <v>1662</v>
      </c>
      <c r="R1228" s="136" t="s">
        <v>1663</v>
      </c>
      <c r="S1228" s="341">
        <v>44481</v>
      </c>
      <c r="T1228" s="341"/>
      <c r="U1228" s="341"/>
      <c r="V1228" s="341"/>
      <c r="W1228" s="341"/>
      <c r="X1228" s="136"/>
      <c r="Y1228" s="136"/>
      <c r="Z1228" s="146"/>
      <c r="AA1228" s="4" t="e">
        <f>VLOOKUP(B1228,#REF!,1,FALSE)</f>
        <v>#REF!</v>
      </c>
      <c r="AB1228" s="136">
        <v>8.44</v>
      </c>
      <c r="AC1228" s="133">
        <v>0</v>
      </c>
      <c r="AD1228" s="369"/>
      <c r="AE1228" s="370"/>
    </row>
    <row r="1229" spans="1:31" customFormat="1" ht="24" hidden="1" customHeight="1">
      <c r="A1229" s="114" t="s">
        <v>1559</v>
      </c>
      <c r="B1229" s="133">
        <v>1098658624</v>
      </c>
      <c r="C1229" s="146" t="s">
        <v>429</v>
      </c>
      <c r="D1229" s="358" t="s">
        <v>556</v>
      </c>
      <c r="E1229" s="133" t="s">
        <v>1393</v>
      </c>
      <c r="F1229" s="138" t="s">
        <v>557</v>
      </c>
      <c r="G1229" s="133" t="s">
        <v>13</v>
      </c>
      <c r="H1229" s="136">
        <v>923.69</v>
      </c>
      <c r="I1229" s="136">
        <f t="shared" si="66"/>
        <v>485.53500000000008</v>
      </c>
      <c r="J1229" s="136" t="b">
        <f>VLOOKUP(B1229,'[1]PRUEBA DE CONOCIMIENTOS'!$B$6:$H$1370,6,FALSE)=H1229</f>
        <v>1</v>
      </c>
      <c r="K1229" s="136">
        <f>VLOOKUP(B1229,'[1]PSICOTECNICA CJ'!$B$6:$G$1370,6,FALSE)</f>
        <v>155</v>
      </c>
      <c r="L1229" s="136">
        <v>49.611111111111114</v>
      </c>
      <c r="M1229" s="133">
        <v>0</v>
      </c>
      <c r="N1229" s="137">
        <f t="shared" si="62"/>
        <v>690.14611111111117</v>
      </c>
      <c r="O1229" s="136">
        <v>690.14611111111117</v>
      </c>
      <c r="P1229" s="137">
        <f t="shared" si="63"/>
        <v>0</v>
      </c>
      <c r="Q1229" s="136" t="s">
        <v>1662</v>
      </c>
      <c r="R1229" s="136" t="s">
        <v>1663</v>
      </c>
      <c r="S1229" s="341">
        <v>44504</v>
      </c>
      <c r="T1229" s="341"/>
      <c r="U1229" s="341"/>
      <c r="V1229" s="341"/>
      <c r="W1229" s="341"/>
      <c r="X1229" s="136"/>
      <c r="Y1229" s="136"/>
      <c r="Z1229" s="146"/>
      <c r="AA1229" s="4" t="e">
        <f>VLOOKUP(B1229,#REF!,1,FALSE)</f>
        <v>#REF!</v>
      </c>
      <c r="AB1229" s="136">
        <v>49.611111111111114</v>
      </c>
      <c r="AC1229" s="133">
        <v>0</v>
      </c>
      <c r="AD1229" s="371"/>
      <c r="AE1229" s="372"/>
    </row>
    <row r="1230" spans="1:31" customFormat="1" ht="24" hidden="1" customHeight="1">
      <c r="A1230" s="114" t="s">
        <v>1560</v>
      </c>
      <c r="B1230" s="133">
        <v>46382586</v>
      </c>
      <c r="C1230" s="146" t="s">
        <v>472</v>
      </c>
      <c r="D1230" s="358" t="s">
        <v>556</v>
      </c>
      <c r="E1230" s="133" t="s">
        <v>1393</v>
      </c>
      <c r="F1230" s="138" t="s">
        <v>557</v>
      </c>
      <c r="G1230" s="133" t="s">
        <v>13</v>
      </c>
      <c r="H1230" s="136">
        <v>835.56</v>
      </c>
      <c r="I1230" s="136">
        <f t="shared" si="66"/>
        <v>353.33999999999992</v>
      </c>
      <c r="J1230" s="136" t="b">
        <f>VLOOKUP(B1230,'[1]PRUEBA DE CONOCIMIENTOS'!$B$6:$H$1370,6,FALSE)=H1230</f>
        <v>1</v>
      </c>
      <c r="K1230" s="136">
        <f>VLOOKUP(B1230,'[1]PSICOTECNICA CJ'!$B$6:$G$1370,6,FALSE)</f>
        <v>165.5</v>
      </c>
      <c r="L1230" s="136">
        <v>100</v>
      </c>
      <c r="M1230" s="133">
        <v>20</v>
      </c>
      <c r="N1230" s="137">
        <f t="shared" si="62"/>
        <v>638.83999999999992</v>
      </c>
      <c r="O1230" s="136">
        <v>638.83999999999992</v>
      </c>
      <c r="P1230" s="137">
        <f t="shared" si="63"/>
        <v>0</v>
      </c>
      <c r="Q1230" s="136" t="s">
        <v>1662</v>
      </c>
      <c r="R1230" s="136" t="s">
        <v>1663</v>
      </c>
      <c r="S1230" s="341">
        <v>44504</v>
      </c>
      <c r="T1230" s="341"/>
      <c r="U1230" s="341"/>
      <c r="V1230" s="341"/>
      <c r="W1230" s="341"/>
      <c r="X1230" s="136"/>
      <c r="Y1230" s="136"/>
      <c r="Z1230" s="146"/>
      <c r="AA1230" s="4" t="e">
        <f>VLOOKUP(B1230,#REF!,1,FALSE)</f>
        <v>#REF!</v>
      </c>
      <c r="AB1230" s="136">
        <v>100</v>
      </c>
      <c r="AC1230" s="133">
        <v>20</v>
      </c>
      <c r="AD1230" s="371"/>
      <c r="AE1230" s="372"/>
    </row>
    <row r="1231" spans="1:31" s="6" customFormat="1" ht="24" hidden="1" customHeight="1">
      <c r="A1231" s="114" t="s">
        <v>1561</v>
      </c>
      <c r="B1231" s="147">
        <v>7182783</v>
      </c>
      <c r="C1231" s="148" t="s">
        <v>641</v>
      </c>
      <c r="D1231" s="340" t="s">
        <v>1715</v>
      </c>
      <c r="E1231" s="133" t="s">
        <v>1393</v>
      </c>
      <c r="F1231" s="139" t="s">
        <v>566</v>
      </c>
      <c r="G1231" s="133" t="s">
        <v>13</v>
      </c>
      <c r="H1231" s="140">
        <v>856.94</v>
      </c>
      <c r="I1231" s="136">
        <f t="shared" si="66"/>
        <v>385.41000000000008</v>
      </c>
      <c r="J1231" s="136" t="b">
        <f>VLOOKUP(B1231,'[1]PRUEBA DE CONOCIMIENTOS'!$B$6:$H$1370,6,FALSE)=H1231</f>
        <v>1</v>
      </c>
      <c r="K1231" s="136">
        <f>VLOOKUP(B1231,'[1]PSICOTECNICA CJ'!$B$6:$G$1370,6,FALSE)</f>
        <v>149.5</v>
      </c>
      <c r="L1231" s="141">
        <v>100</v>
      </c>
      <c r="M1231" s="140">
        <v>25</v>
      </c>
      <c r="N1231" s="137">
        <f t="shared" si="62"/>
        <v>659.91000000000008</v>
      </c>
      <c r="O1231" s="136">
        <v>659.91000000000008</v>
      </c>
      <c r="P1231" s="137">
        <f t="shared" si="63"/>
        <v>0</v>
      </c>
      <c r="Q1231" s="140" t="s">
        <v>1716</v>
      </c>
      <c r="R1231" s="140" t="s">
        <v>1717</v>
      </c>
      <c r="S1231" s="341">
        <v>44498</v>
      </c>
      <c r="T1231" s="341"/>
      <c r="U1231" s="341"/>
      <c r="V1231" s="341"/>
      <c r="W1231" s="341"/>
      <c r="X1231" s="342"/>
      <c r="Y1231" s="343"/>
      <c r="Z1231" s="344"/>
      <c r="AA1231" s="4" t="e">
        <f>VLOOKUP(B1231,#REF!,1,FALSE)</f>
        <v>#REF!</v>
      </c>
      <c r="AB1231" s="141">
        <v>100</v>
      </c>
      <c r="AC1231" s="140">
        <v>25</v>
      </c>
      <c r="AD1231" s="367"/>
      <c r="AE1231" s="368"/>
    </row>
    <row r="1232" spans="1:31" s="6" customFormat="1" ht="24" hidden="1" customHeight="1">
      <c r="A1232" s="114" t="s">
        <v>1562</v>
      </c>
      <c r="B1232" s="147">
        <v>1118543599</v>
      </c>
      <c r="C1232" s="148" t="s">
        <v>1368</v>
      </c>
      <c r="D1232" s="340" t="s">
        <v>1715</v>
      </c>
      <c r="E1232" s="133" t="s">
        <v>1393</v>
      </c>
      <c r="F1232" s="139" t="s">
        <v>566</v>
      </c>
      <c r="G1232" s="133" t="s">
        <v>13</v>
      </c>
      <c r="H1232" s="140">
        <v>856.94</v>
      </c>
      <c r="I1232" s="136">
        <f t="shared" si="66"/>
        <v>385.41000000000008</v>
      </c>
      <c r="J1232" s="136" t="b">
        <f>VLOOKUP(B1232,'[1]PRUEBA DE CONOCIMIENTOS'!$B$6:$H$1370,6,FALSE)=H1232</f>
        <v>1</v>
      </c>
      <c r="K1232" s="136">
        <f>VLOOKUP(B1232,'[1]PSICOTECNICA CJ'!$B$6:$G$1370,6,FALSE)</f>
        <v>162.5</v>
      </c>
      <c r="L1232" s="141">
        <v>95.17</v>
      </c>
      <c r="M1232" s="140">
        <v>20</v>
      </c>
      <c r="N1232" s="137">
        <f t="shared" si="62"/>
        <v>663.08</v>
      </c>
      <c r="O1232" s="136">
        <v>663.08</v>
      </c>
      <c r="P1232" s="137">
        <f t="shared" si="63"/>
        <v>0</v>
      </c>
      <c r="Q1232" s="140" t="s">
        <v>1716</v>
      </c>
      <c r="R1232" s="140" t="s">
        <v>1717</v>
      </c>
      <c r="S1232" s="341">
        <v>44498</v>
      </c>
      <c r="T1232" s="341"/>
      <c r="U1232" s="341"/>
      <c r="V1232" s="341"/>
      <c r="W1232" s="341"/>
      <c r="X1232" s="342"/>
      <c r="Y1232" s="343"/>
      <c r="Z1232" s="344"/>
      <c r="AA1232" s="4" t="e">
        <f>VLOOKUP(B1232,#REF!,1,FALSE)</f>
        <v>#REF!</v>
      </c>
      <c r="AB1232" s="141">
        <v>95.17</v>
      </c>
      <c r="AC1232" s="140">
        <v>20</v>
      </c>
      <c r="AD1232" s="367"/>
      <c r="AE1232" s="368"/>
    </row>
    <row r="1233" spans="1:31" s="10" customFormat="1" ht="24" hidden="1" customHeight="1">
      <c r="A1233" s="114" t="s">
        <v>1563</v>
      </c>
      <c r="B1233" s="149">
        <v>23326861</v>
      </c>
      <c r="C1233" s="150" t="s">
        <v>692</v>
      </c>
      <c r="D1233" s="347" t="s">
        <v>1824</v>
      </c>
      <c r="E1233" s="142" t="s">
        <v>1404</v>
      </c>
      <c r="F1233" s="143" t="s">
        <v>2</v>
      </c>
      <c r="G1233" s="142">
        <v>12</v>
      </c>
      <c r="H1233" s="144">
        <v>838.2</v>
      </c>
      <c r="I1233" s="144">
        <v>357.30000000000018</v>
      </c>
      <c r="J1233" s="136" t="b">
        <f>VLOOKUP(B1233,'[1]PRUEBA DE CONOCIMIENTOS'!$B$6:$H$1370,6,FALSE)=H1233</f>
        <v>1</v>
      </c>
      <c r="K1233" s="144">
        <v>169.5</v>
      </c>
      <c r="L1233" s="144">
        <v>100</v>
      </c>
      <c r="M1233" s="144">
        <v>25</v>
      </c>
      <c r="N1233" s="137">
        <f t="shared" si="62"/>
        <v>651.80000000000018</v>
      </c>
      <c r="O1233" s="144">
        <v>651.80000000000018</v>
      </c>
      <c r="P1233" s="137">
        <f t="shared" si="63"/>
        <v>0</v>
      </c>
      <c r="Q1233" s="348" t="s">
        <v>1761</v>
      </c>
      <c r="R1233" s="136" t="s">
        <v>1663</v>
      </c>
      <c r="S1233" s="341">
        <v>44504</v>
      </c>
      <c r="T1233" s="341"/>
      <c r="U1233" s="341"/>
      <c r="V1233" s="341"/>
      <c r="W1233" s="341"/>
      <c r="X1233" s="349"/>
      <c r="Y1233" s="349"/>
      <c r="Z1233" s="350"/>
      <c r="AA1233" s="4" t="e">
        <f>VLOOKUP(B1233,#REF!,1,FALSE)</f>
        <v>#REF!</v>
      </c>
      <c r="AB1233" s="144">
        <v>100</v>
      </c>
      <c r="AC1233" s="144">
        <v>25</v>
      </c>
      <c r="AD1233" s="373"/>
      <c r="AE1233" s="350"/>
    </row>
    <row r="1234" spans="1:31" s="6" customFormat="1" ht="24" hidden="1" customHeight="1">
      <c r="A1234" s="114" t="s">
        <v>1564</v>
      </c>
      <c r="B1234" s="147">
        <v>1057582812</v>
      </c>
      <c r="C1234" s="148" t="s">
        <v>1313</v>
      </c>
      <c r="D1234" s="340" t="s">
        <v>1715</v>
      </c>
      <c r="E1234" s="133" t="s">
        <v>1393</v>
      </c>
      <c r="F1234" s="139" t="s">
        <v>566</v>
      </c>
      <c r="G1234" s="133" t="s">
        <v>13</v>
      </c>
      <c r="H1234" s="140">
        <v>867.86</v>
      </c>
      <c r="I1234" s="136">
        <f>1.5*H1234-900</f>
        <v>401.78999999999996</v>
      </c>
      <c r="J1234" s="136" t="b">
        <f>VLOOKUP(B1234,'[1]PRUEBA DE CONOCIMIENTOS'!$B$6:$H$1370,6,FALSE)=H1234</f>
        <v>1</v>
      </c>
      <c r="K1234" s="136">
        <f>VLOOKUP(B1234,'[1]PSICOTECNICA CJ'!$B$6:$G$1370,6,FALSE)</f>
        <v>161.5</v>
      </c>
      <c r="L1234" s="141">
        <v>73.89</v>
      </c>
      <c r="M1234" s="140">
        <v>0</v>
      </c>
      <c r="N1234" s="137">
        <f t="shared" si="62"/>
        <v>637.17999999999995</v>
      </c>
      <c r="O1234" s="136">
        <v>637.17999999999995</v>
      </c>
      <c r="P1234" s="137">
        <f t="shared" si="63"/>
        <v>0</v>
      </c>
      <c r="Q1234" s="140" t="s">
        <v>1716</v>
      </c>
      <c r="R1234" s="140" t="s">
        <v>1717</v>
      </c>
      <c r="S1234" s="341">
        <v>44498</v>
      </c>
      <c r="T1234" s="341"/>
      <c r="U1234" s="341"/>
      <c r="V1234" s="341"/>
      <c r="W1234" s="341"/>
      <c r="X1234" s="342"/>
      <c r="Y1234" s="343"/>
      <c r="Z1234" s="344"/>
      <c r="AA1234" s="4" t="e">
        <f>VLOOKUP(B1234,#REF!,1,FALSE)</f>
        <v>#REF!</v>
      </c>
      <c r="AB1234" s="141">
        <v>73.89</v>
      </c>
      <c r="AC1234" s="140">
        <v>0</v>
      </c>
      <c r="AD1234" s="367"/>
      <c r="AE1234" s="368"/>
    </row>
    <row r="1235" spans="1:31" ht="24" hidden="1" customHeight="1">
      <c r="A1235" s="114" t="s">
        <v>1565</v>
      </c>
      <c r="B1235" s="133">
        <v>1057589951</v>
      </c>
      <c r="C1235" s="146" t="s">
        <v>209</v>
      </c>
      <c r="D1235" s="358" t="s">
        <v>548</v>
      </c>
      <c r="E1235" s="133" t="s">
        <v>1393</v>
      </c>
      <c r="F1235" s="138" t="s">
        <v>549</v>
      </c>
      <c r="G1235" s="133" t="s">
        <v>13</v>
      </c>
      <c r="H1235" s="136">
        <v>848.05</v>
      </c>
      <c r="I1235" s="136">
        <f>1.5*H1235-900</f>
        <v>372.07499999999982</v>
      </c>
      <c r="J1235" s="136" t="b">
        <f>VLOOKUP(B1235,'[1]PRUEBA DE CONOCIMIENTOS'!$B$6:$H$1370,6,FALSE)=H1235</f>
        <v>1</v>
      </c>
      <c r="K1235" s="136">
        <f>VLOOKUP(B1235,'[1]PSICOTECNICA CJ'!$B$6:$G$1370,6,FALSE)</f>
        <v>136.5</v>
      </c>
      <c r="L1235" s="136">
        <v>100</v>
      </c>
      <c r="M1235" s="133">
        <v>5</v>
      </c>
      <c r="N1235" s="137">
        <f t="shared" si="62"/>
        <v>613.57499999999982</v>
      </c>
      <c r="O1235" s="136">
        <v>613.57499999999982</v>
      </c>
      <c r="P1235" s="137">
        <f t="shared" si="63"/>
        <v>0</v>
      </c>
      <c r="Q1235" s="136" t="s">
        <v>1662</v>
      </c>
      <c r="R1235" s="136" t="s">
        <v>1663</v>
      </c>
      <c r="S1235" s="341">
        <v>44481</v>
      </c>
      <c r="T1235" s="341"/>
      <c r="U1235" s="341"/>
      <c r="V1235" s="341"/>
      <c r="W1235" s="341"/>
      <c r="X1235" s="136"/>
      <c r="Y1235" s="136"/>
      <c r="Z1235" s="146"/>
      <c r="AA1235" s="4" t="e">
        <f>VLOOKUP(B1235,#REF!,1,FALSE)</f>
        <v>#REF!</v>
      </c>
      <c r="AB1235" s="136">
        <v>100</v>
      </c>
      <c r="AC1235" s="133">
        <v>5</v>
      </c>
      <c r="AD1235" s="369"/>
      <c r="AE1235" s="370"/>
    </row>
    <row r="1236" spans="1:31" s="6" customFormat="1" ht="24" hidden="1" customHeight="1">
      <c r="A1236" s="114" t="s">
        <v>1566</v>
      </c>
      <c r="B1236" s="147">
        <v>1053610032</v>
      </c>
      <c r="C1236" s="148" t="s">
        <v>1273</v>
      </c>
      <c r="D1236" s="340" t="s">
        <v>1715</v>
      </c>
      <c r="E1236" s="133" t="s">
        <v>1393</v>
      </c>
      <c r="F1236" s="139" t="s">
        <v>566</v>
      </c>
      <c r="G1236" s="133" t="s">
        <v>13</v>
      </c>
      <c r="H1236" s="140">
        <v>933.38</v>
      </c>
      <c r="I1236" s="136">
        <f>1.5*H1236-900</f>
        <v>500.06999999999994</v>
      </c>
      <c r="J1236" s="136" t="b">
        <f>VLOOKUP(B1236,'[1]PRUEBA DE CONOCIMIENTOS'!$B$6:$H$1370,6,FALSE)=H1236</f>
        <v>1</v>
      </c>
      <c r="K1236" s="136">
        <f>VLOOKUP(B1236,'[1]PSICOTECNICA CJ'!$B$6:$G$1370,6,FALSE)</f>
        <v>167.5</v>
      </c>
      <c r="L1236" s="141">
        <v>28.39</v>
      </c>
      <c r="M1236" s="140">
        <v>0</v>
      </c>
      <c r="N1236" s="137">
        <f t="shared" si="62"/>
        <v>695.95999999999992</v>
      </c>
      <c r="O1236" s="136">
        <v>695.95999999999992</v>
      </c>
      <c r="P1236" s="137">
        <f t="shared" si="63"/>
        <v>0</v>
      </c>
      <c r="Q1236" s="140" t="s">
        <v>1716</v>
      </c>
      <c r="R1236" s="140" t="s">
        <v>1717</v>
      </c>
      <c r="S1236" s="341">
        <v>44498</v>
      </c>
      <c r="T1236" s="341"/>
      <c r="U1236" s="341"/>
      <c r="V1236" s="341"/>
      <c r="W1236" s="341"/>
      <c r="X1236" s="342"/>
      <c r="Y1236" s="343"/>
      <c r="Z1236" s="344"/>
      <c r="AA1236" s="4" t="e">
        <f>VLOOKUP(B1236,#REF!,1,FALSE)</f>
        <v>#REF!</v>
      </c>
      <c r="AB1236" s="141">
        <v>28.39</v>
      </c>
      <c r="AC1236" s="140">
        <v>0</v>
      </c>
      <c r="AD1236" s="367"/>
      <c r="AE1236" s="368"/>
    </row>
    <row r="1237" spans="1:31" s="6" customFormat="1" ht="24" hidden="1" customHeight="1">
      <c r="A1237" s="114" t="s">
        <v>1567</v>
      </c>
      <c r="B1237" s="135">
        <v>1049626182</v>
      </c>
      <c r="C1237" s="145" t="s">
        <v>394</v>
      </c>
      <c r="D1237" s="363" t="s">
        <v>556</v>
      </c>
      <c r="E1237" s="133" t="s">
        <v>1393</v>
      </c>
      <c r="F1237" s="134" t="s">
        <v>573</v>
      </c>
      <c r="G1237" s="135" t="s">
        <v>13</v>
      </c>
      <c r="H1237" s="136">
        <v>824.54</v>
      </c>
      <c r="I1237" s="136">
        <f>1.5*H1237-900</f>
        <v>336.80999999999995</v>
      </c>
      <c r="J1237" s="136" t="b">
        <f>VLOOKUP(B1237,'[1]PRUEBA DE CONOCIMIENTOS'!$B$6:$H$1370,6,FALSE)=H1237</f>
        <v>1</v>
      </c>
      <c r="K1237" s="136">
        <f>VLOOKUP(B1237,'[1]PSICOTECNICA CJ'!$B$6:$G$1370,6,FALSE)</f>
        <v>144.5</v>
      </c>
      <c r="L1237" s="136">
        <v>31.5</v>
      </c>
      <c r="M1237" s="133">
        <v>20</v>
      </c>
      <c r="N1237" s="137">
        <f t="shared" si="62"/>
        <v>532.80999999999995</v>
      </c>
      <c r="O1237" s="136">
        <v>532.80999999999995</v>
      </c>
      <c r="P1237" s="137">
        <f t="shared" si="63"/>
        <v>0</v>
      </c>
      <c r="Q1237" s="136" t="s">
        <v>1662</v>
      </c>
      <c r="R1237" s="136" t="s">
        <v>1663</v>
      </c>
      <c r="S1237" s="341">
        <v>44504</v>
      </c>
      <c r="T1237" s="341"/>
      <c r="U1237" s="341"/>
      <c r="V1237" s="341"/>
      <c r="W1237" s="341"/>
      <c r="X1237" s="136"/>
      <c r="Y1237" s="136"/>
      <c r="Z1237" s="138"/>
      <c r="AA1237" s="4" t="e">
        <f>VLOOKUP(B1237,#REF!,1,FALSE)</f>
        <v>#REF!</v>
      </c>
      <c r="AB1237" s="136">
        <v>31.5</v>
      </c>
      <c r="AC1237" s="133">
        <v>20</v>
      </c>
      <c r="AD1237" s="367"/>
      <c r="AE1237" s="368"/>
    </row>
    <row r="1238" spans="1:31" s="10" customFormat="1" ht="24" hidden="1" customHeight="1">
      <c r="A1238" s="109" t="s">
        <v>1473</v>
      </c>
      <c r="B1238" s="123">
        <v>1049614722</v>
      </c>
      <c r="C1238" s="98" t="s">
        <v>1119</v>
      </c>
      <c r="D1238" s="332" t="s">
        <v>1837</v>
      </c>
      <c r="E1238" s="99" t="s">
        <v>1404</v>
      </c>
      <c r="F1238" s="100" t="s">
        <v>3</v>
      </c>
      <c r="G1238" s="124">
        <v>16</v>
      </c>
      <c r="H1238" s="125">
        <v>1000</v>
      </c>
      <c r="I1238" s="125">
        <v>600</v>
      </c>
      <c r="J1238" s="95" t="b">
        <f>VLOOKUP(B1238,'[1]PRUEBA DE CONOCIMIENTOS'!$B$6:$H$1370,6,FALSE)=H1238</f>
        <v>1</v>
      </c>
      <c r="K1238" s="125">
        <v>76</v>
      </c>
      <c r="L1238" s="125">
        <v>40.06</v>
      </c>
      <c r="M1238" s="125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1" t="s">
        <v>1761</v>
      </c>
      <c r="R1238" s="95" t="s">
        <v>1663</v>
      </c>
      <c r="S1238" s="298">
        <v>44498</v>
      </c>
      <c r="T1238" s="298" t="s">
        <v>1879</v>
      </c>
      <c r="U1238" s="298" t="s">
        <v>1880</v>
      </c>
      <c r="V1238" s="298" t="s">
        <v>1696</v>
      </c>
      <c r="W1238" s="298" t="s">
        <v>1881</v>
      </c>
      <c r="X1238" s="300" t="s">
        <v>1739</v>
      </c>
      <c r="Y1238" s="300"/>
      <c r="Z1238" s="301"/>
      <c r="AA1238" s="4" t="e">
        <f>VLOOKUP(B1238,#REF!,1,FALSE)</f>
        <v>#REF!</v>
      </c>
      <c r="AB1238" s="279">
        <v>40.06</v>
      </c>
      <c r="AC1238" s="279">
        <v>20</v>
      </c>
      <c r="AD1238" s="259"/>
      <c r="AE1238" s="108"/>
    </row>
    <row r="1239" spans="1:31" s="6" customFormat="1" ht="24" hidden="1" customHeight="1">
      <c r="A1239" s="109" t="s">
        <v>1502</v>
      </c>
      <c r="B1239" s="117">
        <v>33379719</v>
      </c>
      <c r="C1239" s="118" t="s">
        <v>1572</v>
      </c>
      <c r="D1239" s="374" t="s">
        <v>1715</v>
      </c>
      <c r="E1239" s="92" t="s">
        <v>1393</v>
      </c>
      <c r="F1239" s="119" t="s">
        <v>566</v>
      </c>
      <c r="G1239" s="92" t="s">
        <v>13</v>
      </c>
      <c r="H1239" s="120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1">
        <v>100</v>
      </c>
      <c r="M1239" s="120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20" t="s">
        <v>1716</v>
      </c>
      <c r="R1239" s="120" t="s">
        <v>1717</v>
      </c>
      <c r="S1239" s="298">
        <v>44498</v>
      </c>
      <c r="T1239" s="298"/>
      <c r="U1239" s="298"/>
      <c r="V1239" s="298"/>
      <c r="W1239" s="298"/>
      <c r="X1239" s="375"/>
      <c r="Y1239" s="376"/>
      <c r="Z1239" s="377"/>
      <c r="AA1239" s="4" t="e">
        <f>VLOOKUP(B1239,#REF!,1,FALSE)</f>
        <v>#REF!</v>
      </c>
      <c r="AB1239" s="217">
        <v>100</v>
      </c>
      <c r="AC1239" s="218">
        <v>60</v>
      </c>
      <c r="AD1239" s="200"/>
      <c r="AE1239" s="179"/>
    </row>
    <row r="1240" spans="1:31" s="6" customFormat="1" ht="24" hidden="1" customHeight="1">
      <c r="A1240" s="109" t="s">
        <v>1568</v>
      </c>
      <c r="B1240" s="117">
        <v>40027695</v>
      </c>
      <c r="C1240" s="118" t="s">
        <v>792</v>
      </c>
      <c r="D1240" s="374" t="s">
        <v>1715</v>
      </c>
      <c r="E1240" s="92" t="s">
        <v>1393</v>
      </c>
      <c r="F1240" s="119" t="s">
        <v>566</v>
      </c>
      <c r="G1240" s="92" t="s">
        <v>13</v>
      </c>
      <c r="H1240" s="120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1">
        <v>100</v>
      </c>
      <c r="M1240" s="120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20" t="s">
        <v>1716</v>
      </c>
      <c r="R1240" s="120" t="s">
        <v>1717</v>
      </c>
      <c r="S1240" s="298">
        <v>44498</v>
      </c>
      <c r="T1240" s="298"/>
      <c r="U1240" s="298"/>
      <c r="V1240" s="298"/>
      <c r="W1240" s="298"/>
      <c r="X1240" s="375"/>
      <c r="Y1240" s="376"/>
      <c r="Z1240" s="377"/>
      <c r="AA1240" s="4" t="e">
        <f>VLOOKUP(B1240,#REF!,1,FALSE)</f>
        <v>#REF!</v>
      </c>
      <c r="AB1240" s="217">
        <v>100</v>
      </c>
      <c r="AC1240" s="218">
        <v>30</v>
      </c>
      <c r="AD1240" s="200"/>
      <c r="AE1240" s="179"/>
    </row>
    <row r="1241" spans="1:31" ht="24" hidden="1" customHeight="1">
      <c r="A1241" s="109" t="s">
        <v>1541</v>
      </c>
      <c r="B1241" s="92">
        <v>13543975</v>
      </c>
      <c r="C1241" s="93" t="s">
        <v>223</v>
      </c>
      <c r="D1241" s="297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1662</v>
      </c>
      <c r="R1241" s="95" t="s">
        <v>1663</v>
      </c>
      <c r="S1241" s="298">
        <v>44481</v>
      </c>
      <c r="T1241" s="298"/>
      <c r="U1241" s="298"/>
      <c r="V1241" s="298"/>
      <c r="W1241" s="298"/>
      <c r="X1241" s="95"/>
      <c r="Y1241" s="95"/>
      <c r="Z1241" s="93"/>
      <c r="AA1241" s="4" t="e">
        <f>VLOOKUP(B1241,#REF!,1,FALSE)</f>
        <v>#REF!</v>
      </c>
      <c r="AB1241" s="1">
        <v>49</v>
      </c>
      <c r="AC1241" s="198">
        <v>5</v>
      </c>
      <c r="AD1241" s="166">
        <f>I1241+K1241+AB1241+AC1241</f>
        <v>688.33999999999992</v>
      </c>
      <c r="AE1241" s="109"/>
    </row>
    <row r="1242" spans="1:31" ht="24" hidden="1" customHeight="1">
      <c r="A1242" s="109" t="s">
        <v>1535</v>
      </c>
      <c r="B1242" s="92">
        <v>1048846591</v>
      </c>
      <c r="C1242" s="93" t="s">
        <v>152</v>
      </c>
      <c r="D1242" s="297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1662</v>
      </c>
      <c r="R1242" s="95" t="s">
        <v>1663</v>
      </c>
      <c r="S1242" s="298">
        <v>44481</v>
      </c>
      <c r="T1242" s="298"/>
      <c r="U1242" s="298"/>
      <c r="V1242" s="298"/>
      <c r="W1242" s="298"/>
      <c r="X1242" s="95"/>
      <c r="Y1242" s="95"/>
      <c r="Z1242" s="93"/>
      <c r="AA1242" s="4" t="e">
        <f>VLOOKUP(B1242,#REF!,1,FALSE)</f>
        <v>#REF!</v>
      </c>
      <c r="AB1242" s="1">
        <v>100</v>
      </c>
      <c r="AC1242" s="198">
        <v>20</v>
      </c>
      <c r="AD1242" s="173">
        <f>I1242+K1242+AB1242+AC1242</f>
        <v>640.57499999999982</v>
      </c>
      <c r="AE1242" s="109" t="s">
        <v>1704</v>
      </c>
    </row>
    <row r="1243" spans="1:31" customFormat="1" ht="24" hidden="1" customHeight="1">
      <c r="A1243" s="109" t="s">
        <v>1569</v>
      </c>
      <c r="B1243" s="92">
        <v>52705073</v>
      </c>
      <c r="C1243" s="93" t="s">
        <v>482</v>
      </c>
      <c r="D1243" s="297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1662</v>
      </c>
      <c r="R1243" s="95" t="s">
        <v>1663</v>
      </c>
      <c r="S1243" s="298">
        <v>44504</v>
      </c>
      <c r="T1243" s="298"/>
      <c r="U1243" s="298"/>
      <c r="V1243" s="298"/>
      <c r="W1243" s="298"/>
      <c r="X1243" s="95"/>
      <c r="Y1243" s="95"/>
      <c r="Z1243" s="93"/>
      <c r="AA1243" s="4" t="e">
        <f>VLOOKUP(B1243,#REF!,1,FALSE)</f>
        <v>#REF!</v>
      </c>
      <c r="AB1243" s="1">
        <v>100</v>
      </c>
      <c r="AC1243" s="198">
        <v>45</v>
      </c>
      <c r="AD1243" s="197"/>
      <c r="AE1243" s="112"/>
    </row>
    <row r="1244" spans="1:31" customFormat="1" ht="24" hidden="1" customHeight="1">
      <c r="A1244" s="109" t="s">
        <v>1570</v>
      </c>
      <c r="B1244" s="92">
        <v>33378354</v>
      </c>
      <c r="C1244" s="93" t="s">
        <v>460</v>
      </c>
      <c r="D1244" s="297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1662</v>
      </c>
      <c r="R1244" s="95" t="s">
        <v>1663</v>
      </c>
      <c r="S1244" s="298">
        <v>44504</v>
      </c>
      <c r="T1244" s="298"/>
      <c r="U1244" s="298"/>
      <c r="V1244" s="298"/>
      <c r="W1244" s="298"/>
      <c r="X1244" s="95"/>
      <c r="Y1244" s="95"/>
      <c r="Z1244" s="93"/>
      <c r="AA1244" s="4" t="e">
        <f>VLOOKUP(B1244,#REF!,1,FALSE)</f>
        <v>#REF!</v>
      </c>
      <c r="AB1244" s="1">
        <v>48</v>
      </c>
      <c r="AC1244" s="198">
        <v>15</v>
      </c>
      <c r="AD1244" s="197"/>
      <c r="AE1244" s="112"/>
    </row>
    <row r="1245" spans="1:31" ht="24" hidden="1" customHeight="1">
      <c r="A1245" s="109" t="s">
        <v>1571</v>
      </c>
      <c r="B1245" s="92">
        <v>46365906</v>
      </c>
      <c r="C1245" s="93" t="s">
        <v>237</v>
      </c>
      <c r="D1245" s="297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1662</v>
      </c>
      <c r="R1245" s="95" t="s">
        <v>1663</v>
      </c>
      <c r="S1245" s="298">
        <v>44481</v>
      </c>
      <c r="T1245" s="298"/>
      <c r="U1245" s="298"/>
      <c r="V1245" s="298"/>
      <c r="W1245" s="298"/>
      <c r="X1245" s="95"/>
      <c r="Y1245" s="95"/>
      <c r="Z1245" s="93"/>
      <c r="AA1245" s="4" t="e">
        <f>VLOOKUP(B1245,#REF!,1,FALSE)</f>
        <v>#REF!</v>
      </c>
      <c r="AB1245" s="1">
        <v>100</v>
      </c>
      <c r="AC1245" s="198">
        <v>15</v>
      </c>
      <c r="AD1245" s="166">
        <f>I1245+K1245+AB1245+AC1245</f>
        <v>837.71</v>
      </c>
      <c r="AE1245" s="109"/>
    </row>
    <row r="1246" spans="1:31" s="10" customFormat="1" ht="24" hidden="1" customHeight="1">
      <c r="A1246" s="109" t="s">
        <v>1573</v>
      </c>
      <c r="B1246" s="123">
        <v>1049633348</v>
      </c>
      <c r="C1246" s="98" t="s">
        <v>1176</v>
      </c>
      <c r="D1246" s="332" t="s">
        <v>1812</v>
      </c>
      <c r="E1246" s="99" t="s">
        <v>1404</v>
      </c>
      <c r="F1246" s="100" t="s">
        <v>1401</v>
      </c>
      <c r="G1246" s="124" t="s">
        <v>13</v>
      </c>
      <c r="H1246" s="125">
        <v>892.3</v>
      </c>
      <c r="I1246" s="125">
        <v>438.44999999999982</v>
      </c>
      <c r="J1246" s="95" t="b">
        <f>VLOOKUP(B1246,'[1]PRUEBA DE CONOCIMIENTOS'!$B$6:$H$1370,6,FALSE)=H1246</f>
        <v>1</v>
      </c>
      <c r="K1246" s="125">
        <v>149</v>
      </c>
      <c r="L1246" s="125">
        <v>19.329999999999998</v>
      </c>
      <c r="M1246" s="125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1" t="s">
        <v>1761</v>
      </c>
      <c r="R1246" s="95" t="s">
        <v>1663</v>
      </c>
      <c r="S1246" s="298">
        <v>44504</v>
      </c>
      <c r="T1246" s="298"/>
      <c r="U1246" s="298"/>
      <c r="V1246" s="298"/>
      <c r="W1246" s="298"/>
      <c r="X1246" s="300"/>
      <c r="Y1246" s="300"/>
      <c r="Z1246" s="301"/>
      <c r="AA1246" s="4" t="e">
        <f>VLOOKUP(B1246,#REF!,1,FALSE)</f>
        <v>#REF!</v>
      </c>
      <c r="AB1246" s="279">
        <v>19.329999999999998</v>
      </c>
      <c r="AC1246" s="279">
        <v>10</v>
      </c>
      <c r="AD1246" s="259"/>
      <c r="AE1246" s="108"/>
    </row>
    <row r="1247" spans="1:31" customFormat="1" ht="24" hidden="1" customHeight="1">
      <c r="A1247" s="109" t="s">
        <v>1573</v>
      </c>
      <c r="B1247" s="92">
        <v>1118832990</v>
      </c>
      <c r="C1247" s="93" t="s">
        <v>443</v>
      </c>
      <c r="D1247" s="297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1662</v>
      </c>
      <c r="R1247" s="95" t="s">
        <v>1663</v>
      </c>
      <c r="S1247" s="298">
        <v>44504</v>
      </c>
      <c r="T1247" s="298"/>
      <c r="U1247" s="298"/>
      <c r="V1247" s="298"/>
      <c r="W1247" s="298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8">
        <v>0</v>
      </c>
      <c r="AD1247" s="197"/>
      <c r="AE1247" s="112"/>
    </row>
    <row r="1248" spans="1:31" ht="24" hidden="1" customHeight="1">
      <c r="A1248" s="109" t="s">
        <v>1574</v>
      </c>
      <c r="B1248" s="92">
        <v>1049633248</v>
      </c>
      <c r="C1248" s="93" t="s">
        <v>29</v>
      </c>
      <c r="D1248" s="297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2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1662</v>
      </c>
      <c r="R1248" s="95" t="s">
        <v>1663</v>
      </c>
      <c r="S1248" s="298">
        <v>44481</v>
      </c>
      <c r="T1248" s="298"/>
      <c r="U1248" s="298"/>
      <c r="V1248" s="298"/>
      <c r="W1248" s="298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5">
        <v>0</v>
      </c>
      <c r="AD1248" s="206"/>
      <c r="AE1248" s="109"/>
    </row>
    <row r="1249" spans="1:31" s="6" customFormat="1" ht="24" hidden="1" customHeight="1">
      <c r="A1249" s="109" t="s">
        <v>1575</v>
      </c>
      <c r="B1249" s="117">
        <v>1118561259</v>
      </c>
      <c r="C1249" s="118" t="s">
        <v>1381</v>
      </c>
      <c r="D1249" s="374" t="s">
        <v>1715</v>
      </c>
      <c r="E1249" s="92" t="s">
        <v>1393</v>
      </c>
      <c r="F1249" s="119" t="s">
        <v>566</v>
      </c>
      <c r="G1249" s="92" t="s">
        <v>13</v>
      </c>
      <c r="H1249" s="120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1">
        <v>64.89</v>
      </c>
      <c r="M1249" s="120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20" t="s">
        <v>1716</v>
      </c>
      <c r="R1249" s="120" t="s">
        <v>1717</v>
      </c>
      <c r="S1249" s="298">
        <v>44498</v>
      </c>
      <c r="T1249" s="298"/>
      <c r="U1249" s="298"/>
      <c r="V1249" s="298"/>
      <c r="W1249" s="298"/>
      <c r="X1249" s="375"/>
      <c r="Y1249" s="376"/>
      <c r="Z1249" s="377"/>
      <c r="AA1249" s="4" t="e">
        <f>VLOOKUP(B1249,#REF!,1,FALSE)</f>
        <v>#REF!</v>
      </c>
      <c r="AB1249" s="217">
        <v>64.89</v>
      </c>
      <c r="AC1249" s="218">
        <v>0</v>
      </c>
      <c r="AD1249" s="200"/>
      <c r="AE1249" s="179"/>
    </row>
    <row r="1250" spans="1:31" customFormat="1" ht="24" hidden="1" customHeight="1">
      <c r="A1250" s="109" t="s">
        <v>1576</v>
      </c>
      <c r="B1250" s="92">
        <v>1057574554</v>
      </c>
      <c r="C1250" s="93" t="s">
        <v>418</v>
      </c>
      <c r="D1250" s="297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1662</v>
      </c>
      <c r="R1250" s="95" t="s">
        <v>1663</v>
      </c>
      <c r="S1250" s="298">
        <v>44504</v>
      </c>
      <c r="T1250" s="298"/>
      <c r="U1250" s="298"/>
      <c r="V1250" s="298"/>
      <c r="W1250" s="298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8">
        <v>30</v>
      </c>
      <c r="AD1250" s="197"/>
      <c r="AE1250" s="112"/>
    </row>
    <row r="1251" spans="1:31" s="10" customFormat="1" ht="24" hidden="1" customHeight="1">
      <c r="A1251" s="109" t="s">
        <v>1568</v>
      </c>
      <c r="B1251" s="97">
        <v>33367924</v>
      </c>
      <c r="C1251" s="98" t="s">
        <v>731</v>
      </c>
      <c r="D1251" s="299" t="s">
        <v>1769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1" t="s">
        <v>1761</v>
      </c>
      <c r="R1251" s="95" t="s">
        <v>1663</v>
      </c>
      <c r="S1251" s="298">
        <v>44504</v>
      </c>
      <c r="T1251" s="298"/>
      <c r="U1251" s="298"/>
      <c r="V1251" s="298"/>
      <c r="W1251" s="298"/>
      <c r="X1251" s="300"/>
      <c r="Y1251" s="300"/>
      <c r="Z1251" s="301"/>
      <c r="AA1251" s="4" t="e">
        <f>VLOOKUP(B1251,#REF!,1,FALSE)</f>
        <v>#REF!</v>
      </c>
      <c r="AB1251" s="258">
        <v>73.06</v>
      </c>
      <c r="AC1251" s="258">
        <v>10</v>
      </c>
      <c r="AD1251" s="259"/>
      <c r="AE1251" s="108"/>
    </row>
    <row r="1252" spans="1:31" customFormat="1" ht="24" hidden="1" customHeight="1">
      <c r="A1252" s="109" t="s">
        <v>1577</v>
      </c>
      <c r="B1252" s="92">
        <v>74346592</v>
      </c>
      <c r="C1252" s="93" t="s">
        <v>500</v>
      </c>
      <c r="D1252" s="297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1662</v>
      </c>
      <c r="R1252" s="95" t="s">
        <v>1663</v>
      </c>
      <c r="S1252" s="298">
        <v>44504</v>
      </c>
      <c r="T1252" s="298"/>
      <c r="U1252" s="298"/>
      <c r="V1252" s="298"/>
      <c r="W1252" s="298"/>
      <c r="X1252" s="95"/>
      <c r="Y1252" s="95"/>
      <c r="Z1252" s="93"/>
      <c r="AA1252" s="4" t="e">
        <f>VLOOKUP(B1252,#REF!,1,FALSE)</f>
        <v>#REF!</v>
      </c>
      <c r="AB1252" s="1">
        <v>100</v>
      </c>
      <c r="AC1252" s="198">
        <v>50</v>
      </c>
      <c r="AD1252" s="197"/>
      <c r="AE1252" s="112"/>
    </row>
    <row r="1253" spans="1:31" customFormat="1" ht="24" hidden="1" customHeight="1">
      <c r="A1253" s="109" t="s">
        <v>1578</v>
      </c>
      <c r="B1253" s="92">
        <v>37949658</v>
      </c>
      <c r="C1253" s="93" t="s">
        <v>320</v>
      </c>
      <c r="D1253" s="297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1662</v>
      </c>
      <c r="R1253" s="95" t="s">
        <v>1663</v>
      </c>
      <c r="S1253" s="298">
        <v>44504</v>
      </c>
      <c r="T1253" s="298"/>
      <c r="U1253" s="298"/>
      <c r="V1253" s="298"/>
      <c r="W1253" s="298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8">
        <v>30</v>
      </c>
      <c r="AD1253" s="166">
        <f>I1253+K1253+AB1253+AC1253</f>
        <v>742.19000000000017</v>
      </c>
      <c r="AE1253" s="112"/>
    </row>
    <row r="1254" spans="1:31" s="6" customFormat="1" ht="24" hidden="1" customHeight="1">
      <c r="A1254" s="109" t="s">
        <v>1519</v>
      </c>
      <c r="B1254" s="127">
        <v>74378215</v>
      </c>
      <c r="C1254" s="128" t="s">
        <v>358</v>
      </c>
      <c r="D1254" s="378" t="s">
        <v>554</v>
      </c>
      <c r="E1254" s="92" t="s">
        <v>1393</v>
      </c>
      <c r="F1254" s="129" t="s">
        <v>572</v>
      </c>
      <c r="G1254" s="127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1662</v>
      </c>
      <c r="R1254" s="95" t="s">
        <v>1663</v>
      </c>
      <c r="S1254" s="298">
        <v>44504</v>
      </c>
      <c r="T1254" s="298"/>
      <c r="U1254" s="298"/>
      <c r="V1254" s="298"/>
      <c r="W1254" s="298"/>
      <c r="X1254" s="95"/>
      <c r="Y1254" s="95"/>
      <c r="Z1254" s="94"/>
      <c r="AA1254" s="4" t="e">
        <f>VLOOKUP(B1254,#REF!,1,FALSE)</f>
        <v>#REF!</v>
      </c>
      <c r="AB1254" s="1">
        <v>100</v>
      </c>
      <c r="AC1254" s="198">
        <v>0</v>
      </c>
      <c r="AD1254" s="173">
        <f>I1254+K1254+AB1254+AC1254</f>
        <v>589.97499999999991</v>
      </c>
      <c r="AE1254" s="174" t="s">
        <v>1679</v>
      </c>
    </row>
    <row r="1255" spans="1:31" ht="24" hidden="1" customHeight="1">
      <c r="A1255" s="109" t="s">
        <v>1579</v>
      </c>
      <c r="B1255" s="92">
        <v>1049656895</v>
      </c>
      <c r="C1255" s="93" t="s">
        <v>36</v>
      </c>
      <c r="D1255" s="297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2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1662</v>
      </c>
      <c r="R1255" s="95" t="s">
        <v>1663</v>
      </c>
      <c r="S1255" s="298">
        <v>44481</v>
      </c>
      <c r="T1255" s="298"/>
      <c r="U1255" s="298"/>
      <c r="V1255" s="298"/>
      <c r="W1255" s="298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5">
        <v>25</v>
      </c>
      <c r="AD1255" s="206"/>
      <c r="AE1255" s="109"/>
    </row>
    <row r="1256" spans="1:31" ht="24" hidden="1" customHeight="1">
      <c r="A1256" s="109" t="s">
        <v>1581</v>
      </c>
      <c r="B1256" s="92">
        <v>74302004</v>
      </c>
      <c r="C1256" s="93" t="s">
        <v>257</v>
      </c>
      <c r="D1256" s="297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1662</v>
      </c>
      <c r="R1256" s="95" t="s">
        <v>1663</v>
      </c>
      <c r="S1256" s="298">
        <v>44481</v>
      </c>
      <c r="T1256" s="298" t="s">
        <v>1882</v>
      </c>
      <c r="U1256" s="298" t="s">
        <v>1883</v>
      </c>
      <c r="V1256" s="298" t="s">
        <v>1884</v>
      </c>
      <c r="W1256" s="298"/>
      <c r="X1256" s="95"/>
      <c r="Y1256" s="95" t="s">
        <v>1684</v>
      </c>
      <c r="Z1256" s="93"/>
      <c r="AA1256" s="4" t="e">
        <f>VLOOKUP(B1256,#REF!,1,FALSE)</f>
        <v>#REF!</v>
      </c>
      <c r="AB1256" s="1">
        <v>100</v>
      </c>
      <c r="AC1256" s="198">
        <v>40</v>
      </c>
      <c r="AD1256" s="166">
        <f>I1256+K1256+AB1256+AC1256</f>
        <v>638.88999999999987</v>
      </c>
      <c r="AE1256" s="112"/>
    </row>
    <row r="1257" spans="1:31" s="6" customFormat="1" ht="24" hidden="1" customHeight="1">
      <c r="A1257" s="109" t="s">
        <v>1486</v>
      </c>
      <c r="B1257" s="117">
        <v>1052385791</v>
      </c>
      <c r="C1257" s="118" t="s">
        <v>1231</v>
      </c>
      <c r="D1257" s="374" t="s">
        <v>1715</v>
      </c>
      <c r="E1257" s="92" t="s">
        <v>1393</v>
      </c>
      <c r="F1257" s="119" t="s">
        <v>566</v>
      </c>
      <c r="G1257" s="92" t="s">
        <v>13</v>
      </c>
      <c r="H1257" s="120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1">
        <v>88.94</v>
      </c>
      <c r="M1257" s="120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20" t="s">
        <v>1716</v>
      </c>
      <c r="R1257" s="120" t="s">
        <v>1717</v>
      </c>
      <c r="S1257" s="298">
        <v>44498</v>
      </c>
      <c r="T1257" s="298"/>
      <c r="U1257" s="298"/>
      <c r="V1257" s="298"/>
      <c r="W1257" s="298"/>
      <c r="X1257" s="375"/>
      <c r="Y1257" s="376"/>
      <c r="Z1257" s="377"/>
      <c r="AA1257" s="4" t="e">
        <f>VLOOKUP(B1257,#REF!,1,FALSE)</f>
        <v>#REF!</v>
      </c>
      <c r="AB1257" s="217">
        <v>88.94</v>
      </c>
      <c r="AC1257" s="218">
        <v>70</v>
      </c>
      <c r="AD1257" s="200"/>
      <c r="AE1257" s="179"/>
    </row>
    <row r="1258" spans="1:31" s="6" customFormat="1" ht="24" hidden="1" customHeight="1">
      <c r="A1258" s="109" t="s">
        <v>1486</v>
      </c>
      <c r="B1258" s="117">
        <v>7185283</v>
      </c>
      <c r="C1258" s="118" t="s">
        <v>655</v>
      </c>
      <c r="D1258" s="374" t="s">
        <v>1715</v>
      </c>
      <c r="E1258" s="92" t="s">
        <v>1393</v>
      </c>
      <c r="F1258" s="119" t="s">
        <v>566</v>
      </c>
      <c r="G1258" s="92" t="s">
        <v>13</v>
      </c>
      <c r="H1258" s="120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1">
        <v>100</v>
      </c>
      <c r="M1258" s="120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20" t="s">
        <v>1716</v>
      </c>
      <c r="R1258" s="120" t="s">
        <v>1717</v>
      </c>
      <c r="S1258" s="298">
        <v>44498</v>
      </c>
      <c r="T1258" s="298"/>
      <c r="U1258" s="298"/>
      <c r="V1258" s="298"/>
      <c r="W1258" s="298"/>
      <c r="X1258" s="375"/>
      <c r="Y1258" s="376"/>
      <c r="Z1258" s="377"/>
      <c r="AA1258" s="4" t="e">
        <f>VLOOKUP(B1258,#REF!,1,FALSE)</f>
        <v>#REF!</v>
      </c>
      <c r="AB1258" s="217">
        <v>100</v>
      </c>
      <c r="AC1258" s="218">
        <v>30</v>
      </c>
      <c r="AD1258" s="200"/>
      <c r="AE1258" s="179"/>
    </row>
    <row r="1259" spans="1:31" ht="24" hidden="1" customHeight="1">
      <c r="A1259" s="109" t="s">
        <v>1582</v>
      </c>
      <c r="B1259" s="92">
        <v>74189875</v>
      </c>
      <c r="C1259" s="93" t="s">
        <v>112</v>
      </c>
      <c r="D1259" s="297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2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1662</v>
      </c>
      <c r="R1259" s="95" t="s">
        <v>1663</v>
      </c>
      <c r="S1259" s="298">
        <v>44481</v>
      </c>
      <c r="T1259" s="298"/>
      <c r="U1259" s="298"/>
      <c r="V1259" s="298"/>
      <c r="W1259" s="298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5">
        <v>0</v>
      </c>
      <c r="AD1259" s="206"/>
      <c r="AE1259" s="109"/>
    </row>
    <row r="1260" spans="1:31" ht="24" hidden="1" customHeight="1">
      <c r="A1260" s="109" t="s">
        <v>1552</v>
      </c>
      <c r="B1260" s="92">
        <v>23589142</v>
      </c>
      <c r="C1260" s="93" t="s">
        <v>226</v>
      </c>
      <c r="D1260" s="297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1662</v>
      </c>
      <c r="R1260" s="95" t="s">
        <v>1663</v>
      </c>
      <c r="S1260" s="298">
        <v>44481</v>
      </c>
      <c r="T1260" s="298" t="s">
        <v>1885</v>
      </c>
      <c r="U1260" s="298" t="s">
        <v>1886</v>
      </c>
      <c r="V1260" s="298" t="s">
        <v>1887</v>
      </c>
      <c r="W1260" s="298"/>
      <c r="X1260" s="95"/>
      <c r="Y1260" s="95" t="s">
        <v>1684</v>
      </c>
      <c r="Z1260" s="93"/>
      <c r="AA1260" s="4" t="e">
        <f>VLOOKUP(B1260,#REF!,1,FALSE)</f>
        <v>#REF!</v>
      </c>
      <c r="AB1260" s="1">
        <v>100</v>
      </c>
      <c r="AC1260" s="198">
        <v>20</v>
      </c>
      <c r="AD1260" s="173">
        <f>I1260+K1260+AB1260+AC1260</f>
        <v>752.33999999999992</v>
      </c>
      <c r="AE1260" s="109" t="s">
        <v>1701</v>
      </c>
    </row>
    <row r="1261" spans="1:31" s="6" customFormat="1" ht="24" hidden="1" customHeight="1">
      <c r="A1261" s="109" t="s">
        <v>1583</v>
      </c>
      <c r="B1261" s="117">
        <v>1049631186</v>
      </c>
      <c r="C1261" s="118" t="s">
        <v>1172</v>
      </c>
      <c r="D1261" s="374" t="s">
        <v>1715</v>
      </c>
      <c r="E1261" s="92" t="s">
        <v>1393</v>
      </c>
      <c r="F1261" s="119" t="s">
        <v>566</v>
      </c>
      <c r="G1261" s="92" t="s">
        <v>13</v>
      </c>
      <c r="H1261" s="120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1">
        <v>30</v>
      </c>
      <c r="M1261" s="120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20" t="s">
        <v>1716</v>
      </c>
      <c r="R1261" s="120" t="s">
        <v>1717</v>
      </c>
      <c r="S1261" s="298">
        <v>44498</v>
      </c>
      <c r="T1261" s="298"/>
      <c r="U1261" s="298"/>
      <c r="V1261" s="298"/>
      <c r="W1261" s="298"/>
      <c r="X1261" s="375"/>
      <c r="Y1261" s="376"/>
      <c r="Z1261" s="377"/>
      <c r="AA1261" s="4" t="e">
        <f>VLOOKUP(B1261,#REF!,1,FALSE)</f>
        <v>#REF!</v>
      </c>
      <c r="AB1261" s="217">
        <v>100</v>
      </c>
      <c r="AC1261" s="218">
        <v>65</v>
      </c>
      <c r="AD1261" s="173">
        <f>I1261+K1261+AB1261+AC1261</f>
        <v>733.69</v>
      </c>
      <c r="AE1261" s="219" t="s">
        <v>1723</v>
      </c>
    </row>
    <row r="1262" spans="1:31" ht="24" hidden="1" customHeight="1">
      <c r="A1262" s="109" t="s">
        <v>1544</v>
      </c>
      <c r="B1262" s="92">
        <v>1057215266</v>
      </c>
      <c r="C1262" s="93" t="s">
        <v>202</v>
      </c>
      <c r="D1262" s="297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1662</v>
      </c>
      <c r="R1262" s="95" t="s">
        <v>1663</v>
      </c>
      <c r="S1262" s="298">
        <v>44481</v>
      </c>
      <c r="T1262" s="298"/>
      <c r="U1262" s="298"/>
      <c r="V1262" s="298"/>
      <c r="W1262" s="298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8">
        <v>35</v>
      </c>
      <c r="AD1262" s="173">
        <f>I1262+K1262+AB1262+AC1262</f>
        <v>608.80499999999984</v>
      </c>
      <c r="AE1262" s="109" t="s">
        <v>1701</v>
      </c>
    </row>
    <row r="1263" spans="1:31" s="6" customFormat="1" ht="24" customHeight="1">
      <c r="A1263" s="109" t="s">
        <v>1473</v>
      </c>
      <c r="B1263" s="117">
        <v>1101686146</v>
      </c>
      <c r="C1263" s="118" t="s">
        <v>1353</v>
      </c>
      <c r="D1263" s="374" t="s">
        <v>1715</v>
      </c>
      <c r="E1263" s="92" t="s">
        <v>1393</v>
      </c>
      <c r="F1263" s="119" t="s">
        <v>566</v>
      </c>
      <c r="G1263" s="92" t="s">
        <v>13</v>
      </c>
      <c r="H1263" s="120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1">
        <v>80.67</v>
      </c>
      <c r="M1263" s="120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20" t="s">
        <v>1716</v>
      </c>
      <c r="R1263" s="120" t="s">
        <v>1717</v>
      </c>
      <c r="S1263" s="298">
        <v>44498</v>
      </c>
      <c r="T1263" s="298" t="s">
        <v>1888</v>
      </c>
      <c r="U1263" s="298" t="s">
        <v>1889</v>
      </c>
      <c r="V1263" s="298" t="s">
        <v>1670</v>
      </c>
      <c r="W1263" s="298" t="s">
        <v>1748</v>
      </c>
      <c r="X1263" s="375"/>
      <c r="Y1263" s="376" t="s">
        <v>1749</v>
      </c>
      <c r="Z1263" s="377"/>
      <c r="AA1263" s="4" t="e">
        <f>VLOOKUP(B1263,#REF!,1,FALSE)</f>
        <v>#REF!</v>
      </c>
      <c r="AB1263" s="217">
        <v>80.67</v>
      </c>
      <c r="AC1263" s="218">
        <v>20</v>
      </c>
      <c r="AD1263" s="200"/>
      <c r="AE1263" s="179"/>
    </row>
    <row r="1264" spans="1:31" s="6" customFormat="1" ht="24" hidden="1" customHeight="1">
      <c r="A1264" s="109" t="s">
        <v>1584</v>
      </c>
      <c r="B1264" s="127">
        <v>6773942</v>
      </c>
      <c r="C1264" s="128" t="s">
        <v>486</v>
      </c>
      <c r="D1264" s="378" t="s">
        <v>556</v>
      </c>
      <c r="E1264" s="92" t="s">
        <v>1393</v>
      </c>
      <c r="F1264" s="129" t="s">
        <v>573</v>
      </c>
      <c r="G1264" s="127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1662</v>
      </c>
      <c r="R1264" s="95" t="s">
        <v>1663</v>
      </c>
      <c r="S1264" s="298">
        <v>44504</v>
      </c>
      <c r="T1264" s="298"/>
      <c r="U1264" s="298"/>
      <c r="V1264" s="298"/>
      <c r="W1264" s="298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8">
        <v>35</v>
      </c>
      <c r="AD1264" s="200"/>
      <c r="AE1264" s="179"/>
    </row>
    <row r="1265" spans="1:31" s="10" customFormat="1" ht="24" hidden="1" customHeight="1">
      <c r="A1265" s="109" t="s">
        <v>1473</v>
      </c>
      <c r="B1265" s="97">
        <v>1049624951</v>
      </c>
      <c r="C1265" s="98" t="s">
        <v>1151</v>
      </c>
      <c r="D1265" s="299" t="s">
        <v>1803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1" t="s">
        <v>1761</v>
      </c>
      <c r="R1265" s="95" t="s">
        <v>1663</v>
      </c>
      <c r="S1265" s="298">
        <v>44433</v>
      </c>
      <c r="T1265" s="298"/>
      <c r="U1265" s="298"/>
      <c r="V1265" s="298"/>
      <c r="W1265" s="298"/>
      <c r="X1265" s="300"/>
      <c r="Y1265" s="300"/>
      <c r="Z1265" s="301"/>
      <c r="AA1265" s="4" t="e">
        <f>VLOOKUP(B1265,#REF!,1,FALSE)</f>
        <v>#REF!</v>
      </c>
      <c r="AB1265" s="258">
        <v>93.83</v>
      </c>
      <c r="AC1265" s="258">
        <v>0</v>
      </c>
      <c r="AD1265" s="259"/>
      <c r="AE1265" s="108"/>
    </row>
    <row r="1266" spans="1:31" s="10" customFormat="1" ht="24" hidden="1" customHeight="1">
      <c r="A1266" s="109" t="s">
        <v>1585</v>
      </c>
      <c r="B1266" s="123">
        <v>1057583475</v>
      </c>
      <c r="C1266" s="98" t="s">
        <v>1315</v>
      </c>
      <c r="D1266" s="332" t="s">
        <v>1812</v>
      </c>
      <c r="E1266" s="99" t="s">
        <v>1404</v>
      </c>
      <c r="F1266" s="100" t="s">
        <v>1401</v>
      </c>
      <c r="G1266" s="124" t="s">
        <v>13</v>
      </c>
      <c r="H1266" s="125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5">
        <v>7.39</v>
      </c>
      <c r="M1266" s="125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1" t="s">
        <v>1761</v>
      </c>
      <c r="R1266" s="95" t="s">
        <v>1663</v>
      </c>
      <c r="S1266" s="298">
        <v>44504</v>
      </c>
      <c r="T1266" s="298"/>
      <c r="U1266" s="298"/>
      <c r="V1266" s="298"/>
      <c r="W1266" s="298"/>
      <c r="X1266" s="300"/>
      <c r="Y1266" s="300"/>
      <c r="Z1266" s="301"/>
      <c r="AA1266" s="4" t="e">
        <f>VLOOKUP(B1266,#REF!,1,FALSE)</f>
        <v>#REF!</v>
      </c>
      <c r="AB1266" s="279">
        <v>7.39</v>
      </c>
      <c r="AC1266" s="279">
        <v>10</v>
      </c>
      <c r="AD1266" s="259"/>
      <c r="AE1266" s="108"/>
    </row>
    <row r="1267" spans="1:31" customFormat="1" ht="24" hidden="1" customHeight="1">
      <c r="A1267" s="109" t="s">
        <v>1586</v>
      </c>
      <c r="B1267" s="92">
        <v>74189804</v>
      </c>
      <c r="C1267" s="93" t="s">
        <v>355</v>
      </c>
      <c r="D1267" s="297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1662</v>
      </c>
      <c r="R1267" s="95" t="s">
        <v>1663</v>
      </c>
      <c r="S1267" s="298">
        <v>44504</v>
      </c>
      <c r="T1267" s="298"/>
      <c r="U1267" s="298"/>
      <c r="V1267" s="298"/>
      <c r="W1267" s="298"/>
      <c r="X1267" s="95"/>
      <c r="Y1267" s="95"/>
      <c r="Z1267" s="93"/>
      <c r="AA1267" s="4" t="e">
        <f>VLOOKUP(B1267,#REF!,1,FALSE)</f>
        <v>#REF!</v>
      </c>
      <c r="AB1267" s="1">
        <v>100</v>
      </c>
      <c r="AC1267" s="198">
        <v>70</v>
      </c>
      <c r="AD1267" s="166">
        <f>I1267+K1267+AB1267+AC1267</f>
        <v>938.5</v>
      </c>
      <c r="AE1267" s="112"/>
    </row>
    <row r="1268" spans="1:31" s="6" customFormat="1" ht="24" hidden="1" customHeight="1">
      <c r="A1268" s="109" t="s">
        <v>1587</v>
      </c>
      <c r="B1268" s="127">
        <v>23937494</v>
      </c>
      <c r="C1268" s="128" t="s">
        <v>315</v>
      </c>
      <c r="D1268" s="378" t="s">
        <v>554</v>
      </c>
      <c r="E1268" s="92" t="s">
        <v>1393</v>
      </c>
      <c r="F1268" s="129" t="s">
        <v>572</v>
      </c>
      <c r="G1268" s="127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1662</v>
      </c>
      <c r="R1268" s="95" t="s">
        <v>1663</v>
      </c>
      <c r="S1268" s="298">
        <v>44504</v>
      </c>
      <c r="T1268" s="298" t="s">
        <v>1890</v>
      </c>
      <c r="U1268" s="298" t="s">
        <v>1891</v>
      </c>
      <c r="V1268" s="298" t="s">
        <v>1866</v>
      </c>
      <c r="W1268" s="298" t="s">
        <v>1671</v>
      </c>
      <c r="X1268" s="95" t="s">
        <v>1676</v>
      </c>
      <c r="Y1268" s="95" t="s">
        <v>1677</v>
      </c>
      <c r="Z1268" s="94"/>
      <c r="AA1268" s="4" t="e">
        <f>VLOOKUP(B1268,#REF!,1,FALSE)</f>
        <v>#REF!</v>
      </c>
      <c r="AB1268" s="1">
        <v>100</v>
      </c>
      <c r="AC1268" s="198">
        <v>45</v>
      </c>
      <c r="AD1268" s="166">
        <f>I1268+K1268+AB1268+AC1268</f>
        <v>605.28</v>
      </c>
      <c r="AE1268" s="179"/>
    </row>
    <row r="1269" spans="1:31" s="6" customFormat="1" ht="24" hidden="1" customHeight="1">
      <c r="A1269" s="109" t="s">
        <v>1588</v>
      </c>
      <c r="B1269" s="117">
        <v>1049615571</v>
      </c>
      <c r="C1269" s="118" t="s">
        <v>1121</v>
      </c>
      <c r="D1269" s="374" t="s">
        <v>1715</v>
      </c>
      <c r="E1269" s="92" t="s">
        <v>1393</v>
      </c>
      <c r="F1269" s="119" t="s">
        <v>566</v>
      </c>
      <c r="G1269" s="92" t="s">
        <v>13</v>
      </c>
      <c r="H1269" s="120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1">
        <v>73.11</v>
      </c>
      <c r="M1269" s="120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20" t="s">
        <v>1716</v>
      </c>
      <c r="R1269" s="120" t="s">
        <v>1717</v>
      </c>
      <c r="S1269" s="298">
        <v>44498</v>
      </c>
      <c r="T1269" s="298"/>
      <c r="U1269" s="298"/>
      <c r="V1269" s="298"/>
      <c r="W1269" s="298"/>
      <c r="X1269" s="375"/>
      <c r="Y1269" s="376"/>
      <c r="Z1269" s="377"/>
      <c r="AA1269" s="4" t="e">
        <f>VLOOKUP(B1269,#REF!,1,FALSE)</f>
        <v>#REF!</v>
      </c>
      <c r="AB1269" s="217">
        <v>100</v>
      </c>
      <c r="AC1269" s="218">
        <v>40</v>
      </c>
      <c r="AD1269" s="173">
        <f>I1269+K1269+AB1269+AC1269</f>
        <v>593.52500000000009</v>
      </c>
      <c r="AE1269" s="219" t="s">
        <v>1718</v>
      </c>
    </row>
    <row r="1270" spans="1:31" ht="24" hidden="1" customHeight="1">
      <c r="A1270" s="109" t="s">
        <v>1589</v>
      </c>
      <c r="B1270" s="92">
        <v>1049628727</v>
      </c>
      <c r="C1270" s="93" t="s">
        <v>27</v>
      </c>
      <c r="D1270" s="297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2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1662</v>
      </c>
      <c r="R1270" s="95" t="s">
        <v>1663</v>
      </c>
      <c r="S1270" s="298">
        <v>44481</v>
      </c>
      <c r="T1270" s="298"/>
      <c r="U1270" s="298"/>
      <c r="V1270" s="298"/>
      <c r="W1270" s="298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5">
        <v>0</v>
      </c>
      <c r="AD1270" s="206"/>
      <c r="AE1270" s="109"/>
    </row>
    <row r="1271" spans="1:31" customFormat="1" ht="24" hidden="1" customHeight="1">
      <c r="A1271" s="109" t="s">
        <v>1590</v>
      </c>
      <c r="B1271" s="92">
        <v>4253240</v>
      </c>
      <c r="C1271" s="93" t="s">
        <v>327</v>
      </c>
      <c r="D1271" s="297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1662</v>
      </c>
      <c r="R1271" s="95" t="s">
        <v>1663</v>
      </c>
      <c r="S1271" s="298">
        <v>44504</v>
      </c>
      <c r="T1271" s="298"/>
      <c r="U1271" s="298"/>
      <c r="V1271" s="298"/>
      <c r="W1271" s="298"/>
      <c r="X1271" s="95"/>
      <c r="Y1271" s="95"/>
      <c r="Z1271" s="93"/>
      <c r="AA1271" s="4" t="e">
        <f>VLOOKUP(B1271,#REF!,1,FALSE)</f>
        <v>#REF!</v>
      </c>
      <c r="AB1271" s="1">
        <v>100</v>
      </c>
      <c r="AC1271" s="198">
        <v>50</v>
      </c>
      <c r="AD1271" s="166">
        <f>I1271+K1271+AB1271+AC1271</f>
        <v>716.87999999999988</v>
      </c>
      <c r="AE1271" s="112"/>
    </row>
    <row r="1272" spans="1:31" ht="24" hidden="1" customHeight="1">
      <c r="A1272" s="109" t="s">
        <v>1539</v>
      </c>
      <c r="B1272" s="92">
        <v>1053349730</v>
      </c>
      <c r="C1272" s="93" t="s">
        <v>193</v>
      </c>
      <c r="D1272" s="297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1662</v>
      </c>
      <c r="R1272" s="95" t="s">
        <v>1663</v>
      </c>
      <c r="S1272" s="298">
        <v>44481</v>
      </c>
      <c r="T1272" s="298"/>
      <c r="U1272" s="298"/>
      <c r="V1272" s="298"/>
      <c r="W1272" s="298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8">
        <v>0</v>
      </c>
      <c r="AD1272" s="166">
        <f>I1272+K1272+AB1272+AC1272</f>
        <v>543.18499999999983</v>
      </c>
      <c r="AE1272" s="109"/>
    </row>
    <row r="1273" spans="1:31" customFormat="1" ht="24" hidden="1" customHeight="1">
      <c r="A1273" s="109" t="s">
        <v>1574</v>
      </c>
      <c r="B1273" s="92">
        <v>1118555503</v>
      </c>
      <c r="C1273" s="93" t="s">
        <v>442</v>
      </c>
      <c r="D1273" s="297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1662</v>
      </c>
      <c r="R1273" s="95" t="s">
        <v>1663</v>
      </c>
      <c r="S1273" s="298">
        <v>44504</v>
      </c>
      <c r="T1273" s="298"/>
      <c r="U1273" s="298"/>
      <c r="V1273" s="298"/>
      <c r="W1273" s="298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8">
        <v>0</v>
      </c>
      <c r="AD1273" s="197"/>
      <c r="AE1273" s="112"/>
    </row>
    <row r="1274" spans="1:31" s="10" customFormat="1" ht="24" hidden="1" customHeight="1">
      <c r="A1274" s="109" t="s">
        <v>1892</v>
      </c>
      <c r="B1274" s="97">
        <v>52340498</v>
      </c>
      <c r="C1274" s="98" t="s">
        <v>921</v>
      </c>
      <c r="D1274" s="299" t="s">
        <v>1824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1" t="s">
        <v>1761</v>
      </c>
      <c r="R1274" s="95" t="s">
        <v>1663</v>
      </c>
      <c r="S1274" s="298">
        <v>44504</v>
      </c>
      <c r="T1274" s="298"/>
      <c r="U1274" s="298"/>
      <c r="V1274" s="298"/>
      <c r="W1274" s="298"/>
      <c r="X1274" s="300"/>
      <c r="Y1274" s="300"/>
      <c r="Z1274" s="301"/>
      <c r="AA1274" s="4" t="e">
        <f>VLOOKUP(B1274,#REF!,1,FALSE)</f>
        <v>#REF!</v>
      </c>
      <c r="AB1274" s="258">
        <v>100</v>
      </c>
      <c r="AC1274" s="258">
        <v>30</v>
      </c>
      <c r="AD1274" s="259"/>
      <c r="AE1274" s="108"/>
    </row>
    <row r="1275" spans="1:31" ht="24" hidden="1" customHeight="1">
      <c r="A1275" s="109" t="s">
        <v>1482</v>
      </c>
      <c r="B1275" s="92">
        <v>1057577406</v>
      </c>
      <c r="C1275" s="93" t="s">
        <v>61</v>
      </c>
      <c r="D1275" s="297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2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1662</v>
      </c>
      <c r="R1275" s="95" t="s">
        <v>1663</v>
      </c>
      <c r="S1275" s="298">
        <v>44481</v>
      </c>
      <c r="T1275" s="298"/>
      <c r="U1275" s="298"/>
      <c r="V1275" s="298"/>
      <c r="W1275" s="298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5">
        <v>5</v>
      </c>
      <c r="AD1275" s="206"/>
      <c r="AE1275" s="109"/>
    </row>
    <row r="1276" spans="1:31" ht="24" hidden="1" customHeight="1">
      <c r="A1276" s="109" t="s">
        <v>1540</v>
      </c>
      <c r="B1276" s="92">
        <v>23351496</v>
      </c>
      <c r="C1276" s="93" t="s">
        <v>225</v>
      </c>
      <c r="D1276" s="297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1662</v>
      </c>
      <c r="R1276" s="95" t="s">
        <v>1663</v>
      </c>
      <c r="S1276" s="298">
        <v>44481</v>
      </c>
      <c r="T1276" s="298"/>
      <c r="U1276" s="298"/>
      <c r="V1276" s="298"/>
      <c r="W1276" s="298"/>
      <c r="X1276" s="95"/>
      <c r="Y1276" s="95"/>
      <c r="Z1276" s="93"/>
      <c r="AA1276" s="4" t="e">
        <f>VLOOKUP(B1276,#REF!,1,FALSE)</f>
        <v>#REF!</v>
      </c>
      <c r="AB1276" s="1">
        <v>100</v>
      </c>
      <c r="AC1276" s="198">
        <v>5</v>
      </c>
      <c r="AD1276" s="166">
        <f>I1276+K1276+AB1276+AC1276</f>
        <v>657.47</v>
      </c>
      <c r="AE1276" s="112"/>
    </row>
    <row r="1277" spans="1:31" s="6" customFormat="1" ht="24" hidden="1" customHeight="1">
      <c r="A1277" s="109" t="s">
        <v>1553</v>
      </c>
      <c r="B1277" s="127">
        <v>1116665894</v>
      </c>
      <c r="C1277" s="128" t="s">
        <v>434</v>
      </c>
      <c r="D1277" s="378" t="s">
        <v>556</v>
      </c>
      <c r="E1277" s="92" t="s">
        <v>1393</v>
      </c>
      <c r="F1277" s="129" t="s">
        <v>573</v>
      </c>
      <c r="G1277" s="127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1662</v>
      </c>
      <c r="R1277" s="95" t="s">
        <v>1663</v>
      </c>
      <c r="S1277" s="298">
        <v>44504</v>
      </c>
      <c r="T1277" s="298"/>
      <c r="U1277" s="298"/>
      <c r="V1277" s="298"/>
      <c r="W1277" s="298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8">
        <v>40</v>
      </c>
      <c r="AD1277" s="200"/>
      <c r="AE1277" s="179"/>
    </row>
    <row r="1278" spans="1:31" s="6" customFormat="1" ht="24" hidden="1" customHeight="1">
      <c r="A1278" s="132" t="s">
        <v>1893</v>
      </c>
      <c r="B1278" s="117">
        <v>1054093328</v>
      </c>
      <c r="C1278" s="118" t="s">
        <v>1276</v>
      </c>
      <c r="D1278" s="374" t="s">
        <v>1715</v>
      </c>
      <c r="E1278" s="92" t="s">
        <v>1393</v>
      </c>
      <c r="F1278" s="119" t="s">
        <v>566</v>
      </c>
      <c r="G1278" s="92" t="s">
        <v>13</v>
      </c>
      <c r="H1278" s="120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1">
        <v>64.83</v>
      </c>
      <c r="M1278" s="120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20" t="s">
        <v>1716</v>
      </c>
      <c r="R1278" s="120" t="s">
        <v>1717</v>
      </c>
      <c r="S1278" s="298">
        <v>44498</v>
      </c>
      <c r="T1278" s="298"/>
      <c r="U1278" s="298"/>
      <c r="V1278" s="298"/>
      <c r="W1278" s="298"/>
      <c r="X1278" s="375"/>
      <c r="Y1278" s="376"/>
      <c r="Z1278" s="377"/>
      <c r="AA1278" s="4" t="e">
        <f>VLOOKUP(B1278,#REF!,1,FALSE)</f>
        <v>#REF!</v>
      </c>
      <c r="AB1278" s="217">
        <v>100</v>
      </c>
      <c r="AC1278" s="218">
        <v>0</v>
      </c>
      <c r="AD1278" s="166">
        <f>I1278+K1278+AB1278+AC1278</f>
        <v>661.91000000000008</v>
      </c>
      <c r="AE1278" s="179"/>
    </row>
    <row r="1279" spans="1:31" ht="24" hidden="1" customHeight="1">
      <c r="A1279" s="132" t="s">
        <v>1592</v>
      </c>
      <c r="B1279" s="167">
        <v>1121892081</v>
      </c>
      <c r="C1279" s="168" t="s">
        <v>265</v>
      </c>
      <c r="D1279" s="169" t="s">
        <v>551</v>
      </c>
      <c r="E1279" s="167" t="s">
        <v>1393</v>
      </c>
      <c r="F1279" s="170" t="s">
        <v>552</v>
      </c>
      <c r="G1279" s="167" t="s">
        <v>13</v>
      </c>
      <c r="H1279" s="171">
        <v>979.95</v>
      </c>
      <c r="I1279" s="171">
        <f t="shared" si="72"/>
        <v>569.92500000000018</v>
      </c>
      <c r="J1279" s="171" t="b">
        <f>VLOOKUP(B1279,'[1]PRUEBA DE CONOCIMIENTOS'!$B$6:$H$1370,6,FALSE)=H1279</f>
        <v>1</v>
      </c>
      <c r="K1279" s="171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1662</v>
      </c>
      <c r="R1279" s="17" t="s">
        <v>1663</v>
      </c>
      <c r="S1279" s="203">
        <v>44364</v>
      </c>
      <c r="T1279" s="203"/>
      <c r="U1279" s="203"/>
      <c r="V1279" s="203"/>
      <c r="W1279" s="203"/>
      <c r="X1279" s="17"/>
      <c r="Y1279" s="17"/>
      <c r="Z1279" s="15"/>
      <c r="AA1279" s="4" t="e">
        <f>VLOOKUP(B1279,#REF!,1,FALSE)</f>
        <v>#REF!</v>
      </c>
      <c r="AB1279" s="171">
        <v>75.277777777777771</v>
      </c>
      <c r="AC1279" s="167">
        <v>15</v>
      </c>
      <c r="AD1279" s="173">
        <f>I1279+K1279+AB1279+AC1279</f>
        <v>720.70277777777801</v>
      </c>
      <c r="AE1279" s="109"/>
    </row>
    <row r="1280" spans="1:31" customFormat="1" ht="24" hidden="1" customHeight="1">
      <c r="A1280" s="132" t="s">
        <v>1592</v>
      </c>
      <c r="B1280" s="167">
        <v>7160296</v>
      </c>
      <c r="C1280" s="168" t="s">
        <v>530</v>
      </c>
      <c r="D1280" s="169" t="s">
        <v>561</v>
      </c>
      <c r="E1280" s="167" t="s">
        <v>1393</v>
      </c>
      <c r="F1280" s="170" t="s">
        <v>8</v>
      </c>
      <c r="G1280" s="167">
        <v>11</v>
      </c>
      <c r="H1280" s="171">
        <v>845.05</v>
      </c>
      <c r="I1280" s="171">
        <f t="shared" si="72"/>
        <v>367.57499999999982</v>
      </c>
      <c r="J1280" s="171" t="b">
        <f>VLOOKUP(B1280,'[1]PRUEBA DE CONOCIMIENTOS'!$B$6:$H$1370,6,FALSE)=H1280</f>
        <v>1</v>
      </c>
      <c r="K1280" s="171">
        <f>VLOOKUP(B1280,'[1]PSICOTECNICA CJ'!$B$6:$G$1370,6,FALSE)</f>
        <v>159.5</v>
      </c>
      <c r="L1280" s="171">
        <v>100</v>
      </c>
      <c r="M1280" s="167">
        <v>50</v>
      </c>
      <c r="N1280" s="164">
        <f t="shared" si="69"/>
        <v>677.07499999999982</v>
      </c>
      <c r="O1280" s="171">
        <v>677.07499999999982</v>
      </c>
      <c r="P1280" s="164">
        <f t="shared" si="70"/>
        <v>0</v>
      </c>
      <c r="Q1280" s="171" t="s">
        <v>1662</v>
      </c>
      <c r="R1280" s="171" t="s">
        <v>1663</v>
      </c>
      <c r="S1280" s="172">
        <v>44364</v>
      </c>
      <c r="T1280" s="172"/>
      <c r="U1280" s="172"/>
      <c r="V1280" s="172"/>
      <c r="W1280" s="172"/>
      <c r="X1280" s="379"/>
      <c r="Y1280" s="379"/>
      <c r="Z1280" s="168"/>
      <c r="AA1280" s="4" t="e">
        <f>VLOOKUP(B1280,#REF!,1,FALSE)</f>
        <v>#REF!</v>
      </c>
      <c r="AB1280" s="171">
        <v>100</v>
      </c>
      <c r="AC1280" s="167">
        <v>80</v>
      </c>
      <c r="AD1280" s="173">
        <f>I1280+K1280+AB1280+AC1280</f>
        <v>707.07499999999982</v>
      </c>
      <c r="AE1280" s="194" t="s">
        <v>1665</v>
      </c>
    </row>
    <row r="1281" spans="1:32" s="10" customFormat="1" ht="24" hidden="1" customHeight="1">
      <c r="A1281" s="132" t="s">
        <v>1592</v>
      </c>
      <c r="B1281" s="25">
        <v>23823961</v>
      </c>
      <c r="C1281" s="42" t="s">
        <v>705</v>
      </c>
      <c r="D1281" s="266" t="s">
        <v>1802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1761</v>
      </c>
      <c r="R1281" s="19" t="s">
        <v>1663</v>
      </c>
      <c r="S1281" s="210">
        <v>44364</v>
      </c>
      <c r="T1281" s="210"/>
      <c r="U1281" s="210"/>
      <c r="V1281" s="210"/>
      <c r="W1281" s="210"/>
      <c r="X1281" s="256"/>
      <c r="Y1281" s="256"/>
      <c r="Z1281" s="257"/>
      <c r="AA1281" s="4" t="e">
        <f>VLOOKUP(B1281,#REF!,1,FALSE)</f>
        <v>#REF!</v>
      </c>
      <c r="AB1281" s="258">
        <v>100</v>
      </c>
      <c r="AC1281" s="258">
        <v>10</v>
      </c>
      <c r="AD1281" s="259"/>
      <c r="AE1281" s="108"/>
    </row>
    <row r="1282" spans="1:32" s="10" customFormat="1" ht="24" hidden="1" customHeight="1">
      <c r="A1282" s="132" t="s">
        <v>1592</v>
      </c>
      <c r="B1282" s="25">
        <v>74377042</v>
      </c>
      <c r="C1282" s="42" t="s">
        <v>990</v>
      </c>
      <c r="D1282" s="266" t="s">
        <v>1802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1761</v>
      </c>
      <c r="R1282" s="19" t="s">
        <v>1663</v>
      </c>
      <c r="S1282" s="210">
        <v>44364</v>
      </c>
      <c r="T1282" s="210"/>
      <c r="U1282" s="210"/>
      <c r="V1282" s="210"/>
      <c r="W1282" s="210"/>
      <c r="X1282" s="256"/>
      <c r="Y1282" s="256"/>
      <c r="Z1282" s="257"/>
      <c r="AA1282" s="4" t="e">
        <f>VLOOKUP(B1282,#REF!,1,FALSE)</f>
        <v>#REF!</v>
      </c>
      <c r="AB1282" s="258">
        <v>82.67</v>
      </c>
      <c r="AC1282" s="258">
        <v>5</v>
      </c>
      <c r="AD1282" s="259"/>
      <c r="AE1282" s="108"/>
    </row>
    <row r="1283" spans="1:32" s="10" customFormat="1" ht="24" hidden="1" customHeight="1">
      <c r="A1283" s="132" t="s">
        <v>1414</v>
      </c>
      <c r="B1283" s="25">
        <v>74370900</v>
      </c>
      <c r="C1283" s="42" t="s">
        <v>985</v>
      </c>
      <c r="D1283" s="266" t="s">
        <v>1808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1761</v>
      </c>
      <c r="R1283" s="19" t="s">
        <v>1663</v>
      </c>
      <c r="S1283" s="210">
        <v>44364</v>
      </c>
      <c r="T1283" s="210"/>
      <c r="U1283" s="210"/>
      <c r="V1283" s="210"/>
      <c r="W1283" s="210"/>
      <c r="X1283" s="256"/>
      <c r="Y1283" s="256"/>
      <c r="Z1283" s="257"/>
      <c r="AA1283" s="4" t="e">
        <f>VLOOKUP(B1283,#REF!,1,FALSE)</f>
        <v>#REF!</v>
      </c>
      <c r="AB1283" s="258">
        <v>70</v>
      </c>
      <c r="AC1283" s="258">
        <v>35</v>
      </c>
      <c r="AD1283" s="259"/>
      <c r="AE1283" s="108"/>
    </row>
    <row r="1284" spans="1:32" s="10" customFormat="1" ht="24" hidden="1" customHeight="1">
      <c r="A1284" s="109" t="s">
        <v>1594</v>
      </c>
      <c r="B1284" s="30">
        <v>40040017</v>
      </c>
      <c r="C1284" s="37" t="s">
        <v>807</v>
      </c>
      <c r="D1284" s="262" t="s">
        <v>1803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3" t="s">
        <v>1761</v>
      </c>
      <c r="R1284" s="19" t="s">
        <v>1663</v>
      </c>
      <c r="S1284" s="210">
        <v>44433</v>
      </c>
      <c r="T1284" s="210"/>
      <c r="U1284" s="210"/>
      <c r="V1284" s="210"/>
      <c r="W1284" s="210"/>
      <c r="X1284" s="264"/>
      <c r="Y1284" s="264"/>
      <c r="Z1284" s="265"/>
      <c r="AA1284" s="4" t="e">
        <f>VLOOKUP(B1284,#REF!,1,FALSE)</f>
        <v>#REF!</v>
      </c>
      <c r="AB1284" s="258">
        <v>7.28</v>
      </c>
      <c r="AC1284" s="258">
        <v>10</v>
      </c>
      <c r="AD1284" s="259"/>
      <c r="AE1284" s="108"/>
    </row>
    <row r="1285" spans="1:32" s="6" customFormat="1" ht="24" hidden="1" customHeight="1">
      <c r="A1285" s="109" t="s">
        <v>1594</v>
      </c>
      <c r="B1285" s="54">
        <v>1049605808</v>
      </c>
      <c r="C1285" s="55" t="s">
        <v>1084</v>
      </c>
      <c r="D1285" s="208" t="s">
        <v>1715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1716</v>
      </c>
      <c r="R1285" s="57" t="s">
        <v>1717</v>
      </c>
      <c r="S1285" s="210">
        <v>44498</v>
      </c>
      <c r="T1285" s="210"/>
      <c r="U1285" s="210"/>
      <c r="V1285" s="210"/>
      <c r="W1285" s="210"/>
      <c r="X1285" s="211"/>
      <c r="Y1285" s="212"/>
      <c r="Z1285" s="213"/>
      <c r="AA1285" s="4" t="e">
        <f>VLOOKUP(B1285,#REF!,1,FALSE)</f>
        <v>#REF!</v>
      </c>
      <c r="AB1285" s="217">
        <v>100</v>
      </c>
      <c r="AC1285" s="218">
        <v>60</v>
      </c>
      <c r="AD1285" s="173">
        <f>I1285+K1285+AB1285+AC1285</f>
        <v>712.41000000000008</v>
      </c>
      <c r="AE1285" s="219" t="s">
        <v>1723</v>
      </c>
      <c r="AF1285" s="220" t="s">
        <v>1719</v>
      </c>
    </row>
    <row r="1286" spans="1:32" ht="24" hidden="1" customHeight="1">
      <c r="A1286" s="109" t="s">
        <v>1595</v>
      </c>
      <c r="B1286" s="9">
        <v>52333322</v>
      </c>
      <c r="C1286" s="15" t="s">
        <v>141</v>
      </c>
      <c r="D1286" s="204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1662</v>
      </c>
      <c r="R1286" s="17" t="s">
        <v>1663</v>
      </c>
      <c r="S1286" s="203">
        <v>44364</v>
      </c>
      <c r="T1286" s="203"/>
      <c r="U1286" s="203"/>
      <c r="V1286" s="203"/>
      <c r="W1286" s="203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5">
        <v>35</v>
      </c>
      <c r="AD1286" s="166">
        <f>I1286+K1286+AB1286+AC1286</f>
        <v>631.83999999999992</v>
      </c>
      <c r="AE1286" s="109"/>
    </row>
    <row r="1287" spans="1:32" s="6" customFormat="1" ht="24" hidden="1" customHeight="1">
      <c r="A1287" s="109" t="s">
        <v>1596</v>
      </c>
      <c r="B1287" s="54">
        <v>1118534076</v>
      </c>
      <c r="C1287" s="55" t="s">
        <v>1362</v>
      </c>
      <c r="D1287" s="208" t="s">
        <v>1715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1716</v>
      </c>
      <c r="R1287" s="57" t="s">
        <v>1717</v>
      </c>
      <c r="S1287" s="210">
        <v>44498</v>
      </c>
      <c r="T1287" s="210"/>
      <c r="U1287" s="210"/>
      <c r="V1287" s="210"/>
      <c r="W1287" s="210"/>
      <c r="X1287" s="211"/>
      <c r="Y1287" s="212"/>
      <c r="Z1287" s="213"/>
      <c r="AA1287" s="4" t="e">
        <f>VLOOKUP(B1287,#REF!,1,FALSE)</f>
        <v>#REF!</v>
      </c>
      <c r="AB1287" s="217">
        <v>100</v>
      </c>
      <c r="AC1287" s="218">
        <v>55</v>
      </c>
      <c r="AD1287" s="173">
        <f>I1287+K1287+AB1287+AC1287</f>
        <v>624.40499999999997</v>
      </c>
      <c r="AE1287" s="219" t="s">
        <v>1718</v>
      </c>
    </row>
    <row r="1288" spans="1:32" customFormat="1" ht="24" hidden="1" customHeight="1">
      <c r="A1288" s="109" t="s">
        <v>1597</v>
      </c>
      <c r="B1288" s="20">
        <v>4239715</v>
      </c>
      <c r="C1288" s="21" t="s">
        <v>468</v>
      </c>
      <c r="D1288" s="195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1662</v>
      </c>
      <c r="R1288" s="23" t="s">
        <v>1663</v>
      </c>
      <c r="S1288" s="196">
        <v>44504</v>
      </c>
      <c r="T1288" s="196"/>
      <c r="U1288" s="196"/>
      <c r="V1288" s="196"/>
      <c r="W1288" s="196"/>
      <c r="X1288" s="23"/>
      <c r="Y1288" s="23"/>
      <c r="Z1288" s="21"/>
      <c r="AA1288" s="4" t="e">
        <f>VLOOKUP(B1288,#REF!,1,FALSE)</f>
        <v>#REF!</v>
      </c>
      <c r="AB1288" s="1">
        <v>100</v>
      </c>
      <c r="AC1288" s="198">
        <v>20</v>
      </c>
      <c r="AD1288" s="197"/>
      <c r="AE1288" s="112"/>
    </row>
    <row r="1289" spans="1:32" ht="24" hidden="1" customHeight="1">
      <c r="A1289" s="109" t="s">
        <v>1463</v>
      </c>
      <c r="B1289" s="20">
        <v>1053340384</v>
      </c>
      <c r="C1289" s="21" t="s">
        <v>410</v>
      </c>
      <c r="D1289" s="195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1662</v>
      </c>
      <c r="R1289" s="23" t="s">
        <v>1663</v>
      </c>
      <c r="S1289" s="196">
        <v>44504</v>
      </c>
      <c r="T1289" s="196"/>
      <c r="U1289" s="196"/>
      <c r="V1289" s="196"/>
      <c r="W1289" s="196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8">
        <v>15</v>
      </c>
      <c r="AD1289" s="206"/>
      <c r="AE1289" s="109"/>
    </row>
    <row r="1290" spans="1:32" s="6" customFormat="1" ht="24" customHeight="1">
      <c r="A1290" s="109" t="s">
        <v>1433</v>
      </c>
      <c r="B1290" s="54">
        <v>1007162132</v>
      </c>
      <c r="C1290" s="55" t="s">
        <v>1023</v>
      </c>
      <c r="D1290" s="208" t="s">
        <v>1715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1716</v>
      </c>
      <c r="R1290" s="57" t="s">
        <v>1717</v>
      </c>
      <c r="S1290" s="210">
        <v>44498</v>
      </c>
      <c r="T1290" s="380" t="s">
        <v>1894</v>
      </c>
      <c r="U1290" s="210" t="s">
        <v>1895</v>
      </c>
      <c r="V1290" s="210" t="s">
        <v>1696</v>
      </c>
      <c r="W1290" s="210" t="s">
        <v>1671</v>
      </c>
      <c r="X1290" s="221">
        <v>44425</v>
      </c>
      <c r="Y1290" s="224" t="s">
        <v>1677</v>
      </c>
      <c r="Z1290" s="213"/>
      <c r="AA1290" s="4" t="e">
        <f>VLOOKUP(B1290,#REF!,1,FALSE)</f>
        <v>#REF!</v>
      </c>
      <c r="AB1290" s="217">
        <v>100</v>
      </c>
      <c r="AC1290" s="218">
        <v>30</v>
      </c>
      <c r="AD1290" s="173">
        <f>I1290+K1290+AB1290+AC1290</f>
        <v>732.93000000000006</v>
      </c>
      <c r="AE1290" s="219" t="s">
        <v>1718</v>
      </c>
    </row>
    <row r="1291" spans="1:32" s="6" customFormat="1" ht="24" hidden="1" customHeight="1">
      <c r="A1291" s="109" t="s">
        <v>1598</v>
      </c>
      <c r="B1291" s="188">
        <v>52364060</v>
      </c>
      <c r="C1291" s="189" t="s">
        <v>339</v>
      </c>
      <c r="D1291" s="190" t="s">
        <v>554</v>
      </c>
      <c r="E1291" s="180" t="s">
        <v>1393</v>
      </c>
      <c r="F1291" s="191" t="s">
        <v>572</v>
      </c>
      <c r="G1291" s="188" t="s">
        <v>13</v>
      </c>
      <c r="H1291" s="184">
        <v>832.65</v>
      </c>
      <c r="I1291" s="184">
        <f t="shared" si="73"/>
        <v>348.97499999999991</v>
      </c>
      <c r="J1291" s="184" t="b">
        <f>VLOOKUP(B1291,'[1]PRUEBA DE CONOCIMIENTOS'!$B$6:$H$1370,6,FALSE)=H1291</f>
        <v>1</v>
      </c>
      <c r="K1291" s="184">
        <f>VLOOKUP(B1291,'[1]PSICOTECNICA CJ'!$B$6:$G$1370,6,FALSE)</f>
        <v>75</v>
      </c>
      <c r="L1291" s="184">
        <v>100</v>
      </c>
      <c r="M1291" s="180">
        <v>30</v>
      </c>
      <c r="N1291" s="185">
        <f t="shared" si="69"/>
        <v>553.97499999999991</v>
      </c>
      <c r="O1291" s="184">
        <v>553.97499999999991</v>
      </c>
      <c r="P1291" s="185">
        <f t="shared" si="70"/>
        <v>0</v>
      </c>
      <c r="Q1291" s="184" t="s">
        <v>1662</v>
      </c>
      <c r="R1291" s="184" t="s">
        <v>1663</v>
      </c>
      <c r="S1291" s="186">
        <v>44504</v>
      </c>
      <c r="T1291" s="186"/>
      <c r="U1291" s="186"/>
      <c r="V1291" s="186"/>
      <c r="W1291" s="186"/>
      <c r="X1291" s="184"/>
      <c r="Y1291" s="184"/>
      <c r="Z1291" s="183"/>
      <c r="AA1291" s="4" t="e">
        <f>VLOOKUP(B1291,#REF!,1,FALSE)</f>
        <v>#REF!</v>
      </c>
      <c r="AB1291" s="1">
        <v>100</v>
      </c>
      <c r="AC1291" s="198">
        <v>30</v>
      </c>
      <c r="AD1291" s="166">
        <f>I1291+K1291+AB1291+AC1291</f>
        <v>553.97499999999991</v>
      </c>
      <c r="AE1291" s="179"/>
    </row>
    <row r="1292" spans="1:32" ht="24" hidden="1" customHeight="1">
      <c r="A1292" s="109" t="s">
        <v>1599</v>
      </c>
      <c r="B1292" s="20">
        <v>1054679488</v>
      </c>
      <c r="C1292" s="21" t="s">
        <v>195</v>
      </c>
      <c r="D1292" s="195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1662</v>
      </c>
      <c r="R1292" s="23" t="s">
        <v>1663</v>
      </c>
      <c r="S1292" s="196">
        <v>44481</v>
      </c>
      <c r="T1292" s="196"/>
      <c r="U1292" s="196"/>
      <c r="V1292" s="196"/>
      <c r="W1292" s="196"/>
      <c r="X1292" s="23"/>
      <c r="Y1292" s="23"/>
      <c r="Z1292" s="21"/>
      <c r="AA1292" s="4" t="e">
        <f>VLOOKUP(B1292,#REF!,1,FALSE)</f>
        <v>#REF!</v>
      </c>
      <c r="AB1292" s="1">
        <v>100</v>
      </c>
      <c r="AC1292" s="198">
        <v>0</v>
      </c>
      <c r="AD1292" s="166">
        <f>I1292+K1292+AB1292+AC1292</f>
        <v>673.76</v>
      </c>
      <c r="AE1292" s="109"/>
    </row>
    <row r="1293" spans="1:32" s="10" customFormat="1" ht="24" hidden="1" customHeight="1">
      <c r="A1293" s="109" t="s">
        <v>1464</v>
      </c>
      <c r="B1293" s="60">
        <v>40047883</v>
      </c>
      <c r="C1293" s="45" t="s">
        <v>837</v>
      </c>
      <c r="D1293" s="288" t="s">
        <v>1837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1761</v>
      </c>
      <c r="R1293" s="23" t="s">
        <v>1663</v>
      </c>
      <c r="S1293" s="196">
        <v>44498</v>
      </c>
      <c r="T1293" s="196"/>
      <c r="U1293" s="196"/>
      <c r="V1293" s="196"/>
      <c r="W1293" s="196"/>
      <c r="X1293" s="272"/>
      <c r="Y1293" s="272"/>
      <c r="Z1293" s="273"/>
      <c r="AA1293" s="4" t="e">
        <f>VLOOKUP(B1293,#REF!,1,FALSE)</f>
        <v>#REF!</v>
      </c>
      <c r="AB1293" s="258">
        <v>100</v>
      </c>
      <c r="AC1293" s="258">
        <v>60</v>
      </c>
      <c r="AD1293" s="259"/>
      <c r="AE1293" s="108"/>
    </row>
    <row r="1294" spans="1:32" customFormat="1" ht="24" hidden="1" customHeight="1">
      <c r="A1294" s="132" t="s">
        <v>1600</v>
      </c>
      <c r="B1294" s="180">
        <v>1118543270</v>
      </c>
      <c r="C1294" s="181" t="s">
        <v>312</v>
      </c>
      <c r="D1294" s="182" t="s">
        <v>554</v>
      </c>
      <c r="E1294" s="180" t="s">
        <v>1393</v>
      </c>
      <c r="F1294" s="183" t="s">
        <v>555</v>
      </c>
      <c r="G1294" s="180" t="s">
        <v>13</v>
      </c>
      <c r="H1294" s="184">
        <v>887.99</v>
      </c>
      <c r="I1294" s="184">
        <f>1.5*H1294-900</f>
        <v>431.98500000000013</v>
      </c>
      <c r="J1294" s="184" t="b">
        <f>VLOOKUP(B1294,'[1]PRUEBA DE CONOCIMIENTOS'!$B$6:$H$1370,6,FALSE)=H1294</f>
        <v>1</v>
      </c>
      <c r="K1294" s="184">
        <f>VLOOKUP(B1294,'[1]PSICOTECNICA CJ'!$B$6:$G$1370,6,FALSE)</f>
        <v>168.5</v>
      </c>
      <c r="L1294" s="202">
        <v>4.5599999999999996</v>
      </c>
      <c r="M1294" s="180">
        <v>10</v>
      </c>
      <c r="N1294" s="185">
        <f t="shared" si="69"/>
        <v>615.04500000000007</v>
      </c>
      <c r="O1294" s="184">
        <v>615.04500000000007</v>
      </c>
      <c r="P1294" s="185">
        <f t="shared" si="70"/>
        <v>0</v>
      </c>
      <c r="Q1294" s="184" t="s">
        <v>1662</v>
      </c>
      <c r="R1294" s="184" t="s">
        <v>1663</v>
      </c>
      <c r="S1294" s="186">
        <v>44504</v>
      </c>
      <c r="T1294" s="186"/>
      <c r="U1294" s="186"/>
      <c r="V1294" s="186"/>
      <c r="W1294" s="186"/>
      <c r="X1294" s="184"/>
      <c r="Y1294" s="184"/>
      <c r="Z1294" s="181"/>
      <c r="AA1294" s="4" t="e">
        <f>VLOOKUP(B1294,#REF!,1,FALSE)</f>
        <v>#REF!</v>
      </c>
      <c r="AB1294" s="201">
        <v>88.34</v>
      </c>
      <c r="AC1294" s="198">
        <v>30</v>
      </c>
      <c r="AD1294" s="173">
        <f>I1294+K1294+AB1294+AC1294</f>
        <v>718.82500000000016</v>
      </c>
      <c r="AE1294" s="174" t="s">
        <v>1679</v>
      </c>
    </row>
    <row r="1295" spans="1:32" customFormat="1" ht="24" hidden="1" customHeight="1">
      <c r="A1295" s="109" t="s">
        <v>1601</v>
      </c>
      <c r="B1295" s="180">
        <v>23325054</v>
      </c>
      <c r="C1295" s="181" t="s">
        <v>314</v>
      </c>
      <c r="D1295" s="182" t="s">
        <v>554</v>
      </c>
      <c r="E1295" s="180" t="s">
        <v>1393</v>
      </c>
      <c r="F1295" s="183" t="s">
        <v>555</v>
      </c>
      <c r="G1295" s="180" t="s">
        <v>13</v>
      </c>
      <c r="H1295" s="184">
        <v>1000</v>
      </c>
      <c r="I1295" s="184">
        <f>1.5*H1295-900</f>
        <v>600</v>
      </c>
      <c r="J1295" s="184" t="b">
        <f>VLOOKUP(B1295,'[1]PRUEBA DE CONOCIMIENTOS'!$B$6:$H$1370,6,FALSE)=H1295</f>
        <v>1</v>
      </c>
      <c r="K1295" s="184">
        <f>VLOOKUP(B1295,'[1]PSICOTECNICA CJ'!$B$6:$G$1370,6,FALSE)</f>
        <v>159.5</v>
      </c>
      <c r="L1295" s="184">
        <v>100</v>
      </c>
      <c r="M1295" s="180">
        <v>30</v>
      </c>
      <c r="N1295" s="185">
        <f t="shared" si="69"/>
        <v>889.5</v>
      </c>
      <c r="O1295" s="184">
        <v>889.5</v>
      </c>
      <c r="P1295" s="185">
        <f t="shared" si="70"/>
        <v>0</v>
      </c>
      <c r="Q1295" s="184" t="s">
        <v>1662</v>
      </c>
      <c r="R1295" s="184" t="s">
        <v>1663</v>
      </c>
      <c r="S1295" s="186">
        <v>44504</v>
      </c>
      <c r="T1295" s="186"/>
      <c r="U1295" s="186"/>
      <c r="V1295" s="186"/>
      <c r="W1295" s="186"/>
      <c r="X1295" s="184"/>
      <c r="Y1295" s="184"/>
      <c r="Z1295" s="181"/>
      <c r="AA1295" s="4" t="e">
        <f>VLOOKUP(B1295,#REF!,1,FALSE)</f>
        <v>#REF!</v>
      </c>
      <c r="AB1295" s="1">
        <v>100</v>
      </c>
      <c r="AC1295" s="198">
        <v>70</v>
      </c>
      <c r="AD1295" s="173">
        <f>I1295+K1295+AB1295+AC1295</f>
        <v>929.5</v>
      </c>
      <c r="AE1295" s="174" t="s">
        <v>1679</v>
      </c>
    </row>
    <row r="1296" spans="1:32" s="10" customFormat="1" ht="24" hidden="1" customHeight="1">
      <c r="A1296" s="109" t="s">
        <v>1602</v>
      </c>
      <c r="B1296" s="30">
        <v>1049619906</v>
      </c>
      <c r="C1296" s="37" t="s">
        <v>1133</v>
      </c>
      <c r="D1296" s="262" t="s">
        <v>1803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3" t="s">
        <v>1761</v>
      </c>
      <c r="R1296" s="19" t="s">
        <v>1663</v>
      </c>
      <c r="S1296" s="210">
        <v>44433</v>
      </c>
      <c r="T1296" s="210"/>
      <c r="U1296" s="210"/>
      <c r="V1296" s="210"/>
      <c r="W1296" s="210"/>
      <c r="X1296" s="264"/>
      <c r="Y1296" s="264"/>
      <c r="Z1296" s="265"/>
      <c r="AA1296" s="4" t="e">
        <f>VLOOKUP(B1296,#REF!,1,FALSE)</f>
        <v>#REF!</v>
      </c>
      <c r="AB1296" s="258">
        <v>14.17</v>
      </c>
      <c r="AC1296" s="258">
        <v>0</v>
      </c>
      <c r="AD1296" s="259"/>
      <c r="AE1296" s="108"/>
    </row>
    <row r="1297" spans="1:32" s="10" customFormat="1" ht="24" hidden="1" customHeight="1">
      <c r="A1297" s="109" t="s">
        <v>1553</v>
      </c>
      <c r="B1297" s="77">
        <v>23914407</v>
      </c>
      <c r="C1297" s="70" t="s">
        <v>708</v>
      </c>
      <c r="D1297" s="286" t="s">
        <v>1812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1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2" t="s">
        <v>1761</v>
      </c>
      <c r="R1297" s="281" t="s">
        <v>1663</v>
      </c>
      <c r="S1297" s="283">
        <v>44504</v>
      </c>
      <c r="T1297" s="283"/>
      <c r="U1297" s="283"/>
      <c r="V1297" s="283"/>
      <c r="W1297" s="283"/>
      <c r="X1297" s="284"/>
      <c r="Y1297" s="284"/>
      <c r="Z1297" s="285"/>
      <c r="AA1297" s="4" t="e">
        <f>VLOOKUP(B1297,#REF!,1,FALSE)</f>
        <v>#REF!</v>
      </c>
      <c r="AB1297" s="258">
        <v>29.83</v>
      </c>
      <c r="AC1297" s="258">
        <v>45</v>
      </c>
      <c r="AD1297" s="259"/>
      <c r="AE1297" s="108"/>
    </row>
    <row r="1298" spans="1:32" s="10" customFormat="1" ht="24" hidden="1" customHeight="1">
      <c r="A1298" s="109" t="s">
        <v>1536</v>
      </c>
      <c r="B1298" s="25">
        <v>52815375</v>
      </c>
      <c r="C1298" s="42" t="s">
        <v>927</v>
      </c>
      <c r="D1298" s="266" t="s">
        <v>1768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1761</v>
      </c>
      <c r="R1298" s="19" t="s">
        <v>1663</v>
      </c>
      <c r="S1298" s="210">
        <v>44364</v>
      </c>
      <c r="T1298" s="210"/>
      <c r="U1298" s="210"/>
      <c r="V1298" s="210"/>
      <c r="W1298" s="210"/>
      <c r="X1298" s="256"/>
      <c r="Y1298" s="256"/>
      <c r="Z1298" s="257"/>
      <c r="AA1298" s="4" t="e">
        <f>VLOOKUP(B1298,#REF!,1,FALSE)</f>
        <v>#REF!</v>
      </c>
      <c r="AB1298" s="258">
        <v>100</v>
      </c>
      <c r="AC1298" s="258">
        <v>15</v>
      </c>
      <c r="AD1298" s="259"/>
      <c r="AE1298" s="108"/>
    </row>
    <row r="1299" spans="1:32" s="6" customFormat="1" ht="24" hidden="1" customHeight="1">
      <c r="A1299" s="109" t="s">
        <v>1596</v>
      </c>
      <c r="B1299" s="54">
        <v>1118559641</v>
      </c>
      <c r="C1299" s="55" t="s">
        <v>1378</v>
      </c>
      <c r="D1299" s="208" t="s">
        <v>1715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1716</v>
      </c>
      <c r="R1299" s="57" t="s">
        <v>1717</v>
      </c>
      <c r="S1299" s="210">
        <v>44498</v>
      </c>
      <c r="T1299" s="210"/>
      <c r="U1299" s="210"/>
      <c r="V1299" s="210"/>
      <c r="W1299" s="210"/>
      <c r="X1299" s="211"/>
      <c r="Y1299" s="212"/>
      <c r="Z1299" s="213"/>
      <c r="AA1299" s="4" t="e">
        <f>VLOOKUP(B1299,#REF!,1,FALSE)</f>
        <v>#REF!</v>
      </c>
      <c r="AB1299" s="217">
        <v>52.39</v>
      </c>
      <c r="AC1299" s="218">
        <v>5</v>
      </c>
      <c r="AD1299" s="166">
        <f>I1299+K1299+AB1299+AC1299</f>
        <v>573.93500000000006</v>
      </c>
      <c r="AE1299" s="179"/>
    </row>
    <row r="1300" spans="1:32" s="10" customFormat="1" ht="24" hidden="1" customHeight="1">
      <c r="A1300" s="132" t="s">
        <v>1513</v>
      </c>
      <c r="B1300" s="25">
        <v>46381946</v>
      </c>
      <c r="C1300" s="42" t="s">
        <v>866</v>
      </c>
      <c r="D1300" s="255" t="s">
        <v>1760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1761</v>
      </c>
      <c r="R1300" s="17" t="s">
        <v>1663</v>
      </c>
      <c r="S1300" s="203">
        <v>44498</v>
      </c>
      <c r="T1300" s="203"/>
      <c r="U1300" s="203"/>
      <c r="V1300" s="203"/>
      <c r="W1300" s="203"/>
      <c r="X1300" s="256"/>
      <c r="Y1300" s="256"/>
      <c r="Z1300" s="257"/>
      <c r="AA1300" s="4" t="e">
        <f>VLOOKUP(B1300,#REF!,1,FALSE)</f>
        <v>#REF!</v>
      </c>
      <c r="AB1300" s="258">
        <v>94.33</v>
      </c>
      <c r="AC1300" s="258">
        <v>15</v>
      </c>
      <c r="AD1300" s="259"/>
      <c r="AE1300" s="108"/>
    </row>
    <row r="1301" spans="1:32" s="10" customFormat="1" ht="24" hidden="1" customHeight="1">
      <c r="A1301" s="132" t="s">
        <v>1603</v>
      </c>
      <c r="B1301" s="30">
        <v>74281265</v>
      </c>
      <c r="C1301" s="37" t="s">
        <v>968</v>
      </c>
      <c r="D1301" s="266" t="s">
        <v>1811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3" t="s">
        <v>1761</v>
      </c>
      <c r="R1301" s="19" t="s">
        <v>1663</v>
      </c>
      <c r="S1301" s="210">
        <v>44364</v>
      </c>
      <c r="T1301" s="210"/>
      <c r="U1301" s="210"/>
      <c r="V1301" s="210"/>
      <c r="W1301" s="210"/>
      <c r="X1301" s="264"/>
      <c r="Y1301" s="264"/>
      <c r="Z1301" s="265"/>
      <c r="AA1301" s="4" t="e">
        <f>VLOOKUP(B1301,#REF!,1,FALSE)</f>
        <v>#REF!</v>
      </c>
      <c r="AB1301" s="258">
        <v>100</v>
      </c>
      <c r="AC1301" s="258">
        <v>30</v>
      </c>
      <c r="AD1301" s="259"/>
      <c r="AE1301" s="108"/>
    </row>
    <row r="1302" spans="1:32" s="6" customFormat="1" ht="24" hidden="1" customHeight="1">
      <c r="A1302" s="109" t="s">
        <v>1604</v>
      </c>
      <c r="B1302" s="78">
        <v>1049605053</v>
      </c>
      <c r="C1302" s="79" t="s">
        <v>376</v>
      </c>
      <c r="D1302" s="199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1662</v>
      </c>
      <c r="R1302" s="23" t="s">
        <v>1663</v>
      </c>
      <c r="S1302" s="196">
        <v>44504</v>
      </c>
      <c r="T1302" s="196"/>
      <c r="U1302" s="196"/>
      <c r="V1302" s="196"/>
      <c r="W1302" s="196"/>
      <c r="X1302" s="23"/>
      <c r="Y1302" s="23"/>
      <c r="Z1302" s="22"/>
      <c r="AA1302" s="4" t="e">
        <f>VLOOKUP(B1302,#REF!,1,FALSE)</f>
        <v>#REF!</v>
      </c>
      <c r="AB1302" s="1">
        <v>100</v>
      </c>
      <c r="AC1302" s="198">
        <v>30</v>
      </c>
      <c r="AD1302" s="200"/>
      <c r="AE1302" s="179"/>
    </row>
    <row r="1303" spans="1:32" s="10" customFormat="1" ht="24" hidden="1" customHeight="1">
      <c r="A1303" s="109" t="s">
        <v>1605</v>
      </c>
      <c r="B1303" s="77">
        <v>40042662</v>
      </c>
      <c r="C1303" s="70" t="s">
        <v>815</v>
      </c>
      <c r="D1303" s="286" t="s">
        <v>1812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1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2" t="s">
        <v>1761</v>
      </c>
      <c r="R1303" s="281" t="s">
        <v>1663</v>
      </c>
      <c r="S1303" s="283">
        <v>44504</v>
      </c>
      <c r="T1303" s="283"/>
      <c r="U1303" s="283"/>
      <c r="V1303" s="283"/>
      <c r="W1303" s="283"/>
      <c r="X1303" s="284"/>
      <c r="Y1303" s="284"/>
      <c r="Z1303" s="285"/>
      <c r="AA1303" s="4" t="e">
        <f>VLOOKUP(B1303,#REF!,1,FALSE)</f>
        <v>#REF!</v>
      </c>
      <c r="AB1303" s="258">
        <v>100</v>
      </c>
      <c r="AC1303" s="258">
        <v>10</v>
      </c>
      <c r="AD1303" s="259"/>
      <c r="AE1303" s="108"/>
    </row>
    <row r="1304" spans="1:32" s="10" customFormat="1" ht="24" hidden="1" customHeight="1">
      <c r="A1304" s="132" t="s">
        <v>1606</v>
      </c>
      <c r="B1304" s="77">
        <v>46669845</v>
      </c>
      <c r="C1304" s="70" t="s">
        <v>897</v>
      </c>
      <c r="D1304" s="286" t="s">
        <v>1824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1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2" t="s">
        <v>1761</v>
      </c>
      <c r="R1304" s="281" t="s">
        <v>1663</v>
      </c>
      <c r="S1304" s="283">
        <v>44504</v>
      </c>
      <c r="T1304" s="283"/>
      <c r="U1304" s="283"/>
      <c r="V1304" s="283"/>
      <c r="W1304" s="283"/>
      <c r="X1304" s="284"/>
      <c r="Y1304" s="284"/>
      <c r="Z1304" s="285"/>
      <c r="AA1304" s="4" t="e">
        <f>VLOOKUP(B1304,#REF!,1,FALSE)</f>
        <v>#REF!</v>
      </c>
      <c r="AB1304" s="258">
        <v>100</v>
      </c>
      <c r="AC1304" s="258">
        <v>50</v>
      </c>
      <c r="AD1304" s="259"/>
      <c r="AE1304" s="108"/>
    </row>
    <row r="1305" spans="1:32" s="10" customFormat="1" ht="24" hidden="1" customHeight="1">
      <c r="A1305" s="109" t="s">
        <v>1566</v>
      </c>
      <c r="B1305" s="60">
        <v>1049603756</v>
      </c>
      <c r="C1305" s="45" t="s">
        <v>1077</v>
      </c>
      <c r="D1305" s="288" t="s">
        <v>1837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1761</v>
      </c>
      <c r="R1305" s="23" t="s">
        <v>1663</v>
      </c>
      <c r="S1305" s="196">
        <v>44498</v>
      </c>
      <c r="T1305" s="196"/>
      <c r="U1305" s="196"/>
      <c r="V1305" s="196"/>
      <c r="W1305" s="196"/>
      <c r="X1305" s="272"/>
      <c r="Y1305" s="272"/>
      <c r="Z1305" s="273"/>
      <c r="AA1305" s="4" t="e">
        <f>VLOOKUP(B1305,#REF!,1,FALSE)</f>
        <v>#REF!</v>
      </c>
      <c r="AB1305" s="279">
        <v>69.33</v>
      </c>
      <c r="AC1305" s="279">
        <v>30</v>
      </c>
      <c r="AD1305" s="259"/>
      <c r="AE1305" s="108"/>
    </row>
    <row r="1306" spans="1:32" ht="24" hidden="1" customHeight="1">
      <c r="A1306" s="109" t="s">
        <v>1607</v>
      </c>
      <c r="B1306" s="9">
        <v>1048849692</v>
      </c>
      <c r="C1306" s="15" t="s">
        <v>119</v>
      </c>
      <c r="D1306" s="204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1662</v>
      </c>
      <c r="R1306" s="17" t="s">
        <v>1663</v>
      </c>
      <c r="S1306" s="203">
        <v>44364</v>
      </c>
      <c r="T1306" s="203"/>
      <c r="U1306" s="203"/>
      <c r="V1306" s="203"/>
      <c r="W1306" s="203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8">
        <v>0</v>
      </c>
      <c r="AD1306" s="173">
        <f t="shared" ref="AD1306:AD1312" si="75">I1306+K1306+AB1306+AC1306</f>
        <v>637.70500000000004</v>
      </c>
      <c r="AE1306" s="109" t="s">
        <v>1711</v>
      </c>
    </row>
    <row r="1307" spans="1:32" customFormat="1" ht="24" hidden="1" customHeight="1">
      <c r="A1307" s="132" t="s">
        <v>1608</v>
      </c>
      <c r="B1307" s="180">
        <v>24049712</v>
      </c>
      <c r="C1307" s="181" t="s">
        <v>316</v>
      </c>
      <c r="D1307" s="182" t="s">
        <v>554</v>
      </c>
      <c r="E1307" s="180" t="s">
        <v>1393</v>
      </c>
      <c r="F1307" s="183" t="s">
        <v>555</v>
      </c>
      <c r="G1307" s="180" t="s">
        <v>13</v>
      </c>
      <c r="H1307" s="184">
        <v>854.79</v>
      </c>
      <c r="I1307" s="184">
        <f t="shared" si="74"/>
        <v>382.18499999999995</v>
      </c>
      <c r="J1307" s="184" t="b">
        <f>VLOOKUP(B1307,'[1]PRUEBA DE CONOCIMIENTOS'!$B$6:$H$1370,6,FALSE)=H1307</f>
        <v>1</v>
      </c>
      <c r="K1307" s="184">
        <f>VLOOKUP(B1307,'[1]PSICOTECNICA CJ'!$B$6:$G$1370,6,FALSE)</f>
        <v>155.5</v>
      </c>
      <c r="L1307" s="184">
        <v>100</v>
      </c>
      <c r="M1307" s="180">
        <v>85</v>
      </c>
      <c r="N1307" s="185">
        <f t="shared" si="69"/>
        <v>722.68499999999995</v>
      </c>
      <c r="O1307" s="184">
        <v>722.68499999999995</v>
      </c>
      <c r="P1307" s="185">
        <f t="shared" si="70"/>
        <v>0</v>
      </c>
      <c r="Q1307" s="184" t="s">
        <v>1662</v>
      </c>
      <c r="R1307" s="184" t="s">
        <v>1663</v>
      </c>
      <c r="S1307" s="186">
        <v>44504</v>
      </c>
      <c r="T1307" s="186"/>
      <c r="U1307" s="186"/>
      <c r="V1307" s="186"/>
      <c r="W1307" s="186"/>
      <c r="X1307" s="184"/>
      <c r="Y1307" s="184"/>
      <c r="Z1307" s="181"/>
      <c r="AA1307" s="4" t="e">
        <f>VLOOKUP(B1307,#REF!,1,FALSE)</f>
        <v>#REF!</v>
      </c>
      <c r="AB1307" s="1">
        <v>100</v>
      </c>
      <c r="AC1307" s="198">
        <v>85</v>
      </c>
      <c r="AD1307" s="166">
        <f t="shared" si="75"/>
        <v>722.68499999999995</v>
      </c>
      <c r="AE1307" s="112"/>
    </row>
    <row r="1308" spans="1:32" s="6" customFormat="1" ht="24" hidden="1" customHeight="1">
      <c r="A1308" s="109" t="s">
        <v>1609</v>
      </c>
      <c r="B1308" s="188">
        <v>7167627</v>
      </c>
      <c r="C1308" s="189" t="s">
        <v>343</v>
      </c>
      <c r="D1308" s="190" t="s">
        <v>554</v>
      </c>
      <c r="E1308" s="180" t="s">
        <v>1393</v>
      </c>
      <c r="F1308" s="191" t="s">
        <v>572</v>
      </c>
      <c r="G1308" s="188" t="s">
        <v>13</v>
      </c>
      <c r="H1308" s="184">
        <v>832.65</v>
      </c>
      <c r="I1308" s="184">
        <f t="shared" si="74"/>
        <v>348.97499999999991</v>
      </c>
      <c r="J1308" s="184" t="b">
        <f>VLOOKUP(B1308,'[1]PRUEBA DE CONOCIMIENTOS'!$B$6:$H$1370,6,FALSE)=H1308</f>
        <v>1</v>
      </c>
      <c r="K1308" s="184">
        <f>VLOOKUP(B1308,'[1]PSICOTECNICA CJ'!$B$6:$G$1370,6,FALSE)</f>
        <v>163.5</v>
      </c>
      <c r="L1308" s="184">
        <v>72.61</v>
      </c>
      <c r="M1308" s="180">
        <v>0</v>
      </c>
      <c r="N1308" s="185">
        <f t="shared" si="69"/>
        <v>585.08499999999992</v>
      </c>
      <c r="O1308" s="184">
        <v>585.08499999999992</v>
      </c>
      <c r="P1308" s="185">
        <f t="shared" si="70"/>
        <v>0</v>
      </c>
      <c r="Q1308" s="184" t="s">
        <v>1662</v>
      </c>
      <c r="R1308" s="184" t="s">
        <v>1663</v>
      </c>
      <c r="S1308" s="186">
        <v>44504</v>
      </c>
      <c r="T1308" s="186"/>
      <c r="U1308" s="186"/>
      <c r="V1308" s="186"/>
      <c r="W1308" s="186"/>
      <c r="X1308" s="184"/>
      <c r="Y1308" s="184"/>
      <c r="Z1308" s="183"/>
      <c r="AA1308" s="4" t="e">
        <f>VLOOKUP(B1308,#REF!,1,FALSE)</f>
        <v>#REF!</v>
      </c>
      <c r="AB1308" s="1">
        <v>72.61</v>
      </c>
      <c r="AC1308" s="198">
        <v>0</v>
      </c>
      <c r="AD1308" s="166">
        <f t="shared" si="75"/>
        <v>585.08499999999992</v>
      </c>
      <c r="AE1308" s="179"/>
    </row>
    <row r="1309" spans="1:32" s="6" customFormat="1" ht="24" hidden="1" customHeight="1">
      <c r="A1309" s="109" t="s">
        <v>1610</v>
      </c>
      <c r="B1309" s="54">
        <v>1049621687</v>
      </c>
      <c r="C1309" s="55" t="s">
        <v>1140</v>
      </c>
      <c r="D1309" s="208" t="s">
        <v>1715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1716</v>
      </c>
      <c r="R1309" s="57" t="s">
        <v>1717</v>
      </c>
      <c r="S1309" s="210">
        <v>44498</v>
      </c>
      <c r="T1309" s="210"/>
      <c r="U1309" s="210"/>
      <c r="V1309" s="210"/>
      <c r="W1309" s="210"/>
      <c r="X1309" s="211"/>
      <c r="Y1309" s="212"/>
      <c r="Z1309" s="213"/>
      <c r="AA1309" s="4" t="e">
        <f>VLOOKUP(B1309,#REF!,1,FALSE)</f>
        <v>#REF!</v>
      </c>
      <c r="AB1309" s="217">
        <v>100</v>
      </c>
      <c r="AC1309" s="218">
        <v>70</v>
      </c>
      <c r="AD1309" s="173">
        <f t="shared" si="75"/>
        <v>733.79</v>
      </c>
      <c r="AE1309" s="219" t="s">
        <v>1723</v>
      </c>
      <c r="AF1309" s="220" t="s">
        <v>1719</v>
      </c>
    </row>
    <row r="1310" spans="1:32" customFormat="1" ht="24" hidden="1" customHeight="1">
      <c r="A1310" s="109" t="s">
        <v>1611</v>
      </c>
      <c r="B1310" s="20">
        <v>1118547841</v>
      </c>
      <c r="C1310" s="21" t="s">
        <v>437</v>
      </c>
      <c r="D1310" s="195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1662</v>
      </c>
      <c r="R1310" s="23" t="s">
        <v>1663</v>
      </c>
      <c r="S1310" s="196">
        <v>44504</v>
      </c>
      <c r="T1310" s="196"/>
      <c r="U1310" s="196"/>
      <c r="V1310" s="196"/>
      <c r="W1310" s="196"/>
      <c r="X1310" s="23"/>
      <c r="Y1310" s="23"/>
      <c r="Z1310" s="21"/>
      <c r="AA1310" s="4" t="e">
        <f>VLOOKUP(B1310,#REF!,1,FALSE)</f>
        <v>#REF!</v>
      </c>
      <c r="AB1310" s="184">
        <v>100</v>
      </c>
      <c r="AC1310" s="180">
        <v>30</v>
      </c>
      <c r="AD1310" s="187">
        <f t="shared" si="75"/>
        <v>666.88499999999999</v>
      </c>
      <c r="AE1310" s="197" t="s">
        <v>1678</v>
      </c>
    </row>
    <row r="1311" spans="1:32" s="6" customFormat="1" ht="24" hidden="1" customHeight="1">
      <c r="A1311" s="109" t="s">
        <v>1612</v>
      </c>
      <c r="B1311" s="78">
        <v>46455072</v>
      </c>
      <c r="C1311" s="79" t="s">
        <v>478</v>
      </c>
      <c r="D1311" s="199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1662</v>
      </c>
      <c r="R1311" s="23" t="s">
        <v>1663</v>
      </c>
      <c r="S1311" s="196">
        <v>44504</v>
      </c>
      <c r="T1311" s="196"/>
      <c r="U1311" s="196"/>
      <c r="V1311" s="196"/>
      <c r="W1311" s="196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8">
        <v>35</v>
      </c>
      <c r="AD1311" s="166">
        <f t="shared" si="75"/>
        <v>585.66888888888889</v>
      </c>
      <c r="AE1311" s="200"/>
    </row>
    <row r="1312" spans="1:32" s="6" customFormat="1" ht="24" hidden="1" customHeight="1">
      <c r="A1312" s="109" t="s">
        <v>1430</v>
      </c>
      <c r="B1312" s="54">
        <v>1052395123</v>
      </c>
      <c r="C1312" s="55" t="s">
        <v>1244</v>
      </c>
      <c r="D1312" s="208" t="s">
        <v>1715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1716</v>
      </c>
      <c r="R1312" s="57" t="s">
        <v>1717</v>
      </c>
      <c r="S1312" s="210">
        <v>44498</v>
      </c>
      <c r="T1312" s="210"/>
      <c r="U1312" s="210"/>
      <c r="V1312" s="210"/>
      <c r="W1312" s="210"/>
      <c r="X1312" s="211"/>
      <c r="Y1312" s="212"/>
      <c r="Z1312" s="213"/>
      <c r="AA1312" s="4" t="e">
        <f>VLOOKUP(B1312,#REF!,1,FALSE)</f>
        <v>#REF!</v>
      </c>
      <c r="AB1312" s="217">
        <v>100</v>
      </c>
      <c r="AC1312" s="218">
        <v>20</v>
      </c>
      <c r="AD1312" s="173">
        <f t="shared" si="75"/>
        <v>669.29</v>
      </c>
      <c r="AE1312" s="219" t="s">
        <v>1718</v>
      </c>
    </row>
    <row r="1313" spans="1:31" s="10" customFormat="1" ht="24" hidden="1" customHeight="1">
      <c r="A1313" s="109" t="s">
        <v>1465</v>
      </c>
      <c r="B1313" s="30">
        <v>1118545843</v>
      </c>
      <c r="C1313" s="37" t="s">
        <v>1369</v>
      </c>
      <c r="D1313" s="262" t="s">
        <v>1803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3" t="s">
        <v>1761</v>
      </c>
      <c r="R1313" s="19" t="s">
        <v>1663</v>
      </c>
      <c r="S1313" s="210">
        <v>44433</v>
      </c>
      <c r="T1313" s="210"/>
      <c r="U1313" s="210"/>
      <c r="V1313" s="210"/>
      <c r="W1313" s="210"/>
      <c r="X1313" s="264"/>
      <c r="Y1313" s="264"/>
      <c r="Z1313" s="265"/>
      <c r="AA1313" s="4" t="e">
        <f>VLOOKUP(B1313,#REF!,1,FALSE)</f>
        <v>#REF!</v>
      </c>
      <c r="AB1313" s="258">
        <v>17.61</v>
      </c>
      <c r="AC1313" s="258">
        <v>0</v>
      </c>
      <c r="AD1313" s="259"/>
      <c r="AE1313" s="108"/>
    </row>
    <row r="1314" spans="1:31" ht="24" hidden="1" customHeight="1">
      <c r="A1314" s="109" t="s">
        <v>1460</v>
      </c>
      <c r="B1314" s="20">
        <v>74359599</v>
      </c>
      <c r="C1314" s="21" t="s">
        <v>115</v>
      </c>
      <c r="D1314" s="195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1662</v>
      </c>
      <c r="R1314" s="23" t="s">
        <v>1663</v>
      </c>
      <c r="S1314" s="196">
        <v>44481</v>
      </c>
      <c r="T1314" s="196"/>
      <c r="U1314" s="196"/>
      <c r="V1314" s="196"/>
      <c r="W1314" s="196"/>
      <c r="X1314" s="23"/>
      <c r="Y1314" s="23"/>
      <c r="Z1314" s="21"/>
      <c r="AA1314" s="4" t="e">
        <f>VLOOKUP(B1314,#REF!,1,FALSE)</f>
        <v>#REF!</v>
      </c>
      <c r="AB1314" s="1">
        <v>100</v>
      </c>
      <c r="AC1314" s="205">
        <v>0</v>
      </c>
      <c r="AD1314" s="206"/>
      <c r="AE1314" s="109"/>
    </row>
    <row r="1315" spans="1:31" s="10" customFormat="1" ht="24" hidden="1" customHeight="1">
      <c r="A1315" s="109" t="s">
        <v>1613</v>
      </c>
      <c r="B1315" s="69">
        <v>1055690140</v>
      </c>
      <c r="C1315" s="70" t="s">
        <v>1287</v>
      </c>
      <c r="D1315" s="280" t="s">
        <v>1812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1">
        <v>372.21000000000004</v>
      </c>
      <c r="J1315" s="281" t="b">
        <f>VLOOKUP(B1315,'[1]PRUEBA DE CONOCIMIENTOS'!$B$6:$H$1370,6,FALSE)=H1315</f>
        <v>1</v>
      </c>
      <c r="K1315" s="381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2" t="s">
        <v>1761</v>
      </c>
      <c r="R1315" s="281" t="s">
        <v>1663</v>
      </c>
      <c r="S1315" s="283">
        <v>44504</v>
      </c>
      <c r="T1315" s="283"/>
      <c r="U1315" s="283"/>
      <c r="V1315" s="283"/>
      <c r="W1315" s="283"/>
      <c r="X1315" s="284"/>
      <c r="Y1315" s="284"/>
      <c r="Z1315" s="285"/>
      <c r="AA1315" s="4" t="e">
        <f>VLOOKUP(B1315,#REF!,1,FALSE)</f>
        <v>#REF!</v>
      </c>
      <c r="AB1315" s="279">
        <v>71.39</v>
      </c>
      <c r="AC1315" s="279">
        <v>0</v>
      </c>
      <c r="AD1315" s="259"/>
      <c r="AE1315" s="108"/>
    </row>
    <row r="1316" spans="1:31" ht="24" hidden="1" customHeight="1">
      <c r="A1316" s="109" t="s">
        <v>1573</v>
      </c>
      <c r="B1316" s="20">
        <v>23702387</v>
      </c>
      <c r="C1316" s="21" t="s">
        <v>228</v>
      </c>
      <c r="D1316" s="195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1662</v>
      </c>
      <c r="R1316" s="23" t="s">
        <v>1663</v>
      </c>
      <c r="S1316" s="196">
        <v>44481</v>
      </c>
      <c r="T1316" s="196"/>
      <c r="U1316" s="196"/>
      <c r="V1316" s="196"/>
      <c r="W1316" s="196"/>
      <c r="X1316" s="23"/>
      <c r="Y1316" s="23"/>
      <c r="Z1316" s="21"/>
      <c r="AA1316" s="4" t="e">
        <f>VLOOKUP(B1316,#REF!,1,FALSE)</f>
        <v>#REF!</v>
      </c>
      <c r="AB1316" s="1">
        <v>100</v>
      </c>
      <c r="AC1316" s="198">
        <v>20</v>
      </c>
      <c r="AD1316" s="166">
        <f>I1316+K1316+AB1316+AC1316</f>
        <v>618.88999999999987</v>
      </c>
      <c r="AE1316" s="109"/>
    </row>
    <row r="1317" spans="1:31" s="6" customFormat="1" ht="24" hidden="1" customHeight="1">
      <c r="A1317" s="132" t="s">
        <v>1614</v>
      </c>
      <c r="B1317" s="54">
        <v>1049630246</v>
      </c>
      <c r="C1317" s="55" t="s">
        <v>1168</v>
      </c>
      <c r="D1317" s="208" t="s">
        <v>1715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1716</v>
      </c>
      <c r="R1317" s="57" t="s">
        <v>1717</v>
      </c>
      <c r="S1317" s="210">
        <v>44498</v>
      </c>
      <c r="T1317" s="210"/>
      <c r="U1317" s="210"/>
      <c r="V1317" s="210"/>
      <c r="W1317" s="210"/>
      <c r="X1317" s="211"/>
      <c r="Y1317" s="212"/>
      <c r="Z1317" s="213"/>
      <c r="AA1317" s="4" t="e">
        <f>VLOOKUP(B1317,#REF!,1,FALSE)</f>
        <v>#REF!</v>
      </c>
      <c r="AB1317" s="217">
        <v>81</v>
      </c>
      <c r="AC1317" s="218">
        <v>20</v>
      </c>
      <c r="AD1317" s="173">
        <f>I1317+K1317+AB1317+AC1317</f>
        <v>725.69</v>
      </c>
      <c r="AE1317" s="219" t="s">
        <v>1718</v>
      </c>
    </row>
    <row r="1318" spans="1:31" s="10" customFormat="1" ht="24" hidden="1" customHeight="1">
      <c r="A1318" s="109" t="s">
        <v>1615</v>
      </c>
      <c r="B1318" s="30">
        <v>1049607760</v>
      </c>
      <c r="C1318" s="37" t="s">
        <v>1092</v>
      </c>
      <c r="D1318" s="262" t="s">
        <v>1782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3" t="s">
        <v>1783</v>
      </c>
      <c r="R1318" s="19" t="s">
        <v>1784</v>
      </c>
      <c r="S1318" s="210">
        <v>44504</v>
      </c>
      <c r="T1318" s="210"/>
      <c r="U1318" s="210"/>
      <c r="V1318" s="210"/>
      <c r="W1318" s="210"/>
      <c r="X1318" s="264"/>
      <c r="Y1318" s="264"/>
      <c r="Z1318" s="265"/>
      <c r="AA1318" s="4" t="e">
        <f>VLOOKUP(B1318,#REF!,1,FALSE)</f>
        <v>#REF!</v>
      </c>
      <c r="AB1318" s="258">
        <v>41.56</v>
      </c>
      <c r="AC1318" s="258">
        <v>20</v>
      </c>
      <c r="AD1318" s="259"/>
      <c r="AE1318" s="108"/>
    </row>
    <row r="1319" spans="1:31" s="10" customFormat="1" ht="24" hidden="1" customHeight="1">
      <c r="A1319" s="109" t="s">
        <v>1574</v>
      </c>
      <c r="B1319" s="69">
        <v>1118538079</v>
      </c>
      <c r="C1319" s="70" t="s">
        <v>1365</v>
      </c>
      <c r="D1319" s="280" t="s">
        <v>1812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1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2" t="s">
        <v>1761</v>
      </c>
      <c r="R1319" s="281" t="s">
        <v>1663</v>
      </c>
      <c r="S1319" s="283">
        <v>44504</v>
      </c>
      <c r="T1319" s="283"/>
      <c r="U1319" s="283"/>
      <c r="V1319" s="283"/>
      <c r="W1319" s="283"/>
      <c r="X1319" s="284"/>
      <c r="Y1319" s="284"/>
      <c r="Z1319" s="285"/>
      <c r="AA1319" s="4" t="e">
        <f>VLOOKUP(B1319,#REF!,1,FALSE)</f>
        <v>#REF!</v>
      </c>
      <c r="AB1319" s="279">
        <v>100</v>
      </c>
      <c r="AC1319" s="279">
        <v>10</v>
      </c>
      <c r="AD1319" s="259"/>
      <c r="AE1319" s="108"/>
    </row>
    <row r="1320" spans="1:31" s="10" customFormat="1" ht="24" hidden="1" customHeight="1">
      <c r="A1320" s="132" t="s">
        <v>1617</v>
      </c>
      <c r="B1320" s="60">
        <v>1057584387</v>
      </c>
      <c r="C1320" s="45" t="s">
        <v>1318</v>
      </c>
      <c r="D1320" s="288" t="s">
        <v>1815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1761</v>
      </c>
      <c r="R1320" s="23" t="s">
        <v>1663</v>
      </c>
      <c r="S1320" s="196">
        <v>44498</v>
      </c>
      <c r="T1320" s="196"/>
      <c r="U1320" s="196"/>
      <c r="V1320" s="196"/>
      <c r="W1320" s="196"/>
      <c r="X1320" s="272"/>
      <c r="Y1320" s="272"/>
      <c r="Z1320" s="273"/>
      <c r="AA1320" s="4" t="e">
        <f>VLOOKUP(B1320,#REF!,1,FALSE)</f>
        <v>#REF!</v>
      </c>
      <c r="AB1320" s="279">
        <v>51.28</v>
      </c>
      <c r="AC1320" s="279">
        <v>0</v>
      </c>
      <c r="AD1320" s="259"/>
      <c r="AE1320" s="108"/>
    </row>
    <row r="1321" spans="1:31" s="6" customFormat="1" ht="24" hidden="1" customHeight="1">
      <c r="A1321" s="109" t="s">
        <v>1587</v>
      </c>
      <c r="B1321" s="54">
        <v>1055313270</v>
      </c>
      <c r="C1321" s="55" t="s">
        <v>1286</v>
      </c>
      <c r="D1321" s="208" t="s">
        <v>1715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1716</v>
      </c>
      <c r="R1321" s="57" t="s">
        <v>1717</v>
      </c>
      <c r="S1321" s="210">
        <v>44498</v>
      </c>
      <c r="T1321" s="210"/>
      <c r="U1321" s="210"/>
      <c r="V1321" s="210"/>
      <c r="W1321" s="210"/>
      <c r="X1321" s="211"/>
      <c r="Y1321" s="212"/>
      <c r="Z1321" s="213"/>
      <c r="AA1321" s="4" t="e">
        <f>VLOOKUP(B1321,#REF!,1,FALSE)</f>
        <v>#REF!</v>
      </c>
      <c r="AB1321" s="217">
        <v>1.67</v>
      </c>
      <c r="AC1321" s="218">
        <v>5</v>
      </c>
      <c r="AD1321" s="166">
        <f>I1321+K1321+AB1321+AC1321</f>
        <v>645.36</v>
      </c>
      <c r="AE1321" s="179"/>
    </row>
    <row r="1322" spans="1:31" ht="24" hidden="1" customHeight="1">
      <c r="A1322" s="109" t="s">
        <v>1497</v>
      </c>
      <c r="B1322" s="20">
        <v>1052385065</v>
      </c>
      <c r="C1322" s="21" t="s">
        <v>182</v>
      </c>
      <c r="D1322" s="195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1662</v>
      </c>
      <c r="R1322" s="23" t="s">
        <v>1663</v>
      </c>
      <c r="S1322" s="196">
        <v>44481</v>
      </c>
      <c r="T1322" s="382"/>
      <c r="U1322" s="382"/>
      <c r="V1322" s="382"/>
      <c r="W1322" s="382"/>
      <c r="X1322" s="383"/>
      <c r="Y1322" s="383"/>
      <c r="Z1322" s="21"/>
      <c r="AA1322" s="4" t="e">
        <f>VLOOKUP(B1322,#REF!,1,FALSE)</f>
        <v>#REF!</v>
      </c>
      <c r="AB1322" s="1">
        <v>100</v>
      </c>
      <c r="AC1322" s="198">
        <v>0</v>
      </c>
      <c r="AD1322" s="166">
        <f>I1322+K1322+AB1322+AC1322</f>
        <v>802.71</v>
      </c>
      <c r="AE1322" s="109"/>
    </row>
    <row r="1323" spans="1:31" s="6" customFormat="1" ht="24" hidden="1" customHeight="1">
      <c r="A1323" s="109" t="s">
        <v>1618</v>
      </c>
      <c r="B1323" s="78">
        <v>80068496</v>
      </c>
      <c r="C1323" s="79" t="s">
        <v>508</v>
      </c>
      <c r="D1323" s="199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1662</v>
      </c>
      <c r="R1323" s="23" t="s">
        <v>1663</v>
      </c>
      <c r="S1323" s="196">
        <v>44504</v>
      </c>
      <c r="T1323" s="196"/>
      <c r="U1323" s="196"/>
      <c r="V1323" s="196"/>
      <c r="W1323" s="196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8">
        <v>10</v>
      </c>
      <c r="AD1323" s="166">
        <f>I1323+K1323+AB1323+AC1323</f>
        <v>479.89111111111106</v>
      </c>
      <c r="AE1323" s="179"/>
    </row>
    <row r="1324" spans="1:31" customFormat="1" ht="24" hidden="1" customHeight="1">
      <c r="A1324" s="109" t="s">
        <v>1486</v>
      </c>
      <c r="B1324" s="180">
        <v>74372161</v>
      </c>
      <c r="C1324" s="181" t="s">
        <v>356</v>
      </c>
      <c r="D1324" s="182" t="s">
        <v>554</v>
      </c>
      <c r="E1324" s="180" t="s">
        <v>1393</v>
      </c>
      <c r="F1324" s="183" t="s">
        <v>555</v>
      </c>
      <c r="G1324" s="180" t="s">
        <v>13</v>
      </c>
      <c r="H1324" s="184">
        <v>899.06</v>
      </c>
      <c r="I1324" s="184">
        <f t="shared" si="78"/>
        <v>448.58999999999992</v>
      </c>
      <c r="J1324" s="184" t="b">
        <f>VLOOKUP(B1324,'[1]PRUEBA DE CONOCIMIENTOS'!$B$6:$H$1370,6,FALSE)=H1324</f>
        <v>1</v>
      </c>
      <c r="K1324" s="184">
        <f>VLOOKUP(B1324,'[1]PSICOTECNICA CJ'!$B$6:$G$1370,6,FALSE)</f>
        <v>167</v>
      </c>
      <c r="L1324" s="184">
        <v>42.83</v>
      </c>
      <c r="M1324" s="180">
        <v>30</v>
      </c>
      <c r="N1324" s="185">
        <f t="shared" si="76"/>
        <v>688.42</v>
      </c>
      <c r="O1324" s="184">
        <v>688.42</v>
      </c>
      <c r="P1324" s="185">
        <f t="shared" si="77"/>
        <v>0</v>
      </c>
      <c r="Q1324" s="184" t="s">
        <v>1662</v>
      </c>
      <c r="R1324" s="184" t="s">
        <v>1663</v>
      </c>
      <c r="S1324" s="186">
        <v>44504</v>
      </c>
      <c r="T1324" s="186"/>
      <c r="U1324" s="186"/>
      <c r="V1324" s="186"/>
      <c r="W1324" s="186"/>
      <c r="X1324" s="184"/>
      <c r="Y1324" s="184"/>
      <c r="Z1324" s="181"/>
      <c r="AA1324" s="4" t="e">
        <f>VLOOKUP(B1324,#REF!,1,FALSE)</f>
        <v>#REF!</v>
      </c>
      <c r="AB1324" s="1">
        <v>100</v>
      </c>
      <c r="AC1324" s="198">
        <v>30</v>
      </c>
      <c r="AD1324" s="173">
        <f>I1324+K1324+AB1324+AC1324</f>
        <v>745.58999999999992</v>
      </c>
      <c r="AE1324" s="174" t="s">
        <v>1679</v>
      </c>
    </row>
    <row r="1325" spans="1:31" s="6" customFormat="1" ht="24" hidden="1" customHeight="1">
      <c r="A1325" s="109" t="s">
        <v>1619</v>
      </c>
      <c r="B1325" s="188">
        <v>80165219</v>
      </c>
      <c r="C1325" s="189" t="s">
        <v>360</v>
      </c>
      <c r="D1325" s="190" t="s">
        <v>554</v>
      </c>
      <c r="E1325" s="180" t="s">
        <v>1393</v>
      </c>
      <c r="F1325" s="191" t="s">
        <v>572</v>
      </c>
      <c r="G1325" s="188" t="s">
        <v>13</v>
      </c>
      <c r="H1325" s="184">
        <v>821.58</v>
      </c>
      <c r="I1325" s="184">
        <f t="shared" si="78"/>
        <v>332.37000000000012</v>
      </c>
      <c r="J1325" s="184" t="b">
        <f>VLOOKUP(B1325,'[1]PRUEBA DE CONOCIMIENTOS'!$B$6:$H$1370,6,FALSE)=H1325</f>
        <v>1</v>
      </c>
      <c r="K1325" s="184">
        <f>VLOOKUP(B1325,'[1]PSICOTECNICA CJ'!$B$6:$G$1370,6,FALSE)</f>
        <v>72</v>
      </c>
      <c r="L1325" s="184">
        <v>73.611111111111114</v>
      </c>
      <c r="M1325" s="180">
        <v>30</v>
      </c>
      <c r="N1325" s="185">
        <f t="shared" si="76"/>
        <v>507.9811111111112</v>
      </c>
      <c r="O1325" s="184">
        <v>507.9811111111112</v>
      </c>
      <c r="P1325" s="185">
        <f t="shared" si="77"/>
        <v>0</v>
      </c>
      <c r="Q1325" s="184" t="s">
        <v>1662</v>
      </c>
      <c r="R1325" s="184" t="s">
        <v>1663</v>
      </c>
      <c r="S1325" s="186">
        <v>44504</v>
      </c>
      <c r="T1325" s="186"/>
      <c r="U1325" s="186"/>
      <c r="V1325" s="186"/>
      <c r="W1325" s="186"/>
      <c r="X1325" s="184"/>
      <c r="Y1325" s="184"/>
      <c r="Z1325" s="183"/>
      <c r="AA1325" s="4" t="e">
        <f>VLOOKUP(B1325,#REF!,1,FALSE)</f>
        <v>#REF!</v>
      </c>
      <c r="AB1325" s="1">
        <v>73.611111111111114</v>
      </c>
      <c r="AC1325" s="198">
        <v>30</v>
      </c>
      <c r="AD1325" s="166">
        <f>I1325+K1325+AB1325+AC1325</f>
        <v>507.9811111111112</v>
      </c>
      <c r="AE1325" s="179"/>
    </row>
    <row r="1326" spans="1:31" ht="24" hidden="1" customHeight="1">
      <c r="A1326" s="109" t="s">
        <v>1538</v>
      </c>
      <c r="B1326" s="20">
        <v>1049636666</v>
      </c>
      <c r="C1326" s="21" t="s">
        <v>30</v>
      </c>
      <c r="D1326" s="195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1662</v>
      </c>
      <c r="R1326" s="23" t="s">
        <v>1663</v>
      </c>
      <c r="S1326" s="196">
        <v>44481</v>
      </c>
      <c r="T1326" s="196"/>
      <c r="U1326" s="196"/>
      <c r="V1326" s="196"/>
      <c r="W1326" s="196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5">
        <v>20</v>
      </c>
      <c r="AD1326" s="206"/>
      <c r="AE1326" s="109"/>
    </row>
    <row r="1327" spans="1:31" s="10" customFormat="1" ht="24" hidden="1" customHeight="1">
      <c r="A1327" s="109" t="s">
        <v>1486</v>
      </c>
      <c r="B1327" s="60">
        <v>46458274</v>
      </c>
      <c r="C1327" s="45" t="s">
        <v>888</v>
      </c>
      <c r="D1327" s="288" t="s">
        <v>1837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1761</v>
      </c>
      <c r="R1327" s="23" t="s">
        <v>1663</v>
      </c>
      <c r="S1327" s="196">
        <v>44498</v>
      </c>
      <c r="T1327" s="196"/>
      <c r="U1327" s="196"/>
      <c r="V1327" s="196"/>
      <c r="W1327" s="196"/>
      <c r="X1327" s="272"/>
      <c r="Y1327" s="272"/>
      <c r="Z1327" s="273"/>
      <c r="AA1327" s="4" t="e">
        <f>VLOOKUP(B1327,#REF!,1,FALSE)</f>
        <v>#REF!</v>
      </c>
      <c r="AB1327" s="279">
        <v>100</v>
      </c>
      <c r="AC1327" s="279">
        <v>40</v>
      </c>
      <c r="AD1327" s="259"/>
      <c r="AE1327" s="108"/>
    </row>
    <row r="1328" spans="1:31" ht="24" hidden="1" customHeight="1">
      <c r="A1328" s="109" t="s">
        <v>1620</v>
      </c>
      <c r="B1328" s="9">
        <v>46457148</v>
      </c>
      <c r="C1328" s="15" t="s">
        <v>138</v>
      </c>
      <c r="D1328" s="204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1662</v>
      </c>
      <c r="R1328" s="17" t="s">
        <v>1663</v>
      </c>
      <c r="S1328" s="203">
        <v>44364</v>
      </c>
      <c r="T1328" s="203"/>
      <c r="U1328" s="203"/>
      <c r="V1328" s="203"/>
      <c r="W1328" s="203"/>
      <c r="X1328" s="17"/>
      <c r="Y1328" s="17"/>
      <c r="Z1328" s="15"/>
      <c r="AA1328" s="4" t="e">
        <f>VLOOKUP(B1328,#REF!,1,FALSE)</f>
        <v>#REF!</v>
      </c>
      <c r="AB1328" s="1">
        <v>100</v>
      </c>
      <c r="AC1328" s="205">
        <v>25</v>
      </c>
      <c r="AD1328" s="166">
        <f>I1328+K1328+AB1328+AC1328</f>
        <v>621.75499999999988</v>
      </c>
      <c r="AE1328" s="109"/>
    </row>
    <row r="1329" spans="1:32" s="10" customFormat="1" ht="24" hidden="1" customHeight="1">
      <c r="A1329" s="109" t="s">
        <v>1621</v>
      </c>
      <c r="B1329" s="69">
        <v>1049643777</v>
      </c>
      <c r="C1329" s="70" t="s">
        <v>1212</v>
      </c>
      <c r="D1329" s="280" t="s">
        <v>1812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1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2" t="s">
        <v>1761</v>
      </c>
      <c r="R1329" s="281" t="s">
        <v>1663</v>
      </c>
      <c r="S1329" s="283">
        <v>44504</v>
      </c>
      <c r="T1329" s="283"/>
      <c r="U1329" s="283"/>
      <c r="V1329" s="283"/>
      <c r="W1329" s="283"/>
      <c r="X1329" s="284"/>
      <c r="Y1329" s="284"/>
      <c r="Z1329" s="285"/>
      <c r="AA1329" s="4" t="e">
        <f>VLOOKUP(B1329,#REF!,1,FALSE)</f>
        <v>#REF!</v>
      </c>
      <c r="AB1329" s="279">
        <v>19.170000000000002</v>
      </c>
      <c r="AC1329" s="279">
        <v>0</v>
      </c>
      <c r="AD1329" s="259"/>
      <c r="AE1329" s="108"/>
    </row>
    <row r="1330" spans="1:32" ht="24" hidden="1" customHeight="1">
      <c r="A1330" s="109" t="s">
        <v>1622</v>
      </c>
      <c r="B1330" s="20">
        <v>24019042</v>
      </c>
      <c r="C1330" s="21" t="s">
        <v>230</v>
      </c>
      <c r="D1330" s="195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1662</v>
      </c>
      <c r="R1330" s="23" t="s">
        <v>1663</v>
      </c>
      <c r="S1330" s="196">
        <v>44481</v>
      </c>
      <c r="T1330" s="196"/>
      <c r="U1330" s="196"/>
      <c r="V1330" s="196"/>
      <c r="W1330" s="196"/>
      <c r="X1330" s="23"/>
      <c r="Y1330" s="23"/>
      <c r="Z1330" s="21"/>
      <c r="AA1330" s="4" t="e">
        <f>VLOOKUP(B1330,#REF!,1,FALSE)</f>
        <v>#REF!</v>
      </c>
      <c r="AB1330" s="1">
        <v>100</v>
      </c>
      <c r="AC1330" s="198">
        <v>40</v>
      </c>
      <c r="AD1330" s="166">
        <f>I1330+K1330+AB1330+AC1330</f>
        <v>723.15499999999997</v>
      </c>
      <c r="AE1330" s="109"/>
    </row>
    <row r="1331" spans="1:32" s="10" customFormat="1" ht="24" hidden="1" customHeight="1">
      <c r="A1331" s="109" t="s">
        <v>1587</v>
      </c>
      <c r="B1331" s="30">
        <v>1049623873</v>
      </c>
      <c r="C1331" s="37" t="s">
        <v>1149</v>
      </c>
      <c r="D1331" s="262" t="s">
        <v>1803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3" t="s">
        <v>1761</v>
      </c>
      <c r="R1331" s="19" t="s">
        <v>1663</v>
      </c>
      <c r="S1331" s="210">
        <v>44433</v>
      </c>
      <c r="T1331" s="210"/>
      <c r="U1331" s="210"/>
      <c r="V1331" s="210"/>
      <c r="W1331" s="210"/>
      <c r="X1331" s="264"/>
      <c r="Y1331" s="264"/>
      <c r="Z1331" s="265"/>
      <c r="AA1331" s="4" t="e">
        <f>VLOOKUP(B1331,#REF!,1,FALSE)</f>
        <v>#REF!</v>
      </c>
      <c r="AB1331" s="258">
        <v>31.5</v>
      </c>
      <c r="AC1331" s="258">
        <v>30</v>
      </c>
      <c r="AD1331" s="259"/>
      <c r="AE1331" s="108"/>
    </row>
    <row r="1332" spans="1:32" s="10" customFormat="1" ht="24" hidden="1" customHeight="1">
      <c r="A1332" s="109" t="s">
        <v>1451</v>
      </c>
      <c r="B1332" s="69">
        <v>1010190225</v>
      </c>
      <c r="C1332" s="70" t="s">
        <v>1024</v>
      </c>
      <c r="D1332" s="280" t="s">
        <v>1812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1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2" t="s">
        <v>1761</v>
      </c>
      <c r="R1332" s="281" t="s">
        <v>1663</v>
      </c>
      <c r="S1332" s="283">
        <v>44504</v>
      </c>
      <c r="T1332" s="283"/>
      <c r="U1332" s="283"/>
      <c r="V1332" s="283"/>
      <c r="W1332" s="283"/>
      <c r="X1332" s="284"/>
      <c r="Y1332" s="284"/>
      <c r="Z1332" s="285"/>
      <c r="AA1332" s="4" t="e">
        <f>VLOOKUP(B1332,#REF!,1,FALSE)</f>
        <v>#REF!</v>
      </c>
      <c r="AB1332" s="279">
        <v>35.28</v>
      </c>
      <c r="AC1332" s="279">
        <v>0</v>
      </c>
      <c r="AD1332" s="259"/>
      <c r="AE1332" s="108"/>
    </row>
    <row r="1333" spans="1:32" customFormat="1" ht="24" hidden="1" customHeight="1">
      <c r="A1333" s="109" t="s">
        <v>1623</v>
      </c>
      <c r="B1333" s="20">
        <v>1049609559</v>
      </c>
      <c r="C1333" s="21" t="s">
        <v>380</v>
      </c>
      <c r="D1333" s="195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1662</v>
      </c>
      <c r="R1333" s="23" t="s">
        <v>1663</v>
      </c>
      <c r="S1333" s="196">
        <v>44504</v>
      </c>
      <c r="T1333" s="196"/>
      <c r="U1333" s="196"/>
      <c r="V1333" s="196"/>
      <c r="W1333" s="196"/>
      <c r="X1333" s="23"/>
      <c r="Y1333" s="23"/>
      <c r="Z1333" s="21"/>
      <c r="AA1333" s="4" t="e">
        <f>VLOOKUP(B1333,#REF!,1,FALSE)</f>
        <v>#REF!</v>
      </c>
      <c r="AB1333" s="1">
        <v>100</v>
      </c>
      <c r="AC1333" s="198">
        <v>50</v>
      </c>
      <c r="AD1333" s="166">
        <f>I1333+K1333+AB1333+AC1333</f>
        <v>795.53500000000008</v>
      </c>
      <c r="AE1333" s="112"/>
    </row>
    <row r="1334" spans="1:32" s="6" customFormat="1" ht="24" hidden="1" customHeight="1">
      <c r="A1334" s="109" t="s">
        <v>1588</v>
      </c>
      <c r="B1334" s="188">
        <v>7177769</v>
      </c>
      <c r="C1334" s="189" t="s">
        <v>346</v>
      </c>
      <c r="D1334" s="190" t="s">
        <v>554</v>
      </c>
      <c r="E1334" s="180" t="s">
        <v>1393</v>
      </c>
      <c r="F1334" s="191" t="s">
        <v>572</v>
      </c>
      <c r="G1334" s="188" t="s">
        <v>13</v>
      </c>
      <c r="H1334" s="184">
        <v>832.65</v>
      </c>
      <c r="I1334" s="184">
        <f>1.5*H1334-900</f>
        <v>348.97499999999991</v>
      </c>
      <c r="J1334" s="184" t="b">
        <f>VLOOKUP(B1334,'[1]PRUEBA DE CONOCIMIENTOS'!$B$6:$H$1370,6,FALSE)=H1334</f>
        <v>1</v>
      </c>
      <c r="K1334" s="184">
        <f>VLOOKUP(B1334,'[1]PSICOTECNICA CJ'!$B$6:$G$1370,6,FALSE)</f>
        <v>168.5</v>
      </c>
      <c r="L1334" s="184">
        <v>100</v>
      </c>
      <c r="M1334" s="180">
        <v>70</v>
      </c>
      <c r="N1334" s="185">
        <f t="shared" si="76"/>
        <v>687.47499999999991</v>
      </c>
      <c r="O1334" s="184">
        <v>687.47499999999991</v>
      </c>
      <c r="P1334" s="185">
        <f t="shared" si="77"/>
        <v>0</v>
      </c>
      <c r="Q1334" s="184" t="s">
        <v>1662</v>
      </c>
      <c r="R1334" s="184" t="s">
        <v>1663</v>
      </c>
      <c r="S1334" s="186">
        <v>44504</v>
      </c>
      <c r="T1334" s="186"/>
      <c r="U1334" s="186"/>
      <c r="V1334" s="186"/>
      <c r="W1334" s="186"/>
      <c r="X1334" s="184"/>
      <c r="Y1334" s="184"/>
      <c r="Z1334" s="183"/>
      <c r="AA1334" s="4" t="e">
        <f>VLOOKUP(B1334,#REF!,1,FALSE)</f>
        <v>#REF!</v>
      </c>
      <c r="AB1334" s="1">
        <v>100</v>
      </c>
      <c r="AC1334" s="198">
        <v>100</v>
      </c>
      <c r="AD1334" s="173">
        <f>I1334+K1334+AB1334+AC1334</f>
        <v>717.47499999999991</v>
      </c>
      <c r="AE1334" s="174" t="s">
        <v>1679</v>
      </c>
    </row>
    <row r="1335" spans="1:32" ht="24" hidden="1" customHeight="1">
      <c r="A1335" s="109" t="s">
        <v>1629</v>
      </c>
      <c r="B1335" s="20">
        <v>1052404623</v>
      </c>
      <c r="C1335" s="21" t="s">
        <v>189</v>
      </c>
      <c r="D1335" s="195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1662</v>
      </c>
      <c r="R1335" s="23" t="s">
        <v>1663</v>
      </c>
      <c r="S1335" s="196">
        <v>44481</v>
      </c>
      <c r="T1335" s="196"/>
      <c r="U1335" s="196"/>
      <c r="V1335" s="196"/>
      <c r="W1335" s="196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8">
        <v>20</v>
      </c>
      <c r="AD1335" s="173">
        <f>I1335+K1335+AB1335+AC1335</f>
        <v>653.48500000000001</v>
      </c>
      <c r="AE1335" s="109" t="s">
        <v>1701</v>
      </c>
    </row>
    <row r="1336" spans="1:32" ht="24" hidden="1" customHeight="1">
      <c r="A1336" s="109" t="s">
        <v>1519</v>
      </c>
      <c r="B1336" s="9">
        <v>1118547779</v>
      </c>
      <c r="C1336" s="15" t="s">
        <v>127</v>
      </c>
      <c r="D1336" s="204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1662</v>
      </c>
      <c r="R1336" s="17" t="s">
        <v>1663</v>
      </c>
      <c r="S1336" s="203">
        <v>44364</v>
      </c>
      <c r="T1336" s="203"/>
      <c r="U1336" s="203"/>
      <c r="V1336" s="203"/>
      <c r="W1336" s="203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8">
        <v>0</v>
      </c>
      <c r="AD1336" s="166">
        <f>I1336+K1336+AB1336+AC1336</f>
        <v>608.15499999999997</v>
      </c>
      <c r="AE1336" s="109"/>
    </row>
    <row r="1337" spans="1:32" s="6" customFormat="1" ht="24" customHeight="1">
      <c r="A1337" s="109" t="s">
        <v>1624</v>
      </c>
      <c r="B1337" s="54">
        <v>1054093348</v>
      </c>
      <c r="C1337" s="55" t="s">
        <v>1277</v>
      </c>
      <c r="D1337" s="208" t="s">
        <v>1715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1716</v>
      </c>
      <c r="R1337" s="57" t="s">
        <v>1717</v>
      </c>
      <c r="S1337" s="210">
        <v>44498</v>
      </c>
      <c r="T1337" s="210" t="s">
        <v>1896</v>
      </c>
      <c r="U1337" s="210" t="s">
        <v>1897</v>
      </c>
      <c r="V1337" s="210" t="s">
        <v>1670</v>
      </c>
      <c r="W1337" s="210" t="s">
        <v>1671</v>
      </c>
      <c r="X1337" s="211"/>
      <c r="Y1337" s="212"/>
      <c r="Z1337" s="213"/>
      <c r="AA1337" s="4" t="e">
        <f>VLOOKUP(B1337,#REF!,1,FALSE)</f>
        <v>#REF!</v>
      </c>
      <c r="AB1337" s="217">
        <v>79.06</v>
      </c>
      <c r="AC1337" s="218">
        <v>50</v>
      </c>
      <c r="AD1337" s="173">
        <f>I1337+K1337+AB1337+AC1337</f>
        <v>754.25</v>
      </c>
      <c r="AE1337" s="219" t="s">
        <v>1718</v>
      </c>
    </row>
    <row r="1338" spans="1:32" s="10" customFormat="1" ht="24" hidden="1" customHeight="1">
      <c r="A1338" s="109" t="s">
        <v>1625</v>
      </c>
      <c r="B1338" s="25">
        <v>40033370</v>
      </c>
      <c r="C1338" s="42" t="s">
        <v>799</v>
      </c>
      <c r="D1338" s="266" t="s">
        <v>1808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1761</v>
      </c>
      <c r="R1338" s="19" t="s">
        <v>1663</v>
      </c>
      <c r="S1338" s="210">
        <v>44364</v>
      </c>
      <c r="T1338" s="210"/>
      <c r="U1338" s="210"/>
      <c r="V1338" s="210"/>
      <c r="W1338" s="210"/>
      <c r="X1338" s="256"/>
      <c r="Y1338" s="256"/>
      <c r="Z1338" s="257"/>
      <c r="AA1338" s="4" t="e">
        <f>VLOOKUP(B1338,#REF!,1,FALSE)</f>
        <v>#REF!</v>
      </c>
      <c r="AB1338" s="258">
        <v>100</v>
      </c>
      <c r="AC1338" s="258">
        <v>10</v>
      </c>
      <c r="AD1338" s="259"/>
      <c r="AE1338" s="108"/>
    </row>
    <row r="1339" spans="1:32" customFormat="1" ht="24" hidden="1" customHeight="1">
      <c r="A1339" s="109" t="s">
        <v>1626</v>
      </c>
      <c r="B1339" s="78">
        <v>33367840</v>
      </c>
      <c r="C1339" s="79" t="s">
        <v>455</v>
      </c>
      <c r="D1339" s="199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1662</v>
      </c>
      <c r="R1339" s="23" t="s">
        <v>1663</v>
      </c>
      <c r="S1339" s="196">
        <v>44504</v>
      </c>
      <c r="T1339" s="196"/>
      <c r="U1339" s="196"/>
      <c r="V1339" s="196"/>
      <c r="W1339" s="196"/>
      <c r="X1339" s="23"/>
      <c r="Y1339" s="23"/>
      <c r="Z1339" s="22"/>
      <c r="AA1339" s="4" t="e">
        <f>VLOOKUP(B1339,#REF!,1,FALSE)</f>
        <v>#REF!</v>
      </c>
      <c r="AB1339" s="184">
        <v>100</v>
      </c>
      <c r="AC1339" s="180">
        <v>100</v>
      </c>
      <c r="AD1339" s="187">
        <f t="shared" ref="AD1339:AD1344" si="80">I1339+K1339+AB1339+AC1339</f>
        <v>689.31</v>
      </c>
      <c r="AE1339" s="179" t="s">
        <v>1678</v>
      </c>
      <c r="AF1339" s="6"/>
    </row>
    <row r="1340" spans="1:32" ht="24" hidden="1" customHeight="1">
      <c r="A1340" s="109" t="s">
        <v>1627</v>
      </c>
      <c r="B1340" s="20">
        <v>1049618436</v>
      </c>
      <c r="C1340" s="21" t="s">
        <v>161</v>
      </c>
      <c r="D1340" s="195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1662</v>
      </c>
      <c r="R1340" s="23" t="s">
        <v>1663</v>
      </c>
      <c r="S1340" s="196">
        <v>44481</v>
      </c>
      <c r="T1340" s="196"/>
      <c r="U1340" s="196"/>
      <c r="V1340" s="196"/>
      <c r="W1340" s="196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8">
        <v>40</v>
      </c>
      <c r="AD1340" s="173">
        <f t="shared" si="80"/>
        <v>720.03499999999997</v>
      </c>
      <c r="AE1340" s="109" t="s">
        <v>1704</v>
      </c>
    </row>
    <row r="1341" spans="1:32" customFormat="1" ht="24" hidden="1" customHeight="1">
      <c r="A1341" s="109" t="s">
        <v>1628</v>
      </c>
      <c r="B1341" s="78">
        <v>1049618083</v>
      </c>
      <c r="C1341" s="79" t="s">
        <v>388</v>
      </c>
      <c r="D1341" s="199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1662</v>
      </c>
      <c r="R1341" s="23" t="s">
        <v>1663</v>
      </c>
      <c r="S1341" s="196">
        <v>44504</v>
      </c>
      <c r="T1341" s="196"/>
      <c r="U1341" s="196"/>
      <c r="V1341" s="196"/>
      <c r="W1341" s="196"/>
      <c r="X1341" s="23"/>
      <c r="Y1341" s="23"/>
      <c r="Z1341" s="22"/>
      <c r="AA1341" s="4" t="e">
        <f>VLOOKUP(B1341,#REF!,1,FALSE)</f>
        <v>#REF!</v>
      </c>
      <c r="AB1341" s="1">
        <v>100</v>
      </c>
      <c r="AC1341" s="198">
        <v>45</v>
      </c>
      <c r="AD1341" s="166">
        <f t="shared" si="80"/>
        <v>636.78</v>
      </c>
      <c r="AE1341" s="179"/>
      <c r="AF1341" s="6"/>
    </row>
    <row r="1342" spans="1:32" s="6" customFormat="1" ht="24" hidden="1" customHeight="1">
      <c r="A1342" s="109" t="s">
        <v>1583</v>
      </c>
      <c r="B1342" s="54">
        <v>23326729</v>
      </c>
      <c r="C1342" s="55" t="s">
        <v>691</v>
      </c>
      <c r="D1342" s="208" t="s">
        <v>1715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1716</v>
      </c>
      <c r="R1342" s="57" t="s">
        <v>1717</v>
      </c>
      <c r="S1342" s="210">
        <v>44498</v>
      </c>
      <c r="T1342" s="210"/>
      <c r="U1342" s="210"/>
      <c r="V1342" s="210"/>
      <c r="W1342" s="210"/>
      <c r="X1342" s="211"/>
      <c r="Y1342" s="212"/>
      <c r="Z1342" s="213"/>
      <c r="AA1342" s="4" t="e">
        <f>VLOOKUP(B1342,#REF!,1,FALSE)</f>
        <v>#REF!</v>
      </c>
      <c r="AB1342" s="217">
        <v>100</v>
      </c>
      <c r="AC1342" s="218">
        <v>70</v>
      </c>
      <c r="AD1342" s="166">
        <f t="shared" si="80"/>
        <v>654.90499999999997</v>
      </c>
      <c r="AE1342" s="179"/>
    </row>
    <row r="1343" spans="1:32" s="6" customFormat="1" ht="24" hidden="1" customHeight="1">
      <c r="A1343" s="109" t="s">
        <v>1630</v>
      </c>
      <c r="B1343" s="78">
        <v>1049604605</v>
      </c>
      <c r="C1343" s="79" t="s">
        <v>576</v>
      </c>
      <c r="D1343" s="199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1662</v>
      </c>
      <c r="R1343" s="23" t="s">
        <v>1663</v>
      </c>
      <c r="S1343" s="196">
        <v>44504</v>
      </c>
      <c r="T1343" s="196" t="s">
        <v>1898</v>
      </c>
      <c r="U1343" s="196" t="s">
        <v>1899</v>
      </c>
      <c r="V1343" s="196" t="s">
        <v>1670</v>
      </c>
      <c r="W1343" s="196" t="s">
        <v>1900</v>
      </c>
      <c r="X1343" s="23" t="s">
        <v>1707</v>
      </c>
      <c r="Y1343" s="23" t="s">
        <v>1677</v>
      </c>
      <c r="Z1343" s="22"/>
      <c r="AA1343" s="4" t="e">
        <f>VLOOKUP(B1343,#REF!,1,FALSE)</f>
        <v>#REF!</v>
      </c>
      <c r="AB1343" s="184">
        <v>100</v>
      </c>
      <c r="AC1343" s="180">
        <v>20</v>
      </c>
      <c r="AD1343" s="187">
        <f t="shared" si="80"/>
        <v>601.80999999999995</v>
      </c>
      <c r="AE1343" s="200" t="s">
        <v>1678</v>
      </c>
    </row>
    <row r="1344" spans="1:32" ht="24" hidden="1" customHeight="1">
      <c r="A1344" s="109" t="s">
        <v>1632</v>
      </c>
      <c r="B1344" s="20">
        <v>1052391560</v>
      </c>
      <c r="C1344" s="21" t="s">
        <v>183</v>
      </c>
      <c r="D1344" s="195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1662</v>
      </c>
      <c r="R1344" s="23" t="s">
        <v>1663</v>
      </c>
      <c r="S1344" s="196">
        <v>44481</v>
      </c>
      <c r="T1344" s="196"/>
      <c r="U1344" s="196"/>
      <c r="V1344" s="196"/>
      <c r="W1344" s="196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8">
        <v>20</v>
      </c>
      <c r="AD1344" s="173">
        <f t="shared" si="80"/>
        <v>628.58000000000004</v>
      </c>
      <c r="AE1344" s="109" t="s">
        <v>1701</v>
      </c>
    </row>
    <row r="1345" spans="1:31" ht="24" hidden="1" customHeight="1">
      <c r="A1345" s="109" t="s">
        <v>1631</v>
      </c>
      <c r="B1345" s="20">
        <v>1057587186</v>
      </c>
      <c r="C1345" s="21" t="s">
        <v>64</v>
      </c>
      <c r="D1345" s="195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1662</v>
      </c>
      <c r="R1345" s="23" t="s">
        <v>1663</v>
      </c>
      <c r="S1345" s="196">
        <v>44481</v>
      </c>
      <c r="T1345" s="196"/>
      <c r="U1345" s="196"/>
      <c r="V1345" s="196"/>
      <c r="W1345" s="196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5">
        <v>0</v>
      </c>
      <c r="AD1345" s="206"/>
      <c r="AE1345" s="109"/>
    </row>
    <row r="1346" spans="1:31" s="6" customFormat="1" ht="24" hidden="1" customHeight="1">
      <c r="A1346" s="109" t="s">
        <v>1633</v>
      </c>
      <c r="B1346" s="78">
        <v>46377085</v>
      </c>
      <c r="C1346" s="79" t="s">
        <v>471</v>
      </c>
      <c r="D1346" s="199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1662</v>
      </c>
      <c r="R1346" s="23" t="s">
        <v>1663</v>
      </c>
      <c r="S1346" s="196">
        <v>44504</v>
      </c>
      <c r="T1346" s="196"/>
      <c r="U1346" s="196"/>
      <c r="V1346" s="196"/>
      <c r="W1346" s="196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8">
        <v>15</v>
      </c>
      <c r="AD1346" s="166">
        <f>I1346+K1346+AB1346+AC1346</f>
        <v>480.82499999999987</v>
      </c>
      <c r="AE1346" s="179"/>
    </row>
    <row r="1347" spans="1:31" customFormat="1" ht="24" customHeight="1">
      <c r="B1347" s="384"/>
      <c r="C1347" s="385"/>
      <c r="D1347" s="386"/>
      <c r="E1347" s="384"/>
      <c r="F1347" s="387"/>
      <c r="G1347" s="384"/>
      <c r="H1347" s="388"/>
      <c r="I1347" s="388"/>
      <c r="J1347" s="388"/>
      <c r="K1347" s="388"/>
      <c r="L1347" s="388"/>
      <c r="M1347" s="384"/>
      <c r="N1347" s="388"/>
      <c r="O1347" s="388"/>
      <c r="P1347" s="388"/>
      <c r="Q1347" s="388"/>
      <c r="R1347" s="388"/>
      <c r="S1347" s="389"/>
      <c r="T1347" s="389"/>
      <c r="U1347" s="389"/>
      <c r="V1347" s="389"/>
      <c r="W1347" s="389"/>
      <c r="X1347" s="388"/>
      <c r="Y1347" s="388"/>
      <c r="Z1347" s="385"/>
      <c r="AB1347" s="388"/>
      <c r="AC1347" s="384"/>
      <c r="AD1347" s="291"/>
      <c r="AE1347" s="292"/>
    </row>
    <row r="1348" spans="1:31" customFormat="1" ht="24" customHeight="1">
      <c r="A1348">
        <v>1349</v>
      </c>
      <c r="B1348" s="390"/>
      <c r="C1348" s="385"/>
      <c r="D1348" s="386"/>
      <c r="E1348" s="384"/>
      <c r="F1348" s="387"/>
      <c r="G1348" s="384"/>
      <c r="H1348" s="388"/>
      <c r="I1348" s="388"/>
      <c r="J1348" s="388"/>
      <c r="K1348" s="388"/>
      <c r="L1348" s="388"/>
      <c r="M1348" s="384"/>
      <c r="N1348" s="388"/>
      <c r="O1348" s="388"/>
      <c r="P1348" s="388"/>
      <c r="Q1348" s="388"/>
      <c r="R1348" s="388"/>
      <c r="S1348" s="389"/>
      <c r="T1348" s="389"/>
      <c r="U1348" s="389"/>
      <c r="V1348" s="389"/>
      <c r="W1348" s="389"/>
      <c r="X1348" s="388"/>
      <c r="Y1348" s="388"/>
      <c r="Z1348" s="385"/>
      <c r="AB1348" s="388"/>
      <c r="AC1348" s="384"/>
      <c r="AD1348" s="291"/>
      <c r="AE1348" s="292"/>
    </row>
    <row r="1349" spans="1:31" customFormat="1" ht="24" customHeight="1">
      <c r="B1349" s="384"/>
      <c r="C1349" s="385"/>
      <c r="D1349" s="386"/>
      <c r="E1349" s="384"/>
      <c r="F1349" s="387"/>
      <c r="G1349" s="384"/>
      <c r="H1349" s="388"/>
      <c r="I1349" s="388"/>
      <c r="J1349" s="388"/>
      <c r="K1349" s="388"/>
      <c r="L1349" s="388"/>
      <c r="M1349" s="384"/>
      <c r="N1349" s="388"/>
      <c r="O1349" s="388"/>
      <c r="P1349" s="388"/>
      <c r="Q1349" s="388"/>
      <c r="R1349" s="388"/>
      <c r="S1349" s="389"/>
      <c r="T1349" s="389"/>
      <c r="U1349" s="389"/>
      <c r="V1349" s="389"/>
      <c r="W1349" s="389"/>
      <c r="X1349" s="388"/>
      <c r="Y1349" s="388"/>
      <c r="Z1349" s="385"/>
      <c r="AB1349" s="388"/>
      <c r="AC1349" s="384"/>
      <c r="AD1349" s="291"/>
      <c r="AE1349" s="292"/>
    </row>
    <row r="1350" spans="1:31" customFormat="1" ht="24" customHeight="1">
      <c r="B1350" s="384"/>
      <c r="C1350" s="385"/>
      <c r="D1350" s="386"/>
      <c r="E1350" s="384"/>
      <c r="F1350" s="387"/>
      <c r="G1350" s="384"/>
      <c r="H1350" s="388"/>
      <c r="I1350" s="388"/>
      <c r="J1350" s="388"/>
      <c r="K1350" s="388"/>
      <c r="L1350" s="388"/>
      <c r="M1350" s="384"/>
      <c r="N1350" s="388"/>
      <c r="O1350" s="388"/>
      <c r="P1350" s="388"/>
      <c r="Q1350" s="388"/>
      <c r="R1350" s="388"/>
      <c r="S1350" s="389"/>
      <c r="T1350" s="389"/>
      <c r="U1350" s="389"/>
      <c r="V1350" s="389"/>
      <c r="W1350" s="389"/>
      <c r="X1350" s="388"/>
      <c r="Y1350" s="388"/>
      <c r="Z1350" s="385"/>
      <c r="AB1350" s="388"/>
      <c r="AC1350" s="384"/>
      <c r="AD1350" s="291"/>
      <c r="AE1350" s="292"/>
    </row>
    <row r="1351" spans="1:31" customFormat="1" ht="24" customHeight="1">
      <c r="B1351" s="384"/>
      <c r="C1351" s="385"/>
      <c r="D1351" s="386"/>
      <c r="E1351" s="384"/>
      <c r="F1351" s="387"/>
      <c r="G1351" s="384"/>
      <c r="H1351" s="388"/>
      <c r="I1351" s="388"/>
      <c r="J1351" s="388"/>
      <c r="K1351" s="388"/>
      <c r="L1351" s="388"/>
      <c r="M1351" s="384"/>
      <c r="N1351" s="388"/>
      <c r="O1351" s="388"/>
      <c r="P1351" s="388"/>
      <c r="Q1351" s="388"/>
      <c r="R1351" s="388"/>
      <c r="S1351" s="389"/>
      <c r="T1351" s="389"/>
      <c r="U1351" s="389"/>
      <c r="V1351" s="389"/>
      <c r="W1351" s="389"/>
      <c r="X1351" s="388"/>
      <c r="Y1351" s="388"/>
      <c r="Z1351" s="385"/>
      <c r="AB1351" s="388"/>
      <c r="AC1351" s="384"/>
      <c r="AD1351" s="291"/>
      <c r="AE1351" s="292"/>
    </row>
    <row r="1352" spans="1:31" customFormat="1" ht="24" customHeight="1">
      <c r="B1352" s="384"/>
      <c r="C1352" s="385"/>
      <c r="D1352" s="386"/>
      <c r="E1352" s="384"/>
      <c r="F1352" s="387"/>
      <c r="G1352" s="384"/>
      <c r="H1352" s="388"/>
      <c r="I1352" s="388"/>
      <c r="J1352" s="388"/>
      <c r="K1352" s="388"/>
      <c r="L1352" s="388"/>
      <c r="M1352" s="384"/>
      <c r="N1352" s="388"/>
      <c r="O1352" s="388"/>
      <c r="P1352" s="388"/>
      <c r="Q1352" s="388"/>
      <c r="R1352" s="388"/>
      <c r="S1352" s="389"/>
      <c r="T1352" s="389"/>
      <c r="U1352" s="389"/>
      <c r="V1352" s="389"/>
      <c r="W1352" s="389"/>
      <c r="X1352" s="388"/>
      <c r="Y1352" s="388"/>
      <c r="Z1352" s="385"/>
      <c r="AB1352" s="388"/>
      <c r="AC1352" s="384"/>
      <c r="AD1352" s="291"/>
      <c r="AE1352" s="292"/>
    </row>
    <row r="1353" spans="1:31" customFormat="1" ht="24" customHeight="1">
      <c r="B1353" s="384"/>
      <c r="C1353" s="385"/>
      <c r="D1353" s="386"/>
      <c r="E1353" s="384"/>
      <c r="F1353" s="387"/>
      <c r="G1353" s="384"/>
      <c r="H1353" s="388"/>
      <c r="I1353" s="388"/>
      <c r="J1353" s="388"/>
      <c r="K1353" s="388"/>
      <c r="L1353" s="388"/>
      <c r="M1353" s="384"/>
      <c r="N1353" s="388"/>
      <c r="O1353" s="388"/>
      <c r="P1353" s="388"/>
      <c r="Q1353" s="388"/>
      <c r="R1353" s="388"/>
      <c r="S1353" s="389"/>
      <c r="T1353" s="389"/>
      <c r="U1353" s="389"/>
      <c r="V1353" s="389"/>
      <c r="W1353" s="389"/>
      <c r="X1353" s="388"/>
      <c r="Y1353" s="388"/>
      <c r="Z1353" s="385"/>
      <c r="AB1353" s="388"/>
      <c r="AC1353" s="384"/>
      <c r="AD1353" s="291"/>
      <c r="AE1353" s="292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1" t="s">
        <v>1901</v>
      </c>
      <c r="C1356" s="392" t="s">
        <v>541</v>
      </c>
      <c r="D1356" s="393" t="s">
        <v>1902</v>
      </c>
      <c r="E1356" s="394" t="s">
        <v>1393</v>
      </c>
      <c r="F1356" s="395" t="s">
        <v>0</v>
      </c>
      <c r="G1356" s="396" t="s">
        <v>1903</v>
      </c>
      <c r="H1356" s="397" t="s">
        <v>1904</v>
      </c>
      <c r="I1356" s="7" t="s">
        <v>1386</v>
      </c>
      <c r="J1356" s="397"/>
      <c r="K1356" s="7" t="s">
        <v>1388</v>
      </c>
      <c r="L1356" s="398" t="s">
        <v>1905</v>
      </c>
      <c r="M1356" s="399" t="s">
        <v>1906</v>
      </c>
      <c r="N1356" s="14" t="e">
        <f>I1356+K1356+L1356+M1356</f>
        <v>#VALUE!</v>
      </c>
      <c r="O1356" s="399"/>
      <c r="P1356" s="14"/>
      <c r="Q1356" s="399"/>
      <c r="R1356" s="399"/>
      <c r="S1356" s="400"/>
      <c r="T1356" s="400"/>
      <c r="U1356" s="400"/>
      <c r="V1356" s="400"/>
      <c r="W1356" s="400"/>
      <c r="X1356" s="401"/>
      <c r="Y1356" s="402"/>
      <c r="Z1356" s="403"/>
      <c r="AB1356" s="404" t="s">
        <v>1905</v>
      </c>
      <c r="AC1356" s="405" t="s">
        <v>1906</v>
      </c>
      <c r="AD1356" s="321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4" bestFit="1" customWidth="1"/>
    <col min="2" max="2" width="9.33203125" style="414" bestFit="1" customWidth="1"/>
    <col min="3" max="3" width="34.44140625" style="414" customWidth="1"/>
    <col min="4" max="4" width="9.6640625" style="413"/>
    <col min="5" max="5" width="29" style="414" customWidth="1"/>
    <col min="6" max="6" width="9.6640625" style="413"/>
    <col min="7" max="7" width="9.6640625" style="415"/>
    <col min="8" max="8" width="9.6640625" style="413"/>
    <col min="9" max="16384" width="9.6640625" style="414"/>
  </cols>
  <sheetData>
    <row r="1" spans="1:8">
      <c r="A1" s="412" t="s">
        <v>1908</v>
      </c>
      <c r="B1" s="412"/>
      <c r="C1" s="412"/>
    </row>
    <row r="2" spans="1:8">
      <c r="A2" s="412" t="s">
        <v>1909</v>
      </c>
      <c r="B2" s="412"/>
      <c r="C2" s="412"/>
    </row>
    <row r="3" spans="1:8">
      <c r="A3" s="412" t="s">
        <v>1910</v>
      </c>
      <c r="B3" s="412"/>
      <c r="C3" s="412"/>
    </row>
    <row r="5" spans="1:8" s="413" customFormat="1">
      <c r="A5" s="416" t="s">
        <v>1911</v>
      </c>
      <c r="B5" s="416" t="s">
        <v>11</v>
      </c>
      <c r="C5" s="416" t="s">
        <v>541</v>
      </c>
      <c r="D5" s="416" t="s">
        <v>542</v>
      </c>
      <c r="E5" s="416" t="s">
        <v>0</v>
      </c>
      <c r="F5" s="416" t="s">
        <v>12</v>
      </c>
      <c r="G5" s="417" t="s">
        <v>1912</v>
      </c>
      <c r="H5" s="416" t="s">
        <v>1913</v>
      </c>
    </row>
    <row r="6" spans="1:8" s="418" customFormat="1" ht="22.5">
      <c r="A6" s="408" t="s">
        <v>1914</v>
      </c>
      <c r="B6" s="408">
        <v>7168552</v>
      </c>
      <c r="C6" s="408" t="s">
        <v>610</v>
      </c>
      <c r="D6" s="198" t="s">
        <v>1765</v>
      </c>
      <c r="E6" s="408" t="s">
        <v>9</v>
      </c>
      <c r="F6" s="198">
        <v>5</v>
      </c>
      <c r="G6" s="1">
        <v>819.02</v>
      </c>
      <c r="H6" s="198" t="s">
        <v>1915</v>
      </c>
    </row>
    <row r="7" spans="1:8" s="418" customFormat="1" ht="22.5">
      <c r="A7" s="408" t="s">
        <v>1914</v>
      </c>
      <c r="B7" s="408">
        <v>23399871</v>
      </c>
      <c r="C7" s="408" t="s">
        <v>693</v>
      </c>
      <c r="D7" s="198" t="s">
        <v>1765</v>
      </c>
      <c r="E7" s="408" t="s">
        <v>9</v>
      </c>
      <c r="F7" s="198">
        <v>5</v>
      </c>
      <c r="G7" s="1">
        <v>809.48</v>
      </c>
      <c r="H7" s="198" t="s">
        <v>1915</v>
      </c>
    </row>
    <row r="8" spans="1:8" s="418" customFormat="1" ht="22.5">
      <c r="A8" s="408" t="s">
        <v>1914</v>
      </c>
      <c r="B8" s="408">
        <v>33369464</v>
      </c>
      <c r="C8" s="408" t="s">
        <v>746</v>
      </c>
      <c r="D8" s="198" t="s">
        <v>1765</v>
      </c>
      <c r="E8" s="408" t="s">
        <v>9</v>
      </c>
      <c r="F8" s="198">
        <v>5</v>
      </c>
      <c r="G8" s="1">
        <v>847.65</v>
      </c>
      <c r="H8" s="198" t="s">
        <v>1915</v>
      </c>
    </row>
    <row r="9" spans="1:8" s="418" customFormat="1" ht="22.5">
      <c r="A9" s="408" t="s">
        <v>1914</v>
      </c>
      <c r="B9" s="408">
        <v>33376740</v>
      </c>
      <c r="C9" s="408" t="s">
        <v>755</v>
      </c>
      <c r="D9" s="198" t="s">
        <v>1765</v>
      </c>
      <c r="E9" s="408" t="s">
        <v>9</v>
      </c>
      <c r="F9" s="198">
        <v>5</v>
      </c>
      <c r="G9" s="1">
        <v>809.48</v>
      </c>
      <c r="H9" s="198" t="s">
        <v>1915</v>
      </c>
    </row>
    <row r="10" spans="1:8" s="418" customFormat="1" ht="22.5">
      <c r="A10" s="408" t="s">
        <v>1914</v>
      </c>
      <c r="B10" s="408">
        <v>33481029</v>
      </c>
      <c r="C10" s="408" t="s">
        <v>769</v>
      </c>
      <c r="D10" s="198" t="s">
        <v>1765</v>
      </c>
      <c r="E10" s="408" t="s">
        <v>9</v>
      </c>
      <c r="F10" s="198">
        <v>5</v>
      </c>
      <c r="G10" s="1">
        <v>895.36</v>
      </c>
      <c r="H10" s="198" t="s">
        <v>1915</v>
      </c>
    </row>
    <row r="11" spans="1:8" s="418" customFormat="1" ht="22.5">
      <c r="A11" s="408" t="s">
        <v>1914</v>
      </c>
      <c r="B11" s="408">
        <v>33481329</v>
      </c>
      <c r="C11" s="408" t="s">
        <v>770</v>
      </c>
      <c r="D11" s="198" t="s">
        <v>1765</v>
      </c>
      <c r="E11" s="408" t="s">
        <v>9</v>
      </c>
      <c r="F11" s="198">
        <v>5</v>
      </c>
      <c r="G11" s="1">
        <v>819.02</v>
      </c>
      <c r="H11" s="198" t="s">
        <v>1915</v>
      </c>
    </row>
    <row r="12" spans="1:8" s="418" customFormat="1" ht="22.5">
      <c r="A12" s="408" t="s">
        <v>1914</v>
      </c>
      <c r="B12" s="408">
        <v>35513855</v>
      </c>
      <c r="C12" s="408" t="s">
        <v>778</v>
      </c>
      <c r="D12" s="198" t="s">
        <v>1765</v>
      </c>
      <c r="E12" s="408" t="s">
        <v>9</v>
      </c>
      <c r="F12" s="198">
        <v>5</v>
      </c>
      <c r="G12" s="1">
        <v>828.57</v>
      </c>
      <c r="H12" s="198" t="s">
        <v>1915</v>
      </c>
    </row>
    <row r="13" spans="1:8" s="418" customFormat="1" ht="22.5">
      <c r="A13" s="408" t="s">
        <v>1914</v>
      </c>
      <c r="B13" s="408">
        <v>40040705</v>
      </c>
      <c r="C13" s="408" t="s">
        <v>809</v>
      </c>
      <c r="D13" s="198" t="s">
        <v>1765</v>
      </c>
      <c r="E13" s="408" t="s">
        <v>9</v>
      </c>
      <c r="F13" s="198">
        <v>5</v>
      </c>
      <c r="G13" s="1">
        <v>819.02</v>
      </c>
      <c r="H13" s="198" t="s">
        <v>1915</v>
      </c>
    </row>
    <row r="14" spans="1:8" s="418" customFormat="1" ht="22.5">
      <c r="A14" s="408" t="s">
        <v>1914</v>
      </c>
      <c r="B14" s="408">
        <v>40048584</v>
      </c>
      <c r="C14" s="408" t="s">
        <v>841</v>
      </c>
      <c r="D14" s="198" t="s">
        <v>1765</v>
      </c>
      <c r="E14" s="408" t="s">
        <v>9</v>
      </c>
      <c r="F14" s="198">
        <v>5</v>
      </c>
      <c r="G14" s="1">
        <v>847.65</v>
      </c>
      <c r="H14" s="198" t="s">
        <v>1915</v>
      </c>
    </row>
    <row r="15" spans="1:8" s="418" customFormat="1" ht="22.5">
      <c r="A15" s="408" t="s">
        <v>1914</v>
      </c>
      <c r="B15" s="408">
        <v>46377183</v>
      </c>
      <c r="C15" s="408" t="s">
        <v>858</v>
      </c>
      <c r="D15" s="198" t="s">
        <v>1765</v>
      </c>
      <c r="E15" s="408" t="s">
        <v>9</v>
      </c>
      <c r="F15" s="198">
        <v>5</v>
      </c>
      <c r="G15" s="1">
        <v>885.82</v>
      </c>
      <c r="H15" s="198" t="s">
        <v>1915</v>
      </c>
    </row>
    <row r="16" spans="1:8" s="418" customFormat="1" ht="22.5">
      <c r="A16" s="408" t="s">
        <v>1914</v>
      </c>
      <c r="B16" s="408">
        <v>46453691</v>
      </c>
      <c r="C16" s="408" t="s">
        <v>882</v>
      </c>
      <c r="D16" s="198" t="s">
        <v>1765</v>
      </c>
      <c r="E16" s="408" t="s">
        <v>9</v>
      </c>
      <c r="F16" s="198">
        <v>5</v>
      </c>
      <c r="G16" s="1">
        <v>904.9</v>
      </c>
      <c r="H16" s="198" t="s">
        <v>1915</v>
      </c>
    </row>
    <row r="17" spans="1:8" s="418" customFormat="1" ht="22.5">
      <c r="A17" s="408" t="s">
        <v>1914</v>
      </c>
      <c r="B17" s="408">
        <v>46458325</v>
      </c>
      <c r="C17" s="408" t="s">
        <v>890</v>
      </c>
      <c r="D17" s="198" t="s">
        <v>1765</v>
      </c>
      <c r="E17" s="408" t="s">
        <v>9</v>
      </c>
      <c r="F17" s="198">
        <v>5</v>
      </c>
      <c r="G17" s="1">
        <v>990.78</v>
      </c>
      <c r="H17" s="198" t="s">
        <v>1915</v>
      </c>
    </row>
    <row r="18" spans="1:8" s="418" customFormat="1" ht="22.5">
      <c r="A18" s="408" t="s">
        <v>1914</v>
      </c>
      <c r="B18" s="408">
        <v>46673629</v>
      </c>
      <c r="C18" s="408" t="s">
        <v>902</v>
      </c>
      <c r="D18" s="198" t="s">
        <v>1765</v>
      </c>
      <c r="E18" s="408" t="s">
        <v>9</v>
      </c>
      <c r="F18" s="198">
        <v>5</v>
      </c>
      <c r="G18" s="1">
        <v>857.19</v>
      </c>
      <c r="H18" s="198" t="s">
        <v>1915</v>
      </c>
    </row>
    <row r="19" spans="1:8" s="418" customFormat="1" ht="22.5">
      <c r="A19" s="408" t="s">
        <v>1914</v>
      </c>
      <c r="B19" s="408">
        <v>46683278</v>
      </c>
      <c r="C19" s="408" t="s">
        <v>908</v>
      </c>
      <c r="D19" s="198" t="s">
        <v>1765</v>
      </c>
      <c r="E19" s="408" t="s">
        <v>9</v>
      </c>
      <c r="F19" s="198">
        <v>5</v>
      </c>
      <c r="G19" s="1">
        <v>895.36</v>
      </c>
      <c r="H19" s="198" t="s">
        <v>1915</v>
      </c>
    </row>
    <row r="20" spans="1:8" s="418" customFormat="1" ht="22.5">
      <c r="A20" s="408" t="s">
        <v>1914</v>
      </c>
      <c r="B20" s="408">
        <v>63437377</v>
      </c>
      <c r="C20" s="408" t="s">
        <v>943</v>
      </c>
      <c r="D20" s="198" t="s">
        <v>1765</v>
      </c>
      <c r="E20" s="408" t="s">
        <v>9</v>
      </c>
      <c r="F20" s="198">
        <v>5</v>
      </c>
      <c r="G20" s="1">
        <v>838.11</v>
      </c>
      <c r="H20" s="198" t="s">
        <v>1915</v>
      </c>
    </row>
    <row r="21" spans="1:8" s="418" customFormat="1" ht="22.5">
      <c r="A21" s="408" t="s">
        <v>1914</v>
      </c>
      <c r="B21" s="408">
        <v>74241809</v>
      </c>
      <c r="C21" s="408" t="s">
        <v>964</v>
      </c>
      <c r="D21" s="198" t="s">
        <v>1765</v>
      </c>
      <c r="E21" s="408" t="s">
        <v>9</v>
      </c>
      <c r="F21" s="198">
        <v>5</v>
      </c>
      <c r="G21" s="1">
        <v>838.11</v>
      </c>
      <c r="H21" s="198" t="s">
        <v>1915</v>
      </c>
    </row>
    <row r="22" spans="1:8" s="418" customFormat="1" ht="22.5">
      <c r="A22" s="408" t="s">
        <v>1914</v>
      </c>
      <c r="B22" s="408">
        <v>1049616524</v>
      </c>
      <c r="C22" s="408" t="s">
        <v>1122</v>
      </c>
      <c r="D22" s="198" t="s">
        <v>1765</v>
      </c>
      <c r="E22" s="408" t="s">
        <v>9</v>
      </c>
      <c r="F22" s="198">
        <v>5</v>
      </c>
      <c r="G22" s="1">
        <v>876.27</v>
      </c>
      <c r="H22" s="198" t="s">
        <v>1915</v>
      </c>
    </row>
    <row r="23" spans="1:8" s="418" customFormat="1" ht="22.5">
      <c r="A23" s="408" t="s">
        <v>1914</v>
      </c>
      <c r="B23" s="408">
        <v>1049640116</v>
      </c>
      <c r="C23" s="408" t="s">
        <v>1203</v>
      </c>
      <c r="D23" s="198" t="s">
        <v>1765</v>
      </c>
      <c r="E23" s="408" t="s">
        <v>9</v>
      </c>
      <c r="F23" s="198">
        <v>5</v>
      </c>
      <c r="G23" s="1">
        <v>914.44</v>
      </c>
      <c r="H23" s="198" t="s">
        <v>1915</v>
      </c>
    </row>
    <row r="24" spans="1:8" s="418" customFormat="1" ht="22.5">
      <c r="A24" s="408" t="s">
        <v>1914</v>
      </c>
      <c r="B24" s="408">
        <v>1049644802</v>
      </c>
      <c r="C24" s="408" t="s">
        <v>1916</v>
      </c>
      <c r="D24" s="198" t="s">
        <v>1765</v>
      </c>
      <c r="E24" s="408" t="s">
        <v>9</v>
      </c>
      <c r="F24" s="198">
        <v>5</v>
      </c>
      <c r="G24" s="1">
        <v>866.73</v>
      </c>
      <c r="H24" s="198" t="s">
        <v>1915</v>
      </c>
    </row>
    <row r="25" spans="1:8" s="418" customFormat="1" ht="22.5">
      <c r="A25" s="408" t="s">
        <v>1914</v>
      </c>
      <c r="B25" s="408">
        <v>1052391246</v>
      </c>
      <c r="C25" s="408" t="s">
        <v>1237</v>
      </c>
      <c r="D25" s="198" t="s">
        <v>1765</v>
      </c>
      <c r="E25" s="408" t="s">
        <v>9</v>
      </c>
      <c r="F25" s="198">
        <v>5</v>
      </c>
      <c r="G25" s="1">
        <v>895.36</v>
      </c>
      <c r="H25" s="198" t="s">
        <v>1915</v>
      </c>
    </row>
    <row r="26" spans="1:8" s="418" customFormat="1" ht="22.5">
      <c r="A26" s="408" t="s">
        <v>1914</v>
      </c>
      <c r="B26" s="408">
        <v>1053608480</v>
      </c>
      <c r="C26" s="408" t="s">
        <v>1271</v>
      </c>
      <c r="D26" s="198" t="s">
        <v>1765</v>
      </c>
      <c r="E26" s="408" t="s">
        <v>9</v>
      </c>
      <c r="F26" s="198">
        <v>5</v>
      </c>
      <c r="G26" s="1">
        <v>809.48</v>
      </c>
      <c r="H26" s="198" t="s">
        <v>1915</v>
      </c>
    </row>
    <row r="27" spans="1:8" s="418" customFormat="1" ht="22.5">
      <c r="A27" s="408" t="s">
        <v>1914</v>
      </c>
      <c r="B27" s="408">
        <v>1118550062</v>
      </c>
      <c r="C27" s="408" t="s">
        <v>1372</v>
      </c>
      <c r="D27" s="198" t="s">
        <v>1765</v>
      </c>
      <c r="E27" s="408" t="s">
        <v>9</v>
      </c>
      <c r="F27" s="198">
        <v>5</v>
      </c>
      <c r="G27" s="1">
        <v>904.9</v>
      </c>
      <c r="H27" s="198" t="s">
        <v>1915</v>
      </c>
    </row>
    <row r="28" spans="1:8" s="418" customFormat="1" ht="22.5">
      <c r="A28" s="408" t="s">
        <v>1914</v>
      </c>
      <c r="B28" s="408">
        <v>1075326</v>
      </c>
      <c r="C28" s="408" t="s">
        <v>578</v>
      </c>
      <c r="D28" s="198" t="s">
        <v>1760</v>
      </c>
      <c r="E28" s="408" t="s">
        <v>1917</v>
      </c>
      <c r="F28" s="198">
        <v>6</v>
      </c>
      <c r="G28" s="1">
        <v>800.42</v>
      </c>
      <c r="H28" s="198" t="s">
        <v>1915</v>
      </c>
    </row>
    <row r="29" spans="1:8" s="418" customFormat="1" ht="22.5">
      <c r="A29" s="408" t="s">
        <v>1914</v>
      </c>
      <c r="B29" s="408">
        <v>7163781</v>
      </c>
      <c r="C29" s="408" t="s">
        <v>602</v>
      </c>
      <c r="D29" s="198" t="s">
        <v>1760</v>
      </c>
      <c r="E29" s="408" t="s">
        <v>1917</v>
      </c>
      <c r="F29" s="198">
        <v>6</v>
      </c>
      <c r="G29" s="1">
        <v>900.09</v>
      </c>
      <c r="H29" s="198" t="s">
        <v>1915</v>
      </c>
    </row>
    <row r="30" spans="1:8" s="418" customFormat="1" ht="22.5">
      <c r="A30" s="408" t="s">
        <v>1914</v>
      </c>
      <c r="B30" s="408">
        <v>7164654</v>
      </c>
      <c r="C30" s="408" t="s">
        <v>604</v>
      </c>
      <c r="D30" s="198" t="s">
        <v>1760</v>
      </c>
      <c r="E30" s="408" t="s">
        <v>1917</v>
      </c>
      <c r="F30" s="198">
        <v>6</v>
      </c>
      <c r="G30" s="1">
        <v>810.39</v>
      </c>
      <c r="H30" s="198" t="s">
        <v>1915</v>
      </c>
    </row>
    <row r="31" spans="1:8" s="418" customFormat="1" ht="22.5">
      <c r="A31" s="408" t="s">
        <v>1914</v>
      </c>
      <c r="B31" s="408">
        <v>7227632</v>
      </c>
      <c r="C31" s="408" t="s">
        <v>672</v>
      </c>
      <c r="D31" s="198" t="s">
        <v>1760</v>
      </c>
      <c r="E31" s="408" t="s">
        <v>1917</v>
      </c>
      <c r="F31" s="198">
        <v>6</v>
      </c>
      <c r="G31" s="1">
        <v>890.13</v>
      </c>
      <c r="H31" s="198" t="s">
        <v>1915</v>
      </c>
    </row>
    <row r="32" spans="1:8" s="418" customFormat="1" ht="22.5">
      <c r="A32" s="408" t="s">
        <v>1914</v>
      </c>
      <c r="B32" s="408">
        <v>23607912</v>
      </c>
      <c r="C32" s="408" t="s">
        <v>698</v>
      </c>
      <c r="D32" s="198" t="s">
        <v>1760</v>
      </c>
      <c r="E32" s="408" t="s">
        <v>1917</v>
      </c>
      <c r="F32" s="198">
        <v>6</v>
      </c>
      <c r="G32" s="1">
        <v>820.35</v>
      </c>
      <c r="H32" s="198" t="s">
        <v>1915</v>
      </c>
    </row>
    <row r="33" spans="1:8" s="418" customFormat="1" ht="22.5">
      <c r="A33" s="408" t="s">
        <v>1914</v>
      </c>
      <c r="B33" s="408">
        <v>28099261</v>
      </c>
      <c r="C33" s="408" t="s">
        <v>716</v>
      </c>
      <c r="D33" s="198" t="s">
        <v>1760</v>
      </c>
      <c r="E33" s="408" t="s">
        <v>1917</v>
      </c>
      <c r="F33" s="198">
        <v>6</v>
      </c>
      <c r="G33" s="1">
        <v>800.42</v>
      </c>
      <c r="H33" s="198" t="s">
        <v>1915</v>
      </c>
    </row>
    <row r="34" spans="1:8" s="418" customFormat="1" ht="22.5">
      <c r="A34" s="408" t="s">
        <v>1914</v>
      </c>
      <c r="B34" s="408">
        <v>33366374</v>
      </c>
      <c r="C34" s="408" t="s">
        <v>723</v>
      </c>
      <c r="D34" s="198" t="s">
        <v>1760</v>
      </c>
      <c r="E34" s="408" t="s">
        <v>1917</v>
      </c>
      <c r="F34" s="198">
        <v>6</v>
      </c>
      <c r="G34" s="1">
        <v>810.39</v>
      </c>
      <c r="H34" s="198" t="s">
        <v>1915</v>
      </c>
    </row>
    <row r="35" spans="1:8" s="418" customFormat="1" ht="22.5">
      <c r="A35" s="408" t="s">
        <v>1914</v>
      </c>
      <c r="B35" s="408">
        <v>33366991</v>
      </c>
      <c r="C35" s="408" t="s">
        <v>726</v>
      </c>
      <c r="D35" s="198" t="s">
        <v>1760</v>
      </c>
      <c r="E35" s="408" t="s">
        <v>1917</v>
      </c>
      <c r="F35" s="198">
        <v>6</v>
      </c>
      <c r="G35" s="1">
        <v>800.42</v>
      </c>
      <c r="H35" s="198" t="s">
        <v>1915</v>
      </c>
    </row>
    <row r="36" spans="1:8" s="418" customFormat="1" ht="22.5">
      <c r="A36" s="408" t="s">
        <v>1914</v>
      </c>
      <c r="B36" s="408">
        <v>33367691</v>
      </c>
      <c r="C36" s="408" t="s">
        <v>729</v>
      </c>
      <c r="D36" s="198" t="s">
        <v>1760</v>
      </c>
      <c r="E36" s="408" t="s">
        <v>1917</v>
      </c>
      <c r="F36" s="198">
        <v>6</v>
      </c>
      <c r="G36" s="1">
        <v>810.39</v>
      </c>
      <c r="H36" s="198" t="s">
        <v>1915</v>
      </c>
    </row>
    <row r="37" spans="1:8" s="418" customFormat="1" ht="22.5">
      <c r="A37" s="408" t="s">
        <v>1914</v>
      </c>
      <c r="B37" s="408">
        <v>33368008</v>
      </c>
      <c r="C37" s="408" t="s">
        <v>733</v>
      </c>
      <c r="D37" s="198" t="s">
        <v>1760</v>
      </c>
      <c r="E37" s="408" t="s">
        <v>1917</v>
      </c>
      <c r="F37" s="198">
        <v>6</v>
      </c>
      <c r="G37" s="1">
        <v>820.35</v>
      </c>
      <c r="H37" s="198" t="s">
        <v>1915</v>
      </c>
    </row>
    <row r="38" spans="1:8" s="418" customFormat="1" ht="22.5">
      <c r="A38" s="408" t="s">
        <v>1914</v>
      </c>
      <c r="B38" s="408">
        <v>33377898</v>
      </c>
      <c r="C38" s="408" t="s">
        <v>759</v>
      </c>
      <c r="D38" s="198" t="s">
        <v>1760</v>
      </c>
      <c r="E38" s="408" t="s">
        <v>1917</v>
      </c>
      <c r="F38" s="198">
        <v>6</v>
      </c>
      <c r="G38" s="1">
        <v>800.42</v>
      </c>
      <c r="H38" s="198" t="s">
        <v>1915</v>
      </c>
    </row>
    <row r="39" spans="1:8" s="418" customFormat="1" ht="22.5">
      <c r="A39" s="408" t="s">
        <v>1914</v>
      </c>
      <c r="B39" s="408">
        <v>33378545</v>
      </c>
      <c r="C39" s="408" t="s">
        <v>761</v>
      </c>
      <c r="D39" s="198" t="s">
        <v>1760</v>
      </c>
      <c r="E39" s="408" t="s">
        <v>1917</v>
      </c>
      <c r="F39" s="198">
        <v>6</v>
      </c>
      <c r="G39" s="1">
        <v>830.32</v>
      </c>
      <c r="H39" s="198" t="s">
        <v>1915</v>
      </c>
    </row>
    <row r="40" spans="1:8" s="418" customFormat="1" ht="22.5">
      <c r="A40" s="408" t="s">
        <v>1914</v>
      </c>
      <c r="B40" s="408">
        <v>33379237</v>
      </c>
      <c r="C40" s="408" t="s">
        <v>763</v>
      </c>
      <c r="D40" s="198" t="s">
        <v>1760</v>
      </c>
      <c r="E40" s="408" t="s">
        <v>1917</v>
      </c>
      <c r="F40" s="198">
        <v>6</v>
      </c>
      <c r="G40" s="1">
        <v>830.32</v>
      </c>
      <c r="H40" s="198" t="s">
        <v>1915</v>
      </c>
    </row>
    <row r="41" spans="1:8" s="418" customFormat="1" ht="22.5">
      <c r="A41" s="408" t="s">
        <v>1914</v>
      </c>
      <c r="B41" s="408">
        <v>35252328</v>
      </c>
      <c r="C41" s="408" t="s">
        <v>776</v>
      </c>
      <c r="D41" s="198" t="s">
        <v>1760</v>
      </c>
      <c r="E41" s="408" t="s">
        <v>1917</v>
      </c>
      <c r="F41" s="198">
        <v>6</v>
      </c>
      <c r="G41" s="1">
        <v>850.26</v>
      </c>
      <c r="H41" s="198" t="s">
        <v>1915</v>
      </c>
    </row>
    <row r="42" spans="1:8" s="418" customFormat="1" ht="22.5">
      <c r="A42" s="408" t="s">
        <v>1914</v>
      </c>
      <c r="B42" s="408">
        <v>40033255</v>
      </c>
      <c r="C42" s="408" t="s">
        <v>798</v>
      </c>
      <c r="D42" s="198" t="s">
        <v>1760</v>
      </c>
      <c r="E42" s="408" t="s">
        <v>1917</v>
      </c>
      <c r="F42" s="198">
        <v>6</v>
      </c>
      <c r="G42" s="1">
        <v>850.26</v>
      </c>
      <c r="H42" s="198" t="s">
        <v>1915</v>
      </c>
    </row>
    <row r="43" spans="1:8" s="418" customFormat="1" ht="22.5">
      <c r="A43" s="408" t="s">
        <v>1914</v>
      </c>
      <c r="B43" s="408">
        <v>40034719</v>
      </c>
      <c r="C43" s="408" t="s">
        <v>800</v>
      </c>
      <c r="D43" s="198" t="s">
        <v>1760</v>
      </c>
      <c r="E43" s="408" t="s">
        <v>1917</v>
      </c>
      <c r="F43" s="198">
        <v>6</v>
      </c>
      <c r="G43" s="1">
        <v>920.03</v>
      </c>
      <c r="H43" s="198" t="s">
        <v>1915</v>
      </c>
    </row>
    <row r="44" spans="1:8" s="418" customFormat="1" ht="22.5">
      <c r="A44" s="408" t="s">
        <v>1914</v>
      </c>
      <c r="B44" s="408">
        <v>40042277</v>
      </c>
      <c r="C44" s="408" t="s">
        <v>813</v>
      </c>
      <c r="D44" s="198" t="s">
        <v>1760</v>
      </c>
      <c r="E44" s="408" t="s">
        <v>1917</v>
      </c>
      <c r="F44" s="198">
        <v>6</v>
      </c>
      <c r="G44" s="1">
        <v>870.19</v>
      </c>
      <c r="H44" s="198" t="s">
        <v>1915</v>
      </c>
    </row>
    <row r="45" spans="1:8" s="418" customFormat="1" ht="22.5">
      <c r="A45" s="408" t="s">
        <v>1914</v>
      </c>
      <c r="B45" s="408">
        <v>40043374</v>
      </c>
      <c r="C45" s="408" t="s">
        <v>819</v>
      </c>
      <c r="D45" s="198" t="s">
        <v>1760</v>
      </c>
      <c r="E45" s="408" t="s">
        <v>1917</v>
      </c>
      <c r="F45" s="198">
        <v>6</v>
      </c>
      <c r="G45" s="1">
        <v>850.26</v>
      </c>
      <c r="H45" s="198" t="s">
        <v>1915</v>
      </c>
    </row>
    <row r="46" spans="1:8" s="418" customFormat="1" ht="22.5">
      <c r="A46" s="408" t="s">
        <v>1914</v>
      </c>
      <c r="B46" s="408">
        <v>40045365</v>
      </c>
      <c r="C46" s="408" t="s">
        <v>827</v>
      </c>
      <c r="D46" s="198" t="s">
        <v>1760</v>
      </c>
      <c r="E46" s="408" t="s">
        <v>1917</v>
      </c>
      <c r="F46" s="198">
        <v>6</v>
      </c>
      <c r="G46" s="1">
        <v>840.29</v>
      </c>
      <c r="H46" s="198" t="s">
        <v>1915</v>
      </c>
    </row>
    <row r="47" spans="1:8" s="418" customFormat="1" ht="22.5">
      <c r="A47" s="408" t="s">
        <v>1914</v>
      </c>
      <c r="B47" s="408">
        <v>40045558</v>
      </c>
      <c r="C47" s="408" t="s">
        <v>828</v>
      </c>
      <c r="D47" s="198" t="s">
        <v>1760</v>
      </c>
      <c r="E47" s="408" t="s">
        <v>1917</v>
      </c>
      <c r="F47" s="198">
        <v>6</v>
      </c>
      <c r="G47" s="1">
        <v>810.39</v>
      </c>
      <c r="H47" s="198" t="s">
        <v>1915</v>
      </c>
    </row>
    <row r="48" spans="1:8" s="418" customFormat="1" ht="22.5">
      <c r="A48" s="408" t="s">
        <v>1914</v>
      </c>
      <c r="B48" s="408">
        <v>40047649</v>
      </c>
      <c r="C48" s="408" t="s">
        <v>835</v>
      </c>
      <c r="D48" s="198" t="s">
        <v>1760</v>
      </c>
      <c r="E48" s="408" t="s">
        <v>1917</v>
      </c>
      <c r="F48" s="198">
        <v>6</v>
      </c>
      <c r="G48" s="1">
        <v>830.32</v>
      </c>
      <c r="H48" s="198" t="s">
        <v>1915</v>
      </c>
    </row>
    <row r="49" spans="1:8" s="418" customFormat="1" ht="22.5">
      <c r="A49" s="408" t="s">
        <v>1914</v>
      </c>
      <c r="B49" s="408">
        <v>40048958</v>
      </c>
      <c r="C49" s="408" t="s">
        <v>842</v>
      </c>
      <c r="D49" s="198" t="s">
        <v>1760</v>
      </c>
      <c r="E49" s="408" t="s">
        <v>1917</v>
      </c>
      <c r="F49" s="198">
        <v>6</v>
      </c>
      <c r="G49" s="1">
        <v>820.35</v>
      </c>
      <c r="H49" s="198" t="s">
        <v>1915</v>
      </c>
    </row>
    <row r="50" spans="1:8" s="418" customFormat="1" ht="22.5">
      <c r="A50" s="408" t="s">
        <v>1914</v>
      </c>
      <c r="B50" s="408">
        <v>42015628</v>
      </c>
      <c r="C50" s="408" t="s">
        <v>1918</v>
      </c>
      <c r="D50" s="198" t="s">
        <v>1760</v>
      </c>
      <c r="E50" s="408" t="s">
        <v>1917</v>
      </c>
      <c r="F50" s="198">
        <v>6</v>
      </c>
      <c r="G50" s="1">
        <v>880.16</v>
      </c>
      <c r="H50" s="198" t="s">
        <v>1915</v>
      </c>
    </row>
    <row r="51" spans="1:8" s="418" customFormat="1" ht="22.5">
      <c r="A51" s="408" t="s">
        <v>1914</v>
      </c>
      <c r="B51" s="408">
        <v>46366098</v>
      </c>
      <c r="C51" s="408" t="s">
        <v>852</v>
      </c>
      <c r="D51" s="198" t="s">
        <v>1760</v>
      </c>
      <c r="E51" s="408" t="s">
        <v>1917</v>
      </c>
      <c r="F51" s="198">
        <v>6</v>
      </c>
      <c r="G51" s="1">
        <v>900.09</v>
      </c>
      <c r="H51" s="198" t="s">
        <v>1915</v>
      </c>
    </row>
    <row r="52" spans="1:8" s="418" customFormat="1" ht="22.5">
      <c r="A52" s="408" t="s">
        <v>1914</v>
      </c>
      <c r="B52" s="408">
        <v>46379676</v>
      </c>
      <c r="C52" s="408" t="s">
        <v>862</v>
      </c>
      <c r="D52" s="198" t="s">
        <v>1760</v>
      </c>
      <c r="E52" s="408" t="s">
        <v>1917</v>
      </c>
      <c r="F52" s="198">
        <v>6</v>
      </c>
      <c r="G52" s="1">
        <v>850.26</v>
      </c>
      <c r="H52" s="198" t="s">
        <v>1915</v>
      </c>
    </row>
    <row r="53" spans="1:8" s="418" customFormat="1" ht="22.5">
      <c r="A53" s="408" t="s">
        <v>1914</v>
      </c>
      <c r="B53" s="408">
        <v>46381946</v>
      </c>
      <c r="C53" s="408" t="s">
        <v>866</v>
      </c>
      <c r="D53" s="198" t="s">
        <v>1760</v>
      </c>
      <c r="E53" s="408" t="s">
        <v>1917</v>
      </c>
      <c r="F53" s="198">
        <v>6</v>
      </c>
      <c r="G53" s="1">
        <v>860.22</v>
      </c>
      <c r="H53" s="198" t="s">
        <v>1915</v>
      </c>
    </row>
    <row r="54" spans="1:8" s="418" customFormat="1" ht="22.5">
      <c r="A54" s="408" t="s">
        <v>1914</v>
      </c>
      <c r="B54" s="408">
        <v>46454108</v>
      </c>
      <c r="C54" s="408" t="s">
        <v>883</v>
      </c>
      <c r="D54" s="198" t="s">
        <v>1760</v>
      </c>
      <c r="E54" s="408" t="s">
        <v>1917</v>
      </c>
      <c r="F54" s="198">
        <v>6</v>
      </c>
      <c r="G54" s="1">
        <v>830.32</v>
      </c>
      <c r="H54" s="198" t="s">
        <v>1915</v>
      </c>
    </row>
    <row r="55" spans="1:8" s="418" customFormat="1" ht="22.5">
      <c r="A55" s="408" t="s">
        <v>1914</v>
      </c>
      <c r="B55" s="408">
        <v>46667451</v>
      </c>
      <c r="C55" s="408" t="s">
        <v>893</v>
      </c>
      <c r="D55" s="198" t="s">
        <v>1760</v>
      </c>
      <c r="E55" s="408" t="s">
        <v>1917</v>
      </c>
      <c r="F55" s="198">
        <v>6</v>
      </c>
      <c r="G55" s="1">
        <v>820.35</v>
      </c>
      <c r="H55" s="198" t="s">
        <v>1915</v>
      </c>
    </row>
    <row r="56" spans="1:8" s="418" customFormat="1" ht="22.5">
      <c r="A56" s="408" t="s">
        <v>1914</v>
      </c>
      <c r="B56" s="408">
        <v>46673467</v>
      </c>
      <c r="C56" s="408" t="s">
        <v>901</v>
      </c>
      <c r="D56" s="198" t="s">
        <v>1760</v>
      </c>
      <c r="E56" s="408" t="s">
        <v>1917</v>
      </c>
      <c r="F56" s="198">
        <v>6</v>
      </c>
      <c r="G56" s="1">
        <v>840.29</v>
      </c>
      <c r="H56" s="198" t="s">
        <v>1915</v>
      </c>
    </row>
    <row r="57" spans="1:8" s="418" customFormat="1" ht="22.5">
      <c r="A57" s="408" t="s">
        <v>1914</v>
      </c>
      <c r="B57" s="408">
        <v>46680321</v>
      </c>
      <c r="C57" s="408" t="s">
        <v>906</v>
      </c>
      <c r="D57" s="198" t="s">
        <v>1760</v>
      </c>
      <c r="E57" s="408" t="s">
        <v>1917</v>
      </c>
      <c r="F57" s="198">
        <v>6</v>
      </c>
      <c r="G57" s="1">
        <v>810.39</v>
      </c>
      <c r="H57" s="198" t="s">
        <v>1915</v>
      </c>
    </row>
    <row r="58" spans="1:8" s="418" customFormat="1" ht="22.5">
      <c r="A58" s="408" t="s">
        <v>1914</v>
      </c>
      <c r="B58" s="408">
        <v>52918485</v>
      </c>
      <c r="C58" s="408" t="s">
        <v>929</v>
      </c>
      <c r="D58" s="198" t="s">
        <v>1760</v>
      </c>
      <c r="E58" s="408" t="s">
        <v>1917</v>
      </c>
      <c r="F58" s="198">
        <v>6</v>
      </c>
      <c r="G58" s="1">
        <v>850.26</v>
      </c>
      <c r="H58" s="198" t="s">
        <v>1915</v>
      </c>
    </row>
    <row r="59" spans="1:8" s="418" customFormat="1" ht="22.5">
      <c r="A59" s="408" t="s">
        <v>1914</v>
      </c>
      <c r="B59" s="408">
        <v>59313173</v>
      </c>
      <c r="C59" s="408" t="s">
        <v>941</v>
      </c>
      <c r="D59" s="198" t="s">
        <v>1760</v>
      </c>
      <c r="E59" s="408" t="s">
        <v>1917</v>
      </c>
      <c r="F59" s="198">
        <v>6</v>
      </c>
      <c r="G59" s="1">
        <v>840.29</v>
      </c>
      <c r="H59" s="198" t="s">
        <v>1915</v>
      </c>
    </row>
    <row r="60" spans="1:8" s="418" customFormat="1" ht="22.5">
      <c r="A60" s="408" t="s">
        <v>1914</v>
      </c>
      <c r="B60" s="408">
        <v>74329650</v>
      </c>
      <c r="C60" s="408" t="s">
        <v>975</v>
      </c>
      <c r="D60" s="198" t="s">
        <v>1760</v>
      </c>
      <c r="E60" s="408" t="s">
        <v>1917</v>
      </c>
      <c r="F60" s="198">
        <v>6</v>
      </c>
      <c r="G60" s="1">
        <v>930</v>
      </c>
      <c r="H60" s="198" t="s">
        <v>1915</v>
      </c>
    </row>
    <row r="61" spans="1:8" s="418" customFormat="1" ht="22.5">
      <c r="A61" s="408" t="s">
        <v>1914</v>
      </c>
      <c r="B61" s="408">
        <v>74334339</v>
      </c>
      <c r="C61" s="408" t="s">
        <v>976</v>
      </c>
      <c r="D61" s="198" t="s">
        <v>1760</v>
      </c>
      <c r="E61" s="408" t="s">
        <v>1917</v>
      </c>
      <c r="F61" s="198">
        <v>6</v>
      </c>
      <c r="G61" s="1">
        <v>840.29</v>
      </c>
      <c r="H61" s="198" t="s">
        <v>1915</v>
      </c>
    </row>
    <row r="62" spans="1:8" s="418" customFormat="1" ht="22.5">
      <c r="A62" s="408" t="s">
        <v>1914</v>
      </c>
      <c r="B62" s="408">
        <v>1015408440</v>
      </c>
      <c r="C62" s="408" t="s">
        <v>1032</v>
      </c>
      <c r="D62" s="198" t="s">
        <v>1760</v>
      </c>
      <c r="E62" s="408" t="s">
        <v>1917</v>
      </c>
      <c r="F62" s="198">
        <v>6</v>
      </c>
      <c r="G62" s="1">
        <v>850.26</v>
      </c>
      <c r="H62" s="198" t="s">
        <v>1915</v>
      </c>
    </row>
    <row r="63" spans="1:8" s="418" customFormat="1" ht="22.5">
      <c r="A63" s="408" t="s">
        <v>1914</v>
      </c>
      <c r="B63" s="408">
        <v>1049605396</v>
      </c>
      <c r="C63" s="408" t="s">
        <v>1082</v>
      </c>
      <c r="D63" s="198" t="s">
        <v>1760</v>
      </c>
      <c r="E63" s="408" t="s">
        <v>1917</v>
      </c>
      <c r="F63" s="198">
        <v>6</v>
      </c>
      <c r="G63" s="1">
        <v>820.35</v>
      </c>
      <c r="H63" s="198" t="s">
        <v>1915</v>
      </c>
    </row>
    <row r="64" spans="1:8" s="418" customFormat="1" ht="22.5">
      <c r="A64" s="408" t="s">
        <v>1914</v>
      </c>
      <c r="B64" s="408">
        <v>1049609258</v>
      </c>
      <c r="C64" s="408" t="s">
        <v>1096</v>
      </c>
      <c r="D64" s="198" t="s">
        <v>1760</v>
      </c>
      <c r="E64" s="408" t="s">
        <v>1917</v>
      </c>
      <c r="F64" s="198">
        <v>6</v>
      </c>
      <c r="G64" s="1">
        <v>920.03</v>
      </c>
      <c r="H64" s="198" t="s">
        <v>1915</v>
      </c>
    </row>
    <row r="65" spans="1:8" s="418" customFormat="1" ht="22.5">
      <c r="A65" s="408" t="s">
        <v>1914</v>
      </c>
      <c r="B65" s="408">
        <v>1049621713</v>
      </c>
      <c r="C65" s="408" t="s">
        <v>1141</v>
      </c>
      <c r="D65" s="198" t="s">
        <v>1760</v>
      </c>
      <c r="E65" s="408" t="s">
        <v>1917</v>
      </c>
      <c r="F65" s="198">
        <v>6</v>
      </c>
      <c r="G65" s="1">
        <v>870.19</v>
      </c>
      <c r="H65" s="198" t="s">
        <v>1915</v>
      </c>
    </row>
    <row r="66" spans="1:8" s="418" customFormat="1" ht="22.5">
      <c r="A66" s="408" t="s">
        <v>1914</v>
      </c>
      <c r="B66" s="408">
        <v>1049641233</v>
      </c>
      <c r="C66" s="408" t="s">
        <v>1207</v>
      </c>
      <c r="D66" s="198" t="s">
        <v>1760</v>
      </c>
      <c r="E66" s="408" t="s">
        <v>1917</v>
      </c>
      <c r="F66" s="198">
        <v>6</v>
      </c>
      <c r="G66" s="1">
        <v>880.16</v>
      </c>
      <c r="H66" s="198" t="s">
        <v>1915</v>
      </c>
    </row>
    <row r="67" spans="1:8" s="418" customFormat="1" ht="22.5">
      <c r="A67" s="408" t="s">
        <v>1914</v>
      </c>
      <c r="B67" s="408">
        <v>1049794492</v>
      </c>
      <c r="C67" s="408" t="s">
        <v>1216</v>
      </c>
      <c r="D67" s="198" t="s">
        <v>1760</v>
      </c>
      <c r="E67" s="408" t="s">
        <v>1917</v>
      </c>
      <c r="F67" s="198">
        <v>6</v>
      </c>
      <c r="G67" s="1">
        <v>810.39</v>
      </c>
      <c r="H67" s="198" t="s">
        <v>1915</v>
      </c>
    </row>
    <row r="68" spans="1:8" s="418" customFormat="1" ht="22.5">
      <c r="A68" s="408" t="s">
        <v>1914</v>
      </c>
      <c r="B68" s="408">
        <v>1049795359</v>
      </c>
      <c r="C68" s="408" t="s">
        <v>1217</v>
      </c>
      <c r="D68" s="198" t="s">
        <v>1760</v>
      </c>
      <c r="E68" s="408" t="s">
        <v>1917</v>
      </c>
      <c r="F68" s="198">
        <v>6</v>
      </c>
      <c r="G68" s="1">
        <v>820.35</v>
      </c>
      <c r="H68" s="198" t="s">
        <v>1915</v>
      </c>
    </row>
    <row r="69" spans="1:8" s="418" customFormat="1" ht="22.5">
      <c r="A69" s="408" t="s">
        <v>1914</v>
      </c>
      <c r="B69" s="408">
        <v>1052397835</v>
      </c>
      <c r="C69" s="408" t="s">
        <v>1247</v>
      </c>
      <c r="D69" s="198" t="s">
        <v>1760</v>
      </c>
      <c r="E69" s="408" t="s">
        <v>1917</v>
      </c>
      <c r="F69" s="198">
        <v>6</v>
      </c>
      <c r="G69" s="1">
        <v>810.39</v>
      </c>
      <c r="H69" s="198" t="s">
        <v>1915</v>
      </c>
    </row>
    <row r="70" spans="1:8" s="418" customFormat="1" ht="22.5">
      <c r="A70" s="408" t="s">
        <v>1914</v>
      </c>
      <c r="B70" s="408">
        <v>1052399176</v>
      </c>
      <c r="C70" s="408" t="s">
        <v>1249</v>
      </c>
      <c r="D70" s="198" t="s">
        <v>1760</v>
      </c>
      <c r="E70" s="408" t="s">
        <v>1917</v>
      </c>
      <c r="F70" s="198">
        <v>6</v>
      </c>
      <c r="G70" s="1">
        <v>850.26</v>
      </c>
      <c r="H70" s="198" t="s">
        <v>1915</v>
      </c>
    </row>
    <row r="71" spans="1:8" s="418" customFormat="1" ht="22.5">
      <c r="A71" s="408" t="s">
        <v>1914</v>
      </c>
      <c r="B71" s="408">
        <v>1054678613</v>
      </c>
      <c r="C71" s="408" t="s">
        <v>1279</v>
      </c>
      <c r="D71" s="198" t="s">
        <v>1760</v>
      </c>
      <c r="E71" s="408" t="s">
        <v>1917</v>
      </c>
      <c r="F71" s="198">
        <v>6</v>
      </c>
      <c r="G71" s="1">
        <v>850.26</v>
      </c>
      <c r="H71" s="198" t="s">
        <v>1915</v>
      </c>
    </row>
    <row r="72" spans="1:8" s="418" customFormat="1" ht="22.5">
      <c r="A72" s="408" t="s">
        <v>1914</v>
      </c>
      <c r="B72" s="408">
        <v>1055272690</v>
      </c>
      <c r="C72" s="408" t="s">
        <v>1282</v>
      </c>
      <c r="D72" s="198" t="s">
        <v>1760</v>
      </c>
      <c r="E72" s="408" t="s">
        <v>1917</v>
      </c>
      <c r="F72" s="198">
        <v>6</v>
      </c>
      <c r="G72" s="1">
        <v>920.03</v>
      </c>
      <c r="H72" s="198" t="s">
        <v>1915</v>
      </c>
    </row>
    <row r="73" spans="1:8" s="418" customFormat="1" ht="22.5">
      <c r="A73" s="408" t="s">
        <v>1914</v>
      </c>
      <c r="B73" s="408">
        <v>1055690274</v>
      </c>
      <c r="C73" s="408" t="s">
        <v>1288</v>
      </c>
      <c r="D73" s="198" t="s">
        <v>1760</v>
      </c>
      <c r="E73" s="408" t="s">
        <v>1917</v>
      </c>
      <c r="F73" s="198">
        <v>6</v>
      </c>
      <c r="G73" s="1">
        <v>880.16</v>
      </c>
      <c r="H73" s="198" t="s">
        <v>1915</v>
      </c>
    </row>
    <row r="74" spans="1:8" s="418" customFormat="1" ht="22.5">
      <c r="A74" s="408" t="s">
        <v>1914</v>
      </c>
      <c r="B74" s="408">
        <v>1056573145</v>
      </c>
      <c r="C74" s="408" t="s">
        <v>1290</v>
      </c>
      <c r="D74" s="198" t="s">
        <v>1760</v>
      </c>
      <c r="E74" s="408" t="s">
        <v>1917</v>
      </c>
      <c r="F74" s="198">
        <v>6</v>
      </c>
      <c r="G74" s="1">
        <v>810.39</v>
      </c>
      <c r="H74" s="198" t="s">
        <v>1915</v>
      </c>
    </row>
    <row r="75" spans="1:8" s="418" customFormat="1" ht="22.5">
      <c r="A75" s="408" t="s">
        <v>1914</v>
      </c>
      <c r="B75" s="408">
        <v>1057464125</v>
      </c>
      <c r="C75" s="408" t="s">
        <v>1295</v>
      </c>
      <c r="D75" s="198" t="s">
        <v>1760</v>
      </c>
      <c r="E75" s="408" t="s">
        <v>1917</v>
      </c>
      <c r="F75" s="198">
        <v>6</v>
      </c>
      <c r="G75" s="1">
        <v>890.13</v>
      </c>
      <c r="H75" s="198" t="s">
        <v>1915</v>
      </c>
    </row>
    <row r="76" spans="1:8" s="418" customFormat="1" ht="22.5">
      <c r="A76" s="408" t="s">
        <v>1914</v>
      </c>
      <c r="B76" s="408">
        <v>1057574610</v>
      </c>
      <c r="C76" s="408" t="s">
        <v>1303</v>
      </c>
      <c r="D76" s="198" t="s">
        <v>1760</v>
      </c>
      <c r="E76" s="408" t="s">
        <v>1917</v>
      </c>
      <c r="F76" s="198">
        <v>6</v>
      </c>
      <c r="G76" s="1">
        <v>810.39</v>
      </c>
      <c r="H76" s="198" t="s">
        <v>1915</v>
      </c>
    </row>
    <row r="77" spans="1:8" s="418" customFormat="1" ht="22.5">
      <c r="A77" s="408" t="s">
        <v>1914</v>
      </c>
      <c r="B77" s="408">
        <v>1057580634</v>
      </c>
      <c r="C77" s="408" t="s">
        <v>1310</v>
      </c>
      <c r="D77" s="198" t="s">
        <v>1760</v>
      </c>
      <c r="E77" s="408" t="s">
        <v>1917</v>
      </c>
      <c r="F77" s="198">
        <v>6</v>
      </c>
      <c r="G77" s="1">
        <v>800.42</v>
      </c>
      <c r="H77" s="198" t="s">
        <v>1915</v>
      </c>
    </row>
    <row r="78" spans="1:8" s="418" customFormat="1" ht="22.5">
      <c r="A78" s="408" t="s">
        <v>1914</v>
      </c>
      <c r="B78" s="408">
        <v>1118534367</v>
      </c>
      <c r="C78" s="408" t="s">
        <v>1363</v>
      </c>
      <c r="D78" s="198" t="s">
        <v>1760</v>
      </c>
      <c r="E78" s="408" t="s">
        <v>1917</v>
      </c>
      <c r="F78" s="198">
        <v>6</v>
      </c>
      <c r="G78" s="1">
        <v>840.29</v>
      </c>
      <c r="H78" s="198" t="s">
        <v>1915</v>
      </c>
    </row>
    <row r="79" spans="1:8" s="418" customFormat="1" ht="22.5">
      <c r="A79" s="408" t="s">
        <v>1914</v>
      </c>
      <c r="B79" s="408">
        <v>1118554328</v>
      </c>
      <c r="C79" s="408" t="s">
        <v>1373</v>
      </c>
      <c r="D79" s="198" t="s">
        <v>1760</v>
      </c>
      <c r="E79" s="408" t="s">
        <v>1917</v>
      </c>
      <c r="F79" s="198">
        <v>6</v>
      </c>
      <c r="G79" s="1">
        <v>850.26</v>
      </c>
      <c r="H79" s="198" t="s">
        <v>1915</v>
      </c>
    </row>
    <row r="80" spans="1:8" s="418" customFormat="1" ht="22.5">
      <c r="A80" s="408" t="s">
        <v>1914</v>
      </c>
      <c r="B80" s="408">
        <v>1118554351</v>
      </c>
      <c r="C80" s="408" t="s">
        <v>1374</v>
      </c>
      <c r="D80" s="198" t="s">
        <v>1760</v>
      </c>
      <c r="E80" s="408" t="s">
        <v>1917</v>
      </c>
      <c r="F80" s="198">
        <v>6</v>
      </c>
      <c r="G80" s="1">
        <v>840.29</v>
      </c>
      <c r="H80" s="198" t="s">
        <v>1915</v>
      </c>
    </row>
    <row r="81" spans="1:8" s="418" customFormat="1" ht="22.5">
      <c r="A81" s="408" t="s">
        <v>1914</v>
      </c>
      <c r="B81" s="408">
        <v>6774685</v>
      </c>
      <c r="C81" s="408" t="s">
        <v>595</v>
      </c>
      <c r="D81" s="198" t="s">
        <v>1768</v>
      </c>
      <c r="E81" s="408" t="s">
        <v>1919</v>
      </c>
      <c r="F81" s="198">
        <v>6</v>
      </c>
      <c r="G81" s="1">
        <v>821.79</v>
      </c>
      <c r="H81" s="198" t="s">
        <v>1915</v>
      </c>
    </row>
    <row r="82" spans="1:8" s="418" customFormat="1" ht="22.5">
      <c r="A82" s="408" t="s">
        <v>1914</v>
      </c>
      <c r="B82" s="408">
        <v>7168858</v>
      </c>
      <c r="C82" s="408" t="s">
        <v>611</v>
      </c>
      <c r="D82" s="198" t="s">
        <v>1768</v>
      </c>
      <c r="E82" s="408" t="s">
        <v>1919</v>
      </c>
      <c r="F82" s="198">
        <v>6</v>
      </c>
      <c r="G82" s="1">
        <v>802.58</v>
      </c>
      <c r="H82" s="198" t="s">
        <v>1915</v>
      </c>
    </row>
    <row r="83" spans="1:8" s="418" customFormat="1" ht="22.5">
      <c r="A83" s="408" t="s">
        <v>1914</v>
      </c>
      <c r="B83" s="408">
        <v>7171611</v>
      </c>
      <c r="C83" s="408" t="s">
        <v>615</v>
      </c>
      <c r="D83" s="198" t="s">
        <v>1768</v>
      </c>
      <c r="E83" s="408" t="s">
        <v>1919</v>
      </c>
      <c r="F83" s="198">
        <v>6</v>
      </c>
      <c r="G83" s="1">
        <v>821.79</v>
      </c>
      <c r="H83" s="198" t="s">
        <v>1915</v>
      </c>
    </row>
    <row r="84" spans="1:8" s="418" customFormat="1" ht="22.5">
      <c r="A84" s="408" t="s">
        <v>1914</v>
      </c>
      <c r="B84" s="408">
        <v>7178467</v>
      </c>
      <c r="C84" s="408" t="s">
        <v>1920</v>
      </c>
      <c r="D84" s="198" t="s">
        <v>1768</v>
      </c>
      <c r="E84" s="408" t="s">
        <v>1919</v>
      </c>
      <c r="F84" s="198">
        <v>6</v>
      </c>
      <c r="G84" s="1">
        <v>841</v>
      </c>
      <c r="H84" s="198" t="s">
        <v>1915</v>
      </c>
    </row>
    <row r="85" spans="1:8" s="418" customFormat="1" ht="22.5">
      <c r="A85" s="408" t="s">
        <v>1914</v>
      </c>
      <c r="B85" s="408">
        <v>33376628</v>
      </c>
      <c r="C85" s="408" t="s">
        <v>754</v>
      </c>
      <c r="D85" s="198" t="s">
        <v>1768</v>
      </c>
      <c r="E85" s="408" t="s">
        <v>1919</v>
      </c>
      <c r="F85" s="198">
        <v>6</v>
      </c>
      <c r="G85" s="1">
        <v>850.61</v>
      </c>
      <c r="H85" s="198" t="s">
        <v>1915</v>
      </c>
    </row>
    <row r="86" spans="1:8" s="418" customFormat="1" ht="22.5">
      <c r="A86" s="408" t="s">
        <v>1914</v>
      </c>
      <c r="B86" s="408">
        <v>33379263</v>
      </c>
      <c r="C86" s="408" t="s">
        <v>764</v>
      </c>
      <c r="D86" s="198" t="s">
        <v>1768</v>
      </c>
      <c r="E86" s="408" t="s">
        <v>1919</v>
      </c>
      <c r="F86" s="198">
        <v>6</v>
      </c>
      <c r="G86" s="1">
        <v>850.61</v>
      </c>
      <c r="H86" s="198" t="s">
        <v>1915</v>
      </c>
    </row>
    <row r="87" spans="1:8" s="418" customFormat="1" ht="22.5">
      <c r="A87" s="408" t="s">
        <v>1914</v>
      </c>
      <c r="B87" s="408">
        <v>37946272</v>
      </c>
      <c r="C87" s="408" t="s">
        <v>785</v>
      </c>
      <c r="D87" s="198" t="s">
        <v>1768</v>
      </c>
      <c r="E87" s="408" t="s">
        <v>1919</v>
      </c>
      <c r="F87" s="198">
        <v>6</v>
      </c>
      <c r="G87" s="1">
        <v>812.19</v>
      </c>
      <c r="H87" s="198" t="s">
        <v>1915</v>
      </c>
    </row>
    <row r="88" spans="1:8" s="418" customFormat="1" ht="22.5">
      <c r="A88" s="408" t="s">
        <v>1914</v>
      </c>
      <c r="B88" s="408">
        <v>40041969</v>
      </c>
      <c r="C88" s="408" t="s">
        <v>811</v>
      </c>
      <c r="D88" s="198" t="s">
        <v>1768</v>
      </c>
      <c r="E88" s="408" t="s">
        <v>1919</v>
      </c>
      <c r="F88" s="198">
        <v>6</v>
      </c>
      <c r="G88" s="1">
        <v>802.58</v>
      </c>
      <c r="H88" s="198" t="s">
        <v>1915</v>
      </c>
    </row>
    <row r="89" spans="1:8" s="418" customFormat="1" ht="22.5">
      <c r="A89" s="408" t="s">
        <v>1914</v>
      </c>
      <c r="B89" s="408">
        <v>40045836</v>
      </c>
      <c r="C89" s="408" t="s">
        <v>830</v>
      </c>
      <c r="D89" s="198" t="s">
        <v>1768</v>
      </c>
      <c r="E89" s="408" t="s">
        <v>1919</v>
      </c>
      <c r="F89" s="198">
        <v>6</v>
      </c>
      <c r="G89" s="1">
        <v>821.79</v>
      </c>
      <c r="H89" s="198" t="s">
        <v>1915</v>
      </c>
    </row>
    <row r="90" spans="1:8" s="418" customFormat="1" ht="22.5">
      <c r="A90" s="408" t="s">
        <v>1914</v>
      </c>
      <c r="B90" s="408">
        <v>40046097</v>
      </c>
      <c r="C90" s="408" t="s">
        <v>831</v>
      </c>
      <c r="D90" s="198" t="s">
        <v>1768</v>
      </c>
      <c r="E90" s="408" t="s">
        <v>1919</v>
      </c>
      <c r="F90" s="198">
        <v>6</v>
      </c>
      <c r="G90" s="1">
        <v>898.64</v>
      </c>
      <c r="H90" s="198" t="s">
        <v>1915</v>
      </c>
    </row>
    <row r="91" spans="1:8" s="418" customFormat="1" ht="22.5">
      <c r="A91" s="408" t="s">
        <v>1914</v>
      </c>
      <c r="B91" s="408">
        <v>40047611</v>
      </c>
      <c r="C91" s="408" t="s">
        <v>834</v>
      </c>
      <c r="D91" s="198" t="s">
        <v>1768</v>
      </c>
      <c r="E91" s="408" t="s">
        <v>1919</v>
      </c>
      <c r="F91" s="198">
        <v>6</v>
      </c>
      <c r="G91" s="1">
        <v>802.58</v>
      </c>
      <c r="H91" s="198" t="s">
        <v>1915</v>
      </c>
    </row>
    <row r="92" spans="1:8" s="418" customFormat="1" ht="22.5">
      <c r="A92" s="408" t="s">
        <v>1914</v>
      </c>
      <c r="B92" s="408">
        <v>46384970</v>
      </c>
      <c r="C92" s="408" t="s">
        <v>871</v>
      </c>
      <c r="D92" s="198" t="s">
        <v>1768</v>
      </c>
      <c r="E92" s="408" t="s">
        <v>1919</v>
      </c>
      <c r="F92" s="198">
        <v>6</v>
      </c>
      <c r="G92" s="1">
        <v>802.58</v>
      </c>
      <c r="H92" s="198" t="s">
        <v>1915</v>
      </c>
    </row>
    <row r="93" spans="1:8" s="418" customFormat="1" ht="22.5">
      <c r="A93" s="408" t="s">
        <v>1914</v>
      </c>
      <c r="B93" s="408">
        <v>46457210</v>
      </c>
      <c r="C93" s="408" t="s">
        <v>887</v>
      </c>
      <c r="D93" s="198" t="s">
        <v>1768</v>
      </c>
      <c r="E93" s="408" t="s">
        <v>1919</v>
      </c>
      <c r="F93" s="198">
        <v>6</v>
      </c>
      <c r="G93" s="1">
        <v>917.85</v>
      </c>
      <c r="H93" s="198" t="s">
        <v>1915</v>
      </c>
    </row>
    <row r="94" spans="1:8" s="418" customFormat="1" ht="22.5">
      <c r="A94" s="408" t="s">
        <v>1914</v>
      </c>
      <c r="B94" s="408">
        <v>46665264</v>
      </c>
      <c r="C94" s="408" t="s">
        <v>892</v>
      </c>
      <c r="D94" s="198" t="s">
        <v>1768</v>
      </c>
      <c r="E94" s="408" t="s">
        <v>1919</v>
      </c>
      <c r="F94" s="198">
        <v>6</v>
      </c>
      <c r="G94" s="1">
        <v>946.67</v>
      </c>
      <c r="H94" s="198" t="s">
        <v>1915</v>
      </c>
    </row>
    <row r="95" spans="1:8" s="418" customFormat="1" ht="22.5">
      <c r="A95" s="408" t="s">
        <v>1914</v>
      </c>
      <c r="B95" s="408">
        <v>52815375</v>
      </c>
      <c r="C95" s="408" t="s">
        <v>927</v>
      </c>
      <c r="D95" s="198" t="s">
        <v>1768</v>
      </c>
      <c r="E95" s="408" t="s">
        <v>1919</v>
      </c>
      <c r="F95" s="198">
        <v>6</v>
      </c>
      <c r="G95" s="1">
        <v>831.4</v>
      </c>
      <c r="H95" s="198" t="s">
        <v>1915</v>
      </c>
    </row>
    <row r="96" spans="1:8" s="418" customFormat="1" ht="22.5">
      <c r="A96" s="408" t="s">
        <v>1914</v>
      </c>
      <c r="B96" s="408">
        <v>1018470614</v>
      </c>
      <c r="C96" s="408" t="s">
        <v>1046</v>
      </c>
      <c r="D96" s="198" t="s">
        <v>1768</v>
      </c>
      <c r="E96" s="408" t="s">
        <v>1919</v>
      </c>
      <c r="F96" s="198">
        <v>6</v>
      </c>
      <c r="G96" s="1">
        <v>812.19</v>
      </c>
      <c r="H96" s="198" t="s">
        <v>1915</v>
      </c>
    </row>
    <row r="97" spans="1:8" s="418" customFormat="1" ht="22.5">
      <c r="A97" s="408" t="s">
        <v>1914</v>
      </c>
      <c r="B97" s="408">
        <v>1019036033</v>
      </c>
      <c r="C97" s="408" t="s">
        <v>1049</v>
      </c>
      <c r="D97" s="198" t="s">
        <v>1768</v>
      </c>
      <c r="E97" s="408" t="s">
        <v>1919</v>
      </c>
      <c r="F97" s="198">
        <v>6</v>
      </c>
      <c r="G97" s="1">
        <v>821.79</v>
      </c>
      <c r="H97" s="198" t="s">
        <v>1915</v>
      </c>
    </row>
    <row r="98" spans="1:8" s="418" customFormat="1" ht="22.5">
      <c r="A98" s="408" t="s">
        <v>1914</v>
      </c>
      <c r="B98" s="408">
        <v>1049607067</v>
      </c>
      <c r="C98" s="408" t="s">
        <v>1087</v>
      </c>
      <c r="D98" s="198" t="s">
        <v>1768</v>
      </c>
      <c r="E98" s="408" t="s">
        <v>1919</v>
      </c>
      <c r="F98" s="198">
        <v>6</v>
      </c>
      <c r="G98" s="1">
        <v>821.79</v>
      </c>
      <c r="H98" s="198" t="s">
        <v>1915</v>
      </c>
    </row>
    <row r="99" spans="1:8" s="418" customFormat="1" ht="22.5">
      <c r="A99" s="408" t="s">
        <v>1914</v>
      </c>
      <c r="B99" s="408">
        <v>1049638180</v>
      </c>
      <c r="C99" s="408" t="s">
        <v>1194</v>
      </c>
      <c r="D99" s="198" t="s">
        <v>1768</v>
      </c>
      <c r="E99" s="408" t="s">
        <v>1919</v>
      </c>
      <c r="F99" s="198">
        <v>6</v>
      </c>
      <c r="G99" s="1">
        <v>917.85</v>
      </c>
      <c r="H99" s="198" t="s">
        <v>1915</v>
      </c>
    </row>
    <row r="100" spans="1:8" s="418" customFormat="1" ht="22.5">
      <c r="A100" s="408" t="s">
        <v>1914</v>
      </c>
      <c r="B100" s="408">
        <v>1051980203</v>
      </c>
      <c r="C100" s="408" t="s">
        <v>1222</v>
      </c>
      <c r="D100" s="198" t="s">
        <v>1768</v>
      </c>
      <c r="E100" s="408" t="s">
        <v>1919</v>
      </c>
      <c r="F100" s="198">
        <v>6</v>
      </c>
      <c r="G100" s="1">
        <v>812.19</v>
      </c>
      <c r="H100" s="198" t="s">
        <v>1915</v>
      </c>
    </row>
    <row r="101" spans="1:8" s="418" customFormat="1" ht="22.5">
      <c r="A101" s="408" t="s">
        <v>1914</v>
      </c>
      <c r="B101" s="408">
        <v>1052385302</v>
      </c>
      <c r="C101" s="408" t="s">
        <v>1230</v>
      </c>
      <c r="D101" s="198" t="s">
        <v>1768</v>
      </c>
      <c r="E101" s="408" t="s">
        <v>1919</v>
      </c>
      <c r="F101" s="198">
        <v>6</v>
      </c>
      <c r="G101" s="1">
        <v>898.64</v>
      </c>
      <c r="H101" s="198" t="s">
        <v>1915</v>
      </c>
    </row>
    <row r="102" spans="1:8" s="418" customFormat="1" ht="22.5">
      <c r="A102" s="408" t="s">
        <v>1914</v>
      </c>
      <c r="B102" s="408">
        <v>1057602553</v>
      </c>
      <c r="C102" s="408" t="s">
        <v>1332</v>
      </c>
      <c r="D102" s="198" t="s">
        <v>1768</v>
      </c>
      <c r="E102" s="408" t="s">
        <v>1919</v>
      </c>
      <c r="F102" s="198">
        <v>6</v>
      </c>
      <c r="G102" s="1">
        <v>802.58</v>
      </c>
      <c r="H102" s="198" t="s">
        <v>1915</v>
      </c>
    </row>
    <row r="103" spans="1:8" s="418" customFormat="1" ht="22.5">
      <c r="A103" s="408" t="s">
        <v>1914</v>
      </c>
      <c r="B103" s="408">
        <v>4080073</v>
      </c>
      <c r="C103" s="408" t="s">
        <v>581</v>
      </c>
      <c r="D103" s="198" t="s">
        <v>1769</v>
      </c>
      <c r="E103" s="408" t="s">
        <v>1921</v>
      </c>
      <c r="F103" s="198">
        <v>19</v>
      </c>
      <c r="G103" s="1">
        <v>844.12</v>
      </c>
      <c r="H103" s="198" t="s">
        <v>1915</v>
      </c>
    </row>
    <row r="104" spans="1:8" s="418" customFormat="1" ht="22.5">
      <c r="A104" s="408" t="s">
        <v>1914</v>
      </c>
      <c r="B104" s="408">
        <v>7183438</v>
      </c>
      <c r="C104" s="408" t="s">
        <v>647</v>
      </c>
      <c r="D104" s="198" t="s">
        <v>1769</v>
      </c>
      <c r="E104" s="408" t="s">
        <v>1921</v>
      </c>
      <c r="F104" s="198">
        <v>19</v>
      </c>
      <c r="G104" s="1">
        <v>854.42</v>
      </c>
      <c r="H104" s="198" t="s">
        <v>1915</v>
      </c>
    </row>
    <row r="105" spans="1:8" s="418" customFormat="1" ht="22.5">
      <c r="A105" s="408" t="s">
        <v>1914</v>
      </c>
      <c r="B105" s="408">
        <v>7184282</v>
      </c>
      <c r="C105" s="408" t="s">
        <v>651</v>
      </c>
      <c r="D105" s="198" t="s">
        <v>1769</v>
      </c>
      <c r="E105" s="408" t="s">
        <v>1921</v>
      </c>
      <c r="F105" s="198">
        <v>19</v>
      </c>
      <c r="G105" s="1">
        <v>947.11</v>
      </c>
      <c r="H105" s="198" t="s">
        <v>1915</v>
      </c>
    </row>
    <row r="106" spans="1:8" s="418" customFormat="1" ht="22.5">
      <c r="A106" s="408" t="s">
        <v>1914</v>
      </c>
      <c r="B106" s="408">
        <v>7186026</v>
      </c>
      <c r="C106" s="408" t="s">
        <v>658</v>
      </c>
      <c r="D106" s="198" t="s">
        <v>1769</v>
      </c>
      <c r="E106" s="408" t="s">
        <v>1921</v>
      </c>
      <c r="F106" s="198">
        <v>19</v>
      </c>
      <c r="G106" s="1">
        <v>802.92</v>
      </c>
      <c r="H106" s="198" t="s">
        <v>1915</v>
      </c>
    </row>
    <row r="107" spans="1:8" s="418" customFormat="1" ht="22.5">
      <c r="A107" s="408" t="s">
        <v>1914</v>
      </c>
      <c r="B107" s="408">
        <v>9397864</v>
      </c>
      <c r="C107" s="408" t="s">
        <v>683</v>
      </c>
      <c r="D107" s="198" t="s">
        <v>1769</v>
      </c>
      <c r="E107" s="408" t="s">
        <v>1921</v>
      </c>
      <c r="F107" s="198">
        <v>19</v>
      </c>
      <c r="G107" s="1">
        <v>802.92</v>
      </c>
      <c r="H107" s="198" t="s">
        <v>1915</v>
      </c>
    </row>
    <row r="108" spans="1:8" s="418" customFormat="1" ht="22.5">
      <c r="A108" s="408" t="s">
        <v>1914</v>
      </c>
      <c r="B108" s="408">
        <v>23783850</v>
      </c>
      <c r="C108" s="408" t="s">
        <v>703</v>
      </c>
      <c r="D108" s="198" t="s">
        <v>1769</v>
      </c>
      <c r="E108" s="408" t="s">
        <v>1921</v>
      </c>
      <c r="F108" s="198">
        <v>19</v>
      </c>
      <c r="G108" s="1">
        <v>802.92</v>
      </c>
      <c r="H108" s="198" t="s">
        <v>1915</v>
      </c>
    </row>
    <row r="109" spans="1:8" s="418" customFormat="1" ht="22.5">
      <c r="A109" s="408" t="s">
        <v>1914</v>
      </c>
      <c r="B109" s="408">
        <v>33367924</v>
      </c>
      <c r="C109" s="408" t="s">
        <v>731</v>
      </c>
      <c r="D109" s="198" t="s">
        <v>1769</v>
      </c>
      <c r="E109" s="408" t="s">
        <v>1921</v>
      </c>
      <c r="F109" s="198">
        <v>19</v>
      </c>
      <c r="G109" s="1">
        <v>916.21</v>
      </c>
      <c r="H109" s="198" t="s">
        <v>1915</v>
      </c>
    </row>
    <row r="110" spans="1:8" s="418" customFormat="1" ht="22.5">
      <c r="A110" s="408" t="s">
        <v>1914</v>
      </c>
      <c r="B110" s="408">
        <v>33368865</v>
      </c>
      <c r="C110" s="408" t="s">
        <v>738</v>
      </c>
      <c r="D110" s="198" t="s">
        <v>1769</v>
      </c>
      <c r="E110" s="408" t="s">
        <v>1921</v>
      </c>
      <c r="F110" s="198">
        <v>19</v>
      </c>
      <c r="G110" s="1">
        <v>833.82</v>
      </c>
      <c r="H110" s="198" t="s">
        <v>1915</v>
      </c>
    </row>
    <row r="111" spans="1:8" s="418" customFormat="1" ht="22.5">
      <c r="A111" s="408" t="s">
        <v>1914</v>
      </c>
      <c r="B111" s="408">
        <v>33369663</v>
      </c>
      <c r="C111" s="408" t="s">
        <v>748</v>
      </c>
      <c r="D111" s="198" t="s">
        <v>1769</v>
      </c>
      <c r="E111" s="408" t="s">
        <v>1921</v>
      </c>
      <c r="F111" s="198">
        <v>19</v>
      </c>
      <c r="G111" s="1">
        <v>823.52</v>
      </c>
      <c r="H111" s="198" t="s">
        <v>1915</v>
      </c>
    </row>
    <row r="112" spans="1:8" s="418" customFormat="1" ht="22.5">
      <c r="A112" s="408" t="s">
        <v>1914</v>
      </c>
      <c r="B112" s="408">
        <v>33369674</v>
      </c>
      <c r="C112" s="408" t="s">
        <v>749</v>
      </c>
      <c r="D112" s="198" t="s">
        <v>1769</v>
      </c>
      <c r="E112" s="408" t="s">
        <v>1921</v>
      </c>
      <c r="F112" s="198">
        <v>19</v>
      </c>
      <c r="G112" s="1">
        <v>926.51</v>
      </c>
      <c r="H112" s="198" t="s">
        <v>1915</v>
      </c>
    </row>
    <row r="113" spans="1:8" s="418" customFormat="1" ht="22.5">
      <c r="A113" s="408" t="s">
        <v>1914</v>
      </c>
      <c r="B113" s="408">
        <v>33379528</v>
      </c>
      <c r="C113" s="408" t="s">
        <v>766</v>
      </c>
      <c r="D113" s="198" t="s">
        <v>1769</v>
      </c>
      <c r="E113" s="408" t="s">
        <v>1921</v>
      </c>
      <c r="F113" s="198">
        <v>19</v>
      </c>
      <c r="G113" s="1">
        <v>885.31</v>
      </c>
      <c r="H113" s="198" t="s">
        <v>1915</v>
      </c>
    </row>
    <row r="114" spans="1:8" s="418" customFormat="1" ht="22.5">
      <c r="A114" s="408" t="s">
        <v>1914</v>
      </c>
      <c r="B114" s="408">
        <v>33379614</v>
      </c>
      <c r="C114" s="408" t="s">
        <v>767</v>
      </c>
      <c r="D114" s="198" t="s">
        <v>1769</v>
      </c>
      <c r="E114" s="408" t="s">
        <v>1921</v>
      </c>
      <c r="F114" s="198">
        <v>19</v>
      </c>
      <c r="G114" s="1">
        <v>854.42</v>
      </c>
      <c r="H114" s="198" t="s">
        <v>1915</v>
      </c>
    </row>
    <row r="115" spans="1:8" s="418" customFormat="1" ht="22.5">
      <c r="A115" s="408" t="s">
        <v>1914</v>
      </c>
      <c r="B115" s="408">
        <v>40026999</v>
      </c>
      <c r="C115" s="408" t="s">
        <v>791</v>
      </c>
      <c r="D115" s="198" t="s">
        <v>1769</v>
      </c>
      <c r="E115" s="408" t="s">
        <v>1921</v>
      </c>
      <c r="F115" s="198">
        <v>19</v>
      </c>
      <c r="G115" s="1">
        <v>895.61</v>
      </c>
      <c r="H115" s="198" t="s">
        <v>1915</v>
      </c>
    </row>
    <row r="116" spans="1:8" s="418" customFormat="1" ht="22.5">
      <c r="A116" s="408" t="s">
        <v>1914</v>
      </c>
      <c r="B116" s="408">
        <v>46379633</v>
      </c>
      <c r="C116" s="408" t="s">
        <v>861</v>
      </c>
      <c r="D116" s="198" t="s">
        <v>1769</v>
      </c>
      <c r="E116" s="408" t="s">
        <v>1921</v>
      </c>
      <c r="F116" s="198">
        <v>19</v>
      </c>
      <c r="G116" s="1">
        <v>802.92</v>
      </c>
      <c r="H116" s="198" t="s">
        <v>1915</v>
      </c>
    </row>
    <row r="117" spans="1:8" s="418" customFormat="1" ht="22.5">
      <c r="A117" s="408" t="s">
        <v>1914</v>
      </c>
      <c r="B117" s="408">
        <v>46453570</v>
      </c>
      <c r="C117" s="408" t="s">
        <v>881</v>
      </c>
      <c r="D117" s="198" t="s">
        <v>1769</v>
      </c>
      <c r="E117" s="408" t="s">
        <v>1921</v>
      </c>
      <c r="F117" s="198">
        <v>19</v>
      </c>
      <c r="G117" s="1">
        <v>833.82</v>
      </c>
      <c r="H117" s="198" t="s">
        <v>1915</v>
      </c>
    </row>
    <row r="118" spans="1:8" s="418" customFormat="1" ht="22.5">
      <c r="A118" s="408" t="s">
        <v>1914</v>
      </c>
      <c r="B118" s="408">
        <v>51890001</v>
      </c>
      <c r="C118" s="408" t="s">
        <v>913</v>
      </c>
      <c r="D118" s="198" t="s">
        <v>1769</v>
      </c>
      <c r="E118" s="408" t="s">
        <v>1921</v>
      </c>
      <c r="F118" s="198">
        <v>19</v>
      </c>
      <c r="G118" s="1">
        <v>854.42</v>
      </c>
      <c r="H118" s="198" t="s">
        <v>1915</v>
      </c>
    </row>
    <row r="119" spans="1:8" s="418" customFormat="1" ht="22.5">
      <c r="A119" s="408" t="s">
        <v>1914</v>
      </c>
      <c r="B119" s="408">
        <v>52541966</v>
      </c>
      <c r="C119" s="408" t="s">
        <v>923</v>
      </c>
      <c r="D119" s="198" t="s">
        <v>1769</v>
      </c>
      <c r="E119" s="408" t="s">
        <v>1921</v>
      </c>
      <c r="F119" s="198">
        <v>19</v>
      </c>
      <c r="G119" s="1">
        <v>833.82</v>
      </c>
      <c r="H119" s="198" t="s">
        <v>1915</v>
      </c>
    </row>
    <row r="120" spans="1:8" s="418" customFormat="1" ht="22.5">
      <c r="A120" s="408" t="s">
        <v>1914</v>
      </c>
      <c r="B120" s="408">
        <v>52797226</v>
      </c>
      <c r="C120" s="408" t="s">
        <v>926</v>
      </c>
      <c r="D120" s="198" t="s">
        <v>1769</v>
      </c>
      <c r="E120" s="408" t="s">
        <v>1921</v>
      </c>
      <c r="F120" s="198">
        <v>19</v>
      </c>
      <c r="G120" s="1">
        <v>823.52</v>
      </c>
      <c r="H120" s="198" t="s">
        <v>1915</v>
      </c>
    </row>
    <row r="121" spans="1:8" s="418" customFormat="1" ht="22.5">
      <c r="A121" s="408" t="s">
        <v>1914</v>
      </c>
      <c r="B121" s="408">
        <v>52951212</v>
      </c>
      <c r="C121" s="408" t="s">
        <v>930</v>
      </c>
      <c r="D121" s="198" t="s">
        <v>1769</v>
      </c>
      <c r="E121" s="408" t="s">
        <v>1921</v>
      </c>
      <c r="F121" s="198">
        <v>19</v>
      </c>
      <c r="G121" s="1">
        <v>885.31</v>
      </c>
      <c r="H121" s="198" t="s">
        <v>1915</v>
      </c>
    </row>
    <row r="122" spans="1:8" s="418" customFormat="1" ht="22.5">
      <c r="A122" s="408" t="s">
        <v>1914</v>
      </c>
      <c r="B122" s="408">
        <v>74085618</v>
      </c>
      <c r="C122" s="408" t="s">
        <v>952</v>
      </c>
      <c r="D122" s="198" t="s">
        <v>1769</v>
      </c>
      <c r="E122" s="408" t="s">
        <v>1921</v>
      </c>
      <c r="F122" s="198">
        <v>19</v>
      </c>
      <c r="G122" s="1">
        <v>864.72</v>
      </c>
      <c r="H122" s="198" t="s">
        <v>1915</v>
      </c>
    </row>
    <row r="123" spans="1:8" s="418" customFormat="1" ht="22.5">
      <c r="A123" s="408" t="s">
        <v>1914</v>
      </c>
      <c r="B123" s="408">
        <v>74180624</v>
      </c>
      <c r="C123" s="408" t="s">
        <v>955</v>
      </c>
      <c r="D123" s="198" t="s">
        <v>1769</v>
      </c>
      <c r="E123" s="408" t="s">
        <v>1921</v>
      </c>
      <c r="F123" s="198">
        <v>19</v>
      </c>
      <c r="G123" s="1">
        <v>875.02</v>
      </c>
      <c r="H123" s="198" t="s">
        <v>1915</v>
      </c>
    </row>
    <row r="124" spans="1:8" s="418" customFormat="1" ht="22.5">
      <c r="A124" s="408" t="s">
        <v>1914</v>
      </c>
      <c r="B124" s="408">
        <v>74188366</v>
      </c>
      <c r="C124" s="408" t="s">
        <v>960</v>
      </c>
      <c r="D124" s="198" t="s">
        <v>1769</v>
      </c>
      <c r="E124" s="408" t="s">
        <v>1921</v>
      </c>
      <c r="F124" s="198">
        <v>19</v>
      </c>
      <c r="G124" s="1">
        <v>854.42</v>
      </c>
      <c r="H124" s="198" t="s">
        <v>1915</v>
      </c>
    </row>
    <row r="125" spans="1:8" s="418" customFormat="1" ht="22.5">
      <c r="A125" s="408" t="s">
        <v>1914</v>
      </c>
      <c r="B125" s="408">
        <v>74302895</v>
      </c>
      <c r="C125" s="408" t="s">
        <v>970</v>
      </c>
      <c r="D125" s="198" t="s">
        <v>1769</v>
      </c>
      <c r="E125" s="408" t="s">
        <v>1921</v>
      </c>
      <c r="F125" s="198">
        <v>19</v>
      </c>
      <c r="G125" s="1">
        <v>823.52</v>
      </c>
      <c r="H125" s="198" t="s">
        <v>1915</v>
      </c>
    </row>
    <row r="126" spans="1:8" s="418" customFormat="1" ht="22.5">
      <c r="A126" s="408" t="s">
        <v>1914</v>
      </c>
      <c r="B126" s="408">
        <v>74320868</v>
      </c>
      <c r="C126" s="408" t="s">
        <v>971</v>
      </c>
      <c r="D126" s="198" t="s">
        <v>1769</v>
      </c>
      <c r="E126" s="408" t="s">
        <v>1921</v>
      </c>
      <c r="F126" s="198">
        <v>19</v>
      </c>
      <c r="G126" s="1">
        <v>844.12</v>
      </c>
      <c r="H126" s="198" t="s">
        <v>1915</v>
      </c>
    </row>
    <row r="127" spans="1:8" s="418" customFormat="1" ht="22.5">
      <c r="A127" s="408" t="s">
        <v>1914</v>
      </c>
      <c r="B127" s="408">
        <v>74754353</v>
      </c>
      <c r="C127" s="408" t="s">
        <v>996</v>
      </c>
      <c r="D127" s="198" t="s">
        <v>1769</v>
      </c>
      <c r="E127" s="408" t="s">
        <v>1921</v>
      </c>
      <c r="F127" s="198">
        <v>19</v>
      </c>
      <c r="G127" s="1">
        <v>905.91</v>
      </c>
      <c r="H127" s="198" t="s">
        <v>1915</v>
      </c>
    </row>
    <row r="128" spans="1:8" s="418" customFormat="1" ht="22.5">
      <c r="A128" s="408" t="s">
        <v>1914</v>
      </c>
      <c r="B128" s="408">
        <v>79788500</v>
      </c>
      <c r="C128" s="408" t="s">
        <v>1004</v>
      </c>
      <c r="D128" s="198" t="s">
        <v>1769</v>
      </c>
      <c r="E128" s="408" t="s">
        <v>1921</v>
      </c>
      <c r="F128" s="198">
        <v>19</v>
      </c>
      <c r="G128" s="1">
        <v>813.22</v>
      </c>
      <c r="H128" s="198" t="s">
        <v>1915</v>
      </c>
    </row>
    <row r="129" spans="1:8" s="418" customFormat="1" ht="22.5">
      <c r="A129" s="408" t="s">
        <v>1914</v>
      </c>
      <c r="B129" s="408">
        <v>79831944</v>
      </c>
      <c r="C129" s="408" t="s">
        <v>1005</v>
      </c>
      <c r="D129" s="198" t="s">
        <v>1769</v>
      </c>
      <c r="E129" s="408" t="s">
        <v>1921</v>
      </c>
      <c r="F129" s="198">
        <v>19</v>
      </c>
      <c r="G129" s="1">
        <v>823.52</v>
      </c>
      <c r="H129" s="198" t="s">
        <v>1915</v>
      </c>
    </row>
    <row r="130" spans="1:8" s="418" customFormat="1" ht="22.5">
      <c r="A130" s="408" t="s">
        <v>1914</v>
      </c>
      <c r="B130" s="408">
        <v>1006947844</v>
      </c>
      <c r="C130" s="408" t="s">
        <v>1022</v>
      </c>
      <c r="D130" s="198" t="s">
        <v>1769</v>
      </c>
      <c r="E130" s="408" t="s">
        <v>1921</v>
      </c>
      <c r="F130" s="198">
        <v>19</v>
      </c>
      <c r="G130" s="1">
        <v>823.52</v>
      </c>
      <c r="H130" s="198" t="s">
        <v>1915</v>
      </c>
    </row>
    <row r="131" spans="1:8" s="418" customFormat="1" ht="22.5">
      <c r="A131" s="408" t="s">
        <v>1914</v>
      </c>
      <c r="B131" s="408">
        <v>1049610533</v>
      </c>
      <c r="C131" s="408" t="s">
        <v>1099</v>
      </c>
      <c r="D131" s="198" t="s">
        <v>1769</v>
      </c>
      <c r="E131" s="408" t="s">
        <v>1921</v>
      </c>
      <c r="F131" s="198">
        <v>19</v>
      </c>
      <c r="G131" s="1">
        <v>802.92</v>
      </c>
      <c r="H131" s="198" t="s">
        <v>1915</v>
      </c>
    </row>
    <row r="132" spans="1:8" s="418" customFormat="1" ht="22.5">
      <c r="A132" s="408" t="s">
        <v>1914</v>
      </c>
      <c r="B132" s="408">
        <v>1049614002</v>
      </c>
      <c r="C132" s="408" t="s">
        <v>1116</v>
      </c>
      <c r="D132" s="198" t="s">
        <v>1769</v>
      </c>
      <c r="E132" s="408" t="s">
        <v>1921</v>
      </c>
      <c r="F132" s="198">
        <v>19</v>
      </c>
      <c r="G132" s="1">
        <v>875.02</v>
      </c>
      <c r="H132" s="198" t="s">
        <v>1915</v>
      </c>
    </row>
    <row r="133" spans="1:8" s="418" customFormat="1" ht="22.5">
      <c r="A133" s="408" t="s">
        <v>1914</v>
      </c>
      <c r="B133" s="408">
        <v>1049619201</v>
      </c>
      <c r="C133" s="408" t="s">
        <v>1128</v>
      </c>
      <c r="D133" s="198" t="s">
        <v>1769</v>
      </c>
      <c r="E133" s="408" t="s">
        <v>1921</v>
      </c>
      <c r="F133" s="198">
        <v>19</v>
      </c>
      <c r="G133" s="1">
        <v>864.72</v>
      </c>
      <c r="H133" s="198" t="s">
        <v>1915</v>
      </c>
    </row>
    <row r="134" spans="1:8" s="418" customFormat="1" ht="22.5">
      <c r="A134" s="408" t="s">
        <v>1914</v>
      </c>
      <c r="B134" s="408">
        <v>1049622875</v>
      </c>
      <c r="C134" s="408" t="s">
        <v>1146</v>
      </c>
      <c r="D134" s="198" t="s">
        <v>1769</v>
      </c>
      <c r="E134" s="408" t="s">
        <v>1921</v>
      </c>
      <c r="F134" s="198">
        <v>19</v>
      </c>
      <c r="G134" s="1">
        <v>813.22</v>
      </c>
      <c r="H134" s="198" t="s">
        <v>1915</v>
      </c>
    </row>
    <row r="135" spans="1:8" s="418" customFormat="1" ht="22.5">
      <c r="A135" s="408" t="s">
        <v>1914</v>
      </c>
      <c r="B135" s="408">
        <v>1049626863</v>
      </c>
      <c r="C135" s="408" t="s">
        <v>1156</v>
      </c>
      <c r="D135" s="198" t="s">
        <v>1769</v>
      </c>
      <c r="E135" s="408" t="s">
        <v>1921</v>
      </c>
      <c r="F135" s="198">
        <v>19</v>
      </c>
      <c r="G135" s="1">
        <v>833.82</v>
      </c>
      <c r="H135" s="198" t="s">
        <v>1915</v>
      </c>
    </row>
    <row r="136" spans="1:8" s="418" customFormat="1" ht="22.5">
      <c r="A136" s="408" t="s">
        <v>1914</v>
      </c>
      <c r="B136" s="408">
        <v>1049627040</v>
      </c>
      <c r="C136" s="408" t="s">
        <v>1157</v>
      </c>
      <c r="D136" s="198" t="s">
        <v>1769</v>
      </c>
      <c r="E136" s="408" t="s">
        <v>1921</v>
      </c>
      <c r="F136" s="198">
        <v>19</v>
      </c>
      <c r="G136" s="1">
        <v>864.72</v>
      </c>
      <c r="H136" s="198" t="s">
        <v>1915</v>
      </c>
    </row>
    <row r="137" spans="1:8" s="418" customFormat="1" ht="22.5">
      <c r="A137" s="408" t="s">
        <v>1914</v>
      </c>
      <c r="B137" s="408">
        <v>1052379859</v>
      </c>
      <c r="C137" s="408" t="s">
        <v>1225</v>
      </c>
      <c r="D137" s="198" t="s">
        <v>1769</v>
      </c>
      <c r="E137" s="408" t="s">
        <v>1921</v>
      </c>
      <c r="F137" s="198">
        <v>19</v>
      </c>
      <c r="G137" s="1">
        <v>813.22</v>
      </c>
      <c r="H137" s="198" t="s">
        <v>1915</v>
      </c>
    </row>
    <row r="138" spans="1:8" s="418" customFormat="1" ht="22.5">
      <c r="A138" s="408" t="s">
        <v>1914</v>
      </c>
      <c r="B138" s="408">
        <v>1054678728</v>
      </c>
      <c r="C138" s="408" t="s">
        <v>1280</v>
      </c>
      <c r="D138" s="198" t="s">
        <v>1769</v>
      </c>
      <c r="E138" s="408" t="s">
        <v>1921</v>
      </c>
      <c r="F138" s="198">
        <v>19</v>
      </c>
      <c r="G138" s="1">
        <v>885.31</v>
      </c>
      <c r="H138" s="198" t="s">
        <v>1915</v>
      </c>
    </row>
    <row r="139" spans="1:8" s="418" customFormat="1" ht="22.5">
      <c r="A139" s="408" t="s">
        <v>1914</v>
      </c>
      <c r="B139" s="408">
        <v>1057710704</v>
      </c>
      <c r="C139" s="408" t="s">
        <v>1333</v>
      </c>
      <c r="D139" s="198" t="s">
        <v>1769</v>
      </c>
      <c r="E139" s="408" t="s">
        <v>1921</v>
      </c>
      <c r="F139" s="198">
        <v>19</v>
      </c>
      <c r="G139" s="1">
        <v>823.52</v>
      </c>
      <c r="H139" s="198" t="s">
        <v>1915</v>
      </c>
    </row>
    <row r="140" spans="1:8" s="418" customFormat="1" ht="22.5">
      <c r="A140" s="408" t="s">
        <v>1914</v>
      </c>
      <c r="B140" s="408">
        <v>1070944940</v>
      </c>
      <c r="C140" s="408" t="s">
        <v>1338</v>
      </c>
      <c r="D140" s="198" t="s">
        <v>1769</v>
      </c>
      <c r="E140" s="408" t="s">
        <v>1921</v>
      </c>
      <c r="F140" s="198">
        <v>19</v>
      </c>
      <c r="G140" s="1">
        <v>802.92</v>
      </c>
      <c r="H140" s="198" t="s">
        <v>1915</v>
      </c>
    </row>
    <row r="141" spans="1:8" s="418" customFormat="1" ht="22.5">
      <c r="A141" s="408" t="s">
        <v>1914</v>
      </c>
      <c r="B141" s="408">
        <v>7174130</v>
      </c>
      <c r="C141" s="408" t="s">
        <v>617</v>
      </c>
      <c r="D141" s="198" t="s">
        <v>1778</v>
      </c>
      <c r="E141" s="408" t="s">
        <v>1922</v>
      </c>
      <c r="F141" s="198">
        <v>18</v>
      </c>
      <c r="G141" s="1">
        <v>840.64</v>
      </c>
      <c r="H141" s="198" t="s">
        <v>1915</v>
      </c>
    </row>
    <row r="142" spans="1:8" s="418" customFormat="1" ht="22.5">
      <c r="A142" s="408" t="s">
        <v>1914</v>
      </c>
      <c r="B142" s="408">
        <v>7179328</v>
      </c>
      <c r="C142" s="408" t="s">
        <v>630</v>
      </c>
      <c r="D142" s="198" t="s">
        <v>1778</v>
      </c>
      <c r="E142" s="408" t="s">
        <v>1922</v>
      </c>
      <c r="F142" s="198">
        <v>18</v>
      </c>
      <c r="G142" s="1">
        <v>898</v>
      </c>
      <c r="H142" s="198" t="s">
        <v>1915</v>
      </c>
    </row>
    <row r="143" spans="1:8" s="418" customFormat="1" ht="22.5">
      <c r="A143" s="408" t="s">
        <v>1914</v>
      </c>
      <c r="B143" s="408">
        <v>7188409</v>
      </c>
      <c r="C143" s="408" t="s">
        <v>667</v>
      </c>
      <c r="D143" s="198" t="s">
        <v>1778</v>
      </c>
      <c r="E143" s="408" t="s">
        <v>1922</v>
      </c>
      <c r="F143" s="198">
        <v>18</v>
      </c>
      <c r="G143" s="1">
        <v>909.47</v>
      </c>
      <c r="H143" s="198" t="s">
        <v>1915</v>
      </c>
    </row>
    <row r="144" spans="1:8" s="418" customFormat="1" ht="22.5">
      <c r="A144" s="408" t="s">
        <v>1914</v>
      </c>
      <c r="B144" s="408">
        <v>40041123</v>
      </c>
      <c r="C144" s="408" t="s">
        <v>810</v>
      </c>
      <c r="D144" s="198" t="s">
        <v>1778</v>
      </c>
      <c r="E144" s="408" t="s">
        <v>1922</v>
      </c>
      <c r="F144" s="198">
        <v>18</v>
      </c>
      <c r="G144" s="1">
        <v>875.05</v>
      </c>
      <c r="H144" s="198" t="s">
        <v>1915</v>
      </c>
    </row>
    <row r="145" spans="1:8" s="418" customFormat="1" ht="22.5">
      <c r="A145" s="408" t="s">
        <v>1914</v>
      </c>
      <c r="B145" s="408">
        <v>40047720</v>
      </c>
      <c r="C145" s="408" t="s">
        <v>836</v>
      </c>
      <c r="D145" s="198" t="s">
        <v>1778</v>
      </c>
      <c r="E145" s="408" t="s">
        <v>1922</v>
      </c>
      <c r="F145" s="198">
        <v>18</v>
      </c>
      <c r="G145" s="1">
        <v>943.88</v>
      </c>
      <c r="H145" s="198" t="s">
        <v>1915</v>
      </c>
    </row>
    <row r="146" spans="1:8" s="418" customFormat="1" ht="22.5">
      <c r="A146" s="408" t="s">
        <v>1914</v>
      </c>
      <c r="B146" s="408">
        <v>1049619902</v>
      </c>
      <c r="C146" s="408" t="s">
        <v>1132</v>
      </c>
      <c r="D146" s="198" t="s">
        <v>1778</v>
      </c>
      <c r="E146" s="408" t="s">
        <v>1922</v>
      </c>
      <c r="F146" s="198">
        <v>18</v>
      </c>
      <c r="G146" s="1">
        <v>806.23</v>
      </c>
      <c r="H146" s="198" t="s">
        <v>1915</v>
      </c>
    </row>
    <row r="147" spans="1:8" s="418" customFormat="1" ht="22.5">
      <c r="A147" s="408" t="s">
        <v>1914</v>
      </c>
      <c r="B147" s="408">
        <v>24080628</v>
      </c>
      <c r="C147" s="408" t="s">
        <v>712</v>
      </c>
      <c r="D147" s="198" t="s">
        <v>1781</v>
      </c>
      <c r="E147" s="408" t="s">
        <v>5</v>
      </c>
      <c r="F147" s="198">
        <v>18</v>
      </c>
      <c r="G147" s="1">
        <v>898</v>
      </c>
      <c r="H147" s="198" t="s">
        <v>1915</v>
      </c>
    </row>
    <row r="148" spans="1:8" s="418" customFormat="1" ht="22.5">
      <c r="A148" s="408" t="s">
        <v>1914</v>
      </c>
      <c r="B148" s="408">
        <v>33368988</v>
      </c>
      <c r="C148" s="408" t="s">
        <v>739</v>
      </c>
      <c r="D148" s="198" t="s">
        <v>1781</v>
      </c>
      <c r="E148" s="408" t="s">
        <v>5</v>
      </c>
      <c r="F148" s="198">
        <v>18</v>
      </c>
      <c r="G148" s="1">
        <v>932.41</v>
      </c>
      <c r="H148" s="198" t="s">
        <v>1915</v>
      </c>
    </row>
    <row r="149" spans="1:8" s="418" customFormat="1" ht="22.5">
      <c r="A149" s="408" t="s">
        <v>1914</v>
      </c>
      <c r="B149" s="408">
        <v>52058636</v>
      </c>
      <c r="C149" s="408" t="s">
        <v>916</v>
      </c>
      <c r="D149" s="198" t="s">
        <v>1781</v>
      </c>
      <c r="E149" s="408" t="s">
        <v>5</v>
      </c>
      <c r="F149" s="198">
        <v>18</v>
      </c>
      <c r="G149" s="1">
        <v>852.11</v>
      </c>
      <c r="H149" s="198" t="s">
        <v>1915</v>
      </c>
    </row>
    <row r="150" spans="1:8" s="418" customFormat="1" ht="22.5">
      <c r="A150" s="408" t="s">
        <v>1914</v>
      </c>
      <c r="B150" s="408">
        <v>74188286</v>
      </c>
      <c r="C150" s="408" t="s">
        <v>959</v>
      </c>
      <c r="D150" s="198" t="s">
        <v>1781</v>
      </c>
      <c r="E150" s="408" t="s">
        <v>5</v>
      </c>
      <c r="F150" s="198">
        <v>18</v>
      </c>
      <c r="G150" s="1">
        <v>863.58</v>
      </c>
      <c r="H150" s="198" t="s">
        <v>1915</v>
      </c>
    </row>
    <row r="151" spans="1:8" s="418" customFormat="1" ht="22.5">
      <c r="A151" s="408" t="s">
        <v>1914</v>
      </c>
      <c r="B151" s="408">
        <v>1032397332</v>
      </c>
      <c r="C151" s="408" t="s">
        <v>1060</v>
      </c>
      <c r="D151" s="198" t="s">
        <v>1781</v>
      </c>
      <c r="E151" s="408" t="s">
        <v>5</v>
      </c>
      <c r="F151" s="198">
        <v>18</v>
      </c>
      <c r="G151" s="1">
        <v>817.7</v>
      </c>
      <c r="H151" s="198" t="s">
        <v>1915</v>
      </c>
    </row>
    <row r="152" spans="1:8" s="418" customFormat="1" ht="22.5">
      <c r="A152" s="408" t="s">
        <v>1914</v>
      </c>
      <c r="B152" s="408">
        <v>1048847299</v>
      </c>
      <c r="C152" s="408" t="s">
        <v>1070</v>
      </c>
      <c r="D152" s="198" t="s">
        <v>1781</v>
      </c>
      <c r="E152" s="408" t="s">
        <v>5</v>
      </c>
      <c r="F152" s="198">
        <v>18</v>
      </c>
      <c r="G152" s="1">
        <v>852.11</v>
      </c>
      <c r="H152" s="198" t="s">
        <v>1915</v>
      </c>
    </row>
    <row r="153" spans="1:8" s="418" customFormat="1" ht="22.5">
      <c r="A153" s="408" t="s">
        <v>1914</v>
      </c>
      <c r="B153" s="408">
        <v>1057573900</v>
      </c>
      <c r="C153" s="408" t="s">
        <v>1301</v>
      </c>
      <c r="D153" s="198" t="s">
        <v>1781</v>
      </c>
      <c r="E153" s="408" t="s">
        <v>5</v>
      </c>
      <c r="F153" s="198">
        <v>18</v>
      </c>
      <c r="G153" s="1">
        <v>840.64</v>
      </c>
      <c r="H153" s="198" t="s">
        <v>1915</v>
      </c>
    </row>
    <row r="154" spans="1:8" s="418" customFormat="1" ht="22.5">
      <c r="A154" s="408" t="s">
        <v>1914</v>
      </c>
      <c r="B154" s="408">
        <v>7166738</v>
      </c>
      <c r="C154" s="408" t="s">
        <v>608</v>
      </c>
      <c r="D154" s="198" t="s">
        <v>1782</v>
      </c>
      <c r="E154" s="408" t="s">
        <v>1923</v>
      </c>
      <c r="F154" s="198">
        <v>1</v>
      </c>
      <c r="G154" s="1">
        <v>800.38</v>
      </c>
      <c r="H154" s="198" t="s">
        <v>1915</v>
      </c>
    </row>
    <row r="155" spans="1:8" s="418" customFormat="1" ht="22.5">
      <c r="A155" s="408" t="s">
        <v>1914</v>
      </c>
      <c r="B155" s="408">
        <v>7178702</v>
      </c>
      <c r="C155" s="408" t="s">
        <v>626</v>
      </c>
      <c r="D155" s="198" t="s">
        <v>1782</v>
      </c>
      <c r="E155" s="408" t="s">
        <v>1923</v>
      </c>
      <c r="F155" s="198">
        <v>1</v>
      </c>
      <c r="G155" s="1">
        <v>890.36</v>
      </c>
      <c r="H155" s="198" t="s">
        <v>1915</v>
      </c>
    </row>
    <row r="156" spans="1:8" s="418" customFormat="1" ht="22.5">
      <c r="A156" s="408" t="s">
        <v>1914</v>
      </c>
      <c r="B156" s="408">
        <v>7179501</v>
      </c>
      <c r="C156" s="408" t="s">
        <v>631</v>
      </c>
      <c r="D156" s="198" t="s">
        <v>1782</v>
      </c>
      <c r="E156" s="408" t="s">
        <v>1923</v>
      </c>
      <c r="F156" s="198">
        <v>1</v>
      </c>
      <c r="G156" s="1">
        <v>800.38</v>
      </c>
      <c r="H156" s="198" t="s">
        <v>1915</v>
      </c>
    </row>
    <row r="157" spans="1:8" s="418" customFormat="1" ht="22.5">
      <c r="A157" s="408" t="s">
        <v>1914</v>
      </c>
      <c r="B157" s="408">
        <v>7180950</v>
      </c>
      <c r="C157" s="408" t="s">
        <v>637</v>
      </c>
      <c r="D157" s="198" t="s">
        <v>1782</v>
      </c>
      <c r="E157" s="408" t="s">
        <v>1923</v>
      </c>
      <c r="F157" s="198">
        <v>1</v>
      </c>
      <c r="G157" s="1">
        <v>822.88</v>
      </c>
      <c r="H157" s="198" t="s">
        <v>1915</v>
      </c>
    </row>
    <row r="158" spans="1:8" s="418" customFormat="1" ht="22.5">
      <c r="A158" s="408" t="s">
        <v>1914</v>
      </c>
      <c r="B158" s="408">
        <v>7184341</v>
      </c>
      <c r="C158" s="408" t="s">
        <v>652</v>
      </c>
      <c r="D158" s="198" t="s">
        <v>1782</v>
      </c>
      <c r="E158" s="408" t="s">
        <v>1923</v>
      </c>
      <c r="F158" s="198">
        <v>1</v>
      </c>
      <c r="G158" s="1">
        <v>969.08</v>
      </c>
      <c r="H158" s="198" t="s">
        <v>1915</v>
      </c>
    </row>
    <row r="159" spans="1:8" s="418" customFormat="1" ht="22.5">
      <c r="A159" s="408" t="s">
        <v>1914</v>
      </c>
      <c r="B159" s="408">
        <v>7186674</v>
      </c>
      <c r="C159" s="408" t="s">
        <v>660</v>
      </c>
      <c r="D159" s="198" t="s">
        <v>1782</v>
      </c>
      <c r="E159" s="408" t="s">
        <v>1923</v>
      </c>
      <c r="F159" s="198">
        <v>1</v>
      </c>
      <c r="G159" s="1">
        <v>879.11</v>
      </c>
      <c r="H159" s="198" t="s">
        <v>1915</v>
      </c>
    </row>
    <row r="160" spans="1:8" s="418" customFormat="1" ht="22.5">
      <c r="A160" s="408" t="s">
        <v>1914</v>
      </c>
      <c r="B160" s="408">
        <v>7187774</v>
      </c>
      <c r="C160" s="408" t="s">
        <v>664</v>
      </c>
      <c r="D160" s="198" t="s">
        <v>1782</v>
      </c>
      <c r="E160" s="408" t="s">
        <v>1923</v>
      </c>
      <c r="F160" s="198">
        <v>1</v>
      </c>
      <c r="G160" s="1">
        <v>822.88</v>
      </c>
      <c r="H160" s="198" t="s">
        <v>1915</v>
      </c>
    </row>
    <row r="161" spans="1:8" s="418" customFormat="1" ht="22.5">
      <c r="A161" s="408" t="s">
        <v>1914</v>
      </c>
      <c r="B161" s="408">
        <v>23623198</v>
      </c>
      <c r="C161" s="408" t="s">
        <v>700</v>
      </c>
      <c r="D161" s="198" t="s">
        <v>1782</v>
      </c>
      <c r="E161" s="408" t="s">
        <v>1923</v>
      </c>
      <c r="F161" s="198">
        <v>1</v>
      </c>
      <c r="G161" s="1">
        <v>856.62</v>
      </c>
      <c r="H161" s="198" t="s">
        <v>1915</v>
      </c>
    </row>
    <row r="162" spans="1:8" s="418" customFormat="1" ht="22.5">
      <c r="A162" s="408" t="s">
        <v>1914</v>
      </c>
      <c r="B162" s="408">
        <v>23783841</v>
      </c>
      <c r="C162" s="408" t="s">
        <v>702</v>
      </c>
      <c r="D162" s="198" t="s">
        <v>1782</v>
      </c>
      <c r="E162" s="408" t="s">
        <v>1923</v>
      </c>
      <c r="F162" s="198">
        <v>1</v>
      </c>
      <c r="G162" s="1">
        <v>856.62</v>
      </c>
      <c r="H162" s="198" t="s">
        <v>1915</v>
      </c>
    </row>
    <row r="163" spans="1:8" s="418" customFormat="1" ht="22.5">
      <c r="A163" s="408" t="s">
        <v>1914</v>
      </c>
      <c r="B163" s="408">
        <v>23824111</v>
      </c>
      <c r="C163" s="408" t="s">
        <v>706</v>
      </c>
      <c r="D163" s="198" t="s">
        <v>1782</v>
      </c>
      <c r="E163" s="408" t="s">
        <v>1923</v>
      </c>
      <c r="F163" s="198">
        <v>1</v>
      </c>
      <c r="G163" s="1">
        <v>912.85</v>
      </c>
      <c r="H163" s="198" t="s">
        <v>1915</v>
      </c>
    </row>
    <row r="164" spans="1:8" s="418" customFormat="1" ht="22.5">
      <c r="A164" s="408" t="s">
        <v>1914</v>
      </c>
      <c r="B164" s="408">
        <v>33365549</v>
      </c>
      <c r="C164" s="408" t="s">
        <v>719</v>
      </c>
      <c r="D164" s="198" t="s">
        <v>1782</v>
      </c>
      <c r="E164" s="408" t="s">
        <v>1923</v>
      </c>
      <c r="F164" s="198">
        <v>1</v>
      </c>
      <c r="G164" s="1">
        <v>1000</v>
      </c>
      <c r="H164" s="198" t="s">
        <v>1915</v>
      </c>
    </row>
    <row r="165" spans="1:8" s="418" customFormat="1" ht="22.5">
      <c r="A165" s="408" t="s">
        <v>1914</v>
      </c>
      <c r="B165" s="408">
        <v>33366352</v>
      </c>
      <c r="C165" s="408" t="s">
        <v>722</v>
      </c>
      <c r="D165" s="198" t="s">
        <v>1782</v>
      </c>
      <c r="E165" s="408" t="s">
        <v>1923</v>
      </c>
      <c r="F165" s="198">
        <v>1</v>
      </c>
      <c r="G165" s="1">
        <v>811.63</v>
      </c>
      <c r="H165" s="198" t="s">
        <v>1915</v>
      </c>
    </row>
    <row r="166" spans="1:8" s="418" customFormat="1" ht="22.5">
      <c r="A166" s="408" t="s">
        <v>1914</v>
      </c>
      <c r="B166" s="408">
        <v>33367337</v>
      </c>
      <c r="C166" s="408" t="s">
        <v>728</v>
      </c>
      <c r="D166" s="198" t="s">
        <v>1782</v>
      </c>
      <c r="E166" s="408" t="s">
        <v>1923</v>
      </c>
      <c r="F166" s="198">
        <v>1</v>
      </c>
      <c r="G166" s="1">
        <v>924.1</v>
      </c>
      <c r="H166" s="198" t="s">
        <v>1915</v>
      </c>
    </row>
    <row r="167" spans="1:8" s="418" customFormat="1" ht="22.5">
      <c r="A167" s="408" t="s">
        <v>1914</v>
      </c>
      <c r="B167" s="408">
        <v>33367702</v>
      </c>
      <c r="C167" s="408" t="s">
        <v>730</v>
      </c>
      <c r="D167" s="198" t="s">
        <v>1782</v>
      </c>
      <c r="E167" s="408" t="s">
        <v>1923</v>
      </c>
      <c r="F167" s="198">
        <v>1</v>
      </c>
      <c r="G167" s="1">
        <v>811.63</v>
      </c>
      <c r="H167" s="198" t="s">
        <v>1915</v>
      </c>
    </row>
    <row r="168" spans="1:8" s="418" customFormat="1" ht="22.5">
      <c r="A168" s="408" t="s">
        <v>1914</v>
      </c>
      <c r="B168" s="408">
        <v>33368847</v>
      </c>
      <c r="C168" s="408" t="s">
        <v>737</v>
      </c>
      <c r="D168" s="198" t="s">
        <v>1782</v>
      </c>
      <c r="E168" s="408" t="s">
        <v>1923</v>
      </c>
      <c r="F168" s="198">
        <v>1</v>
      </c>
      <c r="G168" s="1">
        <v>822.88</v>
      </c>
      <c r="H168" s="198" t="s">
        <v>1915</v>
      </c>
    </row>
    <row r="169" spans="1:8" s="418" customFormat="1" ht="22.5">
      <c r="A169" s="408" t="s">
        <v>1914</v>
      </c>
      <c r="B169" s="408">
        <v>33369421</v>
      </c>
      <c r="C169" s="408" t="s">
        <v>745</v>
      </c>
      <c r="D169" s="198" t="s">
        <v>1782</v>
      </c>
      <c r="E169" s="408" t="s">
        <v>1923</v>
      </c>
      <c r="F169" s="198">
        <v>1</v>
      </c>
      <c r="G169" s="1">
        <v>924.1</v>
      </c>
      <c r="H169" s="198" t="s">
        <v>1915</v>
      </c>
    </row>
    <row r="170" spans="1:8" s="418" customFormat="1" ht="22.5">
      <c r="A170" s="408" t="s">
        <v>1914</v>
      </c>
      <c r="B170" s="408">
        <v>33379357</v>
      </c>
      <c r="C170" s="408" t="s">
        <v>765</v>
      </c>
      <c r="D170" s="198" t="s">
        <v>1782</v>
      </c>
      <c r="E170" s="408" t="s">
        <v>1923</v>
      </c>
      <c r="F170" s="198">
        <v>1</v>
      </c>
      <c r="G170" s="1">
        <v>957.84</v>
      </c>
      <c r="H170" s="198" t="s">
        <v>1915</v>
      </c>
    </row>
    <row r="171" spans="1:8" s="418" customFormat="1" ht="22.5">
      <c r="A171" s="408" t="s">
        <v>1914</v>
      </c>
      <c r="B171" s="408">
        <v>33379732</v>
      </c>
      <c r="C171" s="408" t="s">
        <v>768</v>
      </c>
      <c r="D171" s="198" t="s">
        <v>1782</v>
      </c>
      <c r="E171" s="408" t="s">
        <v>1923</v>
      </c>
      <c r="F171" s="198">
        <v>1</v>
      </c>
      <c r="G171" s="1">
        <v>822.88</v>
      </c>
      <c r="H171" s="198" t="s">
        <v>1915</v>
      </c>
    </row>
    <row r="172" spans="1:8" s="418" customFormat="1" ht="22.5">
      <c r="A172" s="408" t="s">
        <v>1914</v>
      </c>
      <c r="B172" s="408">
        <v>37392796</v>
      </c>
      <c r="C172" s="408" t="s">
        <v>780</v>
      </c>
      <c r="D172" s="198" t="s">
        <v>1782</v>
      </c>
      <c r="E172" s="408" t="s">
        <v>1923</v>
      </c>
      <c r="F172" s="198">
        <v>1</v>
      </c>
      <c r="G172" s="1">
        <v>856.62</v>
      </c>
      <c r="H172" s="198" t="s">
        <v>1915</v>
      </c>
    </row>
    <row r="173" spans="1:8" s="418" customFormat="1" ht="22.5">
      <c r="A173" s="408" t="s">
        <v>1914</v>
      </c>
      <c r="B173" s="408">
        <v>39582444</v>
      </c>
      <c r="C173" s="408" t="s">
        <v>787</v>
      </c>
      <c r="D173" s="198" t="s">
        <v>1782</v>
      </c>
      <c r="E173" s="408" t="s">
        <v>1923</v>
      </c>
      <c r="F173" s="198">
        <v>1</v>
      </c>
      <c r="G173" s="1">
        <v>822.88</v>
      </c>
      <c r="H173" s="198" t="s">
        <v>1915</v>
      </c>
    </row>
    <row r="174" spans="1:8" s="418" customFormat="1" ht="22.5">
      <c r="A174" s="408" t="s">
        <v>1914</v>
      </c>
      <c r="B174" s="408">
        <v>40042201</v>
      </c>
      <c r="C174" s="408" t="s">
        <v>812</v>
      </c>
      <c r="D174" s="198" t="s">
        <v>1782</v>
      </c>
      <c r="E174" s="408" t="s">
        <v>1923</v>
      </c>
      <c r="F174" s="198">
        <v>1</v>
      </c>
      <c r="G174" s="1">
        <v>935.34</v>
      </c>
      <c r="H174" s="198" t="s">
        <v>1915</v>
      </c>
    </row>
    <row r="175" spans="1:8" s="418" customFormat="1" ht="22.5">
      <c r="A175" s="408" t="s">
        <v>1914</v>
      </c>
      <c r="B175" s="408">
        <v>40047903</v>
      </c>
      <c r="C175" s="408" t="s">
        <v>838</v>
      </c>
      <c r="D175" s="198" t="s">
        <v>1782</v>
      </c>
      <c r="E175" s="408" t="s">
        <v>1923</v>
      </c>
      <c r="F175" s="198">
        <v>1</v>
      </c>
      <c r="G175" s="1">
        <v>822.88</v>
      </c>
      <c r="H175" s="198" t="s">
        <v>1915</v>
      </c>
    </row>
    <row r="176" spans="1:8" s="418" customFormat="1" ht="22.5">
      <c r="A176" s="408" t="s">
        <v>1914</v>
      </c>
      <c r="B176" s="408">
        <v>40048477</v>
      </c>
      <c r="C176" s="408" t="s">
        <v>840</v>
      </c>
      <c r="D176" s="198" t="s">
        <v>1782</v>
      </c>
      <c r="E176" s="408" t="s">
        <v>1923</v>
      </c>
      <c r="F176" s="198">
        <v>1</v>
      </c>
      <c r="G176" s="1">
        <v>879.11</v>
      </c>
      <c r="H176" s="198" t="s">
        <v>1915</v>
      </c>
    </row>
    <row r="177" spans="1:8" s="418" customFormat="1" ht="22.5">
      <c r="A177" s="408" t="s">
        <v>1914</v>
      </c>
      <c r="B177" s="408">
        <v>40049160</v>
      </c>
      <c r="C177" s="408" t="s">
        <v>844</v>
      </c>
      <c r="D177" s="198" t="s">
        <v>1782</v>
      </c>
      <c r="E177" s="408" t="s">
        <v>1923</v>
      </c>
      <c r="F177" s="198">
        <v>1</v>
      </c>
      <c r="G177" s="1">
        <v>800.38</v>
      </c>
      <c r="H177" s="198" t="s">
        <v>1915</v>
      </c>
    </row>
    <row r="178" spans="1:8" s="418" customFormat="1" ht="22.5">
      <c r="A178" s="408" t="s">
        <v>1914</v>
      </c>
      <c r="B178" s="408">
        <v>40049524</v>
      </c>
      <c r="C178" s="408" t="s">
        <v>846</v>
      </c>
      <c r="D178" s="198" t="s">
        <v>1782</v>
      </c>
      <c r="E178" s="408" t="s">
        <v>1923</v>
      </c>
      <c r="F178" s="198">
        <v>1</v>
      </c>
      <c r="G178" s="1">
        <v>991.58</v>
      </c>
      <c r="H178" s="198" t="s">
        <v>1915</v>
      </c>
    </row>
    <row r="179" spans="1:8" s="418" customFormat="1" ht="22.5">
      <c r="A179" s="408" t="s">
        <v>1914</v>
      </c>
      <c r="B179" s="408">
        <v>40049670</v>
      </c>
      <c r="C179" s="408" t="s">
        <v>847</v>
      </c>
      <c r="D179" s="198" t="s">
        <v>1782</v>
      </c>
      <c r="E179" s="408" t="s">
        <v>1923</v>
      </c>
      <c r="F179" s="198">
        <v>1</v>
      </c>
      <c r="G179" s="1">
        <v>834.12</v>
      </c>
      <c r="H179" s="198" t="s">
        <v>1915</v>
      </c>
    </row>
    <row r="180" spans="1:8" s="418" customFormat="1" ht="22.5">
      <c r="A180" s="408" t="s">
        <v>1914</v>
      </c>
      <c r="B180" s="408">
        <v>40218519</v>
      </c>
      <c r="C180" s="408" t="s">
        <v>848</v>
      </c>
      <c r="D180" s="198" t="s">
        <v>1782</v>
      </c>
      <c r="E180" s="408" t="s">
        <v>1923</v>
      </c>
      <c r="F180" s="198">
        <v>1</v>
      </c>
      <c r="G180" s="1">
        <v>845.37</v>
      </c>
      <c r="H180" s="198" t="s">
        <v>1915</v>
      </c>
    </row>
    <row r="181" spans="1:8" s="418" customFormat="1" ht="22.5">
      <c r="A181" s="408" t="s">
        <v>1914</v>
      </c>
      <c r="B181" s="408">
        <v>46374289</v>
      </c>
      <c r="C181" s="408" t="s">
        <v>856</v>
      </c>
      <c r="D181" s="198" t="s">
        <v>1782</v>
      </c>
      <c r="E181" s="408" t="s">
        <v>1923</v>
      </c>
      <c r="F181" s="198">
        <v>1</v>
      </c>
      <c r="G181" s="1">
        <v>822.88</v>
      </c>
      <c r="H181" s="198" t="s">
        <v>1915</v>
      </c>
    </row>
    <row r="182" spans="1:8" s="418" customFormat="1" ht="22.5">
      <c r="A182" s="408" t="s">
        <v>1914</v>
      </c>
      <c r="B182" s="408">
        <v>46381798</v>
      </c>
      <c r="C182" s="408" t="s">
        <v>865</v>
      </c>
      <c r="D182" s="198" t="s">
        <v>1782</v>
      </c>
      <c r="E182" s="408" t="s">
        <v>1923</v>
      </c>
      <c r="F182" s="198">
        <v>1</v>
      </c>
      <c r="G182" s="1">
        <v>811.63</v>
      </c>
      <c r="H182" s="198" t="s">
        <v>1915</v>
      </c>
    </row>
    <row r="183" spans="1:8" s="418" customFormat="1" ht="22.5">
      <c r="A183" s="408" t="s">
        <v>1914</v>
      </c>
      <c r="B183" s="408">
        <v>46383238</v>
      </c>
      <c r="C183" s="408" t="s">
        <v>868</v>
      </c>
      <c r="D183" s="198" t="s">
        <v>1782</v>
      </c>
      <c r="E183" s="408" t="s">
        <v>1923</v>
      </c>
      <c r="F183" s="198">
        <v>1</v>
      </c>
      <c r="G183" s="1">
        <v>901.6</v>
      </c>
      <c r="H183" s="198" t="s">
        <v>1915</v>
      </c>
    </row>
    <row r="184" spans="1:8" s="418" customFormat="1" ht="22.5">
      <c r="A184" s="408" t="s">
        <v>1914</v>
      </c>
      <c r="B184" s="408">
        <v>46383803</v>
      </c>
      <c r="C184" s="408" t="s">
        <v>869</v>
      </c>
      <c r="D184" s="198" t="s">
        <v>1782</v>
      </c>
      <c r="E184" s="408" t="s">
        <v>1923</v>
      </c>
      <c r="F184" s="198">
        <v>1</v>
      </c>
      <c r="G184" s="1">
        <v>845.37</v>
      </c>
      <c r="H184" s="198" t="s">
        <v>1915</v>
      </c>
    </row>
    <row r="185" spans="1:8" s="418" customFormat="1" ht="22.5">
      <c r="A185" s="408" t="s">
        <v>1914</v>
      </c>
      <c r="B185" s="408">
        <v>46456315</v>
      </c>
      <c r="C185" s="408" t="s">
        <v>886</v>
      </c>
      <c r="D185" s="198" t="s">
        <v>1782</v>
      </c>
      <c r="E185" s="408" t="s">
        <v>1923</v>
      </c>
      <c r="F185" s="198">
        <v>1</v>
      </c>
      <c r="G185" s="1">
        <v>856.62</v>
      </c>
      <c r="H185" s="198" t="s">
        <v>1915</v>
      </c>
    </row>
    <row r="186" spans="1:8" s="418" customFormat="1" ht="22.5">
      <c r="A186" s="408" t="s">
        <v>1914</v>
      </c>
      <c r="B186" s="408">
        <v>46674018</v>
      </c>
      <c r="C186" s="408" t="s">
        <v>904</v>
      </c>
      <c r="D186" s="198" t="s">
        <v>1782</v>
      </c>
      <c r="E186" s="408" t="s">
        <v>1923</v>
      </c>
      <c r="F186" s="198">
        <v>1</v>
      </c>
      <c r="G186" s="1">
        <v>1000</v>
      </c>
      <c r="H186" s="198" t="s">
        <v>1915</v>
      </c>
    </row>
    <row r="187" spans="1:8" s="418" customFormat="1" ht="22.5">
      <c r="A187" s="408" t="s">
        <v>1914</v>
      </c>
      <c r="B187" s="408">
        <v>46674994</v>
      </c>
      <c r="C187" s="408" t="s">
        <v>905</v>
      </c>
      <c r="D187" s="198" t="s">
        <v>1782</v>
      </c>
      <c r="E187" s="408" t="s">
        <v>1923</v>
      </c>
      <c r="F187" s="198">
        <v>1</v>
      </c>
      <c r="G187" s="1">
        <v>879.11</v>
      </c>
      <c r="H187" s="198" t="s">
        <v>1915</v>
      </c>
    </row>
    <row r="188" spans="1:8" s="418" customFormat="1" ht="22.5">
      <c r="A188" s="408" t="s">
        <v>1914</v>
      </c>
      <c r="B188" s="408">
        <v>46683197</v>
      </c>
      <c r="C188" s="408" t="s">
        <v>907</v>
      </c>
      <c r="D188" s="198" t="s">
        <v>1782</v>
      </c>
      <c r="E188" s="408" t="s">
        <v>1923</v>
      </c>
      <c r="F188" s="198">
        <v>1</v>
      </c>
      <c r="G188" s="1">
        <v>811.63</v>
      </c>
      <c r="H188" s="198" t="s">
        <v>1915</v>
      </c>
    </row>
    <row r="189" spans="1:8" s="418" customFormat="1" ht="22.5">
      <c r="A189" s="408" t="s">
        <v>1914</v>
      </c>
      <c r="B189" s="408">
        <v>47442180</v>
      </c>
      <c r="C189" s="408" t="s">
        <v>912</v>
      </c>
      <c r="D189" s="198" t="s">
        <v>1782</v>
      </c>
      <c r="E189" s="408" t="s">
        <v>1923</v>
      </c>
      <c r="F189" s="198">
        <v>1</v>
      </c>
      <c r="G189" s="1">
        <v>822.88</v>
      </c>
      <c r="H189" s="198" t="s">
        <v>1915</v>
      </c>
    </row>
    <row r="190" spans="1:8" s="418" customFormat="1" ht="22.5">
      <c r="A190" s="408" t="s">
        <v>1914</v>
      </c>
      <c r="B190" s="408">
        <v>52113419</v>
      </c>
      <c r="C190" s="408" t="s">
        <v>917</v>
      </c>
      <c r="D190" s="198" t="s">
        <v>1782</v>
      </c>
      <c r="E190" s="408" t="s">
        <v>1923</v>
      </c>
      <c r="F190" s="198">
        <v>1</v>
      </c>
      <c r="G190" s="1">
        <v>935.34</v>
      </c>
      <c r="H190" s="198" t="s">
        <v>1915</v>
      </c>
    </row>
    <row r="191" spans="1:8" s="418" customFormat="1" ht="22.5">
      <c r="A191" s="408" t="s">
        <v>1914</v>
      </c>
      <c r="B191" s="408">
        <v>52560266</v>
      </c>
      <c r="C191" s="408" t="s">
        <v>1924</v>
      </c>
      <c r="D191" s="198" t="s">
        <v>1782</v>
      </c>
      <c r="E191" s="408" t="s">
        <v>1923</v>
      </c>
      <c r="F191" s="198">
        <v>1</v>
      </c>
      <c r="G191" s="1">
        <v>834.12</v>
      </c>
      <c r="H191" s="198" t="s">
        <v>1915</v>
      </c>
    </row>
    <row r="192" spans="1:8" s="418" customFormat="1" ht="22.5">
      <c r="A192" s="408" t="s">
        <v>1914</v>
      </c>
      <c r="B192" s="408">
        <v>52960709</v>
      </c>
      <c r="C192" s="408" t="s">
        <v>931</v>
      </c>
      <c r="D192" s="198" t="s">
        <v>1782</v>
      </c>
      <c r="E192" s="408" t="s">
        <v>1923</v>
      </c>
      <c r="F192" s="198">
        <v>1</v>
      </c>
      <c r="G192" s="1">
        <v>856.62</v>
      </c>
      <c r="H192" s="198" t="s">
        <v>1915</v>
      </c>
    </row>
    <row r="193" spans="1:8" s="418" customFormat="1" ht="22.5">
      <c r="A193" s="408" t="s">
        <v>1914</v>
      </c>
      <c r="B193" s="408">
        <v>52989317</v>
      </c>
      <c r="C193" s="408" t="s">
        <v>933</v>
      </c>
      <c r="D193" s="198" t="s">
        <v>1782</v>
      </c>
      <c r="E193" s="408" t="s">
        <v>1923</v>
      </c>
      <c r="F193" s="198">
        <v>1</v>
      </c>
      <c r="G193" s="1">
        <v>811.63</v>
      </c>
      <c r="H193" s="198" t="s">
        <v>1915</v>
      </c>
    </row>
    <row r="194" spans="1:8" s="418" customFormat="1" ht="22.5">
      <c r="A194" s="408" t="s">
        <v>1914</v>
      </c>
      <c r="B194" s="408">
        <v>53122331</v>
      </c>
      <c r="C194" s="408" t="s">
        <v>939</v>
      </c>
      <c r="D194" s="198" t="s">
        <v>1782</v>
      </c>
      <c r="E194" s="408" t="s">
        <v>1923</v>
      </c>
      <c r="F194" s="198">
        <v>1</v>
      </c>
      <c r="G194" s="1">
        <v>867.86</v>
      </c>
      <c r="H194" s="198" t="s">
        <v>1915</v>
      </c>
    </row>
    <row r="195" spans="1:8" s="418" customFormat="1" ht="22.5">
      <c r="A195" s="408" t="s">
        <v>1914</v>
      </c>
      <c r="B195" s="408">
        <v>59122041</v>
      </c>
      <c r="C195" s="408" t="s">
        <v>940</v>
      </c>
      <c r="D195" s="198" t="s">
        <v>1782</v>
      </c>
      <c r="E195" s="408" t="s">
        <v>1923</v>
      </c>
      <c r="F195" s="198">
        <v>1</v>
      </c>
      <c r="G195" s="1">
        <v>901.6</v>
      </c>
      <c r="H195" s="198" t="s">
        <v>1915</v>
      </c>
    </row>
    <row r="196" spans="1:8" s="418" customFormat="1" ht="22.5">
      <c r="A196" s="408" t="s">
        <v>1914</v>
      </c>
      <c r="B196" s="408">
        <v>74183355</v>
      </c>
      <c r="C196" s="408" t="s">
        <v>956</v>
      </c>
      <c r="D196" s="198" t="s">
        <v>1782</v>
      </c>
      <c r="E196" s="408" t="s">
        <v>1923</v>
      </c>
      <c r="F196" s="198">
        <v>1</v>
      </c>
      <c r="G196" s="1">
        <v>811.63</v>
      </c>
      <c r="H196" s="198" t="s">
        <v>1915</v>
      </c>
    </row>
    <row r="197" spans="1:8" s="418" customFormat="1" ht="22.5">
      <c r="A197" s="408" t="s">
        <v>1914</v>
      </c>
      <c r="B197" s="408">
        <v>1033711789</v>
      </c>
      <c r="C197" s="408" t="s">
        <v>1066</v>
      </c>
      <c r="D197" s="198" t="s">
        <v>1782</v>
      </c>
      <c r="E197" s="408" t="s">
        <v>1923</v>
      </c>
      <c r="F197" s="198">
        <v>1</v>
      </c>
      <c r="G197" s="1">
        <v>822.88</v>
      </c>
      <c r="H197" s="198" t="s">
        <v>1915</v>
      </c>
    </row>
    <row r="198" spans="1:8" s="418" customFormat="1" ht="22.5">
      <c r="A198" s="408" t="s">
        <v>1914</v>
      </c>
      <c r="B198" s="408">
        <v>1049603532</v>
      </c>
      <c r="C198" s="408" t="s">
        <v>1076</v>
      </c>
      <c r="D198" s="198" t="s">
        <v>1782</v>
      </c>
      <c r="E198" s="408" t="s">
        <v>1923</v>
      </c>
      <c r="F198" s="198">
        <v>1</v>
      </c>
      <c r="G198" s="1">
        <v>867.86</v>
      </c>
      <c r="H198" s="198" t="s">
        <v>1915</v>
      </c>
    </row>
    <row r="199" spans="1:8" s="418" customFormat="1" ht="22.5">
      <c r="A199" s="408" t="s">
        <v>1914</v>
      </c>
      <c r="B199" s="408">
        <v>1049604599</v>
      </c>
      <c r="C199" s="408" t="s">
        <v>1079</v>
      </c>
      <c r="D199" s="198" t="s">
        <v>1782</v>
      </c>
      <c r="E199" s="408" t="s">
        <v>1923</v>
      </c>
      <c r="F199" s="198">
        <v>1</v>
      </c>
      <c r="G199" s="1">
        <v>867.86</v>
      </c>
      <c r="H199" s="198" t="s">
        <v>1915</v>
      </c>
    </row>
    <row r="200" spans="1:8" s="418" customFormat="1" ht="22.5">
      <c r="A200" s="408" t="s">
        <v>1914</v>
      </c>
      <c r="B200" s="408">
        <v>1049607760</v>
      </c>
      <c r="C200" s="408" t="s">
        <v>1092</v>
      </c>
      <c r="D200" s="198" t="s">
        <v>1782</v>
      </c>
      <c r="E200" s="408" t="s">
        <v>1923</v>
      </c>
      <c r="F200" s="198">
        <v>1</v>
      </c>
      <c r="G200" s="1">
        <v>991.58</v>
      </c>
      <c r="H200" s="198" t="s">
        <v>1915</v>
      </c>
    </row>
    <row r="201" spans="1:8" s="418" customFormat="1" ht="22.5">
      <c r="A201" s="408" t="s">
        <v>1914</v>
      </c>
      <c r="B201" s="408">
        <v>1049613521</v>
      </c>
      <c r="C201" s="408" t="s">
        <v>1114</v>
      </c>
      <c r="D201" s="198" t="s">
        <v>1782</v>
      </c>
      <c r="E201" s="408" t="s">
        <v>1923</v>
      </c>
      <c r="F201" s="198">
        <v>1</v>
      </c>
      <c r="G201" s="1">
        <v>845.37</v>
      </c>
      <c r="H201" s="198" t="s">
        <v>1915</v>
      </c>
    </row>
    <row r="202" spans="1:8" s="418" customFormat="1" ht="22.5">
      <c r="A202" s="408" t="s">
        <v>1914</v>
      </c>
      <c r="B202" s="408">
        <v>1049622057</v>
      </c>
      <c r="C202" s="408" t="s">
        <v>1143</v>
      </c>
      <c r="D202" s="198" t="s">
        <v>1782</v>
      </c>
      <c r="E202" s="408" t="s">
        <v>1923</v>
      </c>
      <c r="F202" s="198">
        <v>1</v>
      </c>
      <c r="G202" s="1">
        <v>890.36</v>
      </c>
      <c r="H202" s="198" t="s">
        <v>1915</v>
      </c>
    </row>
    <row r="203" spans="1:8" s="418" customFormat="1" ht="22.5">
      <c r="A203" s="408" t="s">
        <v>1914</v>
      </c>
      <c r="B203" s="408">
        <v>1052386294</v>
      </c>
      <c r="C203" s="408" t="s">
        <v>1233</v>
      </c>
      <c r="D203" s="198" t="s">
        <v>1782</v>
      </c>
      <c r="E203" s="408" t="s">
        <v>1923</v>
      </c>
      <c r="F203" s="198">
        <v>1</v>
      </c>
      <c r="G203" s="1">
        <v>811.63</v>
      </c>
      <c r="H203" s="198" t="s">
        <v>1915</v>
      </c>
    </row>
    <row r="204" spans="1:8" s="418" customFormat="1" ht="22.5">
      <c r="A204" s="408" t="s">
        <v>1914</v>
      </c>
      <c r="B204" s="408">
        <v>1053585521</v>
      </c>
      <c r="C204" s="408" t="s">
        <v>1263</v>
      </c>
      <c r="D204" s="198" t="s">
        <v>1782</v>
      </c>
      <c r="E204" s="408" t="s">
        <v>1923</v>
      </c>
      <c r="F204" s="198">
        <v>1</v>
      </c>
      <c r="G204" s="1">
        <v>912.85</v>
      </c>
      <c r="H204" s="198" t="s">
        <v>1915</v>
      </c>
    </row>
    <row r="205" spans="1:8" s="418" customFormat="1" ht="22.5">
      <c r="A205" s="408" t="s">
        <v>1914</v>
      </c>
      <c r="B205" s="408">
        <v>1056954221</v>
      </c>
      <c r="C205" s="408" t="s">
        <v>1292</v>
      </c>
      <c r="D205" s="198" t="s">
        <v>1782</v>
      </c>
      <c r="E205" s="408" t="s">
        <v>1923</v>
      </c>
      <c r="F205" s="198">
        <v>1</v>
      </c>
      <c r="G205" s="1">
        <v>957.84</v>
      </c>
      <c r="H205" s="198" t="s">
        <v>1915</v>
      </c>
    </row>
    <row r="206" spans="1:8" s="418" customFormat="1" ht="22.5">
      <c r="A206" s="408" t="s">
        <v>1914</v>
      </c>
      <c r="B206" s="408">
        <v>1074416117</v>
      </c>
      <c r="C206" s="408" t="s">
        <v>1925</v>
      </c>
      <c r="D206" s="198" t="s">
        <v>1782</v>
      </c>
      <c r="E206" s="408" t="s">
        <v>1923</v>
      </c>
      <c r="F206" s="198">
        <v>1</v>
      </c>
      <c r="G206" s="1">
        <v>822.88</v>
      </c>
      <c r="H206" s="198" t="s">
        <v>1915</v>
      </c>
    </row>
    <row r="207" spans="1:8" s="418" customFormat="1" ht="22.5">
      <c r="A207" s="408" t="s">
        <v>1914</v>
      </c>
      <c r="B207" s="408">
        <v>1075253519</v>
      </c>
      <c r="C207" s="408" t="s">
        <v>1340</v>
      </c>
      <c r="D207" s="198" t="s">
        <v>1782</v>
      </c>
      <c r="E207" s="408" t="s">
        <v>1923</v>
      </c>
      <c r="F207" s="198">
        <v>1</v>
      </c>
      <c r="G207" s="1">
        <v>834.12</v>
      </c>
      <c r="H207" s="198" t="s">
        <v>1915</v>
      </c>
    </row>
    <row r="208" spans="1:8" s="418" customFormat="1" ht="22.5">
      <c r="A208" s="408" t="s">
        <v>1914</v>
      </c>
      <c r="B208" s="408">
        <v>1083873150</v>
      </c>
      <c r="C208" s="408" t="s">
        <v>1343</v>
      </c>
      <c r="D208" s="198" t="s">
        <v>1782</v>
      </c>
      <c r="E208" s="408" t="s">
        <v>1923</v>
      </c>
      <c r="F208" s="198">
        <v>1</v>
      </c>
      <c r="G208" s="1">
        <v>800.38</v>
      </c>
      <c r="H208" s="198" t="s">
        <v>1915</v>
      </c>
    </row>
    <row r="209" spans="1:8" s="418" customFormat="1" ht="22.5">
      <c r="A209" s="408" t="s">
        <v>1914</v>
      </c>
      <c r="B209" s="408">
        <v>40038873</v>
      </c>
      <c r="C209" s="408" t="s">
        <v>804</v>
      </c>
      <c r="D209" s="198" t="s">
        <v>1797</v>
      </c>
      <c r="E209" s="408" t="s">
        <v>1926</v>
      </c>
      <c r="F209" s="198">
        <v>4</v>
      </c>
      <c r="G209" s="1">
        <v>822.83</v>
      </c>
      <c r="H209" s="198" t="s">
        <v>1915</v>
      </c>
    </row>
    <row r="210" spans="1:8" s="418" customFormat="1" ht="22.5">
      <c r="A210" s="408" t="s">
        <v>1914</v>
      </c>
      <c r="B210" s="408">
        <v>40045622</v>
      </c>
      <c r="C210" s="408" t="s">
        <v>829</v>
      </c>
      <c r="D210" s="198" t="s">
        <v>1797</v>
      </c>
      <c r="E210" s="408" t="s">
        <v>1926</v>
      </c>
      <c r="F210" s="198">
        <v>4</v>
      </c>
      <c r="G210" s="1">
        <v>927.65</v>
      </c>
      <c r="H210" s="198" t="s">
        <v>1915</v>
      </c>
    </row>
    <row r="211" spans="1:8" s="418" customFormat="1" ht="22.5">
      <c r="A211" s="408" t="s">
        <v>1914</v>
      </c>
      <c r="B211" s="408">
        <v>46668196</v>
      </c>
      <c r="C211" s="408" t="s">
        <v>894</v>
      </c>
      <c r="D211" s="198" t="s">
        <v>1797</v>
      </c>
      <c r="E211" s="408" t="s">
        <v>1926</v>
      </c>
      <c r="F211" s="198">
        <v>4</v>
      </c>
      <c r="G211" s="1">
        <v>840.3</v>
      </c>
      <c r="H211" s="198" t="s">
        <v>1915</v>
      </c>
    </row>
    <row r="212" spans="1:8" s="418" customFormat="1" ht="22.5">
      <c r="A212" s="408" t="s">
        <v>1914</v>
      </c>
      <c r="B212" s="408">
        <v>74189177</v>
      </c>
      <c r="C212" s="408" t="s">
        <v>962</v>
      </c>
      <c r="D212" s="198" t="s">
        <v>1797</v>
      </c>
      <c r="E212" s="408" t="s">
        <v>1926</v>
      </c>
      <c r="F212" s="198">
        <v>4</v>
      </c>
      <c r="G212" s="1">
        <v>910.18</v>
      </c>
      <c r="H212" s="198" t="s">
        <v>1915</v>
      </c>
    </row>
    <row r="213" spans="1:8" s="418" customFormat="1" ht="22.5">
      <c r="A213" s="408" t="s">
        <v>1914</v>
      </c>
      <c r="B213" s="408">
        <v>88273755</v>
      </c>
      <c r="C213" s="408" t="s">
        <v>1018</v>
      </c>
      <c r="D213" s="198" t="s">
        <v>1797</v>
      </c>
      <c r="E213" s="408" t="s">
        <v>1926</v>
      </c>
      <c r="F213" s="198">
        <v>4</v>
      </c>
      <c r="G213" s="1">
        <v>831.57</v>
      </c>
      <c r="H213" s="198" t="s">
        <v>1915</v>
      </c>
    </row>
    <row r="214" spans="1:8" s="418" customFormat="1" ht="22.5">
      <c r="A214" s="408" t="s">
        <v>1914</v>
      </c>
      <c r="B214" s="408">
        <v>74302532</v>
      </c>
      <c r="C214" s="408" t="s">
        <v>969</v>
      </c>
      <c r="D214" s="198" t="s">
        <v>1798</v>
      </c>
      <c r="E214" s="408" t="s">
        <v>1927</v>
      </c>
      <c r="F214" s="198">
        <v>2</v>
      </c>
      <c r="G214" s="1">
        <v>845.68</v>
      </c>
      <c r="H214" s="198" t="s">
        <v>1915</v>
      </c>
    </row>
    <row r="215" spans="1:8" s="418" customFormat="1" ht="22.5">
      <c r="A215" s="408" t="s">
        <v>1914</v>
      </c>
      <c r="B215" s="408">
        <v>1055312160</v>
      </c>
      <c r="C215" s="408" t="s">
        <v>1285</v>
      </c>
      <c r="D215" s="198" t="s">
        <v>1798</v>
      </c>
      <c r="E215" s="408" t="s">
        <v>1927</v>
      </c>
      <c r="F215" s="198">
        <v>2</v>
      </c>
      <c r="G215" s="1">
        <v>808.98</v>
      </c>
      <c r="H215" s="198" t="s">
        <v>1915</v>
      </c>
    </row>
    <row r="216" spans="1:8" s="418" customFormat="1" ht="22.5">
      <c r="A216" s="408" t="s">
        <v>1914</v>
      </c>
      <c r="B216" s="408">
        <v>1098623538</v>
      </c>
      <c r="C216" s="408" t="s">
        <v>1346</v>
      </c>
      <c r="D216" s="198" t="s">
        <v>1798</v>
      </c>
      <c r="E216" s="408" t="s">
        <v>1927</v>
      </c>
      <c r="F216" s="198">
        <v>2</v>
      </c>
      <c r="G216" s="1">
        <v>873.21</v>
      </c>
      <c r="H216" s="198" t="s">
        <v>1915</v>
      </c>
    </row>
    <row r="217" spans="1:8" s="418" customFormat="1" ht="33.75">
      <c r="A217" s="408" t="s">
        <v>1914</v>
      </c>
      <c r="B217" s="408">
        <v>7177524</v>
      </c>
      <c r="C217" s="408" t="s">
        <v>621</v>
      </c>
      <c r="D217" s="198" t="s">
        <v>1802</v>
      </c>
      <c r="E217" s="408" t="s">
        <v>6</v>
      </c>
      <c r="F217" s="198">
        <v>3</v>
      </c>
      <c r="G217" s="1">
        <v>804.85</v>
      </c>
      <c r="H217" s="198" t="s">
        <v>1915</v>
      </c>
    </row>
    <row r="218" spans="1:8" s="418" customFormat="1" ht="33.75">
      <c r="A218" s="408" t="s">
        <v>1914</v>
      </c>
      <c r="B218" s="408">
        <v>7224601</v>
      </c>
      <c r="C218" s="408" t="s">
        <v>669</v>
      </c>
      <c r="D218" s="198" t="s">
        <v>1802</v>
      </c>
      <c r="E218" s="408" t="s">
        <v>6</v>
      </c>
      <c r="F218" s="198">
        <v>3</v>
      </c>
      <c r="G218" s="1">
        <v>814.09</v>
      </c>
      <c r="H218" s="198" t="s">
        <v>1915</v>
      </c>
    </row>
    <row r="219" spans="1:8" s="418" customFormat="1" ht="33.75">
      <c r="A219" s="408" t="s">
        <v>1914</v>
      </c>
      <c r="B219" s="408">
        <v>23823961</v>
      </c>
      <c r="C219" s="408" t="s">
        <v>705</v>
      </c>
      <c r="D219" s="198" t="s">
        <v>1802</v>
      </c>
      <c r="E219" s="408" t="s">
        <v>6</v>
      </c>
      <c r="F219" s="198">
        <v>3</v>
      </c>
      <c r="G219" s="1">
        <v>860.3</v>
      </c>
      <c r="H219" s="198" t="s">
        <v>1915</v>
      </c>
    </row>
    <row r="220" spans="1:8" s="418" customFormat="1" ht="33.75">
      <c r="A220" s="408" t="s">
        <v>1914</v>
      </c>
      <c r="B220" s="408">
        <v>33367960</v>
      </c>
      <c r="C220" s="408" t="s">
        <v>732</v>
      </c>
      <c r="D220" s="198" t="s">
        <v>1802</v>
      </c>
      <c r="E220" s="408" t="s">
        <v>6</v>
      </c>
      <c r="F220" s="198">
        <v>3</v>
      </c>
      <c r="G220" s="1">
        <v>832.58</v>
      </c>
      <c r="H220" s="198" t="s">
        <v>1915</v>
      </c>
    </row>
    <row r="221" spans="1:8" s="418" customFormat="1" ht="33.75">
      <c r="A221" s="408" t="s">
        <v>1914</v>
      </c>
      <c r="B221" s="408">
        <v>40037556</v>
      </c>
      <c r="C221" s="408" t="s">
        <v>803</v>
      </c>
      <c r="D221" s="198" t="s">
        <v>1802</v>
      </c>
      <c r="E221" s="408" t="s">
        <v>6</v>
      </c>
      <c r="F221" s="198">
        <v>3</v>
      </c>
      <c r="G221" s="1">
        <v>888.03</v>
      </c>
      <c r="H221" s="198" t="s">
        <v>1915</v>
      </c>
    </row>
    <row r="222" spans="1:8" s="418" customFormat="1" ht="33.75">
      <c r="A222" s="408" t="s">
        <v>1914</v>
      </c>
      <c r="B222" s="408">
        <v>40040013</v>
      </c>
      <c r="C222" s="408" t="s">
        <v>806</v>
      </c>
      <c r="D222" s="198" t="s">
        <v>1802</v>
      </c>
      <c r="E222" s="408" t="s">
        <v>6</v>
      </c>
      <c r="F222" s="198">
        <v>3</v>
      </c>
      <c r="G222" s="1">
        <v>832.58</v>
      </c>
      <c r="H222" s="198" t="s">
        <v>1915</v>
      </c>
    </row>
    <row r="223" spans="1:8" s="418" customFormat="1" ht="33.75">
      <c r="A223" s="408" t="s">
        <v>1914</v>
      </c>
      <c r="B223" s="408">
        <v>40044414</v>
      </c>
      <c r="C223" s="408" t="s">
        <v>824</v>
      </c>
      <c r="D223" s="198" t="s">
        <v>1802</v>
      </c>
      <c r="E223" s="408" t="s">
        <v>6</v>
      </c>
      <c r="F223" s="198">
        <v>3</v>
      </c>
      <c r="G223" s="1">
        <v>1000</v>
      </c>
      <c r="H223" s="198" t="s">
        <v>1915</v>
      </c>
    </row>
    <row r="224" spans="1:8" s="418" customFormat="1" ht="33.75">
      <c r="A224" s="408" t="s">
        <v>1914</v>
      </c>
      <c r="B224" s="408">
        <v>74377042</v>
      </c>
      <c r="C224" s="408" t="s">
        <v>990</v>
      </c>
      <c r="D224" s="198" t="s">
        <v>1802</v>
      </c>
      <c r="E224" s="408" t="s">
        <v>6</v>
      </c>
      <c r="F224" s="198">
        <v>3</v>
      </c>
      <c r="G224" s="1">
        <v>841.82</v>
      </c>
      <c r="H224" s="198" t="s">
        <v>1915</v>
      </c>
    </row>
    <row r="225" spans="1:8" s="418" customFormat="1" ht="33.75">
      <c r="A225" s="408" t="s">
        <v>1914</v>
      </c>
      <c r="B225" s="408">
        <v>1049615377</v>
      </c>
      <c r="C225" s="408" t="s">
        <v>1120</v>
      </c>
      <c r="D225" s="198" t="s">
        <v>1802</v>
      </c>
      <c r="E225" s="408" t="s">
        <v>6</v>
      </c>
      <c r="F225" s="198">
        <v>3</v>
      </c>
      <c r="G225" s="1">
        <v>897.27</v>
      </c>
      <c r="H225" s="198" t="s">
        <v>1915</v>
      </c>
    </row>
    <row r="226" spans="1:8" s="418" customFormat="1" ht="33.75">
      <c r="A226" s="408" t="s">
        <v>1914</v>
      </c>
      <c r="B226" s="408">
        <v>1052391581</v>
      </c>
      <c r="C226" s="408" t="s">
        <v>1238</v>
      </c>
      <c r="D226" s="198" t="s">
        <v>1802</v>
      </c>
      <c r="E226" s="408" t="s">
        <v>6</v>
      </c>
      <c r="F226" s="198">
        <v>3</v>
      </c>
      <c r="G226" s="1">
        <v>897.27</v>
      </c>
      <c r="H226" s="198" t="s">
        <v>1915</v>
      </c>
    </row>
    <row r="227" spans="1:8" s="418" customFormat="1" ht="33.75">
      <c r="A227" s="408" t="s">
        <v>1914</v>
      </c>
      <c r="B227" s="408">
        <v>1057573003</v>
      </c>
      <c r="C227" s="408" t="s">
        <v>1300</v>
      </c>
      <c r="D227" s="198" t="s">
        <v>1802</v>
      </c>
      <c r="E227" s="408" t="s">
        <v>6</v>
      </c>
      <c r="F227" s="198">
        <v>3</v>
      </c>
      <c r="G227" s="1">
        <v>832.58</v>
      </c>
      <c r="H227" s="198" t="s">
        <v>1915</v>
      </c>
    </row>
    <row r="228" spans="1:8" s="418" customFormat="1" ht="33.75">
      <c r="A228" s="408" t="s">
        <v>1914</v>
      </c>
      <c r="B228" s="408">
        <v>1057595362</v>
      </c>
      <c r="C228" s="408" t="s">
        <v>1928</v>
      </c>
      <c r="D228" s="198" t="s">
        <v>1802</v>
      </c>
      <c r="E228" s="408" t="s">
        <v>6</v>
      </c>
      <c r="F228" s="198">
        <v>3</v>
      </c>
      <c r="G228" s="1">
        <v>906.51</v>
      </c>
      <c r="H228" s="198" t="s">
        <v>1915</v>
      </c>
    </row>
    <row r="229" spans="1:8" s="418" customFormat="1" ht="33.75">
      <c r="A229" s="408" t="s">
        <v>1914</v>
      </c>
      <c r="B229" s="408">
        <v>1118549987</v>
      </c>
      <c r="C229" s="408" t="s">
        <v>1371</v>
      </c>
      <c r="D229" s="198" t="s">
        <v>1802</v>
      </c>
      <c r="E229" s="408" t="s">
        <v>6</v>
      </c>
      <c r="F229" s="198">
        <v>3</v>
      </c>
      <c r="G229" s="1">
        <v>943.48</v>
      </c>
      <c r="H229" s="198" t="s">
        <v>1915</v>
      </c>
    </row>
    <row r="230" spans="1:8" s="418" customFormat="1">
      <c r="A230" s="408" t="s">
        <v>1914</v>
      </c>
      <c r="B230" s="408">
        <v>4246030</v>
      </c>
      <c r="C230" s="408" t="s">
        <v>587</v>
      </c>
      <c r="D230" s="198" t="s">
        <v>1803</v>
      </c>
      <c r="E230" s="408" t="s">
        <v>1929</v>
      </c>
      <c r="F230" s="198">
        <v>3</v>
      </c>
      <c r="G230" s="1">
        <v>855.29</v>
      </c>
      <c r="H230" s="198" t="s">
        <v>1915</v>
      </c>
    </row>
    <row r="231" spans="1:8" s="418" customFormat="1">
      <c r="A231" s="408" t="s">
        <v>1914</v>
      </c>
      <c r="B231" s="408">
        <v>7163692</v>
      </c>
      <c r="C231" s="408" t="s">
        <v>601</v>
      </c>
      <c r="D231" s="198" t="s">
        <v>1803</v>
      </c>
      <c r="E231" s="408" t="s">
        <v>1929</v>
      </c>
      <c r="F231" s="198">
        <v>3</v>
      </c>
      <c r="G231" s="1">
        <v>990.05</v>
      </c>
      <c r="H231" s="198" t="s">
        <v>1915</v>
      </c>
    </row>
    <row r="232" spans="1:8" s="418" customFormat="1">
      <c r="A232" s="408" t="s">
        <v>1914</v>
      </c>
      <c r="B232" s="408">
        <v>40040017</v>
      </c>
      <c r="C232" s="408" t="s">
        <v>807</v>
      </c>
      <c r="D232" s="198" t="s">
        <v>1803</v>
      </c>
      <c r="E232" s="408" t="s">
        <v>1929</v>
      </c>
      <c r="F232" s="198">
        <v>3</v>
      </c>
      <c r="G232" s="1">
        <v>826.41</v>
      </c>
      <c r="H232" s="198" t="s">
        <v>1915</v>
      </c>
    </row>
    <row r="233" spans="1:8" s="418" customFormat="1">
      <c r="A233" s="408" t="s">
        <v>1914</v>
      </c>
      <c r="B233" s="408">
        <v>46385354</v>
      </c>
      <c r="C233" s="408" t="s">
        <v>873</v>
      </c>
      <c r="D233" s="198" t="s">
        <v>1803</v>
      </c>
      <c r="E233" s="408" t="s">
        <v>1929</v>
      </c>
      <c r="F233" s="198">
        <v>3</v>
      </c>
      <c r="G233" s="1">
        <v>903.42</v>
      </c>
      <c r="H233" s="198" t="s">
        <v>1915</v>
      </c>
    </row>
    <row r="234" spans="1:8" s="418" customFormat="1">
      <c r="A234" s="408" t="s">
        <v>1914</v>
      </c>
      <c r="B234" s="408">
        <v>47440053</v>
      </c>
      <c r="C234" s="408" t="s">
        <v>911</v>
      </c>
      <c r="D234" s="198" t="s">
        <v>1803</v>
      </c>
      <c r="E234" s="408" t="s">
        <v>1929</v>
      </c>
      <c r="F234" s="198">
        <v>3</v>
      </c>
      <c r="G234" s="1">
        <v>913.04</v>
      </c>
      <c r="H234" s="198" t="s">
        <v>1915</v>
      </c>
    </row>
    <row r="235" spans="1:8" s="418" customFormat="1">
      <c r="A235" s="408" t="s">
        <v>1914</v>
      </c>
      <c r="B235" s="408">
        <v>74369482</v>
      </c>
      <c r="C235" s="408" t="s">
        <v>983</v>
      </c>
      <c r="D235" s="198" t="s">
        <v>1803</v>
      </c>
      <c r="E235" s="408" t="s">
        <v>1929</v>
      </c>
      <c r="F235" s="198">
        <v>3</v>
      </c>
      <c r="G235" s="1">
        <v>884.17</v>
      </c>
      <c r="H235" s="198" t="s">
        <v>1915</v>
      </c>
    </row>
    <row r="236" spans="1:8" s="418" customFormat="1">
      <c r="A236" s="408" t="s">
        <v>1914</v>
      </c>
      <c r="B236" s="408">
        <v>74770448</v>
      </c>
      <c r="C236" s="408" t="s">
        <v>997</v>
      </c>
      <c r="D236" s="198" t="s">
        <v>1803</v>
      </c>
      <c r="E236" s="408" t="s">
        <v>1929</v>
      </c>
      <c r="F236" s="198">
        <v>3</v>
      </c>
      <c r="G236" s="1">
        <v>951.55</v>
      </c>
      <c r="H236" s="198" t="s">
        <v>1915</v>
      </c>
    </row>
    <row r="237" spans="1:8" s="418" customFormat="1">
      <c r="A237" s="408" t="s">
        <v>1914</v>
      </c>
      <c r="B237" s="408">
        <v>80237685</v>
      </c>
      <c r="C237" s="408" t="s">
        <v>1011</v>
      </c>
      <c r="D237" s="198" t="s">
        <v>1803</v>
      </c>
      <c r="E237" s="408" t="s">
        <v>1929</v>
      </c>
      <c r="F237" s="198">
        <v>3</v>
      </c>
      <c r="G237" s="1">
        <v>807.16</v>
      </c>
      <c r="H237" s="198" t="s">
        <v>1915</v>
      </c>
    </row>
    <row r="238" spans="1:8" s="418" customFormat="1">
      <c r="A238" s="408" t="s">
        <v>1914</v>
      </c>
      <c r="B238" s="408">
        <v>80350869</v>
      </c>
      <c r="C238" s="408" t="s">
        <v>1013</v>
      </c>
      <c r="D238" s="198" t="s">
        <v>1803</v>
      </c>
      <c r="E238" s="408" t="s">
        <v>1929</v>
      </c>
      <c r="F238" s="198">
        <v>3</v>
      </c>
      <c r="G238" s="1">
        <v>874.54</v>
      </c>
      <c r="H238" s="198" t="s">
        <v>1915</v>
      </c>
    </row>
    <row r="239" spans="1:8" s="418" customFormat="1">
      <c r="A239" s="408" t="s">
        <v>1914</v>
      </c>
      <c r="B239" s="408">
        <v>86069709</v>
      </c>
      <c r="C239" s="408" t="s">
        <v>1016</v>
      </c>
      <c r="D239" s="198" t="s">
        <v>1803</v>
      </c>
      <c r="E239" s="408" t="s">
        <v>1929</v>
      </c>
      <c r="F239" s="198">
        <v>3</v>
      </c>
      <c r="G239" s="1">
        <v>893.79</v>
      </c>
      <c r="H239" s="198" t="s">
        <v>1915</v>
      </c>
    </row>
    <row r="240" spans="1:8" s="418" customFormat="1">
      <c r="A240" s="408" t="s">
        <v>1914</v>
      </c>
      <c r="B240" s="408">
        <v>1016034785</v>
      </c>
      <c r="C240" s="408" t="s">
        <v>1037</v>
      </c>
      <c r="D240" s="198" t="s">
        <v>1803</v>
      </c>
      <c r="E240" s="408" t="s">
        <v>1929</v>
      </c>
      <c r="F240" s="198">
        <v>3</v>
      </c>
      <c r="G240" s="1">
        <v>826.41</v>
      </c>
      <c r="H240" s="198" t="s">
        <v>1915</v>
      </c>
    </row>
    <row r="241" spans="1:8" s="418" customFormat="1">
      <c r="A241" s="408" t="s">
        <v>1914</v>
      </c>
      <c r="B241" s="408">
        <v>1019031317</v>
      </c>
      <c r="C241" s="408" t="s">
        <v>1048</v>
      </c>
      <c r="D241" s="198" t="s">
        <v>1803</v>
      </c>
      <c r="E241" s="408" t="s">
        <v>1929</v>
      </c>
      <c r="F241" s="198">
        <v>3</v>
      </c>
      <c r="G241" s="1">
        <v>845.66</v>
      </c>
      <c r="H241" s="198" t="s">
        <v>1915</v>
      </c>
    </row>
    <row r="242" spans="1:8" s="418" customFormat="1">
      <c r="A242" s="408" t="s">
        <v>1914</v>
      </c>
      <c r="B242" s="408">
        <v>1038411279</v>
      </c>
      <c r="C242" s="408" t="s">
        <v>1068</v>
      </c>
      <c r="D242" s="198" t="s">
        <v>1803</v>
      </c>
      <c r="E242" s="408" t="s">
        <v>1929</v>
      </c>
      <c r="F242" s="198">
        <v>3</v>
      </c>
      <c r="G242" s="1">
        <v>845.66</v>
      </c>
      <c r="H242" s="198" t="s">
        <v>1915</v>
      </c>
    </row>
    <row r="243" spans="1:8" s="418" customFormat="1">
      <c r="A243" s="408" t="s">
        <v>1914</v>
      </c>
      <c r="B243" s="408">
        <v>1049614034</v>
      </c>
      <c r="C243" s="408" t="s">
        <v>1117</v>
      </c>
      <c r="D243" s="198" t="s">
        <v>1803</v>
      </c>
      <c r="E243" s="408" t="s">
        <v>1929</v>
      </c>
      <c r="F243" s="198">
        <v>3</v>
      </c>
      <c r="G243" s="1">
        <v>941.92</v>
      </c>
      <c r="H243" s="198" t="s">
        <v>1915</v>
      </c>
    </row>
    <row r="244" spans="1:8" s="418" customFormat="1">
      <c r="A244" s="408" t="s">
        <v>1914</v>
      </c>
      <c r="B244" s="408">
        <v>1049619906</v>
      </c>
      <c r="C244" s="408" t="s">
        <v>1133</v>
      </c>
      <c r="D244" s="198" t="s">
        <v>1803</v>
      </c>
      <c r="E244" s="408" t="s">
        <v>1929</v>
      </c>
      <c r="F244" s="198">
        <v>3</v>
      </c>
      <c r="G244" s="1">
        <v>893.79</v>
      </c>
      <c r="H244" s="198" t="s">
        <v>1915</v>
      </c>
    </row>
    <row r="245" spans="1:8" s="418" customFormat="1">
      <c r="A245" s="408" t="s">
        <v>1914</v>
      </c>
      <c r="B245" s="408">
        <v>1049623873</v>
      </c>
      <c r="C245" s="408" t="s">
        <v>1149</v>
      </c>
      <c r="D245" s="198" t="s">
        <v>1803</v>
      </c>
      <c r="E245" s="408" t="s">
        <v>1929</v>
      </c>
      <c r="F245" s="198">
        <v>3</v>
      </c>
      <c r="G245" s="1">
        <v>826.41</v>
      </c>
      <c r="H245" s="198" t="s">
        <v>1915</v>
      </c>
    </row>
    <row r="246" spans="1:8" s="418" customFormat="1">
      <c r="A246" s="408" t="s">
        <v>1914</v>
      </c>
      <c r="B246" s="408">
        <v>1049624951</v>
      </c>
      <c r="C246" s="408" t="s">
        <v>1151</v>
      </c>
      <c r="D246" s="198" t="s">
        <v>1803</v>
      </c>
      <c r="E246" s="408" t="s">
        <v>1929</v>
      </c>
      <c r="F246" s="198">
        <v>3</v>
      </c>
      <c r="G246" s="1">
        <v>807.16</v>
      </c>
      <c r="H246" s="198" t="s">
        <v>1915</v>
      </c>
    </row>
    <row r="247" spans="1:8" s="418" customFormat="1">
      <c r="A247" s="408" t="s">
        <v>1914</v>
      </c>
      <c r="B247" s="408">
        <v>1049638513</v>
      </c>
      <c r="C247" s="408" t="s">
        <v>1197</v>
      </c>
      <c r="D247" s="198" t="s">
        <v>1803</v>
      </c>
      <c r="E247" s="408" t="s">
        <v>1929</v>
      </c>
      <c r="F247" s="198">
        <v>3</v>
      </c>
      <c r="G247" s="1">
        <v>816.78</v>
      </c>
      <c r="H247" s="198" t="s">
        <v>1915</v>
      </c>
    </row>
    <row r="248" spans="1:8" s="418" customFormat="1">
      <c r="A248" s="408" t="s">
        <v>1914</v>
      </c>
      <c r="B248" s="408">
        <v>1049639530</v>
      </c>
      <c r="C248" s="408" t="s">
        <v>1202</v>
      </c>
      <c r="D248" s="198" t="s">
        <v>1803</v>
      </c>
      <c r="E248" s="408" t="s">
        <v>1929</v>
      </c>
      <c r="F248" s="198">
        <v>3</v>
      </c>
      <c r="G248" s="1">
        <v>874.54</v>
      </c>
      <c r="H248" s="198" t="s">
        <v>1915</v>
      </c>
    </row>
    <row r="249" spans="1:8" s="418" customFormat="1">
      <c r="A249" s="408" t="s">
        <v>1914</v>
      </c>
      <c r="B249" s="408">
        <v>1053605375</v>
      </c>
      <c r="C249" s="408" t="s">
        <v>1264</v>
      </c>
      <c r="D249" s="198" t="s">
        <v>1803</v>
      </c>
      <c r="E249" s="408" t="s">
        <v>1929</v>
      </c>
      <c r="F249" s="198">
        <v>3</v>
      </c>
      <c r="G249" s="1">
        <v>951.55</v>
      </c>
      <c r="H249" s="198" t="s">
        <v>1915</v>
      </c>
    </row>
    <row r="250" spans="1:8" s="418" customFormat="1">
      <c r="A250" s="408" t="s">
        <v>1914</v>
      </c>
      <c r="B250" s="408">
        <v>1056552432</v>
      </c>
      <c r="C250" s="408" t="s">
        <v>1289</v>
      </c>
      <c r="D250" s="198" t="s">
        <v>1803</v>
      </c>
      <c r="E250" s="408" t="s">
        <v>1929</v>
      </c>
      <c r="F250" s="198">
        <v>3</v>
      </c>
      <c r="G250" s="1">
        <v>941.92</v>
      </c>
      <c r="H250" s="198" t="s">
        <v>1915</v>
      </c>
    </row>
    <row r="251" spans="1:8" s="418" customFormat="1">
      <c r="A251" s="408" t="s">
        <v>1914</v>
      </c>
      <c r="B251" s="408">
        <v>1057577994</v>
      </c>
      <c r="C251" s="408" t="s">
        <v>1307</v>
      </c>
      <c r="D251" s="198" t="s">
        <v>1803</v>
      </c>
      <c r="E251" s="408" t="s">
        <v>1929</v>
      </c>
      <c r="F251" s="198">
        <v>3</v>
      </c>
      <c r="G251" s="1">
        <v>845.66</v>
      </c>
      <c r="H251" s="198" t="s">
        <v>1915</v>
      </c>
    </row>
    <row r="252" spans="1:8" s="418" customFormat="1">
      <c r="A252" s="408" t="s">
        <v>1914</v>
      </c>
      <c r="B252" s="408">
        <v>1057591634</v>
      </c>
      <c r="C252" s="408" t="s">
        <v>1327</v>
      </c>
      <c r="D252" s="198" t="s">
        <v>1803</v>
      </c>
      <c r="E252" s="408" t="s">
        <v>1929</v>
      </c>
      <c r="F252" s="198">
        <v>3</v>
      </c>
      <c r="G252" s="1">
        <v>922.67</v>
      </c>
      <c r="H252" s="198" t="s">
        <v>1915</v>
      </c>
    </row>
    <row r="253" spans="1:8" s="418" customFormat="1">
      <c r="A253" s="408" t="s">
        <v>1914</v>
      </c>
      <c r="B253" s="408">
        <v>1057600538</v>
      </c>
      <c r="C253" s="408" t="s">
        <v>1331</v>
      </c>
      <c r="D253" s="198" t="s">
        <v>1803</v>
      </c>
      <c r="E253" s="408" t="s">
        <v>1929</v>
      </c>
      <c r="F253" s="198">
        <v>3</v>
      </c>
      <c r="G253" s="1">
        <v>903.42</v>
      </c>
      <c r="H253" s="198" t="s">
        <v>1915</v>
      </c>
    </row>
    <row r="254" spans="1:8" s="418" customFormat="1">
      <c r="A254" s="408" t="s">
        <v>1914</v>
      </c>
      <c r="B254" s="408">
        <v>1102354982</v>
      </c>
      <c r="C254" s="408" t="s">
        <v>1354</v>
      </c>
      <c r="D254" s="198" t="s">
        <v>1803</v>
      </c>
      <c r="E254" s="408" t="s">
        <v>1929</v>
      </c>
      <c r="F254" s="198">
        <v>3</v>
      </c>
      <c r="G254" s="1">
        <v>826.41</v>
      </c>
      <c r="H254" s="198" t="s">
        <v>1915</v>
      </c>
    </row>
    <row r="255" spans="1:8" s="418" customFormat="1">
      <c r="A255" s="408" t="s">
        <v>1914</v>
      </c>
      <c r="B255" s="408">
        <v>1102360408</v>
      </c>
      <c r="C255" s="408" t="s">
        <v>1355</v>
      </c>
      <c r="D255" s="198" t="s">
        <v>1803</v>
      </c>
      <c r="E255" s="408" t="s">
        <v>1929</v>
      </c>
      <c r="F255" s="198">
        <v>3</v>
      </c>
      <c r="G255" s="1">
        <v>913.04</v>
      </c>
      <c r="H255" s="198" t="s">
        <v>1915</v>
      </c>
    </row>
    <row r="256" spans="1:8" s="418" customFormat="1">
      <c r="A256" s="408" t="s">
        <v>1914</v>
      </c>
      <c r="B256" s="408">
        <v>1118545843</v>
      </c>
      <c r="C256" s="408" t="s">
        <v>1369</v>
      </c>
      <c r="D256" s="198" t="s">
        <v>1803</v>
      </c>
      <c r="E256" s="408" t="s">
        <v>1929</v>
      </c>
      <c r="F256" s="198">
        <v>3</v>
      </c>
      <c r="G256" s="1">
        <v>855.29</v>
      </c>
      <c r="H256" s="198" t="s">
        <v>1915</v>
      </c>
    </row>
    <row r="257" spans="1:8" s="418" customFormat="1">
      <c r="A257" s="408" t="s">
        <v>1914</v>
      </c>
      <c r="B257" s="408">
        <v>1118559898</v>
      </c>
      <c r="C257" s="408" t="s">
        <v>1379</v>
      </c>
      <c r="D257" s="198" t="s">
        <v>1803</v>
      </c>
      <c r="E257" s="408" t="s">
        <v>1929</v>
      </c>
      <c r="F257" s="198">
        <v>3</v>
      </c>
      <c r="G257" s="1">
        <v>951.55</v>
      </c>
      <c r="H257" s="198" t="s">
        <v>1915</v>
      </c>
    </row>
    <row r="258" spans="1:8" s="418" customFormat="1">
      <c r="A258" s="408" t="s">
        <v>1914</v>
      </c>
      <c r="B258" s="408">
        <v>1118560512</v>
      </c>
      <c r="C258" s="408" t="s">
        <v>1380</v>
      </c>
      <c r="D258" s="198" t="s">
        <v>1803</v>
      </c>
      <c r="E258" s="408" t="s">
        <v>1929</v>
      </c>
      <c r="F258" s="198">
        <v>3</v>
      </c>
      <c r="G258" s="1">
        <v>807.16</v>
      </c>
      <c r="H258" s="198" t="s">
        <v>1915</v>
      </c>
    </row>
    <row r="259" spans="1:8" s="418" customFormat="1">
      <c r="A259" s="408" t="s">
        <v>1914</v>
      </c>
      <c r="B259" s="408">
        <v>1118566664</v>
      </c>
      <c r="C259" s="408" t="s">
        <v>1382</v>
      </c>
      <c r="D259" s="198" t="s">
        <v>1803</v>
      </c>
      <c r="E259" s="408" t="s">
        <v>1929</v>
      </c>
      <c r="F259" s="198">
        <v>3</v>
      </c>
      <c r="G259" s="1">
        <v>836.04</v>
      </c>
      <c r="H259" s="198" t="s">
        <v>1915</v>
      </c>
    </row>
    <row r="260" spans="1:8" s="418" customFormat="1">
      <c r="A260" s="408" t="s">
        <v>1914</v>
      </c>
      <c r="B260" s="408">
        <v>7175542</v>
      </c>
      <c r="C260" s="408" t="s">
        <v>107</v>
      </c>
      <c r="D260" s="198" t="s">
        <v>543</v>
      </c>
      <c r="E260" s="408" t="s">
        <v>544</v>
      </c>
      <c r="F260" s="198">
        <v>3</v>
      </c>
      <c r="G260" s="1">
        <v>846.24</v>
      </c>
      <c r="H260" s="198" t="s">
        <v>1915</v>
      </c>
    </row>
    <row r="261" spans="1:8" s="418" customFormat="1">
      <c r="A261" s="408" t="s">
        <v>1914</v>
      </c>
      <c r="B261" s="408">
        <v>7184793</v>
      </c>
      <c r="C261" s="408" t="s">
        <v>108</v>
      </c>
      <c r="D261" s="198" t="s">
        <v>543</v>
      </c>
      <c r="E261" s="408" t="s">
        <v>544</v>
      </c>
      <c r="F261" s="198">
        <v>3</v>
      </c>
      <c r="G261" s="1">
        <v>837.04</v>
      </c>
      <c r="H261" s="198" t="s">
        <v>1915</v>
      </c>
    </row>
    <row r="262" spans="1:8" s="418" customFormat="1">
      <c r="A262" s="408" t="s">
        <v>1914</v>
      </c>
      <c r="B262" s="408">
        <v>7186055</v>
      </c>
      <c r="C262" s="408" t="s">
        <v>109</v>
      </c>
      <c r="D262" s="198" t="s">
        <v>543</v>
      </c>
      <c r="E262" s="408" t="s">
        <v>544</v>
      </c>
      <c r="F262" s="198">
        <v>3</v>
      </c>
      <c r="G262" s="1">
        <v>827.83</v>
      </c>
      <c r="H262" s="198" t="s">
        <v>1915</v>
      </c>
    </row>
    <row r="263" spans="1:8" s="418" customFormat="1">
      <c r="A263" s="408" t="s">
        <v>1914</v>
      </c>
      <c r="B263" s="408">
        <v>7336061</v>
      </c>
      <c r="C263" s="408" t="s">
        <v>110</v>
      </c>
      <c r="D263" s="198" t="s">
        <v>543</v>
      </c>
      <c r="E263" s="408" t="s">
        <v>544</v>
      </c>
      <c r="F263" s="198">
        <v>3</v>
      </c>
      <c r="G263" s="1">
        <v>809.43</v>
      </c>
      <c r="H263" s="198" t="s">
        <v>1915</v>
      </c>
    </row>
    <row r="264" spans="1:8" s="418" customFormat="1">
      <c r="A264" s="408" t="s">
        <v>1914</v>
      </c>
      <c r="B264" s="408">
        <v>11201761</v>
      </c>
      <c r="C264" s="408" t="s">
        <v>81</v>
      </c>
      <c r="D264" s="198" t="s">
        <v>543</v>
      </c>
      <c r="E264" s="408" t="s">
        <v>544</v>
      </c>
      <c r="F264" s="198">
        <v>3</v>
      </c>
      <c r="G264" s="1">
        <v>956.68</v>
      </c>
      <c r="H264" s="198" t="s">
        <v>1915</v>
      </c>
    </row>
    <row r="265" spans="1:8" s="418" customFormat="1">
      <c r="A265" s="408" t="s">
        <v>1914</v>
      </c>
      <c r="B265" s="408">
        <v>13929065</v>
      </c>
      <c r="C265" s="408" t="s">
        <v>82</v>
      </c>
      <c r="D265" s="198" t="s">
        <v>543</v>
      </c>
      <c r="E265" s="408" t="s">
        <v>544</v>
      </c>
      <c r="F265" s="198">
        <v>3</v>
      </c>
      <c r="G265" s="1">
        <v>864.65</v>
      </c>
      <c r="H265" s="198" t="s">
        <v>1915</v>
      </c>
    </row>
    <row r="266" spans="1:8" s="418" customFormat="1">
      <c r="A266" s="408" t="s">
        <v>1914</v>
      </c>
      <c r="B266" s="408">
        <v>23914248</v>
      </c>
      <c r="C266" s="408" t="s">
        <v>83</v>
      </c>
      <c r="D266" s="198" t="s">
        <v>543</v>
      </c>
      <c r="E266" s="408" t="s">
        <v>544</v>
      </c>
      <c r="F266" s="198">
        <v>3</v>
      </c>
      <c r="G266" s="1">
        <v>818.63</v>
      </c>
      <c r="H266" s="198" t="s">
        <v>1915</v>
      </c>
    </row>
    <row r="267" spans="1:8" s="418" customFormat="1">
      <c r="A267" s="408" t="s">
        <v>1914</v>
      </c>
      <c r="B267" s="408">
        <v>24049862</v>
      </c>
      <c r="C267" s="408" t="s">
        <v>84</v>
      </c>
      <c r="D267" s="198" t="s">
        <v>543</v>
      </c>
      <c r="E267" s="408" t="s">
        <v>544</v>
      </c>
      <c r="F267" s="198">
        <v>3</v>
      </c>
      <c r="G267" s="1">
        <v>809.43</v>
      </c>
      <c r="H267" s="198" t="s">
        <v>1915</v>
      </c>
    </row>
    <row r="268" spans="1:8" s="418" customFormat="1">
      <c r="A268" s="408" t="s">
        <v>1914</v>
      </c>
      <c r="B268" s="408">
        <v>33367231</v>
      </c>
      <c r="C268" s="408" t="s">
        <v>85</v>
      </c>
      <c r="D268" s="198" t="s">
        <v>543</v>
      </c>
      <c r="E268" s="408" t="s">
        <v>544</v>
      </c>
      <c r="F268" s="198">
        <v>3</v>
      </c>
      <c r="G268" s="1">
        <v>864.65</v>
      </c>
      <c r="H268" s="198" t="s">
        <v>1915</v>
      </c>
    </row>
    <row r="269" spans="1:8" s="418" customFormat="1">
      <c r="A269" s="408" t="s">
        <v>1914</v>
      </c>
      <c r="B269" s="408">
        <v>33368769</v>
      </c>
      <c r="C269" s="408" t="s">
        <v>86</v>
      </c>
      <c r="D269" s="198" t="s">
        <v>543</v>
      </c>
      <c r="E269" s="408" t="s">
        <v>544</v>
      </c>
      <c r="F269" s="198">
        <v>3</v>
      </c>
      <c r="G269" s="1">
        <v>809.43</v>
      </c>
      <c r="H269" s="198" t="s">
        <v>1915</v>
      </c>
    </row>
    <row r="270" spans="1:8" s="418" customFormat="1">
      <c r="A270" s="408" t="s">
        <v>1914</v>
      </c>
      <c r="B270" s="408">
        <v>33368889</v>
      </c>
      <c r="C270" s="408" t="s">
        <v>87</v>
      </c>
      <c r="D270" s="198" t="s">
        <v>543</v>
      </c>
      <c r="E270" s="408" t="s">
        <v>544</v>
      </c>
      <c r="F270" s="198">
        <v>3</v>
      </c>
      <c r="G270" s="1">
        <v>883.06</v>
      </c>
      <c r="H270" s="198" t="s">
        <v>1915</v>
      </c>
    </row>
    <row r="271" spans="1:8" s="418" customFormat="1">
      <c r="A271" s="408" t="s">
        <v>1914</v>
      </c>
      <c r="B271" s="408">
        <v>33676751</v>
      </c>
      <c r="C271" s="408" t="s">
        <v>545</v>
      </c>
      <c r="D271" s="198" t="s">
        <v>543</v>
      </c>
      <c r="E271" s="408" t="s">
        <v>544</v>
      </c>
      <c r="F271" s="198">
        <v>3</v>
      </c>
      <c r="G271" s="1">
        <v>864.65</v>
      </c>
      <c r="H271" s="198" t="s">
        <v>1915</v>
      </c>
    </row>
    <row r="272" spans="1:8" s="418" customFormat="1">
      <c r="A272" s="408" t="s">
        <v>1914</v>
      </c>
      <c r="B272" s="408">
        <v>33677337</v>
      </c>
      <c r="C272" s="408" t="s">
        <v>88</v>
      </c>
      <c r="D272" s="198" t="s">
        <v>543</v>
      </c>
      <c r="E272" s="408" t="s">
        <v>544</v>
      </c>
      <c r="F272" s="198">
        <v>3</v>
      </c>
      <c r="G272" s="1">
        <v>901.46</v>
      </c>
      <c r="H272" s="198" t="s">
        <v>1915</v>
      </c>
    </row>
    <row r="273" spans="1:8" s="418" customFormat="1">
      <c r="A273" s="408" t="s">
        <v>1914</v>
      </c>
      <c r="B273" s="408">
        <v>33702206</v>
      </c>
      <c r="C273" s="408" t="s">
        <v>89</v>
      </c>
      <c r="D273" s="198" t="s">
        <v>543</v>
      </c>
      <c r="E273" s="408" t="s">
        <v>544</v>
      </c>
      <c r="F273" s="198">
        <v>3</v>
      </c>
      <c r="G273" s="1">
        <v>800.22</v>
      </c>
      <c r="H273" s="198" t="s">
        <v>1915</v>
      </c>
    </row>
    <row r="274" spans="1:8" s="418" customFormat="1">
      <c r="A274" s="408" t="s">
        <v>1914</v>
      </c>
      <c r="B274" s="408">
        <v>33703614</v>
      </c>
      <c r="C274" s="408" t="s">
        <v>90</v>
      </c>
      <c r="D274" s="198" t="s">
        <v>543</v>
      </c>
      <c r="E274" s="408" t="s">
        <v>544</v>
      </c>
      <c r="F274" s="198">
        <v>3</v>
      </c>
      <c r="G274" s="1">
        <v>809.43</v>
      </c>
      <c r="H274" s="198" t="s">
        <v>1915</v>
      </c>
    </row>
    <row r="275" spans="1:8" s="418" customFormat="1">
      <c r="A275" s="408" t="s">
        <v>1914</v>
      </c>
      <c r="B275" s="408">
        <v>37339022</v>
      </c>
      <c r="C275" s="408" t="s">
        <v>91</v>
      </c>
      <c r="D275" s="198" t="s">
        <v>543</v>
      </c>
      <c r="E275" s="408" t="s">
        <v>544</v>
      </c>
      <c r="F275" s="198">
        <v>3</v>
      </c>
      <c r="G275" s="1">
        <v>827.83</v>
      </c>
      <c r="H275" s="198" t="s">
        <v>1915</v>
      </c>
    </row>
    <row r="276" spans="1:8" s="418" customFormat="1">
      <c r="A276" s="408" t="s">
        <v>1914</v>
      </c>
      <c r="B276" s="408">
        <v>39572253</v>
      </c>
      <c r="C276" s="408" t="s">
        <v>92</v>
      </c>
      <c r="D276" s="198" t="s">
        <v>543</v>
      </c>
      <c r="E276" s="408" t="s">
        <v>544</v>
      </c>
      <c r="F276" s="198">
        <v>3</v>
      </c>
      <c r="G276" s="1">
        <v>910.67</v>
      </c>
      <c r="H276" s="198" t="s">
        <v>1915</v>
      </c>
    </row>
    <row r="277" spans="1:8" s="418" customFormat="1">
      <c r="A277" s="408" t="s">
        <v>1914</v>
      </c>
      <c r="B277" s="408">
        <v>40034569</v>
      </c>
      <c r="C277" s="408" t="s">
        <v>93</v>
      </c>
      <c r="D277" s="198" t="s">
        <v>543</v>
      </c>
      <c r="E277" s="408" t="s">
        <v>544</v>
      </c>
      <c r="F277" s="198">
        <v>3</v>
      </c>
      <c r="G277" s="1">
        <v>837.04</v>
      </c>
      <c r="H277" s="198" t="s">
        <v>1915</v>
      </c>
    </row>
    <row r="278" spans="1:8" s="418" customFormat="1">
      <c r="A278" s="408" t="s">
        <v>1914</v>
      </c>
      <c r="B278" s="408">
        <v>40038557</v>
      </c>
      <c r="C278" s="408" t="s">
        <v>94</v>
      </c>
      <c r="D278" s="198" t="s">
        <v>543</v>
      </c>
      <c r="E278" s="408" t="s">
        <v>544</v>
      </c>
      <c r="F278" s="198">
        <v>3</v>
      </c>
      <c r="G278" s="1">
        <v>837.04</v>
      </c>
      <c r="H278" s="198" t="s">
        <v>1915</v>
      </c>
    </row>
    <row r="279" spans="1:8" s="418" customFormat="1">
      <c r="A279" s="408" t="s">
        <v>1914</v>
      </c>
      <c r="B279" s="408">
        <v>40038675</v>
      </c>
      <c r="C279" s="408" t="s">
        <v>95</v>
      </c>
      <c r="D279" s="198" t="s">
        <v>543</v>
      </c>
      <c r="E279" s="408" t="s">
        <v>544</v>
      </c>
      <c r="F279" s="198">
        <v>3</v>
      </c>
      <c r="G279" s="1">
        <v>809.43</v>
      </c>
      <c r="H279" s="198" t="s">
        <v>1915</v>
      </c>
    </row>
    <row r="280" spans="1:8" s="418" customFormat="1">
      <c r="A280" s="408" t="s">
        <v>1914</v>
      </c>
      <c r="B280" s="408">
        <v>40038953</v>
      </c>
      <c r="C280" s="408" t="s">
        <v>96</v>
      </c>
      <c r="D280" s="198" t="s">
        <v>543</v>
      </c>
      <c r="E280" s="408" t="s">
        <v>544</v>
      </c>
      <c r="F280" s="198">
        <v>3</v>
      </c>
      <c r="G280" s="1">
        <v>809.43</v>
      </c>
      <c r="H280" s="198" t="s">
        <v>1915</v>
      </c>
    </row>
    <row r="281" spans="1:8" s="418" customFormat="1">
      <c r="A281" s="408" t="s">
        <v>1914</v>
      </c>
      <c r="B281" s="408">
        <v>40039303</v>
      </c>
      <c r="C281" s="408" t="s">
        <v>97</v>
      </c>
      <c r="D281" s="198" t="s">
        <v>543</v>
      </c>
      <c r="E281" s="408" t="s">
        <v>544</v>
      </c>
      <c r="F281" s="198">
        <v>3</v>
      </c>
      <c r="G281" s="1">
        <v>827.83</v>
      </c>
      <c r="H281" s="198" t="s">
        <v>1915</v>
      </c>
    </row>
    <row r="282" spans="1:8" s="418" customFormat="1">
      <c r="A282" s="408" t="s">
        <v>1914</v>
      </c>
      <c r="B282" s="408">
        <v>40040701</v>
      </c>
      <c r="C282" s="408" t="s">
        <v>98</v>
      </c>
      <c r="D282" s="198" t="s">
        <v>543</v>
      </c>
      <c r="E282" s="408" t="s">
        <v>544</v>
      </c>
      <c r="F282" s="198">
        <v>3</v>
      </c>
      <c r="G282" s="1">
        <v>800.22</v>
      </c>
      <c r="H282" s="198" t="s">
        <v>1915</v>
      </c>
    </row>
    <row r="283" spans="1:8" s="418" customFormat="1">
      <c r="A283" s="408" t="s">
        <v>1914</v>
      </c>
      <c r="B283" s="408">
        <v>40042229</v>
      </c>
      <c r="C283" s="408" t="s">
        <v>99</v>
      </c>
      <c r="D283" s="198" t="s">
        <v>543</v>
      </c>
      <c r="E283" s="408" t="s">
        <v>544</v>
      </c>
      <c r="F283" s="198">
        <v>3</v>
      </c>
      <c r="G283" s="1">
        <v>846.24</v>
      </c>
      <c r="H283" s="198" t="s">
        <v>1915</v>
      </c>
    </row>
    <row r="284" spans="1:8" s="418" customFormat="1">
      <c r="A284" s="408" t="s">
        <v>1914</v>
      </c>
      <c r="B284" s="408">
        <v>40331199</v>
      </c>
      <c r="C284" s="408" t="s">
        <v>100</v>
      </c>
      <c r="D284" s="198" t="s">
        <v>543</v>
      </c>
      <c r="E284" s="408" t="s">
        <v>544</v>
      </c>
      <c r="F284" s="198">
        <v>3</v>
      </c>
      <c r="G284" s="1">
        <v>827.83</v>
      </c>
      <c r="H284" s="198" t="s">
        <v>1915</v>
      </c>
    </row>
    <row r="285" spans="1:8" s="418" customFormat="1">
      <c r="A285" s="408" t="s">
        <v>1914</v>
      </c>
      <c r="B285" s="408">
        <v>46381580</v>
      </c>
      <c r="C285" s="408" t="s">
        <v>101</v>
      </c>
      <c r="D285" s="198" t="s">
        <v>543</v>
      </c>
      <c r="E285" s="408" t="s">
        <v>544</v>
      </c>
      <c r="F285" s="198">
        <v>3</v>
      </c>
      <c r="G285" s="1">
        <v>827.83</v>
      </c>
      <c r="H285" s="198" t="s">
        <v>1915</v>
      </c>
    </row>
    <row r="286" spans="1:8" s="418" customFormat="1">
      <c r="A286" s="408" t="s">
        <v>1914</v>
      </c>
      <c r="B286" s="408">
        <v>46382664</v>
      </c>
      <c r="C286" s="408" t="s">
        <v>102</v>
      </c>
      <c r="D286" s="198" t="s">
        <v>543</v>
      </c>
      <c r="E286" s="408" t="s">
        <v>544</v>
      </c>
      <c r="F286" s="198">
        <v>3</v>
      </c>
      <c r="G286" s="1">
        <v>846.24</v>
      </c>
      <c r="H286" s="198" t="s">
        <v>1915</v>
      </c>
    </row>
    <row r="287" spans="1:8" s="418" customFormat="1">
      <c r="A287" s="408" t="s">
        <v>1914</v>
      </c>
      <c r="B287" s="408">
        <v>46385155</v>
      </c>
      <c r="C287" s="408" t="s">
        <v>103</v>
      </c>
      <c r="D287" s="198" t="s">
        <v>543</v>
      </c>
      <c r="E287" s="408" t="s">
        <v>544</v>
      </c>
      <c r="F287" s="198">
        <v>3</v>
      </c>
      <c r="G287" s="1">
        <v>864.65</v>
      </c>
      <c r="H287" s="198" t="s">
        <v>1915</v>
      </c>
    </row>
    <row r="288" spans="1:8" s="418" customFormat="1">
      <c r="A288" s="408" t="s">
        <v>1914</v>
      </c>
      <c r="B288" s="408">
        <v>46452307</v>
      </c>
      <c r="C288" s="408" t="s">
        <v>104</v>
      </c>
      <c r="D288" s="198" t="s">
        <v>543</v>
      </c>
      <c r="E288" s="408" t="s">
        <v>544</v>
      </c>
      <c r="F288" s="198">
        <v>3</v>
      </c>
      <c r="G288" s="1">
        <v>827.83</v>
      </c>
      <c r="H288" s="198" t="s">
        <v>1915</v>
      </c>
    </row>
    <row r="289" spans="1:8" s="418" customFormat="1">
      <c r="A289" s="408" t="s">
        <v>1914</v>
      </c>
      <c r="B289" s="408">
        <v>46669397</v>
      </c>
      <c r="C289" s="408" t="s">
        <v>1930</v>
      </c>
      <c r="D289" s="198" t="s">
        <v>543</v>
      </c>
      <c r="E289" s="408" t="s">
        <v>544</v>
      </c>
      <c r="F289" s="198">
        <v>3</v>
      </c>
      <c r="G289" s="1">
        <v>800.22</v>
      </c>
      <c r="H289" s="198" t="s">
        <v>1915</v>
      </c>
    </row>
    <row r="290" spans="1:8" s="418" customFormat="1">
      <c r="A290" s="408" t="s">
        <v>1914</v>
      </c>
      <c r="B290" s="408">
        <v>46673462</v>
      </c>
      <c r="C290" s="408" t="s">
        <v>105</v>
      </c>
      <c r="D290" s="198" t="s">
        <v>543</v>
      </c>
      <c r="E290" s="408" t="s">
        <v>544</v>
      </c>
      <c r="F290" s="198">
        <v>3</v>
      </c>
      <c r="G290" s="1">
        <v>827.83</v>
      </c>
      <c r="H290" s="198" t="s">
        <v>1915</v>
      </c>
    </row>
    <row r="291" spans="1:8" s="418" customFormat="1">
      <c r="A291" s="408" t="s">
        <v>1914</v>
      </c>
      <c r="B291" s="408">
        <v>52717230</v>
      </c>
      <c r="C291" s="408" t="s">
        <v>106</v>
      </c>
      <c r="D291" s="198" t="s">
        <v>543</v>
      </c>
      <c r="E291" s="408" t="s">
        <v>544</v>
      </c>
      <c r="F291" s="198">
        <v>3</v>
      </c>
      <c r="G291" s="1">
        <v>883.06</v>
      </c>
      <c r="H291" s="198" t="s">
        <v>1915</v>
      </c>
    </row>
    <row r="292" spans="1:8" s="418" customFormat="1">
      <c r="A292" s="408" t="s">
        <v>1914</v>
      </c>
      <c r="B292" s="408">
        <v>74082007</v>
      </c>
      <c r="C292" s="408" t="s">
        <v>111</v>
      </c>
      <c r="D292" s="198" t="s">
        <v>543</v>
      </c>
      <c r="E292" s="408" t="s">
        <v>544</v>
      </c>
      <c r="F292" s="198">
        <v>3</v>
      </c>
      <c r="G292" s="1">
        <v>910.67</v>
      </c>
      <c r="H292" s="198" t="s">
        <v>1915</v>
      </c>
    </row>
    <row r="293" spans="1:8" s="418" customFormat="1">
      <c r="A293" s="408" t="s">
        <v>1914</v>
      </c>
      <c r="B293" s="408">
        <v>74189875</v>
      </c>
      <c r="C293" s="408" t="s">
        <v>112</v>
      </c>
      <c r="D293" s="198" t="s">
        <v>543</v>
      </c>
      <c r="E293" s="408" t="s">
        <v>544</v>
      </c>
      <c r="F293" s="198">
        <v>3</v>
      </c>
      <c r="G293" s="1">
        <v>1000</v>
      </c>
      <c r="H293" s="198" t="s">
        <v>1915</v>
      </c>
    </row>
    <row r="294" spans="1:8" s="418" customFormat="1">
      <c r="A294" s="408" t="s">
        <v>1914</v>
      </c>
      <c r="B294" s="408">
        <v>74245001</v>
      </c>
      <c r="C294" s="408" t="s">
        <v>113</v>
      </c>
      <c r="D294" s="198" t="s">
        <v>543</v>
      </c>
      <c r="E294" s="408" t="s">
        <v>544</v>
      </c>
      <c r="F294" s="198">
        <v>3</v>
      </c>
      <c r="G294" s="1">
        <v>818.63</v>
      </c>
      <c r="H294" s="198" t="s">
        <v>1915</v>
      </c>
    </row>
    <row r="295" spans="1:8" s="418" customFormat="1">
      <c r="A295" s="408" t="s">
        <v>1914</v>
      </c>
      <c r="B295" s="408">
        <v>74302954</v>
      </c>
      <c r="C295" s="408" t="s">
        <v>114</v>
      </c>
      <c r="D295" s="198" t="s">
        <v>543</v>
      </c>
      <c r="E295" s="408" t="s">
        <v>544</v>
      </c>
      <c r="F295" s="198">
        <v>3</v>
      </c>
      <c r="G295" s="1">
        <v>873.85</v>
      </c>
      <c r="H295" s="198" t="s">
        <v>1915</v>
      </c>
    </row>
    <row r="296" spans="1:8" s="418" customFormat="1">
      <c r="A296" s="408" t="s">
        <v>1914</v>
      </c>
      <c r="B296" s="408">
        <v>74359599</v>
      </c>
      <c r="C296" s="408" t="s">
        <v>115</v>
      </c>
      <c r="D296" s="198" t="s">
        <v>543</v>
      </c>
      <c r="E296" s="408" t="s">
        <v>544</v>
      </c>
      <c r="F296" s="198">
        <v>3</v>
      </c>
      <c r="G296" s="1">
        <v>956.68</v>
      </c>
      <c r="H296" s="198" t="s">
        <v>1915</v>
      </c>
    </row>
    <row r="297" spans="1:8" s="418" customFormat="1">
      <c r="A297" s="408" t="s">
        <v>1914</v>
      </c>
      <c r="B297" s="408">
        <v>74376040</v>
      </c>
      <c r="C297" s="408" t="s">
        <v>116</v>
      </c>
      <c r="D297" s="198" t="s">
        <v>543</v>
      </c>
      <c r="E297" s="408" t="s">
        <v>544</v>
      </c>
      <c r="F297" s="198">
        <v>3</v>
      </c>
      <c r="G297" s="1">
        <v>837.04</v>
      </c>
      <c r="H297" s="198" t="s">
        <v>1915</v>
      </c>
    </row>
    <row r="298" spans="1:8" s="418" customFormat="1">
      <c r="A298" s="408" t="s">
        <v>1914</v>
      </c>
      <c r="B298" s="408">
        <v>79737332</v>
      </c>
      <c r="C298" s="408" t="s">
        <v>117</v>
      </c>
      <c r="D298" s="198" t="s">
        <v>543</v>
      </c>
      <c r="E298" s="408" t="s">
        <v>544</v>
      </c>
      <c r="F298" s="198">
        <v>3</v>
      </c>
      <c r="G298" s="1">
        <v>938.28</v>
      </c>
      <c r="H298" s="198" t="s">
        <v>1915</v>
      </c>
    </row>
    <row r="299" spans="1:8" s="418" customFormat="1">
      <c r="A299" s="408" t="s">
        <v>1914</v>
      </c>
      <c r="B299" s="408">
        <v>79893039</v>
      </c>
      <c r="C299" s="408" t="s">
        <v>118</v>
      </c>
      <c r="D299" s="198" t="s">
        <v>543</v>
      </c>
      <c r="E299" s="408" t="s">
        <v>544</v>
      </c>
      <c r="F299" s="198">
        <v>3</v>
      </c>
      <c r="G299" s="1">
        <v>827.83</v>
      </c>
      <c r="H299" s="198" t="s">
        <v>1915</v>
      </c>
    </row>
    <row r="300" spans="1:8" s="418" customFormat="1">
      <c r="A300" s="408" t="s">
        <v>1914</v>
      </c>
      <c r="B300" s="408">
        <v>1002397182</v>
      </c>
      <c r="C300" s="408" t="s">
        <v>14</v>
      </c>
      <c r="D300" s="198" t="s">
        <v>543</v>
      </c>
      <c r="E300" s="408" t="s">
        <v>544</v>
      </c>
      <c r="F300" s="198">
        <v>3</v>
      </c>
      <c r="G300" s="1">
        <v>818.63</v>
      </c>
      <c r="H300" s="198" t="s">
        <v>1915</v>
      </c>
    </row>
    <row r="301" spans="1:8" s="418" customFormat="1">
      <c r="A301" s="408" t="s">
        <v>1914</v>
      </c>
      <c r="B301" s="408">
        <v>1002743581</v>
      </c>
      <c r="C301" s="408" t="s">
        <v>15</v>
      </c>
      <c r="D301" s="198" t="s">
        <v>543</v>
      </c>
      <c r="E301" s="408" t="s">
        <v>544</v>
      </c>
      <c r="F301" s="198">
        <v>3</v>
      </c>
      <c r="G301" s="1">
        <v>800.22</v>
      </c>
      <c r="H301" s="198" t="s">
        <v>1915</v>
      </c>
    </row>
    <row r="302" spans="1:8" s="418" customFormat="1">
      <c r="A302" s="408" t="s">
        <v>1914</v>
      </c>
      <c r="B302" s="408">
        <v>1022963199</v>
      </c>
      <c r="C302" s="408" t="s">
        <v>16</v>
      </c>
      <c r="D302" s="198" t="s">
        <v>543</v>
      </c>
      <c r="E302" s="408" t="s">
        <v>544</v>
      </c>
      <c r="F302" s="198">
        <v>3</v>
      </c>
      <c r="G302" s="1">
        <v>873.85</v>
      </c>
      <c r="H302" s="198" t="s">
        <v>1915</v>
      </c>
    </row>
    <row r="303" spans="1:8" s="418" customFormat="1">
      <c r="A303" s="408" t="s">
        <v>1914</v>
      </c>
      <c r="B303" s="408">
        <v>1023914957</v>
      </c>
      <c r="C303" s="408" t="s">
        <v>17</v>
      </c>
      <c r="D303" s="198" t="s">
        <v>543</v>
      </c>
      <c r="E303" s="408" t="s">
        <v>544</v>
      </c>
      <c r="F303" s="198">
        <v>3</v>
      </c>
      <c r="G303" s="1">
        <v>855.44</v>
      </c>
      <c r="H303" s="198" t="s">
        <v>1915</v>
      </c>
    </row>
    <row r="304" spans="1:8" s="418" customFormat="1">
      <c r="A304" s="408" t="s">
        <v>1914</v>
      </c>
      <c r="B304" s="408">
        <v>1032385851</v>
      </c>
      <c r="C304" s="408" t="s">
        <v>1931</v>
      </c>
      <c r="D304" s="198" t="s">
        <v>543</v>
      </c>
      <c r="E304" s="408" t="s">
        <v>544</v>
      </c>
      <c r="F304" s="198">
        <v>3</v>
      </c>
      <c r="G304" s="1">
        <v>901.46</v>
      </c>
      <c r="H304" s="198" t="s">
        <v>1915</v>
      </c>
    </row>
    <row r="305" spans="1:8" s="418" customFormat="1">
      <c r="A305" s="408" t="s">
        <v>1914</v>
      </c>
      <c r="B305" s="408">
        <v>1048846409</v>
      </c>
      <c r="C305" s="408" t="s">
        <v>18</v>
      </c>
      <c r="D305" s="198" t="s">
        <v>543</v>
      </c>
      <c r="E305" s="408" t="s">
        <v>544</v>
      </c>
      <c r="F305" s="198">
        <v>3</v>
      </c>
      <c r="G305" s="1">
        <v>846.24</v>
      </c>
      <c r="H305" s="198" t="s">
        <v>1915</v>
      </c>
    </row>
    <row r="306" spans="1:8" s="418" customFormat="1">
      <c r="A306" s="408" t="s">
        <v>1914</v>
      </c>
      <c r="B306" s="408">
        <v>1048847054</v>
      </c>
      <c r="C306" s="408" t="s">
        <v>19</v>
      </c>
      <c r="D306" s="198" t="s">
        <v>543</v>
      </c>
      <c r="E306" s="408" t="s">
        <v>544</v>
      </c>
      <c r="F306" s="198">
        <v>3</v>
      </c>
      <c r="G306" s="1">
        <v>809.43</v>
      </c>
      <c r="H306" s="198" t="s">
        <v>1915</v>
      </c>
    </row>
    <row r="307" spans="1:8" s="418" customFormat="1">
      <c r="A307" s="408" t="s">
        <v>1914</v>
      </c>
      <c r="B307" s="408">
        <v>1048849193</v>
      </c>
      <c r="C307" s="408" t="s">
        <v>20</v>
      </c>
      <c r="D307" s="198" t="s">
        <v>543</v>
      </c>
      <c r="E307" s="408" t="s">
        <v>544</v>
      </c>
      <c r="F307" s="198">
        <v>3</v>
      </c>
      <c r="G307" s="1">
        <v>929.07</v>
      </c>
      <c r="H307" s="198" t="s">
        <v>1915</v>
      </c>
    </row>
    <row r="308" spans="1:8" s="418" customFormat="1">
      <c r="A308" s="408" t="s">
        <v>1914</v>
      </c>
      <c r="B308" s="408">
        <v>1049412611</v>
      </c>
      <c r="C308" s="408" t="s">
        <v>21</v>
      </c>
      <c r="D308" s="198" t="s">
        <v>543</v>
      </c>
      <c r="E308" s="408" t="s">
        <v>544</v>
      </c>
      <c r="F308" s="198">
        <v>3</v>
      </c>
      <c r="G308" s="1">
        <v>929.07</v>
      </c>
      <c r="H308" s="198" t="s">
        <v>1915</v>
      </c>
    </row>
    <row r="309" spans="1:8" s="418" customFormat="1">
      <c r="A309" s="408" t="s">
        <v>1914</v>
      </c>
      <c r="B309" s="408">
        <v>1049616985</v>
      </c>
      <c r="C309" s="408" t="s">
        <v>22</v>
      </c>
      <c r="D309" s="198" t="s">
        <v>543</v>
      </c>
      <c r="E309" s="408" t="s">
        <v>544</v>
      </c>
      <c r="F309" s="198">
        <v>3</v>
      </c>
      <c r="G309" s="1">
        <v>883.06</v>
      </c>
      <c r="H309" s="198" t="s">
        <v>1915</v>
      </c>
    </row>
    <row r="310" spans="1:8" s="418" customFormat="1">
      <c r="A310" s="408" t="s">
        <v>1914</v>
      </c>
      <c r="B310" s="408">
        <v>1049618430</v>
      </c>
      <c r="C310" s="408" t="s">
        <v>23</v>
      </c>
      <c r="D310" s="198" t="s">
        <v>543</v>
      </c>
      <c r="E310" s="408" t="s">
        <v>544</v>
      </c>
      <c r="F310" s="198">
        <v>3</v>
      </c>
      <c r="G310" s="1">
        <v>827.83</v>
      </c>
      <c r="H310" s="198" t="s">
        <v>1915</v>
      </c>
    </row>
    <row r="311" spans="1:8" s="418" customFormat="1">
      <c r="A311" s="408" t="s">
        <v>1914</v>
      </c>
      <c r="B311" s="408">
        <v>1049624257</v>
      </c>
      <c r="C311" s="408" t="s">
        <v>24</v>
      </c>
      <c r="D311" s="198" t="s">
        <v>543</v>
      </c>
      <c r="E311" s="408" t="s">
        <v>544</v>
      </c>
      <c r="F311" s="198">
        <v>3</v>
      </c>
      <c r="G311" s="1">
        <v>873.85</v>
      </c>
      <c r="H311" s="198" t="s">
        <v>1915</v>
      </c>
    </row>
    <row r="312" spans="1:8" s="418" customFormat="1">
      <c r="A312" s="408" t="s">
        <v>1914</v>
      </c>
      <c r="B312" s="408">
        <v>1049627680</v>
      </c>
      <c r="C312" s="408" t="s">
        <v>25</v>
      </c>
      <c r="D312" s="198" t="s">
        <v>543</v>
      </c>
      <c r="E312" s="408" t="s">
        <v>544</v>
      </c>
      <c r="F312" s="198">
        <v>3</v>
      </c>
      <c r="G312" s="1">
        <v>837.04</v>
      </c>
      <c r="H312" s="198" t="s">
        <v>1915</v>
      </c>
    </row>
    <row r="313" spans="1:8" s="418" customFormat="1">
      <c r="A313" s="408" t="s">
        <v>1914</v>
      </c>
      <c r="B313" s="408">
        <v>1049627894</v>
      </c>
      <c r="C313" s="408" t="s">
        <v>26</v>
      </c>
      <c r="D313" s="198" t="s">
        <v>543</v>
      </c>
      <c r="E313" s="408" t="s">
        <v>544</v>
      </c>
      <c r="F313" s="198">
        <v>3</v>
      </c>
      <c r="G313" s="1">
        <v>855.44</v>
      </c>
      <c r="H313" s="198" t="s">
        <v>1915</v>
      </c>
    </row>
    <row r="314" spans="1:8" s="418" customFormat="1">
      <c r="A314" s="408" t="s">
        <v>1914</v>
      </c>
      <c r="B314" s="408">
        <v>1049628727</v>
      </c>
      <c r="C314" s="408" t="s">
        <v>27</v>
      </c>
      <c r="D314" s="198" t="s">
        <v>543</v>
      </c>
      <c r="E314" s="408" t="s">
        <v>544</v>
      </c>
      <c r="F314" s="198">
        <v>3</v>
      </c>
      <c r="G314" s="1">
        <v>873.85</v>
      </c>
      <c r="H314" s="198" t="s">
        <v>1915</v>
      </c>
    </row>
    <row r="315" spans="1:8" s="418" customFormat="1">
      <c r="A315" s="408" t="s">
        <v>1914</v>
      </c>
      <c r="B315" s="408">
        <v>1049633180</v>
      </c>
      <c r="C315" s="408" t="s">
        <v>28</v>
      </c>
      <c r="D315" s="198" t="s">
        <v>543</v>
      </c>
      <c r="E315" s="408" t="s">
        <v>544</v>
      </c>
      <c r="F315" s="198">
        <v>3</v>
      </c>
      <c r="G315" s="1">
        <v>892.26</v>
      </c>
      <c r="H315" s="198" t="s">
        <v>1915</v>
      </c>
    </row>
    <row r="316" spans="1:8" s="418" customFormat="1">
      <c r="A316" s="408" t="s">
        <v>1914</v>
      </c>
      <c r="B316" s="408">
        <v>1049633248</v>
      </c>
      <c r="C316" s="408" t="s">
        <v>29</v>
      </c>
      <c r="D316" s="198" t="s">
        <v>543</v>
      </c>
      <c r="E316" s="408" t="s">
        <v>544</v>
      </c>
      <c r="F316" s="198">
        <v>3</v>
      </c>
      <c r="G316" s="1">
        <v>956.68</v>
      </c>
      <c r="H316" s="198" t="s">
        <v>1915</v>
      </c>
    </row>
    <row r="317" spans="1:8" s="418" customFormat="1">
      <c r="A317" s="408" t="s">
        <v>1914</v>
      </c>
      <c r="B317" s="408">
        <v>1049636666</v>
      </c>
      <c r="C317" s="408" t="s">
        <v>30</v>
      </c>
      <c r="D317" s="198" t="s">
        <v>543</v>
      </c>
      <c r="E317" s="408" t="s">
        <v>544</v>
      </c>
      <c r="F317" s="198">
        <v>3</v>
      </c>
      <c r="G317" s="1">
        <v>965.89</v>
      </c>
      <c r="H317" s="198" t="s">
        <v>1915</v>
      </c>
    </row>
    <row r="318" spans="1:8" s="418" customFormat="1">
      <c r="A318" s="408" t="s">
        <v>1914</v>
      </c>
      <c r="B318" s="408">
        <v>1049640397</v>
      </c>
      <c r="C318" s="408" t="s">
        <v>31</v>
      </c>
      <c r="D318" s="198" t="s">
        <v>543</v>
      </c>
      <c r="E318" s="408" t="s">
        <v>544</v>
      </c>
      <c r="F318" s="198">
        <v>3</v>
      </c>
      <c r="G318" s="1">
        <v>929.07</v>
      </c>
      <c r="H318" s="198" t="s">
        <v>1915</v>
      </c>
    </row>
    <row r="319" spans="1:8" s="418" customFormat="1">
      <c r="A319" s="408" t="s">
        <v>1914</v>
      </c>
      <c r="B319" s="408">
        <v>1049649080</v>
      </c>
      <c r="C319" s="408" t="s">
        <v>32</v>
      </c>
      <c r="D319" s="198" t="s">
        <v>543</v>
      </c>
      <c r="E319" s="408" t="s">
        <v>544</v>
      </c>
      <c r="F319" s="198">
        <v>3</v>
      </c>
      <c r="G319" s="1">
        <v>837.04</v>
      </c>
      <c r="H319" s="198" t="s">
        <v>1915</v>
      </c>
    </row>
    <row r="320" spans="1:8" s="418" customFormat="1">
      <c r="A320" s="408" t="s">
        <v>1914</v>
      </c>
      <c r="B320" s="408">
        <v>1049651602</v>
      </c>
      <c r="C320" s="408" t="s">
        <v>33</v>
      </c>
      <c r="D320" s="198" t="s">
        <v>543</v>
      </c>
      <c r="E320" s="408" t="s">
        <v>544</v>
      </c>
      <c r="F320" s="198">
        <v>3</v>
      </c>
      <c r="G320" s="1">
        <v>910.67</v>
      </c>
      <c r="H320" s="198" t="s">
        <v>1915</v>
      </c>
    </row>
    <row r="321" spans="1:8" s="418" customFormat="1">
      <c r="A321" s="408" t="s">
        <v>1914</v>
      </c>
      <c r="B321" s="408">
        <v>1049652443</v>
      </c>
      <c r="C321" s="408" t="s">
        <v>34</v>
      </c>
      <c r="D321" s="198" t="s">
        <v>543</v>
      </c>
      <c r="E321" s="408" t="s">
        <v>544</v>
      </c>
      <c r="F321" s="198">
        <v>3</v>
      </c>
      <c r="G321" s="1">
        <v>864.65</v>
      </c>
      <c r="H321" s="198" t="s">
        <v>1915</v>
      </c>
    </row>
    <row r="322" spans="1:8" s="418" customFormat="1">
      <c r="A322" s="408" t="s">
        <v>1914</v>
      </c>
      <c r="B322" s="408">
        <v>1049653506</v>
      </c>
      <c r="C322" s="408" t="s">
        <v>1932</v>
      </c>
      <c r="D322" s="198" t="s">
        <v>543</v>
      </c>
      <c r="E322" s="408" t="s">
        <v>544</v>
      </c>
      <c r="F322" s="198">
        <v>3</v>
      </c>
      <c r="G322" s="1">
        <v>956.68</v>
      </c>
      <c r="H322" s="198" t="s">
        <v>1915</v>
      </c>
    </row>
    <row r="323" spans="1:8" s="418" customFormat="1">
      <c r="A323" s="408" t="s">
        <v>1914</v>
      </c>
      <c r="B323" s="408">
        <v>1049655231</v>
      </c>
      <c r="C323" s="408" t="s">
        <v>35</v>
      </c>
      <c r="D323" s="198" t="s">
        <v>543</v>
      </c>
      <c r="E323" s="408" t="s">
        <v>544</v>
      </c>
      <c r="F323" s="198">
        <v>3</v>
      </c>
      <c r="G323" s="1">
        <v>855.44</v>
      </c>
      <c r="H323" s="198" t="s">
        <v>1915</v>
      </c>
    </row>
    <row r="324" spans="1:8" s="418" customFormat="1">
      <c r="A324" s="408" t="s">
        <v>1914</v>
      </c>
      <c r="B324" s="408">
        <v>1049656895</v>
      </c>
      <c r="C324" s="408" t="s">
        <v>36</v>
      </c>
      <c r="D324" s="198" t="s">
        <v>543</v>
      </c>
      <c r="E324" s="408" t="s">
        <v>544</v>
      </c>
      <c r="F324" s="198">
        <v>3</v>
      </c>
      <c r="G324" s="1">
        <v>901.46</v>
      </c>
      <c r="H324" s="198" t="s">
        <v>1915</v>
      </c>
    </row>
    <row r="325" spans="1:8" s="418" customFormat="1">
      <c r="A325" s="408" t="s">
        <v>1914</v>
      </c>
      <c r="B325" s="408">
        <v>1051589173</v>
      </c>
      <c r="C325" s="408" t="s">
        <v>1933</v>
      </c>
      <c r="D325" s="198" t="s">
        <v>543</v>
      </c>
      <c r="E325" s="408" t="s">
        <v>544</v>
      </c>
      <c r="F325" s="198">
        <v>3</v>
      </c>
      <c r="G325" s="1">
        <v>864.65</v>
      </c>
      <c r="H325" s="198" t="s">
        <v>1915</v>
      </c>
    </row>
    <row r="326" spans="1:8" s="418" customFormat="1">
      <c r="A326" s="408" t="s">
        <v>1914</v>
      </c>
      <c r="B326" s="408">
        <v>1052381653</v>
      </c>
      <c r="C326" s="408" t="s">
        <v>37</v>
      </c>
      <c r="D326" s="198" t="s">
        <v>543</v>
      </c>
      <c r="E326" s="408" t="s">
        <v>544</v>
      </c>
      <c r="F326" s="198">
        <v>3</v>
      </c>
      <c r="G326" s="1">
        <v>809.43</v>
      </c>
      <c r="H326" s="198" t="s">
        <v>1915</v>
      </c>
    </row>
    <row r="327" spans="1:8" s="418" customFormat="1">
      <c r="A327" s="408" t="s">
        <v>1914</v>
      </c>
      <c r="B327" s="408">
        <v>1052383004</v>
      </c>
      <c r="C327" s="408" t="s">
        <v>38</v>
      </c>
      <c r="D327" s="198" t="s">
        <v>543</v>
      </c>
      <c r="E327" s="408" t="s">
        <v>544</v>
      </c>
      <c r="F327" s="198">
        <v>3</v>
      </c>
      <c r="G327" s="1">
        <v>947.48</v>
      </c>
      <c r="H327" s="198" t="s">
        <v>1915</v>
      </c>
    </row>
    <row r="328" spans="1:8" s="418" customFormat="1">
      <c r="A328" s="408" t="s">
        <v>1914</v>
      </c>
      <c r="B328" s="408">
        <v>1052387453</v>
      </c>
      <c r="C328" s="408" t="s">
        <v>39</v>
      </c>
      <c r="D328" s="198" t="s">
        <v>543</v>
      </c>
      <c r="E328" s="408" t="s">
        <v>544</v>
      </c>
      <c r="F328" s="198">
        <v>3</v>
      </c>
      <c r="G328" s="1">
        <v>800.22</v>
      </c>
      <c r="H328" s="198" t="s">
        <v>1915</v>
      </c>
    </row>
    <row r="329" spans="1:8" s="418" customFormat="1">
      <c r="A329" s="408" t="s">
        <v>1914</v>
      </c>
      <c r="B329" s="408">
        <v>1052392688</v>
      </c>
      <c r="C329" s="408" t="s">
        <v>40</v>
      </c>
      <c r="D329" s="198" t="s">
        <v>543</v>
      </c>
      <c r="E329" s="408" t="s">
        <v>544</v>
      </c>
      <c r="F329" s="198">
        <v>3</v>
      </c>
      <c r="G329" s="1">
        <v>846.24</v>
      </c>
      <c r="H329" s="198" t="s">
        <v>1915</v>
      </c>
    </row>
    <row r="330" spans="1:8" s="418" customFormat="1">
      <c r="A330" s="408" t="s">
        <v>1914</v>
      </c>
      <c r="B330" s="408">
        <v>1052393513</v>
      </c>
      <c r="C330" s="408" t="s">
        <v>41</v>
      </c>
      <c r="D330" s="198" t="s">
        <v>543</v>
      </c>
      <c r="E330" s="408" t="s">
        <v>544</v>
      </c>
      <c r="F330" s="198">
        <v>3</v>
      </c>
      <c r="G330" s="1">
        <v>837.04</v>
      </c>
      <c r="H330" s="198" t="s">
        <v>1915</v>
      </c>
    </row>
    <row r="331" spans="1:8" s="418" customFormat="1">
      <c r="A331" s="408" t="s">
        <v>1914</v>
      </c>
      <c r="B331" s="408">
        <v>1052394197</v>
      </c>
      <c r="C331" s="408" t="s">
        <v>42</v>
      </c>
      <c r="D331" s="198" t="s">
        <v>543</v>
      </c>
      <c r="E331" s="408" t="s">
        <v>544</v>
      </c>
      <c r="F331" s="198">
        <v>3</v>
      </c>
      <c r="G331" s="1">
        <v>827.83</v>
      </c>
      <c r="H331" s="198" t="s">
        <v>1915</v>
      </c>
    </row>
    <row r="332" spans="1:8" s="418" customFormat="1">
      <c r="A332" s="408" t="s">
        <v>1914</v>
      </c>
      <c r="B332" s="408">
        <v>1052408917</v>
      </c>
      <c r="C332" s="408" t="s">
        <v>43</v>
      </c>
      <c r="D332" s="198" t="s">
        <v>543</v>
      </c>
      <c r="E332" s="408" t="s">
        <v>544</v>
      </c>
      <c r="F332" s="198">
        <v>3</v>
      </c>
      <c r="G332" s="1">
        <v>800.22</v>
      </c>
      <c r="H332" s="198" t="s">
        <v>1915</v>
      </c>
    </row>
    <row r="333" spans="1:8" s="418" customFormat="1">
      <c r="A333" s="408" t="s">
        <v>1914</v>
      </c>
      <c r="B333" s="408">
        <v>1052409242</v>
      </c>
      <c r="C333" s="408" t="s">
        <v>44</v>
      </c>
      <c r="D333" s="198" t="s">
        <v>543</v>
      </c>
      <c r="E333" s="408" t="s">
        <v>544</v>
      </c>
      <c r="F333" s="198">
        <v>3</v>
      </c>
      <c r="G333" s="1">
        <v>855.44</v>
      </c>
      <c r="H333" s="198" t="s">
        <v>1915</v>
      </c>
    </row>
    <row r="334" spans="1:8" s="418" customFormat="1">
      <c r="A334" s="408" t="s">
        <v>1914</v>
      </c>
      <c r="B334" s="408">
        <v>1053322604</v>
      </c>
      <c r="C334" s="408" t="s">
        <v>45</v>
      </c>
      <c r="D334" s="198" t="s">
        <v>543</v>
      </c>
      <c r="E334" s="408" t="s">
        <v>544</v>
      </c>
      <c r="F334" s="198">
        <v>3</v>
      </c>
      <c r="G334" s="1">
        <v>818.63</v>
      </c>
      <c r="H334" s="198" t="s">
        <v>1915</v>
      </c>
    </row>
    <row r="335" spans="1:8" s="418" customFormat="1">
      <c r="A335" s="408" t="s">
        <v>1914</v>
      </c>
      <c r="B335" s="408">
        <v>1053332410</v>
      </c>
      <c r="C335" s="408" t="s">
        <v>46</v>
      </c>
      <c r="D335" s="198" t="s">
        <v>543</v>
      </c>
      <c r="E335" s="408" t="s">
        <v>544</v>
      </c>
      <c r="F335" s="198">
        <v>3</v>
      </c>
      <c r="G335" s="1">
        <v>818.63</v>
      </c>
      <c r="H335" s="198" t="s">
        <v>1915</v>
      </c>
    </row>
    <row r="336" spans="1:8" s="418" customFormat="1">
      <c r="A336" s="408" t="s">
        <v>1914</v>
      </c>
      <c r="B336" s="408">
        <v>1053342561</v>
      </c>
      <c r="C336" s="408" t="s">
        <v>47</v>
      </c>
      <c r="D336" s="198" t="s">
        <v>543</v>
      </c>
      <c r="E336" s="408" t="s">
        <v>544</v>
      </c>
      <c r="F336" s="198">
        <v>3</v>
      </c>
      <c r="G336" s="1">
        <v>837.04</v>
      </c>
      <c r="H336" s="198" t="s">
        <v>1915</v>
      </c>
    </row>
    <row r="337" spans="1:8" s="418" customFormat="1">
      <c r="A337" s="408" t="s">
        <v>1914</v>
      </c>
      <c r="B337" s="408">
        <v>1053345474</v>
      </c>
      <c r="C337" s="408" t="s">
        <v>1934</v>
      </c>
      <c r="D337" s="198" t="s">
        <v>543</v>
      </c>
      <c r="E337" s="408" t="s">
        <v>544</v>
      </c>
      <c r="F337" s="198">
        <v>3</v>
      </c>
      <c r="G337" s="1">
        <v>892.26</v>
      </c>
      <c r="H337" s="198" t="s">
        <v>1915</v>
      </c>
    </row>
    <row r="338" spans="1:8" s="418" customFormat="1">
      <c r="A338" s="408" t="s">
        <v>1914</v>
      </c>
      <c r="B338" s="408">
        <v>1053665417</v>
      </c>
      <c r="C338" s="408" t="s">
        <v>48</v>
      </c>
      <c r="D338" s="198" t="s">
        <v>543</v>
      </c>
      <c r="E338" s="408" t="s">
        <v>544</v>
      </c>
      <c r="F338" s="198">
        <v>3</v>
      </c>
      <c r="G338" s="1">
        <v>846.24</v>
      </c>
      <c r="H338" s="198" t="s">
        <v>1915</v>
      </c>
    </row>
    <row r="339" spans="1:8" s="418" customFormat="1">
      <c r="A339" s="408" t="s">
        <v>1914</v>
      </c>
      <c r="B339" s="408">
        <v>1053684427</v>
      </c>
      <c r="C339" s="408" t="s">
        <v>49</v>
      </c>
      <c r="D339" s="198" t="s">
        <v>543</v>
      </c>
      <c r="E339" s="408" t="s">
        <v>544</v>
      </c>
      <c r="F339" s="198">
        <v>3</v>
      </c>
      <c r="G339" s="1">
        <v>837.04</v>
      </c>
      <c r="H339" s="198" t="s">
        <v>1915</v>
      </c>
    </row>
    <row r="340" spans="1:8" s="418" customFormat="1">
      <c r="A340" s="408" t="s">
        <v>1914</v>
      </c>
      <c r="B340" s="408">
        <v>1054093940</v>
      </c>
      <c r="C340" s="408" t="s">
        <v>50</v>
      </c>
      <c r="D340" s="198" t="s">
        <v>543</v>
      </c>
      <c r="E340" s="408" t="s">
        <v>544</v>
      </c>
      <c r="F340" s="198">
        <v>3</v>
      </c>
      <c r="G340" s="1">
        <v>883.06</v>
      </c>
      <c r="H340" s="198" t="s">
        <v>1915</v>
      </c>
    </row>
    <row r="341" spans="1:8" s="418" customFormat="1">
      <c r="A341" s="408" t="s">
        <v>1914</v>
      </c>
      <c r="B341" s="408">
        <v>1054682573</v>
      </c>
      <c r="C341" s="408" t="s">
        <v>51</v>
      </c>
      <c r="D341" s="198" t="s">
        <v>543</v>
      </c>
      <c r="E341" s="408" t="s">
        <v>544</v>
      </c>
      <c r="F341" s="198">
        <v>3</v>
      </c>
      <c r="G341" s="1">
        <v>800.22</v>
      </c>
      <c r="H341" s="198" t="s">
        <v>1915</v>
      </c>
    </row>
    <row r="342" spans="1:8" s="418" customFormat="1">
      <c r="A342" s="408" t="s">
        <v>1914</v>
      </c>
      <c r="B342" s="408">
        <v>1054801310</v>
      </c>
      <c r="C342" s="408" t="s">
        <v>52</v>
      </c>
      <c r="D342" s="198" t="s">
        <v>543</v>
      </c>
      <c r="E342" s="408" t="s">
        <v>544</v>
      </c>
      <c r="F342" s="198">
        <v>3</v>
      </c>
      <c r="G342" s="1">
        <v>855.44</v>
      </c>
      <c r="H342" s="198" t="s">
        <v>1915</v>
      </c>
    </row>
    <row r="343" spans="1:8" s="418" customFormat="1">
      <c r="A343" s="408" t="s">
        <v>1914</v>
      </c>
      <c r="B343" s="408">
        <v>1055274001</v>
      </c>
      <c r="C343" s="408" t="s">
        <v>53</v>
      </c>
      <c r="D343" s="198" t="s">
        <v>543</v>
      </c>
      <c r="E343" s="408" t="s">
        <v>544</v>
      </c>
      <c r="F343" s="198">
        <v>3</v>
      </c>
      <c r="G343" s="1">
        <v>846.24</v>
      </c>
      <c r="H343" s="198" t="s">
        <v>1915</v>
      </c>
    </row>
    <row r="344" spans="1:8" s="418" customFormat="1">
      <c r="A344" s="408" t="s">
        <v>1914</v>
      </c>
      <c r="B344" s="408">
        <v>1055274681</v>
      </c>
      <c r="C344" s="408" t="s">
        <v>54</v>
      </c>
      <c r="D344" s="198" t="s">
        <v>543</v>
      </c>
      <c r="E344" s="408" t="s">
        <v>544</v>
      </c>
      <c r="F344" s="198">
        <v>3</v>
      </c>
      <c r="G344" s="1">
        <v>827.83</v>
      </c>
      <c r="H344" s="198" t="s">
        <v>1915</v>
      </c>
    </row>
    <row r="345" spans="1:8" s="418" customFormat="1">
      <c r="A345" s="408" t="s">
        <v>1914</v>
      </c>
      <c r="B345" s="408">
        <v>1056054328</v>
      </c>
      <c r="C345" s="408" t="s">
        <v>55</v>
      </c>
      <c r="D345" s="198" t="s">
        <v>543</v>
      </c>
      <c r="E345" s="408" t="s">
        <v>544</v>
      </c>
      <c r="F345" s="198">
        <v>3</v>
      </c>
      <c r="G345" s="1">
        <v>827.83</v>
      </c>
      <c r="H345" s="198" t="s">
        <v>1915</v>
      </c>
    </row>
    <row r="346" spans="1:8" s="418" customFormat="1">
      <c r="A346" s="408" t="s">
        <v>1914</v>
      </c>
      <c r="B346" s="408">
        <v>1056074325</v>
      </c>
      <c r="C346" s="408" t="s">
        <v>56</v>
      </c>
      <c r="D346" s="198" t="s">
        <v>543</v>
      </c>
      <c r="E346" s="408" t="s">
        <v>544</v>
      </c>
      <c r="F346" s="198">
        <v>3</v>
      </c>
      <c r="G346" s="1">
        <v>818.63</v>
      </c>
      <c r="H346" s="198" t="s">
        <v>1915</v>
      </c>
    </row>
    <row r="347" spans="1:8" s="418" customFormat="1">
      <c r="A347" s="408" t="s">
        <v>1914</v>
      </c>
      <c r="B347" s="408">
        <v>1056552484</v>
      </c>
      <c r="C347" s="408" t="s">
        <v>57</v>
      </c>
      <c r="D347" s="198" t="s">
        <v>543</v>
      </c>
      <c r="E347" s="408" t="s">
        <v>544</v>
      </c>
      <c r="F347" s="198">
        <v>3</v>
      </c>
      <c r="G347" s="1">
        <v>827.83</v>
      </c>
      <c r="H347" s="198" t="s">
        <v>1915</v>
      </c>
    </row>
    <row r="348" spans="1:8" s="418" customFormat="1">
      <c r="A348" s="408" t="s">
        <v>1914</v>
      </c>
      <c r="B348" s="408">
        <v>1057412221</v>
      </c>
      <c r="C348" s="408" t="s">
        <v>58</v>
      </c>
      <c r="D348" s="198" t="s">
        <v>543</v>
      </c>
      <c r="E348" s="408" t="s">
        <v>544</v>
      </c>
      <c r="F348" s="198">
        <v>3</v>
      </c>
      <c r="G348" s="1">
        <v>883.06</v>
      </c>
      <c r="H348" s="198" t="s">
        <v>1915</v>
      </c>
    </row>
    <row r="349" spans="1:8" s="418" customFormat="1">
      <c r="A349" s="408" t="s">
        <v>1914</v>
      </c>
      <c r="B349" s="408">
        <v>1057464270</v>
      </c>
      <c r="C349" s="408" t="s">
        <v>59</v>
      </c>
      <c r="D349" s="198" t="s">
        <v>543</v>
      </c>
      <c r="E349" s="408" t="s">
        <v>544</v>
      </c>
      <c r="F349" s="198">
        <v>3</v>
      </c>
      <c r="G349" s="1">
        <v>883.06</v>
      </c>
      <c r="H349" s="198" t="s">
        <v>1915</v>
      </c>
    </row>
    <row r="350" spans="1:8" s="418" customFormat="1">
      <c r="A350" s="408" t="s">
        <v>1914</v>
      </c>
      <c r="B350" s="408">
        <v>1057577315</v>
      </c>
      <c r="C350" s="408" t="s">
        <v>60</v>
      </c>
      <c r="D350" s="198" t="s">
        <v>543</v>
      </c>
      <c r="E350" s="408" t="s">
        <v>544</v>
      </c>
      <c r="F350" s="198">
        <v>3</v>
      </c>
      <c r="G350" s="1">
        <v>800.22</v>
      </c>
      <c r="H350" s="198" t="s">
        <v>1915</v>
      </c>
    </row>
    <row r="351" spans="1:8" s="418" customFormat="1">
      <c r="A351" s="408" t="s">
        <v>1914</v>
      </c>
      <c r="B351" s="408">
        <v>1057577406</v>
      </c>
      <c r="C351" s="408" t="s">
        <v>61</v>
      </c>
      <c r="D351" s="198" t="s">
        <v>543</v>
      </c>
      <c r="E351" s="408" t="s">
        <v>544</v>
      </c>
      <c r="F351" s="198">
        <v>3</v>
      </c>
      <c r="G351" s="1">
        <v>919.87</v>
      </c>
      <c r="H351" s="198" t="s">
        <v>1915</v>
      </c>
    </row>
    <row r="352" spans="1:8" s="418" customFormat="1">
      <c r="A352" s="408" t="s">
        <v>1914</v>
      </c>
      <c r="B352" s="408">
        <v>1057577941</v>
      </c>
      <c r="C352" s="408" t="s">
        <v>62</v>
      </c>
      <c r="D352" s="198" t="s">
        <v>543</v>
      </c>
      <c r="E352" s="408" t="s">
        <v>544</v>
      </c>
      <c r="F352" s="198">
        <v>3</v>
      </c>
      <c r="G352" s="1">
        <v>855.44</v>
      </c>
      <c r="H352" s="198" t="s">
        <v>1915</v>
      </c>
    </row>
    <row r="353" spans="1:8" s="418" customFormat="1">
      <c r="A353" s="408" t="s">
        <v>1914</v>
      </c>
      <c r="B353" s="408">
        <v>1057578913</v>
      </c>
      <c r="C353" s="408" t="s">
        <v>63</v>
      </c>
      <c r="D353" s="198" t="s">
        <v>543</v>
      </c>
      <c r="E353" s="408" t="s">
        <v>544</v>
      </c>
      <c r="F353" s="198">
        <v>3</v>
      </c>
      <c r="G353" s="1">
        <v>883.06</v>
      </c>
      <c r="H353" s="198" t="s">
        <v>1915</v>
      </c>
    </row>
    <row r="354" spans="1:8" s="418" customFormat="1">
      <c r="A354" s="408" t="s">
        <v>1914</v>
      </c>
      <c r="B354" s="408">
        <v>1057587186</v>
      </c>
      <c r="C354" s="408" t="s">
        <v>64</v>
      </c>
      <c r="D354" s="198" t="s">
        <v>543</v>
      </c>
      <c r="E354" s="408" t="s">
        <v>544</v>
      </c>
      <c r="F354" s="198">
        <v>3</v>
      </c>
      <c r="G354" s="1">
        <v>919.87</v>
      </c>
      <c r="H354" s="198" t="s">
        <v>1915</v>
      </c>
    </row>
    <row r="355" spans="1:8" s="418" customFormat="1">
      <c r="A355" s="408" t="s">
        <v>1914</v>
      </c>
      <c r="B355" s="408">
        <v>1057591101</v>
      </c>
      <c r="C355" s="408" t="s">
        <v>65</v>
      </c>
      <c r="D355" s="198" t="s">
        <v>543</v>
      </c>
      <c r="E355" s="408" t="s">
        <v>544</v>
      </c>
      <c r="F355" s="198">
        <v>3</v>
      </c>
      <c r="G355" s="1">
        <v>919.87</v>
      </c>
      <c r="H355" s="198" t="s">
        <v>1915</v>
      </c>
    </row>
    <row r="356" spans="1:8" s="418" customFormat="1">
      <c r="A356" s="408" t="s">
        <v>1914</v>
      </c>
      <c r="B356" s="408">
        <v>1057598528</v>
      </c>
      <c r="C356" s="408" t="s">
        <v>66</v>
      </c>
      <c r="D356" s="198" t="s">
        <v>543</v>
      </c>
      <c r="E356" s="408" t="s">
        <v>544</v>
      </c>
      <c r="F356" s="198">
        <v>3</v>
      </c>
      <c r="G356" s="1">
        <v>809.43</v>
      </c>
      <c r="H356" s="198" t="s">
        <v>1915</v>
      </c>
    </row>
    <row r="357" spans="1:8" s="418" customFormat="1">
      <c r="A357" s="408" t="s">
        <v>1914</v>
      </c>
      <c r="B357" s="408">
        <v>1057600092</v>
      </c>
      <c r="C357" s="408" t="s">
        <v>67</v>
      </c>
      <c r="D357" s="198" t="s">
        <v>543</v>
      </c>
      <c r="E357" s="408" t="s">
        <v>544</v>
      </c>
      <c r="F357" s="198">
        <v>3</v>
      </c>
      <c r="G357" s="1">
        <v>883.06</v>
      </c>
      <c r="H357" s="198" t="s">
        <v>1915</v>
      </c>
    </row>
    <row r="358" spans="1:8" s="418" customFormat="1">
      <c r="A358" s="408" t="s">
        <v>1914</v>
      </c>
      <c r="B358" s="408">
        <v>1057602925</v>
      </c>
      <c r="C358" s="408" t="s">
        <v>68</v>
      </c>
      <c r="D358" s="198" t="s">
        <v>543</v>
      </c>
      <c r="E358" s="408" t="s">
        <v>544</v>
      </c>
      <c r="F358" s="198">
        <v>3</v>
      </c>
      <c r="G358" s="1">
        <v>864.65</v>
      </c>
      <c r="H358" s="198" t="s">
        <v>1915</v>
      </c>
    </row>
    <row r="359" spans="1:8" s="418" customFormat="1">
      <c r="A359" s="408" t="s">
        <v>1914</v>
      </c>
      <c r="B359" s="408">
        <v>1058461819</v>
      </c>
      <c r="C359" s="408" t="s">
        <v>1935</v>
      </c>
      <c r="D359" s="198" t="s">
        <v>543</v>
      </c>
      <c r="E359" s="408" t="s">
        <v>544</v>
      </c>
      <c r="F359" s="198">
        <v>3</v>
      </c>
      <c r="G359" s="1">
        <v>837.04</v>
      </c>
      <c r="H359" s="198" t="s">
        <v>1915</v>
      </c>
    </row>
    <row r="360" spans="1:8" s="418" customFormat="1">
      <c r="A360" s="408" t="s">
        <v>1914</v>
      </c>
      <c r="B360" s="408">
        <v>1069757058</v>
      </c>
      <c r="C360" s="408" t="s">
        <v>69</v>
      </c>
      <c r="D360" s="198" t="s">
        <v>543</v>
      </c>
      <c r="E360" s="408" t="s">
        <v>544</v>
      </c>
      <c r="F360" s="198">
        <v>3</v>
      </c>
      <c r="G360" s="1">
        <v>910.67</v>
      </c>
      <c r="H360" s="198" t="s">
        <v>1915</v>
      </c>
    </row>
    <row r="361" spans="1:8" s="418" customFormat="1">
      <c r="A361" s="408" t="s">
        <v>1914</v>
      </c>
      <c r="B361" s="408">
        <v>1072708041</v>
      </c>
      <c r="C361" s="408" t="s">
        <v>70</v>
      </c>
      <c r="D361" s="198" t="s">
        <v>543</v>
      </c>
      <c r="E361" s="408" t="s">
        <v>544</v>
      </c>
      <c r="F361" s="198">
        <v>3</v>
      </c>
      <c r="G361" s="1">
        <v>1000</v>
      </c>
      <c r="H361" s="198" t="s">
        <v>1915</v>
      </c>
    </row>
    <row r="362" spans="1:8" s="418" customFormat="1">
      <c r="A362" s="408" t="s">
        <v>1914</v>
      </c>
      <c r="B362" s="408">
        <v>1075234306</v>
      </c>
      <c r="C362" s="408" t="s">
        <v>71</v>
      </c>
      <c r="D362" s="198" t="s">
        <v>543</v>
      </c>
      <c r="E362" s="408" t="s">
        <v>544</v>
      </c>
      <c r="F362" s="198">
        <v>3</v>
      </c>
      <c r="G362" s="1">
        <v>883.06</v>
      </c>
      <c r="H362" s="198" t="s">
        <v>1915</v>
      </c>
    </row>
    <row r="363" spans="1:8" s="418" customFormat="1">
      <c r="A363" s="408" t="s">
        <v>1914</v>
      </c>
      <c r="B363" s="408">
        <v>1082887165</v>
      </c>
      <c r="C363" s="408" t="s">
        <v>72</v>
      </c>
      <c r="D363" s="198" t="s">
        <v>543</v>
      </c>
      <c r="E363" s="408" t="s">
        <v>544</v>
      </c>
      <c r="F363" s="198">
        <v>3</v>
      </c>
      <c r="G363" s="1">
        <v>818.63</v>
      </c>
      <c r="H363" s="198" t="s">
        <v>1915</v>
      </c>
    </row>
    <row r="364" spans="1:8" s="418" customFormat="1">
      <c r="A364" s="408" t="s">
        <v>1914</v>
      </c>
      <c r="B364" s="408">
        <v>1090399794</v>
      </c>
      <c r="C364" s="408" t="s">
        <v>73</v>
      </c>
      <c r="D364" s="198" t="s">
        <v>543</v>
      </c>
      <c r="E364" s="408" t="s">
        <v>544</v>
      </c>
      <c r="F364" s="198">
        <v>3</v>
      </c>
      <c r="G364" s="1">
        <v>800.22</v>
      </c>
      <c r="H364" s="198" t="s">
        <v>1915</v>
      </c>
    </row>
    <row r="365" spans="1:8" s="418" customFormat="1">
      <c r="A365" s="408" t="s">
        <v>1914</v>
      </c>
      <c r="B365" s="408">
        <v>1094275564</v>
      </c>
      <c r="C365" s="408" t="s">
        <v>74</v>
      </c>
      <c r="D365" s="198" t="s">
        <v>543</v>
      </c>
      <c r="E365" s="408" t="s">
        <v>544</v>
      </c>
      <c r="F365" s="198">
        <v>3</v>
      </c>
      <c r="G365" s="1">
        <v>855.44</v>
      </c>
      <c r="H365" s="198" t="s">
        <v>1915</v>
      </c>
    </row>
    <row r="366" spans="1:8" s="418" customFormat="1">
      <c r="A366" s="408" t="s">
        <v>1914</v>
      </c>
      <c r="B366" s="408">
        <v>1096619533</v>
      </c>
      <c r="C366" s="408" t="s">
        <v>1936</v>
      </c>
      <c r="D366" s="198" t="s">
        <v>543</v>
      </c>
      <c r="E366" s="408" t="s">
        <v>544</v>
      </c>
      <c r="F366" s="198">
        <v>3</v>
      </c>
      <c r="G366" s="1">
        <v>827.83</v>
      </c>
      <c r="H366" s="198" t="s">
        <v>1915</v>
      </c>
    </row>
    <row r="367" spans="1:8" s="418" customFormat="1">
      <c r="A367" s="408" t="s">
        <v>1914</v>
      </c>
      <c r="B367" s="408">
        <v>1100971261</v>
      </c>
      <c r="C367" s="408" t="s">
        <v>75</v>
      </c>
      <c r="D367" s="198" t="s">
        <v>543</v>
      </c>
      <c r="E367" s="408" t="s">
        <v>544</v>
      </c>
      <c r="F367" s="198">
        <v>3</v>
      </c>
      <c r="G367" s="1">
        <v>818.63</v>
      </c>
      <c r="H367" s="198" t="s">
        <v>1915</v>
      </c>
    </row>
    <row r="368" spans="1:8" s="418" customFormat="1">
      <c r="A368" s="408" t="s">
        <v>1914</v>
      </c>
      <c r="B368" s="408">
        <v>1115860570</v>
      </c>
      <c r="C368" s="408" t="s">
        <v>76</v>
      </c>
      <c r="D368" s="198" t="s">
        <v>543</v>
      </c>
      <c r="E368" s="408" t="s">
        <v>544</v>
      </c>
      <c r="F368" s="198">
        <v>3</v>
      </c>
      <c r="G368" s="1">
        <v>837.04</v>
      </c>
      <c r="H368" s="198" t="s">
        <v>1915</v>
      </c>
    </row>
    <row r="369" spans="1:8" s="418" customFormat="1">
      <c r="A369" s="408" t="s">
        <v>1914</v>
      </c>
      <c r="B369" s="408">
        <v>1116244272</v>
      </c>
      <c r="C369" s="408" t="s">
        <v>77</v>
      </c>
      <c r="D369" s="198" t="s">
        <v>543</v>
      </c>
      <c r="E369" s="408" t="s">
        <v>544</v>
      </c>
      <c r="F369" s="198">
        <v>3</v>
      </c>
      <c r="G369" s="1">
        <v>827.83</v>
      </c>
      <c r="H369" s="198" t="s">
        <v>1915</v>
      </c>
    </row>
    <row r="370" spans="1:8" s="418" customFormat="1">
      <c r="A370" s="408" t="s">
        <v>1914</v>
      </c>
      <c r="B370" s="408">
        <v>1117323655</v>
      </c>
      <c r="C370" s="408" t="s">
        <v>78</v>
      </c>
      <c r="D370" s="198" t="s">
        <v>543</v>
      </c>
      <c r="E370" s="408" t="s">
        <v>544</v>
      </c>
      <c r="F370" s="198">
        <v>3</v>
      </c>
      <c r="G370" s="1">
        <v>809.43</v>
      </c>
      <c r="H370" s="198" t="s">
        <v>1915</v>
      </c>
    </row>
    <row r="371" spans="1:8" s="418" customFormat="1">
      <c r="A371" s="408" t="s">
        <v>1914</v>
      </c>
      <c r="B371" s="408">
        <v>1118544359</v>
      </c>
      <c r="C371" s="408" t="s">
        <v>79</v>
      </c>
      <c r="D371" s="198" t="s">
        <v>543</v>
      </c>
      <c r="E371" s="408" t="s">
        <v>544</v>
      </c>
      <c r="F371" s="198">
        <v>3</v>
      </c>
      <c r="G371" s="1">
        <v>929.07</v>
      </c>
      <c r="H371" s="198" t="s">
        <v>1915</v>
      </c>
    </row>
    <row r="372" spans="1:8" s="418" customFormat="1">
      <c r="A372" s="408" t="s">
        <v>1914</v>
      </c>
      <c r="B372" s="408">
        <v>1118560742</v>
      </c>
      <c r="C372" s="408" t="s">
        <v>1937</v>
      </c>
      <c r="D372" s="198" t="s">
        <v>543</v>
      </c>
      <c r="E372" s="408" t="s">
        <v>544</v>
      </c>
      <c r="F372" s="198">
        <v>3</v>
      </c>
      <c r="G372" s="1">
        <v>818.63</v>
      </c>
      <c r="H372" s="198" t="s">
        <v>1915</v>
      </c>
    </row>
    <row r="373" spans="1:8" s="418" customFormat="1">
      <c r="A373" s="408" t="s">
        <v>1914</v>
      </c>
      <c r="B373" s="408">
        <v>1118567890</v>
      </c>
      <c r="C373" s="408" t="s">
        <v>80</v>
      </c>
      <c r="D373" s="198" t="s">
        <v>543</v>
      </c>
      <c r="E373" s="408" t="s">
        <v>544</v>
      </c>
      <c r="F373" s="198">
        <v>3</v>
      </c>
      <c r="G373" s="1">
        <v>873.85</v>
      </c>
      <c r="H373" s="198" t="s">
        <v>1915</v>
      </c>
    </row>
    <row r="374" spans="1:8" s="418" customFormat="1">
      <c r="A374" s="408" t="s">
        <v>1914</v>
      </c>
      <c r="B374" s="408">
        <v>1128441522</v>
      </c>
      <c r="C374" s="408" t="s">
        <v>1938</v>
      </c>
      <c r="D374" s="198" t="s">
        <v>543</v>
      </c>
      <c r="E374" s="408" t="s">
        <v>544</v>
      </c>
      <c r="F374" s="198">
        <v>3</v>
      </c>
      <c r="G374" s="1">
        <v>864.65</v>
      </c>
      <c r="H374" s="198" t="s">
        <v>1915</v>
      </c>
    </row>
    <row r="375" spans="1:8" s="418" customFormat="1">
      <c r="A375" s="408" t="s">
        <v>1914</v>
      </c>
      <c r="B375" s="408">
        <v>7185802</v>
      </c>
      <c r="C375" s="408" t="s">
        <v>657</v>
      </c>
      <c r="D375" s="198" t="s">
        <v>1808</v>
      </c>
      <c r="E375" s="408" t="s">
        <v>1939</v>
      </c>
      <c r="F375" s="198">
        <v>4</v>
      </c>
      <c r="G375" s="1">
        <v>819.05</v>
      </c>
      <c r="H375" s="198" t="s">
        <v>1915</v>
      </c>
    </row>
    <row r="376" spans="1:8" s="418" customFormat="1">
      <c r="A376" s="408" t="s">
        <v>1914</v>
      </c>
      <c r="B376" s="408">
        <v>23945931</v>
      </c>
      <c r="C376" s="408" t="s">
        <v>709</v>
      </c>
      <c r="D376" s="198" t="s">
        <v>1808</v>
      </c>
      <c r="E376" s="408" t="s">
        <v>1939</v>
      </c>
      <c r="F376" s="198">
        <v>4</v>
      </c>
      <c r="G376" s="1">
        <v>921.42</v>
      </c>
      <c r="H376" s="198" t="s">
        <v>1915</v>
      </c>
    </row>
    <row r="377" spans="1:8" s="418" customFormat="1">
      <c r="A377" s="408" t="s">
        <v>1914</v>
      </c>
      <c r="B377" s="408">
        <v>33378459</v>
      </c>
      <c r="C377" s="408" t="s">
        <v>760</v>
      </c>
      <c r="D377" s="198" t="s">
        <v>1808</v>
      </c>
      <c r="E377" s="408" t="s">
        <v>1939</v>
      </c>
      <c r="F377" s="198">
        <v>4</v>
      </c>
      <c r="G377" s="1">
        <v>958.65</v>
      </c>
      <c r="H377" s="198" t="s">
        <v>1915</v>
      </c>
    </row>
    <row r="378" spans="1:8" s="418" customFormat="1">
      <c r="A378" s="408" t="s">
        <v>1914</v>
      </c>
      <c r="B378" s="408">
        <v>40033370</v>
      </c>
      <c r="C378" s="408" t="s">
        <v>799</v>
      </c>
      <c r="D378" s="198" t="s">
        <v>1808</v>
      </c>
      <c r="E378" s="408" t="s">
        <v>1939</v>
      </c>
      <c r="F378" s="198">
        <v>4</v>
      </c>
      <c r="G378" s="1">
        <v>828.35</v>
      </c>
      <c r="H378" s="198" t="s">
        <v>1915</v>
      </c>
    </row>
    <row r="379" spans="1:8" s="418" customFormat="1">
      <c r="A379" s="408" t="s">
        <v>1914</v>
      </c>
      <c r="B379" s="408">
        <v>46382989</v>
      </c>
      <c r="C379" s="408" t="s">
        <v>867</v>
      </c>
      <c r="D379" s="198" t="s">
        <v>1808</v>
      </c>
      <c r="E379" s="408" t="s">
        <v>1939</v>
      </c>
      <c r="F379" s="198">
        <v>4</v>
      </c>
      <c r="G379" s="1">
        <v>902.81</v>
      </c>
      <c r="H379" s="198" t="s">
        <v>1915</v>
      </c>
    </row>
    <row r="380" spans="1:8" s="418" customFormat="1">
      <c r="A380" s="408" t="s">
        <v>1914</v>
      </c>
      <c r="B380" s="408">
        <v>46385435</v>
      </c>
      <c r="C380" s="408" t="s">
        <v>874</v>
      </c>
      <c r="D380" s="198" t="s">
        <v>1808</v>
      </c>
      <c r="E380" s="408" t="s">
        <v>1939</v>
      </c>
      <c r="F380" s="198">
        <v>4</v>
      </c>
      <c r="G380" s="1">
        <v>828.35</v>
      </c>
      <c r="H380" s="198" t="s">
        <v>1915</v>
      </c>
    </row>
    <row r="381" spans="1:8" s="418" customFormat="1">
      <c r="A381" s="408" t="s">
        <v>1914</v>
      </c>
      <c r="B381" s="408">
        <v>53062928</v>
      </c>
      <c r="C381" s="408" t="s">
        <v>937</v>
      </c>
      <c r="D381" s="198" t="s">
        <v>1808</v>
      </c>
      <c r="E381" s="408" t="s">
        <v>1939</v>
      </c>
      <c r="F381" s="198">
        <v>4</v>
      </c>
      <c r="G381" s="1">
        <v>884.2</v>
      </c>
      <c r="H381" s="198" t="s">
        <v>1915</v>
      </c>
    </row>
    <row r="382" spans="1:8" s="418" customFormat="1">
      <c r="A382" s="408" t="s">
        <v>1914</v>
      </c>
      <c r="B382" s="408">
        <v>74370900</v>
      </c>
      <c r="C382" s="408" t="s">
        <v>985</v>
      </c>
      <c r="D382" s="198" t="s">
        <v>1808</v>
      </c>
      <c r="E382" s="408" t="s">
        <v>1939</v>
      </c>
      <c r="F382" s="198">
        <v>4</v>
      </c>
      <c r="G382" s="1">
        <v>884.2</v>
      </c>
      <c r="H382" s="198" t="s">
        <v>1915</v>
      </c>
    </row>
    <row r="383" spans="1:8" s="418" customFormat="1">
      <c r="A383" s="408" t="s">
        <v>1914</v>
      </c>
      <c r="B383" s="408">
        <v>1018410995</v>
      </c>
      <c r="C383" s="408" t="s">
        <v>1041</v>
      </c>
      <c r="D383" s="198" t="s">
        <v>1808</v>
      </c>
      <c r="E383" s="408" t="s">
        <v>1939</v>
      </c>
      <c r="F383" s="198">
        <v>4</v>
      </c>
      <c r="G383" s="1">
        <v>865.58</v>
      </c>
      <c r="H383" s="198" t="s">
        <v>1915</v>
      </c>
    </row>
    <row r="384" spans="1:8" s="418" customFormat="1" ht="33.75">
      <c r="A384" s="408" t="s">
        <v>1914</v>
      </c>
      <c r="B384" s="408">
        <v>7167586</v>
      </c>
      <c r="C384" s="408" t="s">
        <v>609</v>
      </c>
      <c r="D384" s="198" t="s">
        <v>1809</v>
      </c>
      <c r="E384" s="408" t="s">
        <v>1940</v>
      </c>
      <c r="F384" s="198">
        <v>3</v>
      </c>
      <c r="G384" s="1">
        <v>818.53</v>
      </c>
      <c r="H384" s="198" t="s">
        <v>1915</v>
      </c>
    </row>
    <row r="385" spans="1:8" s="418" customFormat="1" ht="33.75">
      <c r="A385" s="408" t="s">
        <v>1914</v>
      </c>
      <c r="B385" s="408">
        <v>7180607</v>
      </c>
      <c r="C385" s="408" t="s">
        <v>635</v>
      </c>
      <c r="D385" s="198" t="s">
        <v>1809</v>
      </c>
      <c r="E385" s="408" t="s">
        <v>1940</v>
      </c>
      <c r="F385" s="198">
        <v>3</v>
      </c>
      <c r="G385" s="1">
        <v>818.53</v>
      </c>
      <c r="H385" s="198" t="s">
        <v>1915</v>
      </c>
    </row>
    <row r="386" spans="1:8" s="418" customFormat="1" ht="33.75">
      <c r="A386" s="408" t="s">
        <v>1914</v>
      </c>
      <c r="B386" s="408">
        <v>23438730</v>
      </c>
      <c r="C386" s="408" t="s">
        <v>695</v>
      </c>
      <c r="D386" s="198" t="s">
        <v>1809</v>
      </c>
      <c r="E386" s="408" t="s">
        <v>1940</v>
      </c>
      <c r="F386" s="198">
        <v>3</v>
      </c>
      <c r="G386" s="1">
        <v>809.35</v>
      </c>
      <c r="H386" s="198" t="s">
        <v>1915</v>
      </c>
    </row>
    <row r="387" spans="1:8" s="418" customFormat="1" ht="33.75">
      <c r="A387" s="408" t="s">
        <v>1914</v>
      </c>
      <c r="B387" s="408">
        <v>40031437</v>
      </c>
      <c r="C387" s="408" t="s">
        <v>795</v>
      </c>
      <c r="D387" s="198" t="s">
        <v>1809</v>
      </c>
      <c r="E387" s="408" t="s">
        <v>1940</v>
      </c>
      <c r="F387" s="198">
        <v>3</v>
      </c>
      <c r="G387" s="1">
        <v>836.88</v>
      </c>
      <c r="H387" s="198" t="s">
        <v>1915</v>
      </c>
    </row>
    <row r="388" spans="1:8" s="418" customFormat="1" ht="33.75">
      <c r="A388" s="408" t="s">
        <v>1914</v>
      </c>
      <c r="B388" s="408">
        <v>40040390</v>
      </c>
      <c r="C388" s="408" t="s">
        <v>808</v>
      </c>
      <c r="D388" s="198" t="s">
        <v>1809</v>
      </c>
      <c r="E388" s="408" t="s">
        <v>1940</v>
      </c>
      <c r="F388" s="198">
        <v>3</v>
      </c>
      <c r="G388" s="1">
        <v>827.7</v>
      </c>
      <c r="H388" s="198" t="s">
        <v>1915</v>
      </c>
    </row>
    <row r="389" spans="1:8" s="418" customFormat="1" ht="33.75">
      <c r="A389" s="408" t="s">
        <v>1914</v>
      </c>
      <c r="B389" s="408">
        <v>47439536</v>
      </c>
      <c r="C389" s="408" t="s">
        <v>910</v>
      </c>
      <c r="D389" s="198" t="s">
        <v>1809</v>
      </c>
      <c r="E389" s="408" t="s">
        <v>1940</v>
      </c>
      <c r="F389" s="198">
        <v>3</v>
      </c>
      <c r="G389" s="1">
        <v>901.1</v>
      </c>
      <c r="H389" s="198" t="s">
        <v>1915</v>
      </c>
    </row>
    <row r="390" spans="1:8" s="418" customFormat="1" ht="33.75">
      <c r="A390" s="408" t="s">
        <v>1914</v>
      </c>
      <c r="B390" s="408">
        <v>52868777</v>
      </c>
      <c r="C390" s="408" t="s">
        <v>928</v>
      </c>
      <c r="D390" s="198" t="s">
        <v>1809</v>
      </c>
      <c r="E390" s="408" t="s">
        <v>1940</v>
      </c>
      <c r="F390" s="198">
        <v>3</v>
      </c>
      <c r="G390" s="1">
        <v>910.28</v>
      </c>
      <c r="H390" s="198" t="s">
        <v>1915</v>
      </c>
    </row>
    <row r="391" spans="1:8" s="418" customFormat="1" ht="33.75">
      <c r="A391" s="408" t="s">
        <v>1914</v>
      </c>
      <c r="B391" s="408">
        <v>1019015010</v>
      </c>
      <c r="C391" s="408" t="s">
        <v>1047</v>
      </c>
      <c r="D391" s="198" t="s">
        <v>1809</v>
      </c>
      <c r="E391" s="408" t="s">
        <v>1940</v>
      </c>
      <c r="F391" s="198">
        <v>3</v>
      </c>
      <c r="G391" s="1">
        <v>946.98</v>
      </c>
      <c r="H391" s="198" t="s">
        <v>1915</v>
      </c>
    </row>
    <row r="392" spans="1:8" s="418" customFormat="1" ht="22.5">
      <c r="A392" s="408" t="s">
        <v>1914</v>
      </c>
      <c r="B392" s="408">
        <v>7164232</v>
      </c>
      <c r="C392" s="408" t="s">
        <v>603</v>
      </c>
      <c r="D392" s="198" t="s">
        <v>1810</v>
      </c>
      <c r="E392" s="408" t="s">
        <v>1</v>
      </c>
      <c r="F392" s="198" t="s">
        <v>13</v>
      </c>
      <c r="G392" s="1">
        <v>830.31</v>
      </c>
      <c r="H392" s="198" t="s">
        <v>1915</v>
      </c>
    </row>
    <row r="393" spans="1:8" s="418" customFormat="1" ht="22.5">
      <c r="A393" s="408" t="s">
        <v>1914</v>
      </c>
      <c r="B393" s="408">
        <v>7178589</v>
      </c>
      <c r="C393" s="408" t="s">
        <v>625</v>
      </c>
      <c r="D393" s="198" t="s">
        <v>1810</v>
      </c>
      <c r="E393" s="408" t="s">
        <v>1</v>
      </c>
      <c r="F393" s="198" t="s">
        <v>13</v>
      </c>
      <c r="G393" s="1">
        <v>810.56</v>
      </c>
      <c r="H393" s="198" t="s">
        <v>1915</v>
      </c>
    </row>
    <row r="394" spans="1:8" s="418" customFormat="1" ht="22.5">
      <c r="A394" s="408" t="s">
        <v>1914</v>
      </c>
      <c r="B394" s="408">
        <v>46671858</v>
      </c>
      <c r="C394" s="408" t="s">
        <v>899</v>
      </c>
      <c r="D394" s="198" t="s">
        <v>1810</v>
      </c>
      <c r="E394" s="408" t="s">
        <v>1</v>
      </c>
      <c r="F394" s="198" t="s">
        <v>13</v>
      </c>
      <c r="G394" s="1">
        <v>879.69</v>
      </c>
      <c r="H394" s="198" t="s">
        <v>1915</v>
      </c>
    </row>
    <row r="395" spans="1:8" s="418" customFormat="1" ht="22.5">
      <c r="A395" s="408" t="s">
        <v>1914</v>
      </c>
      <c r="B395" s="408">
        <v>74358424</v>
      </c>
      <c r="C395" s="408" t="s">
        <v>979</v>
      </c>
      <c r="D395" s="198" t="s">
        <v>1810</v>
      </c>
      <c r="E395" s="408" t="s">
        <v>1</v>
      </c>
      <c r="F395" s="198" t="s">
        <v>13</v>
      </c>
      <c r="G395" s="1">
        <v>859.94</v>
      </c>
      <c r="H395" s="198" t="s">
        <v>1915</v>
      </c>
    </row>
    <row r="396" spans="1:8" s="418" customFormat="1" ht="22.5">
      <c r="A396" s="408" t="s">
        <v>1914</v>
      </c>
      <c r="B396" s="408">
        <v>74372586</v>
      </c>
      <c r="C396" s="408" t="s">
        <v>988</v>
      </c>
      <c r="D396" s="198" t="s">
        <v>1810</v>
      </c>
      <c r="E396" s="408" t="s">
        <v>1</v>
      </c>
      <c r="F396" s="198" t="s">
        <v>13</v>
      </c>
      <c r="G396" s="1">
        <v>859.94</v>
      </c>
      <c r="H396" s="198" t="s">
        <v>1915</v>
      </c>
    </row>
    <row r="397" spans="1:8" s="418" customFormat="1" ht="22.5">
      <c r="A397" s="408" t="s">
        <v>1914</v>
      </c>
      <c r="B397" s="408">
        <v>1049602264</v>
      </c>
      <c r="C397" s="408" t="s">
        <v>1072</v>
      </c>
      <c r="D397" s="198" t="s">
        <v>1810</v>
      </c>
      <c r="E397" s="408" t="s">
        <v>1</v>
      </c>
      <c r="F397" s="198" t="s">
        <v>13</v>
      </c>
      <c r="G397" s="1">
        <v>840.19</v>
      </c>
      <c r="H397" s="198" t="s">
        <v>1915</v>
      </c>
    </row>
    <row r="398" spans="1:8" s="418" customFormat="1" ht="22.5">
      <c r="A398" s="408" t="s">
        <v>1914</v>
      </c>
      <c r="B398" s="408">
        <v>1053346719</v>
      </c>
      <c r="C398" s="408" t="s">
        <v>1259</v>
      </c>
      <c r="D398" s="198" t="s">
        <v>1810</v>
      </c>
      <c r="E398" s="408" t="s">
        <v>1</v>
      </c>
      <c r="F398" s="198" t="s">
        <v>13</v>
      </c>
      <c r="G398" s="1">
        <v>929.07</v>
      </c>
      <c r="H398" s="198" t="s">
        <v>1915</v>
      </c>
    </row>
    <row r="399" spans="1:8" s="418" customFormat="1">
      <c r="A399" s="408" t="s">
        <v>1914</v>
      </c>
      <c r="B399" s="408">
        <v>4079426</v>
      </c>
      <c r="C399" s="408" t="s">
        <v>137</v>
      </c>
      <c r="D399" s="198" t="s">
        <v>546</v>
      </c>
      <c r="E399" s="408" t="s">
        <v>547</v>
      </c>
      <c r="F399" s="198" t="s">
        <v>13</v>
      </c>
      <c r="G399" s="1">
        <v>881.51</v>
      </c>
      <c r="H399" s="198" t="s">
        <v>1915</v>
      </c>
    </row>
    <row r="400" spans="1:8" s="418" customFormat="1">
      <c r="A400" s="408" t="s">
        <v>1914</v>
      </c>
      <c r="B400" s="408">
        <v>6773580</v>
      </c>
      <c r="C400" s="408" t="s">
        <v>142</v>
      </c>
      <c r="D400" s="198" t="s">
        <v>546</v>
      </c>
      <c r="E400" s="408" t="s">
        <v>547</v>
      </c>
      <c r="F400" s="198" t="s">
        <v>13</v>
      </c>
      <c r="G400" s="1">
        <v>812.43</v>
      </c>
      <c r="H400" s="198" t="s">
        <v>1915</v>
      </c>
    </row>
    <row r="401" spans="1:8" s="418" customFormat="1">
      <c r="A401" s="408" t="s">
        <v>1914</v>
      </c>
      <c r="B401" s="408">
        <v>7174920</v>
      </c>
      <c r="C401" s="408" t="s">
        <v>143</v>
      </c>
      <c r="D401" s="198" t="s">
        <v>546</v>
      </c>
      <c r="E401" s="408" t="s">
        <v>547</v>
      </c>
      <c r="F401" s="198" t="s">
        <v>13</v>
      </c>
      <c r="G401" s="1">
        <v>901.25</v>
      </c>
      <c r="H401" s="198" t="s">
        <v>1915</v>
      </c>
    </row>
    <row r="402" spans="1:8" s="418" customFormat="1">
      <c r="A402" s="408" t="s">
        <v>1914</v>
      </c>
      <c r="B402" s="408">
        <v>7334590</v>
      </c>
      <c r="C402" s="408" t="s">
        <v>144</v>
      </c>
      <c r="D402" s="198" t="s">
        <v>546</v>
      </c>
      <c r="E402" s="408" t="s">
        <v>547</v>
      </c>
      <c r="F402" s="198" t="s">
        <v>13</v>
      </c>
      <c r="G402" s="1">
        <v>891.38</v>
      </c>
      <c r="H402" s="198" t="s">
        <v>1915</v>
      </c>
    </row>
    <row r="403" spans="1:8" s="418" customFormat="1">
      <c r="A403" s="408" t="s">
        <v>1914</v>
      </c>
      <c r="B403" s="408">
        <v>7365167</v>
      </c>
      <c r="C403" s="408" t="s">
        <v>145</v>
      </c>
      <c r="D403" s="198" t="s">
        <v>546</v>
      </c>
      <c r="E403" s="408" t="s">
        <v>547</v>
      </c>
      <c r="F403" s="198" t="s">
        <v>13</v>
      </c>
      <c r="G403" s="1">
        <v>822.3</v>
      </c>
      <c r="H403" s="198" t="s">
        <v>1915</v>
      </c>
    </row>
    <row r="404" spans="1:8" s="418" customFormat="1">
      <c r="A404" s="408" t="s">
        <v>1914</v>
      </c>
      <c r="B404" s="408">
        <v>9432516</v>
      </c>
      <c r="C404" s="408" t="s">
        <v>147</v>
      </c>
      <c r="D404" s="198" t="s">
        <v>546</v>
      </c>
      <c r="E404" s="408" t="s">
        <v>547</v>
      </c>
      <c r="F404" s="198" t="s">
        <v>13</v>
      </c>
      <c r="G404" s="1">
        <v>871.64</v>
      </c>
      <c r="H404" s="198" t="s">
        <v>1915</v>
      </c>
    </row>
    <row r="405" spans="1:8" s="418" customFormat="1">
      <c r="A405" s="408" t="s">
        <v>1914</v>
      </c>
      <c r="B405" s="408">
        <v>23376313</v>
      </c>
      <c r="C405" s="408" t="s">
        <v>1941</v>
      </c>
      <c r="D405" s="198" t="s">
        <v>546</v>
      </c>
      <c r="E405" s="408" t="s">
        <v>547</v>
      </c>
      <c r="F405" s="198" t="s">
        <v>13</v>
      </c>
      <c r="G405" s="1">
        <v>861.77</v>
      </c>
      <c r="H405" s="198" t="s">
        <v>1915</v>
      </c>
    </row>
    <row r="406" spans="1:8" s="418" customFormat="1">
      <c r="A406" s="408" t="s">
        <v>1914</v>
      </c>
      <c r="B406" s="408">
        <v>23965263</v>
      </c>
      <c r="C406" s="408" t="s">
        <v>129</v>
      </c>
      <c r="D406" s="198" t="s">
        <v>546</v>
      </c>
      <c r="E406" s="408" t="s">
        <v>547</v>
      </c>
      <c r="F406" s="198" t="s">
        <v>13</v>
      </c>
      <c r="G406" s="1">
        <v>802.56</v>
      </c>
      <c r="H406" s="198" t="s">
        <v>1915</v>
      </c>
    </row>
    <row r="407" spans="1:8" s="418" customFormat="1">
      <c r="A407" s="408" t="s">
        <v>1914</v>
      </c>
      <c r="B407" s="408">
        <v>24049974</v>
      </c>
      <c r="C407" s="408" t="s">
        <v>130</v>
      </c>
      <c r="D407" s="198" t="s">
        <v>546</v>
      </c>
      <c r="E407" s="408" t="s">
        <v>547</v>
      </c>
      <c r="F407" s="198" t="s">
        <v>13</v>
      </c>
      <c r="G407" s="1">
        <v>911.12</v>
      </c>
      <c r="H407" s="198" t="s">
        <v>1915</v>
      </c>
    </row>
    <row r="408" spans="1:8" s="418" customFormat="1">
      <c r="A408" s="408" t="s">
        <v>1914</v>
      </c>
      <c r="B408" s="408">
        <v>24050384</v>
      </c>
      <c r="C408" s="408" t="s">
        <v>131</v>
      </c>
      <c r="D408" s="198" t="s">
        <v>546</v>
      </c>
      <c r="E408" s="408" t="s">
        <v>547</v>
      </c>
      <c r="F408" s="198" t="s">
        <v>13</v>
      </c>
      <c r="G408" s="1">
        <v>802.56</v>
      </c>
      <c r="H408" s="198" t="s">
        <v>1915</v>
      </c>
    </row>
    <row r="409" spans="1:8" s="418" customFormat="1">
      <c r="A409" s="408" t="s">
        <v>1914</v>
      </c>
      <c r="B409" s="408">
        <v>24081372</v>
      </c>
      <c r="C409" s="408" t="s">
        <v>132</v>
      </c>
      <c r="D409" s="198" t="s">
        <v>546</v>
      </c>
      <c r="E409" s="408" t="s">
        <v>547</v>
      </c>
      <c r="F409" s="198" t="s">
        <v>13</v>
      </c>
      <c r="G409" s="1">
        <v>891.38</v>
      </c>
      <c r="H409" s="198" t="s">
        <v>1915</v>
      </c>
    </row>
    <row r="410" spans="1:8" s="418" customFormat="1">
      <c r="A410" s="408" t="s">
        <v>1914</v>
      </c>
      <c r="B410" s="408">
        <v>24100095</v>
      </c>
      <c r="C410" s="408" t="s">
        <v>133</v>
      </c>
      <c r="D410" s="198" t="s">
        <v>546</v>
      </c>
      <c r="E410" s="408" t="s">
        <v>547</v>
      </c>
      <c r="F410" s="198" t="s">
        <v>13</v>
      </c>
      <c r="G410" s="1">
        <v>802.56</v>
      </c>
      <c r="H410" s="198" t="s">
        <v>1915</v>
      </c>
    </row>
    <row r="411" spans="1:8" s="418" customFormat="1">
      <c r="A411" s="408" t="s">
        <v>1914</v>
      </c>
      <c r="B411" s="408">
        <v>24183344</v>
      </c>
      <c r="C411" s="408" t="s">
        <v>134</v>
      </c>
      <c r="D411" s="198" t="s">
        <v>546</v>
      </c>
      <c r="E411" s="408" t="s">
        <v>547</v>
      </c>
      <c r="F411" s="198" t="s">
        <v>13</v>
      </c>
      <c r="G411" s="1">
        <v>832.17</v>
      </c>
      <c r="H411" s="198" t="s">
        <v>1915</v>
      </c>
    </row>
    <row r="412" spans="1:8" s="418" customFormat="1">
      <c r="A412" s="408" t="s">
        <v>1914</v>
      </c>
      <c r="B412" s="408">
        <v>33677203</v>
      </c>
      <c r="C412" s="408" t="s">
        <v>1942</v>
      </c>
      <c r="D412" s="198" t="s">
        <v>546</v>
      </c>
      <c r="E412" s="408" t="s">
        <v>547</v>
      </c>
      <c r="F412" s="198" t="s">
        <v>13</v>
      </c>
      <c r="G412" s="1">
        <v>851.91</v>
      </c>
      <c r="H412" s="198" t="s">
        <v>1915</v>
      </c>
    </row>
    <row r="413" spans="1:8" s="418" customFormat="1">
      <c r="A413" s="408" t="s">
        <v>1914</v>
      </c>
      <c r="B413" s="408">
        <v>38144265</v>
      </c>
      <c r="C413" s="408" t="s">
        <v>135</v>
      </c>
      <c r="D413" s="198" t="s">
        <v>546</v>
      </c>
      <c r="E413" s="408" t="s">
        <v>547</v>
      </c>
      <c r="F413" s="198" t="s">
        <v>13</v>
      </c>
      <c r="G413" s="1">
        <v>842.04</v>
      </c>
      <c r="H413" s="198" t="s">
        <v>1915</v>
      </c>
    </row>
    <row r="414" spans="1:8" s="418" customFormat="1">
      <c r="A414" s="408" t="s">
        <v>1914</v>
      </c>
      <c r="B414" s="408">
        <v>40038050</v>
      </c>
      <c r="C414" s="408" t="s">
        <v>136</v>
      </c>
      <c r="D414" s="198" t="s">
        <v>546</v>
      </c>
      <c r="E414" s="408" t="s">
        <v>547</v>
      </c>
      <c r="F414" s="198" t="s">
        <v>13</v>
      </c>
      <c r="G414" s="1">
        <v>802.56</v>
      </c>
      <c r="H414" s="198" t="s">
        <v>1915</v>
      </c>
    </row>
    <row r="415" spans="1:8" s="418" customFormat="1">
      <c r="A415" s="408" t="s">
        <v>1914</v>
      </c>
      <c r="B415" s="408">
        <v>46457148</v>
      </c>
      <c r="C415" s="408" t="s">
        <v>138</v>
      </c>
      <c r="D415" s="198" t="s">
        <v>546</v>
      </c>
      <c r="E415" s="408" t="s">
        <v>547</v>
      </c>
      <c r="F415" s="198" t="s">
        <v>13</v>
      </c>
      <c r="G415" s="1">
        <v>832.17</v>
      </c>
      <c r="H415" s="198" t="s">
        <v>1915</v>
      </c>
    </row>
    <row r="416" spans="1:8" s="418" customFormat="1">
      <c r="A416" s="408" t="s">
        <v>1914</v>
      </c>
      <c r="B416" s="408">
        <v>46670761</v>
      </c>
      <c r="C416" s="408" t="s">
        <v>139</v>
      </c>
      <c r="D416" s="198" t="s">
        <v>546</v>
      </c>
      <c r="E416" s="408" t="s">
        <v>547</v>
      </c>
      <c r="F416" s="198" t="s">
        <v>13</v>
      </c>
      <c r="G416" s="1">
        <v>832.17</v>
      </c>
      <c r="H416" s="198" t="s">
        <v>1915</v>
      </c>
    </row>
    <row r="417" spans="1:8" s="418" customFormat="1">
      <c r="A417" s="408" t="s">
        <v>1914</v>
      </c>
      <c r="B417" s="408">
        <v>46674884</v>
      </c>
      <c r="C417" s="408" t="s">
        <v>140</v>
      </c>
      <c r="D417" s="198" t="s">
        <v>546</v>
      </c>
      <c r="E417" s="408" t="s">
        <v>547</v>
      </c>
      <c r="F417" s="198" t="s">
        <v>13</v>
      </c>
      <c r="G417" s="1">
        <v>891.38</v>
      </c>
      <c r="H417" s="198" t="s">
        <v>1915</v>
      </c>
    </row>
    <row r="418" spans="1:8" s="418" customFormat="1">
      <c r="A418" s="408" t="s">
        <v>1914</v>
      </c>
      <c r="B418" s="408">
        <v>52333322</v>
      </c>
      <c r="C418" s="408" t="s">
        <v>141</v>
      </c>
      <c r="D418" s="198" t="s">
        <v>546</v>
      </c>
      <c r="E418" s="408" t="s">
        <v>547</v>
      </c>
      <c r="F418" s="198" t="s">
        <v>13</v>
      </c>
      <c r="G418" s="1">
        <v>842.04</v>
      </c>
      <c r="H418" s="198" t="s">
        <v>1915</v>
      </c>
    </row>
    <row r="419" spans="1:8" s="418" customFormat="1">
      <c r="A419" s="408" t="s">
        <v>1914</v>
      </c>
      <c r="B419" s="408">
        <v>74327385</v>
      </c>
      <c r="C419" s="408" t="s">
        <v>146</v>
      </c>
      <c r="D419" s="198" t="s">
        <v>546</v>
      </c>
      <c r="E419" s="408" t="s">
        <v>547</v>
      </c>
      <c r="F419" s="198" t="s">
        <v>13</v>
      </c>
      <c r="G419" s="1">
        <v>802.56</v>
      </c>
      <c r="H419" s="198" t="s">
        <v>1915</v>
      </c>
    </row>
    <row r="420" spans="1:8" s="418" customFormat="1">
      <c r="A420" s="408" t="s">
        <v>1914</v>
      </c>
      <c r="B420" s="408">
        <v>1048849692</v>
      </c>
      <c r="C420" s="408" t="s">
        <v>119</v>
      </c>
      <c r="D420" s="198" t="s">
        <v>546</v>
      </c>
      <c r="E420" s="408" t="s">
        <v>547</v>
      </c>
      <c r="F420" s="198" t="s">
        <v>13</v>
      </c>
      <c r="G420" s="1">
        <v>851.91</v>
      </c>
      <c r="H420" s="198" t="s">
        <v>1915</v>
      </c>
    </row>
    <row r="421" spans="1:8" s="418" customFormat="1">
      <c r="A421" s="408" t="s">
        <v>1914</v>
      </c>
      <c r="B421" s="408">
        <v>1049629689</v>
      </c>
      <c r="C421" s="408" t="s">
        <v>120</v>
      </c>
      <c r="D421" s="198" t="s">
        <v>546</v>
      </c>
      <c r="E421" s="408" t="s">
        <v>547</v>
      </c>
      <c r="F421" s="198" t="s">
        <v>13</v>
      </c>
      <c r="G421" s="1">
        <v>832.17</v>
      </c>
      <c r="H421" s="198" t="s">
        <v>1915</v>
      </c>
    </row>
    <row r="422" spans="1:8" s="418" customFormat="1">
      <c r="A422" s="408" t="s">
        <v>1914</v>
      </c>
      <c r="B422" s="408">
        <v>1052021161</v>
      </c>
      <c r="C422" s="408" t="s">
        <v>121</v>
      </c>
      <c r="D422" s="198" t="s">
        <v>546</v>
      </c>
      <c r="E422" s="408" t="s">
        <v>547</v>
      </c>
      <c r="F422" s="198" t="s">
        <v>13</v>
      </c>
      <c r="G422" s="1">
        <v>812.43</v>
      </c>
      <c r="H422" s="198" t="s">
        <v>1915</v>
      </c>
    </row>
    <row r="423" spans="1:8" s="418" customFormat="1">
      <c r="A423" s="408" t="s">
        <v>1914</v>
      </c>
      <c r="B423" s="408">
        <v>1052386079</v>
      </c>
      <c r="C423" s="408" t="s">
        <v>122</v>
      </c>
      <c r="D423" s="198" t="s">
        <v>546</v>
      </c>
      <c r="E423" s="408" t="s">
        <v>547</v>
      </c>
      <c r="F423" s="198" t="s">
        <v>13</v>
      </c>
      <c r="G423" s="1">
        <v>822.3</v>
      </c>
      <c r="H423" s="198" t="s">
        <v>1915</v>
      </c>
    </row>
    <row r="424" spans="1:8" s="418" customFormat="1">
      <c r="A424" s="408" t="s">
        <v>1914</v>
      </c>
      <c r="B424" s="408">
        <v>1055312801</v>
      </c>
      <c r="C424" s="408" t="s">
        <v>123</v>
      </c>
      <c r="D424" s="198" t="s">
        <v>546</v>
      </c>
      <c r="E424" s="408" t="s">
        <v>547</v>
      </c>
      <c r="F424" s="198" t="s">
        <v>13</v>
      </c>
      <c r="G424" s="1">
        <v>901.25</v>
      </c>
      <c r="H424" s="198" t="s">
        <v>1915</v>
      </c>
    </row>
    <row r="425" spans="1:8" s="418" customFormat="1">
      <c r="A425" s="408" t="s">
        <v>1914</v>
      </c>
      <c r="B425" s="408">
        <v>1056075351</v>
      </c>
      <c r="C425" s="408" t="s">
        <v>124</v>
      </c>
      <c r="D425" s="198" t="s">
        <v>546</v>
      </c>
      <c r="E425" s="408" t="s">
        <v>547</v>
      </c>
      <c r="F425" s="198" t="s">
        <v>13</v>
      </c>
      <c r="G425" s="1">
        <v>832.17</v>
      </c>
      <c r="H425" s="198" t="s">
        <v>1915</v>
      </c>
    </row>
    <row r="426" spans="1:8" s="418" customFormat="1">
      <c r="A426" s="408" t="s">
        <v>1914</v>
      </c>
      <c r="B426" s="408">
        <v>1057412086</v>
      </c>
      <c r="C426" s="408" t="s">
        <v>125</v>
      </c>
      <c r="D426" s="198" t="s">
        <v>546</v>
      </c>
      <c r="E426" s="408" t="s">
        <v>547</v>
      </c>
      <c r="F426" s="198" t="s">
        <v>13</v>
      </c>
      <c r="G426" s="1">
        <v>842.04</v>
      </c>
      <c r="H426" s="198" t="s">
        <v>1915</v>
      </c>
    </row>
    <row r="427" spans="1:8" s="418" customFormat="1">
      <c r="A427" s="408" t="s">
        <v>1914</v>
      </c>
      <c r="B427" s="408">
        <v>1057596612</v>
      </c>
      <c r="C427" s="408" t="s">
        <v>126</v>
      </c>
      <c r="D427" s="198" t="s">
        <v>546</v>
      </c>
      <c r="E427" s="408" t="s">
        <v>547</v>
      </c>
      <c r="F427" s="198" t="s">
        <v>13</v>
      </c>
      <c r="G427" s="1">
        <v>812.43</v>
      </c>
      <c r="H427" s="198" t="s">
        <v>1915</v>
      </c>
    </row>
    <row r="428" spans="1:8" s="418" customFormat="1">
      <c r="A428" s="408" t="s">
        <v>1914</v>
      </c>
      <c r="B428" s="408">
        <v>1118547779</v>
      </c>
      <c r="C428" s="408" t="s">
        <v>127</v>
      </c>
      <c r="D428" s="198" t="s">
        <v>546</v>
      </c>
      <c r="E428" s="408" t="s">
        <v>547</v>
      </c>
      <c r="F428" s="198" t="s">
        <v>13</v>
      </c>
      <c r="G428" s="1">
        <v>901.25</v>
      </c>
      <c r="H428" s="198" t="s">
        <v>1915</v>
      </c>
    </row>
    <row r="429" spans="1:8" s="418" customFormat="1">
      <c r="A429" s="408" t="s">
        <v>1914</v>
      </c>
      <c r="B429" s="408">
        <v>1140818452</v>
      </c>
      <c r="C429" s="408" t="s">
        <v>128</v>
      </c>
      <c r="D429" s="198" t="s">
        <v>546</v>
      </c>
      <c r="E429" s="408" t="s">
        <v>547</v>
      </c>
      <c r="F429" s="198" t="s">
        <v>13</v>
      </c>
      <c r="G429" s="1">
        <v>832.17</v>
      </c>
      <c r="H429" s="198" t="s">
        <v>1915</v>
      </c>
    </row>
    <row r="430" spans="1:8" s="418" customFormat="1">
      <c r="A430" s="408" t="s">
        <v>1914</v>
      </c>
      <c r="B430" s="408">
        <v>7168347</v>
      </c>
      <c r="C430" s="408" t="s">
        <v>250</v>
      </c>
      <c r="D430" s="198" t="s">
        <v>548</v>
      </c>
      <c r="E430" s="408" t="s">
        <v>549</v>
      </c>
      <c r="F430" s="198" t="s">
        <v>13</v>
      </c>
      <c r="G430" s="1">
        <v>877.84</v>
      </c>
      <c r="H430" s="198" t="s">
        <v>1915</v>
      </c>
    </row>
    <row r="431" spans="1:8" s="418" customFormat="1">
      <c r="A431" s="408" t="s">
        <v>1914</v>
      </c>
      <c r="B431" s="408">
        <v>7173526</v>
      </c>
      <c r="C431" s="408" t="s">
        <v>251</v>
      </c>
      <c r="D431" s="198" t="s">
        <v>548</v>
      </c>
      <c r="E431" s="408" t="s">
        <v>549</v>
      </c>
      <c r="F431" s="198" t="s">
        <v>13</v>
      </c>
      <c r="G431" s="1">
        <v>808.33</v>
      </c>
      <c r="H431" s="198" t="s">
        <v>1915</v>
      </c>
    </row>
    <row r="432" spans="1:8" s="418" customFormat="1">
      <c r="A432" s="408" t="s">
        <v>1914</v>
      </c>
      <c r="B432" s="408">
        <v>7178278</v>
      </c>
      <c r="C432" s="408" t="s">
        <v>252</v>
      </c>
      <c r="D432" s="198" t="s">
        <v>548</v>
      </c>
      <c r="E432" s="408" t="s">
        <v>549</v>
      </c>
      <c r="F432" s="198" t="s">
        <v>13</v>
      </c>
      <c r="G432" s="1">
        <v>867.91</v>
      </c>
      <c r="H432" s="198" t="s">
        <v>1915</v>
      </c>
    </row>
    <row r="433" spans="1:8" s="418" customFormat="1">
      <c r="A433" s="408" t="s">
        <v>1914</v>
      </c>
      <c r="B433" s="408">
        <v>7186651</v>
      </c>
      <c r="C433" s="408" t="s">
        <v>253</v>
      </c>
      <c r="D433" s="198" t="s">
        <v>548</v>
      </c>
      <c r="E433" s="408" t="s">
        <v>549</v>
      </c>
      <c r="F433" s="198" t="s">
        <v>13</v>
      </c>
      <c r="G433" s="1">
        <v>828.19</v>
      </c>
      <c r="H433" s="198" t="s">
        <v>1915</v>
      </c>
    </row>
    <row r="434" spans="1:8" s="418" customFormat="1">
      <c r="A434" s="408" t="s">
        <v>1914</v>
      </c>
      <c r="B434" s="408">
        <v>7186796</v>
      </c>
      <c r="C434" s="408" t="s">
        <v>254</v>
      </c>
      <c r="D434" s="198" t="s">
        <v>548</v>
      </c>
      <c r="E434" s="408" t="s">
        <v>549</v>
      </c>
      <c r="F434" s="198" t="s">
        <v>13</v>
      </c>
      <c r="G434" s="1">
        <v>897.7</v>
      </c>
      <c r="H434" s="198" t="s">
        <v>1915</v>
      </c>
    </row>
    <row r="435" spans="1:8" s="418" customFormat="1">
      <c r="A435" s="408" t="s">
        <v>1914</v>
      </c>
      <c r="B435" s="408">
        <v>7321027</v>
      </c>
      <c r="C435" s="408" t="s">
        <v>255</v>
      </c>
      <c r="D435" s="198" t="s">
        <v>548</v>
      </c>
      <c r="E435" s="408" t="s">
        <v>549</v>
      </c>
      <c r="F435" s="198" t="s">
        <v>13</v>
      </c>
      <c r="G435" s="1">
        <v>848.05</v>
      </c>
      <c r="H435" s="198" t="s">
        <v>1915</v>
      </c>
    </row>
    <row r="436" spans="1:8" s="418" customFormat="1">
      <c r="A436" s="408" t="s">
        <v>1914</v>
      </c>
      <c r="B436" s="408">
        <v>13543975</v>
      </c>
      <c r="C436" s="408" t="s">
        <v>223</v>
      </c>
      <c r="D436" s="198" t="s">
        <v>548</v>
      </c>
      <c r="E436" s="408" t="s">
        <v>549</v>
      </c>
      <c r="F436" s="198" t="s">
        <v>13</v>
      </c>
      <c r="G436" s="1">
        <v>917.56</v>
      </c>
      <c r="H436" s="198" t="s">
        <v>1915</v>
      </c>
    </row>
    <row r="437" spans="1:8" s="418" customFormat="1">
      <c r="A437" s="408" t="s">
        <v>1914</v>
      </c>
      <c r="B437" s="408">
        <v>13724455</v>
      </c>
      <c r="C437" s="408" t="s">
        <v>224</v>
      </c>
      <c r="D437" s="198" t="s">
        <v>548</v>
      </c>
      <c r="E437" s="408" t="s">
        <v>549</v>
      </c>
      <c r="F437" s="198" t="s">
        <v>13</v>
      </c>
      <c r="G437" s="1">
        <v>838.12</v>
      </c>
      <c r="H437" s="198" t="s">
        <v>1915</v>
      </c>
    </row>
    <row r="438" spans="1:8" s="418" customFormat="1">
      <c r="A438" s="408" t="s">
        <v>1914</v>
      </c>
      <c r="B438" s="408">
        <v>23351496</v>
      </c>
      <c r="C438" s="408" t="s">
        <v>225</v>
      </c>
      <c r="D438" s="198" t="s">
        <v>548</v>
      </c>
      <c r="E438" s="408" t="s">
        <v>549</v>
      </c>
      <c r="F438" s="198" t="s">
        <v>13</v>
      </c>
      <c r="G438" s="1">
        <v>857.98</v>
      </c>
      <c r="H438" s="198" t="s">
        <v>1915</v>
      </c>
    </row>
    <row r="439" spans="1:8" s="418" customFormat="1">
      <c r="A439" s="408" t="s">
        <v>1914</v>
      </c>
      <c r="B439" s="408">
        <v>23589142</v>
      </c>
      <c r="C439" s="408" t="s">
        <v>226</v>
      </c>
      <c r="D439" s="198" t="s">
        <v>548</v>
      </c>
      <c r="E439" s="408" t="s">
        <v>549</v>
      </c>
      <c r="F439" s="198" t="s">
        <v>13</v>
      </c>
      <c r="G439" s="1">
        <v>917.56</v>
      </c>
      <c r="H439" s="198" t="s">
        <v>1915</v>
      </c>
    </row>
    <row r="440" spans="1:8" s="418" customFormat="1">
      <c r="A440" s="408" t="s">
        <v>1914</v>
      </c>
      <c r="B440" s="408">
        <v>23647109</v>
      </c>
      <c r="C440" s="408" t="s">
        <v>227</v>
      </c>
      <c r="D440" s="198" t="s">
        <v>548</v>
      </c>
      <c r="E440" s="408" t="s">
        <v>549</v>
      </c>
      <c r="F440" s="198" t="s">
        <v>13</v>
      </c>
      <c r="G440" s="1">
        <v>907.63</v>
      </c>
      <c r="H440" s="198" t="s">
        <v>1915</v>
      </c>
    </row>
    <row r="441" spans="1:8" s="418" customFormat="1">
      <c r="A441" s="408" t="s">
        <v>1914</v>
      </c>
      <c r="B441" s="408">
        <v>23702387</v>
      </c>
      <c r="C441" s="408" t="s">
        <v>228</v>
      </c>
      <c r="D441" s="198" t="s">
        <v>548</v>
      </c>
      <c r="E441" s="408" t="s">
        <v>549</v>
      </c>
      <c r="F441" s="198" t="s">
        <v>13</v>
      </c>
      <c r="G441" s="1">
        <v>818.26</v>
      </c>
      <c r="H441" s="198" t="s">
        <v>1915</v>
      </c>
    </row>
    <row r="442" spans="1:8" s="418" customFormat="1">
      <c r="A442" s="408" t="s">
        <v>1914</v>
      </c>
      <c r="B442" s="408">
        <v>23782631</v>
      </c>
      <c r="C442" s="408" t="s">
        <v>229</v>
      </c>
      <c r="D442" s="198" t="s">
        <v>548</v>
      </c>
      <c r="E442" s="408" t="s">
        <v>549</v>
      </c>
      <c r="F442" s="198" t="s">
        <v>13</v>
      </c>
      <c r="G442" s="1">
        <v>857.98</v>
      </c>
      <c r="H442" s="198" t="s">
        <v>1915</v>
      </c>
    </row>
    <row r="443" spans="1:8" s="418" customFormat="1">
      <c r="A443" s="408" t="s">
        <v>1914</v>
      </c>
      <c r="B443" s="408">
        <v>24019042</v>
      </c>
      <c r="C443" s="408" t="s">
        <v>230</v>
      </c>
      <c r="D443" s="198" t="s">
        <v>548</v>
      </c>
      <c r="E443" s="408" t="s">
        <v>549</v>
      </c>
      <c r="F443" s="198" t="s">
        <v>13</v>
      </c>
      <c r="G443" s="1">
        <v>887.77</v>
      </c>
      <c r="H443" s="198" t="s">
        <v>1915</v>
      </c>
    </row>
    <row r="444" spans="1:8" s="418" customFormat="1">
      <c r="A444" s="408" t="s">
        <v>1914</v>
      </c>
      <c r="B444" s="408">
        <v>24218169</v>
      </c>
      <c r="C444" s="408" t="s">
        <v>231</v>
      </c>
      <c r="D444" s="198" t="s">
        <v>548</v>
      </c>
      <c r="E444" s="408" t="s">
        <v>549</v>
      </c>
      <c r="F444" s="198" t="s">
        <v>13</v>
      </c>
      <c r="G444" s="1">
        <v>828.19</v>
      </c>
      <c r="H444" s="198" t="s">
        <v>1915</v>
      </c>
    </row>
    <row r="445" spans="1:8" s="418" customFormat="1">
      <c r="A445" s="408" t="s">
        <v>1914</v>
      </c>
      <c r="B445" s="408">
        <v>33378811</v>
      </c>
      <c r="C445" s="408" t="s">
        <v>232</v>
      </c>
      <c r="D445" s="198" t="s">
        <v>548</v>
      </c>
      <c r="E445" s="408" t="s">
        <v>549</v>
      </c>
      <c r="F445" s="198" t="s">
        <v>13</v>
      </c>
      <c r="G445" s="1">
        <v>808.33</v>
      </c>
      <c r="H445" s="198" t="s">
        <v>1915</v>
      </c>
    </row>
    <row r="446" spans="1:8" s="418" customFormat="1">
      <c r="A446" s="408" t="s">
        <v>1914</v>
      </c>
      <c r="B446" s="408">
        <v>37086234</v>
      </c>
      <c r="C446" s="408" t="s">
        <v>233</v>
      </c>
      <c r="D446" s="198" t="s">
        <v>548</v>
      </c>
      <c r="E446" s="408" t="s">
        <v>549</v>
      </c>
      <c r="F446" s="198" t="s">
        <v>13</v>
      </c>
      <c r="G446" s="1">
        <v>808.33</v>
      </c>
      <c r="H446" s="198" t="s">
        <v>1915</v>
      </c>
    </row>
    <row r="447" spans="1:8" s="418" customFormat="1">
      <c r="A447" s="408" t="s">
        <v>1914</v>
      </c>
      <c r="B447" s="408">
        <v>40026442</v>
      </c>
      <c r="C447" s="408" t="s">
        <v>234</v>
      </c>
      <c r="D447" s="198" t="s">
        <v>548</v>
      </c>
      <c r="E447" s="408" t="s">
        <v>549</v>
      </c>
      <c r="F447" s="198" t="s">
        <v>13</v>
      </c>
      <c r="G447" s="1">
        <v>967.21</v>
      </c>
      <c r="H447" s="198" t="s">
        <v>1915</v>
      </c>
    </row>
    <row r="448" spans="1:8" s="418" customFormat="1">
      <c r="A448" s="408" t="s">
        <v>1914</v>
      </c>
      <c r="B448" s="408">
        <v>40029281</v>
      </c>
      <c r="C448" s="408" t="s">
        <v>235</v>
      </c>
      <c r="D448" s="198" t="s">
        <v>548</v>
      </c>
      <c r="E448" s="408" t="s">
        <v>549</v>
      </c>
      <c r="F448" s="198" t="s">
        <v>13</v>
      </c>
      <c r="G448" s="1">
        <v>838.12</v>
      </c>
      <c r="H448" s="198" t="s">
        <v>1915</v>
      </c>
    </row>
    <row r="449" spans="1:8" s="418" customFormat="1">
      <c r="A449" s="408" t="s">
        <v>1914</v>
      </c>
      <c r="B449" s="408">
        <v>40049344</v>
      </c>
      <c r="C449" s="408" t="s">
        <v>236</v>
      </c>
      <c r="D449" s="198" t="s">
        <v>548</v>
      </c>
      <c r="E449" s="408" t="s">
        <v>549</v>
      </c>
      <c r="F449" s="198" t="s">
        <v>13</v>
      </c>
      <c r="G449" s="1">
        <v>877.84</v>
      </c>
      <c r="H449" s="198" t="s">
        <v>1915</v>
      </c>
    </row>
    <row r="450" spans="1:8" s="418" customFormat="1">
      <c r="A450" s="408" t="s">
        <v>1914</v>
      </c>
      <c r="B450" s="408">
        <v>46365906</v>
      </c>
      <c r="C450" s="408" t="s">
        <v>237</v>
      </c>
      <c r="D450" s="198" t="s">
        <v>548</v>
      </c>
      <c r="E450" s="408" t="s">
        <v>549</v>
      </c>
      <c r="F450" s="198" t="s">
        <v>13</v>
      </c>
      <c r="G450" s="1">
        <v>977.14</v>
      </c>
      <c r="H450" s="198" t="s">
        <v>1915</v>
      </c>
    </row>
    <row r="451" spans="1:8" s="418" customFormat="1">
      <c r="A451" s="408" t="s">
        <v>1914</v>
      </c>
      <c r="B451" s="408">
        <v>46369000</v>
      </c>
      <c r="C451" s="408" t="s">
        <v>238</v>
      </c>
      <c r="D451" s="198" t="s">
        <v>548</v>
      </c>
      <c r="E451" s="408" t="s">
        <v>549</v>
      </c>
      <c r="F451" s="198" t="s">
        <v>13</v>
      </c>
      <c r="G451" s="1">
        <v>848.05</v>
      </c>
      <c r="H451" s="198" t="s">
        <v>1915</v>
      </c>
    </row>
    <row r="452" spans="1:8" s="418" customFormat="1">
      <c r="A452" s="408" t="s">
        <v>1914</v>
      </c>
      <c r="B452" s="408">
        <v>46384786</v>
      </c>
      <c r="C452" s="408" t="s">
        <v>239</v>
      </c>
      <c r="D452" s="198" t="s">
        <v>548</v>
      </c>
      <c r="E452" s="408" t="s">
        <v>549</v>
      </c>
      <c r="F452" s="198" t="s">
        <v>13</v>
      </c>
      <c r="G452" s="1">
        <v>818.26</v>
      </c>
      <c r="H452" s="198" t="s">
        <v>1915</v>
      </c>
    </row>
    <row r="453" spans="1:8" s="418" customFormat="1">
      <c r="A453" s="408" t="s">
        <v>1914</v>
      </c>
      <c r="B453" s="408">
        <v>46387596</v>
      </c>
      <c r="C453" s="408" t="s">
        <v>240</v>
      </c>
      <c r="D453" s="198" t="s">
        <v>548</v>
      </c>
      <c r="E453" s="408" t="s">
        <v>549</v>
      </c>
      <c r="F453" s="198" t="s">
        <v>13</v>
      </c>
      <c r="G453" s="1">
        <v>848.05</v>
      </c>
      <c r="H453" s="198" t="s">
        <v>1915</v>
      </c>
    </row>
    <row r="454" spans="1:8" s="418" customFormat="1">
      <c r="A454" s="408" t="s">
        <v>1914</v>
      </c>
      <c r="B454" s="408">
        <v>46450756</v>
      </c>
      <c r="C454" s="408" t="s">
        <v>241</v>
      </c>
      <c r="D454" s="198" t="s">
        <v>548</v>
      </c>
      <c r="E454" s="408" t="s">
        <v>549</v>
      </c>
      <c r="F454" s="198" t="s">
        <v>13</v>
      </c>
      <c r="G454" s="1">
        <v>848.05</v>
      </c>
      <c r="H454" s="198" t="s">
        <v>1915</v>
      </c>
    </row>
    <row r="455" spans="1:8" s="418" customFormat="1">
      <c r="A455" s="408" t="s">
        <v>1914</v>
      </c>
      <c r="B455" s="408">
        <v>46453616</v>
      </c>
      <c r="C455" s="408" t="s">
        <v>242</v>
      </c>
      <c r="D455" s="198" t="s">
        <v>548</v>
      </c>
      <c r="E455" s="408" t="s">
        <v>549</v>
      </c>
      <c r="F455" s="198" t="s">
        <v>13</v>
      </c>
      <c r="G455" s="1">
        <v>848.05</v>
      </c>
      <c r="H455" s="198" t="s">
        <v>1915</v>
      </c>
    </row>
    <row r="456" spans="1:8" s="418" customFormat="1">
      <c r="A456" s="408" t="s">
        <v>1914</v>
      </c>
      <c r="B456" s="408">
        <v>46454356</v>
      </c>
      <c r="C456" s="408" t="s">
        <v>243</v>
      </c>
      <c r="D456" s="198" t="s">
        <v>548</v>
      </c>
      <c r="E456" s="408" t="s">
        <v>549</v>
      </c>
      <c r="F456" s="198" t="s">
        <v>13</v>
      </c>
      <c r="G456" s="1">
        <v>808.33</v>
      </c>
      <c r="H456" s="198" t="s">
        <v>1915</v>
      </c>
    </row>
    <row r="457" spans="1:8" s="418" customFormat="1">
      <c r="A457" s="408" t="s">
        <v>1914</v>
      </c>
      <c r="B457" s="408">
        <v>46660458</v>
      </c>
      <c r="C457" s="408" t="s">
        <v>244</v>
      </c>
      <c r="D457" s="198" t="s">
        <v>548</v>
      </c>
      <c r="E457" s="408" t="s">
        <v>549</v>
      </c>
      <c r="F457" s="198" t="s">
        <v>13</v>
      </c>
      <c r="G457" s="1">
        <v>877.84</v>
      </c>
      <c r="H457" s="198" t="s">
        <v>1915</v>
      </c>
    </row>
    <row r="458" spans="1:8" s="418" customFormat="1">
      <c r="A458" s="408" t="s">
        <v>1914</v>
      </c>
      <c r="B458" s="408">
        <v>46671518</v>
      </c>
      <c r="C458" s="408" t="s">
        <v>245</v>
      </c>
      <c r="D458" s="198" t="s">
        <v>548</v>
      </c>
      <c r="E458" s="408" t="s">
        <v>549</v>
      </c>
      <c r="F458" s="198" t="s">
        <v>13</v>
      </c>
      <c r="G458" s="1">
        <v>857.98</v>
      </c>
      <c r="H458" s="198" t="s">
        <v>1915</v>
      </c>
    </row>
    <row r="459" spans="1:8" s="418" customFormat="1">
      <c r="A459" s="408" t="s">
        <v>1914</v>
      </c>
      <c r="B459" s="408">
        <v>46683530</v>
      </c>
      <c r="C459" s="408" t="s">
        <v>246</v>
      </c>
      <c r="D459" s="198" t="s">
        <v>548</v>
      </c>
      <c r="E459" s="408" t="s">
        <v>549</v>
      </c>
      <c r="F459" s="198" t="s">
        <v>13</v>
      </c>
      <c r="G459" s="1">
        <v>848.05</v>
      </c>
      <c r="H459" s="198" t="s">
        <v>1915</v>
      </c>
    </row>
    <row r="460" spans="1:8" s="418" customFormat="1">
      <c r="A460" s="408" t="s">
        <v>1914</v>
      </c>
      <c r="B460" s="408">
        <v>47431367</v>
      </c>
      <c r="C460" s="408" t="s">
        <v>247</v>
      </c>
      <c r="D460" s="198" t="s">
        <v>548</v>
      </c>
      <c r="E460" s="408" t="s">
        <v>549</v>
      </c>
      <c r="F460" s="198" t="s">
        <v>13</v>
      </c>
      <c r="G460" s="1">
        <v>848.05</v>
      </c>
      <c r="H460" s="198" t="s">
        <v>1915</v>
      </c>
    </row>
    <row r="461" spans="1:8" s="418" customFormat="1">
      <c r="A461" s="408" t="s">
        <v>1914</v>
      </c>
      <c r="B461" s="408">
        <v>52505309</v>
      </c>
      <c r="C461" s="408" t="s">
        <v>248</v>
      </c>
      <c r="D461" s="198" t="s">
        <v>548</v>
      </c>
      <c r="E461" s="408" t="s">
        <v>549</v>
      </c>
      <c r="F461" s="198" t="s">
        <v>13</v>
      </c>
      <c r="G461" s="1">
        <v>887.77</v>
      </c>
      <c r="H461" s="198" t="s">
        <v>1915</v>
      </c>
    </row>
    <row r="462" spans="1:8" s="418" customFormat="1">
      <c r="A462" s="408" t="s">
        <v>1914</v>
      </c>
      <c r="B462" s="408">
        <v>53119760</v>
      </c>
      <c r="C462" s="408" t="s">
        <v>249</v>
      </c>
      <c r="D462" s="198" t="s">
        <v>548</v>
      </c>
      <c r="E462" s="408" t="s">
        <v>549</v>
      </c>
      <c r="F462" s="198" t="s">
        <v>13</v>
      </c>
      <c r="G462" s="1">
        <v>828.19</v>
      </c>
      <c r="H462" s="198" t="s">
        <v>1915</v>
      </c>
    </row>
    <row r="463" spans="1:8" s="418" customFormat="1">
      <c r="A463" s="408" t="s">
        <v>1914</v>
      </c>
      <c r="B463" s="408">
        <v>74084004</v>
      </c>
      <c r="C463" s="408" t="s">
        <v>256</v>
      </c>
      <c r="D463" s="198" t="s">
        <v>548</v>
      </c>
      <c r="E463" s="408" t="s">
        <v>549</v>
      </c>
      <c r="F463" s="198" t="s">
        <v>13</v>
      </c>
      <c r="G463" s="1">
        <v>848.05</v>
      </c>
      <c r="H463" s="198" t="s">
        <v>1915</v>
      </c>
    </row>
    <row r="464" spans="1:8" s="418" customFormat="1">
      <c r="A464" s="408" t="s">
        <v>1914</v>
      </c>
      <c r="B464" s="408">
        <v>74302004</v>
      </c>
      <c r="C464" s="408" t="s">
        <v>257</v>
      </c>
      <c r="D464" s="198" t="s">
        <v>548</v>
      </c>
      <c r="E464" s="408" t="s">
        <v>549</v>
      </c>
      <c r="F464" s="198" t="s">
        <v>13</v>
      </c>
      <c r="G464" s="1">
        <v>818.26</v>
      </c>
      <c r="H464" s="198" t="s">
        <v>1915</v>
      </c>
    </row>
    <row r="465" spans="1:8" s="418" customFormat="1">
      <c r="A465" s="408" t="s">
        <v>1914</v>
      </c>
      <c r="B465" s="408">
        <v>74380184</v>
      </c>
      <c r="C465" s="408" t="s">
        <v>258</v>
      </c>
      <c r="D465" s="198" t="s">
        <v>548</v>
      </c>
      <c r="E465" s="408" t="s">
        <v>549</v>
      </c>
      <c r="F465" s="198" t="s">
        <v>13</v>
      </c>
      <c r="G465" s="1">
        <v>838.12</v>
      </c>
      <c r="H465" s="198" t="s">
        <v>1915</v>
      </c>
    </row>
    <row r="466" spans="1:8" s="418" customFormat="1">
      <c r="A466" s="408" t="s">
        <v>1914</v>
      </c>
      <c r="B466" s="408">
        <v>74382190</v>
      </c>
      <c r="C466" s="408" t="s">
        <v>259</v>
      </c>
      <c r="D466" s="198" t="s">
        <v>548</v>
      </c>
      <c r="E466" s="408" t="s">
        <v>549</v>
      </c>
      <c r="F466" s="198" t="s">
        <v>13</v>
      </c>
      <c r="G466" s="1">
        <v>838.12</v>
      </c>
      <c r="H466" s="198" t="s">
        <v>1915</v>
      </c>
    </row>
    <row r="467" spans="1:8" s="418" customFormat="1">
      <c r="A467" s="408" t="s">
        <v>1914</v>
      </c>
      <c r="B467" s="408">
        <v>74451889</v>
      </c>
      <c r="C467" s="408" t="s">
        <v>260</v>
      </c>
      <c r="D467" s="198" t="s">
        <v>548</v>
      </c>
      <c r="E467" s="408" t="s">
        <v>549</v>
      </c>
      <c r="F467" s="198" t="s">
        <v>13</v>
      </c>
      <c r="G467" s="1">
        <v>828.19</v>
      </c>
      <c r="H467" s="198" t="s">
        <v>1915</v>
      </c>
    </row>
    <row r="468" spans="1:8" s="418" customFormat="1">
      <c r="A468" s="408" t="s">
        <v>1914</v>
      </c>
      <c r="B468" s="408">
        <v>91107090</v>
      </c>
      <c r="C468" s="408" t="s">
        <v>261</v>
      </c>
      <c r="D468" s="198" t="s">
        <v>548</v>
      </c>
      <c r="E468" s="408" t="s">
        <v>549</v>
      </c>
      <c r="F468" s="198" t="s">
        <v>13</v>
      </c>
      <c r="G468" s="1">
        <v>838.12</v>
      </c>
      <c r="H468" s="198" t="s">
        <v>1915</v>
      </c>
    </row>
    <row r="469" spans="1:8" s="418" customFormat="1">
      <c r="A469" s="408" t="s">
        <v>1914</v>
      </c>
      <c r="B469" s="408">
        <v>1002328858</v>
      </c>
      <c r="C469" s="408" t="s">
        <v>148</v>
      </c>
      <c r="D469" s="198" t="s">
        <v>548</v>
      </c>
      <c r="E469" s="408" t="s">
        <v>549</v>
      </c>
      <c r="F469" s="198" t="s">
        <v>13</v>
      </c>
      <c r="G469" s="1">
        <v>877.84</v>
      </c>
      <c r="H469" s="198" t="s">
        <v>1915</v>
      </c>
    </row>
    <row r="470" spans="1:8" s="418" customFormat="1">
      <c r="A470" s="408" t="s">
        <v>1914</v>
      </c>
      <c r="B470" s="408">
        <v>1002649414</v>
      </c>
      <c r="C470" s="408" t="s">
        <v>149</v>
      </c>
      <c r="D470" s="198" t="s">
        <v>548</v>
      </c>
      <c r="E470" s="408" t="s">
        <v>549</v>
      </c>
      <c r="F470" s="198" t="s">
        <v>13</v>
      </c>
      <c r="G470" s="1">
        <v>877.84</v>
      </c>
      <c r="H470" s="198" t="s">
        <v>1915</v>
      </c>
    </row>
    <row r="471" spans="1:8" s="418" customFormat="1">
      <c r="A471" s="408" t="s">
        <v>1914</v>
      </c>
      <c r="B471" s="408">
        <v>1019006495</v>
      </c>
      <c r="C471" s="408" t="s">
        <v>150</v>
      </c>
      <c r="D471" s="198" t="s">
        <v>548</v>
      </c>
      <c r="E471" s="408" t="s">
        <v>549</v>
      </c>
      <c r="F471" s="198" t="s">
        <v>13</v>
      </c>
      <c r="G471" s="1">
        <v>907.63</v>
      </c>
      <c r="H471" s="198" t="s">
        <v>1915</v>
      </c>
    </row>
    <row r="472" spans="1:8" s="418" customFormat="1">
      <c r="A472" s="408" t="s">
        <v>1914</v>
      </c>
      <c r="B472" s="408">
        <v>1032442437</v>
      </c>
      <c r="C472" s="408" t="s">
        <v>151</v>
      </c>
      <c r="D472" s="198" t="s">
        <v>548</v>
      </c>
      <c r="E472" s="408" t="s">
        <v>549</v>
      </c>
      <c r="F472" s="198" t="s">
        <v>13</v>
      </c>
      <c r="G472" s="1">
        <v>857.98</v>
      </c>
      <c r="H472" s="198" t="s">
        <v>1915</v>
      </c>
    </row>
    <row r="473" spans="1:8" s="418" customFormat="1">
      <c r="A473" s="408" t="s">
        <v>1914</v>
      </c>
      <c r="B473" s="408">
        <v>1048846591</v>
      </c>
      <c r="C473" s="408" t="s">
        <v>152</v>
      </c>
      <c r="D473" s="198" t="s">
        <v>548</v>
      </c>
      <c r="E473" s="408" t="s">
        <v>549</v>
      </c>
      <c r="F473" s="198" t="s">
        <v>13</v>
      </c>
      <c r="G473" s="1">
        <v>848.05</v>
      </c>
      <c r="H473" s="198" t="s">
        <v>1915</v>
      </c>
    </row>
    <row r="474" spans="1:8" s="418" customFormat="1">
      <c r="A474" s="408" t="s">
        <v>1914</v>
      </c>
      <c r="B474" s="408">
        <v>1048848485</v>
      </c>
      <c r="C474" s="408" t="s">
        <v>153</v>
      </c>
      <c r="D474" s="198" t="s">
        <v>548</v>
      </c>
      <c r="E474" s="408" t="s">
        <v>549</v>
      </c>
      <c r="F474" s="198" t="s">
        <v>13</v>
      </c>
      <c r="G474" s="1">
        <v>848.05</v>
      </c>
      <c r="H474" s="198" t="s">
        <v>1915</v>
      </c>
    </row>
    <row r="475" spans="1:8" s="418" customFormat="1">
      <c r="A475" s="408" t="s">
        <v>1914</v>
      </c>
      <c r="B475" s="408">
        <v>1049602353</v>
      </c>
      <c r="C475" s="408" t="s">
        <v>154</v>
      </c>
      <c r="D475" s="198" t="s">
        <v>548</v>
      </c>
      <c r="E475" s="408" t="s">
        <v>549</v>
      </c>
      <c r="F475" s="198" t="s">
        <v>13</v>
      </c>
      <c r="G475" s="1">
        <v>838.12</v>
      </c>
      <c r="H475" s="198" t="s">
        <v>1915</v>
      </c>
    </row>
    <row r="476" spans="1:8" s="418" customFormat="1">
      <c r="A476" s="408" t="s">
        <v>1914</v>
      </c>
      <c r="B476" s="408">
        <v>1049605198</v>
      </c>
      <c r="C476" s="408" t="s">
        <v>155</v>
      </c>
      <c r="D476" s="198" t="s">
        <v>548</v>
      </c>
      <c r="E476" s="408" t="s">
        <v>549</v>
      </c>
      <c r="F476" s="198" t="s">
        <v>13</v>
      </c>
      <c r="G476" s="1">
        <v>828.19</v>
      </c>
      <c r="H476" s="198" t="s">
        <v>1915</v>
      </c>
    </row>
    <row r="477" spans="1:8" s="418" customFormat="1">
      <c r="A477" s="408" t="s">
        <v>1914</v>
      </c>
      <c r="B477" s="408">
        <v>1049607346</v>
      </c>
      <c r="C477" s="408" t="s">
        <v>156</v>
      </c>
      <c r="D477" s="198" t="s">
        <v>548</v>
      </c>
      <c r="E477" s="408" t="s">
        <v>549</v>
      </c>
      <c r="F477" s="198" t="s">
        <v>13</v>
      </c>
      <c r="G477" s="1">
        <v>818.26</v>
      </c>
      <c r="H477" s="198" t="s">
        <v>1915</v>
      </c>
    </row>
    <row r="478" spans="1:8" s="418" customFormat="1">
      <c r="A478" s="408" t="s">
        <v>1914</v>
      </c>
      <c r="B478" s="408">
        <v>1049608880</v>
      </c>
      <c r="C478" s="408" t="s">
        <v>157</v>
      </c>
      <c r="D478" s="198" t="s">
        <v>548</v>
      </c>
      <c r="E478" s="408" t="s">
        <v>549</v>
      </c>
      <c r="F478" s="198" t="s">
        <v>13</v>
      </c>
      <c r="G478" s="1">
        <v>808.33</v>
      </c>
      <c r="H478" s="198" t="s">
        <v>1915</v>
      </c>
    </row>
    <row r="479" spans="1:8" s="418" customFormat="1">
      <c r="A479" s="408" t="s">
        <v>1914</v>
      </c>
      <c r="B479" s="408">
        <v>1049614555</v>
      </c>
      <c r="C479" s="408" t="s">
        <v>158</v>
      </c>
      <c r="D479" s="198" t="s">
        <v>548</v>
      </c>
      <c r="E479" s="408" t="s">
        <v>549</v>
      </c>
      <c r="F479" s="198" t="s">
        <v>13</v>
      </c>
      <c r="G479" s="1">
        <v>808.33</v>
      </c>
      <c r="H479" s="198" t="s">
        <v>1915</v>
      </c>
    </row>
    <row r="480" spans="1:8" s="418" customFormat="1">
      <c r="A480" s="408" t="s">
        <v>1914</v>
      </c>
      <c r="B480" s="408">
        <v>1049617009</v>
      </c>
      <c r="C480" s="408" t="s">
        <v>159</v>
      </c>
      <c r="D480" s="198" t="s">
        <v>548</v>
      </c>
      <c r="E480" s="408" t="s">
        <v>549</v>
      </c>
      <c r="F480" s="198" t="s">
        <v>13</v>
      </c>
      <c r="G480" s="1">
        <v>838.12</v>
      </c>
      <c r="H480" s="198" t="s">
        <v>1915</v>
      </c>
    </row>
    <row r="481" spans="1:8" s="418" customFormat="1">
      <c r="A481" s="408" t="s">
        <v>1914</v>
      </c>
      <c r="B481" s="408">
        <v>1049617519</v>
      </c>
      <c r="C481" s="408" t="s">
        <v>160</v>
      </c>
      <c r="D481" s="198" t="s">
        <v>548</v>
      </c>
      <c r="E481" s="408" t="s">
        <v>549</v>
      </c>
      <c r="F481" s="198" t="s">
        <v>13</v>
      </c>
      <c r="G481" s="1">
        <v>947.35</v>
      </c>
      <c r="H481" s="198" t="s">
        <v>1915</v>
      </c>
    </row>
    <row r="482" spans="1:8" s="418" customFormat="1">
      <c r="A482" s="408" t="s">
        <v>1914</v>
      </c>
      <c r="B482" s="408">
        <v>1049618436</v>
      </c>
      <c r="C482" s="408" t="s">
        <v>161</v>
      </c>
      <c r="D482" s="198" t="s">
        <v>548</v>
      </c>
      <c r="E482" s="408" t="s">
        <v>549</v>
      </c>
      <c r="F482" s="198" t="s">
        <v>13</v>
      </c>
      <c r="G482" s="1">
        <v>887.77</v>
      </c>
      <c r="H482" s="198" t="s">
        <v>1915</v>
      </c>
    </row>
    <row r="483" spans="1:8" s="418" customFormat="1">
      <c r="A483" s="408" t="s">
        <v>1914</v>
      </c>
      <c r="B483" s="408">
        <v>1049631291</v>
      </c>
      <c r="C483" s="408" t="s">
        <v>162</v>
      </c>
      <c r="D483" s="198" t="s">
        <v>548</v>
      </c>
      <c r="E483" s="408" t="s">
        <v>549</v>
      </c>
      <c r="F483" s="198" t="s">
        <v>13</v>
      </c>
      <c r="G483" s="1">
        <v>808.33</v>
      </c>
      <c r="H483" s="198" t="s">
        <v>1915</v>
      </c>
    </row>
    <row r="484" spans="1:8" s="418" customFormat="1">
      <c r="A484" s="408" t="s">
        <v>1914</v>
      </c>
      <c r="B484" s="408">
        <v>1049631661</v>
      </c>
      <c r="C484" s="408" t="s">
        <v>163</v>
      </c>
      <c r="D484" s="198" t="s">
        <v>548</v>
      </c>
      <c r="E484" s="408" t="s">
        <v>549</v>
      </c>
      <c r="F484" s="198" t="s">
        <v>13</v>
      </c>
      <c r="G484" s="1">
        <v>887.77</v>
      </c>
      <c r="H484" s="198" t="s">
        <v>1915</v>
      </c>
    </row>
    <row r="485" spans="1:8" s="418" customFormat="1">
      <c r="A485" s="408" t="s">
        <v>1914</v>
      </c>
      <c r="B485" s="408">
        <v>1049634195</v>
      </c>
      <c r="C485" s="408" t="s">
        <v>164</v>
      </c>
      <c r="D485" s="198" t="s">
        <v>548</v>
      </c>
      <c r="E485" s="408" t="s">
        <v>549</v>
      </c>
      <c r="F485" s="198" t="s">
        <v>13</v>
      </c>
      <c r="G485" s="1">
        <v>838.12</v>
      </c>
      <c r="H485" s="198" t="s">
        <v>1915</v>
      </c>
    </row>
    <row r="486" spans="1:8" s="418" customFormat="1">
      <c r="A486" s="408" t="s">
        <v>1914</v>
      </c>
      <c r="B486" s="408">
        <v>1049634585</v>
      </c>
      <c r="C486" s="408" t="s">
        <v>165</v>
      </c>
      <c r="D486" s="198" t="s">
        <v>548</v>
      </c>
      <c r="E486" s="408" t="s">
        <v>549</v>
      </c>
      <c r="F486" s="198" t="s">
        <v>13</v>
      </c>
      <c r="G486" s="1">
        <v>857.98</v>
      </c>
      <c r="H486" s="198" t="s">
        <v>1915</v>
      </c>
    </row>
    <row r="487" spans="1:8" s="418" customFormat="1">
      <c r="A487" s="408" t="s">
        <v>1914</v>
      </c>
      <c r="B487" s="408">
        <v>1049636605</v>
      </c>
      <c r="C487" s="408" t="s">
        <v>166</v>
      </c>
      <c r="D487" s="198" t="s">
        <v>548</v>
      </c>
      <c r="E487" s="408" t="s">
        <v>549</v>
      </c>
      <c r="F487" s="198" t="s">
        <v>13</v>
      </c>
      <c r="G487" s="1">
        <v>808.33</v>
      </c>
      <c r="H487" s="198" t="s">
        <v>1915</v>
      </c>
    </row>
    <row r="488" spans="1:8" s="418" customFormat="1">
      <c r="A488" s="408" t="s">
        <v>1914</v>
      </c>
      <c r="B488" s="408">
        <v>1049637192</v>
      </c>
      <c r="C488" s="408" t="s">
        <v>167</v>
      </c>
      <c r="D488" s="198" t="s">
        <v>548</v>
      </c>
      <c r="E488" s="408" t="s">
        <v>549</v>
      </c>
      <c r="F488" s="198" t="s">
        <v>13</v>
      </c>
      <c r="G488" s="1">
        <v>917.56</v>
      </c>
      <c r="H488" s="198" t="s">
        <v>1915</v>
      </c>
    </row>
    <row r="489" spans="1:8" s="418" customFormat="1">
      <c r="A489" s="408" t="s">
        <v>1914</v>
      </c>
      <c r="B489" s="408">
        <v>1049638552</v>
      </c>
      <c r="C489" s="408" t="s">
        <v>168</v>
      </c>
      <c r="D489" s="198" t="s">
        <v>548</v>
      </c>
      <c r="E489" s="408" t="s">
        <v>549</v>
      </c>
      <c r="F489" s="198" t="s">
        <v>13</v>
      </c>
      <c r="G489" s="1">
        <v>857.98</v>
      </c>
      <c r="H489" s="198" t="s">
        <v>1915</v>
      </c>
    </row>
    <row r="490" spans="1:8" s="418" customFormat="1">
      <c r="A490" s="408" t="s">
        <v>1914</v>
      </c>
      <c r="B490" s="408">
        <v>1049640018</v>
      </c>
      <c r="C490" s="408" t="s">
        <v>169</v>
      </c>
      <c r="D490" s="198" t="s">
        <v>548</v>
      </c>
      <c r="E490" s="408" t="s">
        <v>549</v>
      </c>
      <c r="F490" s="198" t="s">
        <v>13</v>
      </c>
      <c r="G490" s="1">
        <v>897.7</v>
      </c>
      <c r="H490" s="198" t="s">
        <v>1915</v>
      </c>
    </row>
    <row r="491" spans="1:8" s="418" customFormat="1">
      <c r="A491" s="408" t="s">
        <v>1914</v>
      </c>
      <c r="B491" s="408">
        <v>1049641019</v>
      </c>
      <c r="C491" s="408" t="s">
        <v>170</v>
      </c>
      <c r="D491" s="198" t="s">
        <v>548</v>
      </c>
      <c r="E491" s="408" t="s">
        <v>549</v>
      </c>
      <c r="F491" s="198" t="s">
        <v>13</v>
      </c>
      <c r="G491" s="1">
        <v>848.05</v>
      </c>
      <c r="H491" s="198" t="s">
        <v>1915</v>
      </c>
    </row>
    <row r="492" spans="1:8" s="418" customFormat="1">
      <c r="A492" s="408" t="s">
        <v>1914</v>
      </c>
      <c r="B492" s="408">
        <v>1049641297</v>
      </c>
      <c r="C492" s="408" t="s">
        <v>171</v>
      </c>
      <c r="D492" s="198" t="s">
        <v>548</v>
      </c>
      <c r="E492" s="408" t="s">
        <v>549</v>
      </c>
      <c r="F492" s="198" t="s">
        <v>13</v>
      </c>
      <c r="G492" s="1">
        <v>907.63</v>
      </c>
      <c r="H492" s="198" t="s">
        <v>1915</v>
      </c>
    </row>
    <row r="493" spans="1:8" s="418" customFormat="1">
      <c r="A493" s="408" t="s">
        <v>1914</v>
      </c>
      <c r="B493" s="408">
        <v>1049642281</v>
      </c>
      <c r="C493" s="408" t="s">
        <v>172</v>
      </c>
      <c r="D493" s="198" t="s">
        <v>548</v>
      </c>
      <c r="E493" s="408" t="s">
        <v>549</v>
      </c>
      <c r="F493" s="198" t="s">
        <v>13</v>
      </c>
      <c r="G493" s="1">
        <v>927.49</v>
      </c>
      <c r="H493" s="198" t="s">
        <v>1915</v>
      </c>
    </row>
    <row r="494" spans="1:8" s="418" customFormat="1">
      <c r="A494" s="408" t="s">
        <v>1914</v>
      </c>
      <c r="B494" s="408">
        <v>1049644310</v>
      </c>
      <c r="C494" s="408" t="s">
        <v>173</v>
      </c>
      <c r="D494" s="198" t="s">
        <v>548</v>
      </c>
      <c r="E494" s="408" t="s">
        <v>549</v>
      </c>
      <c r="F494" s="198" t="s">
        <v>13</v>
      </c>
      <c r="G494" s="1">
        <v>887.77</v>
      </c>
      <c r="H494" s="198" t="s">
        <v>1915</v>
      </c>
    </row>
    <row r="495" spans="1:8" s="418" customFormat="1">
      <c r="A495" s="408" t="s">
        <v>1914</v>
      </c>
      <c r="B495" s="408">
        <v>1049644755</v>
      </c>
      <c r="C495" s="408" t="s">
        <v>174</v>
      </c>
      <c r="D495" s="198" t="s">
        <v>548</v>
      </c>
      <c r="E495" s="408" t="s">
        <v>549</v>
      </c>
      <c r="F495" s="198" t="s">
        <v>13</v>
      </c>
      <c r="G495" s="1">
        <v>828.19</v>
      </c>
      <c r="H495" s="198" t="s">
        <v>1915</v>
      </c>
    </row>
    <row r="496" spans="1:8" s="418" customFormat="1">
      <c r="A496" s="408" t="s">
        <v>1914</v>
      </c>
      <c r="B496" s="408">
        <v>1049646182</v>
      </c>
      <c r="C496" s="408" t="s">
        <v>175</v>
      </c>
      <c r="D496" s="198" t="s">
        <v>548</v>
      </c>
      <c r="E496" s="408" t="s">
        <v>549</v>
      </c>
      <c r="F496" s="198" t="s">
        <v>13</v>
      </c>
      <c r="G496" s="1">
        <v>947.35</v>
      </c>
      <c r="H496" s="198" t="s">
        <v>1915</v>
      </c>
    </row>
    <row r="497" spans="1:8" s="418" customFormat="1">
      <c r="A497" s="408" t="s">
        <v>1914</v>
      </c>
      <c r="B497" s="408">
        <v>1049646737</v>
      </c>
      <c r="C497" s="408" t="s">
        <v>176</v>
      </c>
      <c r="D497" s="198" t="s">
        <v>548</v>
      </c>
      <c r="E497" s="408" t="s">
        <v>549</v>
      </c>
      <c r="F497" s="198" t="s">
        <v>13</v>
      </c>
      <c r="G497" s="1">
        <v>957.28</v>
      </c>
      <c r="H497" s="198" t="s">
        <v>1915</v>
      </c>
    </row>
    <row r="498" spans="1:8" s="418" customFormat="1">
      <c r="A498" s="408" t="s">
        <v>1914</v>
      </c>
      <c r="B498" s="408">
        <v>1049648756</v>
      </c>
      <c r="C498" s="408" t="s">
        <v>177</v>
      </c>
      <c r="D498" s="198" t="s">
        <v>548</v>
      </c>
      <c r="E498" s="408" t="s">
        <v>549</v>
      </c>
      <c r="F498" s="198" t="s">
        <v>13</v>
      </c>
      <c r="G498" s="1">
        <v>897.7</v>
      </c>
      <c r="H498" s="198" t="s">
        <v>1915</v>
      </c>
    </row>
    <row r="499" spans="1:8" s="418" customFormat="1">
      <c r="A499" s="408" t="s">
        <v>1914</v>
      </c>
      <c r="B499" s="408">
        <v>1049650511</v>
      </c>
      <c r="C499" s="408" t="s">
        <v>178</v>
      </c>
      <c r="D499" s="198" t="s">
        <v>548</v>
      </c>
      <c r="E499" s="408" t="s">
        <v>549</v>
      </c>
      <c r="F499" s="198" t="s">
        <v>13</v>
      </c>
      <c r="G499" s="1">
        <v>857.98</v>
      </c>
      <c r="H499" s="198" t="s">
        <v>1915</v>
      </c>
    </row>
    <row r="500" spans="1:8" s="418" customFormat="1">
      <c r="A500" s="408" t="s">
        <v>1914</v>
      </c>
      <c r="B500" s="408">
        <v>1049650944</v>
      </c>
      <c r="C500" s="408" t="s">
        <v>179</v>
      </c>
      <c r="D500" s="198" t="s">
        <v>548</v>
      </c>
      <c r="E500" s="408" t="s">
        <v>549</v>
      </c>
      <c r="F500" s="198" t="s">
        <v>13</v>
      </c>
      <c r="G500" s="1">
        <v>838.12</v>
      </c>
      <c r="H500" s="198" t="s">
        <v>1915</v>
      </c>
    </row>
    <row r="501" spans="1:8" s="418" customFormat="1">
      <c r="A501" s="408" t="s">
        <v>1914</v>
      </c>
      <c r="B501" s="408">
        <v>1052020110</v>
      </c>
      <c r="C501" s="408" t="s">
        <v>180</v>
      </c>
      <c r="D501" s="198" t="s">
        <v>548</v>
      </c>
      <c r="E501" s="408" t="s">
        <v>549</v>
      </c>
      <c r="F501" s="198" t="s">
        <v>13</v>
      </c>
      <c r="G501" s="1">
        <v>828.19</v>
      </c>
      <c r="H501" s="198" t="s">
        <v>1915</v>
      </c>
    </row>
    <row r="502" spans="1:8" s="418" customFormat="1">
      <c r="A502" s="408" t="s">
        <v>1914</v>
      </c>
      <c r="B502" s="408">
        <v>1052313100</v>
      </c>
      <c r="C502" s="408" t="s">
        <v>181</v>
      </c>
      <c r="D502" s="198" t="s">
        <v>548</v>
      </c>
      <c r="E502" s="408" t="s">
        <v>549</v>
      </c>
      <c r="F502" s="198" t="s">
        <v>13</v>
      </c>
      <c r="G502" s="1">
        <v>818.26</v>
      </c>
      <c r="H502" s="198" t="s">
        <v>1915</v>
      </c>
    </row>
    <row r="503" spans="1:8" s="418" customFormat="1">
      <c r="A503" s="408" t="s">
        <v>1914</v>
      </c>
      <c r="B503" s="408">
        <v>1052385065</v>
      </c>
      <c r="C503" s="408" t="s">
        <v>182</v>
      </c>
      <c r="D503" s="198" t="s">
        <v>548</v>
      </c>
      <c r="E503" s="408" t="s">
        <v>549</v>
      </c>
      <c r="F503" s="198" t="s">
        <v>13</v>
      </c>
      <c r="G503" s="1">
        <v>977.14</v>
      </c>
      <c r="H503" s="198" t="s">
        <v>1915</v>
      </c>
    </row>
    <row r="504" spans="1:8" s="418" customFormat="1">
      <c r="A504" s="408" t="s">
        <v>1914</v>
      </c>
      <c r="B504" s="408">
        <v>1052391560</v>
      </c>
      <c r="C504" s="408" t="s">
        <v>183</v>
      </c>
      <c r="D504" s="198" t="s">
        <v>548</v>
      </c>
      <c r="E504" s="408" t="s">
        <v>549</v>
      </c>
      <c r="F504" s="198" t="s">
        <v>13</v>
      </c>
      <c r="G504" s="1">
        <v>857.98</v>
      </c>
      <c r="H504" s="198" t="s">
        <v>1915</v>
      </c>
    </row>
    <row r="505" spans="1:8" s="418" customFormat="1">
      <c r="A505" s="408" t="s">
        <v>1914</v>
      </c>
      <c r="B505" s="408">
        <v>1052393704</v>
      </c>
      <c r="C505" s="408" t="s">
        <v>184</v>
      </c>
      <c r="D505" s="198" t="s">
        <v>548</v>
      </c>
      <c r="E505" s="408" t="s">
        <v>549</v>
      </c>
      <c r="F505" s="198" t="s">
        <v>13</v>
      </c>
      <c r="G505" s="1">
        <v>838.12</v>
      </c>
      <c r="H505" s="198" t="s">
        <v>1915</v>
      </c>
    </row>
    <row r="506" spans="1:8" s="418" customFormat="1">
      <c r="A506" s="408" t="s">
        <v>1914</v>
      </c>
      <c r="B506" s="408">
        <v>1052395808</v>
      </c>
      <c r="C506" s="408" t="s">
        <v>1943</v>
      </c>
      <c r="D506" s="198" t="s">
        <v>548</v>
      </c>
      <c r="E506" s="408" t="s">
        <v>549</v>
      </c>
      <c r="F506" s="198" t="s">
        <v>13</v>
      </c>
      <c r="G506" s="1">
        <v>848.05</v>
      </c>
      <c r="H506" s="198" t="s">
        <v>1915</v>
      </c>
    </row>
    <row r="507" spans="1:8" s="418" customFormat="1">
      <c r="A507" s="408" t="s">
        <v>1914</v>
      </c>
      <c r="B507" s="408">
        <v>1052400350</v>
      </c>
      <c r="C507" s="408" t="s">
        <v>185</v>
      </c>
      <c r="D507" s="198" t="s">
        <v>548</v>
      </c>
      <c r="E507" s="408" t="s">
        <v>549</v>
      </c>
      <c r="F507" s="198" t="s">
        <v>13</v>
      </c>
      <c r="G507" s="1">
        <v>857.98</v>
      </c>
      <c r="H507" s="198" t="s">
        <v>1915</v>
      </c>
    </row>
    <row r="508" spans="1:8" s="418" customFormat="1">
      <c r="A508" s="408" t="s">
        <v>1914</v>
      </c>
      <c r="B508" s="408">
        <v>1052400639</v>
      </c>
      <c r="C508" s="408" t="s">
        <v>186</v>
      </c>
      <c r="D508" s="198" t="s">
        <v>548</v>
      </c>
      <c r="E508" s="408" t="s">
        <v>549</v>
      </c>
      <c r="F508" s="198" t="s">
        <v>13</v>
      </c>
      <c r="G508" s="1">
        <v>818.26</v>
      </c>
      <c r="H508" s="198" t="s">
        <v>1915</v>
      </c>
    </row>
    <row r="509" spans="1:8" s="418" customFormat="1">
      <c r="A509" s="408" t="s">
        <v>1914</v>
      </c>
      <c r="B509" s="408">
        <v>1052401144</v>
      </c>
      <c r="C509" s="408" t="s">
        <v>187</v>
      </c>
      <c r="D509" s="198" t="s">
        <v>548</v>
      </c>
      <c r="E509" s="408" t="s">
        <v>549</v>
      </c>
      <c r="F509" s="198" t="s">
        <v>13</v>
      </c>
      <c r="G509" s="1">
        <v>828.19</v>
      </c>
      <c r="H509" s="198" t="s">
        <v>1915</v>
      </c>
    </row>
    <row r="510" spans="1:8" s="418" customFormat="1">
      <c r="A510" s="408" t="s">
        <v>1914</v>
      </c>
      <c r="B510" s="408">
        <v>1052401380</v>
      </c>
      <c r="C510" s="408" t="s">
        <v>188</v>
      </c>
      <c r="D510" s="198" t="s">
        <v>548</v>
      </c>
      <c r="E510" s="408" t="s">
        <v>549</v>
      </c>
      <c r="F510" s="198" t="s">
        <v>13</v>
      </c>
      <c r="G510" s="1">
        <v>828.19</v>
      </c>
      <c r="H510" s="198" t="s">
        <v>1915</v>
      </c>
    </row>
    <row r="511" spans="1:8" s="418" customFormat="1">
      <c r="A511" s="408" t="s">
        <v>1914</v>
      </c>
      <c r="B511" s="408">
        <v>1052404623</v>
      </c>
      <c r="C511" s="408" t="s">
        <v>189</v>
      </c>
      <c r="D511" s="198" t="s">
        <v>548</v>
      </c>
      <c r="E511" s="408" t="s">
        <v>549</v>
      </c>
      <c r="F511" s="198" t="s">
        <v>13</v>
      </c>
      <c r="G511" s="1">
        <v>887.77</v>
      </c>
      <c r="H511" s="198" t="s">
        <v>1915</v>
      </c>
    </row>
    <row r="512" spans="1:8" s="418" customFormat="1">
      <c r="A512" s="408" t="s">
        <v>1914</v>
      </c>
      <c r="B512" s="408">
        <v>1053330773</v>
      </c>
      <c r="C512" s="408" t="s">
        <v>190</v>
      </c>
      <c r="D512" s="198" t="s">
        <v>548</v>
      </c>
      <c r="E512" s="408" t="s">
        <v>549</v>
      </c>
      <c r="F512" s="198" t="s">
        <v>13</v>
      </c>
      <c r="G512" s="1">
        <v>808.33</v>
      </c>
      <c r="H512" s="198" t="s">
        <v>1915</v>
      </c>
    </row>
    <row r="513" spans="1:8" s="418" customFormat="1">
      <c r="A513" s="408" t="s">
        <v>1914</v>
      </c>
      <c r="B513" s="408">
        <v>1053334521</v>
      </c>
      <c r="C513" s="408" t="s">
        <v>191</v>
      </c>
      <c r="D513" s="198" t="s">
        <v>548</v>
      </c>
      <c r="E513" s="408" t="s">
        <v>549</v>
      </c>
      <c r="F513" s="198" t="s">
        <v>13</v>
      </c>
      <c r="G513" s="1">
        <v>947.35</v>
      </c>
      <c r="H513" s="198" t="s">
        <v>1915</v>
      </c>
    </row>
    <row r="514" spans="1:8" s="418" customFormat="1">
      <c r="A514" s="408" t="s">
        <v>1914</v>
      </c>
      <c r="B514" s="408">
        <v>1053341844</v>
      </c>
      <c r="C514" s="408" t="s">
        <v>192</v>
      </c>
      <c r="D514" s="198" t="s">
        <v>548</v>
      </c>
      <c r="E514" s="408" t="s">
        <v>549</v>
      </c>
      <c r="F514" s="198" t="s">
        <v>13</v>
      </c>
      <c r="G514" s="1">
        <v>838.12</v>
      </c>
      <c r="H514" s="198" t="s">
        <v>1915</v>
      </c>
    </row>
    <row r="515" spans="1:8" s="418" customFormat="1">
      <c r="A515" s="408" t="s">
        <v>1914</v>
      </c>
      <c r="B515" s="408">
        <v>1053349730</v>
      </c>
      <c r="C515" s="408" t="s">
        <v>193</v>
      </c>
      <c r="D515" s="198" t="s">
        <v>548</v>
      </c>
      <c r="E515" s="408" t="s">
        <v>549</v>
      </c>
      <c r="F515" s="198" t="s">
        <v>13</v>
      </c>
      <c r="G515" s="1">
        <v>848.05</v>
      </c>
      <c r="H515" s="198" t="s">
        <v>1915</v>
      </c>
    </row>
    <row r="516" spans="1:8" s="418" customFormat="1">
      <c r="A516" s="408" t="s">
        <v>1914</v>
      </c>
      <c r="B516" s="408">
        <v>1053606909</v>
      </c>
      <c r="C516" s="408" t="s">
        <v>194</v>
      </c>
      <c r="D516" s="198" t="s">
        <v>548</v>
      </c>
      <c r="E516" s="408" t="s">
        <v>549</v>
      </c>
      <c r="F516" s="198" t="s">
        <v>13</v>
      </c>
      <c r="G516" s="1">
        <v>857.98</v>
      </c>
      <c r="H516" s="198" t="s">
        <v>1915</v>
      </c>
    </row>
    <row r="517" spans="1:8" s="418" customFormat="1">
      <c r="A517" s="408" t="s">
        <v>1914</v>
      </c>
      <c r="B517" s="408">
        <v>1054679488</v>
      </c>
      <c r="C517" s="408" t="s">
        <v>195</v>
      </c>
      <c r="D517" s="198" t="s">
        <v>548</v>
      </c>
      <c r="E517" s="408" t="s">
        <v>549</v>
      </c>
      <c r="F517" s="198" t="s">
        <v>13</v>
      </c>
      <c r="G517" s="1">
        <v>877.84</v>
      </c>
      <c r="H517" s="198" t="s">
        <v>1915</v>
      </c>
    </row>
    <row r="518" spans="1:8" s="418" customFormat="1">
      <c r="A518" s="408" t="s">
        <v>1914</v>
      </c>
      <c r="B518" s="408">
        <v>1054681319</v>
      </c>
      <c r="C518" s="408" t="s">
        <v>196</v>
      </c>
      <c r="D518" s="198" t="s">
        <v>548</v>
      </c>
      <c r="E518" s="408" t="s">
        <v>549</v>
      </c>
      <c r="F518" s="198" t="s">
        <v>13</v>
      </c>
      <c r="G518" s="1">
        <v>828.19</v>
      </c>
      <c r="H518" s="198" t="s">
        <v>1915</v>
      </c>
    </row>
    <row r="519" spans="1:8" s="418" customFormat="1">
      <c r="A519" s="408" t="s">
        <v>1914</v>
      </c>
      <c r="B519" s="408">
        <v>1054682949</v>
      </c>
      <c r="C519" s="408" t="s">
        <v>197</v>
      </c>
      <c r="D519" s="198" t="s">
        <v>548</v>
      </c>
      <c r="E519" s="408" t="s">
        <v>549</v>
      </c>
      <c r="F519" s="198" t="s">
        <v>13</v>
      </c>
      <c r="G519" s="1">
        <v>857.98</v>
      </c>
      <c r="H519" s="198" t="s">
        <v>1915</v>
      </c>
    </row>
    <row r="520" spans="1:8" s="418" customFormat="1">
      <c r="A520" s="408" t="s">
        <v>1914</v>
      </c>
      <c r="B520" s="408">
        <v>1055229029</v>
      </c>
      <c r="C520" s="408" t="s">
        <v>198</v>
      </c>
      <c r="D520" s="198" t="s">
        <v>548</v>
      </c>
      <c r="E520" s="408" t="s">
        <v>549</v>
      </c>
      <c r="F520" s="198" t="s">
        <v>13</v>
      </c>
      <c r="G520" s="1">
        <v>867.91</v>
      </c>
      <c r="H520" s="198" t="s">
        <v>1915</v>
      </c>
    </row>
    <row r="521" spans="1:8" s="418" customFormat="1">
      <c r="A521" s="408" t="s">
        <v>1914</v>
      </c>
      <c r="B521" s="408">
        <v>1055273123</v>
      </c>
      <c r="C521" s="408" t="s">
        <v>199</v>
      </c>
      <c r="D521" s="198" t="s">
        <v>548</v>
      </c>
      <c r="E521" s="408" t="s">
        <v>549</v>
      </c>
      <c r="F521" s="198" t="s">
        <v>13</v>
      </c>
      <c r="G521" s="1">
        <v>1000</v>
      </c>
      <c r="H521" s="198" t="s">
        <v>1915</v>
      </c>
    </row>
    <row r="522" spans="1:8" s="418" customFormat="1">
      <c r="A522" s="408" t="s">
        <v>1914</v>
      </c>
      <c r="B522" s="408">
        <v>1055274726</v>
      </c>
      <c r="C522" s="408" t="s">
        <v>200</v>
      </c>
      <c r="D522" s="198" t="s">
        <v>548</v>
      </c>
      <c r="E522" s="408" t="s">
        <v>549</v>
      </c>
      <c r="F522" s="198" t="s">
        <v>13</v>
      </c>
      <c r="G522" s="1">
        <v>897.7</v>
      </c>
      <c r="H522" s="198" t="s">
        <v>1915</v>
      </c>
    </row>
    <row r="523" spans="1:8" s="418" customFormat="1">
      <c r="A523" s="408" t="s">
        <v>1914</v>
      </c>
      <c r="B523" s="408">
        <v>1056930289</v>
      </c>
      <c r="C523" s="408" t="s">
        <v>201</v>
      </c>
      <c r="D523" s="198" t="s">
        <v>548</v>
      </c>
      <c r="E523" s="408" t="s">
        <v>549</v>
      </c>
      <c r="F523" s="198" t="s">
        <v>13</v>
      </c>
      <c r="G523" s="1">
        <v>857.98</v>
      </c>
      <c r="H523" s="198" t="s">
        <v>1915</v>
      </c>
    </row>
    <row r="524" spans="1:8" s="418" customFormat="1">
      <c r="A524" s="408" t="s">
        <v>1914</v>
      </c>
      <c r="B524" s="408">
        <v>1057215266</v>
      </c>
      <c r="C524" s="408" t="s">
        <v>202</v>
      </c>
      <c r="D524" s="198" t="s">
        <v>548</v>
      </c>
      <c r="E524" s="408" t="s">
        <v>549</v>
      </c>
      <c r="F524" s="198" t="s">
        <v>13</v>
      </c>
      <c r="G524" s="1">
        <v>848.05</v>
      </c>
      <c r="H524" s="198" t="s">
        <v>1915</v>
      </c>
    </row>
    <row r="525" spans="1:8" s="418" customFormat="1">
      <c r="A525" s="408" t="s">
        <v>1914</v>
      </c>
      <c r="B525" s="408">
        <v>1057576389</v>
      </c>
      <c r="C525" s="408" t="s">
        <v>203</v>
      </c>
      <c r="D525" s="198" t="s">
        <v>548</v>
      </c>
      <c r="E525" s="408" t="s">
        <v>549</v>
      </c>
      <c r="F525" s="198" t="s">
        <v>13</v>
      </c>
      <c r="G525" s="1">
        <v>828.19</v>
      </c>
      <c r="H525" s="198" t="s">
        <v>1915</v>
      </c>
    </row>
    <row r="526" spans="1:8" s="418" customFormat="1">
      <c r="A526" s="408" t="s">
        <v>1914</v>
      </c>
      <c r="B526" s="408">
        <v>1057581280</v>
      </c>
      <c r="C526" s="408" t="s">
        <v>204</v>
      </c>
      <c r="D526" s="198" t="s">
        <v>548</v>
      </c>
      <c r="E526" s="408" t="s">
        <v>549</v>
      </c>
      <c r="F526" s="198" t="s">
        <v>13</v>
      </c>
      <c r="G526" s="1">
        <v>838.12</v>
      </c>
      <c r="H526" s="198" t="s">
        <v>1915</v>
      </c>
    </row>
    <row r="527" spans="1:8" s="418" customFormat="1">
      <c r="A527" s="408" t="s">
        <v>1914</v>
      </c>
      <c r="B527" s="408">
        <v>1057585470</v>
      </c>
      <c r="C527" s="408" t="s">
        <v>205</v>
      </c>
      <c r="D527" s="198" t="s">
        <v>548</v>
      </c>
      <c r="E527" s="408" t="s">
        <v>549</v>
      </c>
      <c r="F527" s="198" t="s">
        <v>13</v>
      </c>
      <c r="G527" s="1">
        <v>857.98</v>
      </c>
      <c r="H527" s="198" t="s">
        <v>1915</v>
      </c>
    </row>
    <row r="528" spans="1:8" s="418" customFormat="1">
      <c r="A528" s="408" t="s">
        <v>1914</v>
      </c>
      <c r="B528" s="408">
        <v>1057585508</v>
      </c>
      <c r="C528" s="408" t="s">
        <v>206</v>
      </c>
      <c r="D528" s="198" t="s">
        <v>548</v>
      </c>
      <c r="E528" s="408" t="s">
        <v>549</v>
      </c>
      <c r="F528" s="198" t="s">
        <v>13</v>
      </c>
      <c r="G528" s="1">
        <v>818.26</v>
      </c>
      <c r="H528" s="198" t="s">
        <v>1915</v>
      </c>
    </row>
    <row r="529" spans="1:8" s="418" customFormat="1">
      <c r="A529" s="408" t="s">
        <v>1914</v>
      </c>
      <c r="B529" s="408">
        <v>1057586807</v>
      </c>
      <c r="C529" s="408" t="s">
        <v>207</v>
      </c>
      <c r="D529" s="198" t="s">
        <v>548</v>
      </c>
      <c r="E529" s="408" t="s">
        <v>549</v>
      </c>
      <c r="F529" s="198" t="s">
        <v>13</v>
      </c>
      <c r="G529" s="1">
        <v>848.05</v>
      </c>
      <c r="H529" s="198" t="s">
        <v>1915</v>
      </c>
    </row>
    <row r="530" spans="1:8" s="418" customFormat="1">
      <c r="A530" s="408" t="s">
        <v>1914</v>
      </c>
      <c r="B530" s="408">
        <v>1057587891</v>
      </c>
      <c r="C530" s="408" t="s">
        <v>208</v>
      </c>
      <c r="D530" s="198" t="s">
        <v>548</v>
      </c>
      <c r="E530" s="408" t="s">
        <v>549</v>
      </c>
      <c r="F530" s="198" t="s">
        <v>13</v>
      </c>
      <c r="G530" s="1">
        <v>808.33</v>
      </c>
      <c r="H530" s="198" t="s">
        <v>1915</v>
      </c>
    </row>
    <row r="531" spans="1:8" s="418" customFormat="1">
      <c r="A531" s="408" t="s">
        <v>1914</v>
      </c>
      <c r="B531" s="408">
        <v>1057588099</v>
      </c>
      <c r="C531" s="408" t="s">
        <v>1944</v>
      </c>
      <c r="D531" s="198" t="s">
        <v>548</v>
      </c>
      <c r="E531" s="408" t="s">
        <v>549</v>
      </c>
      <c r="F531" s="198" t="s">
        <v>13</v>
      </c>
      <c r="G531" s="1">
        <v>808.33</v>
      </c>
      <c r="H531" s="198" t="s">
        <v>1915</v>
      </c>
    </row>
    <row r="532" spans="1:8" s="418" customFormat="1">
      <c r="A532" s="408" t="s">
        <v>1914</v>
      </c>
      <c r="B532" s="408">
        <v>1057589951</v>
      </c>
      <c r="C532" s="408" t="s">
        <v>209</v>
      </c>
      <c r="D532" s="198" t="s">
        <v>548</v>
      </c>
      <c r="E532" s="408" t="s">
        <v>549</v>
      </c>
      <c r="F532" s="198" t="s">
        <v>13</v>
      </c>
      <c r="G532" s="1">
        <v>848.05</v>
      </c>
      <c r="H532" s="198" t="s">
        <v>1915</v>
      </c>
    </row>
    <row r="533" spans="1:8" s="418" customFormat="1">
      <c r="A533" s="408" t="s">
        <v>1914</v>
      </c>
      <c r="B533" s="408">
        <v>1057596147</v>
      </c>
      <c r="C533" s="408" t="s">
        <v>210</v>
      </c>
      <c r="D533" s="198" t="s">
        <v>548</v>
      </c>
      <c r="E533" s="408" t="s">
        <v>549</v>
      </c>
      <c r="F533" s="198" t="s">
        <v>13</v>
      </c>
      <c r="G533" s="1">
        <v>808.33</v>
      </c>
      <c r="H533" s="198" t="s">
        <v>1915</v>
      </c>
    </row>
    <row r="534" spans="1:8" s="418" customFormat="1">
      <c r="A534" s="408" t="s">
        <v>1914</v>
      </c>
      <c r="B534" s="408">
        <v>1057596710</v>
      </c>
      <c r="C534" s="408" t="s">
        <v>211</v>
      </c>
      <c r="D534" s="198" t="s">
        <v>548</v>
      </c>
      <c r="E534" s="408" t="s">
        <v>549</v>
      </c>
      <c r="F534" s="198" t="s">
        <v>13</v>
      </c>
      <c r="G534" s="1">
        <v>808.33</v>
      </c>
      <c r="H534" s="198" t="s">
        <v>1915</v>
      </c>
    </row>
    <row r="535" spans="1:8" s="418" customFormat="1">
      <c r="A535" s="408" t="s">
        <v>1914</v>
      </c>
      <c r="B535" s="408">
        <v>1057600195</v>
      </c>
      <c r="C535" s="408" t="s">
        <v>212</v>
      </c>
      <c r="D535" s="198" t="s">
        <v>548</v>
      </c>
      <c r="E535" s="408" t="s">
        <v>549</v>
      </c>
      <c r="F535" s="198" t="s">
        <v>13</v>
      </c>
      <c r="G535" s="1">
        <v>997</v>
      </c>
      <c r="H535" s="198" t="s">
        <v>1915</v>
      </c>
    </row>
    <row r="536" spans="1:8" s="418" customFormat="1">
      <c r="A536" s="408" t="s">
        <v>1914</v>
      </c>
      <c r="B536" s="408">
        <v>1085261553</v>
      </c>
      <c r="C536" s="408" t="s">
        <v>213</v>
      </c>
      <c r="D536" s="198" t="s">
        <v>548</v>
      </c>
      <c r="E536" s="408" t="s">
        <v>549</v>
      </c>
      <c r="F536" s="198" t="s">
        <v>13</v>
      </c>
      <c r="G536" s="1">
        <v>818.26</v>
      </c>
      <c r="H536" s="198" t="s">
        <v>1915</v>
      </c>
    </row>
    <row r="537" spans="1:8" s="418" customFormat="1">
      <c r="A537" s="408" t="s">
        <v>1914</v>
      </c>
      <c r="B537" s="408">
        <v>1085294291</v>
      </c>
      <c r="C537" s="408" t="s">
        <v>214</v>
      </c>
      <c r="D537" s="198" t="s">
        <v>548</v>
      </c>
      <c r="E537" s="408" t="s">
        <v>549</v>
      </c>
      <c r="F537" s="198" t="s">
        <v>13</v>
      </c>
      <c r="G537" s="1">
        <v>838.12</v>
      </c>
      <c r="H537" s="198" t="s">
        <v>1915</v>
      </c>
    </row>
    <row r="538" spans="1:8" s="418" customFormat="1">
      <c r="A538" s="408" t="s">
        <v>1914</v>
      </c>
      <c r="B538" s="408">
        <v>1096207730</v>
      </c>
      <c r="C538" s="408" t="s">
        <v>215</v>
      </c>
      <c r="D538" s="198" t="s">
        <v>548</v>
      </c>
      <c r="E538" s="408" t="s">
        <v>549</v>
      </c>
      <c r="F538" s="198" t="s">
        <v>13</v>
      </c>
      <c r="G538" s="1">
        <v>828.19</v>
      </c>
      <c r="H538" s="198" t="s">
        <v>1915</v>
      </c>
    </row>
    <row r="539" spans="1:8" s="418" customFormat="1">
      <c r="A539" s="408" t="s">
        <v>1914</v>
      </c>
      <c r="B539" s="408">
        <v>1101178247</v>
      </c>
      <c r="C539" s="408" t="s">
        <v>216</v>
      </c>
      <c r="D539" s="198" t="s">
        <v>548</v>
      </c>
      <c r="E539" s="408" t="s">
        <v>549</v>
      </c>
      <c r="F539" s="198" t="s">
        <v>13</v>
      </c>
      <c r="G539" s="1">
        <v>947.35</v>
      </c>
      <c r="H539" s="198" t="s">
        <v>1915</v>
      </c>
    </row>
    <row r="540" spans="1:8" s="418" customFormat="1">
      <c r="A540" s="408" t="s">
        <v>1914</v>
      </c>
      <c r="B540" s="408">
        <v>1101685800</v>
      </c>
      <c r="C540" s="408" t="s">
        <v>217</v>
      </c>
      <c r="D540" s="198" t="s">
        <v>548</v>
      </c>
      <c r="E540" s="408" t="s">
        <v>549</v>
      </c>
      <c r="F540" s="198" t="s">
        <v>13</v>
      </c>
      <c r="G540" s="1">
        <v>838.12</v>
      </c>
      <c r="H540" s="198" t="s">
        <v>1915</v>
      </c>
    </row>
    <row r="541" spans="1:8" s="418" customFormat="1">
      <c r="A541" s="408" t="s">
        <v>1914</v>
      </c>
      <c r="B541" s="408">
        <v>1110580966</v>
      </c>
      <c r="C541" s="408" t="s">
        <v>218</v>
      </c>
      <c r="D541" s="198" t="s">
        <v>548</v>
      </c>
      <c r="E541" s="408" t="s">
        <v>549</v>
      </c>
      <c r="F541" s="198" t="s">
        <v>13</v>
      </c>
      <c r="G541" s="1">
        <v>877.84</v>
      </c>
      <c r="H541" s="198" t="s">
        <v>1915</v>
      </c>
    </row>
    <row r="542" spans="1:8" s="418" customFormat="1">
      <c r="A542" s="408" t="s">
        <v>1914</v>
      </c>
      <c r="B542" s="408">
        <v>1118166981</v>
      </c>
      <c r="C542" s="408" t="s">
        <v>219</v>
      </c>
      <c r="D542" s="198" t="s">
        <v>548</v>
      </c>
      <c r="E542" s="408" t="s">
        <v>549</v>
      </c>
      <c r="F542" s="198" t="s">
        <v>13</v>
      </c>
      <c r="G542" s="1">
        <v>887.77</v>
      </c>
      <c r="H542" s="198" t="s">
        <v>1915</v>
      </c>
    </row>
    <row r="543" spans="1:8" s="418" customFormat="1">
      <c r="A543" s="408" t="s">
        <v>1914</v>
      </c>
      <c r="B543" s="408">
        <v>1118552352</v>
      </c>
      <c r="C543" s="408" t="s">
        <v>220</v>
      </c>
      <c r="D543" s="198" t="s">
        <v>548</v>
      </c>
      <c r="E543" s="408" t="s">
        <v>549</v>
      </c>
      <c r="F543" s="198" t="s">
        <v>13</v>
      </c>
      <c r="G543" s="1">
        <v>828.19</v>
      </c>
      <c r="H543" s="198" t="s">
        <v>1915</v>
      </c>
    </row>
    <row r="544" spans="1:8" s="418" customFormat="1">
      <c r="A544" s="408" t="s">
        <v>1914</v>
      </c>
      <c r="B544" s="408">
        <v>1118553199</v>
      </c>
      <c r="C544" s="408" t="s">
        <v>221</v>
      </c>
      <c r="D544" s="198" t="s">
        <v>548</v>
      </c>
      <c r="E544" s="408" t="s">
        <v>549</v>
      </c>
      <c r="F544" s="198" t="s">
        <v>13</v>
      </c>
      <c r="G544" s="1">
        <v>818.26</v>
      </c>
      <c r="H544" s="198" t="s">
        <v>1915</v>
      </c>
    </row>
    <row r="545" spans="1:8" s="418" customFormat="1">
      <c r="A545" s="408" t="s">
        <v>1914</v>
      </c>
      <c r="B545" s="408">
        <v>1118564684</v>
      </c>
      <c r="C545" s="408" t="s">
        <v>222</v>
      </c>
      <c r="D545" s="198" t="s">
        <v>548</v>
      </c>
      <c r="E545" s="408" t="s">
        <v>549</v>
      </c>
      <c r="F545" s="198" t="s">
        <v>13</v>
      </c>
      <c r="G545" s="1">
        <v>857.98</v>
      </c>
      <c r="H545" s="198" t="s">
        <v>1915</v>
      </c>
    </row>
    <row r="546" spans="1:8" s="418" customFormat="1">
      <c r="A546" s="408" t="s">
        <v>1914</v>
      </c>
      <c r="B546" s="408">
        <v>40023120</v>
      </c>
      <c r="C546" s="408" t="s">
        <v>789</v>
      </c>
      <c r="D546" s="198" t="s">
        <v>1811</v>
      </c>
      <c r="E546" s="408" t="s">
        <v>1945</v>
      </c>
      <c r="F546" s="198" t="s">
        <v>13</v>
      </c>
      <c r="G546" s="1">
        <v>803.38</v>
      </c>
      <c r="H546" s="198" t="s">
        <v>1915</v>
      </c>
    </row>
    <row r="547" spans="1:8" s="418" customFormat="1">
      <c r="A547" s="408" t="s">
        <v>1914</v>
      </c>
      <c r="B547" s="408">
        <v>40027792</v>
      </c>
      <c r="C547" s="408" t="s">
        <v>793</v>
      </c>
      <c r="D547" s="198" t="s">
        <v>1811</v>
      </c>
      <c r="E547" s="408" t="s">
        <v>1945</v>
      </c>
      <c r="F547" s="198" t="s">
        <v>13</v>
      </c>
      <c r="G547" s="1">
        <v>833.02</v>
      </c>
      <c r="H547" s="198" t="s">
        <v>1915</v>
      </c>
    </row>
    <row r="548" spans="1:8" s="418" customFormat="1">
      <c r="A548" s="408" t="s">
        <v>1914</v>
      </c>
      <c r="B548" s="408">
        <v>40032149</v>
      </c>
      <c r="C548" s="408" t="s">
        <v>796</v>
      </c>
      <c r="D548" s="198" t="s">
        <v>1811</v>
      </c>
      <c r="E548" s="408" t="s">
        <v>1945</v>
      </c>
      <c r="F548" s="198" t="s">
        <v>13</v>
      </c>
      <c r="G548" s="1">
        <v>803.38</v>
      </c>
      <c r="H548" s="198" t="s">
        <v>1915</v>
      </c>
    </row>
    <row r="549" spans="1:8" s="418" customFormat="1">
      <c r="A549" s="408" t="s">
        <v>1914</v>
      </c>
      <c r="B549" s="408">
        <v>40043998</v>
      </c>
      <c r="C549" s="408" t="s">
        <v>822</v>
      </c>
      <c r="D549" s="198" t="s">
        <v>1811</v>
      </c>
      <c r="E549" s="408" t="s">
        <v>1945</v>
      </c>
      <c r="F549" s="198" t="s">
        <v>13</v>
      </c>
      <c r="G549" s="1">
        <v>862.66</v>
      </c>
      <c r="H549" s="198" t="s">
        <v>1915</v>
      </c>
    </row>
    <row r="550" spans="1:8" s="418" customFormat="1">
      <c r="A550" s="408" t="s">
        <v>1914</v>
      </c>
      <c r="B550" s="408">
        <v>46374485</v>
      </c>
      <c r="C550" s="408" t="s">
        <v>857</v>
      </c>
      <c r="D550" s="198" t="s">
        <v>1811</v>
      </c>
      <c r="E550" s="408" t="s">
        <v>1945</v>
      </c>
      <c r="F550" s="198" t="s">
        <v>13</v>
      </c>
      <c r="G550" s="1">
        <v>892.3</v>
      </c>
      <c r="H550" s="198" t="s">
        <v>1915</v>
      </c>
    </row>
    <row r="551" spans="1:8" s="418" customFormat="1">
      <c r="A551" s="408" t="s">
        <v>1914</v>
      </c>
      <c r="B551" s="408">
        <v>74281265</v>
      </c>
      <c r="C551" s="408" t="s">
        <v>968</v>
      </c>
      <c r="D551" s="198" t="s">
        <v>1811</v>
      </c>
      <c r="E551" s="408" t="s">
        <v>1945</v>
      </c>
      <c r="F551" s="198" t="s">
        <v>13</v>
      </c>
      <c r="G551" s="1">
        <v>902.18</v>
      </c>
      <c r="H551" s="198" t="s">
        <v>1915</v>
      </c>
    </row>
    <row r="552" spans="1:8" s="418" customFormat="1">
      <c r="A552" s="408" t="s">
        <v>1914</v>
      </c>
      <c r="B552" s="408">
        <v>86080645</v>
      </c>
      <c r="C552" s="408" t="s">
        <v>1017</v>
      </c>
      <c r="D552" s="198" t="s">
        <v>1811</v>
      </c>
      <c r="E552" s="408" t="s">
        <v>1945</v>
      </c>
      <c r="F552" s="198" t="s">
        <v>13</v>
      </c>
      <c r="G552" s="1">
        <v>921.94</v>
      </c>
      <c r="H552" s="198" t="s">
        <v>1915</v>
      </c>
    </row>
    <row r="553" spans="1:8" s="418" customFormat="1">
      <c r="A553" s="408" t="s">
        <v>1914</v>
      </c>
      <c r="B553" s="408">
        <v>1010233072</v>
      </c>
      <c r="C553" s="408" t="s">
        <v>1026</v>
      </c>
      <c r="D553" s="198" t="s">
        <v>1811</v>
      </c>
      <c r="E553" s="408" t="s">
        <v>1945</v>
      </c>
      <c r="F553" s="198" t="s">
        <v>13</v>
      </c>
      <c r="G553" s="1">
        <v>823.14</v>
      </c>
      <c r="H553" s="198" t="s">
        <v>1915</v>
      </c>
    </row>
    <row r="554" spans="1:8" s="418" customFormat="1">
      <c r="A554" s="408" t="s">
        <v>1914</v>
      </c>
      <c r="B554" s="408">
        <v>1049608150</v>
      </c>
      <c r="C554" s="408" t="s">
        <v>1094</v>
      </c>
      <c r="D554" s="198" t="s">
        <v>1811</v>
      </c>
      <c r="E554" s="408" t="s">
        <v>1945</v>
      </c>
      <c r="F554" s="198" t="s">
        <v>13</v>
      </c>
      <c r="G554" s="1">
        <v>872.54</v>
      </c>
      <c r="H554" s="198" t="s">
        <v>1915</v>
      </c>
    </row>
    <row r="555" spans="1:8" s="418" customFormat="1">
      <c r="A555" s="408" t="s">
        <v>1914</v>
      </c>
      <c r="B555" s="408">
        <v>1049631456</v>
      </c>
      <c r="C555" s="408" t="s">
        <v>1173</v>
      </c>
      <c r="D555" s="198" t="s">
        <v>1811</v>
      </c>
      <c r="E555" s="408" t="s">
        <v>1945</v>
      </c>
      <c r="F555" s="198" t="s">
        <v>13</v>
      </c>
      <c r="G555" s="1">
        <v>842.9</v>
      </c>
      <c r="H555" s="198" t="s">
        <v>1915</v>
      </c>
    </row>
    <row r="556" spans="1:8" s="418" customFormat="1">
      <c r="A556" s="408" t="s">
        <v>1914</v>
      </c>
      <c r="B556" s="408">
        <v>1049652911</v>
      </c>
      <c r="C556" s="408" t="s">
        <v>1215</v>
      </c>
      <c r="D556" s="198" t="s">
        <v>1811</v>
      </c>
      <c r="E556" s="408" t="s">
        <v>1945</v>
      </c>
      <c r="F556" s="198" t="s">
        <v>13</v>
      </c>
      <c r="G556" s="1">
        <v>833.02</v>
      </c>
      <c r="H556" s="198" t="s">
        <v>1915</v>
      </c>
    </row>
    <row r="557" spans="1:8" s="418" customFormat="1">
      <c r="A557" s="408" t="s">
        <v>1914</v>
      </c>
      <c r="B557" s="408">
        <v>1051210158</v>
      </c>
      <c r="C557" s="408" t="s">
        <v>1218</v>
      </c>
      <c r="D557" s="198" t="s">
        <v>1811</v>
      </c>
      <c r="E557" s="408" t="s">
        <v>1945</v>
      </c>
      <c r="F557" s="198" t="s">
        <v>13</v>
      </c>
      <c r="G557" s="1">
        <v>803.38</v>
      </c>
      <c r="H557" s="198" t="s">
        <v>1915</v>
      </c>
    </row>
    <row r="558" spans="1:8" s="418" customFormat="1">
      <c r="A558" s="408" t="s">
        <v>1914</v>
      </c>
      <c r="B558" s="408">
        <v>1053606892</v>
      </c>
      <c r="C558" s="408" t="s">
        <v>1267</v>
      </c>
      <c r="D558" s="198" t="s">
        <v>1811</v>
      </c>
      <c r="E558" s="408" t="s">
        <v>1945</v>
      </c>
      <c r="F558" s="198" t="s">
        <v>13</v>
      </c>
      <c r="G558" s="1">
        <v>912.06</v>
      </c>
      <c r="H558" s="198" t="s">
        <v>1915</v>
      </c>
    </row>
    <row r="559" spans="1:8" s="418" customFormat="1">
      <c r="A559" s="408" t="s">
        <v>1914</v>
      </c>
      <c r="B559" s="408">
        <v>1057599072</v>
      </c>
      <c r="C559" s="408" t="s">
        <v>1330</v>
      </c>
      <c r="D559" s="198" t="s">
        <v>1811</v>
      </c>
      <c r="E559" s="408" t="s">
        <v>1945</v>
      </c>
      <c r="F559" s="198" t="s">
        <v>13</v>
      </c>
      <c r="G559" s="1">
        <v>833.02</v>
      </c>
      <c r="H559" s="198" t="s">
        <v>1915</v>
      </c>
    </row>
    <row r="560" spans="1:8" s="418" customFormat="1">
      <c r="A560" s="408" t="s">
        <v>1914</v>
      </c>
      <c r="B560" s="408">
        <v>1116546866</v>
      </c>
      <c r="C560" s="408" t="s">
        <v>1359</v>
      </c>
      <c r="D560" s="198" t="s">
        <v>1811</v>
      </c>
      <c r="E560" s="408" t="s">
        <v>1945</v>
      </c>
      <c r="F560" s="198" t="s">
        <v>13</v>
      </c>
      <c r="G560" s="1">
        <v>823.14</v>
      </c>
      <c r="H560" s="198" t="s">
        <v>1915</v>
      </c>
    </row>
    <row r="561" spans="1:8" s="418" customFormat="1">
      <c r="A561" s="408" t="s">
        <v>1914</v>
      </c>
      <c r="B561" s="408">
        <v>1118557958</v>
      </c>
      <c r="C561" s="408" t="s">
        <v>1376</v>
      </c>
      <c r="D561" s="198" t="s">
        <v>1811</v>
      </c>
      <c r="E561" s="408" t="s">
        <v>1945</v>
      </c>
      <c r="F561" s="198" t="s">
        <v>13</v>
      </c>
      <c r="G561" s="1">
        <v>823.14</v>
      </c>
      <c r="H561" s="198" t="s">
        <v>1915</v>
      </c>
    </row>
    <row r="562" spans="1:8" s="418" customFormat="1">
      <c r="A562" s="408" t="s">
        <v>1914</v>
      </c>
      <c r="B562" s="408">
        <v>1118559412</v>
      </c>
      <c r="C562" s="408" t="s">
        <v>1377</v>
      </c>
      <c r="D562" s="198" t="s">
        <v>1811</v>
      </c>
      <c r="E562" s="408" t="s">
        <v>1945</v>
      </c>
      <c r="F562" s="198" t="s">
        <v>13</v>
      </c>
      <c r="G562" s="1">
        <v>842.9</v>
      </c>
      <c r="H562" s="198" t="s">
        <v>1915</v>
      </c>
    </row>
    <row r="563" spans="1:8" s="418" customFormat="1">
      <c r="A563" s="408" t="s">
        <v>1914</v>
      </c>
      <c r="B563" s="408">
        <v>1122122318</v>
      </c>
      <c r="C563" s="408" t="s">
        <v>1385</v>
      </c>
      <c r="D563" s="198" t="s">
        <v>1811</v>
      </c>
      <c r="E563" s="408" t="s">
        <v>1945</v>
      </c>
      <c r="F563" s="198" t="s">
        <v>13</v>
      </c>
      <c r="G563" s="1">
        <v>961.46</v>
      </c>
      <c r="H563" s="198" t="s">
        <v>1915</v>
      </c>
    </row>
    <row r="564" spans="1:8" s="418" customFormat="1" ht="22.5">
      <c r="A564" s="408" t="s">
        <v>1914</v>
      </c>
      <c r="B564" s="408">
        <v>37326159</v>
      </c>
      <c r="C564" s="408" t="s">
        <v>262</v>
      </c>
      <c r="D564" s="198" t="s">
        <v>550</v>
      </c>
      <c r="E564" s="408" t="s">
        <v>7</v>
      </c>
      <c r="F564" s="198" t="s">
        <v>13</v>
      </c>
      <c r="G564" s="1">
        <v>914.83</v>
      </c>
      <c r="H564" s="198" t="s">
        <v>1915</v>
      </c>
    </row>
    <row r="565" spans="1:8" s="418" customFormat="1" ht="22.5">
      <c r="A565" s="408" t="s">
        <v>1914</v>
      </c>
      <c r="B565" s="408">
        <v>1057591601</v>
      </c>
      <c r="C565" s="408" t="s">
        <v>1946</v>
      </c>
      <c r="D565" s="198" t="s">
        <v>550</v>
      </c>
      <c r="E565" s="408" t="s">
        <v>7</v>
      </c>
      <c r="F565" s="198" t="s">
        <v>13</v>
      </c>
      <c r="G565" s="1">
        <v>829.34</v>
      </c>
      <c r="H565" s="198" t="s">
        <v>1915</v>
      </c>
    </row>
    <row r="566" spans="1:8" s="418" customFormat="1" ht="45">
      <c r="A566" s="408" t="s">
        <v>1914</v>
      </c>
      <c r="B566" s="408">
        <v>4281545</v>
      </c>
      <c r="C566" s="408" t="s">
        <v>266</v>
      </c>
      <c r="D566" s="198" t="s">
        <v>551</v>
      </c>
      <c r="E566" s="408" t="s">
        <v>552</v>
      </c>
      <c r="F566" s="198" t="s">
        <v>13</v>
      </c>
      <c r="G566" s="1">
        <v>957.81</v>
      </c>
      <c r="H566" s="198" t="s">
        <v>1915</v>
      </c>
    </row>
    <row r="567" spans="1:8" s="418" customFormat="1" ht="45">
      <c r="A567" s="408" t="s">
        <v>1914</v>
      </c>
      <c r="B567" s="408">
        <v>7167021</v>
      </c>
      <c r="C567" s="408" t="s">
        <v>268</v>
      </c>
      <c r="D567" s="198" t="s">
        <v>551</v>
      </c>
      <c r="E567" s="408" t="s">
        <v>552</v>
      </c>
      <c r="F567" s="198" t="s">
        <v>13</v>
      </c>
      <c r="G567" s="1">
        <v>880.31</v>
      </c>
      <c r="H567" s="198" t="s">
        <v>1915</v>
      </c>
    </row>
    <row r="568" spans="1:8" s="418" customFormat="1" ht="45">
      <c r="A568" s="408" t="s">
        <v>1914</v>
      </c>
      <c r="B568" s="408">
        <v>63355416</v>
      </c>
      <c r="C568" s="408" t="s">
        <v>267</v>
      </c>
      <c r="D568" s="198" t="s">
        <v>551</v>
      </c>
      <c r="E568" s="408" t="s">
        <v>552</v>
      </c>
      <c r="F568" s="198" t="s">
        <v>13</v>
      </c>
      <c r="G568" s="1">
        <v>813.89</v>
      </c>
      <c r="H568" s="198" t="s">
        <v>1915</v>
      </c>
    </row>
    <row r="569" spans="1:8" s="418" customFormat="1" ht="45">
      <c r="A569" s="408" t="s">
        <v>1914</v>
      </c>
      <c r="B569" s="408">
        <v>74184660</v>
      </c>
      <c r="C569" s="408" t="s">
        <v>269</v>
      </c>
      <c r="D569" s="198" t="s">
        <v>551</v>
      </c>
      <c r="E569" s="408" t="s">
        <v>552</v>
      </c>
      <c r="F569" s="198" t="s">
        <v>13</v>
      </c>
      <c r="G569" s="1">
        <v>813.89</v>
      </c>
      <c r="H569" s="198" t="s">
        <v>1915</v>
      </c>
    </row>
    <row r="570" spans="1:8" s="418" customFormat="1" ht="45">
      <c r="A570" s="408" t="s">
        <v>1914</v>
      </c>
      <c r="B570" s="408">
        <v>74326769</v>
      </c>
      <c r="C570" s="408" t="s">
        <v>270</v>
      </c>
      <c r="D570" s="198" t="s">
        <v>551</v>
      </c>
      <c r="E570" s="408" t="s">
        <v>552</v>
      </c>
      <c r="F570" s="198" t="s">
        <v>13</v>
      </c>
      <c r="G570" s="1">
        <v>824.96</v>
      </c>
      <c r="H570" s="198" t="s">
        <v>1915</v>
      </c>
    </row>
    <row r="571" spans="1:8" s="418" customFormat="1" ht="45">
      <c r="A571" s="408" t="s">
        <v>1914</v>
      </c>
      <c r="B571" s="408">
        <v>88283344</v>
      </c>
      <c r="C571" s="408" t="s">
        <v>271</v>
      </c>
      <c r="D571" s="198" t="s">
        <v>551</v>
      </c>
      <c r="E571" s="408" t="s">
        <v>552</v>
      </c>
      <c r="F571" s="198" t="s">
        <v>13</v>
      </c>
      <c r="G571" s="1">
        <v>813.89</v>
      </c>
      <c r="H571" s="198" t="s">
        <v>1915</v>
      </c>
    </row>
    <row r="572" spans="1:8" s="418" customFormat="1" ht="45">
      <c r="A572" s="408" t="s">
        <v>1914</v>
      </c>
      <c r="B572" s="408">
        <v>1049602344</v>
      </c>
      <c r="C572" s="408" t="s">
        <v>263</v>
      </c>
      <c r="D572" s="198" t="s">
        <v>551</v>
      </c>
      <c r="E572" s="408" t="s">
        <v>552</v>
      </c>
      <c r="F572" s="198" t="s">
        <v>13</v>
      </c>
      <c r="G572" s="1">
        <v>824.96</v>
      </c>
      <c r="H572" s="198" t="s">
        <v>1915</v>
      </c>
    </row>
    <row r="573" spans="1:8" s="418" customFormat="1" ht="45">
      <c r="A573" s="408" t="s">
        <v>1914</v>
      </c>
      <c r="B573" s="408">
        <v>1055272941</v>
      </c>
      <c r="C573" s="408" t="s">
        <v>264</v>
      </c>
      <c r="D573" s="198" t="s">
        <v>551</v>
      </c>
      <c r="E573" s="408" t="s">
        <v>552</v>
      </c>
      <c r="F573" s="198" t="s">
        <v>13</v>
      </c>
      <c r="G573" s="1">
        <v>813.89</v>
      </c>
      <c r="H573" s="198" t="s">
        <v>1915</v>
      </c>
    </row>
    <row r="574" spans="1:8" s="418" customFormat="1" ht="45">
      <c r="A574" s="408" t="s">
        <v>1914</v>
      </c>
      <c r="B574" s="408">
        <v>1121892081</v>
      </c>
      <c r="C574" s="408" t="s">
        <v>265</v>
      </c>
      <c r="D574" s="198" t="s">
        <v>551</v>
      </c>
      <c r="E574" s="408" t="s">
        <v>552</v>
      </c>
      <c r="F574" s="198" t="s">
        <v>13</v>
      </c>
      <c r="G574" s="1">
        <v>979.95</v>
      </c>
      <c r="H574" s="198" t="s">
        <v>1915</v>
      </c>
    </row>
    <row r="575" spans="1:8" s="418" customFormat="1" ht="22.5">
      <c r="A575" s="408" t="s">
        <v>1914</v>
      </c>
      <c r="B575" s="408">
        <v>4168714</v>
      </c>
      <c r="C575" s="408" t="s">
        <v>585</v>
      </c>
      <c r="D575" s="198" t="s">
        <v>1715</v>
      </c>
      <c r="E575" s="408" t="s">
        <v>1759</v>
      </c>
      <c r="F575" s="198" t="s">
        <v>13</v>
      </c>
      <c r="G575" s="1">
        <v>835.11</v>
      </c>
      <c r="H575" s="198" t="s">
        <v>1915</v>
      </c>
    </row>
    <row r="576" spans="1:8" s="418" customFormat="1" ht="22.5">
      <c r="A576" s="408" t="s">
        <v>1914</v>
      </c>
      <c r="B576" s="408">
        <v>7172720</v>
      </c>
      <c r="C576" s="408" t="s">
        <v>616</v>
      </c>
      <c r="D576" s="198" t="s">
        <v>1715</v>
      </c>
      <c r="E576" s="408" t="s">
        <v>1759</v>
      </c>
      <c r="F576" s="198" t="s">
        <v>13</v>
      </c>
      <c r="G576" s="1">
        <v>900.62</v>
      </c>
      <c r="H576" s="198" t="s">
        <v>1915</v>
      </c>
    </row>
    <row r="577" spans="1:8" s="418" customFormat="1" ht="22.5">
      <c r="A577" s="408" t="s">
        <v>1914</v>
      </c>
      <c r="B577" s="408">
        <v>7175135</v>
      </c>
      <c r="C577" s="408" t="s">
        <v>618</v>
      </c>
      <c r="D577" s="198" t="s">
        <v>1715</v>
      </c>
      <c r="E577" s="408" t="s">
        <v>1759</v>
      </c>
      <c r="F577" s="198" t="s">
        <v>13</v>
      </c>
      <c r="G577" s="1">
        <v>867.86</v>
      </c>
      <c r="H577" s="198" t="s">
        <v>1915</v>
      </c>
    </row>
    <row r="578" spans="1:8" s="418" customFormat="1" ht="22.5">
      <c r="A578" s="408" t="s">
        <v>1914</v>
      </c>
      <c r="B578" s="408">
        <v>7181344</v>
      </c>
      <c r="C578" s="408" t="s">
        <v>639</v>
      </c>
      <c r="D578" s="198" t="s">
        <v>1715</v>
      </c>
      <c r="E578" s="408" t="s">
        <v>1759</v>
      </c>
      <c r="F578" s="198" t="s">
        <v>13</v>
      </c>
      <c r="G578" s="1">
        <v>889.7</v>
      </c>
      <c r="H578" s="198" t="s">
        <v>1915</v>
      </c>
    </row>
    <row r="579" spans="1:8" s="418" customFormat="1" ht="22.5">
      <c r="A579" s="408" t="s">
        <v>1914</v>
      </c>
      <c r="B579" s="408">
        <v>7182119</v>
      </c>
      <c r="C579" s="408" t="s">
        <v>640</v>
      </c>
      <c r="D579" s="198" t="s">
        <v>1715</v>
      </c>
      <c r="E579" s="408" t="s">
        <v>1759</v>
      </c>
      <c r="F579" s="198" t="s">
        <v>13</v>
      </c>
      <c r="G579" s="1">
        <v>802.35</v>
      </c>
      <c r="H579" s="198" t="s">
        <v>1915</v>
      </c>
    </row>
    <row r="580" spans="1:8" s="418" customFormat="1" ht="22.5">
      <c r="A580" s="408" t="s">
        <v>1914</v>
      </c>
      <c r="B580" s="408">
        <v>7182783</v>
      </c>
      <c r="C580" s="408" t="s">
        <v>641</v>
      </c>
      <c r="D580" s="198" t="s">
        <v>1715</v>
      </c>
      <c r="E580" s="408" t="s">
        <v>1759</v>
      </c>
      <c r="F580" s="198" t="s">
        <v>13</v>
      </c>
      <c r="G580" s="1">
        <v>856.94</v>
      </c>
      <c r="H580" s="198" t="s">
        <v>1915</v>
      </c>
    </row>
    <row r="581" spans="1:8" s="418" customFormat="1" ht="22.5">
      <c r="A581" s="408" t="s">
        <v>1914</v>
      </c>
      <c r="B581" s="408">
        <v>7182871</v>
      </c>
      <c r="C581" s="408" t="s">
        <v>642</v>
      </c>
      <c r="D581" s="198" t="s">
        <v>1715</v>
      </c>
      <c r="E581" s="408" t="s">
        <v>1759</v>
      </c>
      <c r="F581" s="198" t="s">
        <v>13</v>
      </c>
      <c r="G581" s="1">
        <v>856.94</v>
      </c>
      <c r="H581" s="198" t="s">
        <v>1915</v>
      </c>
    </row>
    <row r="582" spans="1:8" s="418" customFormat="1" ht="22.5">
      <c r="A582" s="408" t="s">
        <v>1914</v>
      </c>
      <c r="B582" s="408">
        <v>7184077</v>
      </c>
      <c r="C582" s="408" t="s">
        <v>648</v>
      </c>
      <c r="D582" s="198" t="s">
        <v>1715</v>
      </c>
      <c r="E582" s="408" t="s">
        <v>1759</v>
      </c>
      <c r="F582" s="198" t="s">
        <v>13</v>
      </c>
      <c r="G582" s="1">
        <v>856.94</v>
      </c>
      <c r="H582" s="198" t="s">
        <v>1915</v>
      </c>
    </row>
    <row r="583" spans="1:8" s="418" customFormat="1" ht="22.5">
      <c r="A583" s="408" t="s">
        <v>1914</v>
      </c>
      <c r="B583" s="408">
        <v>7184490</v>
      </c>
      <c r="C583" s="408" t="s">
        <v>653</v>
      </c>
      <c r="D583" s="198" t="s">
        <v>1715</v>
      </c>
      <c r="E583" s="408" t="s">
        <v>1759</v>
      </c>
      <c r="F583" s="198" t="s">
        <v>13</v>
      </c>
      <c r="G583" s="1">
        <v>889.7</v>
      </c>
      <c r="H583" s="198" t="s">
        <v>1915</v>
      </c>
    </row>
    <row r="584" spans="1:8" s="418" customFormat="1" ht="22.5">
      <c r="A584" s="408" t="s">
        <v>1914</v>
      </c>
      <c r="B584" s="408">
        <v>7185132</v>
      </c>
      <c r="C584" s="408" t="s">
        <v>654</v>
      </c>
      <c r="D584" s="198" t="s">
        <v>1715</v>
      </c>
      <c r="E584" s="408" t="s">
        <v>1759</v>
      </c>
      <c r="F584" s="198" t="s">
        <v>13</v>
      </c>
      <c r="G584" s="1">
        <v>813.27</v>
      </c>
      <c r="H584" s="198" t="s">
        <v>1915</v>
      </c>
    </row>
    <row r="585" spans="1:8" s="418" customFormat="1" ht="22.5">
      <c r="A585" s="408" t="s">
        <v>1914</v>
      </c>
      <c r="B585" s="408">
        <v>7185283</v>
      </c>
      <c r="C585" s="408" t="s">
        <v>655</v>
      </c>
      <c r="D585" s="198" t="s">
        <v>1715</v>
      </c>
      <c r="E585" s="408" t="s">
        <v>1759</v>
      </c>
      <c r="F585" s="198" t="s">
        <v>13</v>
      </c>
      <c r="G585" s="1">
        <v>846.03</v>
      </c>
      <c r="H585" s="198" t="s">
        <v>1915</v>
      </c>
    </row>
    <row r="586" spans="1:8" s="418" customFormat="1" ht="22.5">
      <c r="A586" s="408" t="s">
        <v>1914</v>
      </c>
      <c r="B586" s="408">
        <v>7185546</v>
      </c>
      <c r="C586" s="408" t="s">
        <v>656</v>
      </c>
      <c r="D586" s="198" t="s">
        <v>1715</v>
      </c>
      <c r="E586" s="408" t="s">
        <v>1759</v>
      </c>
      <c r="F586" s="198" t="s">
        <v>13</v>
      </c>
      <c r="G586" s="1">
        <v>813.27</v>
      </c>
      <c r="H586" s="198" t="s">
        <v>1915</v>
      </c>
    </row>
    <row r="587" spans="1:8" s="418" customFormat="1" ht="22.5">
      <c r="A587" s="408" t="s">
        <v>1914</v>
      </c>
      <c r="B587" s="408">
        <v>7187642</v>
      </c>
      <c r="C587" s="408" t="s">
        <v>663</v>
      </c>
      <c r="D587" s="198" t="s">
        <v>1715</v>
      </c>
      <c r="E587" s="408" t="s">
        <v>1759</v>
      </c>
      <c r="F587" s="198" t="s">
        <v>13</v>
      </c>
      <c r="G587" s="1">
        <v>878.78</v>
      </c>
      <c r="H587" s="198" t="s">
        <v>1915</v>
      </c>
    </row>
    <row r="588" spans="1:8" s="418" customFormat="1" ht="22.5">
      <c r="A588" s="408" t="s">
        <v>1914</v>
      </c>
      <c r="B588" s="408">
        <v>7224719</v>
      </c>
      <c r="C588" s="408" t="s">
        <v>670</v>
      </c>
      <c r="D588" s="198" t="s">
        <v>1715</v>
      </c>
      <c r="E588" s="408" t="s">
        <v>1759</v>
      </c>
      <c r="F588" s="198" t="s">
        <v>13</v>
      </c>
      <c r="G588" s="1">
        <v>824.19</v>
      </c>
      <c r="H588" s="198" t="s">
        <v>1915</v>
      </c>
    </row>
    <row r="589" spans="1:8" s="418" customFormat="1" ht="22.5">
      <c r="A589" s="408" t="s">
        <v>1914</v>
      </c>
      <c r="B589" s="408">
        <v>7228152</v>
      </c>
      <c r="C589" s="408" t="s">
        <v>673</v>
      </c>
      <c r="D589" s="198" t="s">
        <v>1715</v>
      </c>
      <c r="E589" s="408" t="s">
        <v>1759</v>
      </c>
      <c r="F589" s="198" t="s">
        <v>13</v>
      </c>
      <c r="G589" s="1">
        <v>856.94</v>
      </c>
      <c r="H589" s="198" t="s">
        <v>1915</v>
      </c>
    </row>
    <row r="590" spans="1:8" s="418" customFormat="1" ht="22.5">
      <c r="A590" s="408" t="s">
        <v>1914</v>
      </c>
      <c r="B590" s="408">
        <v>7316974</v>
      </c>
      <c r="C590" s="408" t="s">
        <v>677</v>
      </c>
      <c r="D590" s="198" t="s">
        <v>1715</v>
      </c>
      <c r="E590" s="408" t="s">
        <v>1759</v>
      </c>
      <c r="F590" s="198" t="s">
        <v>13</v>
      </c>
      <c r="G590" s="1">
        <v>911.54</v>
      </c>
      <c r="H590" s="198" t="s">
        <v>1915</v>
      </c>
    </row>
    <row r="591" spans="1:8" s="418" customFormat="1" ht="22.5">
      <c r="A591" s="408" t="s">
        <v>1914</v>
      </c>
      <c r="B591" s="408">
        <v>9431565</v>
      </c>
      <c r="C591" s="408" t="s">
        <v>684</v>
      </c>
      <c r="D591" s="198" t="s">
        <v>1715</v>
      </c>
      <c r="E591" s="408" t="s">
        <v>1759</v>
      </c>
      <c r="F591" s="198" t="s">
        <v>13</v>
      </c>
      <c r="G591" s="1">
        <v>856.94</v>
      </c>
      <c r="H591" s="198" t="s">
        <v>1915</v>
      </c>
    </row>
    <row r="592" spans="1:8" s="418" customFormat="1" ht="22.5">
      <c r="A592" s="408" t="s">
        <v>1914</v>
      </c>
      <c r="B592" s="408">
        <v>23326729</v>
      </c>
      <c r="C592" s="408" t="s">
        <v>691</v>
      </c>
      <c r="D592" s="198" t="s">
        <v>1715</v>
      </c>
      <c r="E592" s="408" t="s">
        <v>1759</v>
      </c>
      <c r="F592" s="198" t="s">
        <v>13</v>
      </c>
      <c r="G592" s="1">
        <v>813.27</v>
      </c>
      <c r="H592" s="198" t="s">
        <v>1915</v>
      </c>
    </row>
    <row r="593" spans="1:8" s="418" customFormat="1" ht="22.5">
      <c r="A593" s="408" t="s">
        <v>1914</v>
      </c>
      <c r="B593" s="408">
        <v>23784013</v>
      </c>
      <c r="C593" s="408" t="s">
        <v>704</v>
      </c>
      <c r="D593" s="198" t="s">
        <v>1715</v>
      </c>
      <c r="E593" s="408" t="s">
        <v>1759</v>
      </c>
      <c r="F593" s="198" t="s">
        <v>13</v>
      </c>
      <c r="G593" s="1">
        <v>846.03</v>
      </c>
      <c r="H593" s="198" t="s">
        <v>1915</v>
      </c>
    </row>
    <row r="594" spans="1:8" s="418" customFormat="1" ht="22.5">
      <c r="A594" s="408" t="s">
        <v>1914</v>
      </c>
      <c r="B594" s="408">
        <v>23966167</v>
      </c>
      <c r="C594" s="408" t="s">
        <v>710</v>
      </c>
      <c r="D594" s="198" t="s">
        <v>1715</v>
      </c>
      <c r="E594" s="408" t="s">
        <v>1759</v>
      </c>
      <c r="F594" s="198" t="s">
        <v>13</v>
      </c>
      <c r="G594" s="1">
        <v>867.86</v>
      </c>
      <c r="H594" s="198" t="s">
        <v>1915</v>
      </c>
    </row>
    <row r="595" spans="1:8" s="418" customFormat="1" ht="22.5">
      <c r="A595" s="408" t="s">
        <v>1914</v>
      </c>
      <c r="B595" s="408">
        <v>28182383</v>
      </c>
      <c r="C595" s="408" t="s">
        <v>717</v>
      </c>
      <c r="D595" s="198" t="s">
        <v>1715</v>
      </c>
      <c r="E595" s="408" t="s">
        <v>1759</v>
      </c>
      <c r="F595" s="198" t="s">
        <v>13</v>
      </c>
      <c r="G595" s="1">
        <v>835.11</v>
      </c>
      <c r="H595" s="198" t="s">
        <v>1915</v>
      </c>
    </row>
    <row r="596" spans="1:8" s="418" customFormat="1" ht="22.5">
      <c r="A596" s="408" t="s">
        <v>1914</v>
      </c>
      <c r="B596" s="408">
        <v>33365245</v>
      </c>
      <c r="C596" s="408" t="s">
        <v>718</v>
      </c>
      <c r="D596" s="198" t="s">
        <v>1715</v>
      </c>
      <c r="E596" s="408" t="s">
        <v>1759</v>
      </c>
      <c r="F596" s="198" t="s">
        <v>13</v>
      </c>
      <c r="G596" s="1">
        <v>900.62</v>
      </c>
      <c r="H596" s="198" t="s">
        <v>1915</v>
      </c>
    </row>
    <row r="597" spans="1:8" s="418" customFormat="1" ht="22.5">
      <c r="A597" s="408" t="s">
        <v>1914</v>
      </c>
      <c r="B597" s="408">
        <v>33368666</v>
      </c>
      <c r="C597" s="408" t="s">
        <v>735</v>
      </c>
      <c r="D597" s="198" t="s">
        <v>1715</v>
      </c>
      <c r="E597" s="408" t="s">
        <v>1759</v>
      </c>
      <c r="F597" s="198" t="s">
        <v>13</v>
      </c>
      <c r="G597" s="1">
        <v>802.35</v>
      </c>
      <c r="H597" s="198" t="s">
        <v>1915</v>
      </c>
    </row>
    <row r="598" spans="1:8" s="418" customFormat="1" ht="22.5">
      <c r="A598" s="408" t="s">
        <v>1914</v>
      </c>
      <c r="B598" s="408">
        <v>33369598</v>
      </c>
      <c r="C598" s="408" t="s">
        <v>747</v>
      </c>
      <c r="D598" s="198" t="s">
        <v>1715</v>
      </c>
      <c r="E598" s="408" t="s">
        <v>1759</v>
      </c>
      <c r="F598" s="198" t="s">
        <v>13</v>
      </c>
      <c r="G598" s="1">
        <v>813.27</v>
      </c>
      <c r="H598" s="198" t="s">
        <v>1915</v>
      </c>
    </row>
    <row r="599" spans="1:8" s="418" customFormat="1" ht="22.5">
      <c r="A599" s="408" t="s">
        <v>1914</v>
      </c>
      <c r="B599" s="408">
        <v>33369720</v>
      </c>
      <c r="C599" s="408" t="s">
        <v>750</v>
      </c>
      <c r="D599" s="198" t="s">
        <v>1715</v>
      </c>
      <c r="E599" s="408" t="s">
        <v>1759</v>
      </c>
      <c r="F599" s="198" t="s">
        <v>13</v>
      </c>
      <c r="G599" s="1">
        <v>846.03</v>
      </c>
      <c r="H599" s="198" t="s">
        <v>1915</v>
      </c>
    </row>
    <row r="600" spans="1:8" s="418" customFormat="1" ht="22.5">
      <c r="A600" s="408" t="s">
        <v>1914</v>
      </c>
      <c r="B600" s="408">
        <v>33377331</v>
      </c>
      <c r="C600" s="408" t="s">
        <v>757</v>
      </c>
      <c r="D600" s="198" t="s">
        <v>1715</v>
      </c>
      <c r="E600" s="408" t="s">
        <v>1759</v>
      </c>
      <c r="F600" s="198" t="s">
        <v>13</v>
      </c>
      <c r="G600" s="1">
        <v>889.7</v>
      </c>
      <c r="H600" s="198" t="s">
        <v>1915</v>
      </c>
    </row>
    <row r="601" spans="1:8" s="418" customFormat="1" ht="22.5">
      <c r="A601" s="408" t="s">
        <v>1914</v>
      </c>
      <c r="B601" s="408">
        <v>33379719</v>
      </c>
      <c r="C601" s="408" t="s">
        <v>1572</v>
      </c>
      <c r="D601" s="198" t="s">
        <v>1715</v>
      </c>
      <c r="E601" s="408" t="s">
        <v>1759</v>
      </c>
      <c r="F601" s="198" t="s">
        <v>13</v>
      </c>
      <c r="G601" s="1">
        <v>846.03</v>
      </c>
      <c r="H601" s="198" t="s">
        <v>1915</v>
      </c>
    </row>
    <row r="602" spans="1:8" s="418" customFormat="1" ht="22.5">
      <c r="A602" s="408" t="s">
        <v>1914</v>
      </c>
      <c r="B602" s="408">
        <v>36312831</v>
      </c>
      <c r="C602" s="408" t="s">
        <v>779</v>
      </c>
      <c r="D602" s="198" t="s">
        <v>1715</v>
      </c>
      <c r="E602" s="408" t="s">
        <v>1759</v>
      </c>
      <c r="F602" s="198" t="s">
        <v>13</v>
      </c>
      <c r="G602" s="1">
        <v>813.27</v>
      </c>
      <c r="H602" s="198" t="s">
        <v>1915</v>
      </c>
    </row>
    <row r="603" spans="1:8" s="418" customFormat="1" ht="22.5">
      <c r="A603" s="408" t="s">
        <v>1914</v>
      </c>
      <c r="B603" s="408">
        <v>40027695</v>
      </c>
      <c r="C603" s="408" t="s">
        <v>792</v>
      </c>
      <c r="D603" s="198" t="s">
        <v>1715</v>
      </c>
      <c r="E603" s="408" t="s">
        <v>1759</v>
      </c>
      <c r="F603" s="198" t="s">
        <v>13</v>
      </c>
      <c r="G603" s="1">
        <v>846.03</v>
      </c>
      <c r="H603" s="198" t="s">
        <v>1915</v>
      </c>
    </row>
    <row r="604" spans="1:8" s="418" customFormat="1" ht="22.5">
      <c r="A604" s="408" t="s">
        <v>1914</v>
      </c>
      <c r="B604" s="408">
        <v>40043526</v>
      </c>
      <c r="C604" s="408" t="s">
        <v>820</v>
      </c>
      <c r="D604" s="198" t="s">
        <v>1715</v>
      </c>
      <c r="E604" s="408" t="s">
        <v>1759</v>
      </c>
      <c r="F604" s="198" t="s">
        <v>13</v>
      </c>
      <c r="G604" s="1">
        <v>802.35</v>
      </c>
      <c r="H604" s="198" t="s">
        <v>1915</v>
      </c>
    </row>
    <row r="605" spans="1:8" s="418" customFormat="1" ht="22.5">
      <c r="A605" s="408" t="s">
        <v>1914</v>
      </c>
      <c r="B605" s="408">
        <v>40044162</v>
      </c>
      <c r="C605" s="408" t="s">
        <v>823</v>
      </c>
      <c r="D605" s="198" t="s">
        <v>1715</v>
      </c>
      <c r="E605" s="408" t="s">
        <v>1759</v>
      </c>
      <c r="F605" s="198" t="s">
        <v>13</v>
      </c>
      <c r="G605" s="1">
        <v>802.35</v>
      </c>
      <c r="H605" s="198" t="s">
        <v>1915</v>
      </c>
    </row>
    <row r="606" spans="1:8" s="418" customFormat="1" ht="22.5">
      <c r="A606" s="408" t="s">
        <v>1914</v>
      </c>
      <c r="B606" s="408">
        <v>46359854</v>
      </c>
      <c r="C606" s="408" t="s">
        <v>851</v>
      </c>
      <c r="D606" s="198" t="s">
        <v>1715</v>
      </c>
      <c r="E606" s="408" t="s">
        <v>1759</v>
      </c>
      <c r="F606" s="198" t="s">
        <v>13</v>
      </c>
      <c r="G606" s="1">
        <v>824.19</v>
      </c>
      <c r="H606" s="198" t="s">
        <v>1915</v>
      </c>
    </row>
    <row r="607" spans="1:8" s="418" customFormat="1" ht="22.5">
      <c r="A607" s="408" t="s">
        <v>1914</v>
      </c>
      <c r="B607" s="408">
        <v>46386676</v>
      </c>
      <c r="C607" s="408" t="s">
        <v>875</v>
      </c>
      <c r="D607" s="198" t="s">
        <v>1715</v>
      </c>
      <c r="E607" s="408" t="s">
        <v>1759</v>
      </c>
      <c r="F607" s="198" t="s">
        <v>13</v>
      </c>
      <c r="G607" s="1">
        <v>824.19</v>
      </c>
      <c r="H607" s="198" t="s">
        <v>1915</v>
      </c>
    </row>
    <row r="608" spans="1:8" s="418" customFormat="1" ht="22.5">
      <c r="A608" s="408" t="s">
        <v>1914</v>
      </c>
      <c r="B608" s="408">
        <v>46387724</v>
      </c>
      <c r="C608" s="408" t="s">
        <v>877</v>
      </c>
      <c r="D608" s="198" t="s">
        <v>1715</v>
      </c>
      <c r="E608" s="408" t="s">
        <v>1759</v>
      </c>
      <c r="F608" s="198" t="s">
        <v>13</v>
      </c>
      <c r="G608" s="1">
        <v>813.27</v>
      </c>
      <c r="H608" s="198" t="s">
        <v>1915</v>
      </c>
    </row>
    <row r="609" spans="1:8" s="418" customFormat="1" ht="22.5">
      <c r="A609" s="408" t="s">
        <v>1914</v>
      </c>
      <c r="B609" s="408">
        <v>46458309</v>
      </c>
      <c r="C609" s="408" t="s">
        <v>889</v>
      </c>
      <c r="D609" s="198" t="s">
        <v>1715</v>
      </c>
      <c r="E609" s="408" t="s">
        <v>1759</v>
      </c>
      <c r="F609" s="198" t="s">
        <v>13</v>
      </c>
      <c r="G609" s="1">
        <v>856.94</v>
      </c>
      <c r="H609" s="198" t="s">
        <v>1915</v>
      </c>
    </row>
    <row r="610" spans="1:8" s="418" customFormat="1" ht="22.5">
      <c r="A610" s="408" t="s">
        <v>1914</v>
      </c>
      <c r="B610" s="408">
        <v>46683631</v>
      </c>
      <c r="C610" s="408" t="s">
        <v>909</v>
      </c>
      <c r="D610" s="198" t="s">
        <v>1715</v>
      </c>
      <c r="E610" s="408" t="s">
        <v>1759</v>
      </c>
      <c r="F610" s="198" t="s">
        <v>13</v>
      </c>
      <c r="G610" s="1">
        <v>846.03</v>
      </c>
      <c r="H610" s="198" t="s">
        <v>1915</v>
      </c>
    </row>
    <row r="611" spans="1:8" s="418" customFormat="1" ht="22.5">
      <c r="A611" s="408" t="s">
        <v>1914</v>
      </c>
      <c r="B611" s="408">
        <v>52259820</v>
      </c>
      <c r="C611" s="408" t="s">
        <v>919</v>
      </c>
      <c r="D611" s="198" t="s">
        <v>1715</v>
      </c>
      <c r="E611" s="408" t="s">
        <v>1759</v>
      </c>
      <c r="F611" s="198" t="s">
        <v>13</v>
      </c>
      <c r="G611" s="1">
        <v>813.27</v>
      </c>
      <c r="H611" s="198" t="s">
        <v>1915</v>
      </c>
    </row>
    <row r="612" spans="1:8" s="418" customFormat="1" ht="22.5">
      <c r="A612" s="408" t="s">
        <v>1914</v>
      </c>
      <c r="B612" s="408">
        <v>53017089</v>
      </c>
      <c r="C612" s="408" t="s">
        <v>934</v>
      </c>
      <c r="D612" s="198" t="s">
        <v>1715</v>
      </c>
      <c r="E612" s="408" t="s">
        <v>1759</v>
      </c>
      <c r="F612" s="198" t="s">
        <v>13</v>
      </c>
      <c r="G612" s="1">
        <v>813.27</v>
      </c>
      <c r="H612" s="198" t="s">
        <v>1915</v>
      </c>
    </row>
    <row r="613" spans="1:8" s="418" customFormat="1" ht="22.5">
      <c r="A613" s="408" t="s">
        <v>1914</v>
      </c>
      <c r="B613" s="408">
        <v>53051534</v>
      </c>
      <c r="C613" s="408" t="s">
        <v>936</v>
      </c>
      <c r="D613" s="198" t="s">
        <v>1715</v>
      </c>
      <c r="E613" s="408" t="s">
        <v>1759</v>
      </c>
      <c r="F613" s="198" t="s">
        <v>13</v>
      </c>
      <c r="G613" s="1">
        <v>824.19</v>
      </c>
      <c r="H613" s="198" t="s">
        <v>1915</v>
      </c>
    </row>
    <row r="614" spans="1:8" s="418" customFormat="1" ht="22.5">
      <c r="A614" s="408" t="s">
        <v>1914</v>
      </c>
      <c r="B614" s="408">
        <v>63526969</v>
      </c>
      <c r="C614" s="408" t="s">
        <v>944</v>
      </c>
      <c r="D614" s="198" t="s">
        <v>1715</v>
      </c>
      <c r="E614" s="408" t="s">
        <v>1759</v>
      </c>
      <c r="F614" s="198" t="s">
        <v>13</v>
      </c>
      <c r="G614" s="1">
        <v>856.94</v>
      </c>
      <c r="H614" s="198" t="s">
        <v>1915</v>
      </c>
    </row>
    <row r="615" spans="1:8" s="418" customFormat="1" ht="22.5">
      <c r="A615" s="408" t="s">
        <v>1914</v>
      </c>
      <c r="B615" s="408">
        <v>74082973</v>
      </c>
      <c r="C615" s="408" t="s">
        <v>949</v>
      </c>
      <c r="D615" s="198" t="s">
        <v>1715</v>
      </c>
      <c r="E615" s="408" t="s">
        <v>1759</v>
      </c>
      <c r="F615" s="198" t="s">
        <v>13</v>
      </c>
      <c r="G615" s="1">
        <v>835.11</v>
      </c>
      <c r="H615" s="198" t="s">
        <v>1915</v>
      </c>
    </row>
    <row r="616" spans="1:8" s="418" customFormat="1" ht="22.5">
      <c r="A616" s="408" t="s">
        <v>1914</v>
      </c>
      <c r="B616" s="408">
        <v>74188151</v>
      </c>
      <c r="C616" s="408" t="s">
        <v>958</v>
      </c>
      <c r="D616" s="198" t="s">
        <v>1715</v>
      </c>
      <c r="E616" s="408" t="s">
        <v>1759</v>
      </c>
      <c r="F616" s="198" t="s">
        <v>13</v>
      </c>
      <c r="G616" s="1">
        <v>867.86</v>
      </c>
      <c r="H616" s="198" t="s">
        <v>1915</v>
      </c>
    </row>
    <row r="617" spans="1:8" s="418" customFormat="1" ht="22.5">
      <c r="A617" s="408" t="s">
        <v>1914</v>
      </c>
      <c r="B617" s="408">
        <v>74243036</v>
      </c>
      <c r="C617" s="408" t="s">
        <v>965</v>
      </c>
      <c r="D617" s="198" t="s">
        <v>1715</v>
      </c>
      <c r="E617" s="408" t="s">
        <v>1759</v>
      </c>
      <c r="F617" s="198" t="s">
        <v>13</v>
      </c>
      <c r="G617" s="1">
        <v>835.11</v>
      </c>
      <c r="H617" s="198" t="s">
        <v>1915</v>
      </c>
    </row>
    <row r="618" spans="1:8" s="418" customFormat="1" ht="22.5">
      <c r="A618" s="408" t="s">
        <v>1914</v>
      </c>
      <c r="B618" s="408">
        <v>74381621</v>
      </c>
      <c r="C618" s="408" t="s">
        <v>994</v>
      </c>
      <c r="D618" s="198" t="s">
        <v>1715</v>
      </c>
      <c r="E618" s="408" t="s">
        <v>1759</v>
      </c>
      <c r="F618" s="198" t="s">
        <v>13</v>
      </c>
      <c r="G618" s="1">
        <v>856.94</v>
      </c>
      <c r="H618" s="198" t="s">
        <v>1915</v>
      </c>
    </row>
    <row r="619" spans="1:8" s="418" customFormat="1" ht="22.5">
      <c r="A619" s="408" t="s">
        <v>1914</v>
      </c>
      <c r="B619" s="408">
        <v>79314675</v>
      </c>
      <c r="C619" s="408" t="s">
        <v>1001</v>
      </c>
      <c r="D619" s="198" t="s">
        <v>1715</v>
      </c>
      <c r="E619" s="408" t="s">
        <v>1759</v>
      </c>
      <c r="F619" s="198" t="s">
        <v>13</v>
      </c>
      <c r="G619" s="1">
        <v>878.78</v>
      </c>
      <c r="H619" s="198" t="s">
        <v>1915</v>
      </c>
    </row>
    <row r="620" spans="1:8" s="418" customFormat="1" ht="22.5">
      <c r="A620" s="408" t="s">
        <v>1914</v>
      </c>
      <c r="B620" s="408">
        <v>79520028</v>
      </c>
      <c r="C620" s="408" t="s">
        <v>1002</v>
      </c>
      <c r="D620" s="198" t="s">
        <v>1715</v>
      </c>
      <c r="E620" s="408" t="s">
        <v>1759</v>
      </c>
      <c r="F620" s="198" t="s">
        <v>13</v>
      </c>
      <c r="G620" s="1">
        <v>856.94</v>
      </c>
      <c r="H620" s="198" t="s">
        <v>1915</v>
      </c>
    </row>
    <row r="621" spans="1:8" s="418" customFormat="1" ht="22.5">
      <c r="A621" s="408" t="s">
        <v>1914</v>
      </c>
      <c r="B621" s="408">
        <v>80020427</v>
      </c>
      <c r="C621" s="408" t="s">
        <v>1006</v>
      </c>
      <c r="D621" s="198" t="s">
        <v>1715</v>
      </c>
      <c r="E621" s="408" t="s">
        <v>1759</v>
      </c>
      <c r="F621" s="198" t="s">
        <v>13</v>
      </c>
      <c r="G621" s="1">
        <v>944.29</v>
      </c>
      <c r="H621" s="198" t="s">
        <v>1915</v>
      </c>
    </row>
    <row r="622" spans="1:8" s="418" customFormat="1" ht="22.5">
      <c r="A622" s="408" t="s">
        <v>1914</v>
      </c>
      <c r="B622" s="408">
        <v>80031281</v>
      </c>
      <c r="C622" s="408" t="s">
        <v>1007</v>
      </c>
      <c r="D622" s="198" t="s">
        <v>1715</v>
      </c>
      <c r="E622" s="408" t="s">
        <v>1759</v>
      </c>
      <c r="F622" s="198" t="s">
        <v>13</v>
      </c>
      <c r="G622" s="1">
        <v>977.05</v>
      </c>
      <c r="H622" s="198" t="s">
        <v>1915</v>
      </c>
    </row>
    <row r="623" spans="1:8" s="418" customFormat="1" ht="22.5">
      <c r="A623" s="408" t="s">
        <v>1914</v>
      </c>
      <c r="B623" s="408">
        <v>80224927</v>
      </c>
      <c r="C623" s="408" t="s">
        <v>1010</v>
      </c>
      <c r="D623" s="198" t="s">
        <v>1715</v>
      </c>
      <c r="E623" s="408" t="s">
        <v>1759</v>
      </c>
      <c r="F623" s="198" t="s">
        <v>13</v>
      </c>
      <c r="G623" s="1">
        <v>987.97</v>
      </c>
      <c r="H623" s="198" t="s">
        <v>1915</v>
      </c>
    </row>
    <row r="624" spans="1:8" s="418" customFormat="1" ht="22.5">
      <c r="A624" s="408" t="s">
        <v>1914</v>
      </c>
      <c r="B624" s="408">
        <v>80731225</v>
      </c>
      <c r="C624" s="408" t="s">
        <v>1014</v>
      </c>
      <c r="D624" s="198" t="s">
        <v>1715</v>
      </c>
      <c r="E624" s="408" t="s">
        <v>1759</v>
      </c>
      <c r="F624" s="198" t="s">
        <v>13</v>
      </c>
      <c r="G624" s="1">
        <v>802.35</v>
      </c>
      <c r="H624" s="198" t="s">
        <v>1915</v>
      </c>
    </row>
    <row r="625" spans="1:8" s="418" customFormat="1" ht="22.5">
      <c r="A625" s="408" t="s">
        <v>1914</v>
      </c>
      <c r="B625" s="408">
        <v>80828098</v>
      </c>
      <c r="C625" s="408" t="s">
        <v>1015</v>
      </c>
      <c r="D625" s="198" t="s">
        <v>1715</v>
      </c>
      <c r="E625" s="408" t="s">
        <v>1759</v>
      </c>
      <c r="F625" s="198" t="s">
        <v>13</v>
      </c>
      <c r="G625" s="1">
        <v>889.7</v>
      </c>
      <c r="H625" s="198" t="s">
        <v>1915</v>
      </c>
    </row>
    <row r="626" spans="1:8" s="418" customFormat="1" ht="22.5">
      <c r="A626" s="408" t="s">
        <v>1914</v>
      </c>
      <c r="B626" s="408">
        <v>1002587643</v>
      </c>
      <c r="C626" s="408" t="s">
        <v>1021</v>
      </c>
      <c r="D626" s="198" t="s">
        <v>1715</v>
      </c>
      <c r="E626" s="408" t="s">
        <v>1759</v>
      </c>
      <c r="F626" s="198" t="s">
        <v>13</v>
      </c>
      <c r="G626" s="1">
        <v>889.7</v>
      </c>
      <c r="H626" s="198" t="s">
        <v>1915</v>
      </c>
    </row>
    <row r="627" spans="1:8" s="418" customFormat="1" ht="22.5">
      <c r="A627" s="408" t="s">
        <v>1914</v>
      </c>
      <c r="B627" s="408">
        <v>1007162132</v>
      </c>
      <c r="C627" s="408" t="s">
        <v>1023</v>
      </c>
      <c r="D627" s="198" t="s">
        <v>1715</v>
      </c>
      <c r="E627" s="408" t="s">
        <v>1759</v>
      </c>
      <c r="F627" s="198" t="s">
        <v>13</v>
      </c>
      <c r="G627" s="1">
        <v>900.62</v>
      </c>
      <c r="H627" s="198" t="s">
        <v>1915</v>
      </c>
    </row>
    <row r="628" spans="1:8" s="418" customFormat="1" ht="22.5">
      <c r="A628" s="408" t="s">
        <v>1914</v>
      </c>
      <c r="B628" s="408">
        <v>1013632559</v>
      </c>
      <c r="C628" s="408" t="s">
        <v>1028</v>
      </c>
      <c r="D628" s="198" t="s">
        <v>1715</v>
      </c>
      <c r="E628" s="408" t="s">
        <v>1759</v>
      </c>
      <c r="F628" s="198" t="s">
        <v>13</v>
      </c>
      <c r="G628" s="1">
        <v>922.46</v>
      </c>
      <c r="H628" s="198" t="s">
        <v>1915</v>
      </c>
    </row>
    <row r="629" spans="1:8" s="418" customFormat="1" ht="22.5">
      <c r="A629" s="408" t="s">
        <v>1914</v>
      </c>
      <c r="B629" s="408">
        <v>1014250194</v>
      </c>
      <c r="C629" s="408" t="s">
        <v>1030</v>
      </c>
      <c r="D629" s="198" t="s">
        <v>1715</v>
      </c>
      <c r="E629" s="408" t="s">
        <v>1759</v>
      </c>
      <c r="F629" s="198" t="s">
        <v>13</v>
      </c>
      <c r="G629" s="1">
        <v>1000</v>
      </c>
      <c r="H629" s="198" t="s">
        <v>1915</v>
      </c>
    </row>
    <row r="630" spans="1:8" s="418" customFormat="1" ht="22.5">
      <c r="A630" s="408" t="s">
        <v>1914</v>
      </c>
      <c r="B630" s="408">
        <v>1014252649</v>
      </c>
      <c r="C630" s="408" t="s">
        <v>1031</v>
      </c>
      <c r="D630" s="198" t="s">
        <v>1715</v>
      </c>
      <c r="E630" s="408" t="s">
        <v>1759</v>
      </c>
      <c r="F630" s="198" t="s">
        <v>13</v>
      </c>
      <c r="G630" s="1">
        <v>846.03</v>
      </c>
      <c r="H630" s="198" t="s">
        <v>1915</v>
      </c>
    </row>
    <row r="631" spans="1:8" s="418" customFormat="1" ht="22.5">
      <c r="A631" s="408" t="s">
        <v>1914</v>
      </c>
      <c r="B631" s="408">
        <v>1018460424</v>
      </c>
      <c r="C631" s="408" t="s">
        <v>1044</v>
      </c>
      <c r="D631" s="198" t="s">
        <v>1715</v>
      </c>
      <c r="E631" s="408" t="s">
        <v>1759</v>
      </c>
      <c r="F631" s="198" t="s">
        <v>13</v>
      </c>
      <c r="G631" s="1">
        <v>878.78</v>
      </c>
      <c r="H631" s="198" t="s">
        <v>1915</v>
      </c>
    </row>
    <row r="632" spans="1:8" s="418" customFormat="1" ht="22.5">
      <c r="A632" s="408" t="s">
        <v>1914</v>
      </c>
      <c r="B632" s="408">
        <v>1019086930</v>
      </c>
      <c r="C632" s="408" t="s">
        <v>1050</v>
      </c>
      <c r="D632" s="198" t="s">
        <v>1715</v>
      </c>
      <c r="E632" s="408" t="s">
        <v>1759</v>
      </c>
      <c r="F632" s="198" t="s">
        <v>13</v>
      </c>
      <c r="G632" s="1">
        <v>835.11</v>
      </c>
      <c r="H632" s="198" t="s">
        <v>1915</v>
      </c>
    </row>
    <row r="633" spans="1:8" s="418" customFormat="1" ht="22.5">
      <c r="A633" s="408" t="s">
        <v>1914</v>
      </c>
      <c r="B633" s="408">
        <v>1019103946</v>
      </c>
      <c r="C633" s="408" t="s">
        <v>1051</v>
      </c>
      <c r="D633" s="198" t="s">
        <v>1715</v>
      </c>
      <c r="E633" s="408" t="s">
        <v>1759</v>
      </c>
      <c r="F633" s="198" t="s">
        <v>13</v>
      </c>
      <c r="G633" s="1">
        <v>867.86</v>
      </c>
      <c r="H633" s="198" t="s">
        <v>1915</v>
      </c>
    </row>
    <row r="634" spans="1:8" s="418" customFormat="1" ht="22.5">
      <c r="A634" s="408" t="s">
        <v>1914</v>
      </c>
      <c r="B634" s="408">
        <v>1023874868</v>
      </c>
      <c r="C634" s="408" t="s">
        <v>1053</v>
      </c>
      <c r="D634" s="198" t="s">
        <v>1715</v>
      </c>
      <c r="E634" s="408" t="s">
        <v>1759</v>
      </c>
      <c r="F634" s="198" t="s">
        <v>13</v>
      </c>
      <c r="G634" s="1">
        <v>813.27</v>
      </c>
      <c r="H634" s="198" t="s">
        <v>1915</v>
      </c>
    </row>
    <row r="635" spans="1:8" s="418" customFormat="1" ht="22.5">
      <c r="A635" s="408" t="s">
        <v>1914</v>
      </c>
      <c r="B635" s="408">
        <v>1026574769</v>
      </c>
      <c r="C635" s="408" t="s">
        <v>1057</v>
      </c>
      <c r="D635" s="198" t="s">
        <v>1715</v>
      </c>
      <c r="E635" s="408" t="s">
        <v>1759</v>
      </c>
      <c r="F635" s="198" t="s">
        <v>13</v>
      </c>
      <c r="G635" s="1">
        <v>889.7</v>
      </c>
      <c r="H635" s="198" t="s">
        <v>1915</v>
      </c>
    </row>
    <row r="636" spans="1:8" s="418" customFormat="1" ht="22.5">
      <c r="A636" s="408" t="s">
        <v>1914</v>
      </c>
      <c r="B636" s="408">
        <v>1030559906</v>
      </c>
      <c r="C636" s="408" t="s">
        <v>1058</v>
      </c>
      <c r="D636" s="198" t="s">
        <v>1715</v>
      </c>
      <c r="E636" s="408" t="s">
        <v>1759</v>
      </c>
      <c r="F636" s="198" t="s">
        <v>13</v>
      </c>
      <c r="G636" s="1">
        <v>1000</v>
      </c>
      <c r="H636" s="198" t="s">
        <v>1915</v>
      </c>
    </row>
    <row r="637" spans="1:8" s="418" customFormat="1" ht="22.5">
      <c r="A637" s="408" t="s">
        <v>1914</v>
      </c>
      <c r="B637" s="408">
        <v>1032387814</v>
      </c>
      <c r="C637" s="408" t="s">
        <v>1059</v>
      </c>
      <c r="D637" s="198" t="s">
        <v>1715</v>
      </c>
      <c r="E637" s="408" t="s">
        <v>1759</v>
      </c>
      <c r="F637" s="198" t="s">
        <v>13</v>
      </c>
      <c r="G637" s="1">
        <v>856.94</v>
      </c>
      <c r="H637" s="198" t="s">
        <v>1915</v>
      </c>
    </row>
    <row r="638" spans="1:8" s="418" customFormat="1" ht="22.5">
      <c r="A638" s="408" t="s">
        <v>1914</v>
      </c>
      <c r="B638" s="408">
        <v>1047448041</v>
      </c>
      <c r="C638" s="408" t="s">
        <v>1069</v>
      </c>
      <c r="D638" s="198" t="s">
        <v>1715</v>
      </c>
      <c r="E638" s="408" t="s">
        <v>1759</v>
      </c>
      <c r="F638" s="198" t="s">
        <v>13</v>
      </c>
      <c r="G638" s="1">
        <v>889.7</v>
      </c>
      <c r="H638" s="198" t="s">
        <v>1915</v>
      </c>
    </row>
    <row r="639" spans="1:8" s="418" customFormat="1" ht="22.5">
      <c r="A639" s="408" t="s">
        <v>1914</v>
      </c>
      <c r="B639" s="408">
        <v>1049412214</v>
      </c>
      <c r="C639" s="408" t="s">
        <v>1071</v>
      </c>
      <c r="D639" s="198" t="s">
        <v>1715</v>
      </c>
      <c r="E639" s="408" t="s">
        <v>1759</v>
      </c>
      <c r="F639" s="198" t="s">
        <v>13</v>
      </c>
      <c r="G639" s="1">
        <v>824.19</v>
      </c>
      <c r="H639" s="198" t="s">
        <v>1915</v>
      </c>
    </row>
    <row r="640" spans="1:8" s="418" customFormat="1" ht="22.5">
      <c r="A640" s="408" t="s">
        <v>1914</v>
      </c>
      <c r="B640" s="408">
        <v>1049605808</v>
      </c>
      <c r="C640" s="408" t="s">
        <v>1084</v>
      </c>
      <c r="D640" s="198" t="s">
        <v>1715</v>
      </c>
      <c r="E640" s="408" t="s">
        <v>1759</v>
      </c>
      <c r="F640" s="198" t="s">
        <v>13</v>
      </c>
      <c r="G640" s="1">
        <v>856.94</v>
      </c>
      <c r="H640" s="198" t="s">
        <v>1915</v>
      </c>
    </row>
    <row r="641" spans="1:8" s="418" customFormat="1" ht="22.5">
      <c r="A641" s="408" t="s">
        <v>1914</v>
      </c>
      <c r="B641" s="408">
        <v>1049607100</v>
      </c>
      <c r="C641" s="408" t="s">
        <v>1088</v>
      </c>
      <c r="D641" s="198" t="s">
        <v>1715</v>
      </c>
      <c r="E641" s="408" t="s">
        <v>1759</v>
      </c>
      <c r="F641" s="198" t="s">
        <v>13</v>
      </c>
      <c r="G641" s="1">
        <v>900.62</v>
      </c>
      <c r="H641" s="198" t="s">
        <v>1915</v>
      </c>
    </row>
    <row r="642" spans="1:8" s="418" customFormat="1" ht="22.5">
      <c r="A642" s="408" t="s">
        <v>1914</v>
      </c>
      <c r="B642" s="408">
        <v>1049607634</v>
      </c>
      <c r="C642" s="408" t="s">
        <v>1089</v>
      </c>
      <c r="D642" s="198" t="s">
        <v>1715</v>
      </c>
      <c r="E642" s="408" t="s">
        <v>1759</v>
      </c>
      <c r="F642" s="198" t="s">
        <v>13</v>
      </c>
      <c r="G642" s="1">
        <v>867.86</v>
      </c>
      <c r="H642" s="198" t="s">
        <v>1915</v>
      </c>
    </row>
    <row r="643" spans="1:8" s="418" customFormat="1" ht="22.5">
      <c r="A643" s="408" t="s">
        <v>1914</v>
      </c>
      <c r="B643" s="408">
        <v>1049607737</v>
      </c>
      <c r="C643" s="408" t="s">
        <v>1091</v>
      </c>
      <c r="D643" s="198" t="s">
        <v>1715</v>
      </c>
      <c r="E643" s="408" t="s">
        <v>1759</v>
      </c>
      <c r="F643" s="198" t="s">
        <v>13</v>
      </c>
      <c r="G643" s="1">
        <v>824.19</v>
      </c>
      <c r="H643" s="198" t="s">
        <v>1915</v>
      </c>
    </row>
    <row r="644" spans="1:8" s="418" customFormat="1" ht="22.5">
      <c r="A644" s="408" t="s">
        <v>1914</v>
      </c>
      <c r="B644" s="408">
        <v>1049607905</v>
      </c>
      <c r="C644" s="408" t="s">
        <v>1093</v>
      </c>
      <c r="D644" s="198" t="s">
        <v>1715</v>
      </c>
      <c r="E644" s="408" t="s">
        <v>1759</v>
      </c>
      <c r="F644" s="198" t="s">
        <v>13</v>
      </c>
      <c r="G644" s="1">
        <v>824.19</v>
      </c>
      <c r="H644" s="198" t="s">
        <v>1915</v>
      </c>
    </row>
    <row r="645" spans="1:8" s="418" customFormat="1" ht="22.5">
      <c r="A645" s="408" t="s">
        <v>1914</v>
      </c>
      <c r="B645" s="408">
        <v>1049608918</v>
      </c>
      <c r="C645" s="408" t="s">
        <v>1095</v>
      </c>
      <c r="D645" s="198" t="s">
        <v>1715</v>
      </c>
      <c r="E645" s="408" t="s">
        <v>1759</v>
      </c>
      <c r="F645" s="198" t="s">
        <v>13</v>
      </c>
      <c r="G645" s="1">
        <v>824.19</v>
      </c>
      <c r="H645" s="198" t="s">
        <v>1915</v>
      </c>
    </row>
    <row r="646" spans="1:8" s="418" customFormat="1" ht="22.5">
      <c r="A646" s="408" t="s">
        <v>1914</v>
      </c>
      <c r="B646" s="408">
        <v>1049611446</v>
      </c>
      <c r="C646" s="408" t="s">
        <v>1104</v>
      </c>
      <c r="D646" s="198" t="s">
        <v>1715</v>
      </c>
      <c r="E646" s="408" t="s">
        <v>1759</v>
      </c>
      <c r="F646" s="198" t="s">
        <v>13</v>
      </c>
      <c r="G646" s="1">
        <v>900.62</v>
      </c>
      <c r="H646" s="198" t="s">
        <v>1915</v>
      </c>
    </row>
    <row r="647" spans="1:8" s="418" customFormat="1" ht="22.5">
      <c r="A647" s="408" t="s">
        <v>1914</v>
      </c>
      <c r="B647" s="408">
        <v>1049612481</v>
      </c>
      <c r="C647" s="408" t="s">
        <v>1109</v>
      </c>
      <c r="D647" s="198" t="s">
        <v>1715</v>
      </c>
      <c r="E647" s="408" t="s">
        <v>1759</v>
      </c>
      <c r="F647" s="198" t="s">
        <v>13</v>
      </c>
      <c r="G647" s="1">
        <v>835.11</v>
      </c>
      <c r="H647" s="198" t="s">
        <v>1915</v>
      </c>
    </row>
    <row r="648" spans="1:8" s="418" customFormat="1" ht="22.5">
      <c r="A648" s="408" t="s">
        <v>1914</v>
      </c>
      <c r="B648" s="408">
        <v>1049612612</v>
      </c>
      <c r="C648" s="408" t="s">
        <v>1110</v>
      </c>
      <c r="D648" s="198" t="s">
        <v>1715</v>
      </c>
      <c r="E648" s="408" t="s">
        <v>1759</v>
      </c>
      <c r="F648" s="198" t="s">
        <v>13</v>
      </c>
      <c r="G648" s="1">
        <v>933.38</v>
      </c>
      <c r="H648" s="198" t="s">
        <v>1915</v>
      </c>
    </row>
    <row r="649" spans="1:8" s="418" customFormat="1" ht="22.5">
      <c r="A649" s="408" t="s">
        <v>1914</v>
      </c>
      <c r="B649" s="408">
        <v>1049613574</v>
      </c>
      <c r="C649" s="408" t="s">
        <v>1115</v>
      </c>
      <c r="D649" s="198" t="s">
        <v>1715</v>
      </c>
      <c r="E649" s="408" t="s">
        <v>1759</v>
      </c>
      <c r="F649" s="198" t="s">
        <v>13</v>
      </c>
      <c r="G649" s="1">
        <v>911.54</v>
      </c>
      <c r="H649" s="198" t="s">
        <v>1915</v>
      </c>
    </row>
    <row r="650" spans="1:8" s="418" customFormat="1" ht="22.5">
      <c r="A650" s="408" t="s">
        <v>1914</v>
      </c>
      <c r="B650" s="408">
        <v>1049615571</v>
      </c>
      <c r="C650" s="408" t="s">
        <v>1121</v>
      </c>
      <c r="D650" s="198" t="s">
        <v>1715</v>
      </c>
      <c r="E650" s="408" t="s">
        <v>1759</v>
      </c>
      <c r="F650" s="198" t="s">
        <v>13</v>
      </c>
      <c r="G650" s="1">
        <v>802.35</v>
      </c>
      <c r="H650" s="198" t="s">
        <v>1915</v>
      </c>
    </row>
    <row r="651" spans="1:8" s="418" customFormat="1" ht="22.5">
      <c r="A651" s="408" t="s">
        <v>1914</v>
      </c>
      <c r="B651" s="408">
        <v>1049616533</v>
      </c>
      <c r="C651" s="408" t="s">
        <v>1123</v>
      </c>
      <c r="D651" s="198" t="s">
        <v>1715</v>
      </c>
      <c r="E651" s="408" t="s">
        <v>1759</v>
      </c>
      <c r="F651" s="198" t="s">
        <v>13</v>
      </c>
      <c r="G651" s="1">
        <v>824.19</v>
      </c>
      <c r="H651" s="198" t="s">
        <v>1915</v>
      </c>
    </row>
    <row r="652" spans="1:8" s="418" customFormat="1" ht="22.5">
      <c r="A652" s="408" t="s">
        <v>1914</v>
      </c>
      <c r="B652" s="408">
        <v>1049617521</v>
      </c>
      <c r="C652" s="408" t="s">
        <v>1124</v>
      </c>
      <c r="D652" s="198" t="s">
        <v>1715</v>
      </c>
      <c r="E652" s="408" t="s">
        <v>1759</v>
      </c>
      <c r="F652" s="198" t="s">
        <v>13</v>
      </c>
      <c r="G652" s="1">
        <v>824.19</v>
      </c>
      <c r="H652" s="198" t="s">
        <v>1915</v>
      </c>
    </row>
    <row r="653" spans="1:8" s="418" customFormat="1" ht="22.5">
      <c r="A653" s="408" t="s">
        <v>1914</v>
      </c>
      <c r="B653" s="408">
        <v>1049619617</v>
      </c>
      <c r="C653" s="408" t="s">
        <v>1131</v>
      </c>
      <c r="D653" s="198" t="s">
        <v>1715</v>
      </c>
      <c r="E653" s="408" t="s">
        <v>1759</v>
      </c>
      <c r="F653" s="198" t="s">
        <v>13</v>
      </c>
      <c r="G653" s="1">
        <v>878.78</v>
      </c>
      <c r="H653" s="198" t="s">
        <v>1915</v>
      </c>
    </row>
    <row r="654" spans="1:8" s="418" customFormat="1" ht="22.5">
      <c r="A654" s="408" t="s">
        <v>1914</v>
      </c>
      <c r="B654" s="408">
        <v>1049620563</v>
      </c>
      <c r="C654" s="408" t="s">
        <v>1136</v>
      </c>
      <c r="D654" s="198" t="s">
        <v>1715</v>
      </c>
      <c r="E654" s="408" t="s">
        <v>1759</v>
      </c>
      <c r="F654" s="198" t="s">
        <v>13</v>
      </c>
      <c r="G654" s="1">
        <v>824.19</v>
      </c>
      <c r="H654" s="198" t="s">
        <v>1915</v>
      </c>
    </row>
    <row r="655" spans="1:8" s="418" customFormat="1" ht="22.5">
      <c r="A655" s="408" t="s">
        <v>1914</v>
      </c>
      <c r="B655" s="408">
        <v>1049621687</v>
      </c>
      <c r="C655" s="408" t="s">
        <v>1140</v>
      </c>
      <c r="D655" s="198" t="s">
        <v>1715</v>
      </c>
      <c r="E655" s="408" t="s">
        <v>1759</v>
      </c>
      <c r="F655" s="198" t="s">
        <v>13</v>
      </c>
      <c r="G655" s="1">
        <v>867.86</v>
      </c>
      <c r="H655" s="198" t="s">
        <v>1915</v>
      </c>
    </row>
    <row r="656" spans="1:8" s="418" customFormat="1" ht="22.5">
      <c r="A656" s="408" t="s">
        <v>1914</v>
      </c>
      <c r="B656" s="408">
        <v>1049623086</v>
      </c>
      <c r="C656" s="408" t="s">
        <v>1147</v>
      </c>
      <c r="D656" s="198" t="s">
        <v>1715</v>
      </c>
      <c r="E656" s="408" t="s">
        <v>1759</v>
      </c>
      <c r="F656" s="198" t="s">
        <v>13</v>
      </c>
      <c r="G656" s="1">
        <v>802.35</v>
      </c>
      <c r="H656" s="198" t="s">
        <v>1915</v>
      </c>
    </row>
    <row r="657" spans="1:8" s="418" customFormat="1" ht="22.5">
      <c r="A657" s="408" t="s">
        <v>1914</v>
      </c>
      <c r="B657" s="408">
        <v>1049626008</v>
      </c>
      <c r="C657" s="408" t="s">
        <v>1155</v>
      </c>
      <c r="D657" s="198" t="s">
        <v>1715</v>
      </c>
      <c r="E657" s="408" t="s">
        <v>1759</v>
      </c>
      <c r="F657" s="198" t="s">
        <v>13</v>
      </c>
      <c r="G657" s="1">
        <v>867.86</v>
      </c>
      <c r="H657" s="198" t="s">
        <v>1915</v>
      </c>
    </row>
    <row r="658" spans="1:8" s="418" customFormat="1" ht="22.5">
      <c r="A658" s="408" t="s">
        <v>1914</v>
      </c>
      <c r="B658" s="408">
        <v>1049628869</v>
      </c>
      <c r="C658" s="408" t="s">
        <v>1165</v>
      </c>
      <c r="D658" s="198" t="s">
        <v>1715</v>
      </c>
      <c r="E658" s="408" t="s">
        <v>1759</v>
      </c>
      <c r="F658" s="198" t="s">
        <v>13</v>
      </c>
      <c r="G658" s="1">
        <v>846.03</v>
      </c>
      <c r="H658" s="198" t="s">
        <v>1915</v>
      </c>
    </row>
    <row r="659" spans="1:8" s="418" customFormat="1" ht="22.5">
      <c r="A659" s="408" t="s">
        <v>1914</v>
      </c>
      <c r="B659" s="408">
        <v>1049629454</v>
      </c>
      <c r="C659" s="408" t="s">
        <v>1166</v>
      </c>
      <c r="D659" s="198" t="s">
        <v>1715</v>
      </c>
      <c r="E659" s="408" t="s">
        <v>1759</v>
      </c>
      <c r="F659" s="198" t="s">
        <v>13</v>
      </c>
      <c r="G659" s="1">
        <v>813.27</v>
      </c>
      <c r="H659" s="198" t="s">
        <v>1915</v>
      </c>
    </row>
    <row r="660" spans="1:8" s="418" customFormat="1" ht="22.5">
      <c r="A660" s="408" t="s">
        <v>1914</v>
      </c>
      <c r="B660" s="408">
        <v>1049629795</v>
      </c>
      <c r="C660" s="408" t="s">
        <v>1167</v>
      </c>
      <c r="D660" s="198" t="s">
        <v>1715</v>
      </c>
      <c r="E660" s="408" t="s">
        <v>1759</v>
      </c>
      <c r="F660" s="198" t="s">
        <v>13</v>
      </c>
      <c r="G660" s="1">
        <v>867.86</v>
      </c>
      <c r="H660" s="198" t="s">
        <v>1915</v>
      </c>
    </row>
    <row r="661" spans="1:8" s="418" customFormat="1" ht="22.5">
      <c r="A661" s="408" t="s">
        <v>1914</v>
      </c>
      <c r="B661" s="408">
        <v>1049630246</v>
      </c>
      <c r="C661" s="408" t="s">
        <v>1168</v>
      </c>
      <c r="D661" s="198" t="s">
        <v>1715</v>
      </c>
      <c r="E661" s="408" t="s">
        <v>1759</v>
      </c>
      <c r="F661" s="198" t="s">
        <v>13</v>
      </c>
      <c r="G661" s="1">
        <v>922.46</v>
      </c>
      <c r="H661" s="198" t="s">
        <v>1915</v>
      </c>
    </row>
    <row r="662" spans="1:8" s="418" customFormat="1" ht="22.5">
      <c r="A662" s="408" t="s">
        <v>1914</v>
      </c>
      <c r="B662" s="408">
        <v>1049630944</v>
      </c>
      <c r="C662" s="408" t="s">
        <v>1170</v>
      </c>
      <c r="D662" s="198" t="s">
        <v>1715</v>
      </c>
      <c r="E662" s="408" t="s">
        <v>1759</v>
      </c>
      <c r="F662" s="198" t="s">
        <v>13</v>
      </c>
      <c r="G662" s="1">
        <v>835.11</v>
      </c>
      <c r="H662" s="198" t="s">
        <v>1915</v>
      </c>
    </row>
    <row r="663" spans="1:8" s="418" customFormat="1" ht="22.5">
      <c r="A663" s="408" t="s">
        <v>1914</v>
      </c>
      <c r="B663" s="408">
        <v>1049631185</v>
      </c>
      <c r="C663" s="408" t="s">
        <v>1171</v>
      </c>
      <c r="D663" s="198" t="s">
        <v>1715</v>
      </c>
      <c r="E663" s="408" t="s">
        <v>1759</v>
      </c>
      <c r="F663" s="198" t="s">
        <v>13</v>
      </c>
      <c r="G663" s="1">
        <v>889.7</v>
      </c>
      <c r="H663" s="198" t="s">
        <v>1915</v>
      </c>
    </row>
    <row r="664" spans="1:8" s="418" customFormat="1" ht="22.5">
      <c r="A664" s="408" t="s">
        <v>1914</v>
      </c>
      <c r="B664" s="408">
        <v>1049631186</v>
      </c>
      <c r="C664" s="408" t="s">
        <v>1172</v>
      </c>
      <c r="D664" s="198" t="s">
        <v>1715</v>
      </c>
      <c r="E664" s="408" t="s">
        <v>1759</v>
      </c>
      <c r="F664" s="198" t="s">
        <v>13</v>
      </c>
      <c r="G664" s="1">
        <v>922.46</v>
      </c>
      <c r="H664" s="198" t="s">
        <v>1915</v>
      </c>
    </row>
    <row r="665" spans="1:8" s="418" customFormat="1" ht="22.5">
      <c r="A665" s="408" t="s">
        <v>1914</v>
      </c>
      <c r="B665" s="408">
        <v>1049633833</v>
      </c>
      <c r="C665" s="408" t="s">
        <v>1758</v>
      </c>
      <c r="D665" s="198" t="s">
        <v>1715</v>
      </c>
      <c r="E665" s="408" t="s">
        <v>1759</v>
      </c>
      <c r="F665" s="198" t="s">
        <v>13</v>
      </c>
      <c r="G665" s="1">
        <v>846.03</v>
      </c>
      <c r="H665" s="198" t="s">
        <v>1915</v>
      </c>
    </row>
    <row r="666" spans="1:8" s="418" customFormat="1" ht="22.5">
      <c r="A666" s="408" t="s">
        <v>1914</v>
      </c>
      <c r="B666" s="408">
        <v>1049633953</v>
      </c>
      <c r="C666" s="408" t="s">
        <v>1179</v>
      </c>
      <c r="D666" s="198" t="s">
        <v>1715</v>
      </c>
      <c r="E666" s="408" t="s">
        <v>1759</v>
      </c>
      <c r="F666" s="198" t="s">
        <v>13</v>
      </c>
      <c r="G666" s="1">
        <v>824.19</v>
      </c>
      <c r="H666" s="198" t="s">
        <v>1915</v>
      </c>
    </row>
    <row r="667" spans="1:8" s="418" customFormat="1" ht="22.5">
      <c r="A667" s="408" t="s">
        <v>1914</v>
      </c>
      <c r="B667" s="408">
        <v>1049634439</v>
      </c>
      <c r="C667" s="408" t="s">
        <v>1180</v>
      </c>
      <c r="D667" s="198" t="s">
        <v>1715</v>
      </c>
      <c r="E667" s="408" t="s">
        <v>1759</v>
      </c>
      <c r="F667" s="198" t="s">
        <v>13</v>
      </c>
      <c r="G667" s="1">
        <v>802.35</v>
      </c>
      <c r="H667" s="198" t="s">
        <v>1915</v>
      </c>
    </row>
    <row r="668" spans="1:8" s="418" customFormat="1" ht="22.5">
      <c r="A668" s="408" t="s">
        <v>1914</v>
      </c>
      <c r="B668" s="408">
        <v>1049634584</v>
      </c>
      <c r="C668" s="408" t="s">
        <v>1181</v>
      </c>
      <c r="D668" s="198" t="s">
        <v>1715</v>
      </c>
      <c r="E668" s="408" t="s">
        <v>1759</v>
      </c>
      <c r="F668" s="198" t="s">
        <v>13</v>
      </c>
      <c r="G668" s="1">
        <v>867.86</v>
      </c>
      <c r="H668" s="198" t="s">
        <v>1915</v>
      </c>
    </row>
    <row r="669" spans="1:8" s="418" customFormat="1" ht="22.5">
      <c r="A669" s="408" t="s">
        <v>1914</v>
      </c>
      <c r="B669" s="408">
        <v>1049635725</v>
      </c>
      <c r="C669" s="408" t="s">
        <v>1184</v>
      </c>
      <c r="D669" s="198" t="s">
        <v>1715</v>
      </c>
      <c r="E669" s="408" t="s">
        <v>1759</v>
      </c>
      <c r="F669" s="198" t="s">
        <v>13</v>
      </c>
      <c r="G669" s="1">
        <v>944.29</v>
      </c>
      <c r="H669" s="198" t="s">
        <v>1915</v>
      </c>
    </row>
    <row r="670" spans="1:8" s="418" customFormat="1" ht="22.5">
      <c r="A670" s="408" t="s">
        <v>1914</v>
      </c>
      <c r="B670" s="408">
        <v>1049636769</v>
      </c>
      <c r="C670" s="408" t="s">
        <v>1188</v>
      </c>
      <c r="D670" s="198" t="s">
        <v>1715</v>
      </c>
      <c r="E670" s="408" t="s">
        <v>1759</v>
      </c>
      <c r="F670" s="198" t="s">
        <v>13</v>
      </c>
      <c r="G670" s="1">
        <v>933.38</v>
      </c>
      <c r="H670" s="198" t="s">
        <v>1915</v>
      </c>
    </row>
    <row r="671" spans="1:8" s="418" customFormat="1" ht="22.5">
      <c r="A671" s="408" t="s">
        <v>1914</v>
      </c>
      <c r="B671" s="408">
        <v>1049637960</v>
      </c>
      <c r="C671" s="408" t="s">
        <v>1193</v>
      </c>
      <c r="D671" s="198" t="s">
        <v>1715</v>
      </c>
      <c r="E671" s="408" t="s">
        <v>1759</v>
      </c>
      <c r="F671" s="198" t="s">
        <v>13</v>
      </c>
      <c r="G671" s="1">
        <v>889.7</v>
      </c>
      <c r="H671" s="198" t="s">
        <v>1915</v>
      </c>
    </row>
    <row r="672" spans="1:8" s="418" customFormat="1" ht="22.5">
      <c r="A672" s="408" t="s">
        <v>1914</v>
      </c>
      <c r="B672" s="408">
        <v>1049638867</v>
      </c>
      <c r="C672" s="408" t="s">
        <v>1199</v>
      </c>
      <c r="D672" s="198" t="s">
        <v>1715</v>
      </c>
      <c r="E672" s="408" t="s">
        <v>1759</v>
      </c>
      <c r="F672" s="198" t="s">
        <v>13</v>
      </c>
      <c r="G672" s="1">
        <v>846.03</v>
      </c>
      <c r="H672" s="198" t="s">
        <v>1915</v>
      </c>
    </row>
    <row r="673" spans="1:8" s="418" customFormat="1" ht="22.5">
      <c r="A673" s="408" t="s">
        <v>1914</v>
      </c>
      <c r="B673" s="408">
        <v>1049640418</v>
      </c>
      <c r="C673" s="408" t="s">
        <v>1204</v>
      </c>
      <c r="D673" s="198" t="s">
        <v>1715</v>
      </c>
      <c r="E673" s="408" t="s">
        <v>1759</v>
      </c>
      <c r="F673" s="198" t="s">
        <v>13</v>
      </c>
      <c r="G673" s="1">
        <v>802.35</v>
      </c>
      <c r="H673" s="198" t="s">
        <v>1915</v>
      </c>
    </row>
    <row r="674" spans="1:8" s="418" customFormat="1" ht="22.5">
      <c r="A674" s="408" t="s">
        <v>1914</v>
      </c>
      <c r="B674" s="408">
        <v>1049641216</v>
      </c>
      <c r="C674" s="408" t="s">
        <v>1206</v>
      </c>
      <c r="D674" s="198" t="s">
        <v>1715</v>
      </c>
      <c r="E674" s="408" t="s">
        <v>1759</v>
      </c>
      <c r="F674" s="198" t="s">
        <v>13</v>
      </c>
      <c r="G674" s="1">
        <v>835.11</v>
      </c>
      <c r="H674" s="198" t="s">
        <v>1915</v>
      </c>
    </row>
    <row r="675" spans="1:8" s="418" customFormat="1" ht="22.5">
      <c r="A675" s="408" t="s">
        <v>1914</v>
      </c>
      <c r="B675" s="408">
        <v>1049641483</v>
      </c>
      <c r="C675" s="408" t="s">
        <v>1209</v>
      </c>
      <c r="D675" s="198" t="s">
        <v>1715</v>
      </c>
      <c r="E675" s="408" t="s">
        <v>1759</v>
      </c>
      <c r="F675" s="198" t="s">
        <v>13</v>
      </c>
      <c r="G675" s="1">
        <v>813.27</v>
      </c>
      <c r="H675" s="198" t="s">
        <v>1915</v>
      </c>
    </row>
    <row r="676" spans="1:8" s="418" customFormat="1" ht="22.5">
      <c r="A676" s="408" t="s">
        <v>1914</v>
      </c>
      <c r="B676" s="408">
        <v>1049641956</v>
      </c>
      <c r="C676" s="408" t="s">
        <v>1210</v>
      </c>
      <c r="D676" s="198" t="s">
        <v>1715</v>
      </c>
      <c r="E676" s="408" t="s">
        <v>1759</v>
      </c>
      <c r="F676" s="198" t="s">
        <v>13</v>
      </c>
      <c r="G676" s="1">
        <v>889.7</v>
      </c>
      <c r="H676" s="198" t="s">
        <v>1915</v>
      </c>
    </row>
    <row r="677" spans="1:8" s="418" customFormat="1" ht="22.5">
      <c r="A677" s="408" t="s">
        <v>1914</v>
      </c>
      <c r="B677" s="408">
        <v>1051475759</v>
      </c>
      <c r="C677" s="408" t="s">
        <v>1220</v>
      </c>
      <c r="D677" s="198" t="s">
        <v>1715</v>
      </c>
      <c r="E677" s="408" t="s">
        <v>1759</v>
      </c>
      <c r="F677" s="198" t="s">
        <v>13</v>
      </c>
      <c r="G677" s="1">
        <v>878.78</v>
      </c>
      <c r="H677" s="198" t="s">
        <v>1915</v>
      </c>
    </row>
    <row r="678" spans="1:8" s="418" customFormat="1" ht="22.5">
      <c r="A678" s="408" t="s">
        <v>1914</v>
      </c>
      <c r="B678" s="408">
        <v>1052378471</v>
      </c>
      <c r="C678" s="408" t="s">
        <v>1224</v>
      </c>
      <c r="D678" s="198" t="s">
        <v>1715</v>
      </c>
      <c r="E678" s="408" t="s">
        <v>1759</v>
      </c>
      <c r="F678" s="198" t="s">
        <v>13</v>
      </c>
      <c r="G678" s="1">
        <v>802.35</v>
      </c>
      <c r="H678" s="198" t="s">
        <v>1915</v>
      </c>
    </row>
    <row r="679" spans="1:8" s="418" customFormat="1" ht="22.5">
      <c r="A679" s="408" t="s">
        <v>1914</v>
      </c>
      <c r="B679" s="408">
        <v>1052381377</v>
      </c>
      <c r="C679" s="408" t="s">
        <v>1226</v>
      </c>
      <c r="D679" s="198" t="s">
        <v>1715</v>
      </c>
      <c r="E679" s="408" t="s">
        <v>1759</v>
      </c>
      <c r="F679" s="198" t="s">
        <v>13</v>
      </c>
      <c r="G679" s="1">
        <v>867.86</v>
      </c>
      <c r="H679" s="198" t="s">
        <v>1915</v>
      </c>
    </row>
    <row r="680" spans="1:8" s="418" customFormat="1" ht="22.5">
      <c r="A680" s="408" t="s">
        <v>1914</v>
      </c>
      <c r="B680" s="408">
        <v>1052382054</v>
      </c>
      <c r="C680" s="408" t="s">
        <v>1227</v>
      </c>
      <c r="D680" s="198" t="s">
        <v>1715</v>
      </c>
      <c r="E680" s="408" t="s">
        <v>1759</v>
      </c>
      <c r="F680" s="198" t="s">
        <v>13</v>
      </c>
      <c r="G680" s="1">
        <v>824.19</v>
      </c>
      <c r="H680" s="198" t="s">
        <v>1915</v>
      </c>
    </row>
    <row r="681" spans="1:8" s="418" customFormat="1" ht="22.5">
      <c r="A681" s="408" t="s">
        <v>1914</v>
      </c>
      <c r="B681" s="408">
        <v>1052385791</v>
      </c>
      <c r="C681" s="408" t="s">
        <v>1231</v>
      </c>
      <c r="D681" s="198" t="s">
        <v>1715</v>
      </c>
      <c r="E681" s="408" t="s">
        <v>1759</v>
      </c>
      <c r="F681" s="198" t="s">
        <v>13</v>
      </c>
      <c r="G681" s="1">
        <v>889.7</v>
      </c>
      <c r="H681" s="198" t="s">
        <v>1915</v>
      </c>
    </row>
    <row r="682" spans="1:8" s="418" customFormat="1" ht="22.5">
      <c r="A682" s="408" t="s">
        <v>1914</v>
      </c>
      <c r="B682" s="408">
        <v>1052385921</v>
      </c>
      <c r="C682" s="408" t="s">
        <v>1232</v>
      </c>
      <c r="D682" s="198" t="s">
        <v>1715</v>
      </c>
      <c r="E682" s="408" t="s">
        <v>1759</v>
      </c>
      <c r="F682" s="198" t="s">
        <v>13</v>
      </c>
      <c r="G682" s="1">
        <v>900.62</v>
      </c>
      <c r="H682" s="198" t="s">
        <v>1915</v>
      </c>
    </row>
    <row r="683" spans="1:8" s="418" customFormat="1" ht="22.5">
      <c r="A683" s="408" t="s">
        <v>1914</v>
      </c>
      <c r="B683" s="408">
        <v>1052389740</v>
      </c>
      <c r="C683" s="408" t="s">
        <v>1616</v>
      </c>
      <c r="D683" s="198" t="s">
        <v>1715</v>
      </c>
      <c r="E683" s="408" t="s">
        <v>1759</v>
      </c>
      <c r="F683" s="198" t="s">
        <v>13</v>
      </c>
      <c r="G683" s="1">
        <v>966.13</v>
      </c>
      <c r="H683" s="198" t="s">
        <v>1915</v>
      </c>
    </row>
    <row r="684" spans="1:8" s="418" customFormat="1" ht="22.5">
      <c r="A684" s="408" t="s">
        <v>1914</v>
      </c>
      <c r="B684" s="408">
        <v>1052390688</v>
      </c>
      <c r="C684" s="408" t="s">
        <v>1236</v>
      </c>
      <c r="D684" s="198" t="s">
        <v>1715</v>
      </c>
      <c r="E684" s="408" t="s">
        <v>1759</v>
      </c>
      <c r="F684" s="198" t="s">
        <v>13</v>
      </c>
      <c r="G684" s="1">
        <v>835.11</v>
      </c>
      <c r="H684" s="198" t="s">
        <v>1915</v>
      </c>
    </row>
    <row r="685" spans="1:8" s="418" customFormat="1" ht="22.5">
      <c r="A685" s="408" t="s">
        <v>1914</v>
      </c>
      <c r="B685" s="408">
        <v>1052392808</v>
      </c>
      <c r="C685" s="408" t="s">
        <v>1239</v>
      </c>
      <c r="D685" s="198" t="s">
        <v>1715</v>
      </c>
      <c r="E685" s="408" t="s">
        <v>1759</v>
      </c>
      <c r="F685" s="198" t="s">
        <v>13</v>
      </c>
      <c r="G685" s="1">
        <v>933.38</v>
      </c>
      <c r="H685" s="198" t="s">
        <v>1915</v>
      </c>
    </row>
    <row r="686" spans="1:8" s="418" customFormat="1" ht="22.5">
      <c r="A686" s="408" t="s">
        <v>1914</v>
      </c>
      <c r="B686" s="408">
        <v>1052394116</v>
      </c>
      <c r="C686" s="408" t="s">
        <v>1241</v>
      </c>
      <c r="D686" s="198" t="s">
        <v>1715</v>
      </c>
      <c r="E686" s="408" t="s">
        <v>1759</v>
      </c>
      <c r="F686" s="198" t="s">
        <v>13</v>
      </c>
      <c r="G686" s="1">
        <v>824.19</v>
      </c>
      <c r="H686" s="198" t="s">
        <v>1915</v>
      </c>
    </row>
    <row r="687" spans="1:8" s="418" customFormat="1" ht="22.5">
      <c r="A687" s="408" t="s">
        <v>1914</v>
      </c>
      <c r="B687" s="408">
        <v>1052395123</v>
      </c>
      <c r="C687" s="408" t="s">
        <v>1244</v>
      </c>
      <c r="D687" s="198" t="s">
        <v>1715</v>
      </c>
      <c r="E687" s="408" t="s">
        <v>1759</v>
      </c>
      <c r="F687" s="198" t="s">
        <v>13</v>
      </c>
      <c r="G687" s="1">
        <v>867.86</v>
      </c>
      <c r="H687" s="198" t="s">
        <v>1915</v>
      </c>
    </row>
    <row r="688" spans="1:8" s="418" customFormat="1" ht="22.5">
      <c r="A688" s="408" t="s">
        <v>1914</v>
      </c>
      <c r="B688" s="408">
        <v>1052397349</v>
      </c>
      <c r="C688" s="408" t="s">
        <v>1245</v>
      </c>
      <c r="D688" s="198" t="s">
        <v>1715</v>
      </c>
      <c r="E688" s="408" t="s">
        <v>1759</v>
      </c>
      <c r="F688" s="198" t="s">
        <v>13</v>
      </c>
      <c r="G688" s="1">
        <v>835.11</v>
      </c>
      <c r="H688" s="198" t="s">
        <v>1915</v>
      </c>
    </row>
    <row r="689" spans="1:8" s="418" customFormat="1" ht="22.5">
      <c r="A689" s="408" t="s">
        <v>1914</v>
      </c>
      <c r="B689" s="408">
        <v>1052398870</v>
      </c>
      <c r="C689" s="408" t="s">
        <v>1248</v>
      </c>
      <c r="D689" s="198" t="s">
        <v>1715</v>
      </c>
      <c r="E689" s="408" t="s">
        <v>1759</v>
      </c>
      <c r="F689" s="198" t="s">
        <v>13</v>
      </c>
      <c r="G689" s="1">
        <v>911.54</v>
      </c>
      <c r="H689" s="198" t="s">
        <v>1915</v>
      </c>
    </row>
    <row r="690" spans="1:8" s="418" customFormat="1" ht="22.5">
      <c r="A690" s="408" t="s">
        <v>1914</v>
      </c>
      <c r="B690" s="408">
        <v>1052398976</v>
      </c>
      <c r="C690" s="408" t="s">
        <v>1947</v>
      </c>
      <c r="D690" s="198" t="s">
        <v>1715</v>
      </c>
      <c r="E690" s="408" t="s">
        <v>1759</v>
      </c>
      <c r="F690" s="198" t="s">
        <v>13</v>
      </c>
      <c r="G690" s="1">
        <v>889.7</v>
      </c>
      <c r="H690" s="198" t="s">
        <v>1915</v>
      </c>
    </row>
    <row r="691" spans="1:8" s="418" customFormat="1" ht="22.5">
      <c r="A691" s="408" t="s">
        <v>1914</v>
      </c>
      <c r="B691" s="408">
        <v>1052399824</v>
      </c>
      <c r="C691" s="408" t="s">
        <v>1250</v>
      </c>
      <c r="D691" s="198" t="s">
        <v>1715</v>
      </c>
      <c r="E691" s="408" t="s">
        <v>1759</v>
      </c>
      <c r="F691" s="198" t="s">
        <v>13</v>
      </c>
      <c r="G691" s="1">
        <v>867.86</v>
      </c>
      <c r="H691" s="198" t="s">
        <v>1915</v>
      </c>
    </row>
    <row r="692" spans="1:8" s="418" customFormat="1" ht="22.5">
      <c r="A692" s="408" t="s">
        <v>1914</v>
      </c>
      <c r="B692" s="408">
        <v>1052401859</v>
      </c>
      <c r="C692" s="408" t="s">
        <v>1251</v>
      </c>
      <c r="D692" s="198" t="s">
        <v>1715</v>
      </c>
      <c r="E692" s="408" t="s">
        <v>1759</v>
      </c>
      <c r="F692" s="198" t="s">
        <v>13</v>
      </c>
      <c r="G692" s="1">
        <v>944.29</v>
      </c>
      <c r="H692" s="198" t="s">
        <v>1915</v>
      </c>
    </row>
    <row r="693" spans="1:8" s="418" customFormat="1" ht="22.5">
      <c r="A693" s="408" t="s">
        <v>1914</v>
      </c>
      <c r="B693" s="408">
        <v>1053339793</v>
      </c>
      <c r="C693" s="408" t="s">
        <v>1255</v>
      </c>
      <c r="D693" s="198" t="s">
        <v>1715</v>
      </c>
      <c r="E693" s="408" t="s">
        <v>1759</v>
      </c>
      <c r="F693" s="198" t="s">
        <v>13</v>
      </c>
      <c r="G693" s="1">
        <v>824.19</v>
      </c>
      <c r="H693" s="198" t="s">
        <v>1915</v>
      </c>
    </row>
    <row r="694" spans="1:8" s="418" customFormat="1" ht="22.5">
      <c r="A694" s="408" t="s">
        <v>1914</v>
      </c>
      <c r="B694" s="408">
        <v>1053343077</v>
      </c>
      <c r="C694" s="408" t="s">
        <v>1257</v>
      </c>
      <c r="D694" s="198" t="s">
        <v>1715</v>
      </c>
      <c r="E694" s="408" t="s">
        <v>1759</v>
      </c>
      <c r="F694" s="198" t="s">
        <v>13</v>
      </c>
      <c r="G694" s="1">
        <v>878.78</v>
      </c>
      <c r="H694" s="198" t="s">
        <v>1915</v>
      </c>
    </row>
    <row r="695" spans="1:8" s="418" customFormat="1" ht="22.5">
      <c r="A695" s="408" t="s">
        <v>1914</v>
      </c>
      <c r="B695" s="408">
        <v>1053344755</v>
      </c>
      <c r="C695" s="408" t="s">
        <v>1258</v>
      </c>
      <c r="D695" s="198" t="s">
        <v>1715</v>
      </c>
      <c r="E695" s="408" t="s">
        <v>1759</v>
      </c>
      <c r="F695" s="198" t="s">
        <v>13</v>
      </c>
      <c r="G695" s="1">
        <v>846.03</v>
      </c>
      <c r="H695" s="198" t="s">
        <v>1915</v>
      </c>
    </row>
    <row r="696" spans="1:8" s="418" customFormat="1" ht="22.5">
      <c r="A696" s="408" t="s">
        <v>1914</v>
      </c>
      <c r="B696" s="408">
        <v>1053606945</v>
      </c>
      <c r="C696" s="408" t="s">
        <v>1268</v>
      </c>
      <c r="D696" s="198" t="s">
        <v>1715</v>
      </c>
      <c r="E696" s="408" t="s">
        <v>1759</v>
      </c>
      <c r="F696" s="198" t="s">
        <v>13</v>
      </c>
      <c r="G696" s="1">
        <v>813.27</v>
      </c>
      <c r="H696" s="198" t="s">
        <v>1915</v>
      </c>
    </row>
    <row r="697" spans="1:8" s="418" customFormat="1" ht="22.5">
      <c r="A697" s="408" t="s">
        <v>1914</v>
      </c>
      <c r="B697" s="408">
        <v>1053609737</v>
      </c>
      <c r="C697" s="408" t="s">
        <v>1272</v>
      </c>
      <c r="D697" s="198" t="s">
        <v>1715</v>
      </c>
      <c r="E697" s="408" t="s">
        <v>1759</v>
      </c>
      <c r="F697" s="198" t="s">
        <v>13</v>
      </c>
      <c r="G697" s="1">
        <v>889.7</v>
      </c>
      <c r="H697" s="198" t="s">
        <v>1915</v>
      </c>
    </row>
    <row r="698" spans="1:8" s="418" customFormat="1" ht="22.5">
      <c r="A698" s="408" t="s">
        <v>1914</v>
      </c>
      <c r="B698" s="408">
        <v>1053610032</v>
      </c>
      <c r="C698" s="408" t="s">
        <v>1273</v>
      </c>
      <c r="D698" s="198" t="s">
        <v>1715</v>
      </c>
      <c r="E698" s="408" t="s">
        <v>1759</v>
      </c>
      <c r="F698" s="198" t="s">
        <v>13</v>
      </c>
      <c r="G698" s="1">
        <v>933.38</v>
      </c>
      <c r="H698" s="198" t="s">
        <v>1915</v>
      </c>
    </row>
    <row r="699" spans="1:8" s="418" customFormat="1" ht="22.5">
      <c r="A699" s="408" t="s">
        <v>1914</v>
      </c>
      <c r="B699" s="408">
        <v>1054093328</v>
      </c>
      <c r="C699" s="408" t="s">
        <v>1276</v>
      </c>
      <c r="D699" s="198" t="s">
        <v>1715</v>
      </c>
      <c r="E699" s="408" t="s">
        <v>1759</v>
      </c>
      <c r="F699" s="198" t="s">
        <v>13</v>
      </c>
      <c r="G699" s="1">
        <v>856.94</v>
      </c>
      <c r="H699" s="198" t="s">
        <v>1915</v>
      </c>
    </row>
    <row r="700" spans="1:8" s="418" customFormat="1" ht="22.5">
      <c r="A700" s="408" t="s">
        <v>1914</v>
      </c>
      <c r="B700" s="408">
        <v>1054093348</v>
      </c>
      <c r="C700" s="408" t="s">
        <v>1277</v>
      </c>
      <c r="D700" s="198" t="s">
        <v>1715</v>
      </c>
      <c r="E700" s="408" t="s">
        <v>1759</v>
      </c>
      <c r="F700" s="198" t="s">
        <v>13</v>
      </c>
      <c r="G700" s="1">
        <v>922.46</v>
      </c>
      <c r="H700" s="198" t="s">
        <v>1915</v>
      </c>
    </row>
    <row r="701" spans="1:8" s="418" customFormat="1" ht="22.5">
      <c r="A701" s="408" t="s">
        <v>1914</v>
      </c>
      <c r="B701" s="408">
        <v>1054658387</v>
      </c>
      <c r="C701" s="408" t="s">
        <v>1278</v>
      </c>
      <c r="D701" s="198" t="s">
        <v>1715</v>
      </c>
      <c r="E701" s="408" t="s">
        <v>1759</v>
      </c>
      <c r="F701" s="198" t="s">
        <v>13</v>
      </c>
      <c r="G701" s="1">
        <v>813.27</v>
      </c>
      <c r="H701" s="198" t="s">
        <v>1915</v>
      </c>
    </row>
    <row r="702" spans="1:8" s="418" customFormat="1" ht="22.5">
      <c r="A702" s="408" t="s">
        <v>1914</v>
      </c>
      <c r="B702" s="408">
        <v>1055313270</v>
      </c>
      <c r="C702" s="408" t="s">
        <v>1286</v>
      </c>
      <c r="D702" s="198" t="s">
        <v>1715</v>
      </c>
      <c r="E702" s="408" t="s">
        <v>1759</v>
      </c>
      <c r="F702" s="198" t="s">
        <v>13</v>
      </c>
      <c r="G702" s="1">
        <v>922.46</v>
      </c>
      <c r="H702" s="198" t="s">
        <v>1915</v>
      </c>
    </row>
    <row r="703" spans="1:8" s="418" customFormat="1" ht="22.5">
      <c r="A703" s="408" t="s">
        <v>1914</v>
      </c>
      <c r="B703" s="408">
        <v>1056954375</v>
      </c>
      <c r="C703" s="408" t="s">
        <v>1293</v>
      </c>
      <c r="D703" s="198" t="s">
        <v>1715</v>
      </c>
      <c r="E703" s="408" t="s">
        <v>1759</v>
      </c>
      <c r="F703" s="198" t="s">
        <v>13</v>
      </c>
      <c r="G703" s="1">
        <v>835.11</v>
      </c>
      <c r="H703" s="198" t="s">
        <v>1915</v>
      </c>
    </row>
    <row r="704" spans="1:8" s="418" customFormat="1" ht="22.5">
      <c r="A704" s="408" t="s">
        <v>1914</v>
      </c>
      <c r="B704" s="408">
        <v>1057544361</v>
      </c>
      <c r="C704" s="408" t="s">
        <v>1296</v>
      </c>
      <c r="D704" s="198" t="s">
        <v>1715</v>
      </c>
      <c r="E704" s="408" t="s">
        <v>1759</v>
      </c>
      <c r="F704" s="198" t="s">
        <v>13</v>
      </c>
      <c r="G704" s="1">
        <v>802.35</v>
      </c>
      <c r="H704" s="198" t="s">
        <v>1915</v>
      </c>
    </row>
    <row r="705" spans="1:8" s="418" customFormat="1" ht="22.5">
      <c r="A705" s="408" t="s">
        <v>1914</v>
      </c>
      <c r="B705" s="408">
        <v>1057546239</v>
      </c>
      <c r="C705" s="408" t="s">
        <v>1297</v>
      </c>
      <c r="D705" s="198" t="s">
        <v>1715</v>
      </c>
      <c r="E705" s="408" t="s">
        <v>1759</v>
      </c>
      <c r="F705" s="198" t="s">
        <v>13</v>
      </c>
      <c r="G705" s="1">
        <v>889.7</v>
      </c>
      <c r="H705" s="198" t="s">
        <v>1915</v>
      </c>
    </row>
    <row r="706" spans="1:8" s="418" customFormat="1" ht="22.5">
      <c r="A706" s="408" t="s">
        <v>1914</v>
      </c>
      <c r="B706" s="408">
        <v>1057546846</v>
      </c>
      <c r="C706" s="408" t="s">
        <v>1298</v>
      </c>
      <c r="D706" s="198" t="s">
        <v>1715</v>
      </c>
      <c r="E706" s="408" t="s">
        <v>1759</v>
      </c>
      <c r="F706" s="198" t="s">
        <v>13</v>
      </c>
      <c r="G706" s="1">
        <v>867.86</v>
      </c>
      <c r="H706" s="198" t="s">
        <v>1915</v>
      </c>
    </row>
    <row r="707" spans="1:8" s="418" customFormat="1" ht="22.5">
      <c r="A707" s="408" t="s">
        <v>1914</v>
      </c>
      <c r="B707" s="408">
        <v>1057572636</v>
      </c>
      <c r="C707" s="408" t="s">
        <v>1299</v>
      </c>
      <c r="D707" s="198" t="s">
        <v>1715</v>
      </c>
      <c r="E707" s="408" t="s">
        <v>1759</v>
      </c>
      <c r="F707" s="198" t="s">
        <v>13</v>
      </c>
      <c r="G707" s="1">
        <v>911.54</v>
      </c>
      <c r="H707" s="198" t="s">
        <v>1915</v>
      </c>
    </row>
    <row r="708" spans="1:8" s="418" customFormat="1" ht="22.5">
      <c r="A708" s="408" t="s">
        <v>1914</v>
      </c>
      <c r="B708" s="408">
        <v>1057580340</v>
      </c>
      <c r="C708" s="408" t="s">
        <v>1309</v>
      </c>
      <c r="D708" s="198" t="s">
        <v>1715</v>
      </c>
      <c r="E708" s="408" t="s">
        <v>1759</v>
      </c>
      <c r="F708" s="198" t="s">
        <v>13</v>
      </c>
      <c r="G708" s="1">
        <v>835.11</v>
      </c>
      <c r="H708" s="198" t="s">
        <v>1915</v>
      </c>
    </row>
    <row r="709" spans="1:8" s="418" customFormat="1" ht="22.5">
      <c r="A709" s="408" t="s">
        <v>1914</v>
      </c>
      <c r="B709" s="408">
        <v>1057582492</v>
      </c>
      <c r="C709" s="408" t="s">
        <v>1312</v>
      </c>
      <c r="D709" s="198" t="s">
        <v>1715</v>
      </c>
      <c r="E709" s="408" t="s">
        <v>1759</v>
      </c>
      <c r="F709" s="198" t="s">
        <v>13</v>
      </c>
      <c r="G709" s="1">
        <v>856.94</v>
      </c>
      <c r="H709" s="198" t="s">
        <v>1915</v>
      </c>
    </row>
    <row r="710" spans="1:8" s="418" customFormat="1" ht="22.5">
      <c r="A710" s="408" t="s">
        <v>1914</v>
      </c>
      <c r="B710" s="408">
        <v>1057582812</v>
      </c>
      <c r="C710" s="408" t="s">
        <v>1313</v>
      </c>
      <c r="D710" s="198" t="s">
        <v>1715</v>
      </c>
      <c r="E710" s="408" t="s">
        <v>1759</v>
      </c>
      <c r="F710" s="198" t="s">
        <v>13</v>
      </c>
      <c r="G710" s="1">
        <v>867.86</v>
      </c>
      <c r="H710" s="198" t="s">
        <v>1915</v>
      </c>
    </row>
    <row r="711" spans="1:8" s="418" customFormat="1" ht="22.5">
      <c r="A711" s="408" t="s">
        <v>1914</v>
      </c>
      <c r="B711" s="408">
        <v>1057582845</v>
      </c>
      <c r="C711" s="408" t="s">
        <v>1314</v>
      </c>
      <c r="D711" s="198" t="s">
        <v>1715</v>
      </c>
      <c r="E711" s="408" t="s">
        <v>1759</v>
      </c>
      <c r="F711" s="198" t="s">
        <v>13</v>
      </c>
      <c r="G711" s="1">
        <v>977.05</v>
      </c>
      <c r="H711" s="198" t="s">
        <v>1915</v>
      </c>
    </row>
    <row r="712" spans="1:8" s="418" customFormat="1" ht="22.5">
      <c r="A712" s="408" t="s">
        <v>1914</v>
      </c>
      <c r="B712" s="408">
        <v>1057586009</v>
      </c>
      <c r="C712" s="408" t="s">
        <v>1319</v>
      </c>
      <c r="D712" s="198" t="s">
        <v>1715</v>
      </c>
      <c r="E712" s="408" t="s">
        <v>1759</v>
      </c>
      <c r="F712" s="198" t="s">
        <v>13</v>
      </c>
      <c r="G712" s="1">
        <v>1000</v>
      </c>
      <c r="H712" s="198" t="s">
        <v>1915</v>
      </c>
    </row>
    <row r="713" spans="1:8" s="418" customFormat="1" ht="22.5">
      <c r="A713" s="408" t="s">
        <v>1914</v>
      </c>
      <c r="B713" s="408">
        <v>1057588460</v>
      </c>
      <c r="C713" s="408" t="s">
        <v>1320</v>
      </c>
      <c r="D713" s="198" t="s">
        <v>1715</v>
      </c>
      <c r="E713" s="408" t="s">
        <v>1759</v>
      </c>
      <c r="F713" s="198" t="s">
        <v>13</v>
      </c>
      <c r="G713" s="1">
        <v>867.86</v>
      </c>
      <c r="H713" s="198" t="s">
        <v>1915</v>
      </c>
    </row>
    <row r="714" spans="1:8" s="418" customFormat="1" ht="22.5">
      <c r="A714" s="408" t="s">
        <v>1914</v>
      </c>
      <c r="B714" s="408">
        <v>1057589485</v>
      </c>
      <c r="C714" s="408" t="s">
        <v>1324</v>
      </c>
      <c r="D714" s="198" t="s">
        <v>1715</v>
      </c>
      <c r="E714" s="408" t="s">
        <v>1759</v>
      </c>
      <c r="F714" s="198" t="s">
        <v>13</v>
      </c>
      <c r="G714" s="1">
        <v>878.78</v>
      </c>
      <c r="H714" s="198" t="s">
        <v>1915</v>
      </c>
    </row>
    <row r="715" spans="1:8" s="418" customFormat="1" ht="22.5">
      <c r="A715" s="408" t="s">
        <v>1914</v>
      </c>
      <c r="B715" s="408">
        <v>1057589812</v>
      </c>
      <c r="C715" s="408" t="s">
        <v>1325</v>
      </c>
      <c r="D715" s="198" t="s">
        <v>1715</v>
      </c>
      <c r="E715" s="408" t="s">
        <v>1759</v>
      </c>
      <c r="F715" s="198" t="s">
        <v>13</v>
      </c>
      <c r="G715" s="1">
        <v>813.27</v>
      </c>
      <c r="H715" s="198" t="s">
        <v>1915</v>
      </c>
    </row>
    <row r="716" spans="1:8" s="418" customFormat="1" ht="22.5">
      <c r="A716" s="408" t="s">
        <v>1914</v>
      </c>
      <c r="B716" s="408">
        <v>1057590756</v>
      </c>
      <c r="C716" s="408" t="s">
        <v>1326</v>
      </c>
      <c r="D716" s="198" t="s">
        <v>1715</v>
      </c>
      <c r="E716" s="408" t="s">
        <v>1759</v>
      </c>
      <c r="F716" s="198" t="s">
        <v>13</v>
      </c>
      <c r="G716" s="1">
        <v>813.27</v>
      </c>
      <c r="H716" s="198" t="s">
        <v>1915</v>
      </c>
    </row>
    <row r="717" spans="1:8" s="418" customFormat="1" ht="22.5">
      <c r="A717" s="408" t="s">
        <v>1914</v>
      </c>
      <c r="B717" s="408">
        <v>1057593720</v>
      </c>
      <c r="C717" s="408" t="s">
        <v>1328</v>
      </c>
      <c r="D717" s="198" t="s">
        <v>1715</v>
      </c>
      <c r="E717" s="408" t="s">
        <v>1759</v>
      </c>
      <c r="F717" s="198" t="s">
        <v>13</v>
      </c>
      <c r="G717" s="1">
        <v>878.78</v>
      </c>
      <c r="H717" s="198" t="s">
        <v>1915</v>
      </c>
    </row>
    <row r="718" spans="1:8" s="418" customFormat="1" ht="22.5">
      <c r="A718" s="408" t="s">
        <v>1914</v>
      </c>
      <c r="B718" s="408">
        <v>1058058308</v>
      </c>
      <c r="C718" s="408" t="s">
        <v>1335</v>
      </c>
      <c r="D718" s="198" t="s">
        <v>1715</v>
      </c>
      <c r="E718" s="408" t="s">
        <v>1759</v>
      </c>
      <c r="F718" s="198" t="s">
        <v>13</v>
      </c>
      <c r="G718" s="1">
        <v>922.46</v>
      </c>
      <c r="H718" s="198" t="s">
        <v>1915</v>
      </c>
    </row>
    <row r="719" spans="1:8" s="418" customFormat="1" ht="22.5">
      <c r="A719" s="408" t="s">
        <v>1914</v>
      </c>
      <c r="B719" s="408">
        <v>1065815802</v>
      </c>
      <c r="C719" s="408" t="s">
        <v>1336</v>
      </c>
      <c r="D719" s="198" t="s">
        <v>1715</v>
      </c>
      <c r="E719" s="408" t="s">
        <v>1759</v>
      </c>
      <c r="F719" s="198" t="s">
        <v>13</v>
      </c>
      <c r="G719" s="1">
        <v>802.35</v>
      </c>
      <c r="H719" s="198" t="s">
        <v>1915</v>
      </c>
    </row>
    <row r="720" spans="1:8" s="418" customFormat="1" ht="22.5">
      <c r="A720" s="408" t="s">
        <v>1914</v>
      </c>
      <c r="B720" s="408">
        <v>1067897811</v>
      </c>
      <c r="C720" s="408" t="s">
        <v>1337</v>
      </c>
      <c r="D720" s="198" t="s">
        <v>1715</v>
      </c>
      <c r="E720" s="408" t="s">
        <v>1759</v>
      </c>
      <c r="F720" s="198" t="s">
        <v>13</v>
      </c>
      <c r="G720" s="1">
        <v>933.38</v>
      </c>
      <c r="H720" s="198" t="s">
        <v>1915</v>
      </c>
    </row>
    <row r="721" spans="1:8" s="418" customFormat="1" ht="22.5">
      <c r="A721" s="408" t="s">
        <v>1914</v>
      </c>
      <c r="B721" s="408">
        <v>1075271587</v>
      </c>
      <c r="C721" s="408" t="s">
        <v>1341</v>
      </c>
      <c r="D721" s="198" t="s">
        <v>1715</v>
      </c>
      <c r="E721" s="408" t="s">
        <v>1759</v>
      </c>
      <c r="F721" s="198" t="s">
        <v>13</v>
      </c>
      <c r="G721" s="1">
        <v>802.35</v>
      </c>
      <c r="H721" s="198" t="s">
        <v>1915</v>
      </c>
    </row>
    <row r="722" spans="1:8" s="418" customFormat="1" ht="22.5">
      <c r="A722" s="408" t="s">
        <v>1914</v>
      </c>
      <c r="B722" s="408">
        <v>1082914146</v>
      </c>
      <c r="C722" s="408" t="s">
        <v>1342</v>
      </c>
      <c r="D722" s="198" t="s">
        <v>1715</v>
      </c>
      <c r="E722" s="408" t="s">
        <v>1759</v>
      </c>
      <c r="F722" s="198" t="s">
        <v>13</v>
      </c>
      <c r="G722" s="1">
        <v>922.46</v>
      </c>
      <c r="H722" s="198" t="s">
        <v>1915</v>
      </c>
    </row>
    <row r="723" spans="1:8" s="418" customFormat="1" ht="22.5">
      <c r="A723" s="408" t="s">
        <v>1914</v>
      </c>
      <c r="B723" s="408">
        <v>1094242090</v>
      </c>
      <c r="C723" s="408" t="s">
        <v>1344</v>
      </c>
      <c r="D723" s="198" t="s">
        <v>1715</v>
      </c>
      <c r="E723" s="408" t="s">
        <v>1759</v>
      </c>
      <c r="F723" s="198" t="s">
        <v>13</v>
      </c>
      <c r="G723" s="1">
        <v>802.35</v>
      </c>
      <c r="H723" s="198" t="s">
        <v>1915</v>
      </c>
    </row>
    <row r="724" spans="1:8" s="418" customFormat="1" ht="22.5">
      <c r="A724" s="408" t="s">
        <v>1914</v>
      </c>
      <c r="B724" s="408">
        <v>1095793292</v>
      </c>
      <c r="C724" s="408" t="s">
        <v>1345</v>
      </c>
      <c r="D724" s="198" t="s">
        <v>1715</v>
      </c>
      <c r="E724" s="408" t="s">
        <v>1759</v>
      </c>
      <c r="F724" s="198" t="s">
        <v>13</v>
      </c>
      <c r="G724" s="1">
        <v>867.86</v>
      </c>
      <c r="H724" s="198" t="s">
        <v>1915</v>
      </c>
    </row>
    <row r="725" spans="1:8" s="418" customFormat="1" ht="22.5">
      <c r="A725" s="408" t="s">
        <v>1914</v>
      </c>
      <c r="B725" s="408">
        <v>1098654870</v>
      </c>
      <c r="C725" s="408" t="s">
        <v>1347</v>
      </c>
      <c r="D725" s="198" t="s">
        <v>1715</v>
      </c>
      <c r="E725" s="408" t="s">
        <v>1759</v>
      </c>
      <c r="F725" s="198" t="s">
        <v>13</v>
      </c>
      <c r="G725" s="1">
        <v>824.19</v>
      </c>
      <c r="H725" s="198" t="s">
        <v>1915</v>
      </c>
    </row>
    <row r="726" spans="1:8" s="418" customFormat="1" ht="22.5">
      <c r="A726" s="408" t="s">
        <v>1914</v>
      </c>
      <c r="B726" s="408">
        <v>1099203303</v>
      </c>
      <c r="C726" s="408" t="s">
        <v>1350</v>
      </c>
      <c r="D726" s="198" t="s">
        <v>1715</v>
      </c>
      <c r="E726" s="408" t="s">
        <v>1759</v>
      </c>
      <c r="F726" s="198" t="s">
        <v>13</v>
      </c>
      <c r="G726" s="1">
        <v>813.27</v>
      </c>
      <c r="H726" s="198" t="s">
        <v>1915</v>
      </c>
    </row>
    <row r="727" spans="1:8" s="418" customFormat="1" ht="22.5">
      <c r="A727" s="408" t="s">
        <v>1914</v>
      </c>
      <c r="B727" s="408">
        <v>1101686146</v>
      </c>
      <c r="C727" s="408" t="s">
        <v>1353</v>
      </c>
      <c r="D727" s="198" t="s">
        <v>1715</v>
      </c>
      <c r="E727" s="408" t="s">
        <v>1759</v>
      </c>
      <c r="F727" s="198" t="s">
        <v>13</v>
      </c>
      <c r="G727" s="1">
        <v>856.94</v>
      </c>
      <c r="H727" s="198" t="s">
        <v>1915</v>
      </c>
    </row>
    <row r="728" spans="1:8" s="418" customFormat="1" ht="22.5">
      <c r="A728" s="408" t="s">
        <v>1914</v>
      </c>
      <c r="B728" s="408">
        <v>1115854220</v>
      </c>
      <c r="C728" s="408" t="s">
        <v>1357</v>
      </c>
      <c r="D728" s="198" t="s">
        <v>1715</v>
      </c>
      <c r="E728" s="408" t="s">
        <v>1759</v>
      </c>
      <c r="F728" s="198" t="s">
        <v>13</v>
      </c>
      <c r="G728" s="1">
        <v>813.27</v>
      </c>
      <c r="H728" s="198" t="s">
        <v>1915</v>
      </c>
    </row>
    <row r="729" spans="1:8" s="418" customFormat="1" ht="22.5">
      <c r="A729" s="408" t="s">
        <v>1914</v>
      </c>
      <c r="B729" s="408">
        <v>1116545701</v>
      </c>
      <c r="C729" s="408" t="s">
        <v>1358</v>
      </c>
      <c r="D729" s="198" t="s">
        <v>1715</v>
      </c>
      <c r="E729" s="408" t="s">
        <v>1759</v>
      </c>
      <c r="F729" s="198" t="s">
        <v>13</v>
      </c>
      <c r="G729" s="1">
        <v>966.13</v>
      </c>
      <c r="H729" s="198" t="s">
        <v>1915</v>
      </c>
    </row>
    <row r="730" spans="1:8" s="418" customFormat="1" ht="22.5">
      <c r="A730" s="408" t="s">
        <v>1914</v>
      </c>
      <c r="B730" s="408">
        <v>1118528863</v>
      </c>
      <c r="C730" s="408" t="s">
        <v>1361</v>
      </c>
      <c r="D730" s="198" t="s">
        <v>1715</v>
      </c>
      <c r="E730" s="408" t="s">
        <v>1759</v>
      </c>
      <c r="F730" s="198" t="s">
        <v>13</v>
      </c>
      <c r="G730" s="1">
        <v>813.27</v>
      </c>
      <c r="H730" s="198" t="s">
        <v>1915</v>
      </c>
    </row>
    <row r="731" spans="1:8" s="418" customFormat="1" ht="22.5">
      <c r="A731" s="408" t="s">
        <v>1914</v>
      </c>
      <c r="B731" s="408">
        <v>1118534076</v>
      </c>
      <c r="C731" s="408" t="s">
        <v>1362</v>
      </c>
      <c r="D731" s="198" t="s">
        <v>1715</v>
      </c>
      <c r="E731" s="408" t="s">
        <v>1759</v>
      </c>
      <c r="F731" s="198" t="s">
        <v>13</v>
      </c>
      <c r="G731" s="1">
        <v>813.27</v>
      </c>
      <c r="H731" s="198" t="s">
        <v>1915</v>
      </c>
    </row>
    <row r="732" spans="1:8" s="418" customFormat="1" ht="22.5">
      <c r="A732" s="408" t="s">
        <v>1914</v>
      </c>
      <c r="B732" s="408">
        <v>1118543599</v>
      </c>
      <c r="C732" s="408" t="s">
        <v>1368</v>
      </c>
      <c r="D732" s="198" t="s">
        <v>1715</v>
      </c>
      <c r="E732" s="408" t="s">
        <v>1759</v>
      </c>
      <c r="F732" s="198" t="s">
        <v>13</v>
      </c>
      <c r="G732" s="1">
        <v>856.94</v>
      </c>
      <c r="H732" s="198" t="s">
        <v>1915</v>
      </c>
    </row>
    <row r="733" spans="1:8" s="418" customFormat="1" ht="22.5">
      <c r="A733" s="408" t="s">
        <v>1914</v>
      </c>
      <c r="B733" s="408">
        <v>1118548286</v>
      </c>
      <c r="C733" s="408" t="s">
        <v>1370</v>
      </c>
      <c r="D733" s="198" t="s">
        <v>1715</v>
      </c>
      <c r="E733" s="408" t="s">
        <v>1759</v>
      </c>
      <c r="F733" s="198" t="s">
        <v>13</v>
      </c>
      <c r="G733" s="1">
        <v>813.27</v>
      </c>
      <c r="H733" s="198" t="s">
        <v>1915</v>
      </c>
    </row>
    <row r="734" spans="1:8" s="418" customFormat="1" ht="22.5">
      <c r="A734" s="408" t="s">
        <v>1914</v>
      </c>
      <c r="B734" s="408">
        <v>1118554638</v>
      </c>
      <c r="C734" s="408" t="s">
        <v>1375</v>
      </c>
      <c r="D734" s="198" t="s">
        <v>1715</v>
      </c>
      <c r="E734" s="408" t="s">
        <v>1759</v>
      </c>
      <c r="F734" s="198" t="s">
        <v>13</v>
      </c>
      <c r="G734" s="1">
        <v>900.62</v>
      </c>
      <c r="H734" s="198" t="s">
        <v>1915</v>
      </c>
    </row>
    <row r="735" spans="1:8" s="418" customFormat="1" ht="22.5">
      <c r="A735" s="408" t="s">
        <v>1914</v>
      </c>
      <c r="B735" s="408">
        <v>1118559641</v>
      </c>
      <c r="C735" s="408" t="s">
        <v>1378</v>
      </c>
      <c r="D735" s="198" t="s">
        <v>1715</v>
      </c>
      <c r="E735" s="408" t="s">
        <v>1759</v>
      </c>
      <c r="F735" s="198" t="s">
        <v>13</v>
      </c>
      <c r="G735" s="1">
        <v>846.03</v>
      </c>
      <c r="H735" s="198" t="s">
        <v>1915</v>
      </c>
    </row>
    <row r="736" spans="1:8" s="418" customFormat="1" ht="22.5">
      <c r="A736" s="408" t="s">
        <v>1914</v>
      </c>
      <c r="B736" s="408">
        <v>1118561259</v>
      </c>
      <c r="C736" s="408" t="s">
        <v>1381</v>
      </c>
      <c r="D736" s="198" t="s">
        <v>1715</v>
      </c>
      <c r="E736" s="408" t="s">
        <v>1759</v>
      </c>
      <c r="F736" s="198" t="s">
        <v>13</v>
      </c>
      <c r="G736" s="1">
        <v>900.62</v>
      </c>
      <c r="H736" s="198" t="s">
        <v>1915</v>
      </c>
    </row>
    <row r="737" spans="1:8" s="418" customFormat="1" ht="22.5">
      <c r="A737" s="408" t="s">
        <v>1914</v>
      </c>
      <c r="B737" s="408">
        <v>1118775159</v>
      </c>
      <c r="C737" s="408" t="s">
        <v>1383</v>
      </c>
      <c r="D737" s="198" t="s">
        <v>1715</v>
      </c>
      <c r="E737" s="408" t="s">
        <v>1759</v>
      </c>
      <c r="F737" s="198" t="s">
        <v>13</v>
      </c>
      <c r="G737" s="1">
        <v>824.19</v>
      </c>
      <c r="H737" s="198" t="s">
        <v>1915</v>
      </c>
    </row>
    <row r="738" spans="1:8" s="418" customFormat="1" ht="22.5">
      <c r="A738" s="408" t="s">
        <v>1914</v>
      </c>
      <c r="B738" s="408">
        <v>1121869707</v>
      </c>
      <c r="C738" s="408" t="s">
        <v>1384</v>
      </c>
      <c r="D738" s="198" t="s">
        <v>1715</v>
      </c>
      <c r="E738" s="408" t="s">
        <v>1759</v>
      </c>
      <c r="F738" s="198" t="s">
        <v>13</v>
      </c>
      <c r="G738" s="1">
        <v>889.7</v>
      </c>
      <c r="H738" s="198" t="s">
        <v>1915</v>
      </c>
    </row>
    <row r="739" spans="1:8" s="418" customFormat="1">
      <c r="A739" s="408" t="s">
        <v>1914</v>
      </c>
      <c r="B739" s="408">
        <v>4223748</v>
      </c>
      <c r="C739" s="408" t="s">
        <v>586</v>
      </c>
      <c r="D739" s="198" t="s">
        <v>1812</v>
      </c>
      <c r="E739" s="408" t="s">
        <v>1948</v>
      </c>
      <c r="F739" s="198" t="s">
        <v>13</v>
      </c>
      <c r="G739" s="1">
        <v>803.98</v>
      </c>
      <c r="H739" s="198" t="s">
        <v>1915</v>
      </c>
    </row>
    <row r="740" spans="1:8" s="418" customFormat="1">
      <c r="A740" s="408" t="s">
        <v>1914</v>
      </c>
      <c r="B740" s="408">
        <v>7170921</v>
      </c>
      <c r="C740" s="408" t="s">
        <v>613</v>
      </c>
      <c r="D740" s="198" t="s">
        <v>1812</v>
      </c>
      <c r="E740" s="408" t="s">
        <v>1948</v>
      </c>
      <c r="F740" s="198" t="s">
        <v>13</v>
      </c>
      <c r="G740" s="1">
        <v>826.06</v>
      </c>
      <c r="H740" s="198" t="s">
        <v>1915</v>
      </c>
    </row>
    <row r="741" spans="1:8" s="418" customFormat="1">
      <c r="A741" s="408" t="s">
        <v>1914</v>
      </c>
      <c r="B741" s="408">
        <v>7186770</v>
      </c>
      <c r="C741" s="408" t="s">
        <v>661</v>
      </c>
      <c r="D741" s="198" t="s">
        <v>1812</v>
      </c>
      <c r="E741" s="408" t="s">
        <v>1948</v>
      </c>
      <c r="F741" s="198" t="s">
        <v>13</v>
      </c>
      <c r="G741" s="1">
        <v>947.49</v>
      </c>
      <c r="H741" s="198" t="s">
        <v>1915</v>
      </c>
    </row>
    <row r="742" spans="1:8" s="418" customFormat="1">
      <c r="A742" s="408" t="s">
        <v>1914</v>
      </c>
      <c r="B742" s="408">
        <v>7307038</v>
      </c>
      <c r="C742" s="408" t="s">
        <v>676</v>
      </c>
      <c r="D742" s="198" t="s">
        <v>1812</v>
      </c>
      <c r="E742" s="408" t="s">
        <v>1948</v>
      </c>
      <c r="F742" s="198" t="s">
        <v>13</v>
      </c>
      <c r="G742" s="1">
        <v>837.1</v>
      </c>
      <c r="H742" s="198" t="s">
        <v>1915</v>
      </c>
    </row>
    <row r="743" spans="1:8" s="418" customFormat="1">
      <c r="A743" s="408" t="s">
        <v>1914</v>
      </c>
      <c r="B743" s="408">
        <v>23914407</v>
      </c>
      <c r="C743" s="408" t="s">
        <v>708</v>
      </c>
      <c r="D743" s="198" t="s">
        <v>1812</v>
      </c>
      <c r="E743" s="408" t="s">
        <v>1948</v>
      </c>
      <c r="F743" s="198" t="s">
        <v>13</v>
      </c>
      <c r="G743" s="1">
        <v>859.18</v>
      </c>
      <c r="H743" s="198" t="s">
        <v>1915</v>
      </c>
    </row>
    <row r="744" spans="1:8" s="418" customFormat="1">
      <c r="A744" s="408" t="s">
        <v>1914</v>
      </c>
      <c r="B744" s="408">
        <v>40042662</v>
      </c>
      <c r="C744" s="408" t="s">
        <v>815</v>
      </c>
      <c r="D744" s="198" t="s">
        <v>1812</v>
      </c>
      <c r="E744" s="408" t="s">
        <v>1948</v>
      </c>
      <c r="F744" s="198" t="s">
        <v>13</v>
      </c>
      <c r="G744" s="1">
        <v>848.14</v>
      </c>
      <c r="H744" s="198" t="s">
        <v>1915</v>
      </c>
    </row>
    <row r="745" spans="1:8" s="418" customFormat="1">
      <c r="A745" s="408" t="s">
        <v>1914</v>
      </c>
      <c r="B745" s="408">
        <v>52503525</v>
      </c>
      <c r="C745" s="408" t="s">
        <v>922</v>
      </c>
      <c r="D745" s="198" t="s">
        <v>1812</v>
      </c>
      <c r="E745" s="408" t="s">
        <v>1948</v>
      </c>
      <c r="F745" s="198" t="s">
        <v>13</v>
      </c>
      <c r="G745" s="1">
        <v>815.02</v>
      </c>
      <c r="H745" s="198" t="s">
        <v>1915</v>
      </c>
    </row>
    <row r="746" spans="1:8" s="418" customFormat="1">
      <c r="A746" s="408" t="s">
        <v>1914</v>
      </c>
      <c r="B746" s="408">
        <v>53026013</v>
      </c>
      <c r="C746" s="408" t="s">
        <v>935</v>
      </c>
      <c r="D746" s="198" t="s">
        <v>1812</v>
      </c>
      <c r="E746" s="408" t="s">
        <v>1948</v>
      </c>
      <c r="F746" s="198" t="s">
        <v>13</v>
      </c>
      <c r="G746" s="1">
        <v>859.18</v>
      </c>
      <c r="H746" s="198" t="s">
        <v>1915</v>
      </c>
    </row>
    <row r="747" spans="1:8" s="418" customFormat="1">
      <c r="A747" s="408" t="s">
        <v>1914</v>
      </c>
      <c r="B747" s="408">
        <v>74245854</v>
      </c>
      <c r="C747" s="408" t="s">
        <v>966</v>
      </c>
      <c r="D747" s="198" t="s">
        <v>1812</v>
      </c>
      <c r="E747" s="408" t="s">
        <v>1948</v>
      </c>
      <c r="F747" s="198" t="s">
        <v>13</v>
      </c>
      <c r="G747" s="1">
        <v>870.22</v>
      </c>
      <c r="H747" s="198" t="s">
        <v>1915</v>
      </c>
    </row>
    <row r="748" spans="1:8" s="418" customFormat="1">
      <c r="A748" s="408" t="s">
        <v>1914</v>
      </c>
      <c r="B748" s="408">
        <v>74325791</v>
      </c>
      <c r="C748" s="408" t="s">
        <v>972</v>
      </c>
      <c r="D748" s="198" t="s">
        <v>1812</v>
      </c>
      <c r="E748" s="408" t="s">
        <v>1948</v>
      </c>
      <c r="F748" s="198" t="s">
        <v>13</v>
      </c>
      <c r="G748" s="1">
        <v>826.06</v>
      </c>
      <c r="H748" s="198" t="s">
        <v>1915</v>
      </c>
    </row>
    <row r="749" spans="1:8" s="418" customFormat="1">
      <c r="A749" s="408" t="s">
        <v>1914</v>
      </c>
      <c r="B749" s="408">
        <v>1010190225</v>
      </c>
      <c r="C749" s="408" t="s">
        <v>1024</v>
      </c>
      <c r="D749" s="198" t="s">
        <v>1812</v>
      </c>
      <c r="E749" s="408" t="s">
        <v>1948</v>
      </c>
      <c r="F749" s="198" t="s">
        <v>13</v>
      </c>
      <c r="G749" s="1">
        <v>870.22</v>
      </c>
      <c r="H749" s="198" t="s">
        <v>1915</v>
      </c>
    </row>
    <row r="750" spans="1:8" s="418" customFormat="1">
      <c r="A750" s="408" t="s">
        <v>1914</v>
      </c>
      <c r="B750" s="408">
        <v>1010197109</v>
      </c>
      <c r="C750" s="408" t="s">
        <v>1025</v>
      </c>
      <c r="D750" s="198" t="s">
        <v>1812</v>
      </c>
      <c r="E750" s="408" t="s">
        <v>1948</v>
      </c>
      <c r="F750" s="198" t="s">
        <v>13</v>
      </c>
      <c r="G750" s="1">
        <v>958.53</v>
      </c>
      <c r="H750" s="198" t="s">
        <v>1915</v>
      </c>
    </row>
    <row r="751" spans="1:8" s="418" customFormat="1">
      <c r="A751" s="408" t="s">
        <v>1914</v>
      </c>
      <c r="B751" s="408">
        <v>1015412262</v>
      </c>
      <c r="C751" s="408" t="s">
        <v>1033</v>
      </c>
      <c r="D751" s="198" t="s">
        <v>1812</v>
      </c>
      <c r="E751" s="408" t="s">
        <v>1948</v>
      </c>
      <c r="F751" s="198" t="s">
        <v>13</v>
      </c>
      <c r="G751" s="1">
        <v>826.06</v>
      </c>
      <c r="H751" s="198" t="s">
        <v>1915</v>
      </c>
    </row>
    <row r="752" spans="1:8" s="418" customFormat="1">
      <c r="A752" s="408" t="s">
        <v>1914</v>
      </c>
      <c r="B752" s="408">
        <v>1016061802</v>
      </c>
      <c r="C752" s="408" t="s">
        <v>1038</v>
      </c>
      <c r="D752" s="198" t="s">
        <v>1812</v>
      </c>
      <c r="E752" s="408" t="s">
        <v>1948</v>
      </c>
      <c r="F752" s="198" t="s">
        <v>13</v>
      </c>
      <c r="G752" s="1">
        <v>936.45</v>
      </c>
      <c r="H752" s="198" t="s">
        <v>1915</v>
      </c>
    </row>
    <row r="753" spans="1:8" s="418" customFormat="1">
      <c r="A753" s="408" t="s">
        <v>1914</v>
      </c>
      <c r="B753" s="408">
        <v>1017146394</v>
      </c>
      <c r="C753" s="408" t="s">
        <v>1039</v>
      </c>
      <c r="D753" s="198" t="s">
        <v>1812</v>
      </c>
      <c r="E753" s="408" t="s">
        <v>1948</v>
      </c>
      <c r="F753" s="198" t="s">
        <v>13</v>
      </c>
      <c r="G753" s="1">
        <v>837.1</v>
      </c>
      <c r="H753" s="198" t="s">
        <v>1915</v>
      </c>
    </row>
    <row r="754" spans="1:8" s="418" customFormat="1">
      <c r="A754" s="408" t="s">
        <v>1914</v>
      </c>
      <c r="B754" s="408">
        <v>1018431289</v>
      </c>
      <c r="C754" s="408" t="s">
        <v>1042</v>
      </c>
      <c r="D754" s="198" t="s">
        <v>1812</v>
      </c>
      <c r="E754" s="408" t="s">
        <v>1948</v>
      </c>
      <c r="F754" s="198" t="s">
        <v>13</v>
      </c>
      <c r="G754" s="1">
        <v>980.61</v>
      </c>
      <c r="H754" s="198" t="s">
        <v>1915</v>
      </c>
    </row>
    <row r="755" spans="1:8" s="418" customFormat="1">
      <c r="A755" s="408" t="s">
        <v>1914</v>
      </c>
      <c r="B755" s="408">
        <v>1018462149</v>
      </c>
      <c r="C755" s="408" t="s">
        <v>1045</v>
      </c>
      <c r="D755" s="198" t="s">
        <v>1812</v>
      </c>
      <c r="E755" s="408" t="s">
        <v>1948</v>
      </c>
      <c r="F755" s="198" t="s">
        <v>13</v>
      </c>
      <c r="G755" s="1">
        <v>903.34</v>
      </c>
      <c r="H755" s="198" t="s">
        <v>1915</v>
      </c>
    </row>
    <row r="756" spans="1:8" s="418" customFormat="1">
      <c r="A756" s="408" t="s">
        <v>1914</v>
      </c>
      <c r="B756" s="408">
        <v>1020755379</v>
      </c>
      <c r="C756" s="408" t="s">
        <v>1052</v>
      </c>
      <c r="D756" s="198" t="s">
        <v>1812</v>
      </c>
      <c r="E756" s="408" t="s">
        <v>1948</v>
      </c>
      <c r="F756" s="198" t="s">
        <v>13</v>
      </c>
      <c r="G756" s="1">
        <v>892.3</v>
      </c>
      <c r="H756" s="198" t="s">
        <v>1915</v>
      </c>
    </row>
    <row r="757" spans="1:8" s="418" customFormat="1">
      <c r="A757" s="408" t="s">
        <v>1914</v>
      </c>
      <c r="B757" s="408">
        <v>1032436919</v>
      </c>
      <c r="C757" s="408" t="s">
        <v>1063</v>
      </c>
      <c r="D757" s="198" t="s">
        <v>1812</v>
      </c>
      <c r="E757" s="408" t="s">
        <v>1948</v>
      </c>
      <c r="F757" s="198" t="s">
        <v>13</v>
      </c>
      <c r="G757" s="1">
        <v>958.53</v>
      </c>
      <c r="H757" s="198" t="s">
        <v>1915</v>
      </c>
    </row>
    <row r="758" spans="1:8" s="418" customFormat="1">
      <c r="A758" s="408" t="s">
        <v>1914</v>
      </c>
      <c r="B758" s="408">
        <v>1032470857</v>
      </c>
      <c r="C758" s="408" t="s">
        <v>1065</v>
      </c>
      <c r="D758" s="198" t="s">
        <v>1812</v>
      </c>
      <c r="E758" s="408" t="s">
        <v>1948</v>
      </c>
      <c r="F758" s="198" t="s">
        <v>13</v>
      </c>
      <c r="G758" s="1">
        <v>969.57</v>
      </c>
      <c r="H758" s="198" t="s">
        <v>1915</v>
      </c>
    </row>
    <row r="759" spans="1:8" s="418" customFormat="1">
      <c r="A759" s="408" t="s">
        <v>1914</v>
      </c>
      <c r="B759" s="408">
        <v>1049622229</v>
      </c>
      <c r="C759" s="408" t="s">
        <v>1144</v>
      </c>
      <c r="D759" s="198" t="s">
        <v>1812</v>
      </c>
      <c r="E759" s="408" t="s">
        <v>1948</v>
      </c>
      <c r="F759" s="198" t="s">
        <v>13</v>
      </c>
      <c r="G759" s="1">
        <v>837.1</v>
      </c>
      <c r="H759" s="198" t="s">
        <v>1915</v>
      </c>
    </row>
    <row r="760" spans="1:8" s="418" customFormat="1">
      <c r="A760" s="408" t="s">
        <v>1914</v>
      </c>
      <c r="B760" s="408">
        <v>1049622569</v>
      </c>
      <c r="C760" s="408" t="s">
        <v>1145</v>
      </c>
      <c r="D760" s="198" t="s">
        <v>1812</v>
      </c>
      <c r="E760" s="408" t="s">
        <v>1948</v>
      </c>
      <c r="F760" s="198" t="s">
        <v>13</v>
      </c>
      <c r="G760" s="1">
        <v>859.18</v>
      </c>
      <c r="H760" s="198" t="s">
        <v>1915</v>
      </c>
    </row>
    <row r="761" spans="1:8" s="418" customFormat="1">
      <c r="A761" s="408" t="s">
        <v>1914</v>
      </c>
      <c r="B761" s="408">
        <v>1049627461</v>
      </c>
      <c r="C761" s="408" t="s">
        <v>1161</v>
      </c>
      <c r="D761" s="198" t="s">
        <v>1812</v>
      </c>
      <c r="E761" s="408" t="s">
        <v>1948</v>
      </c>
      <c r="F761" s="198" t="s">
        <v>13</v>
      </c>
      <c r="G761" s="1">
        <v>826.06</v>
      </c>
      <c r="H761" s="198" t="s">
        <v>1915</v>
      </c>
    </row>
    <row r="762" spans="1:8" s="418" customFormat="1">
      <c r="A762" s="408" t="s">
        <v>1914</v>
      </c>
      <c r="B762" s="408">
        <v>1049627485</v>
      </c>
      <c r="C762" s="408" t="s">
        <v>1162</v>
      </c>
      <c r="D762" s="198" t="s">
        <v>1812</v>
      </c>
      <c r="E762" s="408" t="s">
        <v>1948</v>
      </c>
      <c r="F762" s="198" t="s">
        <v>13</v>
      </c>
      <c r="G762" s="1">
        <v>859.18</v>
      </c>
      <c r="H762" s="198" t="s">
        <v>1915</v>
      </c>
    </row>
    <row r="763" spans="1:8" s="418" customFormat="1">
      <c r="A763" s="408" t="s">
        <v>1914</v>
      </c>
      <c r="B763" s="408">
        <v>1049633348</v>
      </c>
      <c r="C763" s="408" t="s">
        <v>1176</v>
      </c>
      <c r="D763" s="198" t="s">
        <v>1812</v>
      </c>
      <c r="E763" s="408" t="s">
        <v>1948</v>
      </c>
      <c r="F763" s="198" t="s">
        <v>13</v>
      </c>
      <c r="G763" s="1">
        <v>892.3</v>
      </c>
      <c r="H763" s="198" t="s">
        <v>1915</v>
      </c>
    </row>
    <row r="764" spans="1:8" s="418" customFormat="1">
      <c r="A764" s="408" t="s">
        <v>1914</v>
      </c>
      <c r="B764" s="408">
        <v>1049636090</v>
      </c>
      <c r="C764" s="408" t="s">
        <v>1185</v>
      </c>
      <c r="D764" s="198" t="s">
        <v>1812</v>
      </c>
      <c r="E764" s="408" t="s">
        <v>1948</v>
      </c>
      <c r="F764" s="198" t="s">
        <v>13</v>
      </c>
      <c r="G764" s="1">
        <v>947.49</v>
      </c>
      <c r="H764" s="198" t="s">
        <v>1915</v>
      </c>
    </row>
    <row r="765" spans="1:8" s="418" customFormat="1">
      <c r="A765" s="408" t="s">
        <v>1914</v>
      </c>
      <c r="B765" s="408">
        <v>1049637407</v>
      </c>
      <c r="C765" s="408" t="s">
        <v>1190</v>
      </c>
      <c r="D765" s="198" t="s">
        <v>1812</v>
      </c>
      <c r="E765" s="408" t="s">
        <v>1948</v>
      </c>
      <c r="F765" s="198" t="s">
        <v>13</v>
      </c>
      <c r="G765" s="1">
        <v>892.3</v>
      </c>
      <c r="H765" s="198" t="s">
        <v>1915</v>
      </c>
    </row>
    <row r="766" spans="1:8" s="418" customFormat="1">
      <c r="A766" s="408" t="s">
        <v>1914</v>
      </c>
      <c r="B766" s="408">
        <v>1049637452</v>
      </c>
      <c r="C766" s="408" t="s">
        <v>1191</v>
      </c>
      <c r="D766" s="198" t="s">
        <v>1812</v>
      </c>
      <c r="E766" s="408" t="s">
        <v>1948</v>
      </c>
      <c r="F766" s="198" t="s">
        <v>13</v>
      </c>
      <c r="G766" s="1">
        <v>837.1</v>
      </c>
      <c r="H766" s="198" t="s">
        <v>1915</v>
      </c>
    </row>
    <row r="767" spans="1:8" s="418" customFormat="1">
      <c r="A767" s="408" t="s">
        <v>1914</v>
      </c>
      <c r="B767" s="408">
        <v>1049637731</v>
      </c>
      <c r="C767" s="408" t="s">
        <v>1192</v>
      </c>
      <c r="D767" s="198" t="s">
        <v>1812</v>
      </c>
      <c r="E767" s="408" t="s">
        <v>1948</v>
      </c>
      <c r="F767" s="198" t="s">
        <v>13</v>
      </c>
      <c r="G767" s="1">
        <v>947.49</v>
      </c>
      <c r="H767" s="198" t="s">
        <v>1915</v>
      </c>
    </row>
    <row r="768" spans="1:8" s="418" customFormat="1">
      <c r="A768" s="408" t="s">
        <v>1914</v>
      </c>
      <c r="B768" s="408">
        <v>1049638353</v>
      </c>
      <c r="C768" s="408" t="s">
        <v>1195</v>
      </c>
      <c r="D768" s="198" t="s">
        <v>1812</v>
      </c>
      <c r="E768" s="408" t="s">
        <v>1948</v>
      </c>
      <c r="F768" s="198" t="s">
        <v>13</v>
      </c>
      <c r="G768" s="1">
        <v>969.57</v>
      </c>
      <c r="H768" s="198" t="s">
        <v>1915</v>
      </c>
    </row>
    <row r="769" spans="1:8" s="418" customFormat="1">
      <c r="A769" s="408" t="s">
        <v>1914</v>
      </c>
      <c r="B769" s="408">
        <v>1049638466</v>
      </c>
      <c r="C769" s="408" t="s">
        <v>1196</v>
      </c>
      <c r="D769" s="198" t="s">
        <v>1812</v>
      </c>
      <c r="E769" s="408" t="s">
        <v>1948</v>
      </c>
      <c r="F769" s="198" t="s">
        <v>13</v>
      </c>
      <c r="G769" s="1">
        <v>969.57</v>
      </c>
      <c r="H769" s="198" t="s">
        <v>1915</v>
      </c>
    </row>
    <row r="770" spans="1:8" s="418" customFormat="1">
      <c r="A770" s="408" t="s">
        <v>1914</v>
      </c>
      <c r="B770" s="408">
        <v>1049638595</v>
      </c>
      <c r="C770" s="408" t="s">
        <v>1198</v>
      </c>
      <c r="D770" s="198" t="s">
        <v>1812</v>
      </c>
      <c r="E770" s="408" t="s">
        <v>1948</v>
      </c>
      <c r="F770" s="198" t="s">
        <v>13</v>
      </c>
      <c r="G770" s="1">
        <v>859.18</v>
      </c>
      <c r="H770" s="198" t="s">
        <v>1915</v>
      </c>
    </row>
    <row r="771" spans="1:8" s="418" customFormat="1">
      <c r="A771" s="408" t="s">
        <v>1914</v>
      </c>
      <c r="B771" s="408">
        <v>1049639322</v>
      </c>
      <c r="C771" s="408" t="s">
        <v>1200</v>
      </c>
      <c r="D771" s="198" t="s">
        <v>1812</v>
      </c>
      <c r="E771" s="408" t="s">
        <v>1948</v>
      </c>
      <c r="F771" s="198" t="s">
        <v>13</v>
      </c>
      <c r="G771" s="1">
        <v>848.14</v>
      </c>
      <c r="H771" s="198" t="s">
        <v>1915</v>
      </c>
    </row>
    <row r="772" spans="1:8" s="418" customFormat="1">
      <c r="A772" s="408" t="s">
        <v>1914</v>
      </c>
      <c r="B772" s="408">
        <v>1049639392</v>
      </c>
      <c r="C772" s="408" t="s">
        <v>1201</v>
      </c>
      <c r="D772" s="198" t="s">
        <v>1812</v>
      </c>
      <c r="E772" s="408" t="s">
        <v>1948</v>
      </c>
      <c r="F772" s="198" t="s">
        <v>13</v>
      </c>
      <c r="G772" s="1">
        <v>837.1</v>
      </c>
      <c r="H772" s="198" t="s">
        <v>1915</v>
      </c>
    </row>
    <row r="773" spans="1:8" s="418" customFormat="1">
      <c r="A773" s="408" t="s">
        <v>1914</v>
      </c>
      <c r="B773" s="408">
        <v>1049640676</v>
      </c>
      <c r="C773" s="408" t="s">
        <v>1205</v>
      </c>
      <c r="D773" s="198" t="s">
        <v>1812</v>
      </c>
      <c r="E773" s="408" t="s">
        <v>1948</v>
      </c>
      <c r="F773" s="198" t="s">
        <v>13</v>
      </c>
      <c r="G773" s="1">
        <v>881.26</v>
      </c>
      <c r="H773" s="198" t="s">
        <v>1915</v>
      </c>
    </row>
    <row r="774" spans="1:8" s="418" customFormat="1">
      <c r="A774" s="408" t="s">
        <v>1914</v>
      </c>
      <c r="B774" s="408">
        <v>1049641274</v>
      </c>
      <c r="C774" s="408" t="s">
        <v>1208</v>
      </c>
      <c r="D774" s="198" t="s">
        <v>1812</v>
      </c>
      <c r="E774" s="408" t="s">
        <v>1948</v>
      </c>
      <c r="F774" s="198" t="s">
        <v>13</v>
      </c>
      <c r="G774" s="1">
        <v>826.06</v>
      </c>
      <c r="H774" s="198" t="s">
        <v>1915</v>
      </c>
    </row>
    <row r="775" spans="1:8" s="418" customFormat="1">
      <c r="A775" s="408" t="s">
        <v>1914</v>
      </c>
      <c r="B775" s="408">
        <v>1049642552</v>
      </c>
      <c r="C775" s="408" t="s">
        <v>1211</v>
      </c>
      <c r="D775" s="198" t="s">
        <v>1812</v>
      </c>
      <c r="E775" s="408" t="s">
        <v>1948</v>
      </c>
      <c r="F775" s="198" t="s">
        <v>13</v>
      </c>
      <c r="G775" s="1">
        <v>925.41</v>
      </c>
      <c r="H775" s="198" t="s">
        <v>1915</v>
      </c>
    </row>
    <row r="776" spans="1:8" s="418" customFormat="1">
      <c r="A776" s="408" t="s">
        <v>1914</v>
      </c>
      <c r="B776" s="408">
        <v>1049643777</v>
      </c>
      <c r="C776" s="408" t="s">
        <v>1212</v>
      </c>
      <c r="D776" s="198" t="s">
        <v>1812</v>
      </c>
      <c r="E776" s="408" t="s">
        <v>1948</v>
      </c>
      <c r="F776" s="198" t="s">
        <v>13</v>
      </c>
      <c r="G776" s="1">
        <v>892.3</v>
      </c>
      <c r="H776" s="198" t="s">
        <v>1915</v>
      </c>
    </row>
    <row r="777" spans="1:8" s="418" customFormat="1">
      <c r="A777" s="408" t="s">
        <v>1914</v>
      </c>
      <c r="B777" s="408">
        <v>1049643807</v>
      </c>
      <c r="C777" s="408" t="s">
        <v>1213</v>
      </c>
      <c r="D777" s="198" t="s">
        <v>1812</v>
      </c>
      <c r="E777" s="408" t="s">
        <v>1948</v>
      </c>
      <c r="F777" s="198" t="s">
        <v>13</v>
      </c>
      <c r="G777" s="1">
        <v>1000</v>
      </c>
      <c r="H777" s="198" t="s">
        <v>1915</v>
      </c>
    </row>
    <row r="778" spans="1:8" s="418" customFormat="1">
      <c r="A778" s="408" t="s">
        <v>1914</v>
      </c>
      <c r="B778" s="408">
        <v>1049646502</v>
      </c>
      <c r="C778" s="408" t="s">
        <v>1214</v>
      </c>
      <c r="D778" s="198" t="s">
        <v>1812</v>
      </c>
      <c r="E778" s="408" t="s">
        <v>1948</v>
      </c>
      <c r="F778" s="198" t="s">
        <v>13</v>
      </c>
      <c r="G778" s="1">
        <v>870.22</v>
      </c>
      <c r="H778" s="198" t="s">
        <v>1915</v>
      </c>
    </row>
    <row r="779" spans="1:8" s="418" customFormat="1">
      <c r="A779" s="408" t="s">
        <v>1914</v>
      </c>
      <c r="B779" s="408">
        <v>1052389068</v>
      </c>
      <c r="C779" s="408" t="s">
        <v>1234</v>
      </c>
      <c r="D779" s="198" t="s">
        <v>1812</v>
      </c>
      <c r="E779" s="408" t="s">
        <v>1948</v>
      </c>
      <c r="F779" s="198" t="s">
        <v>13</v>
      </c>
      <c r="G779" s="1">
        <v>892.3</v>
      </c>
      <c r="H779" s="198" t="s">
        <v>1915</v>
      </c>
    </row>
    <row r="780" spans="1:8" s="418" customFormat="1">
      <c r="A780" s="408" t="s">
        <v>1914</v>
      </c>
      <c r="B780" s="408">
        <v>1052393841</v>
      </c>
      <c r="C780" s="408" t="s">
        <v>1240</v>
      </c>
      <c r="D780" s="198" t="s">
        <v>1812</v>
      </c>
      <c r="E780" s="408" t="s">
        <v>1948</v>
      </c>
      <c r="F780" s="198" t="s">
        <v>13</v>
      </c>
      <c r="G780" s="1">
        <v>837.1</v>
      </c>
      <c r="H780" s="198" t="s">
        <v>1915</v>
      </c>
    </row>
    <row r="781" spans="1:8" s="418" customFormat="1">
      <c r="A781" s="408" t="s">
        <v>1914</v>
      </c>
      <c r="B781" s="408">
        <v>1052394999</v>
      </c>
      <c r="C781" s="408" t="s">
        <v>1243</v>
      </c>
      <c r="D781" s="198" t="s">
        <v>1812</v>
      </c>
      <c r="E781" s="408" t="s">
        <v>1948</v>
      </c>
      <c r="F781" s="198" t="s">
        <v>13</v>
      </c>
      <c r="G781" s="1">
        <v>826.06</v>
      </c>
      <c r="H781" s="198" t="s">
        <v>1915</v>
      </c>
    </row>
    <row r="782" spans="1:8" s="418" customFormat="1">
      <c r="A782" s="408" t="s">
        <v>1914</v>
      </c>
      <c r="B782" s="408">
        <v>1052397654</v>
      </c>
      <c r="C782" s="408" t="s">
        <v>1246</v>
      </c>
      <c r="D782" s="198" t="s">
        <v>1812</v>
      </c>
      <c r="E782" s="408" t="s">
        <v>1948</v>
      </c>
      <c r="F782" s="198" t="s">
        <v>13</v>
      </c>
      <c r="G782" s="1">
        <v>892.3</v>
      </c>
      <c r="H782" s="198" t="s">
        <v>1915</v>
      </c>
    </row>
    <row r="783" spans="1:8" s="418" customFormat="1">
      <c r="A783" s="408" t="s">
        <v>1914</v>
      </c>
      <c r="B783" s="408">
        <v>1053538419</v>
      </c>
      <c r="C783" s="408" t="s">
        <v>1261</v>
      </c>
      <c r="D783" s="198" t="s">
        <v>1812</v>
      </c>
      <c r="E783" s="408" t="s">
        <v>1948</v>
      </c>
      <c r="F783" s="198" t="s">
        <v>13</v>
      </c>
      <c r="G783" s="1">
        <v>914.37</v>
      </c>
      <c r="H783" s="198" t="s">
        <v>1915</v>
      </c>
    </row>
    <row r="784" spans="1:8" s="418" customFormat="1">
      <c r="A784" s="408" t="s">
        <v>1914</v>
      </c>
      <c r="B784" s="408">
        <v>1053585399</v>
      </c>
      <c r="C784" s="408" t="s">
        <v>1262</v>
      </c>
      <c r="D784" s="198" t="s">
        <v>1812</v>
      </c>
      <c r="E784" s="408" t="s">
        <v>1948</v>
      </c>
      <c r="F784" s="198" t="s">
        <v>13</v>
      </c>
      <c r="G784" s="1">
        <v>826.06</v>
      </c>
      <c r="H784" s="198" t="s">
        <v>1915</v>
      </c>
    </row>
    <row r="785" spans="1:8" s="418" customFormat="1">
      <c r="A785" s="408" t="s">
        <v>1914</v>
      </c>
      <c r="B785" s="408">
        <v>1053606807</v>
      </c>
      <c r="C785" s="408" t="s">
        <v>1266</v>
      </c>
      <c r="D785" s="198" t="s">
        <v>1812</v>
      </c>
      <c r="E785" s="408" t="s">
        <v>1948</v>
      </c>
      <c r="F785" s="198" t="s">
        <v>13</v>
      </c>
      <c r="G785" s="1">
        <v>881.26</v>
      </c>
      <c r="H785" s="198" t="s">
        <v>1915</v>
      </c>
    </row>
    <row r="786" spans="1:8" s="418" customFormat="1">
      <c r="A786" s="408" t="s">
        <v>1914</v>
      </c>
      <c r="B786" s="408">
        <v>1053684387</v>
      </c>
      <c r="C786" s="408" t="s">
        <v>1275</v>
      </c>
      <c r="D786" s="198" t="s">
        <v>1812</v>
      </c>
      <c r="E786" s="408" t="s">
        <v>1948</v>
      </c>
      <c r="F786" s="198" t="s">
        <v>13</v>
      </c>
      <c r="G786" s="1">
        <v>815.02</v>
      </c>
      <c r="H786" s="198" t="s">
        <v>1915</v>
      </c>
    </row>
    <row r="787" spans="1:8" s="418" customFormat="1">
      <c r="A787" s="408" t="s">
        <v>1914</v>
      </c>
      <c r="B787" s="408">
        <v>1055690140</v>
      </c>
      <c r="C787" s="408" t="s">
        <v>1287</v>
      </c>
      <c r="D787" s="198" t="s">
        <v>1812</v>
      </c>
      <c r="E787" s="408" t="s">
        <v>1948</v>
      </c>
      <c r="F787" s="198" t="s">
        <v>13</v>
      </c>
      <c r="G787" s="1">
        <v>848.14</v>
      </c>
      <c r="H787" s="198" t="s">
        <v>1915</v>
      </c>
    </row>
    <row r="788" spans="1:8" s="418" customFormat="1">
      <c r="A788" s="408" t="s">
        <v>1914</v>
      </c>
      <c r="B788" s="408">
        <v>1057574385</v>
      </c>
      <c r="C788" s="408" t="s">
        <v>1302</v>
      </c>
      <c r="D788" s="198" t="s">
        <v>1812</v>
      </c>
      <c r="E788" s="408" t="s">
        <v>1948</v>
      </c>
      <c r="F788" s="198" t="s">
        <v>13</v>
      </c>
      <c r="G788" s="1">
        <v>803.98</v>
      </c>
      <c r="H788" s="198" t="s">
        <v>1915</v>
      </c>
    </row>
    <row r="789" spans="1:8" s="418" customFormat="1">
      <c r="A789" s="408" t="s">
        <v>1914</v>
      </c>
      <c r="B789" s="408">
        <v>1057574906</v>
      </c>
      <c r="C789" s="408" t="s">
        <v>1305</v>
      </c>
      <c r="D789" s="198" t="s">
        <v>1812</v>
      </c>
      <c r="E789" s="408" t="s">
        <v>1948</v>
      </c>
      <c r="F789" s="198" t="s">
        <v>13</v>
      </c>
      <c r="G789" s="1">
        <v>837.1</v>
      </c>
      <c r="H789" s="198" t="s">
        <v>1915</v>
      </c>
    </row>
    <row r="790" spans="1:8" s="418" customFormat="1">
      <c r="A790" s="408" t="s">
        <v>1914</v>
      </c>
      <c r="B790" s="408">
        <v>1057583475</v>
      </c>
      <c r="C790" s="408" t="s">
        <v>1315</v>
      </c>
      <c r="D790" s="198" t="s">
        <v>1812</v>
      </c>
      <c r="E790" s="408" t="s">
        <v>1948</v>
      </c>
      <c r="F790" s="198" t="s">
        <v>13</v>
      </c>
      <c r="G790" s="1">
        <v>947.49</v>
      </c>
      <c r="H790" s="198" t="s">
        <v>1915</v>
      </c>
    </row>
    <row r="791" spans="1:8" s="418" customFormat="1">
      <c r="A791" s="408" t="s">
        <v>1914</v>
      </c>
      <c r="B791" s="408">
        <v>1057589098</v>
      </c>
      <c r="C791" s="408" t="s">
        <v>1322</v>
      </c>
      <c r="D791" s="198" t="s">
        <v>1812</v>
      </c>
      <c r="E791" s="408" t="s">
        <v>1948</v>
      </c>
      <c r="F791" s="198" t="s">
        <v>13</v>
      </c>
      <c r="G791" s="1">
        <v>925.41</v>
      </c>
      <c r="H791" s="198" t="s">
        <v>1915</v>
      </c>
    </row>
    <row r="792" spans="1:8" s="418" customFormat="1">
      <c r="A792" s="408" t="s">
        <v>1914</v>
      </c>
      <c r="B792" s="408">
        <v>1057597552</v>
      </c>
      <c r="C792" s="408" t="s">
        <v>1329</v>
      </c>
      <c r="D792" s="198" t="s">
        <v>1812</v>
      </c>
      <c r="E792" s="408" t="s">
        <v>1948</v>
      </c>
      <c r="F792" s="198" t="s">
        <v>13</v>
      </c>
      <c r="G792" s="1">
        <v>936.45</v>
      </c>
      <c r="H792" s="198" t="s">
        <v>1915</v>
      </c>
    </row>
    <row r="793" spans="1:8" s="418" customFormat="1">
      <c r="A793" s="408" t="s">
        <v>1914</v>
      </c>
      <c r="B793" s="408">
        <v>1098685666</v>
      </c>
      <c r="C793" s="408" t="s">
        <v>1349</v>
      </c>
      <c r="D793" s="198" t="s">
        <v>1812</v>
      </c>
      <c r="E793" s="408" t="s">
        <v>1948</v>
      </c>
      <c r="F793" s="198" t="s">
        <v>13</v>
      </c>
      <c r="G793" s="1">
        <v>859.18</v>
      </c>
      <c r="H793" s="198" t="s">
        <v>1915</v>
      </c>
    </row>
    <row r="794" spans="1:8" s="418" customFormat="1">
      <c r="A794" s="408" t="s">
        <v>1914</v>
      </c>
      <c r="B794" s="408">
        <v>1099213235</v>
      </c>
      <c r="C794" s="408" t="s">
        <v>1352</v>
      </c>
      <c r="D794" s="198" t="s">
        <v>1812</v>
      </c>
      <c r="E794" s="408" t="s">
        <v>1948</v>
      </c>
      <c r="F794" s="198" t="s">
        <v>13</v>
      </c>
      <c r="G794" s="1">
        <v>837.1</v>
      </c>
      <c r="H794" s="198" t="s">
        <v>1915</v>
      </c>
    </row>
    <row r="795" spans="1:8" s="418" customFormat="1">
      <c r="A795" s="408" t="s">
        <v>1914</v>
      </c>
      <c r="B795" s="408">
        <v>1102840550</v>
      </c>
      <c r="C795" s="408" t="s">
        <v>1356</v>
      </c>
      <c r="D795" s="198" t="s">
        <v>1812</v>
      </c>
      <c r="E795" s="408" t="s">
        <v>1948</v>
      </c>
      <c r="F795" s="198" t="s">
        <v>13</v>
      </c>
      <c r="G795" s="1">
        <v>848.14</v>
      </c>
      <c r="H795" s="198" t="s">
        <v>1915</v>
      </c>
    </row>
    <row r="796" spans="1:8" s="418" customFormat="1">
      <c r="A796" s="408" t="s">
        <v>1914</v>
      </c>
      <c r="B796" s="408">
        <v>1116552163</v>
      </c>
      <c r="C796" s="408" t="s">
        <v>1360</v>
      </c>
      <c r="D796" s="198" t="s">
        <v>1812</v>
      </c>
      <c r="E796" s="408" t="s">
        <v>1948</v>
      </c>
      <c r="F796" s="198" t="s">
        <v>13</v>
      </c>
      <c r="G796" s="1">
        <v>870.22</v>
      </c>
      <c r="H796" s="198" t="s">
        <v>1915</v>
      </c>
    </row>
    <row r="797" spans="1:8" s="418" customFormat="1">
      <c r="A797" s="408" t="s">
        <v>1914</v>
      </c>
      <c r="B797" s="408">
        <v>1118538079</v>
      </c>
      <c r="C797" s="408" t="s">
        <v>1365</v>
      </c>
      <c r="D797" s="198" t="s">
        <v>1812</v>
      </c>
      <c r="E797" s="408" t="s">
        <v>1948</v>
      </c>
      <c r="F797" s="198" t="s">
        <v>13</v>
      </c>
      <c r="G797" s="1">
        <v>837.1</v>
      </c>
      <c r="H797" s="198" t="s">
        <v>1915</v>
      </c>
    </row>
    <row r="798" spans="1:8" s="418" customFormat="1">
      <c r="A798" s="408" t="s">
        <v>1914</v>
      </c>
      <c r="B798" s="408">
        <v>7178939</v>
      </c>
      <c r="C798" s="408" t="s">
        <v>627</v>
      </c>
      <c r="D798" s="198" t="s">
        <v>1815</v>
      </c>
      <c r="E798" s="408" t="s">
        <v>628</v>
      </c>
      <c r="F798" s="198" t="s">
        <v>13</v>
      </c>
      <c r="G798" s="1">
        <v>849.63</v>
      </c>
      <c r="H798" s="198" t="s">
        <v>1915</v>
      </c>
    </row>
    <row r="799" spans="1:8" s="418" customFormat="1">
      <c r="A799" s="408" t="s">
        <v>1914</v>
      </c>
      <c r="B799" s="408">
        <v>7179092</v>
      </c>
      <c r="C799" s="408" t="s">
        <v>629</v>
      </c>
      <c r="D799" s="198" t="s">
        <v>1815</v>
      </c>
      <c r="E799" s="408" t="s">
        <v>628</v>
      </c>
      <c r="F799" s="198" t="s">
        <v>13</v>
      </c>
      <c r="G799" s="1">
        <v>817.48</v>
      </c>
      <c r="H799" s="198" t="s">
        <v>1915</v>
      </c>
    </row>
    <row r="800" spans="1:8" s="418" customFormat="1">
      <c r="A800" s="408" t="s">
        <v>1914</v>
      </c>
      <c r="B800" s="408">
        <v>9536129</v>
      </c>
      <c r="C800" s="408" t="s">
        <v>685</v>
      </c>
      <c r="D800" s="198" t="s">
        <v>1815</v>
      </c>
      <c r="E800" s="408" t="s">
        <v>628</v>
      </c>
      <c r="F800" s="198" t="s">
        <v>13</v>
      </c>
      <c r="G800" s="1">
        <v>860.34</v>
      </c>
      <c r="H800" s="198" t="s">
        <v>1915</v>
      </c>
    </row>
    <row r="801" spans="1:8" s="418" customFormat="1">
      <c r="A801" s="408" t="s">
        <v>1914</v>
      </c>
      <c r="B801" s="408">
        <v>23973833</v>
      </c>
      <c r="C801" s="408" t="s">
        <v>711</v>
      </c>
      <c r="D801" s="198" t="s">
        <v>1815</v>
      </c>
      <c r="E801" s="408" t="s">
        <v>628</v>
      </c>
      <c r="F801" s="198" t="s">
        <v>13</v>
      </c>
      <c r="G801" s="1">
        <v>849.63</v>
      </c>
      <c r="H801" s="198" t="s">
        <v>1915</v>
      </c>
    </row>
    <row r="802" spans="1:8" s="418" customFormat="1">
      <c r="A802" s="408" t="s">
        <v>1914</v>
      </c>
      <c r="B802" s="408">
        <v>40043949</v>
      </c>
      <c r="C802" s="408" t="s">
        <v>821</v>
      </c>
      <c r="D802" s="198" t="s">
        <v>1815</v>
      </c>
      <c r="E802" s="408" t="s">
        <v>628</v>
      </c>
      <c r="F802" s="198" t="s">
        <v>13</v>
      </c>
      <c r="G802" s="1">
        <v>881.77</v>
      </c>
      <c r="H802" s="198" t="s">
        <v>1915</v>
      </c>
    </row>
    <row r="803" spans="1:8" s="418" customFormat="1">
      <c r="A803" s="408" t="s">
        <v>1914</v>
      </c>
      <c r="B803" s="408">
        <v>40046969</v>
      </c>
      <c r="C803" s="408" t="s">
        <v>833</v>
      </c>
      <c r="D803" s="198" t="s">
        <v>1815</v>
      </c>
      <c r="E803" s="408" t="s">
        <v>628</v>
      </c>
      <c r="F803" s="198" t="s">
        <v>13</v>
      </c>
      <c r="G803" s="1">
        <v>946.07</v>
      </c>
      <c r="H803" s="198" t="s">
        <v>1915</v>
      </c>
    </row>
    <row r="804" spans="1:8" s="418" customFormat="1">
      <c r="A804" s="408" t="s">
        <v>1914</v>
      </c>
      <c r="B804" s="408">
        <v>40049016</v>
      </c>
      <c r="C804" s="408" t="s">
        <v>843</v>
      </c>
      <c r="D804" s="198" t="s">
        <v>1815</v>
      </c>
      <c r="E804" s="408" t="s">
        <v>628</v>
      </c>
      <c r="F804" s="198" t="s">
        <v>13</v>
      </c>
      <c r="G804" s="1">
        <v>838.91</v>
      </c>
      <c r="H804" s="198" t="s">
        <v>1915</v>
      </c>
    </row>
    <row r="805" spans="1:8" s="418" customFormat="1">
      <c r="A805" s="408" t="s">
        <v>1914</v>
      </c>
      <c r="B805" s="408">
        <v>46672627</v>
      </c>
      <c r="C805" s="408" t="s">
        <v>900</v>
      </c>
      <c r="D805" s="198" t="s">
        <v>1815</v>
      </c>
      <c r="E805" s="408" t="s">
        <v>628</v>
      </c>
      <c r="F805" s="198" t="s">
        <v>13</v>
      </c>
      <c r="G805" s="1">
        <v>860.34</v>
      </c>
      <c r="H805" s="198" t="s">
        <v>1915</v>
      </c>
    </row>
    <row r="806" spans="1:8" s="418" customFormat="1">
      <c r="A806" s="408" t="s">
        <v>1914</v>
      </c>
      <c r="B806" s="408">
        <v>80075514</v>
      </c>
      <c r="C806" s="408" t="s">
        <v>1009</v>
      </c>
      <c r="D806" s="198" t="s">
        <v>1815</v>
      </c>
      <c r="E806" s="408" t="s">
        <v>628</v>
      </c>
      <c r="F806" s="198" t="s">
        <v>13</v>
      </c>
      <c r="G806" s="1">
        <v>860.34</v>
      </c>
      <c r="H806" s="198" t="s">
        <v>1915</v>
      </c>
    </row>
    <row r="807" spans="1:8" s="418" customFormat="1">
      <c r="A807" s="408" t="s">
        <v>1914</v>
      </c>
      <c r="B807" s="408">
        <v>1016014317</v>
      </c>
      <c r="C807" s="408" t="s">
        <v>1035</v>
      </c>
      <c r="D807" s="198" t="s">
        <v>1815</v>
      </c>
      <c r="E807" s="408" t="s">
        <v>628</v>
      </c>
      <c r="F807" s="198" t="s">
        <v>13</v>
      </c>
      <c r="G807" s="1">
        <v>881.77</v>
      </c>
      <c r="H807" s="198" t="s">
        <v>1915</v>
      </c>
    </row>
    <row r="808" spans="1:8" s="418" customFormat="1">
      <c r="A808" s="408" t="s">
        <v>1914</v>
      </c>
      <c r="B808" s="408">
        <v>1016022300</v>
      </c>
      <c r="C808" s="408" t="s">
        <v>1036</v>
      </c>
      <c r="D808" s="198" t="s">
        <v>1815</v>
      </c>
      <c r="E808" s="408" t="s">
        <v>628</v>
      </c>
      <c r="F808" s="198" t="s">
        <v>13</v>
      </c>
      <c r="G808" s="1">
        <v>849.63</v>
      </c>
      <c r="H808" s="198" t="s">
        <v>1915</v>
      </c>
    </row>
    <row r="809" spans="1:8" s="418" customFormat="1">
      <c r="A809" s="408" t="s">
        <v>1914</v>
      </c>
      <c r="B809" s="408">
        <v>1026262031</v>
      </c>
      <c r="C809" s="408" t="s">
        <v>1054</v>
      </c>
      <c r="D809" s="198" t="s">
        <v>1815</v>
      </c>
      <c r="E809" s="408" t="s">
        <v>628</v>
      </c>
      <c r="F809" s="198" t="s">
        <v>13</v>
      </c>
      <c r="G809" s="1">
        <v>838.91</v>
      </c>
      <c r="H809" s="198" t="s">
        <v>1915</v>
      </c>
    </row>
    <row r="810" spans="1:8" s="418" customFormat="1">
      <c r="A810" s="408" t="s">
        <v>1914</v>
      </c>
      <c r="B810" s="408">
        <v>1032435829</v>
      </c>
      <c r="C810" s="408" t="s">
        <v>1062</v>
      </c>
      <c r="D810" s="198" t="s">
        <v>1815</v>
      </c>
      <c r="E810" s="408" t="s">
        <v>628</v>
      </c>
      <c r="F810" s="198" t="s">
        <v>13</v>
      </c>
      <c r="G810" s="1">
        <v>817.48</v>
      </c>
      <c r="H810" s="198" t="s">
        <v>1915</v>
      </c>
    </row>
    <row r="811" spans="1:8" s="418" customFormat="1">
      <c r="A811" s="408" t="s">
        <v>1914</v>
      </c>
      <c r="B811" s="408">
        <v>1049612391</v>
      </c>
      <c r="C811" s="408" t="s">
        <v>1108</v>
      </c>
      <c r="D811" s="198" t="s">
        <v>1815</v>
      </c>
      <c r="E811" s="408" t="s">
        <v>628</v>
      </c>
      <c r="F811" s="198" t="s">
        <v>13</v>
      </c>
      <c r="G811" s="1">
        <v>903.21</v>
      </c>
      <c r="H811" s="198" t="s">
        <v>1915</v>
      </c>
    </row>
    <row r="812" spans="1:8" s="418" customFormat="1">
      <c r="A812" s="408" t="s">
        <v>1914</v>
      </c>
      <c r="B812" s="408">
        <v>1049618080</v>
      </c>
      <c r="C812" s="408" t="s">
        <v>1125</v>
      </c>
      <c r="D812" s="198" t="s">
        <v>1815</v>
      </c>
      <c r="E812" s="408" t="s">
        <v>628</v>
      </c>
      <c r="F812" s="198" t="s">
        <v>13</v>
      </c>
      <c r="G812" s="1">
        <v>871.06</v>
      </c>
      <c r="H812" s="198" t="s">
        <v>1915</v>
      </c>
    </row>
    <row r="813" spans="1:8" s="418" customFormat="1">
      <c r="A813" s="408" t="s">
        <v>1914</v>
      </c>
      <c r="B813" s="408">
        <v>1049635258</v>
      </c>
      <c r="C813" s="408" t="s">
        <v>1183</v>
      </c>
      <c r="D813" s="198" t="s">
        <v>1815</v>
      </c>
      <c r="E813" s="408" t="s">
        <v>628</v>
      </c>
      <c r="F813" s="198" t="s">
        <v>13</v>
      </c>
      <c r="G813" s="1">
        <v>806.77</v>
      </c>
      <c r="H813" s="198" t="s">
        <v>1915</v>
      </c>
    </row>
    <row r="814" spans="1:8" s="418" customFormat="1">
      <c r="A814" s="408" t="s">
        <v>1914</v>
      </c>
      <c r="B814" s="408">
        <v>1057584387</v>
      </c>
      <c r="C814" s="408" t="s">
        <v>1318</v>
      </c>
      <c r="D814" s="198" t="s">
        <v>1815</v>
      </c>
      <c r="E814" s="408" t="s">
        <v>628</v>
      </c>
      <c r="F814" s="198" t="s">
        <v>13</v>
      </c>
      <c r="G814" s="1">
        <v>892.49</v>
      </c>
      <c r="H814" s="198" t="s">
        <v>1915</v>
      </c>
    </row>
    <row r="815" spans="1:8" s="418" customFormat="1">
      <c r="A815" s="408" t="s">
        <v>1914</v>
      </c>
      <c r="B815" s="408">
        <v>1057589481</v>
      </c>
      <c r="C815" s="408" t="s">
        <v>1323</v>
      </c>
      <c r="D815" s="198" t="s">
        <v>1815</v>
      </c>
      <c r="E815" s="408" t="s">
        <v>628</v>
      </c>
      <c r="F815" s="198" t="s">
        <v>13</v>
      </c>
      <c r="G815" s="1">
        <v>903.21</v>
      </c>
      <c r="H815" s="198" t="s">
        <v>1915</v>
      </c>
    </row>
    <row r="816" spans="1:8" s="418" customFormat="1" ht="22.5">
      <c r="A816" s="408" t="s">
        <v>1914</v>
      </c>
      <c r="B816" s="408">
        <v>4053675</v>
      </c>
      <c r="C816" s="408" t="s">
        <v>579</v>
      </c>
      <c r="D816" s="198" t="s">
        <v>1818</v>
      </c>
      <c r="E816" s="408" t="s">
        <v>1949</v>
      </c>
      <c r="F816" s="198">
        <v>11</v>
      </c>
      <c r="G816" s="1">
        <v>828.34</v>
      </c>
      <c r="H816" s="198" t="s">
        <v>1915</v>
      </c>
    </row>
    <row r="817" spans="1:8" s="418" customFormat="1" ht="22.5">
      <c r="A817" s="408" t="s">
        <v>1914</v>
      </c>
      <c r="B817" s="408">
        <v>4151980</v>
      </c>
      <c r="C817" s="408" t="s">
        <v>584</v>
      </c>
      <c r="D817" s="198" t="s">
        <v>1818</v>
      </c>
      <c r="E817" s="408" t="s">
        <v>1949</v>
      </c>
      <c r="F817" s="198">
        <v>11</v>
      </c>
      <c r="G817" s="1">
        <v>932.61</v>
      </c>
      <c r="H817" s="198" t="s">
        <v>1915</v>
      </c>
    </row>
    <row r="818" spans="1:8" s="418" customFormat="1" ht="22.5">
      <c r="A818" s="408" t="s">
        <v>1914</v>
      </c>
      <c r="B818" s="408">
        <v>4287924</v>
      </c>
      <c r="C818" s="408" t="s">
        <v>588</v>
      </c>
      <c r="D818" s="198" t="s">
        <v>1818</v>
      </c>
      <c r="E818" s="408" t="s">
        <v>1949</v>
      </c>
      <c r="F818" s="198">
        <v>11</v>
      </c>
      <c r="G818" s="1">
        <v>816.75</v>
      </c>
      <c r="H818" s="198" t="s">
        <v>1915</v>
      </c>
    </row>
    <row r="819" spans="1:8" s="418" customFormat="1" ht="22.5">
      <c r="A819" s="408" t="s">
        <v>1914</v>
      </c>
      <c r="B819" s="408">
        <v>7228220</v>
      </c>
      <c r="C819" s="408" t="s">
        <v>674</v>
      </c>
      <c r="D819" s="198" t="s">
        <v>1818</v>
      </c>
      <c r="E819" s="408" t="s">
        <v>1949</v>
      </c>
      <c r="F819" s="198">
        <v>11</v>
      </c>
      <c r="G819" s="1">
        <v>851.51</v>
      </c>
      <c r="H819" s="198" t="s">
        <v>1915</v>
      </c>
    </row>
    <row r="820" spans="1:8" s="418" customFormat="1" ht="22.5">
      <c r="A820" s="408" t="s">
        <v>1914</v>
      </c>
      <c r="B820" s="408">
        <v>7350795</v>
      </c>
      <c r="C820" s="408" t="s">
        <v>679</v>
      </c>
      <c r="D820" s="198" t="s">
        <v>1818</v>
      </c>
      <c r="E820" s="408" t="s">
        <v>1949</v>
      </c>
      <c r="F820" s="198">
        <v>11</v>
      </c>
      <c r="G820" s="1">
        <v>805.17</v>
      </c>
      <c r="H820" s="198" t="s">
        <v>1915</v>
      </c>
    </row>
    <row r="821" spans="1:8" s="418" customFormat="1" ht="22.5">
      <c r="A821" s="408" t="s">
        <v>1914</v>
      </c>
      <c r="B821" s="408">
        <v>23301460</v>
      </c>
      <c r="C821" s="408" t="s">
        <v>690</v>
      </c>
      <c r="D821" s="198" t="s">
        <v>1818</v>
      </c>
      <c r="E821" s="408" t="s">
        <v>1949</v>
      </c>
      <c r="F821" s="198">
        <v>11</v>
      </c>
      <c r="G821" s="1">
        <v>805.17</v>
      </c>
      <c r="H821" s="198" t="s">
        <v>1915</v>
      </c>
    </row>
    <row r="822" spans="1:8" s="418" customFormat="1" ht="22.5">
      <c r="A822" s="408" t="s">
        <v>1914</v>
      </c>
      <c r="B822" s="408">
        <v>33368309</v>
      </c>
      <c r="C822" s="408" t="s">
        <v>734</v>
      </c>
      <c r="D822" s="198" t="s">
        <v>1818</v>
      </c>
      <c r="E822" s="408" t="s">
        <v>1949</v>
      </c>
      <c r="F822" s="198">
        <v>11</v>
      </c>
      <c r="G822" s="1">
        <v>828.34</v>
      </c>
      <c r="H822" s="198" t="s">
        <v>1915</v>
      </c>
    </row>
    <row r="823" spans="1:8" s="418" customFormat="1" ht="22.5">
      <c r="A823" s="408" t="s">
        <v>1914</v>
      </c>
      <c r="B823" s="408">
        <v>80242979</v>
      </c>
      <c r="C823" s="408" t="s">
        <v>1012</v>
      </c>
      <c r="D823" s="198" t="s">
        <v>1818</v>
      </c>
      <c r="E823" s="408" t="s">
        <v>1949</v>
      </c>
      <c r="F823" s="198">
        <v>11</v>
      </c>
      <c r="G823" s="1">
        <v>805.17</v>
      </c>
      <c r="H823" s="198" t="s">
        <v>1915</v>
      </c>
    </row>
    <row r="824" spans="1:8" s="418" customFormat="1" ht="22.5">
      <c r="A824" s="408" t="s">
        <v>1914</v>
      </c>
      <c r="B824" s="408">
        <v>91018893</v>
      </c>
      <c r="C824" s="408" t="s">
        <v>1019</v>
      </c>
      <c r="D824" s="198" t="s">
        <v>1818</v>
      </c>
      <c r="E824" s="408" t="s">
        <v>1949</v>
      </c>
      <c r="F824" s="198">
        <v>11</v>
      </c>
      <c r="G824" s="1">
        <v>863.1</v>
      </c>
      <c r="H824" s="198" t="s">
        <v>1915</v>
      </c>
    </row>
    <row r="825" spans="1:8" s="418" customFormat="1" ht="22.5">
      <c r="A825" s="408" t="s">
        <v>1914</v>
      </c>
      <c r="B825" s="408">
        <v>1026268492</v>
      </c>
      <c r="C825" s="408" t="s">
        <v>1055</v>
      </c>
      <c r="D825" s="198" t="s">
        <v>1818</v>
      </c>
      <c r="E825" s="408" t="s">
        <v>1949</v>
      </c>
      <c r="F825" s="198">
        <v>11</v>
      </c>
      <c r="G825" s="1">
        <v>839.93</v>
      </c>
      <c r="H825" s="198" t="s">
        <v>1915</v>
      </c>
    </row>
    <row r="826" spans="1:8" s="418" customFormat="1" ht="22.5">
      <c r="A826" s="408" t="s">
        <v>1914</v>
      </c>
      <c r="B826" s="408">
        <v>1049612193</v>
      </c>
      <c r="C826" s="408" t="s">
        <v>1106</v>
      </c>
      <c r="D826" s="198" t="s">
        <v>1818</v>
      </c>
      <c r="E826" s="408" t="s">
        <v>1949</v>
      </c>
      <c r="F826" s="198">
        <v>11</v>
      </c>
      <c r="G826" s="1">
        <v>816.75</v>
      </c>
      <c r="H826" s="198" t="s">
        <v>1915</v>
      </c>
    </row>
    <row r="827" spans="1:8" s="418" customFormat="1" ht="22.5">
      <c r="A827" s="408" t="s">
        <v>1914</v>
      </c>
      <c r="B827" s="408">
        <v>1053342893</v>
      </c>
      <c r="C827" s="408" t="s">
        <v>1256</v>
      </c>
      <c r="D827" s="198" t="s">
        <v>1818</v>
      </c>
      <c r="E827" s="408" t="s">
        <v>1949</v>
      </c>
      <c r="F827" s="198">
        <v>11</v>
      </c>
      <c r="G827" s="1">
        <v>839.93</v>
      </c>
      <c r="H827" s="198" t="s">
        <v>1915</v>
      </c>
    </row>
    <row r="828" spans="1:8" s="418" customFormat="1" ht="22.5">
      <c r="A828" s="408" t="s">
        <v>1914</v>
      </c>
      <c r="B828" s="408">
        <v>1056801842</v>
      </c>
      <c r="C828" s="408" t="s">
        <v>1291</v>
      </c>
      <c r="D828" s="198" t="s">
        <v>1818</v>
      </c>
      <c r="E828" s="408" t="s">
        <v>1949</v>
      </c>
      <c r="F828" s="198">
        <v>11</v>
      </c>
      <c r="G828" s="1">
        <v>886.27</v>
      </c>
      <c r="H828" s="198" t="s">
        <v>1915</v>
      </c>
    </row>
    <row r="829" spans="1:8" s="418" customFormat="1" ht="22.5">
      <c r="A829" s="408" t="s">
        <v>1914</v>
      </c>
      <c r="B829" s="408">
        <v>4053690</v>
      </c>
      <c r="C829" s="408" t="s">
        <v>580</v>
      </c>
      <c r="D829" s="198" t="s">
        <v>1819</v>
      </c>
      <c r="E829" s="408" t="s">
        <v>1950</v>
      </c>
      <c r="F829" s="198">
        <v>14</v>
      </c>
      <c r="G829" s="1">
        <v>1000</v>
      </c>
      <c r="H829" s="198" t="s">
        <v>1915</v>
      </c>
    </row>
    <row r="830" spans="1:8" s="418" customFormat="1" ht="22.5">
      <c r="A830" s="408" t="s">
        <v>1914</v>
      </c>
      <c r="B830" s="408">
        <v>6766990</v>
      </c>
      <c r="C830" s="408" t="s">
        <v>591</v>
      </c>
      <c r="D830" s="198" t="s">
        <v>1819</v>
      </c>
      <c r="E830" s="408" t="s">
        <v>1950</v>
      </c>
      <c r="F830" s="198">
        <v>14</v>
      </c>
      <c r="G830" s="1">
        <v>825.5</v>
      </c>
      <c r="H830" s="198" t="s">
        <v>1915</v>
      </c>
    </row>
    <row r="831" spans="1:8" s="418" customFormat="1" ht="22.5">
      <c r="A831" s="408" t="s">
        <v>1914</v>
      </c>
      <c r="B831" s="408">
        <v>6768575</v>
      </c>
      <c r="C831" s="408" t="s">
        <v>592</v>
      </c>
      <c r="D831" s="198" t="s">
        <v>1819</v>
      </c>
      <c r="E831" s="408" t="s">
        <v>1950</v>
      </c>
      <c r="F831" s="198">
        <v>14</v>
      </c>
      <c r="G831" s="1">
        <v>814.43</v>
      </c>
      <c r="H831" s="198" t="s">
        <v>1915</v>
      </c>
    </row>
    <row r="832" spans="1:8" s="418" customFormat="1" ht="22.5">
      <c r="A832" s="408" t="s">
        <v>1914</v>
      </c>
      <c r="B832" s="408">
        <v>7180683</v>
      </c>
      <c r="C832" s="408" t="s">
        <v>636</v>
      </c>
      <c r="D832" s="198" t="s">
        <v>1819</v>
      </c>
      <c r="E832" s="408" t="s">
        <v>1950</v>
      </c>
      <c r="F832" s="198">
        <v>14</v>
      </c>
      <c r="G832" s="1">
        <v>925.1</v>
      </c>
      <c r="H832" s="198" t="s">
        <v>1915</v>
      </c>
    </row>
    <row r="833" spans="1:8" s="418" customFormat="1" ht="22.5">
      <c r="A833" s="408" t="s">
        <v>1914</v>
      </c>
      <c r="B833" s="408">
        <v>7187954</v>
      </c>
      <c r="C833" s="408" t="s">
        <v>665</v>
      </c>
      <c r="D833" s="198" t="s">
        <v>1819</v>
      </c>
      <c r="E833" s="408" t="s">
        <v>1950</v>
      </c>
      <c r="F833" s="198">
        <v>14</v>
      </c>
      <c r="G833" s="1">
        <v>836.57</v>
      </c>
      <c r="H833" s="198" t="s">
        <v>1915</v>
      </c>
    </row>
    <row r="834" spans="1:8" s="418" customFormat="1" ht="22.5">
      <c r="A834" s="408" t="s">
        <v>1914</v>
      </c>
      <c r="B834" s="408">
        <v>7225700</v>
      </c>
      <c r="C834" s="408" t="s">
        <v>671</v>
      </c>
      <c r="D834" s="198" t="s">
        <v>1819</v>
      </c>
      <c r="E834" s="408" t="s">
        <v>1950</v>
      </c>
      <c r="F834" s="198">
        <v>14</v>
      </c>
      <c r="G834" s="1">
        <v>902.97</v>
      </c>
      <c r="H834" s="198" t="s">
        <v>1915</v>
      </c>
    </row>
    <row r="835" spans="1:8" s="418" customFormat="1" ht="22.5">
      <c r="A835" s="408" t="s">
        <v>1914</v>
      </c>
      <c r="B835" s="408">
        <v>9536649</v>
      </c>
      <c r="C835" s="408" t="s">
        <v>686</v>
      </c>
      <c r="D835" s="198" t="s">
        <v>1819</v>
      </c>
      <c r="E835" s="408" t="s">
        <v>1950</v>
      </c>
      <c r="F835" s="198">
        <v>14</v>
      </c>
      <c r="G835" s="1">
        <v>980.43</v>
      </c>
      <c r="H835" s="198" t="s">
        <v>1915</v>
      </c>
    </row>
    <row r="836" spans="1:8" s="418" customFormat="1" ht="22.5">
      <c r="A836" s="408" t="s">
        <v>1914</v>
      </c>
      <c r="B836" s="408">
        <v>9656489</v>
      </c>
      <c r="C836" s="408" t="s">
        <v>687</v>
      </c>
      <c r="D836" s="198" t="s">
        <v>1819</v>
      </c>
      <c r="E836" s="408" t="s">
        <v>1950</v>
      </c>
      <c r="F836" s="198">
        <v>14</v>
      </c>
      <c r="G836" s="1">
        <v>891.9</v>
      </c>
      <c r="H836" s="198" t="s">
        <v>1915</v>
      </c>
    </row>
    <row r="837" spans="1:8" s="418" customFormat="1" ht="22.5">
      <c r="A837" s="408" t="s">
        <v>1914</v>
      </c>
      <c r="B837" s="408">
        <v>16839567</v>
      </c>
      <c r="C837" s="408" t="s">
        <v>689</v>
      </c>
      <c r="D837" s="198" t="s">
        <v>1819</v>
      </c>
      <c r="E837" s="408" t="s">
        <v>1950</v>
      </c>
      <c r="F837" s="198">
        <v>14</v>
      </c>
      <c r="G837" s="1">
        <v>869.77</v>
      </c>
      <c r="H837" s="198" t="s">
        <v>1915</v>
      </c>
    </row>
    <row r="838" spans="1:8" s="418" customFormat="1" ht="22.5">
      <c r="A838" s="408" t="s">
        <v>1914</v>
      </c>
      <c r="B838" s="408">
        <v>23622083</v>
      </c>
      <c r="C838" s="408" t="s">
        <v>699</v>
      </c>
      <c r="D838" s="198" t="s">
        <v>1819</v>
      </c>
      <c r="E838" s="408" t="s">
        <v>1950</v>
      </c>
      <c r="F838" s="198">
        <v>14</v>
      </c>
      <c r="G838" s="1">
        <v>825.5</v>
      </c>
      <c r="H838" s="198" t="s">
        <v>1915</v>
      </c>
    </row>
    <row r="839" spans="1:8" s="418" customFormat="1" ht="22.5">
      <c r="A839" s="408" t="s">
        <v>1914</v>
      </c>
      <c r="B839" s="408">
        <v>33366324</v>
      </c>
      <c r="C839" s="408" t="s">
        <v>721</v>
      </c>
      <c r="D839" s="198" t="s">
        <v>1819</v>
      </c>
      <c r="E839" s="408" t="s">
        <v>1950</v>
      </c>
      <c r="F839" s="198">
        <v>14</v>
      </c>
      <c r="G839" s="1">
        <v>814.43</v>
      </c>
      <c r="H839" s="198" t="s">
        <v>1915</v>
      </c>
    </row>
    <row r="840" spans="1:8" s="418" customFormat="1" ht="22.5">
      <c r="A840" s="408" t="s">
        <v>1914</v>
      </c>
      <c r="B840" s="408">
        <v>33700940</v>
      </c>
      <c r="C840" s="408" t="s">
        <v>774</v>
      </c>
      <c r="D840" s="198" t="s">
        <v>1819</v>
      </c>
      <c r="E840" s="408" t="s">
        <v>1950</v>
      </c>
      <c r="F840" s="198">
        <v>14</v>
      </c>
      <c r="G840" s="1">
        <v>869.77</v>
      </c>
      <c r="H840" s="198" t="s">
        <v>1915</v>
      </c>
    </row>
    <row r="841" spans="1:8" s="418" customFormat="1" ht="22.5">
      <c r="A841" s="408" t="s">
        <v>1914</v>
      </c>
      <c r="B841" s="408">
        <v>37514007</v>
      </c>
      <c r="C841" s="408" t="s">
        <v>781</v>
      </c>
      <c r="D841" s="198" t="s">
        <v>1819</v>
      </c>
      <c r="E841" s="408" t="s">
        <v>1950</v>
      </c>
      <c r="F841" s="198">
        <v>14</v>
      </c>
      <c r="G841" s="1">
        <v>925.1</v>
      </c>
      <c r="H841" s="198" t="s">
        <v>1915</v>
      </c>
    </row>
    <row r="842" spans="1:8" s="418" customFormat="1" ht="22.5">
      <c r="A842" s="408" t="s">
        <v>1914</v>
      </c>
      <c r="B842" s="408">
        <v>37625914</v>
      </c>
      <c r="C842" s="408" t="s">
        <v>782</v>
      </c>
      <c r="D842" s="198" t="s">
        <v>1819</v>
      </c>
      <c r="E842" s="408" t="s">
        <v>1950</v>
      </c>
      <c r="F842" s="198">
        <v>14</v>
      </c>
      <c r="G842" s="1">
        <v>814.43</v>
      </c>
      <c r="H842" s="198" t="s">
        <v>1915</v>
      </c>
    </row>
    <row r="843" spans="1:8" s="418" customFormat="1" ht="22.5">
      <c r="A843" s="408" t="s">
        <v>1914</v>
      </c>
      <c r="B843" s="408">
        <v>39710276</v>
      </c>
      <c r="C843" s="408" t="s">
        <v>788</v>
      </c>
      <c r="D843" s="198" t="s">
        <v>1819</v>
      </c>
      <c r="E843" s="408" t="s">
        <v>1950</v>
      </c>
      <c r="F843" s="198">
        <v>14</v>
      </c>
      <c r="G843" s="1">
        <v>880.83</v>
      </c>
      <c r="H843" s="198" t="s">
        <v>1915</v>
      </c>
    </row>
    <row r="844" spans="1:8" s="418" customFormat="1" ht="22.5">
      <c r="A844" s="408" t="s">
        <v>1914</v>
      </c>
      <c r="B844" s="408">
        <v>40030402</v>
      </c>
      <c r="C844" s="408" t="s">
        <v>794</v>
      </c>
      <c r="D844" s="198" t="s">
        <v>1819</v>
      </c>
      <c r="E844" s="408" t="s">
        <v>1950</v>
      </c>
      <c r="F844" s="198">
        <v>14</v>
      </c>
      <c r="G844" s="1">
        <v>858.7</v>
      </c>
      <c r="H844" s="198" t="s">
        <v>1915</v>
      </c>
    </row>
    <row r="845" spans="1:8" s="418" customFormat="1" ht="22.5">
      <c r="A845" s="408" t="s">
        <v>1914</v>
      </c>
      <c r="B845" s="408">
        <v>40034987</v>
      </c>
      <c r="C845" s="408" t="s">
        <v>801</v>
      </c>
      <c r="D845" s="198" t="s">
        <v>1819</v>
      </c>
      <c r="E845" s="408" t="s">
        <v>1950</v>
      </c>
      <c r="F845" s="198">
        <v>14</v>
      </c>
      <c r="G845" s="1">
        <v>803.37</v>
      </c>
      <c r="H845" s="198" t="s">
        <v>1915</v>
      </c>
    </row>
    <row r="846" spans="1:8" s="418" customFormat="1" ht="22.5">
      <c r="A846" s="408" t="s">
        <v>1914</v>
      </c>
      <c r="B846" s="408">
        <v>40048036</v>
      </c>
      <c r="C846" s="408" t="s">
        <v>839</v>
      </c>
      <c r="D846" s="198" t="s">
        <v>1819</v>
      </c>
      <c r="E846" s="408" t="s">
        <v>1950</v>
      </c>
      <c r="F846" s="198">
        <v>14</v>
      </c>
      <c r="G846" s="1">
        <v>980.43</v>
      </c>
      <c r="H846" s="198" t="s">
        <v>1915</v>
      </c>
    </row>
    <row r="847" spans="1:8" s="418" customFormat="1" ht="22.5">
      <c r="A847" s="408" t="s">
        <v>1914</v>
      </c>
      <c r="B847" s="408">
        <v>40049166</v>
      </c>
      <c r="C847" s="408" t="s">
        <v>845</v>
      </c>
      <c r="D847" s="198" t="s">
        <v>1819</v>
      </c>
      <c r="E847" s="408" t="s">
        <v>1950</v>
      </c>
      <c r="F847" s="198">
        <v>14</v>
      </c>
      <c r="G847" s="1">
        <v>825.5</v>
      </c>
      <c r="H847" s="198" t="s">
        <v>1915</v>
      </c>
    </row>
    <row r="848" spans="1:8" s="418" customFormat="1" ht="22.5">
      <c r="A848" s="408" t="s">
        <v>1914</v>
      </c>
      <c r="B848" s="408">
        <v>40416107</v>
      </c>
      <c r="C848" s="408" t="s">
        <v>849</v>
      </c>
      <c r="D848" s="198" t="s">
        <v>1819</v>
      </c>
      <c r="E848" s="408" t="s">
        <v>1950</v>
      </c>
      <c r="F848" s="198">
        <v>14</v>
      </c>
      <c r="G848" s="1">
        <v>803.37</v>
      </c>
      <c r="H848" s="198" t="s">
        <v>1915</v>
      </c>
    </row>
    <row r="849" spans="1:8" s="418" customFormat="1" ht="22.5">
      <c r="A849" s="408" t="s">
        <v>1914</v>
      </c>
      <c r="B849" s="408">
        <v>46372054</v>
      </c>
      <c r="C849" s="408" t="s">
        <v>854</v>
      </c>
      <c r="D849" s="198" t="s">
        <v>1819</v>
      </c>
      <c r="E849" s="408" t="s">
        <v>1950</v>
      </c>
      <c r="F849" s="198">
        <v>14</v>
      </c>
      <c r="G849" s="1">
        <v>858.7</v>
      </c>
      <c r="H849" s="198" t="s">
        <v>1915</v>
      </c>
    </row>
    <row r="850" spans="1:8" s="418" customFormat="1" ht="22.5">
      <c r="A850" s="408" t="s">
        <v>1914</v>
      </c>
      <c r="B850" s="408">
        <v>46372517</v>
      </c>
      <c r="C850" s="408" t="s">
        <v>855</v>
      </c>
      <c r="D850" s="198" t="s">
        <v>1819</v>
      </c>
      <c r="E850" s="408" t="s">
        <v>1950</v>
      </c>
      <c r="F850" s="198">
        <v>14</v>
      </c>
      <c r="G850" s="1">
        <v>847.63</v>
      </c>
      <c r="H850" s="198" t="s">
        <v>1915</v>
      </c>
    </row>
    <row r="851" spans="1:8" s="418" customFormat="1" ht="22.5">
      <c r="A851" s="408" t="s">
        <v>1914</v>
      </c>
      <c r="B851" s="408">
        <v>46377789</v>
      </c>
      <c r="C851" s="408" t="s">
        <v>860</v>
      </c>
      <c r="D851" s="198" t="s">
        <v>1819</v>
      </c>
      <c r="E851" s="408" t="s">
        <v>1950</v>
      </c>
      <c r="F851" s="198">
        <v>14</v>
      </c>
      <c r="G851" s="1">
        <v>869.77</v>
      </c>
      <c r="H851" s="198" t="s">
        <v>1915</v>
      </c>
    </row>
    <row r="852" spans="1:8" s="418" customFormat="1" ht="22.5">
      <c r="A852" s="408" t="s">
        <v>1914</v>
      </c>
      <c r="B852" s="408">
        <v>46452704</v>
      </c>
      <c r="C852" s="408" t="s">
        <v>880</v>
      </c>
      <c r="D852" s="198" t="s">
        <v>1819</v>
      </c>
      <c r="E852" s="408" t="s">
        <v>1950</v>
      </c>
      <c r="F852" s="198">
        <v>14</v>
      </c>
      <c r="G852" s="1">
        <v>858.7</v>
      </c>
      <c r="H852" s="198" t="s">
        <v>1915</v>
      </c>
    </row>
    <row r="853" spans="1:8" s="418" customFormat="1" ht="22.5">
      <c r="A853" s="408" t="s">
        <v>1914</v>
      </c>
      <c r="B853" s="408">
        <v>46669342</v>
      </c>
      <c r="C853" s="408" t="s">
        <v>895</v>
      </c>
      <c r="D853" s="198" t="s">
        <v>1819</v>
      </c>
      <c r="E853" s="408" t="s">
        <v>1950</v>
      </c>
      <c r="F853" s="198">
        <v>14</v>
      </c>
      <c r="G853" s="1">
        <v>869.77</v>
      </c>
      <c r="H853" s="198" t="s">
        <v>1915</v>
      </c>
    </row>
    <row r="854" spans="1:8" s="418" customFormat="1" ht="22.5">
      <c r="A854" s="408" t="s">
        <v>1914</v>
      </c>
      <c r="B854" s="408">
        <v>52052826</v>
      </c>
      <c r="C854" s="408" t="s">
        <v>915</v>
      </c>
      <c r="D854" s="198" t="s">
        <v>1819</v>
      </c>
      <c r="E854" s="408" t="s">
        <v>1950</v>
      </c>
      <c r="F854" s="198">
        <v>14</v>
      </c>
      <c r="G854" s="1">
        <v>880.83</v>
      </c>
      <c r="H854" s="198" t="s">
        <v>1915</v>
      </c>
    </row>
    <row r="855" spans="1:8" s="418" customFormat="1" ht="22.5">
      <c r="A855" s="408" t="s">
        <v>1914</v>
      </c>
      <c r="B855" s="408">
        <v>52588426</v>
      </c>
      <c r="C855" s="408" t="s">
        <v>924</v>
      </c>
      <c r="D855" s="198" t="s">
        <v>1819</v>
      </c>
      <c r="E855" s="408" t="s">
        <v>1950</v>
      </c>
      <c r="F855" s="198">
        <v>14</v>
      </c>
      <c r="G855" s="1">
        <v>836.57</v>
      </c>
      <c r="H855" s="198" t="s">
        <v>1915</v>
      </c>
    </row>
    <row r="856" spans="1:8" s="418" customFormat="1" ht="22.5">
      <c r="A856" s="408" t="s">
        <v>1914</v>
      </c>
      <c r="B856" s="408">
        <v>52979170</v>
      </c>
      <c r="C856" s="408" t="s">
        <v>932</v>
      </c>
      <c r="D856" s="198" t="s">
        <v>1819</v>
      </c>
      <c r="E856" s="408" t="s">
        <v>1950</v>
      </c>
      <c r="F856" s="198">
        <v>14</v>
      </c>
      <c r="G856" s="1">
        <v>814.43</v>
      </c>
      <c r="H856" s="198" t="s">
        <v>1915</v>
      </c>
    </row>
    <row r="857" spans="1:8" s="418" customFormat="1" ht="22.5">
      <c r="A857" s="408" t="s">
        <v>1914</v>
      </c>
      <c r="B857" s="408">
        <v>74344684</v>
      </c>
      <c r="C857" s="408" t="s">
        <v>978</v>
      </c>
      <c r="D857" s="198" t="s">
        <v>1819</v>
      </c>
      <c r="E857" s="408" t="s">
        <v>1950</v>
      </c>
      <c r="F857" s="198">
        <v>14</v>
      </c>
      <c r="G857" s="1">
        <v>825.5</v>
      </c>
      <c r="H857" s="198" t="s">
        <v>1915</v>
      </c>
    </row>
    <row r="858" spans="1:8" s="418" customFormat="1" ht="22.5">
      <c r="A858" s="408" t="s">
        <v>1914</v>
      </c>
      <c r="B858" s="408">
        <v>74360044</v>
      </c>
      <c r="C858" s="408" t="s">
        <v>980</v>
      </c>
      <c r="D858" s="198" t="s">
        <v>1819</v>
      </c>
      <c r="E858" s="408" t="s">
        <v>1950</v>
      </c>
      <c r="F858" s="198">
        <v>14</v>
      </c>
      <c r="G858" s="1">
        <v>847.63</v>
      </c>
      <c r="H858" s="198" t="s">
        <v>1915</v>
      </c>
    </row>
    <row r="859" spans="1:8" s="418" customFormat="1" ht="22.5">
      <c r="A859" s="408" t="s">
        <v>1914</v>
      </c>
      <c r="B859" s="408">
        <v>74361125</v>
      </c>
      <c r="C859" s="408" t="s">
        <v>981</v>
      </c>
      <c r="D859" s="198" t="s">
        <v>1819</v>
      </c>
      <c r="E859" s="408" t="s">
        <v>1950</v>
      </c>
      <c r="F859" s="198">
        <v>14</v>
      </c>
      <c r="G859" s="1">
        <v>847.63</v>
      </c>
      <c r="H859" s="198" t="s">
        <v>1915</v>
      </c>
    </row>
    <row r="860" spans="1:8" s="418" customFormat="1" ht="22.5">
      <c r="A860" s="408" t="s">
        <v>1914</v>
      </c>
      <c r="B860" s="408">
        <v>74369877</v>
      </c>
      <c r="C860" s="408" t="s">
        <v>984</v>
      </c>
      <c r="D860" s="198" t="s">
        <v>1819</v>
      </c>
      <c r="E860" s="408" t="s">
        <v>1950</v>
      </c>
      <c r="F860" s="198">
        <v>14</v>
      </c>
      <c r="G860" s="1">
        <v>958.3</v>
      </c>
      <c r="H860" s="198" t="s">
        <v>1915</v>
      </c>
    </row>
    <row r="861" spans="1:8" s="418" customFormat="1" ht="22.5">
      <c r="A861" s="408" t="s">
        <v>1914</v>
      </c>
      <c r="B861" s="408">
        <v>74371369</v>
      </c>
      <c r="C861" s="408" t="s">
        <v>987</v>
      </c>
      <c r="D861" s="198" t="s">
        <v>1819</v>
      </c>
      <c r="E861" s="408" t="s">
        <v>1950</v>
      </c>
      <c r="F861" s="198">
        <v>14</v>
      </c>
      <c r="G861" s="1">
        <v>914.03</v>
      </c>
      <c r="H861" s="198" t="s">
        <v>1915</v>
      </c>
    </row>
    <row r="862" spans="1:8" s="418" customFormat="1" ht="22.5">
      <c r="A862" s="408" t="s">
        <v>1914</v>
      </c>
      <c r="B862" s="408">
        <v>74377064</v>
      </c>
      <c r="C862" s="408" t="s">
        <v>991</v>
      </c>
      <c r="D862" s="198" t="s">
        <v>1819</v>
      </c>
      <c r="E862" s="408" t="s">
        <v>1950</v>
      </c>
      <c r="F862" s="198">
        <v>14</v>
      </c>
      <c r="G862" s="1">
        <v>814.43</v>
      </c>
      <c r="H862" s="198" t="s">
        <v>1915</v>
      </c>
    </row>
    <row r="863" spans="1:8" s="418" customFormat="1" ht="22.5">
      <c r="A863" s="408" t="s">
        <v>1914</v>
      </c>
      <c r="B863" s="408">
        <v>79313700</v>
      </c>
      <c r="C863" s="408" t="s">
        <v>1000</v>
      </c>
      <c r="D863" s="198" t="s">
        <v>1819</v>
      </c>
      <c r="E863" s="408" t="s">
        <v>1950</v>
      </c>
      <c r="F863" s="198">
        <v>14</v>
      </c>
      <c r="G863" s="1">
        <v>814.43</v>
      </c>
      <c r="H863" s="198" t="s">
        <v>1915</v>
      </c>
    </row>
    <row r="864" spans="1:8" s="418" customFormat="1" ht="22.5">
      <c r="A864" s="408" t="s">
        <v>1914</v>
      </c>
      <c r="B864" s="408">
        <v>1015434401</v>
      </c>
      <c r="C864" s="408" t="s">
        <v>1034</v>
      </c>
      <c r="D864" s="198" t="s">
        <v>1819</v>
      </c>
      <c r="E864" s="408" t="s">
        <v>1950</v>
      </c>
      <c r="F864" s="198">
        <v>14</v>
      </c>
      <c r="G864" s="1">
        <v>902.97</v>
      </c>
      <c r="H864" s="198" t="s">
        <v>1915</v>
      </c>
    </row>
    <row r="865" spans="1:8" s="418" customFormat="1" ht="22.5">
      <c r="A865" s="408" t="s">
        <v>1914</v>
      </c>
      <c r="B865" s="408">
        <v>1049611127</v>
      </c>
      <c r="C865" s="408" t="s">
        <v>1103</v>
      </c>
      <c r="D865" s="198" t="s">
        <v>1819</v>
      </c>
      <c r="E865" s="408" t="s">
        <v>1950</v>
      </c>
      <c r="F865" s="198">
        <v>14</v>
      </c>
      <c r="G865" s="1">
        <v>914.03</v>
      </c>
      <c r="H865" s="198" t="s">
        <v>1915</v>
      </c>
    </row>
    <row r="866" spans="1:8" s="418" customFormat="1" ht="22.5">
      <c r="A866" s="408" t="s">
        <v>1914</v>
      </c>
      <c r="B866" s="408">
        <v>1049611578</v>
      </c>
      <c r="C866" s="408" t="s">
        <v>1105</v>
      </c>
      <c r="D866" s="198" t="s">
        <v>1819</v>
      </c>
      <c r="E866" s="408" t="s">
        <v>1950</v>
      </c>
      <c r="F866" s="198">
        <v>14</v>
      </c>
      <c r="G866" s="1">
        <v>902.97</v>
      </c>
      <c r="H866" s="198" t="s">
        <v>1915</v>
      </c>
    </row>
    <row r="867" spans="1:8" s="418" customFormat="1" ht="22.5">
      <c r="A867" s="408" t="s">
        <v>1914</v>
      </c>
      <c r="B867" s="408">
        <v>1049612956</v>
      </c>
      <c r="C867" s="408" t="s">
        <v>1112</v>
      </c>
      <c r="D867" s="198" t="s">
        <v>1819</v>
      </c>
      <c r="E867" s="408" t="s">
        <v>1950</v>
      </c>
      <c r="F867" s="198">
        <v>14</v>
      </c>
      <c r="G867" s="1">
        <v>836.57</v>
      </c>
      <c r="H867" s="198" t="s">
        <v>1915</v>
      </c>
    </row>
    <row r="868" spans="1:8" s="418" customFormat="1" ht="22.5">
      <c r="A868" s="408" t="s">
        <v>1914</v>
      </c>
      <c r="B868" s="408">
        <v>1049625846</v>
      </c>
      <c r="C868" s="408" t="s">
        <v>1154</v>
      </c>
      <c r="D868" s="198" t="s">
        <v>1819</v>
      </c>
      <c r="E868" s="408" t="s">
        <v>1950</v>
      </c>
      <c r="F868" s="198">
        <v>14</v>
      </c>
      <c r="G868" s="1">
        <v>936.17</v>
      </c>
      <c r="H868" s="198" t="s">
        <v>1915</v>
      </c>
    </row>
    <row r="869" spans="1:8" s="418" customFormat="1" ht="22.5">
      <c r="A869" s="408" t="s">
        <v>1914</v>
      </c>
      <c r="B869" s="408">
        <v>1049627419</v>
      </c>
      <c r="C869" s="408" t="s">
        <v>1159</v>
      </c>
      <c r="D869" s="198" t="s">
        <v>1819</v>
      </c>
      <c r="E869" s="408" t="s">
        <v>1950</v>
      </c>
      <c r="F869" s="198">
        <v>14</v>
      </c>
      <c r="G869" s="1">
        <v>814.43</v>
      </c>
      <c r="H869" s="198" t="s">
        <v>1915</v>
      </c>
    </row>
    <row r="870" spans="1:8" s="418" customFormat="1" ht="22.5">
      <c r="A870" s="408" t="s">
        <v>1914</v>
      </c>
      <c r="B870" s="408">
        <v>1049628594</v>
      </c>
      <c r="C870" s="408" t="s">
        <v>1164</v>
      </c>
      <c r="D870" s="198" t="s">
        <v>1819</v>
      </c>
      <c r="E870" s="408" t="s">
        <v>1950</v>
      </c>
      <c r="F870" s="198">
        <v>14</v>
      </c>
      <c r="G870" s="1">
        <v>836.57</v>
      </c>
      <c r="H870" s="198" t="s">
        <v>1915</v>
      </c>
    </row>
    <row r="871" spans="1:8" s="418" customFormat="1" ht="22.5">
      <c r="A871" s="408" t="s">
        <v>1914</v>
      </c>
      <c r="B871" s="408">
        <v>1049631629</v>
      </c>
      <c r="C871" s="408" t="s">
        <v>1174</v>
      </c>
      <c r="D871" s="198" t="s">
        <v>1819</v>
      </c>
      <c r="E871" s="408" t="s">
        <v>1950</v>
      </c>
      <c r="F871" s="198">
        <v>14</v>
      </c>
      <c r="G871" s="1">
        <v>825.5</v>
      </c>
      <c r="H871" s="198" t="s">
        <v>1915</v>
      </c>
    </row>
    <row r="872" spans="1:8" s="418" customFormat="1" ht="22.5">
      <c r="A872" s="408" t="s">
        <v>1914</v>
      </c>
      <c r="B872" s="408">
        <v>1052380584</v>
      </c>
      <c r="C872" s="408" t="s">
        <v>1951</v>
      </c>
      <c r="D872" s="198" t="s">
        <v>1819</v>
      </c>
      <c r="E872" s="408" t="s">
        <v>1950</v>
      </c>
      <c r="F872" s="198">
        <v>14</v>
      </c>
      <c r="G872" s="1">
        <v>825.5</v>
      </c>
      <c r="H872" s="198" t="s">
        <v>1915</v>
      </c>
    </row>
    <row r="873" spans="1:8" s="418" customFormat="1" ht="22.5">
      <c r="A873" s="408" t="s">
        <v>1914</v>
      </c>
      <c r="B873" s="408">
        <v>1052383630</v>
      </c>
      <c r="C873" s="408" t="s">
        <v>1229</v>
      </c>
      <c r="D873" s="198" t="s">
        <v>1819</v>
      </c>
      <c r="E873" s="408" t="s">
        <v>1950</v>
      </c>
      <c r="F873" s="198">
        <v>14</v>
      </c>
      <c r="G873" s="1">
        <v>814.43</v>
      </c>
      <c r="H873" s="198" t="s">
        <v>1915</v>
      </c>
    </row>
    <row r="874" spans="1:8" s="418" customFormat="1" ht="22.5">
      <c r="A874" s="408" t="s">
        <v>1914</v>
      </c>
      <c r="B874" s="408">
        <v>1055273674</v>
      </c>
      <c r="C874" s="408" t="s">
        <v>1284</v>
      </c>
      <c r="D874" s="198" t="s">
        <v>1819</v>
      </c>
      <c r="E874" s="408" t="s">
        <v>1950</v>
      </c>
      <c r="F874" s="198">
        <v>14</v>
      </c>
      <c r="G874" s="1">
        <v>891.9</v>
      </c>
      <c r="H874" s="198" t="s">
        <v>1915</v>
      </c>
    </row>
    <row r="875" spans="1:8" s="418" customFormat="1" ht="22.5">
      <c r="A875" s="408" t="s">
        <v>1914</v>
      </c>
      <c r="B875" s="408">
        <v>1057581393</v>
      </c>
      <c r="C875" s="408" t="s">
        <v>1311</v>
      </c>
      <c r="D875" s="198" t="s">
        <v>1819</v>
      </c>
      <c r="E875" s="408" t="s">
        <v>1950</v>
      </c>
      <c r="F875" s="198">
        <v>14</v>
      </c>
      <c r="G875" s="1">
        <v>803.37</v>
      </c>
      <c r="H875" s="198" t="s">
        <v>1915</v>
      </c>
    </row>
    <row r="876" spans="1:8" s="418" customFormat="1" ht="22.5">
      <c r="A876" s="408" t="s">
        <v>1914</v>
      </c>
      <c r="B876" s="408">
        <v>1057710729</v>
      </c>
      <c r="C876" s="408" t="s">
        <v>1334</v>
      </c>
      <c r="D876" s="198" t="s">
        <v>1819</v>
      </c>
      <c r="E876" s="408" t="s">
        <v>1950</v>
      </c>
      <c r="F876" s="198">
        <v>14</v>
      </c>
      <c r="G876" s="1">
        <v>836.57</v>
      </c>
      <c r="H876" s="198" t="s">
        <v>1915</v>
      </c>
    </row>
    <row r="877" spans="1:8" s="418" customFormat="1">
      <c r="A877" s="408" t="s">
        <v>1914</v>
      </c>
      <c r="B877" s="408">
        <v>4288397</v>
      </c>
      <c r="C877" s="408" t="s">
        <v>590</v>
      </c>
      <c r="D877" s="198" t="s">
        <v>1824</v>
      </c>
      <c r="E877" s="408" t="s">
        <v>2</v>
      </c>
      <c r="F877" s="198">
        <v>12</v>
      </c>
      <c r="G877" s="1">
        <v>907.31</v>
      </c>
      <c r="H877" s="198" t="s">
        <v>1915</v>
      </c>
    </row>
    <row r="878" spans="1:8" s="418" customFormat="1">
      <c r="A878" s="408" t="s">
        <v>1914</v>
      </c>
      <c r="B878" s="408">
        <v>7175528</v>
      </c>
      <c r="C878" s="408" t="s">
        <v>619</v>
      </c>
      <c r="D878" s="198" t="s">
        <v>1824</v>
      </c>
      <c r="E878" s="408" t="s">
        <v>2</v>
      </c>
      <c r="F878" s="198">
        <v>12</v>
      </c>
      <c r="G878" s="1">
        <v>849.72</v>
      </c>
      <c r="H878" s="198" t="s">
        <v>1915</v>
      </c>
    </row>
    <row r="879" spans="1:8" s="418" customFormat="1">
      <c r="A879" s="408" t="s">
        <v>1914</v>
      </c>
      <c r="B879" s="408">
        <v>7179798</v>
      </c>
      <c r="C879" s="408" t="s">
        <v>632</v>
      </c>
      <c r="D879" s="198" t="s">
        <v>1824</v>
      </c>
      <c r="E879" s="408" t="s">
        <v>2</v>
      </c>
      <c r="F879" s="198">
        <v>12</v>
      </c>
      <c r="G879" s="1">
        <v>953.39</v>
      </c>
      <c r="H879" s="198" t="s">
        <v>1915</v>
      </c>
    </row>
    <row r="880" spans="1:8" s="418" customFormat="1">
      <c r="A880" s="408" t="s">
        <v>1914</v>
      </c>
      <c r="B880" s="408">
        <v>7183049</v>
      </c>
      <c r="C880" s="408" t="s">
        <v>645</v>
      </c>
      <c r="D880" s="198" t="s">
        <v>1824</v>
      </c>
      <c r="E880" s="408" t="s">
        <v>2</v>
      </c>
      <c r="F880" s="198">
        <v>12</v>
      </c>
      <c r="G880" s="1">
        <v>815.16</v>
      </c>
      <c r="H880" s="198" t="s">
        <v>1915</v>
      </c>
    </row>
    <row r="881" spans="1:8" s="418" customFormat="1">
      <c r="A881" s="408" t="s">
        <v>1914</v>
      </c>
      <c r="B881" s="408">
        <v>7183161</v>
      </c>
      <c r="C881" s="408" t="s">
        <v>646</v>
      </c>
      <c r="D881" s="198" t="s">
        <v>1824</v>
      </c>
      <c r="E881" s="408" t="s">
        <v>2</v>
      </c>
      <c r="F881" s="198">
        <v>12</v>
      </c>
      <c r="G881" s="1">
        <v>953.39</v>
      </c>
      <c r="H881" s="198" t="s">
        <v>1915</v>
      </c>
    </row>
    <row r="882" spans="1:8" s="418" customFormat="1">
      <c r="A882" s="408" t="s">
        <v>1914</v>
      </c>
      <c r="B882" s="408">
        <v>7186913</v>
      </c>
      <c r="C882" s="408" t="s">
        <v>662</v>
      </c>
      <c r="D882" s="198" t="s">
        <v>1824</v>
      </c>
      <c r="E882" s="408" t="s">
        <v>2</v>
      </c>
      <c r="F882" s="198">
        <v>12</v>
      </c>
      <c r="G882" s="1">
        <v>930.35</v>
      </c>
      <c r="H882" s="198" t="s">
        <v>1915</v>
      </c>
    </row>
    <row r="883" spans="1:8" s="418" customFormat="1">
      <c r="A883" s="408" t="s">
        <v>1914</v>
      </c>
      <c r="B883" s="408">
        <v>23326861</v>
      </c>
      <c r="C883" s="408" t="s">
        <v>692</v>
      </c>
      <c r="D883" s="198" t="s">
        <v>1824</v>
      </c>
      <c r="E883" s="408" t="s">
        <v>2</v>
      </c>
      <c r="F883" s="198">
        <v>12</v>
      </c>
      <c r="G883" s="1">
        <v>838.2</v>
      </c>
      <c r="H883" s="198" t="s">
        <v>1915</v>
      </c>
    </row>
    <row r="884" spans="1:8" s="418" customFormat="1">
      <c r="A884" s="408" t="s">
        <v>1914</v>
      </c>
      <c r="B884" s="408">
        <v>23438666</v>
      </c>
      <c r="C884" s="408" t="s">
        <v>694</v>
      </c>
      <c r="D884" s="198" t="s">
        <v>1824</v>
      </c>
      <c r="E884" s="408" t="s">
        <v>2</v>
      </c>
      <c r="F884" s="198">
        <v>12</v>
      </c>
      <c r="G884" s="1">
        <v>826.68</v>
      </c>
      <c r="H884" s="198" t="s">
        <v>1915</v>
      </c>
    </row>
    <row r="885" spans="1:8" s="418" customFormat="1">
      <c r="A885" s="408" t="s">
        <v>1914</v>
      </c>
      <c r="B885" s="408">
        <v>23913088</v>
      </c>
      <c r="C885" s="408" t="s">
        <v>707</v>
      </c>
      <c r="D885" s="198" t="s">
        <v>1824</v>
      </c>
      <c r="E885" s="408" t="s">
        <v>2</v>
      </c>
      <c r="F885" s="198">
        <v>12</v>
      </c>
      <c r="G885" s="1">
        <v>849.72</v>
      </c>
      <c r="H885" s="198" t="s">
        <v>1915</v>
      </c>
    </row>
    <row r="886" spans="1:8" s="418" customFormat="1">
      <c r="A886" s="408" t="s">
        <v>1914</v>
      </c>
      <c r="B886" s="408">
        <v>24081359</v>
      </c>
      <c r="C886" s="408" t="s">
        <v>713</v>
      </c>
      <c r="D886" s="198" t="s">
        <v>1824</v>
      </c>
      <c r="E886" s="408" t="s">
        <v>2</v>
      </c>
      <c r="F886" s="198">
        <v>12</v>
      </c>
      <c r="G886" s="1">
        <v>838.2</v>
      </c>
      <c r="H886" s="198" t="s">
        <v>1915</v>
      </c>
    </row>
    <row r="887" spans="1:8" s="418" customFormat="1">
      <c r="A887" s="408" t="s">
        <v>1914</v>
      </c>
      <c r="B887" s="408">
        <v>24167467</v>
      </c>
      <c r="C887" s="408" t="s">
        <v>714</v>
      </c>
      <c r="D887" s="198" t="s">
        <v>1824</v>
      </c>
      <c r="E887" s="408" t="s">
        <v>2</v>
      </c>
      <c r="F887" s="198">
        <v>12</v>
      </c>
      <c r="G887" s="1">
        <v>918.83</v>
      </c>
      <c r="H887" s="198" t="s">
        <v>1915</v>
      </c>
    </row>
    <row r="888" spans="1:8" s="418" customFormat="1">
      <c r="A888" s="408" t="s">
        <v>1914</v>
      </c>
      <c r="B888" s="408">
        <v>33367002</v>
      </c>
      <c r="C888" s="408" t="s">
        <v>727</v>
      </c>
      <c r="D888" s="198" t="s">
        <v>1824</v>
      </c>
      <c r="E888" s="408" t="s">
        <v>2</v>
      </c>
      <c r="F888" s="198">
        <v>12</v>
      </c>
      <c r="G888" s="1">
        <v>838.2</v>
      </c>
      <c r="H888" s="198" t="s">
        <v>1915</v>
      </c>
    </row>
    <row r="889" spans="1:8" s="418" customFormat="1">
      <c r="A889" s="408" t="s">
        <v>1914</v>
      </c>
      <c r="B889" s="408">
        <v>33368732</v>
      </c>
      <c r="C889" s="408" t="s">
        <v>736</v>
      </c>
      <c r="D889" s="198" t="s">
        <v>1824</v>
      </c>
      <c r="E889" s="408" t="s">
        <v>2</v>
      </c>
      <c r="F889" s="198">
        <v>12</v>
      </c>
      <c r="G889" s="1">
        <v>907.31</v>
      </c>
      <c r="H889" s="198" t="s">
        <v>1915</v>
      </c>
    </row>
    <row r="890" spans="1:8" s="418" customFormat="1">
      <c r="A890" s="408" t="s">
        <v>1914</v>
      </c>
      <c r="B890" s="408">
        <v>33369148</v>
      </c>
      <c r="C890" s="408" t="s">
        <v>742</v>
      </c>
      <c r="D890" s="198" t="s">
        <v>1824</v>
      </c>
      <c r="E890" s="408" t="s">
        <v>2</v>
      </c>
      <c r="F890" s="198">
        <v>12</v>
      </c>
      <c r="G890" s="1">
        <v>815.16</v>
      </c>
      <c r="H890" s="198" t="s">
        <v>1915</v>
      </c>
    </row>
    <row r="891" spans="1:8" s="418" customFormat="1">
      <c r="A891" s="408" t="s">
        <v>1914</v>
      </c>
      <c r="B891" s="408">
        <v>33377752</v>
      </c>
      <c r="C891" s="408" t="s">
        <v>758</v>
      </c>
      <c r="D891" s="198" t="s">
        <v>1824</v>
      </c>
      <c r="E891" s="408" t="s">
        <v>2</v>
      </c>
      <c r="F891" s="198">
        <v>12</v>
      </c>
      <c r="G891" s="1">
        <v>803.64</v>
      </c>
      <c r="H891" s="198" t="s">
        <v>1915</v>
      </c>
    </row>
    <row r="892" spans="1:8" s="418" customFormat="1">
      <c r="A892" s="408" t="s">
        <v>1914</v>
      </c>
      <c r="B892" s="408">
        <v>33481535</v>
      </c>
      <c r="C892" s="408" t="s">
        <v>771</v>
      </c>
      <c r="D892" s="198" t="s">
        <v>1824</v>
      </c>
      <c r="E892" s="408" t="s">
        <v>2</v>
      </c>
      <c r="F892" s="198">
        <v>12</v>
      </c>
      <c r="G892" s="1">
        <v>815.16</v>
      </c>
      <c r="H892" s="198" t="s">
        <v>1915</v>
      </c>
    </row>
    <row r="893" spans="1:8" s="418" customFormat="1">
      <c r="A893" s="408" t="s">
        <v>1914</v>
      </c>
      <c r="B893" s="408">
        <v>33700797</v>
      </c>
      <c r="C893" s="408" t="s">
        <v>773</v>
      </c>
      <c r="D893" s="198" t="s">
        <v>1824</v>
      </c>
      <c r="E893" s="408" t="s">
        <v>2</v>
      </c>
      <c r="F893" s="198">
        <v>12</v>
      </c>
      <c r="G893" s="1">
        <v>872.76</v>
      </c>
      <c r="H893" s="198" t="s">
        <v>1915</v>
      </c>
    </row>
    <row r="894" spans="1:8" s="418" customFormat="1">
      <c r="A894" s="408" t="s">
        <v>1914</v>
      </c>
      <c r="B894" s="408">
        <v>33702569</v>
      </c>
      <c r="C894" s="408" t="s">
        <v>775</v>
      </c>
      <c r="D894" s="198" t="s">
        <v>1824</v>
      </c>
      <c r="E894" s="408" t="s">
        <v>2</v>
      </c>
      <c r="F894" s="198">
        <v>12</v>
      </c>
      <c r="G894" s="1">
        <v>815.16</v>
      </c>
      <c r="H894" s="198" t="s">
        <v>1915</v>
      </c>
    </row>
    <row r="895" spans="1:8" s="418" customFormat="1">
      <c r="A895" s="408" t="s">
        <v>1914</v>
      </c>
      <c r="B895" s="408">
        <v>35423545</v>
      </c>
      <c r="C895" s="408" t="s">
        <v>777</v>
      </c>
      <c r="D895" s="198" t="s">
        <v>1824</v>
      </c>
      <c r="E895" s="408" t="s">
        <v>2</v>
      </c>
      <c r="F895" s="198">
        <v>12</v>
      </c>
      <c r="G895" s="1">
        <v>838.2</v>
      </c>
      <c r="H895" s="198" t="s">
        <v>1915</v>
      </c>
    </row>
    <row r="896" spans="1:8" s="418" customFormat="1">
      <c r="A896" s="408" t="s">
        <v>1914</v>
      </c>
      <c r="B896" s="408">
        <v>37895357</v>
      </c>
      <c r="C896" s="408" t="s">
        <v>784</v>
      </c>
      <c r="D896" s="198" t="s">
        <v>1824</v>
      </c>
      <c r="E896" s="408" t="s">
        <v>2</v>
      </c>
      <c r="F896" s="198">
        <v>12</v>
      </c>
      <c r="G896" s="1">
        <v>872.76</v>
      </c>
      <c r="H896" s="198" t="s">
        <v>1915</v>
      </c>
    </row>
    <row r="897" spans="1:8" s="418" customFormat="1">
      <c r="A897" s="408" t="s">
        <v>1914</v>
      </c>
      <c r="B897" s="408">
        <v>40032561</v>
      </c>
      <c r="C897" s="408" t="s">
        <v>797</v>
      </c>
      <c r="D897" s="198" t="s">
        <v>1824</v>
      </c>
      <c r="E897" s="408" t="s">
        <v>2</v>
      </c>
      <c r="F897" s="198">
        <v>12</v>
      </c>
      <c r="G897" s="1">
        <v>884.27</v>
      </c>
      <c r="H897" s="198" t="s">
        <v>1915</v>
      </c>
    </row>
    <row r="898" spans="1:8" s="418" customFormat="1">
      <c r="A898" s="408" t="s">
        <v>1914</v>
      </c>
      <c r="B898" s="408">
        <v>40042786</v>
      </c>
      <c r="C898" s="408" t="s">
        <v>816</v>
      </c>
      <c r="D898" s="198" t="s">
        <v>1824</v>
      </c>
      <c r="E898" s="408" t="s">
        <v>2</v>
      </c>
      <c r="F898" s="198">
        <v>12</v>
      </c>
      <c r="G898" s="1">
        <v>849.72</v>
      </c>
      <c r="H898" s="198" t="s">
        <v>1915</v>
      </c>
    </row>
    <row r="899" spans="1:8" s="418" customFormat="1">
      <c r="A899" s="408" t="s">
        <v>1914</v>
      </c>
      <c r="B899" s="408">
        <v>40042790</v>
      </c>
      <c r="C899" s="408" t="s">
        <v>817</v>
      </c>
      <c r="D899" s="198" t="s">
        <v>1824</v>
      </c>
      <c r="E899" s="408" t="s">
        <v>2</v>
      </c>
      <c r="F899" s="198">
        <v>12</v>
      </c>
      <c r="G899" s="1">
        <v>838.2</v>
      </c>
      <c r="H899" s="198" t="s">
        <v>1915</v>
      </c>
    </row>
    <row r="900" spans="1:8" s="418" customFormat="1">
      <c r="A900" s="408" t="s">
        <v>1914</v>
      </c>
      <c r="B900" s="408">
        <v>46369616</v>
      </c>
      <c r="C900" s="408" t="s">
        <v>853</v>
      </c>
      <c r="D900" s="198" t="s">
        <v>1824</v>
      </c>
      <c r="E900" s="408" t="s">
        <v>2</v>
      </c>
      <c r="F900" s="198">
        <v>12</v>
      </c>
      <c r="G900" s="1">
        <v>815.16</v>
      </c>
      <c r="H900" s="198" t="s">
        <v>1915</v>
      </c>
    </row>
    <row r="901" spans="1:8" s="418" customFormat="1">
      <c r="A901" s="408" t="s">
        <v>1914</v>
      </c>
      <c r="B901" s="408">
        <v>46377431</v>
      </c>
      <c r="C901" s="408" t="s">
        <v>859</v>
      </c>
      <c r="D901" s="198" t="s">
        <v>1824</v>
      </c>
      <c r="E901" s="408" t="s">
        <v>2</v>
      </c>
      <c r="F901" s="198">
        <v>12</v>
      </c>
      <c r="G901" s="1">
        <v>838.2</v>
      </c>
      <c r="H901" s="198" t="s">
        <v>1915</v>
      </c>
    </row>
    <row r="902" spans="1:8" s="418" customFormat="1">
      <c r="A902" s="408" t="s">
        <v>1914</v>
      </c>
      <c r="B902" s="408">
        <v>46381135</v>
      </c>
      <c r="C902" s="408" t="s">
        <v>864</v>
      </c>
      <c r="D902" s="198" t="s">
        <v>1824</v>
      </c>
      <c r="E902" s="408" t="s">
        <v>2</v>
      </c>
      <c r="F902" s="198">
        <v>12</v>
      </c>
      <c r="G902" s="1">
        <v>895.79</v>
      </c>
      <c r="H902" s="198" t="s">
        <v>1915</v>
      </c>
    </row>
    <row r="903" spans="1:8" s="418" customFormat="1">
      <c r="A903" s="408" t="s">
        <v>1914</v>
      </c>
      <c r="B903" s="408">
        <v>46450870</v>
      </c>
      <c r="C903" s="408" t="s">
        <v>878</v>
      </c>
      <c r="D903" s="198" t="s">
        <v>1824</v>
      </c>
      <c r="E903" s="408" t="s">
        <v>2</v>
      </c>
      <c r="F903" s="198">
        <v>12</v>
      </c>
      <c r="G903" s="1">
        <v>838.2</v>
      </c>
      <c r="H903" s="198" t="s">
        <v>1915</v>
      </c>
    </row>
    <row r="904" spans="1:8" s="418" customFormat="1">
      <c r="A904" s="408" t="s">
        <v>1914</v>
      </c>
      <c r="B904" s="408">
        <v>46669845</v>
      </c>
      <c r="C904" s="408" t="s">
        <v>897</v>
      </c>
      <c r="D904" s="198" t="s">
        <v>1824</v>
      </c>
      <c r="E904" s="408" t="s">
        <v>2</v>
      </c>
      <c r="F904" s="198">
        <v>12</v>
      </c>
      <c r="G904" s="1">
        <v>907.31</v>
      </c>
      <c r="H904" s="198" t="s">
        <v>1915</v>
      </c>
    </row>
    <row r="905" spans="1:8" s="418" customFormat="1">
      <c r="A905" s="408" t="s">
        <v>1914</v>
      </c>
      <c r="B905" s="408">
        <v>46671013</v>
      </c>
      <c r="C905" s="408" t="s">
        <v>898</v>
      </c>
      <c r="D905" s="198" t="s">
        <v>1824</v>
      </c>
      <c r="E905" s="408" t="s">
        <v>2</v>
      </c>
      <c r="F905" s="198">
        <v>12</v>
      </c>
      <c r="G905" s="1">
        <v>838.2</v>
      </c>
      <c r="H905" s="198" t="s">
        <v>1915</v>
      </c>
    </row>
    <row r="906" spans="1:8" s="418" customFormat="1">
      <c r="A906" s="408" t="s">
        <v>1914</v>
      </c>
      <c r="B906" s="408">
        <v>51900157</v>
      </c>
      <c r="C906" s="408" t="s">
        <v>914</v>
      </c>
      <c r="D906" s="198" t="s">
        <v>1824</v>
      </c>
      <c r="E906" s="408" t="s">
        <v>2</v>
      </c>
      <c r="F906" s="198">
        <v>12</v>
      </c>
      <c r="G906" s="1">
        <v>803.64</v>
      </c>
      <c r="H906" s="198" t="s">
        <v>1915</v>
      </c>
    </row>
    <row r="907" spans="1:8" s="418" customFormat="1">
      <c r="A907" s="408" t="s">
        <v>1914</v>
      </c>
      <c r="B907" s="408">
        <v>52340498</v>
      </c>
      <c r="C907" s="408" t="s">
        <v>921</v>
      </c>
      <c r="D907" s="198" t="s">
        <v>1824</v>
      </c>
      <c r="E907" s="408" t="s">
        <v>2</v>
      </c>
      <c r="F907" s="198">
        <v>12</v>
      </c>
      <c r="G907" s="1">
        <v>953.39</v>
      </c>
      <c r="H907" s="198" t="s">
        <v>1915</v>
      </c>
    </row>
    <row r="908" spans="1:8" s="418" customFormat="1">
      <c r="A908" s="408" t="s">
        <v>1914</v>
      </c>
      <c r="B908" s="408">
        <v>53095863</v>
      </c>
      <c r="C908" s="408" t="s">
        <v>938</v>
      </c>
      <c r="D908" s="198" t="s">
        <v>1824</v>
      </c>
      <c r="E908" s="408" t="s">
        <v>2</v>
      </c>
      <c r="F908" s="198">
        <v>12</v>
      </c>
      <c r="G908" s="1">
        <v>826.68</v>
      </c>
      <c r="H908" s="198" t="s">
        <v>1915</v>
      </c>
    </row>
    <row r="909" spans="1:8" s="418" customFormat="1">
      <c r="A909" s="408" t="s">
        <v>1914</v>
      </c>
      <c r="B909" s="408">
        <v>60448991</v>
      </c>
      <c r="C909" s="408" t="s">
        <v>942</v>
      </c>
      <c r="D909" s="198" t="s">
        <v>1824</v>
      </c>
      <c r="E909" s="408" t="s">
        <v>2</v>
      </c>
      <c r="F909" s="198">
        <v>12</v>
      </c>
      <c r="G909" s="1">
        <v>826.68</v>
      </c>
      <c r="H909" s="198" t="s">
        <v>1915</v>
      </c>
    </row>
    <row r="910" spans="1:8" s="418" customFormat="1">
      <c r="A910" s="408" t="s">
        <v>1914</v>
      </c>
      <c r="B910" s="408">
        <v>74130473</v>
      </c>
      <c r="C910" s="408" t="s">
        <v>953</v>
      </c>
      <c r="D910" s="198" t="s">
        <v>1824</v>
      </c>
      <c r="E910" s="408" t="s">
        <v>2</v>
      </c>
      <c r="F910" s="198">
        <v>12</v>
      </c>
      <c r="G910" s="1">
        <v>918.83</v>
      </c>
      <c r="H910" s="198" t="s">
        <v>1915</v>
      </c>
    </row>
    <row r="911" spans="1:8" s="418" customFormat="1">
      <c r="A911" s="408" t="s">
        <v>1914</v>
      </c>
      <c r="B911" s="408">
        <v>74188444</v>
      </c>
      <c r="C911" s="408" t="s">
        <v>961</v>
      </c>
      <c r="D911" s="198" t="s">
        <v>1824</v>
      </c>
      <c r="E911" s="408" t="s">
        <v>2</v>
      </c>
      <c r="F911" s="198">
        <v>12</v>
      </c>
      <c r="G911" s="1">
        <v>815.16</v>
      </c>
      <c r="H911" s="198" t="s">
        <v>1915</v>
      </c>
    </row>
    <row r="912" spans="1:8" s="418" customFormat="1">
      <c r="A912" s="408" t="s">
        <v>1914</v>
      </c>
      <c r="B912" s="408">
        <v>74326282</v>
      </c>
      <c r="C912" s="408" t="s">
        <v>973</v>
      </c>
      <c r="D912" s="198" t="s">
        <v>1824</v>
      </c>
      <c r="E912" s="408" t="s">
        <v>2</v>
      </c>
      <c r="F912" s="198">
        <v>12</v>
      </c>
      <c r="G912" s="1">
        <v>849.72</v>
      </c>
      <c r="H912" s="198" t="s">
        <v>1915</v>
      </c>
    </row>
    <row r="913" spans="1:8" s="418" customFormat="1">
      <c r="A913" s="408" t="s">
        <v>1914</v>
      </c>
      <c r="B913" s="408">
        <v>74344594</v>
      </c>
      <c r="C913" s="408" t="s">
        <v>977</v>
      </c>
      <c r="D913" s="198" t="s">
        <v>1824</v>
      </c>
      <c r="E913" s="408" t="s">
        <v>2</v>
      </c>
      <c r="F913" s="198">
        <v>12</v>
      </c>
      <c r="G913" s="1">
        <v>964.91</v>
      </c>
      <c r="H913" s="198" t="s">
        <v>1915</v>
      </c>
    </row>
    <row r="914" spans="1:8" s="418" customFormat="1">
      <c r="A914" s="408" t="s">
        <v>1914</v>
      </c>
      <c r="B914" s="408">
        <v>77188823</v>
      </c>
      <c r="C914" s="408" t="s">
        <v>999</v>
      </c>
      <c r="D914" s="198" t="s">
        <v>1824</v>
      </c>
      <c r="E914" s="408" t="s">
        <v>2</v>
      </c>
      <c r="F914" s="198">
        <v>12</v>
      </c>
      <c r="G914" s="1">
        <v>884.27</v>
      </c>
      <c r="H914" s="198" t="s">
        <v>1915</v>
      </c>
    </row>
    <row r="915" spans="1:8" s="418" customFormat="1">
      <c r="A915" s="408" t="s">
        <v>1914</v>
      </c>
      <c r="B915" s="408">
        <v>1049604871</v>
      </c>
      <c r="C915" s="408" t="s">
        <v>1081</v>
      </c>
      <c r="D915" s="198" t="s">
        <v>1824</v>
      </c>
      <c r="E915" s="408" t="s">
        <v>2</v>
      </c>
      <c r="F915" s="198">
        <v>12</v>
      </c>
      <c r="G915" s="1">
        <v>815.16</v>
      </c>
      <c r="H915" s="198" t="s">
        <v>1915</v>
      </c>
    </row>
    <row r="916" spans="1:8" s="418" customFormat="1">
      <c r="A916" s="408" t="s">
        <v>1914</v>
      </c>
      <c r="B916" s="408">
        <v>1049605637</v>
      </c>
      <c r="C916" s="408" t="s">
        <v>1083</v>
      </c>
      <c r="D916" s="198" t="s">
        <v>1824</v>
      </c>
      <c r="E916" s="408" t="s">
        <v>2</v>
      </c>
      <c r="F916" s="198">
        <v>12</v>
      </c>
      <c r="G916" s="1">
        <v>861.24</v>
      </c>
      <c r="H916" s="198" t="s">
        <v>1915</v>
      </c>
    </row>
    <row r="917" spans="1:8" s="418" customFormat="1">
      <c r="A917" s="408" t="s">
        <v>1914</v>
      </c>
      <c r="B917" s="408">
        <v>1049612997</v>
      </c>
      <c r="C917" s="408" t="s">
        <v>1113</v>
      </c>
      <c r="D917" s="198" t="s">
        <v>1824</v>
      </c>
      <c r="E917" s="408" t="s">
        <v>2</v>
      </c>
      <c r="F917" s="198">
        <v>12</v>
      </c>
      <c r="G917" s="1">
        <v>838.2</v>
      </c>
      <c r="H917" s="198" t="s">
        <v>1915</v>
      </c>
    </row>
    <row r="918" spans="1:8" s="418" customFormat="1">
      <c r="A918" s="408" t="s">
        <v>1914</v>
      </c>
      <c r="B918" s="408">
        <v>1049618130</v>
      </c>
      <c r="C918" s="408" t="s">
        <v>1126</v>
      </c>
      <c r="D918" s="198" t="s">
        <v>1824</v>
      </c>
      <c r="E918" s="408" t="s">
        <v>2</v>
      </c>
      <c r="F918" s="198">
        <v>12</v>
      </c>
      <c r="G918" s="1">
        <v>826.68</v>
      </c>
      <c r="H918" s="198" t="s">
        <v>1915</v>
      </c>
    </row>
    <row r="919" spans="1:8" s="418" customFormat="1">
      <c r="A919" s="408" t="s">
        <v>1914</v>
      </c>
      <c r="B919" s="408">
        <v>1049619288</v>
      </c>
      <c r="C919" s="408" t="s">
        <v>1129</v>
      </c>
      <c r="D919" s="198" t="s">
        <v>1824</v>
      </c>
      <c r="E919" s="408" t="s">
        <v>2</v>
      </c>
      <c r="F919" s="198">
        <v>12</v>
      </c>
      <c r="G919" s="1">
        <v>861.24</v>
      </c>
      <c r="H919" s="198" t="s">
        <v>1915</v>
      </c>
    </row>
    <row r="920" spans="1:8" s="418" customFormat="1">
      <c r="A920" s="408" t="s">
        <v>1914</v>
      </c>
      <c r="B920" s="408">
        <v>1049623744</v>
      </c>
      <c r="C920" s="408" t="s">
        <v>1148</v>
      </c>
      <c r="D920" s="198" t="s">
        <v>1824</v>
      </c>
      <c r="E920" s="408" t="s">
        <v>2</v>
      </c>
      <c r="F920" s="198">
        <v>12</v>
      </c>
      <c r="G920" s="1">
        <v>964.91</v>
      </c>
      <c r="H920" s="198" t="s">
        <v>1915</v>
      </c>
    </row>
    <row r="921" spans="1:8" s="418" customFormat="1">
      <c r="A921" s="408" t="s">
        <v>1914</v>
      </c>
      <c r="B921" s="408">
        <v>1049624993</v>
      </c>
      <c r="C921" s="408" t="s">
        <v>1152</v>
      </c>
      <c r="D921" s="198" t="s">
        <v>1824</v>
      </c>
      <c r="E921" s="408" t="s">
        <v>2</v>
      </c>
      <c r="F921" s="198">
        <v>12</v>
      </c>
      <c r="G921" s="1">
        <v>953.39</v>
      </c>
      <c r="H921" s="198" t="s">
        <v>1915</v>
      </c>
    </row>
    <row r="922" spans="1:8" s="418" customFormat="1">
      <c r="A922" s="408" t="s">
        <v>1914</v>
      </c>
      <c r="B922" s="408">
        <v>1049627098</v>
      </c>
      <c r="C922" s="408" t="s">
        <v>1158</v>
      </c>
      <c r="D922" s="198" t="s">
        <v>1824</v>
      </c>
      <c r="E922" s="408" t="s">
        <v>2</v>
      </c>
      <c r="F922" s="198">
        <v>12</v>
      </c>
      <c r="G922" s="1">
        <v>872.76</v>
      </c>
      <c r="H922" s="198" t="s">
        <v>1915</v>
      </c>
    </row>
    <row r="923" spans="1:8" s="418" customFormat="1">
      <c r="A923" s="408" t="s">
        <v>1914</v>
      </c>
      <c r="B923" s="408">
        <v>1049630693</v>
      </c>
      <c r="C923" s="408" t="s">
        <v>1169</v>
      </c>
      <c r="D923" s="198" t="s">
        <v>1824</v>
      </c>
      <c r="E923" s="408" t="s">
        <v>2</v>
      </c>
      <c r="F923" s="198">
        <v>12</v>
      </c>
      <c r="G923" s="1">
        <v>826.68</v>
      </c>
      <c r="H923" s="198" t="s">
        <v>1915</v>
      </c>
    </row>
    <row r="924" spans="1:8" s="418" customFormat="1">
      <c r="A924" s="408" t="s">
        <v>1914</v>
      </c>
      <c r="B924" s="408">
        <v>1049631911</v>
      </c>
      <c r="C924" s="408" t="s">
        <v>1175</v>
      </c>
      <c r="D924" s="198" t="s">
        <v>1824</v>
      </c>
      <c r="E924" s="408" t="s">
        <v>2</v>
      </c>
      <c r="F924" s="198">
        <v>12</v>
      </c>
      <c r="G924" s="1">
        <v>838.2</v>
      </c>
      <c r="H924" s="198" t="s">
        <v>1915</v>
      </c>
    </row>
    <row r="925" spans="1:8" s="418" customFormat="1">
      <c r="A925" s="408" t="s">
        <v>1914</v>
      </c>
      <c r="B925" s="408">
        <v>1049637113</v>
      </c>
      <c r="C925" s="408" t="s">
        <v>1189</v>
      </c>
      <c r="D925" s="198" t="s">
        <v>1824</v>
      </c>
      <c r="E925" s="408" t="s">
        <v>2</v>
      </c>
      <c r="F925" s="198">
        <v>12</v>
      </c>
      <c r="G925" s="1">
        <v>815.16</v>
      </c>
      <c r="H925" s="198" t="s">
        <v>1915</v>
      </c>
    </row>
    <row r="926" spans="1:8" s="418" customFormat="1">
      <c r="A926" s="408" t="s">
        <v>1914</v>
      </c>
      <c r="B926" s="408">
        <v>1052382809</v>
      </c>
      <c r="C926" s="408" t="s">
        <v>1228</v>
      </c>
      <c r="D926" s="198" t="s">
        <v>1824</v>
      </c>
      <c r="E926" s="408" t="s">
        <v>2</v>
      </c>
      <c r="F926" s="198">
        <v>12</v>
      </c>
      <c r="G926" s="1">
        <v>803.64</v>
      </c>
      <c r="H926" s="198" t="s">
        <v>1915</v>
      </c>
    </row>
    <row r="927" spans="1:8" s="418" customFormat="1">
      <c r="A927" s="408" t="s">
        <v>1914</v>
      </c>
      <c r="B927" s="408">
        <v>1052390058</v>
      </c>
      <c r="C927" s="408" t="s">
        <v>1235</v>
      </c>
      <c r="D927" s="198" t="s">
        <v>1824</v>
      </c>
      <c r="E927" s="408" t="s">
        <v>2</v>
      </c>
      <c r="F927" s="198">
        <v>12</v>
      </c>
      <c r="G927" s="1">
        <v>815.16</v>
      </c>
      <c r="H927" s="198" t="s">
        <v>1915</v>
      </c>
    </row>
    <row r="928" spans="1:8" s="418" customFormat="1">
      <c r="A928" s="408" t="s">
        <v>1914</v>
      </c>
      <c r="B928" s="408">
        <v>1052394209</v>
      </c>
      <c r="C928" s="408" t="s">
        <v>1242</v>
      </c>
      <c r="D928" s="198" t="s">
        <v>1824</v>
      </c>
      <c r="E928" s="408" t="s">
        <v>2</v>
      </c>
      <c r="F928" s="198">
        <v>12</v>
      </c>
      <c r="G928" s="1">
        <v>884.27</v>
      </c>
      <c r="H928" s="198" t="s">
        <v>1915</v>
      </c>
    </row>
    <row r="929" spans="1:8" s="418" customFormat="1">
      <c r="A929" s="408" t="s">
        <v>1914</v>
      </c>
      <c r="B929" s="408">
        <v>1052404293</v>
      </c>
      <c r="C929" s="408" t="s">
        <v>1252</v>
      </c>
      <c r="D929" s="198" t="s">
        <v>1824</v>
      </c>
      <c r="E929" s="408" t="s">
        <v>2</v>
      </c>
      <c r="F929" s="198">
        <v>12</v>
      </c>
      <c r="G929" s="1">
        <v>930.35</v>
      </c>
      <c r="H929" s="198" t="s">
        <v>1915</v>
      </c>
    </row>
    <row r="930" spans="1:8" s="418" customFormat="1">
      <c r="A930" s="408" t="s">
        <v>1914</v>
      </c>
      <c r="B930" s="408">
        <v>1053323563</v>
      </c>
      <c r="C930" s="408" t="s">
        <v>1253</v>
      </c>
      <c r="D930" s="198" t="s">
        <v>1824</v>
      </c>
      <c r="E930" s="408" t="s">
        <v>2</v>
      </c>
      <c r="F930" s="198">
        <v>12</v>
      </c>
      <c r="G930" s="1">
        <v>884.27</v>
      </c>
      <c r="H930" s="198" t="s">
        <v>1915</v>
      </c>
    </row>
    <row r="931" spans="1:8" s="418" customFormat="1">
      <c r="A931" s="408" t="s">
        <v>1914</v>
      </c>
      <c r="B931" s="408">
        <v>1053512483</v>
      </c>
      <c r="C931" s="408" t="s">
        <v>1260</v>
      </c>
      <c r="D931" s="198" t="s">
        <v>1824</v>
      </c>
      <c r="E931" s="408" t="s">
        <v>2</v>
      </c>
      <c r="F931" s="198">
        <v>12</v>
      </c>
      <c r="G931" s="1">
        <v>872.76</v>
      </c>
      <c r="H931" s="198" t="s">
        <v>1915</v>
      </c>
    </row>
    <row r="932" spans="1:8" s="418" customFormat="1">
      <c r="A932" s="408" t="s">
        <v>1914</v>
      </c>
      <c r="B932" s="408">
        <v>1055273121</v>
      </c>
      <c r="C932" s="408" t="s">
        <v>1283</v>
      </c>
      <c r="D932" s="198" t="s">
        <v>1824</v>
      </c>
      <c r="E932" s="408" t="s">
        <v>2</v>
      </c>
      <c r="F932" s="198">
        <v>12</v>
      </c>
      <c r="G932" s="1">
        <v>861.24</v>
      </c>
      <c r="H932" s="198" t="s">
        <v>1915</v>
      </c>
    </row>
    <row r="933" spans="1:8" s="418" customFormat="1">
      <c r="A933" s="408" t="s">
        <v>1914</v>
      </c>
      <c r="B933" s="408">
        <v>1057573455</v>
      </c>
      <c r="C933" s="408" t="s">
        <v>1952</v>
      </c>
      <c r="D933" s="198" t="s">
        <v>1824</v>
      </c>
      <c r="E933" s="408" t="s">
        <v>2</v>
      </c>
      <c r="F933" s="198">
        <v>12</v>
      </c>
      <c r="G933" s="1">
        <v>861.24</v>
      </c>
      <c r="H933" s="198" t="s">
        <v>1915</v>
      </c>
    </row>
    <row r="934" spans="1:8" s="418" customFormat="1">
      <c r="A934" s="408" t="s">
        <v>1914</v>
      </c>
      <c r="B934" s="408">
        <v>1057583698</v>
      </c>
      <c r="C934" s="408" t="s">
        <v>1316</v>
      </c>
      <c r="D934" s="198" t="s">
        <v>1824</v>
      </c>
      <c r="E934" s="408" t="s">
        <v>2</v>
      </c>
      <c r="F934" s="198">
        <v>12</v>
      </c>
      <c r="G934" s="1">
        <v>849.72</v>
      </c>
      <c r="H934" s="198" t="s">
        <v>1915</v>
      </c>
    </row>
    <row r="935" spans="1:8" s="418" customFormat="1">
      <c r="A935" s="408" t="s">
        <v>1914</v>
      </c>
      <c r="B935" s="408">
        <v>1057583728</v>
      </c>
      <c r="C935" s="408" t="s">
        <v>1317</v>
      </c>
      <c r="D935" s="198" t="s">
        <v>1824</v>
      </c>
      <c r="E935" s="408" t="s">
        <v>2</v>
      </c>
      <c r="F935" s="198">
        <v>12</v>
      </c>
      <c r="G935" s="1">
        <v>953.39</v>
      </c>
      <c r="H935" s="198" t="s">
        <v>1915</v>
      </c>
    </row>
    <row r="936" spans="1:8" s="418" customFormat="1">
      <c r="A936" s="408" t="s">
        <v>1914</v>
      </c>
      <c r="B936" s="408">
        <v>1118541464</v>
      </c>
      <c r="C936" s="408" t="s">
        <v>1367</v>
      </c>
      <c r="D936" s="198" t="s">
        <v>1824</v>
      </c>
      <c r="E936" s="408" t="s">
        <v>2</v>
      </c>
      <c r="F936" s="198">
        <v>12</v>
      </c>
      <c r="G936" s="1">
        <v>930.35</v>
      </c>
      <c r="H936" s="198" t="s">
        <v>1915</v>
      </c>
    </row>
    <row r="937" spans="1:8" s="418" customFormat="1" ht="22.5">
      <c r="A937" s="408" t="s">
        <v>1914</v>
      </c>
      <c r="B937" s="408">
        <v>4084017</v>
      </c>
      <c r="C937" s="408" t="s">
        <v>582</v>
      </c>
      <c r="D937" s="198" t="s">
        <v>1834</v>
      </c>
      <c r="E937" s="408" t="s">
        <v>1953</v>
      </c>
      <c r="F937" s="198">
        <v>16</v>
      </c>
      <c r="G937" s="1">
        <v>871.86</v>
      </c>
      <c r="H937" s="198" t="s">
        <v>1915</v>
      </c>
    </row>
    <row r="938" spans="1:8" s="418" customFormat="1" ht="22.5">
      <c r="A938" s="408" t="s">
        <v>1914</v>
      </c>
      <c r="B938" s="408">
        <v>4099206</v>
      </c>
      <c r="C938" s="408" t="s">
        <v>583</v>
      </c>
      <c r="D938" s="198" t="s">
        <v>1834</v>
      </c>
      <c r="E938" s="408" t="s">
        <v>1953</v>
      </c>
      <c r="F938" s="198">
        <v>16</v>
      </c>
      <c r="G938" s="1">
        <v>994.22</v>
      </c>
      <c r="H938" s="198" t="s">
        <v>1915</v>
      </c>
    </row>
    <row r="939" spans="1:8" s="418" customFormat="1" ht="22.5">
      <c r="A939" s="408" t="s">
        <v>1914</v>
      </c>
      <c r="B939" s="408">
        <v>4288072</v>
      </c>
      <c r="C939" s="408" t="s">
        <v>589</v>
      </c>
      <c r="D939" s="198" t="s">
        <v>1834</v>
      </c>
      <c r="E939" s="408" t="s">
        <v>1953</v>
      </c>
      <c r="F939" s="198">
        <v>16</v>
      </c>
      <c r="G939" s="1">
        <v>894.11</v>
      </c>
      <c r="H939" s="198" t="s">
        <v>1915</v>
      </c>
    </row>
    <row r="940" spans="1:8" s="418" customFormat="1" ht="22.5">
      <c r="A940" s="408" t="s">
        <v>1914</v>
      </c>
      <c r="B940" s="408">
        <v>6769131</v>
      </c>
      <c r="C940" s="408" t="s">
        <v>593</v>
      </c>
      <c r="D940" s="198" t="s">
        <v>1834</v>
      </c>
      <c r="E940" s="408" t="s">
        <v>1953</v>
      </c>
      <c r="F940" s="198">
        <v>16</v>
      </c>
      <c r="G940" s="1">
        <v>882.98</v>
      </c>
      <c r="H940" s="198" t="s">
        <v>1915</v>
      </c>
    </row>
    <row r="941" spans="1:8" s="418" customFormat="1" ht="22.5">
      <c r="A941" s="408" t="s">
        <v>1914</v>
      </c>
      <c r="B941" s="408">
        <v>6769578</v>
      </c>
      <c r="C941" s="408" t="s">
        <v>594</v>
      </c>
      <c r="D941" s="198" t="s">
        <v>1834</v>
      </c>
      <c r="E941" s="408" t="s">
        <v>1953</v>
      </c>
      <c r="F941" s="198">
        <v>16</v>
      </c>
      <c r="G941" s="1">
        <v>927.48</v>
      </c>
      <c r="H941" s="198" t="s">
        <v>1915</v>
      </c>
    </row>
    <row r="942" spans="1:8" s="418" customFormat="1" ht="22.5">
      <c r="A942" s="408" t="s">
        <v>1914</v>
      </c>
      <c r="B942" s="408">
        <v>6776729</v>
      </c>
      <c r="C942" s="408" t="s">
        <v>597</v>
      </c>
      <c r="D942" s="198" t="s">
        <v>1834</v>
      </c>
      <c r="E942" s="408" t="s">
        <v>1953</v>
      </c>
      <c r="F942" s="198">
        <v>16</v>
      </c>
      <c r="G942" s="1">
        <v>838.49</v>
      </c>
      <c r="H942" s="198" t="s">
        <v>1915</v>
      </c>
    </row>
    <row r="943" spans="1:8" s="418" customFormat="1" ht="22.5">
      <c r="A943" s="408" t="s">
        <v>1914</v>
      </c>
      <c r="B943" s="408">
        <v>7166396</v>
      </c>
      <c r="C943" s="408" t="s">
        <v>606</v>
      </c>
      <c r="D943" s="198" t="s">
        <v>1834</v>
      </c>
      <c r="E943" s="408" t="s">
        <v>1953</v>
      </c>
      <c r="F943" s="198">
        <v>16</v>
      </c>
      <c r="G943" s="1">
        <v>805.12</v>
      </c>
      <c r="H943" s="198" t="s">
        <v>1915</v>
      </c>
    </row>
    <row r="944" spans="1:8" s="418" customFormat="1" ht="22.5">
      <c r="A944" s="408" t="s">
        <v>1914</v>
      </c>
      <c r="B944" s="408">
        <v>7166649</v>
      </c>
      <c r="C944" s="408" t="s">
        <v>607</v>
      </c>
      <c r="D944" s="198" t="s">
        <v>1834</v>
      </c>
      <c r="E944" s="408" t="s">
        <v>1953</v>
      </c>
      <c r="F944" s="198">
        <v>16</v>
      </c>
      <c r="G944" s="1">
        <v>827.37</v>
      </c>
      <c r="H944" s="198" t="s">
        <v>1915</v>
      </c>
    </row>
    <row r="945" spans="1:8" s="418" customFormat="1" ht="22.5">
      <c r="A945" s="408" t="s">
        <v>1914</v>
      </c>
      <c r="B945" s="408">
        <v>7170875</v>
      </c>
      <c r="C945" s="408" t="s">
        <v>612</v>
      </c>
      <c r="D945" s="198" t="s">
        <v>1834</v>
      </c>
      <c r="E945" s="408" t="s">
        <v>1953</v>
      </c>
      <c r="F945" s="198">
        <v>16</v>
      </c>
      <c r="G945" s="1">
        <v>894.11</v>
      </c>
      <c r="H945" s="198" t="s">
        <v>1915</v>
      </c>
    </row>
    <row r="946" spans="1:8" s="418" customFormat="1" ht="22.5">
      <c r="A946" s="408" t="s">
        <v>1914</v>
      </c>
      <c r="B946" s="408">
        <v>7177696</v>
      </c>
      <c r="C946" s="408" t="s">
        <v>622</v>
      </c>
      <c r="D946" s="198" t="s">
        <v>1834</v>
      </c>
      <c r="E946" s="408" t="s">
        <v>1953</v>
      </c>
      <c r="F946" s="198">
        <v>16</v>
      </c>
      <c r="G946" s="1">
        <v>882.98</v>
      </c>
      <c r="H946" s="198" t="s">
        <v>1915</v>
      </c>
    </row>
    <row r="947" spans="1:8" s="418" customFormat="1" ht="22.5">
      <c r="A947" s="408" t="s">
        <v>1914</v>
      </c>
      <c r="B947" s="408">
        <v>7177919</v>
      </c>
      <c r="C947" s="408" t="s">
        <v>623</v>
      </c>
      <c r="D947" s="198" t="s">
        <v>1834</v>
      </c>
      <c r="E947" s="408" t="s">
        <v>1953</v>
      </c>
      <c r="F947" s="198">
        <v>16</v>
      </c>
      <c r="G947" s="1">
        <v>816.24</v>
      </c>
      <c r="H947" s="198" t="s">
        <v>1915</v>
      </c>
    </row>
    <row r="948" spans="1:8" s="418" customFormat="1" ht="22.5">
      <c r="A948" s="408" t="s">
        <v>1914</v>
      </c>
      <c r="B948" s="408">
        <v>7180052</v>
      </c>
      <c r="C948" s="408" t="s">
        <v>633</v>
      </c>
      <c r="D948" s="198" t="s">
        <v>1834</v>
      </c>
      <c r="E948" s="408" t="s">
        <v>1953</v>
      </c>
      <c r="F948" s="198">
        <v>16</v>
      </c>
      <c r="G948" s="1">
        <v>894.11</v>
      </c>
      <c r="H948" s="198" t="s">
        <v>1915</v>
      </c>
    </row>
    <row r="949" spans="1:8" s="418" customFormat="1" ht="22.5">
      <c r="A949" s="408" t="s">
        <v>1914</v>
      </c>
      <c r="B949" s="408">
        <v>7182978</v>
      </c>
      <c r="C949" s="408" t="s">
        <v>644</v>
      </c>
      <c r="D949" s="198" t="s">
        <v>1834</v>
      </c>
      <c r="E949" s="408" t="s">
        <v>1953</v>
      </c>
      <c r="F949" s="198">
        <v>16</v>
      </c>
      <c r="G949" s="1">
        <v>827.37</v>
      </c>
      <c r="H949" s="198" t="s">
        <v>1915</v>
      </c>
    </row>
    <row r="950" spans="1:8" s="418" customFormat="1" ht="22.5">
      <c r="A950" s="408" t="s">
        <v>1914</v>
      </c>
      <c r="B950" s="408">
        <v>7184237</v>
      </c>
      <c r="C950" s="408" t="s">
        <v>650</v>
      </c>
      <c r="D950" s="198" t="s">
        <v>1834</v>
      </c>
      <c r="E950" s="408" t="s">
        <v>1953</v>
      </c>
      <c r="F950" s="198">
        <v>16</v>
      </c>
      <c r="G950" s="1">
        <v>949.72</v>
      </c>
      <c r="H950" s="198" t="s">
        <v>1915</v>
      </c>
    </row>
    <row r="951" spans="1:8" s="418" customFormat="1" ht="22.5">
      <c r="A951" s="408" t="s">
        <v>1914</v>
      </c>
      <c r="B951" s="408">
        <v>7188004</v>
      </c>
      <c r="C951" s="408" t="s">
        <v>666</v>
      </c>
      <c r="D951" s="198" t="s">
        <v>1834</v>
      </c>
      <c r="E951" s="408" t="s">
        <v>1953</v>
      </c>
      <c r="F951" s="198">
        <v>16</v>
      </c>
      <c r="G951" s="1">
        <v>983.09</v>
      </c>
      <c r="H951" s="198" t="s">
        <v>1915</v>
      </c>
    </row>
    <row r="952" spans="1:8" s="418" customFormat="1" ht="22.5">
      <c r="A952" s="408" t="s">
        <v>1914</v>
      </c>
      <c r="B952" s="408">
        <v>7305420</v>
      </c>
      <c r="C952" s="408" t="s">
        <v>675</v>
      </c>
      <c r="D952" s="198" t="s">
        <v>1834</v>
      </c>
      <c r="E952" s="408" t="s">
        <v>1953</v>
      </c>
      <c r="F952" s="198">
        <v>16</v>
      </c>
      <c r="G952" s="1">
        <v>827.37</v>
      </c>
      <c r="H952" s="198" t="s">
        <v>1915</v>
      </c>
    </row>
    <row r="953" spans="1:8" s="418" customFormat="1" ht="22.5">
      <c r="A953" s="408" t="s">
        <v>1914</v>
      </c>
      <c r="B953" s="408">
        <v>23589038</v>
      </c>
      <c r="C953" s="408" t="s">
        <v>697</v>
      </c>
      <c r="D953" s="198" t="s">
        <v>1834</v>
      </c>
      <c r="E953" s="408" t="s">
        <v>1953</v>
      </c>
      <c r="F953" s="198">
        <v>16</v>
      </c>
      <c r="G953" s="1">
        <v>827.37</v>
      </c>
      <c r="H953" s="198" t="s">
        <v>1915</v>
      </c>
    </row>
    <row r="954" spans="1:8" s="418" customFormat="1" ht="22.5">
      <c r="A954" s="408" t="s">
        <v>1914</v>
      </c>
      <c r="B954" s="408">
        <v>24175802</v>
      </c>
      <c r="C954" s="408" t="s">
        <v>715</v>
      </c>
      <c r="D954" s="198" t="s">
        <v>1834</v>
      </c>
      <c r="E954" s="408" t="s">
        <v>1953</v>
      </c>
      <c r="F954" s="198">
        <v>16</v>
      </c>
      <c r="G954" s="1">
        <v>838.49</v>
      </c>
      <c r="H954" s="198" t="s">
        <v>1915</v>
      </c>
    </row>
    <row r="955" spans="1:8" s="418" customFormat="1" ht="22.5">
      <c r="A955" s="408" t="s">
        <v>1914</v>
      </c>
      <c r="B955" s="408">
        <v>33369023</v>
      </c>
      <c r="C955" s="408" t="s">
        <v>740</v>
      </c>
      <c r="D955" s="198" t="s">
        <v>1834</v>
      </c>
      <c r="E955" s="408" t="s">
        <v>1953</v>
      </c>
      <c r="F955" s="198">
        <v>16</v>
      </c>
      <c r="G955" s="1">
        <v>816.24</v>
      </c>
      <c r="H955" s="198" t="s">
        <v>1915</v>
      </c>
    </row>
    <row r="956" spans="1:8" s="418" customFormat="1" ht="22.5">
      <c r="A956" s="408" t="s">
        <v>1914</v>
      </c>
      <c r="B956" s="408">
        <v>33369418</v>
      </c>
      <c r="C956" s="408" t="s">
        <v>744</v>
      </c>
      <c r="D956" s="198" t="s">
        <v>1834</v>
      </c>
      <c r="E956" s="408" t="s">
        <v>1953</v>
      </c>
      <c r="F956" s="198">
        <v>16</v>
      </c>
      <c r="G956" s="1">
        <v>916.35</v>
      </c>
      <c r="H956" s="198" t="s">
        <v>1915</v>
      </c>
    </row>
    <row r="957" spans="1:8" s="418" customFormat="1" ht="22.5">
      <c r="A957" s="408" t="s">
        <v>1914</v>
      </c>
      <c r="B957" s="408">
        <v>40035275</v>
      </c>
      <c r="C957" s="408" t="s">
        <v>802</v>
      </c>
      <c r="D957" s="198" t="s">
        <v>1834</v>
      </c>
      <c r="E957" s="408" t="s">
        <v>1953</v>
      </c>
      <c r="F957" s="198">
        <v>16</v>
      </c>
      <c r="G957" s="1">
        <v>849.61</v>
      </c>
      <c r="H957" s="198" t="s">
        <v>1915</v>
      </c>
    </row>
    <row r="958" spans="1:8" s="418" customFormat="1" ht="22.5">
      <c r="A958" s="408" t="s">
        <v>1914</v>
      </c>
      <c r="B958" s="408">
        <v>40039004</v>
      </c>
      <c r="C958" s="408" t="s">
        <v>805</v>
      </c>
      <c r="D958" s="198" t="s">
        <v>1834</v>
      </c>
      <c r="E958" s="408" t="s">
        <v>1953</v>
      </c>
      <c r="F958" s="198">
        <v>16</v>
      </c>
      <c r="G958" s="1">
        <v>849.61</v>
      </c>
      <c r="H958" s="198" t="s">
        <v>1915</v>
      </c>
    </row>
    <row r="959" spans="1:8" s="418" customFormat="1" ht="22.5">
      <c r="A959" s="408" t="s">
        <v>1914</v>
      </c>
      <c r="B959" s="408">
        <v>40042638</v>
      </c>
      <c r="C959" s="408" t="s">
        <v>814</v>
      </c>
      <c r="D959" s="198" t="s">
        <v>1834</v>
      </c>
      <c r="E959" s="408" t="s">
        <v>1953</v>
      </c>
      <c r="F959" s="198">
        <v>16</v>
      </c>
      <c r="G959" s="1">
        <v>838.49</v>
      </c>
      <c r="H959" s="198" t="s">
        <v>1915</v>
      </c>
    </row>
    <row r="960" spans="1:8" s="418" customFormat="1" ht="22.5">
      <c r="A960" s="408" t="s">
        <v>1914</v>
      </c>
      <c r="B960" s="408">
        <v>40044990</v>
      </c>
      <c r="C960" s="408" t="s">
        <v>826</v>
      </c>
      <c r="D960" s="198" t="s">
        <v>1834</v>
      </c>
      <c r="E960" s="408" t="s">
        <v>1953</v>
      </c>
      <c r="F960" s="198">
        <v>16</v>
      </c>
      <c r="G960" s="1">
        <v>882.98</v>
      </c>
      <c r="H960" s="198" t="s">
        <v>1915</v>
      </c>
    </row>
    <row r="961" spans="1:8" s="418" customFormat="1" ht="22.5">
      <c r="A961" s="408" t="s">
        <v>1914</v>
      </c>
      <c r="B961" s="408">
        <v>40377190</v>
      </c>
      <c r="C961" s="408" t="s">
        <v>1954</v>
      </c>
      <c r="D961" s="198" t="s">
        <v>1834</v>
      </c>
      <c r="E961" s="408" t="s">
        <v>1953</v>
      </c>
      <c r="F961" s="198">
        <v>16</v>
      </c>
      <c r="G961" s="1">
        <v>816.24</v>
      </c>
      <c r="H961" s="198" t="s">
        <v>1915</v>
      </c>
    </row>
    <row r="962" spans="1:8" s="418" customFormat="1" ht="22.5">
      <c r="A962" s="408" t="s">
        <v>1914</v>
      </c>
      <c r="B962" s="408">
        <v>46385150</v>
      </c>
      <c r="C962" s="408" t="s">
        <v>872</v>
      </c>
      <c r="D962" s="198" t="s">
        <v>1834</v>
      </c>
      <c r="E962" s="408" t="s">
        <v>1953</v>
      </c>
      <c r="F962" s="198">
        <v>16</v>
      </c>
      <c r="G962" s="1">
        <v>816.24</v>
      </c>
      <c r="H962" s="198" t="s">
        <v>1915</v>
      </c>
    </row>
    <row r="963" spans="1:8" s="418" customFormat="1" ht="22.5">
      <c r="A963" s="408" t="s">
        <v>1914</v>
      </c>
      <c r="B963" s="408">
        <v>46455137</v>
      </c>
      <c r="C963" s="408" t="s">
        <v>884</v>
      </c>
      <c r="D963" s="198" t="s">
        <v>1834</v>
      </c>
      <c r="E963" s="408" t="s">
        <v>1953</v>
      </c>
      <c r="F963" s="198">
        <v>16</v>
      </c>
      <c r="G963" s="1">
        <v>905.23</v>
      </c>
      <c r="H963" s="198" t="s">
        <v>1915</v>
      </c>
    </row>
    <row r="964" spans="1:8" s="418" customFormat="1" ht="22.5">
      <c r="A964" s="408" t="s">
        <v>1914</v>
      </c>
      <c r="B964" s="408">
        <v>46669834</v>
      </c>
      <c r="C964" s="408" t="s">
        <v>896</v>
      </c>
      <c r="D964" s="198" t="s">
        <v>1834</v>
      </c>
      <c r="E964" s="408" t="s">
        <v>1953</v>
      </c>
      <c r="F964" s="198">
        <v>16</v>
      </c>
      <c r="G964" s="1">
        <v>905.23</v>
      </c>
      <c r="H964" s="198" t="s">
        <v>1915</v>
      </c>
    </row>
    <row r="965" spans="1:8" s="418" customFormat="1" ht="22.5">
      <c r="A965" s="408" t="s">
        <v>1914</v>
      </c>
      <c r="B965" s="408">
        <v>52114929</v>
      </c>
      <c r="C965" s="408" t="s">
        <v>918</v>
      </c>
      <c r="D965" s="198" t="s">
        <v>1834</v>
      </c>
      <c r="E965" s="408" t="s">
        <v>1953</v>
      </c>
      <c r="F965" s="198">
        <v>16</v>
      </c>
      <c r="G965" s="1">
        <v>805.12</v>
      </c>
      <c r="H965" s="198" t="s">
        <v>1915</v>
      </c>
    </row>
    <row r="966" spans="1:8" s="418" customFormat="1" ht="22.5">
      <c r="A966" s="408" t="s">
        <v>1914</v>
      </c>
      <c r="B966" s="408">
        <v>52327157</v>
      </c>
      <c r="C966" s="408" t="s">
        <v>920</v>
      </c>
      <c r="D966" s="198" t="s">
        <v>1834</v>
      </c>
      <c r="E966" s="408" t="s">
        <v>1953</v>
      </c>
      <c r="F966" s="198">
        <v>16</v>
      </c>
      <c r="G966" s="1">
        <v>860.74</v>
      </c>
      <c r="H966" s="198" t="s">
        <v>1915</v>
      </c>
    </row>
    <row r="967" spans="1:8" s="418" customFormat="1" ht="22.5">
      <c r="A967" s="408" t="s">
        <v>1914</v>
      </c>
      <c r="B967" s="408">
        <v>74081284</v>
      </c>
      <c r="C967" s="408" t="s">
        <v>948</v>
      </c>
      <c r="D967" s="198" t="s">
        <v>1834</v>
      </c>
      <c r="E967" s="408" t="s">
        <v>1953</v>
      </c>
      <c r="F967" s="198">
        <v>16</v>
      </c>
      <c r="G967" s="1">
        <v>871.86</v>
      </c>
      <c r="H967" s="198" t="s">
        <v>1915</v>
      </c>
    </row>
    <row r="968" spans="1:8" s="418" customFormat="1" ht="22.5">
      <c r="A968" s="408" t="s">
        <v>1914</v>
      </c>
      <c r="B968" s="408">
        <v>74083696</v>
      </c>
      <c r="C968" s="408" t="s">
        <v>950</v>
      </c>
      <c r="D968" s="198" t="s">
        <v>1834</v>
      </c>
      <c r="E968" s="408" t="s">
        <v>1953</v>
      </c>
      <c r="F968" s="198">
        <v>16</v>
      </c>
      <c r="G968" s="1">
        <v>871.86</v>
      </c>
      <c r="H968" s="198" t="s">
        <v>1915</v>
      </c>
    </row>
    <row r="969" spans="1:8" s="418" customFormat="1" ht="22.5">
      <c r="A969" s="408" t="s">
        <v>1914</v>
      </c>
      <c r="B969" s="408">
        <v>74170653</v>
      </c>
      <c r="C969" s="408" t="s">
        <v>954</v>
      </c>
      <c r="D969" s="198" t="s">
        <v>1834</v>
      </c>
      <c r="E969" s="408" t="s">
        <v>1953</v>
      </c>
      <c r="F969" s="198">
        <v>16</v>
      </c>
      <c r="G969" s="1">
        <v>971.97</v>
      </c>
      <c r="H969" s="198" t="s">
        <v>1915</v>
      </c>
    </row>
    <row r="970" spans="1:8" s="418" customFormat="1" ht="22.5">
      <c r="A970" s="408" t="s">
        <v>1914</v>
      </c>
      <c r="B970" s="408">
        <v>74184017</v>
      </c>
      <c r="C970" s="408" t="s">
        <v>957</v>
      </c>
      <c r="D970" s="198" t="s">
        <v>1834</v>
      </c>
      <c r="E970" s="408" t="s">
        <v>1953</v>
      </c>
      <c r="F970" s="198">
        <v>16</v>
      </c>
      <c r="G970" s="1">
        <v>849.61</v>
      </c>
      <c r="H970" s="198" t="s">
        <v>1915</v>
      </c>
    </row>
    <row r="971" spans="1:8" s="418" customFormat="1" ht="22.5">
      <c r="A971" s="408" t="s">
        <v>1914</v>
      </c>
      <c r="B971" s="408">
        <v>74189366</v>
      </c>
      <c r="C971" s="408" t="s">
        <v>963</v>
      </c>
      <c r="D971" s="198" t="s">
        <v>1834</v>
      </c>
      <c r="E971" s="408" t="s">
        <v>1953</v>
      </c>
      <c r="F971" s="198">
        <v>16</v>
      </c>
      <c r="G971" s="1">
        <v>838.49</v>
      </c>
      <c r="H971" s="198" t="s">
        <v>1915</v>
      </c>
    </row>
    <row r="972" spans="1:8" s="418" customFormat="1" ht="22.5">
      <c r="A972" s="408" t="s">
        <v>1914</v>
      </c>
      <c r="B972" s="408">
        <v>74374618</v>
      </c>
      <c r="C972" s="408" t="s">
        <v>989</v>
      </c>
      <c r="D972" s="198" t="s">
        <v>1834</v>
      </c>
      <c r="E972" s="408" t="s">
        <v>1953</v>
      </c>
      <c r="F972" s="198">
        <v>16</v>
      </c>
      <c r="G972" s="1">
        <v>816.24</v>
      </c>
      <c r="H972" s="198" t="s">
        <v>1915</v>
      </c>
    </row>
    <row r="973" spans="1:8" s="418" customFormat="1" ht="22.5">
      <c r="A973" s="408" t="s">
        <v>1914</v>
      </c>
      <c r="B973" s="408">
        <v>74379983</v>
      </c>
      <c r="C973" s="408" t="s">
        <v>1955</v>
      </c>
      <c r="D973" s="198" t="s">
        <v>1834</v>
      </c>
      <c r="E973" s="408" t="s">
        <v>1953</v>
      </c>
      <c r="F973" s="198">
        <v>16</v>
      </c>
      <c r="G973" s="1">
        <v>816.24</v>
      </c>
      <c r="H973" s="198" t="s">
        <v>1915</v>
      </c>
    </row>
    <row r="974" spans="1:8" s="418" customFormat="1" ht="22.5">
      <c r="A974" s="408" t="s">
        <v>1914</v>
      </c>
      <c r="B974" s="408">
        <v>79565975</v>
      </c>
      <c r="C974" s="408" t="s">
        <v>1003</v>
      </c>
      <c r="D974" s="198" t="s">
        <v>1834</v>
      </c>
      <c r="E974" s="408" t="s">
        <v>1953</v>
      </c>
      <c r="F974" s="198">
        <v>16</v>
      </c>
      <c r="G974" s="1">
        <v>871.86</v>
      </c>
      <c r="H974" s="198" t="s">
        <v>1915</v>
      </c>
    </row>
    <row r="975" spans="1:8" s="418" customFormat="1" ht="22.5">
      <c r="A975" s="408" t="s">
        <v>1914</v>
      </c>
      <c r="B975" s="408">
        <v>91351514</v>
      </c>
      <c r="C975" s="408" t="s">
        <v>1020</v>
      </c>
      <c r="D975" s="198" t="s">
        <v>1834</v>
      </c>
      <c r="E975" s="408" t="s">
        <v>1953</v>
      </c>
      <c r="F975" s="198">
        <v>16</v>
      </c>
      <c r="G975" s="1">
        <v>860.74</v>
      </c>
      <c r="H975" s="198" t="s">
        <v>1915</v>
      </c>
    </row>
    <row r="976" spans="1:8" s="418" customFormat="1" ht="22.5">
      <c r="A976" s="408" t="s">
        <v>1914</v>
      </c>
      <c r="B976" s="408">
        <v>1049610958</v>
      </c>
      <c r="C976" s="408" t="s">
        <v>1101</v>
      </c>
      <c r="D976" s="198" t="s">
        <v>1834</v>
      </c>
      <c r="E976" s="408" t="s">
        <v>1953</v>
      </c>
      <c r="F976" s="198">
        <v>16</v>
      </c>
      <c r="G976" s="1">
        <v>871.86</v>
      </c>
      <c r="H976" s="198" t="s">
        <v>1915</v>
      </c>
    </row>
    <row r="977" spans="1:8" s="418" customFormat="1" ht="22.5">
      <c r="A977" s="408" t="s">
        <v>1914</v>
      </c>
      <c r="B977" s="408">
        <v>1049619518</v>
      </c>
      <c r="C977" s="408" t="s">
        <v>1130</v>
      </c>
      <c r="D977" s="198" t="s">
        <v>1834</v>
      </c>
      <c r="E977" s="408" t="s">
        <v>1953</v>
      </c>
      <c r="F977" s="198">
        <v>16</v>
      </c>
      <c r="G977" s="1">
        <v>894.11</v>
      </c>
      <c r="H977" s="198" t="s">
        <v>1915</v>
      </c>
    </row>
    <row r="978" spans="1:8" s="418" customFormat="1" ht="22.5">
      <c r="A978" s="408" t="s">
        <v>1914</v>
      </c>
      <c r="B978" s="408">
        <v>1049627933</v>
      </c>
      <c r="C978" s="408" t="s">
        <v>1163</v>
      </c>
      <c r="D978" s="198" t="s">
        <v>1834</v>
      </c>
      <c r="E978" s="408" t="s">
        <v>1953</v>
      </c>
      <c r="F978" s="198">
        <v>16</v>
      </c>
      <c r="G978" s="1">
        <v>927.48</v>
      </c>
      <c r="H978" s="198" t="s">
        <v>1915</v>
      </c>
    </row>
    <row r="979" spans="1:8" s="418" customFormat="1" ht="22.5">
      <c r="A979" s="408" t="s">
        <v>1914</v>
      </c>
      <c r="B979" s="408">
        <v>1049633702</v>
      </c>
      <c r="C979" s="408" t="s">
        <v>1178</v>
      </c>
      <c r="D979" s="198" t="s">
        <v>1834</v>
      </c>
      <c r="E979" s="408" t="s">
        <v>1953</v>
      </c>
      <c r="F979" s="198">
        <v>16</v>
      </c>
      <c r="G979" s="1">
        <v>949.72</v>
      </c>
      <c r="H979" s="198" t="s">
        <v>1915</v>
      </c>
    </row>
    <row r="980" spans="1:8" s="418" customFormat="1" ht="22.5">
      <c r="A980" s="408" t="s">
        <v>1914</v>
      </c>
      <c r="B980" s="408">
        <v>1049636322</v>
      </c>
      <c r="C980" s="408" t="s">
        <v>1186</v>
      </c>
      <c r="D980" s="198" t="s">
        <v>1834</v>
      </c>
      <c r="E980" s="408" t="s">
        <v>1953</v>
      </c>
      <c r="F980" s="198">
        <v>16</v>
      </c>
      <c r="G980" s="1">
        <v>849.61</v>
      </c>
      <c r="H980" s="198" t="s">
        <v>1915</v>
      </c>
    </row>
    <row r="981" spans="1:8" s="418" customFormat="1" ht="22.5">
      <c r="A981" s="408" t="s">
        <v>1914</v>
      </c>
      <c r="B981" s="408">
        <v>1051240468</v>
      </c>
      <c r="C981" s="408" t="s">
        <v>1219</v>
      </c>
      <c r="D981" s="198" t="s">
        <v>1834</v>
      </c>
      <c r="E981" s="408" t="s">
        <v>1953</v>
      </c>
      <c r="F981" s="198">
        <v>16</v>
      </c>
      <c r="G981" s="1">
        <v>860.74</v>
      </c>
      <c r="H981" s="198" t="s">
        <v>1915</v>
      </c>
    </row>
    <row r="982" spans="1:8" s="418" customFormat="1" ht="22.5">
      <c r="A982" s="408" t="s">
        <v>1914</v>
      </c>
      <c r="B982" s="408">
        <v>1098667817</v>
      </c>
      <c r="C982" s="408" t="s">
        <v>1348</v>
      </c>
      <c r="D982" s="198" t="s">
        <v>1834</v>
      </c>
      <c r="E982" s="408" t="s">
        <v>1953</v>
      </c>
      <c r="F982" s="198">
        <v>16</v>
      </c>
      <c r="G982" s="1">
        <v>949.72</v>
      </c>
      <c r="H982" s="198" t="s">
        <v>1915</v>
      </c>
    </row>
    <row r="983" spans="1:8" s="418" customFormat="1">
      <c r="A983" s="408" t="s">
        <v>1914</v>
      </c>
      <c r="B983" s="408">
        <v>6775056</v>
      </c>
      <c r="C983" s="408" t="s">
        <v>596</v>
      </c>
      <c r="D983" s="198" t="s">
        <v>1837</v>
      </c>
      <c r="E983" s="408" t="s">
        <v>3</v>
      </c>
      <c r="F983" s="198">
        <v>16</v>
      </c>
      <c r="G983" s="1">
        <v>819.31</v>
      </c>
      <c r="H983" s="198" t="s">
        <v>1915</v>
      </c>
    </row>
    <row r="984" spans="1:8" s="418" customFormat="1">
      <c r="A984" s="408" t="s">
        <v>1914</v>
      </c>
      <c r="B984" s="408">
        <v>7161679</v>
      </c>
      <c r="C984" s="408" t="s">
        <v>600</v>
      </c>
      <c r="D984" s="198" t="s">
        <v>1837</v>
      </c>
      <c r="E984" s="408" t="s">
        <v>3</v>
      </c>
      <c r="F984" s="198">
        <v>16</v>
      </c>
      <c r="G984" s="1">
        <v>819.31</v>
      </c>
      <c r="H984" s="198" t="s">
        <v>1915</v>
      </c>
    </row>
    <row r="985" spans="1:8" s="418" customFormat="1">
      <c r="A985" s="408" t="s">
        <v>1914</v>
      </c>
      <c r="B985" s="408">
        <v>7180355</v>
      </c>
      <c r="C985" s="408" t="s">
        <v>634</v>
      </c>
      <c r="D985" s="198" t="s">
        <v>1837</v>
      </c>
      <c r="E985" s="408" t="s">
        <v>3</v>
      </c>
      <c r="F985" s="198">
        <v>16</v>
      </c>
      <c r="G985" s="1">
        <v>861.36</v>
      </c>
      <c r="H985" s="198" t="s">
        <v>1915</v>
      </c>
    </row>
    <row r="986" spans="1:8" s="418" customFormat="1">
      <c r="A986" s="408" t="s">
        <v>1914</v>
      </c>
      <c r="B986" s="408">
        <v>7182914</v>
      </c>
      <c r="C986" s="408" t="s">
        <v>643</v>
      </c>
      <c r="D986" s="198" t="s">
        <v>1837</v>
      </c>
      <c r="E986" s="408" t="s">
        <v>3</v>
      </c>
      <c r="F986" s="198">
        <v>16</v>
      </c>
      <c r="G986" s="1">
        <v>882.38</v>
      </c>
      <c r="H986" s="198" t="s">
        <v>1915</v>
      </c>
    </row>
    <row r="987" spans="1:8" s="418" customFormat="1">
      <c r="A987" s="408" t="s">
        <v>1914</v>
      </c>
      <c r="B987" s="408">
        <v>7184088</v>
      </c>
      <c r="C987" s="408" t="s">
        <v>649</v>
      </c>
      <c r="D987" s="198" t="s">
        <v>1837</v>
      </c>
      <c r="E987" s="408" t="s">
        <v>3</v>
      </c>
      <c r="F987" s="198">
        <v>16</v>
      </c>
      <c r="G987" s="1">
        <v>819.31</v>
      </c>
      <c r="H987" s="198" t="s">
        <v>1915</v>
      </c>
    </row>
    <row r="988" spans="1:8" s="418" customFormat="1">
      <c r="A988" s="408" t="s">
        <v>1914</v>
      </c>
      <c r="B988" s="408">
        <v>7186066</v>
      </c>
      <c r="C988" s="408" t="s">
        <v>659</v>
      </c>
      <c r="D988" s="198" t="s">
        <v>1837</v>
      </c>
      <c r="E988" s="408" t="s">
        <v>3</v>
      </c>
      <c r="F988" s="198">
        <v>16</v>
      </c>
      <c r="G988" s="1">
        <v>819.31</v>
      </c>
      <c r="H988" s="198" t="s">
        <v>1915</v>
      </c>
    </row>
    <row r="989" spans="1:8" s="418" customFormat="1">
      <c r="A989" s="408" t="s">
        <v>1914</v>
      </c>
      <c r="B989" s="408">
        <v>7223114</v>
      </c>
      <c r="C989" s="408" t="s">
        <v>668</v>
      </c>
      <c r="D989" s="198" t="s">
        <v>1837</v>
      </c>
      <c r="E989" s="408" t="s">
        <v>3</v>
      </c>
      <c r="F989" s="198">
        <v>16</v>
      </c>
      <c r="G989" s="1">
        <v>861.36</v>
      </c>
      <c r="H989" s="198" t="s">
        <v>1915</v>
      </c>
    </row>
    <row r="990" spans="1:8" s="418" customFormat="1">
      <c r="A990" s="408" t="s">
        <v>1914</v>
      </c>
      <c r="B990" s="408">
        <v>7634010</v>
      </c>
      <c r="C990" s="408" t="s">
        <v>680</v>
      </c>
      <c r="D990" s="198" t="s">
        <v>1837</v>
      </c>
      <c r="E990" s="408" t="s">
        <v>3</v>
      </c>
      <c r="F990" s="198">
        <v>16</v>
      </c>
      <c r="G990" s="1">
        <v>840.33</v>
      </c>
      <c r="H990" s="198" t="s">
        <v>1915</v>
      </c>
    </row>
    <row r="991" spans="1:8" s="418" customFormat="1">
      <c r="A991" s="408" t="s">
        <v>1914</v>
      </c>
      <c r="B991" s="408">
        <v>9397120</v>
      </c>
      <c r="C991" s="408" t="s">
        <v>681</v>
      </c>
      <c r="D991" s="198" t="s">
        <v>1837</v>
      </c>
      <c r="E991" s="408" t="s">
        <v>3</v>
      </c>
      <c r="F991" s="198">
        <v>16</v>
      </c>
      <c r="G991" s="1">
        <v>808.8</v>
      </c>
      <c r="H991" s="198" t="s">
        <v>1915</v>
      </c>
    </row>
    <row r="992" spans="1:8" s="418" customFormat="1">
      <c r="A992" s="408" t="s">
        <v>1914</v>
      </c>
      <c r="B992" s="408">
        <v>9397742</v>
      </c>
      <c r="C992" s="408" t="s">
        <v>682</v>
      </c>
      <c r="D992" s="198" t="s">
        <v>1837</v>
      </c>
      <c r="E992" s="408" t="s">
        <v>3</v>
      </c>
      <c r="F992" s="198">
        <v>16</v>
      </c>
      <c r="G992" s="1">
        <v>861.36</v>
      </c>
      <c r="H992" s="198" t="s">
        <v>1915</v>
      </c>
    </row>
    <row r="993" spans="1:8" s="418" customFormat="1">
      <c r="A993" s="408" t="s">
        <v>1914</v>
      </c>
      <c r="B993" s="408">
        <v>13616790</v>
      </c>
      <c r="C993" s="408" t="s">
        <v>688</v>
      </c>
      <c r="D993" s="198" t="s">
        <v>1837</v>
      </c>
      <c r="E993" s="408" t="s">
        <v>3</v>
      </c>
      <c r="F993" s="198">
        <v>16</v>
      </c>
      <c r="G993" s="1">
        <v>829.82</v>
      </c>
      <c r="H993" s="198" t="s">
        <v>1915</v>
      </c>
    </row>
    <row r="994" spans="1:8" s="418" customFormat="1">
      <c r="A994" s="408" t="s">
        <v>1914</v>
      </c>
      <c r="B994" s="408">
        <v>23756000</v>
      </c>
      <c r="C994" s="408" t="s">
        <v>701</v>
      </c>
      <c r="D994" s="198" t="s">
        <v>1837</v>
      </c>
      <c r="E994" s="408" t="s">
        <v>3</v>
      </c>
      <c r="F994" s="198">
        <v>16</v>
      </c>
      <c r="G994" s="1">
        <v>861.36</v>
      </c>
      <c r="H994" s="198" t="s">
        <v>1915</v>
      </c>
    </row>
    <row r="995" spans="1:8" s="418" customFormat="1">
      <c r="A995" s="408" t="s">
        <v>1914</v>
      </c>
      <c r="B995" s="408">
        <v>33366518</v>
      </c>
      <c r="C995" s="408" t="s">
        <v>724</v>
      </c>
      <c r="D995" s="198" t="s">
        <v>1837</v>
      </c>
      <c r="E995" s="408" t="s">
        <v>3</v>
      </c>
      <c r="F995" s="198">
        <v>16</v>
      </c>
      <c r="G995" s="1">
        <v>829.82</v>
      </c>
      <c r="H995" s="198" t="s">
        <v>1915</v>
      </c>
    </row>
    <row r="996" spans="1:8" s="418" customFormat="1">
      <c r="A996" s="408" t="s">
        <v>1914</v>
      </c>
      <c r="B996" s="408">
        <v>33369058</v>
      </c>
      <c r="C996" s="408" t="s">
        <v>741</v>
      </c>
      <c r="D996" s="198" t="s">
        <v>1837</v>
      </c>
      <c r="E996" s="408" t="s">
        <v>3</v>
      </c>
      <c r="F996" s="198">
        <v>16</v>
      </c>
      <c r="G996" s="1">
        <v>850.84</v>
      </c>
      <c r="H996" s="198" t="s">
        <v>1915</v>
      </c>
    </row>
    <row r="997" spans="1:8" s="418" customFormat="1">
      <c r="A997" s="408" t="s">
        <v>1914</v>
      </c>
      <c r="B997" s="408">
        <v>33369286</v>
      </c>
      <c r="C997" s="408" t="s">
        <v>743</v>
      </c>
      <c r="D997" s="198" t="s">
        <v>1837</v>
      </c>
      <c r="E997" s="408" t="s">
        <v>3</v>
      </c>
      <c r="F997" s="198">
        <v>16</v>
      </c>
      <c r="G997" s="1">
        <v>871.87</v>
      </c>
      <c r="H997" s="198" t="s">
        <v>1915</v>
      </c>
    </row>
    <row r="998" spans="1:8" s="418" customFormat="1">
      <c r="A998" s="408" t="s">
        <v>1914</v>
      </c>
      <c r="B998" s="408">
        <v>33369991</v>
      </c>
      <c r="C998" s="408" t="s">
        <v>751</v>
      </c>
      <c r="D998" s="198" t="s">
        <v>1837</v>
      </c>
      <c r="E998" s="408" t="s">
        <v>3</v>
      </c>
      <c r="F998" s="198">
        <v>16</v>
      </c>
      <c r="G998" s="1">
        <v>903.4</v>
      </c>
      <c r="H998" s="198" t="s">
        <v>1915</v>
      </c>
    </row>
    <row r="999" spans="1:8" s="418" customFormat="1">
      <c r="A999" s="408" t="s">
        <v>1914</v>
      </c>
      <c r="B999" s="408">
        <v>33375220</v>
      </c>
      <c r="C999" s="408" t="s">
        <v>752</v>
      </c>
      <c r="D999" s="198" t="s">
        <v>1837</v>
      </c>
      <c r="E999" s="408" t="s">
        <v>3</v>
      </c>
      <c r="F999" s="198">
        <v>16</v>
      </c>
      <c r="G999" s="1">
        <v>892.89</v>
      </c>
      <c r="H999" s="198" t="s">
        <v>1915</v>
      </c>
    </row>
    <row r="1000" spans="1:8" s="418" customFormat="1">
      <c r="A1000" s="408" t="s">
        <v>1914</v>
      </c>
      <c r="B1000" s="408">
        <v>33376868</v>
      </c>
      <c r="C1000" s="408" t="s">
        <v>756</v>
      </c>
      <c r="D1000" s="198" t="s">
        <v>1837</v>
      </c>
      <c r="E1000" s="408" t="s">
        <v>3</v>
      </c>
      <c r="F1000" s="198">
        <v>16</v>
      </c>
      <c r="G1000" s="1">
        <v>829.82</v>
      </c>
      <c r="H1000" s="198" t="s">
        <v>1915</v>
      </c>
    </row>
    <row r="1001" spans="1:8" s="418" customFormat="1">
      <c r="A1001" s="408" t="s">
        <v>1914</v>
      </c>
      <c r="B1001" s="408">
        <v>33700037</v>
      </c>
      <c r="C1001" s="408" t="s">
        <v>772</v>
      </c>
      <c r="D1001" s="198" t="s">
        <v>1837</v>
      </c>
      <c r="E1001" s="408" t="s">
        <v>3</v>
      </c>
      <c r="F1001" s="198">
        <v>16</v>
      </c>
      <c r="G1001" s="1">
        <v>892.89</v>
      </c>
      <c r="H1001" s="198" t="s">
        <v>1915</v>
      </c>
    </row>
    <row r="1002" spans="1:8" s="418" customFormat="1">
      <c r="A1002" s="408" t="s">
        <v>1914</v>
      </c>
      <c r="B1002" s="408">
        <v>37863794</v>
      </c>
      <c r="C1002" s="408" t="s">
        <v>783</v>
      </c>
      <c r="D1002" s="198" t="s">
        <v>1837</v>
      </c>
      <c r="E1002" s="408" t="s">
        <v>3</v>
      </c>
      <c r="F1002" s="198">
        <v>16</v>
      </c>
      <c r="G1002" s="1">
        <v>840.33</v>
      </c>
      <c r="H1002" s="198" t="s">
        <v>1915</v>
      </c>
    </row>
    <row r="1003" spans="1:8" s="418" customFormat="1">
      <c r="A1003" s="408" t="s">
        <v>1914</v>
      </c>
      <c r="B1003" s="408">
        <v>37948132</v>
      </c>
      <c r="C1003" s="408" t="s">
        <v>786</v>
      </c>
      <c r="D1003" s="198" t="s">
        <v>1837</v>
      </c>
      <c r="E1003" s="408" t="s">
        <v>3</v>
      </c>
      <c r="F1003" s="198">
        <v>16</v>
      </c>
      <c r="G1003" s="1">
        <v>840.33</v>
      </c>
      <c r="H1003" s="198" t="s">
        <v>1915</v>
      </c>
    </row>
    <row r="1004" spans="1:8" s="418" customFormat="1">
      <c r="A1004" s="408" t="s">
        <v>1914</v>
      </c>
      <c r="B1004" s="408">
        <v>40024061</v>
      </c>
      <c r="C1004" s="408" t="s">
        <v>790</v>
      </c>
      <c r="D1004" s="198" t="s">
        <v>1837</v>
      </c>
      <c r="E1004" s="408" t="s">
        <v>3</v>
      </c>
      <c r="F1004" s="198">
        <v>16</v>
      </c>
      <c r="G1004" s="1">
        <v>808.8</v>
      </c>
      <c r="H1004" s="198" t="s">
        <v>1915</v>
      </c>
    </row>
    <row r="1005" spans="1:8" s="418" customFormat="1">
      <c r="A1005" s="408" t="s">
        <v>1914</v>
      </c>
      <c r="B1005" s="408">
        <v>40043311</v>
      </c>
      <c r="C1005" s="408" t="s">
        <v>818</v>
      </c>
      <c r="D1005" s="198" t="s">
        <v>1837</v>
      </c>
      <c r="E1005" s="408" t="s">
        <v>3</v>
      </c>
      <c r="F1005" s="198">
        <v>16</v>
      </c>
      <c r="G1005" s="1">
        <v>882.38</v>
      </c>
      <c r="H1005" s="198" t="s">
        <v>1915</v>
      </c>
    </row>
    <row r="1006" spans="1:8" s="418" customFormat="1">
      <c r="A1006" s="408" t="s">
        <v>1914</v>
      </c>
      <c r="B1006" s="408">
        <v>40044537</v>
      </c>
      <c r="C1006" s="408" t="s">
        <v>825</v>
      </c>
      <c r="D1006" s="198" t="s">
        <v>1837</v>
      </c>
      <c r="E1006" s="408" t="s">
        <v>3</v>
      </c>
      <c r="F1006" s="198">
        <v>16</v>
      </c>
      <c r="G1006" s="1">
        <v>829.82</v>
      </c>
      <c r="H1006" s="198" t="s">
        <v>1915</v>
      </c>
    </row>
    <row r="1007" spans="1:8" s="418" customFormat="1">
      <c r="A1007" s="408" t="s">
        <v>1914</v>
      </c>
      <c r="B1007" s="408">
        <v>40046235</v>
      </c>
      <c r="C1007" s="408" t="s">
        <v>832</v>
      </c>
      <c r="D1007" s="198" t="s">
        <v>1837</v>
      </c>
      <c r="E1007" s="408" t="s">
        <v>3</v>
      </c>
      <c r="F1007" s="198">
        <v>16</v>
      </c>
      <c r="G1007" s="1">
        <v>819.31</v>
      </c>
      <c r="H1007" s="198" t="s">
        <v>1915</v>
      </c>
    </row>
    <row r="1008" spans="1:8" s="418" customFormat="1">
      <c r="A1008" s="408" t="s">
        <v>1914</v>
      </c>
      <c r="B1008" s="408">
        <v>40047883</v>
      </c>
      <c r="C1008" s="408" t="s">
        <v>837</v>
      </c>
      <c r="D1008" s="198" t="s">
        <v>1837</v>
      </c>
      <c r="E1008" s="408" t="s">
        <v>3</v>
      </c>
      <c r="F1008" s="198">
        <v>16</v>
      </c>
      <c r="G1008" s="1">
        <v>850.84</v>
      </c>
      <c r="H1008" s="198" t="s">
        <v>1915</v>
      </c>
    </row>
    <row r="1009" spans="1:8" s="418" customFormat="1">
      <c r="A1009" s="408" t="s">
        <v>1914</v>
      </c>
      <c r="B1009" s="408">
        <v>46379948</v>
      </c>
      <c r="C1009" s="408" t="s">
        <v>863</v>
      </c>
      <c r="D1009" s="198" t="s">
        <v>1837</v>
      </c>
      <c r="E1009" s="408" t="s">
        <v>3</v>
      </c>
      <c r="F1009" s="198">
        <v>16</v>
      </c>
      <c r="G1009" s="1">
        <v>808.8</v>
      </c>
      <c r="H1009" s="198" t="s">
        <v>1915</v>
      </c>
    </row>
    <row r="1010" spans="1:8" s="418" customFormat="1">
      <c r="A1010" s="408" t="s">
        <v>1914</v>
      </c>
      <c r="B1010" s="408">
        <v>46384666</v>
      </c>
      <c r="C1010" s="408" t="s">
        <v>870</v>
      </c>
      <c r="D1010" s="198" t="s">
        <v>1837</v>
      </c>
      <c r="E1010" s="408" t="s">
        <v>3</v>
      </c>
      <c r="F1010" s="198">
        <v>16</v>
      </c>
      <c r="G1010" s="1">
        <v>808.8</v>
      </c>
      <c r="H1010" s="198" t="s">
        <v>1915</v>
      </c>
    </row>
    <row r="1011" spans="1:8" s="418" customFormat="1">
      <c r="A1011" s="408" t="s">
        <v>1914</v>
      </c>
      <c r="B1011" s="408">
        <v>46387305</v>
      </c>
      <c r="C1011" s="408" t="s">
        <v>876</v>
      </c>
      <c r="D1011" s="198" t="s">
        <v>1837</v>
      </c>
      <c r="E1011" s="408" t="s">
        <v>3</v>
      </c>
      <c r="F1011" s="198">
        <v>16</v>
      </c>
      <c r="G1011" s="1">
        <v>850.84</v>
      </c>
      <c r="H1011" s="198" t="s">
        <v>1915</v>
      </c>
    </row>
    <row r="1012" spans="1:8" s="418" customFormat="1">
      <c r="A1012" s="408" t="s">
        <v>1914</v>
      </c>
      <c r="B1012" s="408">
        <v>46455361</v>
      </c>
      <c r="C1012" s="408" t="s">
        <v>885</v>
      </c>
      <c r="D1012" s="198" t="s">
        <v>1837</v>
      </c>
      <c r="E1012" s="408" t="s">
        <v>3</v>
      </c>
      <c r="F1012" s="198">
        <v>16</v>
      </c>
      <c r="G1012" s="1">
        <v>819.31</v>
      </c>
      <c r="H1012" s="198" t="s">
        <v>1915</v>
      </c>
    </row>
    <row r="1013" spans="1:8" s="418" customFormat="1">
      <c r="A1013" s="408" t="s">
        <v>1914</v>
      </c>
      <c r="B1013" s="408">
        <v>46458274</v>
      </c>
      <c r="C1013" s="408" t="s">
        <v>888</v>
      </c>
      <c r="D1013" s="198" t="s">
        <v>1837</v>
      </c>
      <c r="E1013" s="408" t="s">
        <v>3</v>
      </c>
      <c r="F1013" s="198">
        <v>16</v>
      </c>
      <c r="G1013" s="1">
        <v>924.43</v>
      </c>
      <c r="H1013" s="198" t="s">
        <v>1915</v>
      </c>
    </row>
    <row r="1014" spans="1:8" s="418" customFormat="1">
      <c r="A1014" s="408" t="s">
        <v>1914</v>
      </c>
      <c r="B1014" s="408">
        <v>46458369</v>
      </c>
      <c r="C1014" s="408" t="s">
        <v>891</v>
      </c>
      <c r="D1014" s="198" t="s">
        <v>1837</v>
      </c>
      <c r="E1014" s="408" t="s">
        <v>3</v>
      </c>
      <c r="F1014" s="198">
        <v>16</v>
      </c>
      <c r="G1014" s="1">
        <v>808.8</v>
      </c>
      <c r="H1014" s="198" t="s">
        <v>1915</v>
      </c>
    </row>
    <row r="1015" spans="1:8" s="418" customFormat="1">
      <c r="A1015" s="408" t="s">
        <v>1914</v>
      </c>
      <c r="B1015" s="408">
        <v>46673733</v>
      </c>
      <c r="C1015" s="408" t="s">
        <v>903</v>
      </c>
      <c r="D1015" s="198" t="s">
        <v>1837</v>
      </c>
      <c r="E1015" s="408" t="s">
        <v>3</v>
      </c>
      <c r="F1015" s="198">
        <v>16</v>
      </c>
      <c r="G1015" s="1">
        <v>808.8</v>
      </c>
      <c r="H1015" s="198" t="s">
        <v>1915</v>
      </c>
    </row>
    <row r="1016" spans="1:8" s="418" customFormat="1">
      <c r="A1016" s="408" t="s">
        <v>1914</v>
      </c>
      <c r="B1016" s="408">
        <v>74080433</v>
      </c>
      <c r="C1016" s="408" t="s">
        <v>946</v>
      </c>
      <c r="D1016" s="198" t="s">
        <v>1837</v>
      </c>
      <c r="E1016" s="408" t="s">
        <v>3</v>
      </c>
      <c r="F1016" s="198">
        <v>16</v>
      </c>
      <c r="G1016" s="1">
        <v>861.36</v>
      </c>
      <c r="H1016" s="198" t="s">
        <v>1915</v>
      </c>
    </row>
    <row r="1017" spans="1:8" s="418" customFormat="1">
      <c r="A1017" s="408" t="s">
        <v>1914</v>
      </c>
      <c r="B1017" s="408">
        <v>74081270</v>
      </c>
      <c r="C1017" s="408" t="s">
        <v>947</v>
      </c>
      <c r="D1017" s="198" t="s">
        <v>1837</v>
      </c>
      <c r="E1017" s="408" t="s">
        <v>3</v>
      </c>
      <c r="F1017" s="198">
        <v>16</v>
      </c>
      <c r="G1017" s="1">
        <v>819.31</v>
      </c>
      <c r="H1017" s="198" t="s">
        <v>1915</v>
      </c>
    </row>
    <row r="1018" spans="1:8" s="418" customFormat="1">
      <c r="A1018" s="408" t="s">
        <v>1914</v>
      </c>
      <c r="B1018" s="408">
        <v>74084713</v>
      </c>
      <c r="C1018" s="408" t="s">
        <v>951</v>
      </c>
      <c r="D1018" s="198" t="s">
        <v>1837</v>
      </c>
      <c r="E1018" s="408" t="s">
        <v>3</v>
      </c>
      <c r="F1018" s="198">
        <v>16</v>
      </c>
      <c r="G1018" s="1">
        <v>850.84</v>
      </c>
      <c r="H1018" s="198" t="s">
        <v>1915</v>
      </c>
    </row>
    <row r="1019" spans="1:8" s="418" customFormat="1">
      <c r="A1019" s="408" t="s">
        <v>1914</v>
      </c>
      <c r="B1019" s="408">
        <v>74280421</v>
      </c>
      <c r="C1019" s="408" t="s">
        <v>967</v>
      </c>
      <c r="D1019" s="198" t="s">
        <v>1837</v>
      </c>
      <c r="E1019" s="408" t="s">
        <v>3</v>
      </c>
      <c r="F1019" s="198">
        <v>16</v>
      </c>
      <c r="G1019" s="1">
        <v>819.31</v>
      </c>
      <c r="H1019" s="198" t="s">
        <v>1915</v>
      </c>
    </row>
    <row r="1020" spans="1:8" s="418" customFormat="1">
      <c r="A1020" s="408" t="s">
        <v>1914</v>
      </c>
      <c r="B1020" s="408">
        <v>74327149</v>
      </c>
      <c r="C1020" s="408" t="s">
        <v>974</v>
      </c>
      <c r="D1020" s="198" t="s">
        <v>1837</v>
      </c>
      <c r="E1020" s="408" t="s">
        <v>3</v>
      </c>
      <c r="F1020" s="198">
        <v>16</v>
      </c>
      <c r="G1020" s="1">
        <v>840.33</v>
      </c>
      <c r="H1020" s="198" t="s">
        <v>1915</v>
      </c>
    </row>
    <row r="1021" spans="1:8" s="418" customFormat="1">
      <c r="A1021" s="408" t="s">
        <v>1914</v>
      </c>
      <c r="B1021" s="408">
        <v>74371291</v>
      </c>
      <c r="C1021" s="408" t="s">
        <v>986</v>
      </c>
      <c r="D1021" s="198" t="s">
        <v>1837</v>
      </c>
      <c r="E1021" s="408" t="s">
        <v>3</v>
      </c>
      <c r="F1021" s="198">
        <v>16</v>
      </c>
      <c r="G1021" s="1">
        <v>829.82</v>
      </c>
      <c r="H1021" s="198" t="s">
        <v>1915</v>
      </c>
    </row>
    <row r="1022" spans="1:8" s="418" customFormat="1">
      <c r="A1022" s="408" t="s">
        <v>1914</v>
      </c>
      <c r="B1022" s="408">
        <v>74378564</v>
      </c>
      <c r="C1022" s="408" t="s">
        <v>992</v>
      </c>
      <c r="D1022" s="198" t="s">
        <v>1837</v>
      </c>
      <c r="E1022" s="408" t="s">
        <v>3</v>
      </c>
      <c r="F1022" s="198">
        <v>16</v>
      </c>
      <c r="G1022" s="1">
        <v>913.92</v>
      </c>
      <c r="H1022" s="198" t="s">
        <v>1915</v>
      </c>
    </row>
    <row r="1023" spans="1:8" s="418" customFormat="1">
      <c r="A1023" s="408" t="s">
        <v>1914</v>
      </c>
      <c r="B1023" s="408">
        <v>74382033</v>
      </c>
      <c r="C1023" s="408" t="s">
        <v>995</v>
      </c>
      <c r="D1023" s="198" t="s">
        <v>1837</v>
      </c>
      <c r="E1023" s="408" t="s">
        <v>3</v>
      </c>
      <c r="F1023" s="198">
        <v>16</v>
      </c>
      <c r="G1023" s="1">
        <v>871.87</v>
      </c>
      <c r="H1023" s="198" t="s">
        <v>1915</v>
      </c>
    </row>
    <row r="1024" spans="1:8" s="418" customFormat="1">
      <c r="A1024" s="408" t="s">
        <v>1914</v>
      </c>
      <c r="B1024" s="408">
        <v>1010198756</v>
      </c>
      <c r="C1024" s="408" t="s">
        <v>1907</v>
      </c>
      <c r="D1024" s="198" t="s">
        <v>1837</v>
      </c>
      <c r="E1024" s="408" t="s">
        <v>3</v>
      </c>
      <c r="F1024" s="198">
        <v>16</v>
      </c>
      <c r="G1024" s="1">
        <v>861.36</v>
      </c>
      <c r="H1024" s="198" t="s">
        <v>1915</v>
      </c>
    </row>
    <row r="1025" spans="1:8" s="418" customFormat="1">
      <c r="A1025" s="408" t="s">
        <v>1914</v>
      </c>
      <c r="B1025" s="408">
        <v>1013589971</v>
      </c>
      <c r="C1025" s="408" t="s">
        <v>1027</v>
      </c>
      <c r="D1025" s="198" t="s">
        <v>1837</v>
      </c>
      <c r="E1025" s="408" t="s">
        <v>3</v>
      </c>
      <c r="F1025" s="198">
        <v>16</v>
      </c>
      <c r="G1025" s="1">
        <v>829.82</v>
      </c>
      <c r="H1025" s="198" t="s">
        <v>1915</v>
      </c>
    </row>
    <row r="1026" spans="1:8" s="418" customFormat="1">
      <c r="A1026" s="408" t="s">
        <v>1914</v>
      </c>
      <c r="B1026" s="408">
        <v>1014180670</v>
      </c>
      <c r="C1026" s="408" t="s">
        <v>1029</v>
      </c>
      <c r="D1026" s="198" t="s">
        <v>1837</v>
      </c>
      <c r="E1026" s="408" t="s">
        <v>3</v>
      </c>
      <c r="F1026" s="198">
        <v>16</v>
      </c>
      <c r="G1026" s="1">
        <v>819.31</v>
      </c>
      <c r="H1026" s="198" t="s">
        <v>1915</v>
      </c>
    </row>
    <row r="1027" spans="1:8" s="418" customFormat="1">
      <c r="A1027" s="408" t="s">
        <v>1914</v>
      </c>
      <c r="B1027" s="408">
        <v>1018408722</v>
      </c>
      <c r="C1027" s="408" t="s">
        <v>1040</v>
      </c>
      <c r="D1027" s="198" t="s">
        <v>1837</v>
      </c>
      <c r="E1027" s="408" t="s">
        <v>3</v>
      </c>
      <c r="F1027" s="198">
        <v>16</v>
      </c>
      <c r="G1027" s="1">
        <v>924.43</v>
      </c>
      <c r="H1027" s="198" t="s">
        <v>1915</v>
      </c>
    </row>
    <row r="1028" spans="1:8" s="418" customFormat="1">
      <c r="A1028" s="408" t="s">
        <v>1914</v>
      </c>
      <c r="B1028" s="408">
        <v>1018453491</v>
      </c>
      <c r="C1028" s="408" t="s">
        <v>1043</v>
      </c>
      <c r="D1028" s="198" t="s">
        <v>1837</v>
      </c>
      <c r="E1028" s="408" t="s">
        <v>3</v>
      </c>
      <c r="F1028" s="198">
        <v>16</v>
      </c>
      <c r="G1028" s="1">
        <v>861.36</v>
      </c>
      <c r="H1028" s="198" t="s">
        <v>1915</v>
      </c>
    </row>
    <row r="1029" spans="1:8" s="418" customFormat="1">
      <c r="A1029" s="408" t="s">
        <v>1914</v>
      </c>
      <c r="B1029" s="408">
        <v>1026286399</v>
      </c>
      <c r="C1029" s="408" t="s">
        <v>1056</v>
      </c>
      <c r="D1029" s="198" t="s">
        <v>1837</v>
      </c>
      <c r="E1029" s="408" t="s">
        <v>3</v>
      </c>
      <c r="F1029" s="198">
        <v>16</v>
      </c>
      <c r="G1029" s="1">
        <v>861.36</v>
      </c>
      <c r="H1029" s="198" t="s">
        <v>1915</v>
      </c>
    </row>
    <row r="1030" spans="1:8" s="418" customFormat="1">
      <c r="A1030" s="408" t="s">
        <v>1914</v>
      </c>
      <c r="B1030" s="408">
        <v>1032403748</v>
      </c>
      <c r="C1030" s="408" t="s">
        <v>1061</v>
      </c>
      <c r="D1030" s="198" t="s">
        <v>1837</v>
      </c>
      <c r="E1030" s="408" t="s">
        <v>3</v>
      </c>
      <c r="F1030" s="198">
        <v>16</v>
      </c>
      <c r="G1030" s="1">
        <v>819.31</v>
      </c>
      <c r="H1030" s="198" t="s">
        <v>1915</v>
      </c>
    </row>
    <row r="1031" spans="1:8" s="418" customFormat="1">
      <c r="A1031" s="408" t="s">
        <v>1914</v>
      </c>
      <c r="B1031" s="408">
        <v>1032456273</v>
      </c>
      <c r="C1031" s="408" t="s">
        <v>1064</v>
      </c>
      <c r="D1031" s="198" t="s">
        <v>1837</v>
      </c>
      <c r="E1031" s="408" t="s">
        <v>3</v>
      </c>
      <c r="F1031" s="198">
        <v>16</v>
      </c>
      <c r="G1031" s="1">
        <v>808.8</v>
      </c>
      <c r="H1031" s="198" t="s">
        <v>1915</v>
      </c>
    </row>
    <row r="1032" spans="1:8" s="418" customFormat="1">
      <c r="A1032" s="408" t="s">
        <v>1914</v>
      </c>
      <c r="B1032" s="408">
        <v>1033752243</v>
      </c>
      <c r="C1032" s="408" t="s">
        <v>1067</v>
      </c>
      <c r="D1032" s="198" t="s">
        <v>1837</v>
      </c>
      <c r="E1032" s="408" t="s">
        <v>3</v>
      </c>
      <c r="F1032" s="198">
        <v>16</v>
      </c>
      <c r="G1032" s="1">
        <v>840.33</v>
      </c>
      <c r="H1032" s="198" t="s">
        <v>1915</v>
      </c>
    </row>
    <row r="1033" spans="1:8" s="418" customFormat="1">
      <c r="A1033" s="408" t="s">
        <v>1914</v>
      </c>
      <c r="B1033" s="408">
        <v>1049602619</v>
      </c>
      <c r="C1033" s="408" t="s">
        <v>1074</v>
      </c>
      <c r="D1033" s="198" t="s">
        <v>1837</v>
      </c>
      <c r="E1033" s="408" t="s">
        <v>3</v>
      </c>
      <c r="F1033" s="198">
        <v>16</v>
      </c>
      <c r="G1033" s="1">
        <v>892.89</v>
      </c>
      <c r="H1033" s="198" t="s">
        <v>1915</v>
      </c>
    </row>
    <row r="1034" spans="1:8" s="418" customFormat="1">
      <c r="A1034" s="408" t="s">
        <v>1914</v>
      </c>
      <c r="B1034" s="408">
        <v>1049603262</v>
      </c>
      <c r="C1034" s="408" t="s">
        <v>1075</v>
      </c>
      <c r="D1034" s="198" t="s">
        <v>1837</v>
      </c>
      <c r="E1034" s="408" t="s">
        <v>3</v>
      </c>
      <c r="F1034" s="198">
        <v>16</v>
      </c>
      <c r="G1034" s="1">
        <v>850.84</v>
      </c>
      <c r="H1034" s="198" t="s">
        <v>1915</v>
      </c>
    </row>
    <row r="1035" spans="1:8" s="418" customFormat="1">
      <c r="A1035" s="408" t="s">
        <v>1914</v>
      </c>
      <c r="B1035" s="408">
        <v>1049603756</v>
      </c>
      <c r="C1035" s="408" t="s">
        <v>1077</v>
      </c>
      <c r="D1035" s="198" t="s">
        <v>1837</v>
      </c>
      <c r="E1035" s="408" t="s">
        <v>3</v>
      </c>
      <c r="F1035" s="198">
        <v>16</v>
      </c>
      <c r="G1035" s="1">
        <v>966.48</v>
      </c>
      <c r="H1035" s="198" t="s">
        <v>1915</v>
      </c>
    </row>
    <row r="1036" spans="1:8" s="418" customFormat="1">
      <c r="A1036" s="408" t="s">
        <v>1914</v>
      </c>
      <c r="B1036" s="408">
        <v>1049604107</v>
      </c>
      <c r="C1036" s="408" t="s">
        <v>1078</v>
      </c>
      <c r="D1036" s="198" t="s">
        <v>1837</v>
      </c>
      <c r="E1036" s="408" t="s">
        <v>3</v>
      </c>
      <c r="F1036" s="198">
        <v>16</v>
      </c>
      <c r="G1036" s="1">
        <v>882.38</v>
      </c>
      <c r="H1036" s="198" t="s">
        <v>1915</v>
      </c>
    </row>
    <row r="1037" spans="1:8" s="418" customFormat="1">
      <c r="A1037" s="408" t="s">
        <v>1914</v>
      </c>
      <c r="B1037" s="408">
        <v>1049604708</v>
      </c>
      <c r="C1037" s="408" t="s">
        <v>1080</v>
      </c>
      <c r="D1037" s="198" t="s">
        <v>1837</v>
      </c>
      <c r="E1037" s="408" t="s">
        <v>3</v>
      </c>
      <c r="F1037" s="198">
        <v>16</v>
      </c>
      <c r="G1037" s="1">
        <v>861.36</v>
      </c>
      <c r="H1037" s="198" t="s">
        <v>1915</v>
      </c>
    </row>
    <row r="1038" spans="1:8" s="418" customFormat="1">
      <c r="A1038" s="408" t="s">
        <v>1914</v>
      </c>
      <c r="B1038" s="408">
        <v>1049606545</v>
      </c>
      <c r="C1038" s="408" t="s">
        <v>1086</v>
      </c>
      <c r="D1038" s="198" t="s">
        <v>1837</v>
      </c>
      <c r="E1038" s="408" t="s">
        <v>3</v>
      </c>
      <c r="F1038" s="198">
        <v>16</v>
      </c>
      <c r="G1038" s="1">
        <v>871.87</v>
      </c>
      <c r="H1038" s="198" t="s">
        <v>1915</v>
      </c>
    </row>
    <row r="1039" spans="1:8" s="418" customFormat="1">
      <c r="A1039" s="408" t="s">
        <v>1914</v>
      </c>
      <c r="B1039" s="408">
        <v>1049607710</v>
      </c>
      <c r="C1039" s="408" t="s">
        <v>1090</v>
      </c>
      <c r="D1039" s="198" t="s">
        <v>1837</v>
      </c>
      <c r="E1039" s="408" t="s">
        <v>3</v>
      </c>
      <c r="F1039" s="198">
        <v>16</v>
      </c>
      <c r="G1039" s="1">
        <v>924.43</v>
      </c>
      <c r="H1039" s="198" t="s">
        <v>1915</v>
      </c>
    </row>
    <row r="1040" spans="1:8" s="418" customFormat="1">
      <c r="A1040" s="408" t="s">
        <v>1914</v>
      </c>
      <c r="B1040" s="408">
        <v>1049609404</v>
      </c>
      <c r="C1040" s="408" t="s">
        <v>1097</v>
      </c>
      <c r="D1040" s="198" t="s">
        <v>1837</v>
      </c>
      <c r="E1040" s="408" t="s">
        <v>3</v>
      </c>
      <c r="F1040" s="198">
        <v>16</v>
      </c>
      <c r="G1040" s="1">
        <v>850.84</v>
      </c>
      <c r="H1040" s="198" t="s">
        <v>1915</v>
      </c>
    </row>
    <row r="1041" spans="1:8" s="418" customFormat="1">
      <c r="A1041" s="408" t="s">
        <v>1914</v>
      </c>
      <c r="B1041" s="408">
        <v>1049610445</v>
      </c>
      <c r="C1041" s="408" t="s">
        <v>1098</v>
      </c>
      <c r="D1041" s="198" t="s">
        <v>1837</v>
      </c>
      <c r="E1041" s="408" t="s">
        <v>3</v>
      </c>
      <c r="F1041" s="198">
        <v>16</v>
      </c>
      <c r="G1041" s="1">
        <v>871.87</v>
      </c>
      <c r="H1041" s="198" t="s">
        <v>1915</v>
      </c>
    </row>
    <row r="1042" spans="1:8" s="418" customFormat="1">
      <c r="A1042" s="408" t="s">
        <v>1914</v>
      </c>
      <c r="B1042" s="408">
        <v>1049610540</v>
      </c>
      <c r="C1042" s="408" t="s">
        <v>1100</v>
      </c>
      <c r="D1042" s="198" t="s">
        <v>1837</v>
      </c>
      <c r="E1042" s="408" t="s">
        <v>3</v>
      </c>
      <c r="F1042" s="198">
        <v>16</v>
      </c>
      <c r="G1042" s="1">
        <v>1000</v>
      </c>
      <c r="H1042" s="198" t="s">
        <v>1915</v>
      </c>
    </row>
    <row r="1043" spans="1:8" s="418" customFormat="1">
      <c r="A1043" s="408" t="s">
        <v>1914</v>
      </c>
      <c r="B1043" s="408">
        <v>1049612318</v>
      </c>
      <c r="C1043" s="408" t="s">
        <v>1107</v>
      </c>
      <c r="D1043" s="198" t="s">
        <v>1837</v>
      </c>
      <c r="E1043" s="408" t="s">
        <v>3</v>
      </c>
      <c r="F1043" s="198">
        <v>16</v>
      </c>
      <c r="G1043" s="1">
        <v>861.36</v>
      </c>
      <c r="H1043" s="198" t="s">
        <v>1915</v>
      </c>
    </row>
    <row r="1044" spans="1:8" s="418" customFormat="1">
      <c r="A1044" s="408" t="s">
        <v>1914</v>
      </c>
      <c r="B1044" s="408">
        <v>1049612654</v>
      </c>
      <c r="C1044" s="408" t="s">
        <v>1111</v>
      </c>
      <c r="D1044" s="198" t="s">
        <v>1837</v>
      </c>
      <c r="E1044" s="408" t="s">
        <v>3</v>
      </c>
      <c r="F1044" s="198">
        <v>16</v>
      </c>
      <c r="G1044" s="1">
        <v>913.92</v>
      </c>
      <c r="H1044" s="198" t="s">
        <v>1915</v>
      </c>
    </row>
    <row r="1045" spans="1:8" s="418" customFormat="1">
      <c r="A1045" s="408" t="s">
        <v>1914</v>
      </c>
      <c r="B1045" s="408">
        <v>1049614422</v>
      </c>
      <c r="C1045" s="408" t="s">
        <v>1118</v>
      </c>
      <c r="D1045" s="198" t="s">
        <v>1837</v>
      </c>
      <c r="E1045" s="408" t="s">
        <v>3</v>
      </c>
      <c r="F1045" s="198">
        <v>16</v>
      </c>
      <c r="G1045" s="1">
        <v>903.4</v>
      </c>
      <c r="H1045" s="198" t="s">
        <v>1915</v>
      </c>
    </row>
    <row r="1046" spans="1:8" s="418" customFormat="1">
      <c r="A1046" s="408" t="s">
        <v>1914</v>
      </c>
      <c r="B1046" s="408">
        <v>1049614722</v>
      </c>
      <c r="C1046" s="408" t="s">
        <v>1119</v>
      </c>
      <c r="D1046" s="198" t="s">
        <v>1837</v>
      </c>
      <c r="E1046" s="408" t="s">
        <v>3</v>
      </c>
      <c r="F1046" s="198">
        <v>16</v>
      </c>
      <c r="G1046" s="1">
        <v>1000</v>
      </c>
      <c r="H1046" s="198" t="s">
        <v>1915</v>
      </c>
    </row>
    <row r="1047" spans="1:8" s="418" customFormat="1">
      <c r="A1047" s="408" t="s">
        <v>1914</v>
      </c>
      <c r="B1047" s="408">
        <v>1049618429</v>
      </c>
      <c r="C1047" s="408" t="s">
        <v>1127</v>
      </c>
      <c r="D1047" s="198" t="s">
        <v>1837</v>
      </c>
      <c r="E1047" s="408" t="s">
        <v>3</v>
      </c>
      <c r="F1047" s="198">
        <v>16</v>
      </c>
      <c r="G1047" s="1">
        <v>861.36</v>
      </c>
      <c r="H1047" s="198" t="s">
        <v>1915</v>
      </c>
    </row>
    <row r="1048" spans="1:8" s="418" customFormat="1">
      <c r="A1048" s="408" t="s">
        <v>1914</v>
      </c>
      <c r="B1048" s="408">
        <v>1049620138</v>
      </c>
      <c r="C1048" s="408" t="s">
        <v>1134</v>
      </c>
      <c r="D1048" s="198" t="s">
        <v>1837</v>
      </c>
      <c r="E1048" s="408" t="s">
        <v>3</v>
      </c>
      <c r="F1048" s="198">
        <v>16</v>
      </c>
      <c r="G1048" s="1">
        <v>850.84</v>
      </c>
      <c r="H1048" s="198" t="s">
        <v>1915</v>
      </c>
    </row>
    <row r="1049" spans="1:8" s="418" customFormat="1">
      <c r="A1049" s="408" t="s">
        <v>1914</v>
      </c>
      <c r="B1049" s="408">
        <v>1049620341</v>
      </c>
      <c r="C1049" s="408" t="s">
        <v>1135</v>
      </c>
      <c r="D1049" s="198" t="s">
        <v>1837</v>
      </c>
      <c r="E1049" s="408" t="s">
        <v>3</v>
      </c>
      <c r="F1049" s="198">
        <v>16</v>
      </c>
      <c r="G1049" s="1">
        <v>871.87</v>
      </c>
      <c r="H1049" s="198" t="s">
        <v>1915</v>
      </c>
    </row>
    <row r="1050" spans="1:8" s="418" customFormat="1">
      <c r="A1050" s="408" t="s">
        <v>1914</v>
      </c>
      <c r="B1050" s="408">
        <v>1049621130</v>
      </c>
      <c r="C1050" s="408" t="s">
        <v>1137</v>
      </c>
      <c r="D1050" s="198" t="s">
        <v>1837</v>
      </c>
      <c r="E1050" s="408" t="s">
        <v>3</v>
      </c>
      <c r="F1050" s="198">
        <v>16</v>
      </c>
      <c r="G1050" s="1">
        <v>861.36</v>
      </c>
      <c r="H1050" s="198" t="s">
        <v>1915</v>
      </c>
    </row>
    <row r="1051" spans="1:8" s="418" customFormat="1">
      <c r="A1051" s="408" t="s">
        <v>1914</v>
      </c>
      <c r="B1051" s="408">
        <v>1049621653</v>
      </c>
      <c r="C1051" s="408" t="s">
        <v>1139</v>
      </c>
      <c r="D1051" s="198" t="s">
        <v>1837</v>
      </c>
      <c r="E1051" s="408" t="s">
        <v>3</v>
      </c>
      <c r="F1051" s="198">
        <v>16</v>
      </c>
      <c r="G1051" s="1">
        <v>882.38</v>
      </c>
      <c r="H1051" s="198" t="s">
        <v>1915</v>
      </c>
    </row>
    <row r="1052" spans="1:8" s="418" customFormat="1">
      <c r="A1052" s="408" t="s">
        <v>1914</v>
      </c>
      <c r="B1052" s="408">
        <v>1049624645</v>
      </c>
      <c r="C1052" s="408" t="s">
        <v>1150</v>
      </c>
      <c r="D1052" s="198" t="s">
        <v>1837</v>
      </c>
      <c r="E1052" s="408" t="s">
        <v>3</v>
      </c>
      <c r="F1052" s="198">
        <v>16</v>
      </c>
      <c r="G1052" s="1">
        <v>945.45</v>
      </c>
      <c r="H1052" s="198" t="s">
        <v>1915</v>
      </c>
    </row>
    <row r="1053" spans="1:8" s="418" customFormat="1">
      <c r="A1053" s="408" t="s">
        <v>1914</v>
      </c>
      <c r="B1053" s="408">
        <v>1049625052</v>
      </c>
      <c r="C1053" s="408" t="s">
        <v>1153</v>
      </c>
      <c r="D1053" s="198" t="s">
        <v>1837</v>
      </c>
      <c r="E1053" s="408" t="s">
        <v>3</v>
      </c>
      <c r="F1053" s="198">
        <v>16</v>
      </c>
      <c r="G1053" s="1">
        <v>903.4</v>
      </c>
      <c r="H1053" s="198" t="s">
        <v>1915</v>
      </c>
    </row>
    <row r="1054" spans="1:8" s="418" customFormat="1">
      <c r="A1054" s="408" t="s">
        <v>1914</v>
      </c>
      <c r="B1054" s="408">
        <v>1049627454</v>
      </c>
      <c r="C1054" s="408" t="s">
        <v>1160</v>
      </c>
      <c r="D1054" s="198" t="s">
        <v>1837</v>
      </c>
      <c r="E1054" s="408" t="s">
        <v>3</v>
      </c>
      <c r="F1054" s="198">
        <v>16</v>
      </c>
      <c r="G1054" s="1">
        <v>861.36</v>
      </c>
      <c r="H1054" s="198" t="s">
        <v>1915</v>
      </c>
    </row>
    <row r="1055" spans="1:8" s="418" customFormat="1">
      <c r="A1055" s="408" t="s">
        <v>1914</v>
      </c>
      <c r="B1055" s="408">
        <v>1049633470</v>
      </c>
      <c r="C1055" s="408" t="s">
        <v>1177</v>
      </c>
      <c r="D1055" s="198" t="s">
        <v>1837</v>
      </c>
      <c r="E1055" s="408" t="s">
        <v>3</v>
      </c>
      <c r="F1055" s="198">
        <v>16</v>
      </c>
      <c r="G1055" s="1">
        <v>871.87</v>
      </c>
      <c r="H1055" s="198" t="s">
        <v>1915</v>
      </c>
    </row>
    <row r="1056" spans="1:8" s="418" customFormat="1">
      <c r="A1056" s="408" t="s">
        <v>1914</v>
      </c>
      <c r="B1056" s="408">
        <v>1049634843</v>
      </c>
      <c r="C1056" s="408" t="s">
        <v>1182</v>
      </c>
      <c r="D1056" s="198" t="s">
        <v>1837</v>
      </c>
      <c r="E1056" s="408" t="s">
        <v>3</v>
      </c>
      <c r="F1056" s="198">
        <v>16</v>
      </c>
      <c r="G1056" s="1">
        <v>892.89</v>
      </c>
      <c r="H1056" s="198" t="s">
        <v>1915</v>
      </c>
    </row>
    <row r="1057" spans="1:8" s="418" customFormat="1">
      <c r="A1057" s="408" t="s">
        <v>1914</v>
      </c>
      <c r="B1057" s="408">
        <v>1049636505</v>
      </c>
      <c r="C1057" s="408" t="s">
        <v>1187</v>
      </c>
      <c r="D1057" s="198" t="s">
        <v>1837</v>
      </c>
      <c r="E1057" s="408" t="s">
        <v>3</v>
      </c>
      <c r="F1057" s="198">
        <v>16</v>
      </c>
      <c r="G1057" s="1">
        <v>892.89</v>
      </c>
      <c r="H1057" s="198" t="s">
        <v>1915</v>
      </c>
    </row>
    <row r="1058" spans="1:8" s="418" customFormat="1">
      <c r="A1058" s="408" t="s">
        <v>1914</v>
      </c>
      <c r="B1058" s="408">
        <v>1051980087</v>
      </c>
      <c r="C1058" s="408" t="s">
        <v>1221</v>
      </c>
      <c r="D1058" s="198" t="s">
        <v>1837</v>
      </c>
      <c r="E1058" s="408" t="s">
        <v>3</v>
      </c>
      <c r="F1058" s="198">
        <v>16</v>
      </c>
      <c r="G1058" s="1">
        <v>808.8</v>
      </c>
      <c r="H1058" s="198" t="s">
        <v>1915</v>
      </c>
    </row>
    <row r="1059" spans="1:8" s="418" customFormat="1">
      <c r="A1059" s="408" t="s">
        <v>1914</v>
      </c>
      <c r="B1059" s="408">
        <v>1052378376</v>
      </c>
      <c r="C1059" s="408" t="s">
        <v>1223</v>
      </c>
      <c r="D1059" s="198" t="s">
        <v>1837</v>
      </c>
      <c r="E1059" s="408" t="s">
        <v>3</v>
      </c>
      <c r="F1059" s="198">
        <v>16</v>
      </c>
      <c r="G1059" s="1">
        <v>850.84</v>
      </c>
      <c r="H1059" s="198" t="s">
        <v>1915</v>
      </c>
    </row>
    <row r="1060" spans="1:8" s="418" customFormat="1">
      <c r="A1060" s="408" t="s">
        <v>1914</v>
      </c>
      <c r="B1060" s="408">
        <v>1053329203</v>
      </c>
      <c r="C1060" s="408" t="s">
        <v>1254</v>
      </c>
      <c r="D1060" s="198" t="s">
        <v>1837</v>
      </c>
      <c r="E1060" s="408" t="s">
        <v>3</v>
      </c>
      <c r="F1060" s="198">
        <v>16</v>
      </c>
      <c r="G1060" s="1">
        <v>829.82</v>
      </c>
      <c r="H1060" s="198" t="s">
        <v>1915</v>
      </c>
    </row>
    <row r="1061" spans="1:8" s="418" customFormat="1">
      <c r="A1061" s="408" t="s">
        <v>1914</v>
      </c>
      <c r="B1061" s="408">
        <v>1053606014</v>
      </c>
      <c r="C1061" s="408" t="s">
        <v>1265</v>
      </c>
      <c r="D1061" s="198" t="s">
        <v>1837</v>
      </c>
      <c r="E1061" s="408" t="s">
        <v>3</v>
      </c>
      <c r="F1061" s="198">
        <v>16</v>
      </c>
      <c r="G1061" s="1">
        <v>850.84</v>
      </c>
      <c r="H1061" s="198" t="s">
        <v>1915</v>
      </c>
    </row>
    <row r="1062" spans="1:8" s="418" customFormat="1">
      <c r="A1062" s="408" t="s">
        <v>1914</v>
      </c>
      <c r="B1062" s="408">
        <v>1053608207</v>
      </c>
      <c r="C1062" s="408" t="s">
        <v>1269</v>
      </c>
      <c r="D1062" s="198" t="s">
        <v>1837</v>
      </c>
      <c r="E1062" s="408" t="s">
        <v>3</v>
      </c>
      <c r="F1062" s="198">
        <v>16</v>
      </c>
      <c r="G1062" s="1">
        <v>892.89</v>
      </c>
      <c r="H1062" s="198" t="s">
        <v>1915</v>
      </c>
    </row>
    <row r="1063" spans="1:8" s="418" customFormat="1">
      <c r="A1063" s="408" t="s">
        <v>1914</v>
      </c>
      <c r="B1063" s="408">
        <v>1053608437</v>
      </c>
      <c r="C1063" s="408" t="s">
        <v>1270</v>
      </c>
      <c r="D1063" s="198" t="s">
        <v>1837</v>
      </c>
      <c r="E1063" s="408" t="s">
        <v>3</v>
      </c>
      <c r="F1063" s="198">
        <v>16</v>
      </c>
      <c r="G1063" s="1">
        <v>913.92</v>
      </c>
      <c r="H1063" s="198" t="s">
        <v>1915</v>
      </c>
    </row>
    <row r="1064" spans="1:8" s="418" customFormat="1">
      <c r="A1064" s="408" t="s">
        <v>1914</v>
      </c>
      <c r="B1064" s="408">
        <v>1053664610</v>
      </c>
      <c r="C1064" s="408" t="s">
        <v>1274</v>
      </c>
      <c r="D1064" s="198" t="s">
        <v>1837</v>
      </c>
      <c r="E1064" s="408" t="s">
        <v>3</v>
      </c>
      <c r="F1064" s="198">
        <v>16</v>
      </c>
      <c r="G1064" s="1">
        <v>808.8</v>
      </c>
      <c r="H1064" s="198" t="s">
        <v>1915</v>
      </c>
    </row>
    <row r="1065" spans="1:8" s="418" customFormat="1">
      <c r="A1065" s="408" t="s">
        <v>1914</v>
      </c>
      <c r="B1065" s="408">
        <v>1054680094</v>
      </c>
      <c r="C1065" s="408" t="s">
        <v>1281</v>
      </c>
      <c r="D1065" s="198" t="s">
        <v>1837</v>
      </c>
      <c r="E1065" s="408" t="s">
        <v>3</v>
      </c>
      <c r="F1065" s="198">
        <v>16</v>
      </c>
      <c r="G1065" s="1">
        <v>882.38</v>
      </c>
      <c r="H1065" s="198" t="s">
        <v>1915</v>
      </c>
    </row>
    <row r="1066" spans="1:8" s="418" customFormat="1">
      <c r="A1066" s="408" t="s">
        <v>1914</v>
      </c>
      <c r="B1066" s="408">
        <v>1056994166</v>
      </c>
      <c r="C1066" s="408" t="s">
        <v>1294</v>
      </c>
      <c r="D1066" s="198" t="s">
        <v>1837</v>
      </c>
      <c r="E1066" s="408" t="s">
        <v>3</v>
      </c>
      <c r="F1066" s="198">
        <v>16</v>
      </c>
      <c r="G1066" s="1">
        <v>934.94</v>
      </c>
      <c r="H1066" s="198" t="s">
        <v>1915</v>
      </c>
    </row>
    <row r="1067" spans="1:8" s="418" customFormat="1">
      <c r="A1067" s="408" t="s">
        <v>1914</v>
      </c>
      <c r="B1067" s="408">
        <v>1057574625</v>
      </c>
      <c r="C1067" s="408" t="s">
        <v>1304</v>
      </c>
      <c r="D1067" s="198" t="s">
        <v>1837</v>
      </c>
      <c r="E1067" s="408" t="s">
        <v>3</v>
      </c>
      <c r="F1067" s="198">
        <v>16</v>
      </c>
      <c r="G1067" s="1">
        <v>840.33</v>
      </c>
      <c r="H1067" s="198" t="s">
        <v>1915</v>
      </c>
    </row>
    <row r="1068" spans="1:8" s="418" customFormat="1">
      <c r="A1068" s="408" t="s">
        <v>1914</v>
      </c>
      <c r="B1068" s="408">
        <v>1057577991</v>
      </c>
      <c r="C1068" s="408" t="s">
        <v>1306</v>
      </c>
      <c r="D1068" s="198" t="s">
        <v>1837</v>
      </c>
      <c r="E1068" s="408" t="s">
        <v>3</v>
      </c>
      <c r="F1068" s="198">
        <v>16</v>
      </c>
      <c r="G1068" s="1">
        <v>819.31</v>
      </c>
      <c r="H1068" s="198" t="s">
        <v>1915</v>
      </c>
    </row>
    <row r="1069" spans="1:8" s="418" customFormat="1">
      <c r="A1069" s="408" t="s">
        <v>1914</v>
      </c>
      <c r="B1069" s="408">
        <v>1057578471</v>
      </c>
      <c r="C1069" s="408" t="s">
        <v>1308</v>
      </c>
      <c r="D1069" s="198" t="s">
        <v>1837</v>
      </c>
      <c r="E1069" s="408" t="s">
        <v>3</v>
      </c>
      <c r="F1069" s="198">
        <v>16</v>
      </c>
      <c r="G1069" s="1">
        <v>819.31</v>
      </c>
      <c r="H1069" s="198" t="s">
        <v>1915</v>
      </c>
    </row>
    <row r="1070" spans="1:8" s="418" customFormat="1">
      <c r="A1070" s="408" t="s">
        <v>1914</v>
      </c>
      <c r="B1070" s="408">
        <v>1057588913</v>
      </c>
      <c r="C1070" s="408" t="s">
        <v>1321</v>
      </c>
      <c r="D1070" s="198" t="s">
        <v>1837</v>
      </c>
      <c r="E1070" s="408" t="s">
        <v>3</v>
      </c>
      <c r="F1070" s="198">
        <v>16</v>
      </c>
      <c r="G1070" s="1">
        <v>924.43</v>
      </c>
      <c r="H1070" s="198" t="s">
        <v>1915</v>
      </c>
    </row>
    <row r="1071" spans="1:8" s="418" customFormat="1">
      <c r="A1071" s="408" t="s">
        <v>1914</v>
      </c>
      <c r="B1071" s="408">
        <v>1075212451</v>
      </c>
      <c r="C1071" s="408" t="s">
        <v>1339</v>
      </c>
      <c r="D1071" s="198" t="s">
        <v>1837</v>
      </c>
      <c r="E1071" s="408" t="s">
        <v>3</v>
      </c>
      <c r="F1071" s="198">
        <v>16</v>
      </c>
      <c r="G1071" s="1">
        <v>871.87</v>
      </c>
      <c r="H1071" s="198" t="s">
        <v>1915</v>
      </c>
    </row>
    <row r="1072" spans="1:8" s="418" customFormat="1">
      <c r="A1072" s="408" t="s">
        <v>1914</v>
      </c>
      <c r="B1072" s="408">
        <v>1099207855</v>
      </c>
      <c r="C1072" s="408" t="s">
        <v>1351</v>
      </c>
      <c r="D1072" s="198" t="s">
        <v>1837</v>
      </c>
      <c r="E1072" s="408" t="s">
        <v>3</v>
      </c>
      <c r="F1072" s="198">
        <v>16</v>
      </c>
      <c r="G1072" s="1">
        <v>861.36</v>
      </c>
      <c r="H1072" s="198" t="s">
        <v>1915</v>
      </c>
    </row>
    <row r="1073" spans="1:8" s="418" customFormat="1">
      <c r="A1073" s="408" t="s">
        <v>1914</v>
      </c>
      <c r="B1073" s="408">
        <v>1118536296</v>
      </c>
      <c r="C1073" s="408" t="s">
        <v>1364</v>
      </c>
      <c r="D1073" s="198" t="s">
        <v>1837</v>
      </c>
      <c r="E1073" s="408" t="s">
        <v>3</v>
      </c>
      <c r="F1073" s="198">
        <v>16</v>
      </c>
      <c r="G1073" s="1">
        <v>903.4</v>
      </c>
      <c r="H1073" s="198" t="s">
        <v>1915</v>
      </c>
    </row>
    <row r="1074" spans="1:8" s="418" customFormat="1">
      <c r="A1074" s="408" t="s">
        <v>1914</v>
      </c>
      <c r="B1074" s="408">
        <v>1118539930</v>
      </c>
      <c r="C1074" s="408" t="s">
        <v>1366</v>
      </c>
      <c r="D1074" s="198" t="s">
        <v>1837</v>
      </c>
      <c r="E1074" s="408" t="s">
        <v>3</v>
      </c>
      <c r="F1074" s="198">
        <v>16</v>
      </c>
      <c r="G1074" s="1">
        <v>882.38</v>
      </c>
      <c r="H1074" s="198" t="s">
        <v>1915</v>
      </c>
    </row>
    <row r="1075" spans="1:8" s="418" customFormat="1">
      <c r="A1075" s="408" t="s">
        <v>1914</v>
      </c>
      <c r="B1075" s="408">
        <v>7174840</v>
      </c>
      <c r="C1075" s="408" t="s">
        <v>288</v>
      </c>
      <c r="D1075" s="198" t="s">
        <v>553</v>
      </c>
      <c r="E1075" s="408" t="s">
        <v>4</v>
      </c>
      <c r="F1075" s="198" t="s">
        <v>13</v>
      </c>
      <c r="G1075" s="1">
        <v>829.61</v>
      </c>
      <c r="H1075" s="198" t="s">
        <v>1915</v>
      </c>
    </row>
    <row r="1076" spans="1:8" s="418" customFormat="1">
      <c r="A1076" s="408" t="s">
        <v>1914</v>
      </c>
      <c r="B1076" s="408">
        <v>7180398</v>
      </c>
      <c r="C1076" s="408" t="s">
        <v>289</v>
      </c>
      <c r="D1076" s="198" t="s">
        <v>553</v>
      </c>
      <c r="E1076" s="408" t="s">
        <v>4</v>
      </c>
      <c r="F1076" s="198" t="s">
        <v>13</v>
      </c>
      <c r="G1076" s="1">
        <v>873.2</v>
      </c>
      <c r="H1076" s="198" t="s">
        <v>1915</v>
      </c>
    </row>
    <row r="1077" spans="1:8" s="418" customFormat="1">
      <c r="A1077" s="408" t="s">
        <v>1914</v>
      </c>
      <c r="B1077" s="408">
        <v>7180538</v>
      </c>
      <c r="C1077" s="408" t="s">
        <v>290</v>
      </c>
      <c r="D1077" s="198" t="s">
        <v>553</v>
      </c>
      <c r="E1077" s="408" t="s">
        <v>4</v>
      </c>
      <c r="F1077" s="198" t="s">
        <v>13</v>
      </c>
      <c r="G1077" s="1">
        <v>862.3</v>
      </c>
      <c r="H1077" s="198" t="s">
        <v>1915</v>
      </c>
    </row>
    <row r="1078" spans="1:8" s="418" customFormat="1">
      <c r="A1078" s="408" t="s">
        <v>1914</v>
      </c>
      <c r="B1078" s="408">
        <v>7188365</v>
      </c>
      <c r="C1078" s="408" t="s">
        <v>291</v>
      </c>
      <c r="D1078" s="198" t="s">
        <v>553</v>
      </c>
      <c r="E1078" s="408" t="s">
        <v>4</v>
      </c>
      <c r="F1078" s="198" t="s">
        <v>13</v>
      </c>
      <c r="G1078" s="1">
        <v>862.3</v>
      </c>
      <c r="H1078" s="198" t="s">
        <v>1915</v>
      </c>
    </row>
    <row r="1079" spans="1:8" s="418" customFormat="1">
      <c r="A1079" s="408" t="s">
        <v>1914</v>
      </c>
      <c r="B1079" s="408">
        <v>23325130</v>
      </c>
      <c r="C1079" s="408" t="s">
        <v>282</v>
      </c>
      <c r="D1079" s="198" t="s">
        <v>553</v>
      </c>
      <c r="E1079" s="408" t="s">
        <v>4</v>
      </c>
      <c r="F1079" s="198" t="s">
        <v>13</v>
      </c>
      <c r="G1079" s="1">
        <v>807.81</v>
      </c>
      <c r="H1079" s="198" t="s">
        <v>1915</v>
      </c>
    </row>
    <row r="1080" spans="1:8" s="418" customFormat="1">
      <c r="A1080" s="408" t="s">
        <v>1914</v>
      </c>
      <c r="B1080" s="408">
        <v>40043134</v>
      </c>
      <c r="C1080" s="408" t="s">
        <v>283</v>
      </c>
      <c r="D1080" s="198" t="s">
        <v>553</v>
      </c>
      <c r="E1080" s="408" t="s">
        <v>4</v>
      </c>
      <c r="F1080" s="198" t="s">
        <v>13</v>
      </c>
      <c r="G1080" s="1">
        <v>818.71</v>
      </c>
      <c r="H1080" s="198" t="s">
        <v>1915</v>
      </c>
    </row>
    <row r="1081" spans="1:8" s="418" customFormat="1">
      <c r="A1081" s="408" t="s">
        <v>1914</v>
      </c>
      <c r="B1081" s="408">
        <v>40047132</v>
      </c>
      <c r="C1081" s="408" t="s">
        <v>284</v>
      </c>
      <c r="D1081" s="198" t="s">
        <v>553</v>
      </c>
      <c r="E1081" s="408" t="s">
        <v>4</v>
      </c>
      <c r="F1081" s="198" t="s">
        <v>13</v>
      </c>
      <c r="G1081" s="1">
        <v>873.2</v>
      </c>
      <c r="H1081" s="198" t="s">
        <v>1915</v>
      </c>
    </row>
    <row r="1082" spans="1:8" s="418" customFormat="1">
      <c r="A1082" s="408" t="s">
        <v>1914</v>
      </c>
      <c r="B1082" s="408">
        <v>40048915</v>
      </c>
      <c r="C1082" s="408" t="s">
        <v>285</v>
      </c>
      <c r="D1082" s="198" t="s">
        <v>553</v>
      </c>
      <c r="E1082" s="408" t="s">
        <v>4</v>
      </c>
      <c r="F1082" s="198" t="s">
        <v>13</v>
      </c>
      <c r="G1082" s="1">
        <v>851.41</v>
      </c>
      <c r="H1082" s="198" t="s">
        <v>1915</v>
      </c>
    </row>
    <row r="1083" spans="1:8" s="418" customFormat="1">
      <c r="A1083" s="408" t="s">
        <v>1914</v>
      </c>
      <c r="B1083" s="408">
        <v>53002354</v>
      </c>
      <c r="C1083" s="408" t="s">
        <v>286</v>
      </c>
      <c r="D1083" s="198" t="s">
        <v>553</v>
      </c>
      <c r="E1083" s="408" t="s">
        <v>4</v>
      </c>
      <c r="F1083" s="198" t="s">
        <v>13</v>
      </c>
      <c r="G1083" s="1">
        <v>916.8</v>
      </c>
      <c r="H1083" s="198" t="s">
        <v>1915</v>
      </c>
    </row>
    <row r="1084" spans="1:8" s="418" customFormat="1">
      <c r="A1084" s="408" t="s">
        <v>1914</v>
      </c>
      <c r="B1084" s="408">
        <v>53108682</v>
      </c>
      <c r="C1084" s="408" t="s">
        <v>287</v>
      </c>
      <c r="D1084" s="198" t="s">
        <v>553</v>
      </c>
      <c r="E1084" s="408" t="s">
        <v>4</v>
      </c>
      <c r="F1084" s="198" t="s">
        <v>13</v>
      </c>
      <c r="G1084" s="1">
        <v>905.9</v>
      </c>
      <c r="H1084" s="198" t="s">
        <v>1915</v>
      </c>
    </row>
    <row r="1085" spans="1:8" s="418" customFormat="1">
      <c r="A1085" s="408" t="s">
        <v>1914</v>
      </c>
      <c r="B1085" s="408">
        <v>74381103</v>
      </c>
      <c r="C1085" s="408" t="s">
        <v>292</v>
      </c>
      <c r="D1085" s="198" t="s">
        <v>553</v>
      </c>
      <c r="E1085" s="408" t="s">
        <v>4</v>
      </c>
      <c r="F1085" s="198" t="s">
        <v>13</v>
      </c>
      <c r="G1085" s="1">
        <v>884.1</v>
      </c>
      <c r="H1085" s="198" t="s">
        <v>1915</v>
      </c>
    </row>
    <row r="1086" spans="1:8" s="418" customFormat="1">
      <c r="A1086" s="408" t="s">
        <v>1914</v>
      </c>
      <c r="B1086" s="408">
        <v>1010165200</v>
      </c>
      <c r="C1086" s="408" t="s">
        <v>272</v>
      </c>
      <c r="D1086" s="198" t="s">
        <v>553</v>
      </c>
      <c r="E1086" s="408" t="s">
        <v>4</v>
      </c>
      <c r="F1086" s="198" t="s">
        <v>13</v>
      </c>
      <c r="G1086" s="1">
        <v>895</v>
      </c>
      <c r="H1086" s="198" t="s">
        <v>1915</v>
      </c>
    </row>
    <row r="1087" spans="1:8" s="418" customFormat="1">
      <c r="A1087" s="408" t="s">
        <v>1914</v>
      </c>
      <c r="B1087" s="408">
        <v>1018424823</v>
      </c>
      <c r="C1087" s="408" t="s">
        <v>273</v>
      </c>
      <c r="D1087" s="198" t="s">
        <v>553</v>
      </c>
      <c r="E1087" s="408" t="s">
        <v>4</v>
      </c>
      <c r="F1087" s="198" t="s">
        <v>13</v>
      </c>
      <c r="G1087" s="1">
        <v>873.2</v>
      </c>
      <c r="H1087" s="198" t="s">
        <v>1915</v>
      </c>
    </row>
    <row r="1088" spans="1:8" s="418" customFormat="1">
      <c r="A1088" s="408" t="s">
        <v>1914</v>
      </c>
      <c r="B1088" s="408">
        <v>1049602672</v>
      </c>
      <c r="C1088" s="408" t="s">
        <v>274</v>
      </c>
      <c r="D1088" s="198" t="s">
        <v>553</v>
      </c>
      <c r="E1088" s="408" t="s">
        <v>4</v>
      </c>
      <c r="F1088" s="198" t="s">
        <v>13</v>
      </c>
      <c r="G1088" s="1">
        <v>840.51</v>
      </c>
      <c r="H1088" s="198" t="s">
        <v>1915</v>
      </c>
    </row>
    <row r="1089" spans="1:8" s="418" customFormat="1">
      <c r="A1089" s="408" t="s">
        <v>1914</v>
      </c>
      <c r="B1089" s="408">
        <v>1049603603</v>
      </c>
      <c r="C1089" s="408" t="s">
        <v>275</v>
      </c>
      <c r="D1089" s="198" t="s">
        <v>553</v>
      </c>
      <c r="E1089" s="408" t="s">
        <v>4</v>
      </c>
      <c r="F1089" s="198" t="s">
        <v>13</v>
      </c>
      <c r="G1089" s="1">
        <v>818.71</v>
      </c>
      <c r="H1089" s="198" t="s">
        <v>1915</v>
      </c>
    </row>
    <row r="1090" spans="1:8" s="418" customFormat="1">
      <c r="A1090" s="408" t="s">
        <v>1914</v>
      </c>
      <c r="B1090" s="408">
        <v>1049606353</v>
      </c>
      <c r="C1090" s="408" t="s">
        <v>276</v>
      </c>
      <c r="D1090" s="198" t="s">
        <v>553</v>
      </c>
      <c r="E1090" s="408" t="s">
        <v>4</v>
      </c>
      <c r="F1090" s="198" t="s">
        <v>13</v>
      </c>
      <c r="G1090" s="1">
        <v>829.61</v>
      </c>
      <c r="H1090" s="198" t="s">
        <v>1915</v>
      </c>
    </row>
    <row r="1091" spans="1:8" s="418" customFormat="1">
      <c r="A1091" s="408" t="s">
        <v>1914</v>
      </c>
      <c r="B1091" s="408">
        <v>1049606772</v>
      </c>
      <c r="C1091" s="408" t="s">
        <v>277</v>
      </c>
      <c r="D1091" s="198" t="s">
        <v>553</v>
      </c>
      <c r="E1091" s="408" t="s">
        <v>4</v>
      </c>
      <c r="F1091" s="198" t="s">
        <v>13</v>
      </c>
      <c r="G1091" s="1">
        <v>818.71</v>
      </c>
      <c r="H1091" s="198" t="s">
        <v>1915</v>
      </c>
    </row>
    <row r="1092" spans="1:8" s="418" customFormat="1">
      <c r="A1092" s="408" t="s">
        <v>1914</v>
      </c>
      <c r="B1092" s="408">
        <v>1049617660</v>
      </c>
      <c r="C1092" s="408" t="s">
        <v>278</v>
      </c>
      <c r="D1092" s="198" t="s">
        <v>553</v>
      </c>
      <c r="E1092" s="408" t="s">
        <v>4</v>
      </c>
      <c r="F1092" s="198" t="s">
        <v>13</v>
      </c>
      <c r="G1092" s="1">
        <v>905.9</v>
      </c>
      <c r="H1092" s="198" t="s">
        <v>1915</v>
      </c>
    </row>
    <row r="1093" spans="1:8" s="418" customFormat="1">
      <c r="A1093" s="408" t="s">
        <v>1914</v>
      </c>
      <c r="B1093" s="408">
        <v>1049625709</v>
      </c>
      <c r="C1093" s="408" t="s">
        <v>279</v>
      </c>
      <c r="D1093" s="198" t="s">
        <v>553</v>
      </c>
      <c r="E1093" s="408" t="s">
        <v>4</v>
      </c>
      <c r="F1093" s="198" t="s">
        <v>13</v>
      </c>
      <c r="G1093" s="1">
        <v>971.29</v>
      </c>
      <c r="H1093" s="198" t="s">
        <v>1915</v>
      </c>
    </row>
    <row r="1094" spans="1:8" s="418" customFormat="1">
      <c r="A1094" s="408" t="s">
        <v>1914</v>
      </c>
      <c r="B1094" s="408">
        <v>1057572852</v>
      </c>
      <c r="C1094" s="408" t="s">
        <v>280</v>
      </c>
      <c r="D1094" s="198" t="s">
        <v>553</v>
      </c>
      <c r="E1094" s="408" t="s">
        <v>4</v>
      </c>
      <c r="F1094" s="198" t="s">
        <v>13</v>
      </c>
      <c r="G1094" s="1">
        <v>949.49</v>
      </c>
      <c r="H1094" s="198" t="s">
        <v>1915</v>
      </c>
    </row>
    <row r="1095" spans="1:8" s="418" customFormat="1">
      <c r="A1095" s="408" t="s">
        <v>1914</v>
      </c>
      <c r="B1095" s="408">
        <v>1057573438</v>
      </c>
      <c r="C1095" s="408" t="s">
        <v>281</v>
      </c>
      <c r="D1095" s="198" t="s">
        <v>553</v>
      </c>
      <c r="E1095" s="408" t="s">
        <v>4</v>
      </c>
      <c r="F1095" s="198" t="s">
        <v>13</v>
      </c>
      <c r="G1095" s="1">
        <v>884.1</v>
      </c>
      <c r="H1095" s="198" t="s">
        <v>1915</v>
      </c>
    </row>
    <row r="1096" spans="1:8" s="418" customFormat="1" ht="33.75">
      <c r="A1096" s="408" t="s">
        <v>1914</v>
      </c>
      <c r="B1096" s="408">
        <v>1049621517</v>
      </c>
      <c r="C1096" s="408" t="s">
        <v>1138</v>
      </c>
      <c r="D1096" s="198" t="s">
        <v>1845</v>
      </c>
      <c r="E1096" s="408" t="s">
        <v>1956</v>
      </c>
      <c r="F1096" s="198" t="s">
        <v>13</v>
      </c>
      <c r="G1096" s="1">
        <v>855.26</v>
      </c>
      <c r="H1096" s="198" t="s">
        <v>1915</v>
      </c>
    </row>
    <row r="1097" spans="1:8" s="418" customFormat="1" ht="33.75">
      <c r="A1097" s="408" t="s">
        <v>1914</v>
      </c>
      <c r="B1097" s="408">
        <v>1049621907</v>
      </c>
      <c r="C1097" s="408" t="s">
        <v>1142</v>
      </c>
      <c r="D1097" s="198" t="s">
        <v>1845</v>
      </c>
      <c r="E1097" s="408" t="s">
        <v>1956</v>
      </c>
      <c r="F1097" s="198" t="s">
        <v>13</v>
      </c>
      <c r="G1097" s="1">
        <v>800.72</v>
      </c>
      <c r="H1097" s="198" t="s">
        <v>1915</v>
      </c>
    </row>
    <row r="1098" spans="1:8" s="418" customFormat="1">
      <c r="A1098" s="408" t="s">
        <v>1914</v>
      </c>
      <c r="B1098" s="408">
        <v>4253240</v>
      </c>
      <c r="C1098" s="408" t="s">
        <v>327</v>
      </c>
      <c r="D1098" s="198" t="s">
        <v>554</v>
      </c>
      <c r="E1098" s="408" t="s">
        <v>555</v>
      </c>
      <c r="F1098" s="198" t="s">
        <v>13</v>
      </c>
      <c r="G1098" s="1">
        <v>876.92</v>
      </c>
      <c r="H1098" s="198" t="s">
        <v>1915</v>
      </c>
    </row>
    <row r="1099" spans="1:8" s="418" customFormat="1">
      <c r="A1099" s="408" t="s">
        <v>1914</v>
      </c>
      <c r="B1099" s="408">
        <v>6613395</v>
      </c>
      <c r="C1099" s="408" t="s">
        <v>342</v>
      </c>
      <c r="D1099" s="198" t="s">
        <v>554</v>
      </c>
      <c r="E1099" s="408" t="s">
        <v>555</v>
      </c>
      <c r="F1099" s="198" t="s">
        <v>13</v>
      </c>
      <c r="G1099" s="1">
        <v>865.86</v>
      </c>
      <c r="H1099" s="198" t="s">
        <v>1915</v>
      </c>
    </row>
    <row r="1100" spans="1:8" s="418" customFormat="1">
      <c r="A1100" s="408" t="s">
        <v>1914</v>
      </c>
      <c r="B1100" s="408">
        <v>7167627</v>
      </c>
      <c r="C1100" s="408" t="s">
        <v>343</v>
      </c>
      <c r="D1100" s="198" t="s">
        <v>554</v>
      </c>
      <c r="E1100" s="408" t="s">
        <v>555</v>
      </c>
      <c r="F1100" s="198" t="s">
        <v>13</v>
      </c>
      <c r="G1100" s="1">
        <v>832.65</v>
      </c>
      <c r="H1100" s="198" t="s">
        <v>1915</v>
      </c>
    </row>
    <row r="1101" spans="1:8" s="418" customFormat="1">
      <c r="A1101" s="408" t="s">
        <v>1914</v>
      </c>
      <c r="B1101" s="408">
        <v>7175826</v>
      </c>
      <c r="C1101" s="408" t="s">
        <v>344</v>
      </c>
      <c r="D1101" s="198" t="s">
        <v>554</v>
      </c>
      <c r="E1101" s="408" t="s">
        <v>555</v>
      </c>
      <c r="F1101" s="198" t="s">
        <v>13</v>
      </c>
      <c r="G1101" s="1">
        <v>832.65</v>
      </c>
      <c r="H1101" s="198" t="s">
        <v>1915</v>
      </c>
    </row>
    <row r="1102" spans="1:8" s="418" customFormat="1">
      <c r="A1102" s="408" t="s">
        <v>1914</v>
      </c>
      <c r="B1102" s="408">
        <v>7177705</v>
      </c>
      <c r="C1102" s="408" t="s">
        <v>345</v>
      </c>
      <c r="D1102" s="198" t="s">
        <v>554</v>
      </c>
      <c r="E1102" s="408" t="s">
        <v>555</v>
      </c>
      <c r="F1102" s="198" t="s">
        <v>13</v>
      </c>
      <c r="G1102" s="1">
        <v>843.72</v>
      </c>
      <c r="H1102" s="198" t="s">
        <v>1915</v>
      </c>
    </row>
    <row r="1103" spans="1:8" s="418" customFormat="1">
      <c r="A1103" s="408" t="s">
        <v>1914</v>
      </c>
      <c r="B1103" s="408">
        <v>7177769</v>
      </c>
      <c r="C1103" s="408" t="s">
        <v>346</v>
      </c>
      <c r="D1103" s="198" t="s">
        <v>554</v>
      </c>
      <c r="E1103" s="408" t="s">
        <v>555</v>
      </c>
      <c r="F1103" s="198" t="s">
        <v>13</v>
      </c>
      <c r="G1103" s="1">
        <v>832.65</v>
      </c>
      <c r="H1103" s="198" t="s">
        <v>1915</v>
      </c>
    </row>
    <row r="1104" spans="1:8" s="418" customFormat="1">
      <c r="A1104" s="408" t="s">
        <v>1914</v>
      </c>
      <c r="B1104" s="408">
        <v>7180013</v>
      </c>
      <c r="C1104" s="408" t="s">
        <v>347</v>
      </c>
      <c r="D1104" s="198" t="s">
        <v>554</v>
      </c>
      <c r="E1104" s="408" t="s">
        <v>555</v>
      </c>
      <c r="F1104" s="198" t="s">
        <v>13</v>
      </c>
      <c r="G1104" s="1">
        <v>932.26</v>
      </c>
      <c r="H1104" s="198" t="s">
        <v>1915</v>
      </c>
    </row>
    <row r="1105" spans="1:8" s="418" customFormat="1">
      <c r="A1105" s="408" t="s">
        <v>1914</v>
      </c>
      <c r="B1105" s="408">
        <v>7181301</v>
      </c>
      <c r="C1105" s="408" t="s">
        <v>348</v>
      </c>
      <c r="D1105" s="198" t="s">
        <v>554</v>
      </c>
      <c r="E1105" s="408" t="s">
        <v>555</v>
      </c>
      <c r="F1105" s="198" t="s">
        <v>13</v>
      </c>
      <c r="G1105" s="1">
        <v>821.58</v>
      </c>
      <c r="H1105" s="198" t="s">
        <v>1915</v>
      </c>
    </row>
    <row r="1106" spans="1:8" s="418" customFormat="1">
      <c r="A1106" s="408" t="s">
        <v>1914</v>
      </c>
      <c r="B1106" s="408">
        <v>7181315</v>
      </c>
      <c r="C1106" s="408" t="s">
        <v>349</v>
      </c>
      <c r="D1106" s="198" t="s">
        <v>554</v>
      </c>
      <c r="E1106" s="408" t="s">
        <v>555</v>
      </c>
      <c r="F1106" s="198" t="s">
        <v>13</v>
      </c>
      <c r="G1106" s="1">
        <v>854.79</v>
      </c>
      <c r="H1106" s="198" t="s">
        <v>1915</v>
      </c>
    </row>
    <row r="1107" spans="1:8" s="418" customFormat="1">
      <c r="A1107" s="408" t="s">
        <v>1914</v>
      </c>
      <c r="B1107" s="408">
        <v>7188148</v>
      </c>
      <c r="C1107" s="408" t="s">
        <v>350</v>
      </c>
      <c r="D1107" s="198" t="s">
        <v>554</v>
      </c>
      <c r="E1107" s="408" t="s">
        <v>555</v>
      </c>
      <c r="F1107" s="198" t="s">
        <v>13</v>
      </c>
      <c r="G1107" s="1">
        <v>865.86</v>
      </c>
      <c r="H1107" s="198" t="s">
        <v>1915</v>
      </c>
    </row>
    <row r="1108" spans="1:8" s="418" customFormat="1">
      <c r="A1108" s="408" t="s">
        <v>1914</v>
      </c>
      <c r="B1108" s="408">
        <v>7221347</v>
      </c>
      <c r="C1108" s="408" t="s">
        <v>351</v>
      </c>
      <c r="D1108" s="198" t="s">
        <v>554</v>
      </c>
      <c r="E1108" s="408" t="s">
        <v>555</v>
      </c>
      <c r="F1108" s="198" t="s">
        <v>13</v>
      </c>
      <c r="G1108" s="1">
        <v>843.72</v>
      </c>
      <c r="H1108" s="198" t="s">
        <v>1915</v>
      </c>
    </row>
    <row r="1109" spans="1:8" s="418" customFormat="1">
      <c r="A1109" s="408" t="s">
        <v>1914</v>
      </c>
      <c r="B1109" s="408">
        <v>7223369</v>
      </c>
      <c r="C1109" s="408" t="s">
        <v>352</v>
      </c>
      <c r="D1109" s="198" t="s">
        <v>554</v>
      </c>
      <c r="E1109" s="408" t="s">
        <v>555</v>
      </c>
      <c r="F1109" s="198" t="s">
        <v>13</v>
      </c>
      <c r="G1109" s="1">
        <v>832.65</v>
      </c>
      <c r="H1109" s="198" t="s">
        <v>1915</v>
      </c>
    </row>
    <row r="1110" spans="1:8" s="418" customFormat="1">
      <c r="A1110" s="408" t="s">
        <v>1914</v>
      </c>
      <c r="B1110" s="408">
        <v>7320953</v>
      </c>
      <c r="C1110" s="408" t="s">
        <v>353</v>
      </c>
      <c r="D1110" s="198" t="s">
        <v>554</v>
      </c>
      <c r="E1110" s="408" t="s">
        <v>555</v>
      </c>
      <c r="F1110" s="198" t="s">
        <v>13</v>
      </c>
      <c r="G1110" s="1">
        <v>810.52</v>
      </c>
      <c r="H1110" s="198" t="s">
        <v>1915</v>
      </c>
    </row>
    <row r="1111" spans="1:8" s="418" customFormat="1">
      <c r="A1111" s="408" t="s">
        <v>1914</v>
      </c>
      <c r="B1111" s="408">
        <v>23325054</v>
      </c>
      <c r="C1111" s="408" t="s">
        <v>314</v>
      </c>
      <c r="D1111" s="198" t="s">
        <v>554</v>
      </c>
      <c r="E1111" s="408" t="s">
        <v>555</v>
      </c>
      <c r="F1111" s="198" t="s">
        <v>13</v>
      </c>
      <c r="G1111" s="1">
        <v>1000</v>
      </c>
      <c r="H1111" s="198" t="s">
        <v>1915</v>
      </c>
    </row>
    <row r="1112" spans="1:8" s="418" customFormat="1">
      <c r="A1112" s="408" t="s">
        <v>1914</v>
      </c>
      <c r="B1112" s="408">
        <v>23937494</v>
      </c>
      <c r="C1112" s="408" t="s">
        <v>315</v>
      </c>
      <c r="D1112" s="198" t="s">
        <v>554</v>
      </c>
      <c r="E1112" s="408" t="s">
        <v>555</v>
      </c>
      <c r="F1112" s="198" t="s">
        <v>13</v>
      </c>
      <c r="G1112" s="1">
        <v>810.52</v>
      </c>
      <c r="H1112" s="198" t="s">
        <v>1915</v>
      </c>
    </row>
    <row r="1113" spans="1:8" s="418" customFormat="1">
      <c r="A1113" s="408" t="s">
        <v>1914</v>
      </c>
      <c r="B1113" s="408">
        <v>24049712</v>
      </c>
      <c r="C1113" s="408" t="s">
        <v>316</v>
      </c>
      <c r="D1113" s="198" t="s">
        <v>554</v>
      </c>
      <c r="E1113" s="408" t="s">
        <v>555</v>
      </c>
      <c r="F1113" s="198" t="s">
        <v>13</v>
      </c>
      <c r="G1113" s="1">
        <v>854.79</v>
      </c>
      <c r="H1113" s="198" t="s">
        <v>1915</v>
      </c>
    </row>
    <row r="1114" spans="1:8" s="418" customFormat="1">
      <c r="A1114" s="408" t="s">
        <v>1914</v>
      </c>
      <c r="B1114" s="408">
        <v>33367526</v>
      </c>
      <c r="C1114" s="408" t="s">
        <v>317</v>
      </c>
      <c r="D1114" s="198" t="s">
        <v>554</v>
      </c>
      <c r="E1114" s="408" t="s">
        <v>555</v>
      </c>
      <c r="F1114" s="198" t="s">
        <v>13</v>
      </c>
      <c r="G1114" s="1">
        <v>832.65</v>
      </c>
      <c r="H1114" s="198" t="s">
        <v>1915</v>
      </c>
    </row>
    <row r="1115" spans="1:8" s="418" customFormat="1">
      <c r="A1115" s="408" t="s">
        <v>1914</v>
      </c>
      <c r="B1115" s="408">
        <v>33377295</v>
      </c>
      <c r="C1115" s="408" t="s">
        <v>318</v>
      </c>
      <c r="D1115" s="198" t="s">
        <v>554</v>
      </c>
      <c r="E1115" s="408" t="s">
        <v>555</v>
      </c>
      <c r="F1115" s="198" t="s">
        <v>13</v>
      </c>
      <c r="G1115" s="1">
        <v>821.58</v>
      </c>
      <c r="H1115" s="198" t="s">
        <v>1915</v>
      </c>
    </row>
    <row r="1116" spans="1:8" s="418" customFormat="1">
      <c r="A1116" s="408" t="s">
        <v>1914</v>
      </c>
      <c r="B1116" s="408">
        <v>33378417</v>
      </c>
      <c r="C1116" s="408" t="s">
        <v>319</v>
      </c>
      <c r="D1116" s="198" t="s">
        <v>554</v>
      </c>
      <c r="E1116" s="408" t="s">
        <v>555</v>
      </c>
      <c r="F1116" s="198" t="s">
        <v>13</v>
      </c>
      <c r="G1116" s="1">
        <v>832.65</v>
      </c>
      <c r="H1116" s="198" t="s">
        <v>1915</v>
      </c>
    </row>
    <row r="1117" spans="1:8" s="418" customFormat="1">
      <c r="A1117" s="408" t="s">
        <v>1914</v>
      </c>
      <c r="B1117" s="408">
        <v>37949658</v>
      </c>
      <c r="C1117" s="408" t="s">
        <v>320</v>
      </c>
      <c r="D1117" s="198" t="s">
        <v>554</v>
      </c>
      <c r="E1117" s="408" t="s">
        <v>555</v>
      </c>
      <c r="F1117" s="198" t="s">
        <v>13</v>
      </c>
      <c r="G1117" s="1">
        <v>921.2</v>
      </c>
      <c r="H1117" s="198" t="s">
        <v>1915</v>
      </c>
    </row>
    <row r="1118" spans="1:8" s="418" customFormat="1">
      <c r="A1118" s="408" t="s">
        <v>1914</v>
      </c>
      <c r="B1118" s="408">
        <v>40034947</v>
      </c>
      <c r="C1118" s="408" t="s">
        <v>321</v>
      </c>
      <c r="D1118" s="198" t="s">
        <v>554</v>
      </c>
      <c r="E1118" s="408" t="s">
        <v>555</v>
      </c>
      <c r="F1118" s="198" t="s">
        <v>13</v>
      </c>
      <c r="G1118" s="1">
        <v>876.92</v>
      </c>
      <c r="H1118" s="198" t="s">
        <v>1915</v>
      </c>
    </row>
    <row r="1119" spans="1:8" s="418" customFormat="1">
      <c r="A1119" s="408" t="s">
        <v>1914</v>
      </c>
      <c r="B1119" s="408">
        <v>40042917</v>
      </c>
      <c r="C1119" s="408" t="s">
        <v>322</v>
      </c>
      <c r="D1119" s="198" t="s">
        <v>554</v>
      </c>
      <c r="E1119" s="408" t="s">
        <v>555</v>
      </c>
      <c r="F1119" s="198" t="s">
        <v>13</v>
      </c>
      <c r="G1119" s="1">
        <v>910.13</v>
      </c>
      <c r="H1119" s="198" t="s">
        <v>1915</v>
      </c>
    </row>
    <row r="1120" spans="1:8" s="418" customFormat="1">
      <c r="A1120" s="408" t="s">
        <v>1914</v>
      </c>
      <c r="B1120" s="408">
        <v>40044775</v>
      </c>
      <c r="C1120" s="408" t="s">
        <v>323</v>
      </c>
      <c r="D1120" s="198" t="s">
        <v>554</v>
      </c>
      <c r="E1120" s="408" t="s">
        <v>555</v>
      </c>
      <c r="F1120" s="198" t="s">
        <v>13</v>
      </c>
      <c r="G1120" s="1">
        <v>921.2</v>
      </c>
      <c r="H1120" s="198" t="s">
        <v>1915</v>
      </c>
    </row>
    <row r="1121" spans="1:8" s="418" customFormat="1">
      <c r="A1121" s="408" t="s">
        <v>1914</v>
      </c>
      <c r="B1121" s="408">
        <v>40045406</v>
      </c>
      <c r="C1121" s="408" t="s">
        <v>324</v>
      </c>
      <c r="D1121" s="198" t="s">
        <v>554</v>
      </c>
      <c r="E1121" s="408" t="s">
        <v>555</v>
      </c>
      <c r="F1121" s="198" t="s">
        <v>13</v>
      </c>
      <c r="G1121" s="1">
        <v>843.72</v>
      </c>
      <c r="H1121" s="198" t="s">
        <v>1915</v>
      </c>
    </row>
    <row r="1122" spans="1:8" s="418" customFormat="1">
      <c r="A1122" s="408" t="s">
        <v>1914</v>
      </c>
      <c r="B1122" s="408">
        <v>40048393</v>
      </c>
      <c r="C1122" s="408" t="s">
        <v>325</v>
      </c>
      <c r="D1122" s="198" t="s">
        <v>554</v>
      </c>
      <c r="E1122" s="408" t="s">
        <v>555</v>
      </c>
      <c r="F1122" s="198" t="s">
        <v>13</v>
      </c>
      <c r="G1122" s="1">
        <v>876.92</v>
      </c>
      <c r="H1122" s="198" t="s">
        <v>1915</v>
      </c>
    </row>
    <row r="1123" spans="1:8" s="418" customFormat="1">
      <c r="A1123" s="408" t="s">
        <v>1914</v>
      </c>
      <c r="B1123" s="408">
        <v>41056426</v>
      </c>
      <c r="C1123" s="408" t="s">
        <v>326</v>
      </c>
      <c r="D1123" s="198" t="s">
        <v>554</v>
      </c>
      <c r="E1123" s="408" t="s">
        <v>555</v>
      </c>
      <c r="F1123" s="198" t="s">
        <v>13</v>
      </c>
      <c r="G1123" s="1">
        <v>910.13</v>
      </c>
      <c r="H1123" s="198" t="s">
        <v>1915</v>
      </c>
    </row>
    <row r="1124" spans="1:8" s="418" customFormat="1">
      <c r="A1124" s="408" t="s">
        <v>1914</v>
      </c>
      <c r="B1124" s="408">
        <v>46380708</v>
      </c>
      <c r="C1124" s="408" t="s">
        <v>328</v>
      </c>
      <c r="D1124" s="198" t="s">
        <v>554</v>
      </c>
      <c r="E1124" s="408" t="s">
        <v>555</v>
      </c>
      <c r="F1124" s="198" t="s">
        <v>13</v>
      </c>
      <c r="G1124" s="1">
        <v>865.86</v>
      </c>
      <c r="H1124" s="198" t="s">
        <v>1915</v>
      </c>
    </row>
    <row r="1125" spans="1:8" s="418" customFormat="1">
      <c r="A1125" s="408" t="s">
        <v>1914</v>
      </c>
      <c r="B1125" s="408">
        <v>46381941</v>
      </c>
      <c r="C1125" s="408" t="s">
        <v>329</v>
      </c>
      <c r="D1125" s="198" t="s">
        <v>554</v>
      </c>
      <c r="E1125" s="408" t="s">
        <v>555</v>
      </c>
      <c r="F1125" s="198" t="s">
        <v>13</v>
      </c>
      <c r="G1125" s="1">
        <v>810.52</v>
      </c>
      <c r="H1125" s="198" t="s">
        <v>1915</v>
      </c>
    </row>
    <row r="1126" spans="1:8" s="418" customFormat="1">
      <c r="A1126" s="408" t="s">
        <v>1914</v>
      </c>
      <c r="B1126" s="408">
        <v>46386439</v>
      </c>
      <c r="C1126" s="408" t="s">
        <v>330</v>
      </c>
      <c r="D1126" s="198" t="s">
        <v>554</v>
      </c>
      <c r="E1126" s="408" t="s">
        <v>555</v>
      </c>
      <c r="F1126" s="198" t="s">
        <v>13</v>
      </c>
      <c r="G1126" s="1">
        <v>832.65</v>
      </c>
      <c r="H1126" s="198" t="s">
        <v>1915</v>
      </c>
    </row>
    <row r="1127" spans="1:8" s="418" customFormat="1">
      <c r="A1127" s="408" t="s">
        <v>1914</v>
      </c>
      <c r="B1127" s="408">
        <v>46452367</v>
      </c>
      <c r="C1127" s="408" t="s">
        <v>331</v>
      </c>
      <c r="D1127" s="198" t="s">
        <v>554</v>
      </c>
      <c r="E1127" s="408" t="s">
        <v>555</v>
      </c>
      <c r="F1127" s="198" t="s">
        <v>13</v>
      </c>
      <c r="G1127" s="1">
        <v>865.86</v>
      </c>
      <c r="H1127" s="198" t="s">
        <v>1915</v>
      </c>
    </row>
    <row r="1128" spans="1:8" s="418" customFormat="1">
      <c r="A1128" s="408" t="s">
        <v>1914</v>
      </c>
      <c r="B1128" s="408">
        <v>46453583</v>
      </c>
      <c r="C1128" s="408" t="s">
        <v>332</v>
      </c>
      <c r="D1128" s="198" t="s">
        <v>554</v>
      </c>
      <c r="E1128" s="408" t="s">
        <v>555</v>
      </c>
      <c r="F1128" s="198" t="s">
        <v>13</v>
      </c>
      <c r="G1128" s="1">
        <v>832.65</v>
      </c>
      <c r="H1128" s="198" t="s">
        <v>1915</v>
      </c>
    </row>
    <row r="1129" spans="1:8" s="418" customFormat="1">
      <c r="A1129" s="408" t="s">
        <v>1914</v>
      </c>
      <c r="B1129" s="408">
        <v>46454142</v>
      </c>
      <c r="C1129" s="408" t="s">
        <v>333</v>
      </c>
      <c r="D1129" s="198" t="s">
        <v>554</v>
      </c>
      <c r="E1129" s="408" t="s">
        <v>555</v>
      </c>
      <c r="F1129" s="198" t="s">
        <v>13</v>
      </c>
      <c r="G1129" s="1">
        <v>810.52</v>
      </c>
      <c r="H1129" s="198" t="s">
        <v>1915</v>
      </c>
    </row>
    <row r="1130" spans="1:8" s="418" customFormat="1">
      <c r="A1130" s="408" t="s">
        <v>1914</v>
      </c>
      <c r="B1130" s="408">
        <v>46456034</v>
      </c>
      <c r="C1130" s="408" t="s">
        <v>334</v>
      </c>
      <c r="D1130" s="198" t="s">
        <v>554</v>
      </c>
      <c r="E1130" s="408" t="s">
        <v>555</v>
      </c>
      <c r="F1130" s="198" t="s">
        <v>13</v>
      </c>
      <c r="G1130" s="1">
        <v>843.72</v>
      </c>
      <c r="H1130" s="198" t="s">
        <v>1915</v>
      </c>
    </row>
    <row r="1131" spans="1:8" s="418" customFormat="1">
      <c r="A1131" s="408" t="s">
        <v>1914</v>
      </c>
      <c r="B1131" s="408">
        <v>46457992</v>
      </c>
      <c r="C1131" s="408" t="s">
        <v>335</v>
      </c>
      <c r="D1131" s="198" t="s">
        <v>554</v>
      </c>
      <c r="E1131" s="408" t="s">
        <v>555</v>
      </c>
      <c r="F1131" s="198" t="s">
        <v>13</v>
      </c>
      <c r="G1131" s="1">
        <v>821.58</v>
      </c>
      <c r="H1131" s="198" t="s">
        <v>1915</v>
      </c>
    </row>
    <row r="1132" spans="1:8" s="418" customFormat="1">
      <c r="A1132" s="408" t="s">
        <v>1914</v>
      </c>
      <c r="B1132" s="408">
        <v>46458403</v>
      </c>
      <c r="C1132" s="408" t="s">
        <v>336</v>
      </c>
      <c r="D1132" s="198" t="s">
        <v>554</v>
      </c>
      <c r="E1132" s="408" t="s">
        <v>555</v>
      </c>
      <c r="F1132" s="198" t="s">
        <v>13</v>
      </c>
      <c r="G1132" s="1">
        <v>854.79</v>
      </c>
      <c r="H1132" s="198" t="s">
        <v>1915</v>
      </c>
    </row>
    <row r="1133" spans="1:8" s="418" customFormat="1">
      <c r="A1133" s="408" t="s">
        <v>1914</v>
      </c>
      <c r="B1133" s="408">
        <v>46683145</v>
      </c>
      <c r="C1133" s="408" t="s">
        <v>337</v>
      </c>
      <c r="D1133" s="198" t="s">
        <v>554</v>
      </c>
      <c r="E1133" s="408" t="s">
        <v>555</v>
      </c>
      <c r="F1133" s="198" t="s">
        <v>13</v>
      </c>
      <c r="G1133" s="1">
        <v>854.79</v>
      </c>
      <c r="H1133" s="198" t="s">
        <v>1915</v>
      </c>
    </row>
    <row r="1134" spans="1:8" s="418" customFormat="1">
      <c r="A1134" s="408" t="s">
        <v>1914</v>
      </c>
      <c r="B1134" s="408">
        <v>52335065</v>
      </c>
      <c r="C1134" s="408" t="s">
        <v>338</v>
      </c>
      <c r="D1134" s="198" t="s">
        <v>554</v>
      </c>
      <c r="E1134" s="408" t="s">
        <v>555</v>
      </c>
      <c r="F1134" s="198" t="s">
        <v>13</v>
      </c>
      <c r="G1134" s="1">
        <v>810.52</v>
      </c>
      <c r="H1134" s="198" t="s">
        <v>1915</v>
      </c>
    </row>
    <row r="1135" spans="1:8" s="418" customFormat="1">
      <c r="A1135" s="408" t="s">
        <v>1914</v>
      </c>
      <c r="B1135" s="408">
        <v>52364060</v>
      </c>
      <c r="C1135" s="408" t="s">
        <v>339</v>
      </c>
      <c r="D1135" s="198" t="s">
        <v>554</v>
      </c>
      <c r="E1135" s="408" t="s">
        <v>555</v>
      </c>
      <c r="F1135" s="198" t="s">
        <v>13</v>
      </c>
      <c r="G1135" s="1">
        <v>832.65</v>
      </c>
      <c r="H1135" s="198" t="s">
        <v>1915</v>
      </c>
    </row>
    <row r="1136" spans="1:8" s="418" customFormat="1">
      <c r="A1136" s="408" t="s">
        <v>1914</v>
      </c>
      <c r="B1136" s="408">
        <v>52832907</v>
      </c>
      <c r="C1136" s="408" t="s">
        <v>340</v>
      </c>
      <c r="D1136" s="198" t="s">
        <v>554</v>
      </c>
      <c r="E1136" s="408" t="s">
        <v>555</v>
      </c>
      <c r="F1136" s="198" t="s">
        <v>13</v>
      </c>
      <c r="G1136" s="1">
        <v>832.65</v>
      </c>
      <c r="H1136" s="198" t="s">
        <v>1915</v>
      </c>
    </row>
    <row r="1137" spans="1:8" s="418" customFormat="1">
      <c r="A1137" s="408" t="s">
        <v>1914</v>
      </c>
      <c r="B1137" s="408">
        <v>57293183</v>
      </c>
      <c r="C1137" s="408" t="s">
        <v>341</v>
      </c>
      <c r="D1137" s="198" t="s">
        <v>554</v>
      </c>
      <c r="E1137" s="408" t="s">
        <v>555</v>
      </c>
      <c r="F1137" s="198" t="s">
        <v>13</v>
      </c>
      <c r="G1137" s="1">
        <v>810.52</v>
      </c>
      <c r="H1137" s="198" t="s">
        <v>1915</v>
      </c>
    </row>
    <row r="1138" spans="1:8" s="418" customFormat="1">
      <c r="A1138" s="408" t="s">
        <v>1914</v>
      </c>
      <c r="B1138" s="408">
        <v>74081379</v>
      </c>
      <c r="C1138" s="408" t="s">
        <v>354</v>
      </c>
      <c r="D1138" s="198" t="s">
        <v>554</v>
      </c>
      <c r="E1138" s="408" t="s">
        <v>555</v>
      </c>
      <c r="F1138" s="198" t="s">
        <v>13</v>
      </c>
      <c r="G1138" s="1">
        <v>876.92</v>
      </c>
      <c r="H1138" s="198" t="s">
        <v>1915</v>
      </c>
    </row>
    <row r="1139" spans="1:8" s="418" customFormat="1">
      <c r="A1139" s="408" t="s">
        <v>1914</v>
      </c>
      <c r="B1139" s="408">
        <v>74189804</v>
      </c>
      <c r="C1139" s="408" t="s">
        <v>355</v>
      </c>
      <c r="D1139" s="198" t="s">
        <v>554</v>
      </c>
      <c r="E1139" s="408" t="s">
        <v>555</v>
      </c>
      <c r="F1139" s="198" t="s">
        <v>13</v>
      </c>
      <c r="G1139" s="1">
        <v>1000</v>
      </c>
      <c r="H1139" s="198" t="s">
        <v>1915</v>
      </c>
    </row>
    <row r="1140" spans="1:8" s="418" customFormat="1">
      <c r="A1140" s="408" t="s">
        <v>1914</v>
      </c>
      <c r="B1140" s="408">
        <v>74372161</v>
      </c>
      <c r="C1140" s="408" t="s">
        <v>356</v>
      </c>
      <c r="D1140" s="198" t="s">
        <v>554</v>
      </c>
      <c r="E1140" s="408" t="s">
        <v>555</v>
      </c>
      <c r="F1140" s="198" t="s">
        <v>13</v>
      </c>
      <c r="G1140" s="1">
        <v>899.06</v>
      </c>
      <c r="H1140" s="198" t="s">
        <v>1915</v>
      </c>
    </row>
    <row r="1141" spans="1:8" s="418" customFormat="1">
      <c r="A1141" s="408" t="s">
        <v>1914</v>
      </c>
      <c r="B1141" s="408">
        <v>74377578</v>
      </c>
      <c r="C1141" s="408" t="s">
        <v>357</v>
      </c>
      <c r="D1141" s="198" t="s">
        <v>554</v>
      </c>
      <c r="E1141" s="408" t="s">
        <v>555</v>
      </c>
      <c r="F1141" s="198" t="s">
        <v>13</v>
      </c>
      <c r="G1141" s="1">
        <v>821.58</v>
      </c>
      <c r="H1141" s="198" t="s">
        <v>1915</v>
      </c>
    </row>
    <row r="1142" spans="1:8" s="418" customFormat="1">
      <c r="A1142" s="408" t="s">
        <v>1914</v>
      </c>
      <c r="B1142" s="408">
        <v>74378215</v>
      </c>
      <c r="C1142" s="408" t="s">
        <v>358</v>
      </c>
      <c r="D1142" s="198" t="s">
        <v>554</v>
      </c>
      <c r="E1142" s="408" t="s">
        <v>555</v>
      </c>
      <c r="F1142" s="198" t="s">
        <v>13</v>
      </c>
      <c r="G1142" s="1">
        <v>832.65</v>
      </c>
      <c r="H1142" s="198" t="s">
        <v>1915</v>
      </c>
    </row>
    <row r="1143" spans="1:8" s="418" customFormat="1">
      <c r="A1143" s="408" t="s">
        <v>1914</v>
      </c>
      <c r="B1143" s="408">
        <v>74448220</v>
      </c>
      <c r="C1143" s="408" t="s">
        <v>359</v>
      </c>
      <c r="D1143" s="198" t="s">
        <v>554</v>
      </c>
      <c r="E1143" s="408" t="s">
        <v>555</v>
      </c>
      <c r="F1143" s="198" t="s">
        <v>13</v>
      </c>
      <c r="G1143" s="1">
        <v>810.52</v>
      </c>
      <c r="H1143" s="198" t="s">
        <v>1915</v>
      </c>
    </row>
    <row r="1144" spans="1:8" s="418" customFormat="1">
      <c r="A1144" s="408" t="s">
        <v>1914</v>
      </c>
      <c r="B1144" s="408">
        <v>80165219</v>
      </c>
      <c r="C1144" s="408" t="s">
        <v>360</v>
      </c>
      <c r="D1144" s="198" t="s">
        <v>554</v>
      </c>
      <c r="E1144" s="408" t="s">
        <v>555</v>
      </c>
      <c r="F1144" s="198" t="s">
        <v>13</v>
      </c>
      <c r="G1144" s="1">
        <v>821.58</v>
      </c>
      <c r="H1144" s="198" t="s">
        <v>1915</v>
      </c>
    </row>
    <row r="1145" spans="1:8" s="418" customFormat="1">
      <c r="A1145" s="408" t="s">
        <v>1914</v>
      </c>
      <c r="B1145" s="408">
        <v>80864693</v>
      </c>
      <c r="C1145" s="408" t="s">
        <v>361</v>
      </c>
      <c r="D1145" s="198" t="s">
        <v>554</v>
      </c>
      <c r="E1145" s="408" t="s">
        <v>555</v>
      </c>
      <c r="F1145" s="198" t="s">
        <v>13</v>
      </c>
      <c r="G1145" s="1">
        <v>965.47</v>
      </c>
      <c r="H1145" s="198" t="s">
        <v>1915</v>
      </c>
    </row>
    <row r="1146" spans="1:8" s="418" customFormat="1">
      <c r="A1146" s="408" t="s">
        <v>1914</v>
      </c>
      <c r="B1146" s="408">
        <v>80925974</v>
      </c>
      <c r="C1146" s="408" t="s">
        <v>362</v>
      </c>
      <c r="D1146" s="198" t="s">
        <v>554</v>
      </c>
      <c r="E1146" s="408" t="s">
        <v>555</v>
      </c>
      <c r="F1146" s="198" t="s">
        <v>13</v>
      </c>
      <c r="G1146" s="1">
        <v>843.72</v>
      </c>
      <c r="H1146" s="198" t="s">
        <v>1915</v>
      </c>
    </row>
    <row r="1147" spans="1:8" s="418" customFormat="1">
      <c r="A1147" s="408" t="s">
        <v>1914</v>
      </c>
      <c r="B1147" s="408">
        <v>88210290</v>
      </c>
      <c r="C1147" s="408" t="s">
        <v>363</v>
      </c>
      <c r="D1147" s="198" t="s">
        <v>554</v>
      </c>
      <c r="E1147" s="408" t="s">
        <v>555</v>
      </c>
      <c r="F1147" s="198" t="s">
        <v>13</v>
      </c>
      <c r="G1147" s="1">
        <v>832.65</v>
      </c>
      <c r="H1147" s="198" t="s">
        <v>1915</v>
      </c>
    </row>
    <row r="1148" spans="1:8" s="418" customFormat="1">
      <c r="A1148" s="408" t="s">
        <v>1914</v>
      </c>
      <c r="B1148" s="408">
        <v>1049608808</v>
      </c>
      <c r="C1148" s="408" t="s">
        <v>293</v>
      </c>
      <c r="D1148" s="198" t="s">
        <v>554</v>
      </c>
      <c r="E1148" s="408" t="s">
        <v>555</v>
      </c>
      <c r="F1148" s="198" t="s">
        <v>13</v>
      </c>
      <c r="G1148" s="1">
        <v>899.06</v>
      </c>
      <c r="H1148" s="198" t="s">
        <v>1915</v>
      </c>
    </row>
    <row r="1149" spans="1:8" s="418" customFormat="1">
      <c r="A1149" s="408" t="s">
        <v>1914</v>
      </c>
      <c r="B1149" s="408">
        <v>1049610149</v>
      </c>
      <c r="C1149" s="408" t="s">
        <v>294</v>
      </c>
      <c r="D1149" s="198" t="s">
        <v>554</v>
      </c>
      <c r="E1149" s="408" t="s">
        <v>555</v>
      </c>
      <c r="F1149" s="198" t="s">
        <v>13</v>
      </c>
      <c r="G1149" s="1">
        <v>921.2</v>
      </c>
      <c r="H1149" s="198" t="s">
        <v>1915</v>
      </c>
    </row>
    <row r="1150" spans="1:8" s="418" customFormat="1">
      <c r="A1150" s="408" t="s">
        <v>1914</v>
      </c>
      <c r="B1150" s="408">
        <v>1049610971</v>
      </c>
      <c r="C1150" s="408" t="s">
        <v>295</v>
      </c>
      <c r="D1150" s="198" t="s">
        <v>554</v>
      </c>
      <c r="E1150" s="408" t="s">
        <v>555</v>
      </c>
      <c r="F1150" s="198" t="s">
        <v>13</v>
      </c>
      <c r="G1150" s="1">
        <v>876.92</v>
      </c>
      <c r="H1150" s="198" t="s">
        <v>1915</v>
      </c>
    </row>
    <row r="1151" spans="1:8" s="418" customFormat="1">
      <c r="A1151" s="408" t="s">
        <v>1914</v>
      </c>
      <c r="B1151" s="408">
        <v>1049614058</v>
      </c>
      <c r="C1151" s="408" t="s">
        <v>296</v>
      </c>
      <c r="D1151" s="198" t="s">
        <v>554</v>
      </c>
      <c r="E1151" s="408" t="s">
        <v>555</v>
      </c>
      <c r="F1151" s="198" t="s">
        <v>13</v>
      </c>
      <c r="G1151" s="1">
        <v>854.79</v>
      </c>
      <c r="H1151" s="198" t="s">
        <v>1915</v>
      </c>
    </row>
    <row r="1152" spans="1:8" s="418" customFormat="1">
      <c r="A1152" s="408" t="s">
        <v>1914</v>
      </c>
      <c r="B1152" s="408">
        <v>1049617049</v>
      </c>
      <c r="C1152" s="408" t="s">
        <v>297</v>
      </c>
      <c r="D1152" s="198" t="s">
        <v>554</v>
      </c>
      <c r="E1152" s="408" t="s">
        <v>555</v>
      </c>
      <c r="F1152" s="198" t="s">
        <v>13</v>
      </c>
      <c r="G1152" s="1">
        <v>921.2</v>
      </c>
      <c r="H1152" s="198" t="s">
        <v>1915</v>
      </c>
    </row>
    <row r="1153" spans="1:8" s="418" customFormat="1">
      <c r="A1153" s="408" t="s">
        <v>1914</v>
      </c>
      <c r="B1153" s="408">
        <v>1049622029</v>
      </c>
      <c r="C1153" s="408" t="s">
        <v>298</v>
      </c>
      <c r="D1153" s="198" t="s">
        <v>554</v>
      </c>
      <c r="E1153" s="408" t="s">
        <v>555</v>
      </c>
      <c r="F1153" s="198" t="s">
        <v>13</v>
      </c>
      <c r="G1153" s="1">
        <v>821.58</v>
      </c>
      <c r="H1153" s="198" t="s">
        <v>1915</v>
      </c>
    </row>
    <row r="1154" spans="1:8" s="418" customFormat="1">
      <c r="A1154" s="408" t="s">
        <v>1914</v>
      </c>
      <c r="B1154" s="408">
        <v>1049629654</v>
      </c>
      <c r="C1154" s="408" t="s">
        <v>299</v>
      </c>
      <c r="D1154" s="198" t="s">
        <v>554</v>
      </c>
      <c r="E1154" s="408" t="s">
        <v>555</v>
      </c>
      <c r="F1154" s="198" t="s">
        <v>13</v>
      </c>
      <c r="G1154" s="1">
        <v>832.65</v>
      </c>
      <c r="H1154" s="198" t="s">
        <v>1915</v>
      </c>
    </row>
    <row r="1155" spans="1:8" s="418" customFormat="1">
      <c r="A1155" s="408" t="s">
        <v>1914</v>
      </c>
      <c r="B1155" s="408">
        <v>1052378537</v>
      </c>
      <c r="C1155" s="408" t="s">
        <v>300</v>
      </c>
      <c r="D1155" s="198" t="s">
        <v>554</v>
      </c>
      <c r="E1155" s="408" t="s">
        <v>555</v>
      </c>
      <c r="F1155" s="198" t="s">
        <v>13</v>
      </c>
      <c r="G1155" s="1">
        <v>876.92</v>
      </c>
      <c r="H1155" s="198" t="s">
        <v>1915</v>
      </c>
    </row>
    <row r="1156" spans="1:8" s="418" customFormat="1">
      <c r="A1156" s="408" t="s">
        <v>1914</v>
      </c>
      <c r="B1156" s="408">
        <v>1052389801</v>
      </c>
      <c r="C1156" s="408" t="s">
        <v>301</v>
      </c>
      <c r="D1156" s="198" t="s">
        <v>554</v>
      </c>
      <c r="E1156" s="408" t="s">
        <v>555</v>
      </c>
      <c r="F1156" s="198" t="s">
        <v>13</v>
      </c>
      <c r="G1156" s="1">
        <v>832.65</v>
      </c>
      <c r="H1156" s="198" t="s">
        <v>1915</v>
      </c>
    </row>
    <row r="1157" spans="1:8" s="418" customFormat="1">
      <c r="A1157" s="408" t="s">
        <v>1914</v>
      </c>
      <c r="B1157" s="408">
        <v>1052391136</v>
      </c>
      <c r="C1157" s="408" t="s">
        <v>302</v>
      </c>
      <c r="D1157" s="198" t="s">
        <v>554</v>
      </c>
      <c r="E1157" s="408" t="s">
        <v>555</v>
      </c>
      <c r="F1157" s="198" t="s">
        <v>13</v>
      </c>
      <c r="G1157" s="1">
        <v>843.72</v>
      </c>
      <c r="H1157" s="198" t="s">
        <v>1915</v>
      </c>
    </row>
    <row r="1158" spans="1:8" s="418" customFormat="1">
      <c r="A1158" s="408" t="s">
        <v>1914</v>
      </c>
      <c r="B1158" s="408">
        <v>1052393612</v>
      </c>
      <c r="C1158" s="408" t="s">
        <v>303</v>
      </c>
      <c r="D1158" s="198" t="s">
        <v>554</v>
      </c>
      <c r="E1158" s="408" t="s">
        <v>555</v>
      </c>
      <c r="F1158" s="198" t="s">
        <v>13</v>
      </c>
      <c r="G1158" s="1">
        <v>843.72</v>
      </c>
      <c r="H1158" s="198" t="s">
        <v>1915</v>
      </c>
    </row>
    <row r="1159" spans="1:8" s="418" customFormat="1">
      <c r="A1159" s="408" t="s">
        <v>1914</v>
      </c>
      <c r="B1159" s="408">
        <v>1052395208</v>
      </c>
      <c r="C1159" s="408" t="s">
        <v>304</v>
      </c>
      <c r="D1159" s="198" t="s">
        <v>554</v>
      </c>
      <c r="E1159" s="408" t="s">
        <v>555</v>
      </c>
      <c r="F1159" s="198" t="s">
        <v>13</v>
      </c>
      <c r="G1159" s="1">
        <v>932.26</v>
      </c>
      <c r="H1159" s="198" t="s">
        <v>1915</v>
      </c>
    </row>
    <row r="1160" spans="1:8" s="418" customFormat="1">
      <c r="A1160" s="408" t="s">
        <v>1914</v>
      </c>
      <c r="B1160" s="408">
        <v>1056552957</v>
      </c>
      <c r="C1160" s="408" t="s">
        <v>305</v>
      </c>
      <c r="D1160" s="198" t="s">
        <v>554</v>
      </c>
      <c r="E1160" s="408" t="s">
        <v>555</v>
      </c>
      <c r="F1160" s="198" t="s">
        <v>13</v>
      </c>
      <c r="G1160" s="1">
        <v>865.86</v>
      </c>
      <c r="H1160" s="198" t="s">
        <v>1915</v>
      </c>
    </row>
    <row r="1161" spans="1:8" s="418" customFormat="1">
      <c r="A1161" s="408" t="s">
        <v>1914</v>
      </c>
      <c r="B1161" s="408">
        <v>1057411172</v>
      </c>
      <c r="C1161" s="408" t="s">
        <v>306</v>
      </c>
      <c r="D1161" s="198" t="s">
        <v>554</v>
      </c>
      <c r="E1161" s="408" t="s">
        <v>555</v>
      </c>
      <c r="F1161" s="198" t="s">
        <v>13</v>
      </c>
      <c r="G1161" s="1">
        <v>932.26</v>
      </c>
      <c r="H1161" s="198" t="s">
        <v>1915</v>
      </c>
    </row>
    <row r="1162" spans="1:8" s="418" customFormat="1">
      <c r="A1162" s="408" t="s">
        <v>1914</v>
      </c>
      <c r="B1162" s="408">
        <v>1057574471</v>
      </c>
      <c r="C1162" s="408" t="s">
        <v>307</v>
      </c>
      <c r="D1162" s="198" t="s">
        <v>554</v>
      </c>
      <c r="E1162" s="408" t="s">
        <v>555</v>
      </c>
      <c r="F1162" s="198" t="s">
        <v>13</v>
      </c>
      <c r="G1162" s="1">
        <v>910.13</v>
      </c>
      <c r="H1162" s="198" t="s">
        <v>1915</v>
      </c>
    </row>
    <row r="1163" spans="1:8" s="418" customFormat="1">
      <c r="A1163" s="408" t="s">
        <v>1914</v>
      </c>
      <c r="B1163" s="408">
        <v>1070590983</v>
      </c>
      <c r="C1163" s="408" t="s">
        <v>308</v>
      </c>
      <c r="D1163" s="198" t="s">
        <v>554</v>
      </c>
      <c r="E1163" s="408" t="s">
        <v>555</v>
      </c>
      <c r="F1163" s="198" t="s">
        <v>13</v>
      </c>
      <c r="G1163" s="1">
        <v>899.06</v>
      </c>
      <c r="H1163" s="198" t="s">
        <v>1915</v>
      </c>
    </row>
    <row r="1164" spans="1:8" s="418" customFormat="1">
      <c r="A1164" s="408" t="s">
        <v>1914</v>
      </c>
      <c r="B1164" s="408">
        <v>1101754116</v>
      </c>
      <c r="C1164" s="408" t="s">
        <v>309</v>
      </c>
      <c r="D1164" s="198" t="s">
        <v>554</v>
      </c>
      <c r="E1164" s="408" t="s">
        <v>555</v>
      </c>
      <c r="F1164" s="198" t="s">
        <v>13</v>
      </c>
      <c r="G1164" s="1">
        <v>821.58</v>
      </c>
      <c r="H1164" s="198" t="s">
        <v>1915</v>
      </c>
    </row>
    <row r="1165" spans="1:8" s="418" customFormat="1">
      <c r="A1165" s="408" t="s">
        <v>1914</v>
      </c>
      <c r="B1165" s="408">
        <v>1101755987</v>
      </c>
      <c r="C1165" s="408" t="s">
        <v>310</v>
      </c>
      <c r="D1165" s="198" t="s">
        <v>554</v>
      </c>
      <c r="E1165" s="408" t="s">
        <v>555</v>
      </c>
      <c r="F1165" s="198" t="s">
        <v>13</v>
      </c>
      <c r="G1165" s="1">
        <v>832.65</v>
      </c>
      <c r="H1165" s="198" t="s">
        <v>1915</v>
      </c>
    </row>
    <row r="1166" spans="1:8" s="418" customFormat="1">
      <c r="A1166" s="408" t="s">
        <v>1914</v>
      </c>
      <c r="B1166" s="408">
        <v>1116040610</v>
      </c>
      <c r="C1166" s="408" t="s">
        <v>311</v>
      </c>
      <c r="D1166" s="198" t="s">
        <v>554</v>
      </c>
      <c r="E1166" s="408" t="s">
        <v>555</v>
      </c>
      <c r="F1166" s="198" t="s">
        <v>13</v>
      </c>
      <c r="G1166" s="1">
        <v>899.06</v>
      </c>
      <c r="H1166" s="198" t="s">
        <v>1915</v>
      </c>
    </row>
    <row r="1167" spans="1:8" s="418" customFormat="1">
      <c r="A1167" s="408" t="s">
        <v>1914</v>
      </c>
      <c r="B1167" s="408">
        <v>1118543270</v>
      </c>
      <c r="C1167" s="408" t="s">
        <v>312</v>
      </c>
      <c r="D1167" s="198" t="s">
        <v>554</v>
      </c>
      <c r="E1167" s="408" t="s">
        <v>555</v>
      </c>
      <c r="F1167" s="198" t="s">
        <v>13</v>
      </c>
      <c r="G1167" s="1">
        <v>887.99</v>
      </c>
      <c r="H1167" s="198" t="s">
        <v>1915</v>
      </c>
    </row>
    <row r="1168" spans="1:8" s="418" customFormat="1">
      <c r="A1168" s="408" t="s">
        <v>1914</v>
      </c>
      <c r="B1168" s="408">
        <v>1128406350</v>
      </c>
      <c r="C1168" s="408" t="s">
        <v>313</v>
      </c>
      <c r="D1168" s="198" t="s">
        <v>554</v>
      </c>
      <c r="E1168" s="408" t="s">
        <v>555</v>
      </c>
      <c r="F1168" s="198" t="s">
        <v>13</v>
      </c>
      <c r="G1168" s="1">
        <v>876.92</v>
      </c>
      <c r="H1168" s="198" t="s">
        <v>1915</v>
      </c>
    </row>
    <row r="1169" spans="1:8" s="418" customFormat="1">
      <c r="A1169" s="408" t="s">
        <v>1914</v>
      </c>
      <c r="B1169" s="408">
        <v>3190606</v>
      </c>
      <c r="C1169" s="408" t="s">
        <v>454</v>
      </c>
      <c r="D1169" s="198" t="s">
        <v>556</v>
      </c>
      <c r="E1169" s="408" t="s">
        <v>557</v>
      </c>
      <c r="F1169" s="198" t="s">
        <v>13</v>
      </c>
      <c r="G1169" s="1">
        <v>967.76</v>
      </c>
      <c r="H1169" s="198" t="s">
        <v>1915</v>
      </c>
    </row>
    <row r="1170" spans="1:8" s="418" customFormat="1">
      <c r="A1170" s="408" t="s">
        <v>1914</v>
      </c>
      <c r="B1170" s="408">
        <v>4085823</v>
      </c>
      <c r="C1170" s="408" t="s">
        <v>465</v>
      </c>
      <c r="D1170" s="198" t="s">
        <v>556</v>
      </c>
      <c r="E1170" s="408" t="s">
        <v>557</v>
      </c>
      <c r="F1170" s="198" t="s">
        <v>13</v>
      </c>
      <c r="G1170" s="1">
        <v>802.51</v>
      </c>
      <c r="H1170" s="198" t="s">
        <v>1915</v>
      </c>
    </row>
    <row r="1171" spans="1:8" s="418" customFormat="1">
      <c r="A1171" s="408" t="s">
        <v>1914</v>
      </c>
      <c r="B1171" s="408">
        <v>4119883</v>
      </c>
      <c r="C1171" s="408" t="s">
        <v>466</v>
      </c>
      <c r="D1171" s="198" t="s">
        <v>556</v>
      </c>
      <c r="E1171" s="408" t="s">
        <v>557</v>
      </c>
      <c r="F1171" s="198" t="s">
        <v>13</v>
      </c>
      <c r="G1171" s="1">
        <v>802.51</v>
      </c>
      <c r="H1171" s="198" t="s">
        <v>1915</v>
      </c>
    </row>
    <row r="1172" spans="1:8" s="418" customFormat="1">
      <c r="A1172" s="408" t="s">
        <v>1914</v>
      </c>
      <c r="B1172" s="408">
        <v>4226959</v>
      </c>
      <c r="C1172" s="408" t="s">
        <v>467</v>
      </c>
      <c r="D1172" s="198" t="s">
        <v>556</v>
      </c>
      <c r="E1172" s="408" t="s">
        <v>557</v>
      </c>
      <c r="F1172" s="198" t="s">
        <v>13</v>
      </c>
      <c r="G1172" s="1">
        <v>802.51</v>
      </c>
      <c r="H1172" s="198" t="s">
        <v>1915</v>
      </c>
    </row>
    <row r="1173" spans="1:8" s="418" customFormat="1">
      <c r="A1173" s="408" t="s">
        <v>1914</v>
      </c>
      <c r="B1173" s="408">
        <v>4239715</v>
      </c>
      <c r="C1173" s="408" t="s">
        <v>468</v>
      </c>
      <c r="D1173" s="198" t="s">
        <v>556</v>
      </c>
      <c r="E1173" s="408" t="s">
        <v>557</v>
      </c>
      <c r="F1173" s="198" t="s">
        <v>13</v>
      </c>
      <c r="G1173" s="1">
        <v>857.59</v>
      </c>
      <c r="H1173" s="198" t="s">
        <v>1915</v>
      </c>
    </row>
    <row r="1174" spans="1:8" s="418" customFormat="1">
      <c r="A1174" s="408" t="s">
        <v>1914</v>
      </c>
      <c r="B1174" s="408">
        <v>6613044</v>
      </c>
      <c r="C1174" s="408" t="s">
        <v>485</v>
      </c>
      <c r="D1174" s="198" t="s">
        <v>556</v>
      </c>
      <c r="E1174" s="408" t="s">
        <v>557</v>
      </c>
      <c r="F1174" s="198" t="s">
        <v>13</v>
      </c>
      <c r="G1174" s="1">
        <v>802.51</v>
      </c>
      <c r="H1174" s="198" t="s">
        <v>1915</v>
      </c>
    </row>
    <row r="1175" spans="1:8" s="418" customFormat="1">
      <c r="A1175" s="408" t="s">
        <v>1914</v>
      </c>
      <c r="B1175" s="408">
        <v>6773942</v>
      </c>
      <c r="C1175" s="408" t="s">
        <v>486</v>
      </c>
      <c r="D1175" s="198" t="s">
        <v>556</v>
      </c>
      <c r="E1175" s="408" t="s">
        <v>557</v>
      </c>
      <c r="F1175" s="198" t="s">
        <v>13</v>
      </c>
      <c r="G1175" s="1">
        <v>813.52</v>
      </c>
      <c r="H1175" s="198" t="s">
        <v>1915</v>
      </c>
    </row>
    <row r="1176" spans="1:8" s="418" customFormat="1">
      <c r="A1176" s="408" t="s">
        <v>1914</v>
      </c>
      <c r="B1176" s="408">
        <v>7061339</v>
      </c>
      <c r="C1176" s="408" t="s">
        <v>487</v>
      </c>
      <c r="D1176" s="198" t="s">
        <v>556</v>
      </c>
      <c r="E1176" s="408" t="s">
        <v>557</v>
      </c>
      <c r="F1176" s="198" t="s">
        <v>13</v>
      </c>
      <c r="G1176" s="1">
        <v>846.57</v>
      </c>
      <c r="H1176" s="198" t="s">
        <v>1915</v>
      </c>
    </row>
    <row r="1177" spans="1:8" s="418" customFormat="1">
      <c r="A1177" s="408" t="s">
        <v>1914</v>
      </c>
      <c r="B1177" s="408">
        <v>7171344</v>
      </c>
      <c r="C1177" s="408" t="s">
        <v>488</v>
      </c>
      <c r="D1177" s="198" t="s">
        <v>556</v>
      </c>
      <c r="E1177" s="408" t="s">
        <v>557</v>
      </c>
      <c r="F1177" s="198" t="s">
        <v>13</v>
      </c>
      <c r="G1177" s="1">
        <v>802.51</v>
      </c>
      <c r="H1177" s="198" t="s">
        <v>1915</v>
      </c>
    </row>
    <row r="1178" spans="1:8" s="418" customFormat="1">
      <c r="A1178" s="408" t="s">
        <v>1914</v>
      </c>
      <c r="B1178" s="408">
        <v>7173891</v>
      </c>
      <c r="C1178" s="408" t="s">
        <v>489</v>
      </c>
      <c r="D1178" s="198" t="s">
        <v>556</v>
      </c>
      <c r="E1178" s="408" t="s">
        <v>557</v>
      </c>
      <c r="F1178" s="198" t="s">
        <v>13</v>
      </c>
      <c r="G1178" s="1">
        <v>802.51</v>
      </c>
      <c r="H1178" s="198" t="s">
        <v>1915</v>
      </c>
    </row>
    <row r="1179" spans="1:8" s="418" customFormat="1">
      <c r="A1179" s="408" t="s">
        <v>1914</v>
      </c>
      <c r="B1179" s="408">
        <v>7175699</v>
      </c>
      <c r="C1179" s="408" t="s">
        <v>490</v>
      </c>
      <c r="D1179" s="198" t="s">
        <v>556</v>
      </c>
      <c r="E1179" s="408" t="s">
        <v>557</v>
      </c>
      <c r="F1179" s="198" t="s">
        <v>13</v>
      </c>
      <c r="G1179" s="1">
        <v>802.51</v>
      </c>
      <c r="H1179" s="198" t="s">
        <v>1915</v>
      </c>
    </row>
    <row r="1180" spans="1:8" s="418" customFormat="1">
      <c r="A1180" s="408" t="s">
        <v>1914</v>
      </c>
      <c r="B1180" s="408">
        <v>7177151</v>
      </c>
      <c r="C1180" s="408" t="s">
        <v>491</v>
      </c>
      <c r="D1180" s="198" t="s">
        <v>556</v>
      </c>
      <c r="E1180" s="408" t="s">
        <v>557</v>
      </c>
      <c r="F1180" s="198" t="s">
        <v>13</v>
      </c>
      <c r="G1180" s="1">
        <v>824.54</v>
      </c>
      <c r="H1180" s="198" t="s">
        <v>1915</v>
      </c>
    </row>
    <row r="1181" spans="1:8" s="418" customFormat="1">
      <c r="A1181" s="408" t="s">
        <v>1914</v>
      </c>
      <c r="B1181" s="408">
        <v>7186902</v>
      </c>
      <c r="C1181" s="408" t="s">
        <v>492</v>
      </c>
      <c r="D1181" s="198" t="s">
        <v>556</v>
      </c>
      <c r="E1181" s="408" t="s">
        <v>557</v>
      </c>
      <c r="F1181" s="198" t="s">
        <v>13</v>
      </c>
      <c r="G1181" s="1">
        <v>802.51</v>
      </c>
      <c r="H1181" s="198" t="s">
        <v>1915</v>
      </c>
    </row>
    <row r="1182" spans="1:8" s="418" customFormat="1">
      <c r="A1182" s="408" t="s">
        <v>1914</v>
      </c>
      <c r="B1182" s="408">
        <v>7187383</v>
      </c>
      <c r="C1182" s="408" t="s">
        <v>493</v>
      </c>
      <c r="D1182" s="198" t="s">
        <v>556</v>
      </c>
      <c r="E1182" s="408" t="s">
        <v>557</v>
      </c>
      <c r="F1182" s="198" t="s">
        <v>13</v>
      </c>
      <c r="G1182" s="1">
        <v>879.62</v>
      </c>
      <c r="H1182" s="198" t="s">
        <v>1915</v>
      </c>
    </row>
    <row r="1183" spans="1:8" s="418" customFormat="1">
      <c r="A1183" s="408" t="s">
        <v>1914</v>
      </c>
      <c r="B1183" s="408">
        <v>7187811</v>
      </c>
      <c r="C1183" s="408" t="s">
        <v>494</v>
      </c>
      <c r="D1183" s="198" t="s">
        <v>556</v>
      </c>
      <c r="E1183" s="408" t="s">
        <v>557</v>
      </c>
      <c r="F1183" s="198" t="s">
        <v>13</v>
      </c>
      <c r="G1183" s="1">
        <v>802.51</v>
      </c>
      <c r="H1183" s="198" t="s">
        <v>1915</v>
      </c>
    </row>
    <row r="1184" spans="1:8" s="418" customFormat="1">
      <c r="A1184" s="408" t="s">
        <v>1914</v>
      </c>
      <c r="B1184" s="408">
        <v>7227547</v>
      </c>
      <c r="C1184" s="408" t="s">
        <v>495</v>
      </c>
      <c r="D1184" s="198" t="s">
        <v>556</v>
      </c>
      <c r="E1184" s="408" t="s">
        <v>557</v>
      </c>
      <c r="F1184" s="198" t="s">
        <v>13</v>
      </c>
      <c r="G1184" s="1">
        <v>824.54</v>
      </c>
      <c r="H1184" s="198" t="s">
        <v>1915</v>
      </c>
    </row>
    <row r="1185" spans="1:8" s="418" customFormat="1">
      <c r="A1185" s="408" t="s">
        <v>1914</v>
      </c>
      <c r="B1185" s="408">
        <v>7317142</v>
      </c>
      <c r="C1185" s="408" t="s">
        <v>496</v>
      </c>
      <c r="D1185" s="198" t="s">
        <v>556</v>
      </c>
      <c r="E1185" s="408" t="s">
        <v>557</v>
      </c>
      <c r="F1185" s="198" t="s">
        <v>13</v>
      </c>
      <c r="G1185" s="1">
        <v>824.54</v>
      </c>
      <c r="H1185" s="198" t="s">
        <v>1915</v>
      </c>
    </row>
    <row r="1186" spans="1:8" s="418" customFormat="1">
      <c r="A1186" s="408" t="s">
        <v>1914</v>
      </c>
      <c r="B1186" s="408">
        <v>7319428</v>
      </c>
      <c r="C1186" s="408" t="s">
        <v>497</v>
      </c>
      <c r="D1186" s="198" t="s">
        <v>556</v>
      </c>
      <c r="E1186" s="408" t="s">
        <v>557</v>
      </c>
      <c r="F1186" s="198" t="s">
        <v>13</v>
      </c>
      <c r="G1186" s="1">
        <v>879.62</v>
      </c>
      <c r="H1186" s="198" t="s">
        <v>1915</v>
      </c>
    </row>
    <row r="1187" spans="1:8" s="418" customFormat="1">
      <c r="A1187" s="408" t="s">
        <v>1914</v>
      </c>
      <c r="B1187" s="408">
        <v>11202386</v>
      </c>
      <c r="C1187" s="408" t="s">
        <v>444</v>
      </c>
      <c r="D1187" s="198" t="s">
        <v>556</v>
      </c>
      <c r="E1187" s="408" t="s">
        <v>557</v>
      </c>
      <c r="F1187" s="198" t="s">
        <v>13</v>
      </c>
      <c r="G1187" s="1">
        <v>879.62</v>
      </c>
      <c r="H1187" s="198" t="s">
        <v>1915</v>
      </c>
    </row>
    <row r="1188" spans="1:8" s="418" customFormat="1">
      <c r="A1188" s="408" t="s">
        <v>1914</v>
      </c>
      <c r="B1188" s="408">
        <v>13958300</v>
      </c>
      <c r="C1188" s="408" t="s">
        <v>447</v>
      </c>
      <c r="D1188" s="198" t="s">
        <v>556</v>
      </c>
      <c r="E1188" s="408" t="s">
        <v>557</v>
      </c>
      <c r="F1188" s="198" t="s">
        <v>13</v>
      </c>
      <c r="G1188" s="1">
        <v>868.61</v>
      </c>
      <c r="H1188" s="198" t="s">
        <v>1915</v>
      </c>
    </row>
    <row r="1189" spans="1:8" s="418" customFormat="1">
      <c r="A1189" s="408" t="s">
        <v>1914</v>
      </c>
      <c r="B1189" s="408">
        <v>23783320</v>
      </c>
      <c r="C1189" s="408" t="s">
        <v>448</v>
      </c>
      <c r="D1189" s="198" t="s">
        <v>556</v>
      </c>
      <c r="E1189" s="408" t="s">
        <v>557</v>
      </c>
      <c r="F1189" s="198" t="s">
        <v>13</v>
      </c>
      <c r="G1189" s="1">
        <v>813.52</v>
      </c>
      <c r="H1189" s="198" t="s">
        <v>1915</v>
      </c>
    </row>
    <row r="1190" spans="1:8" s="418" customFormat="1">
      <c r="A1190" s="408" t="s">
        <v>1914</v>
      </c>
      <c r="B1190" s="408">
        <v>23945810</v>
      </c>
      <c r="C1190" s="408" t="s">
        <v>449</v>
      </c>
      <c r="D1190" s="198" t="s">
        <v>556</v>
      </c>
      <c r="E1190" s="408" t="s">
        <v>557</v>
      </c>
      <c r="F1190" s="198" t="s">
        <v>13</v>
      </c>
      <c r="G1190" s="1">
        <v>868.61</v>
      </c>
      <c r="H1190" s="198" t="s">
        <v>1915</v>
      </c>
    </row>
    <row r="1191" spans="1:8" s="418" customFormat="1">
      <c r="A1191" s="408" t="s">
        <v>1914</v>
      </c>
      <c r="B1191" s="408">
        <v>23965505</v>
      </c>
      <c r="C1191" s="408" t="s">
        <v>450</v>
      </c>
      <c r="D1191" s="198" t="s">
        <v>556</v>
      </c>
      <c r="E1191" s="408" t="s">
        <v>557</v>
      </c>
      <c r="F1191" s="198" t="s">
        <v>13</v>
      </c>
      <c r="G1191" s="1">
        <v>802.51</v>
      </c>
      <c r="H1191" s="198" t="s">
        <v>1915</v>
      </c>
    </row>
    <row r="1192" spans="1:8" s="418" customFormat="1">
      <c r="A1192" s="408" t="s">
        <v>1914</v>
      </c>
      <c r="B1192" s="408">
        <v>24049349</v>
      </c>
      <c r="C1192" s="408" t="s">
        <v>451</v>
      </c>
      <c r="D1192" s="198" t="s">
        <v>556</v>
      </c>
      <c r="E1192" s="408" t="s">
        <v>557</v>
      </c>
      <c r="F1192" s="198" t="s">
        <v>13</v>
      </c>
      <c r="G1192" s="1">
        <v>813.52</v>
      </c>
      <c r="H1192" s="198" t="s">
        <v>1915</v>
      </c>
    </row>
    <row r="1193" spans="1:8" s="418" customFormat="1">
      <c r="A1193" s="408" t="s">
        <v>1914</v>
      </c>
      <c r="B1193" s="408">
        <v>24081479</v>
      </c>
      <c r="C1193" s="408" t="s">
        <v>452</v>
      </c>
      <c r="D1193" s="198" t="s">
        <v>556</v>
      </c>
      <c r="E1193" s="408" t="s">
        <v>557</v>
      </c>
      <c r="F1193" s="198" t="s">
        <v>13</v>
      </c>
      <c r="G1193" s="1">
        <v>824.54</v>
      </c>
      <c r="H1193" s="198" t="s">
        <v>1915</v>
      </c>
    </row>
    <row r="1194" spans="1:8" s="418" customFormat="1">
      <c r="A1194" s="408" t="s">
        <v>1914</v>
      </c>
      <c r="B1194" s="408">
        <v>24213133</v>
      </c>
      <c r="C1194" s="408" t="s">
        <v>453</v>
      </c>
      <c r="D1194" s="198" t="s">
        <v>556</v>
      </c>
      <c r="E1194" s="408" t="s">
        <v>557</v>
      </c>
      <c r="F1194" s="198" t="s">
        <v>13</v>
      </c>
      <c r="G1194" s="1">
        <v>813.52</v>
      </c>
      <c r="H1194" s="198" t="s">
        <v>1915</v>
      </c>
    </row>
    <row r="1195" spans="1:8" s="418" customFormat="1">
      <c r="A1195" s="408" t="s">
        <v>1914</v>
      </c>
      <c r="B1195" s="408">
        <v>33367840</v>
      </c>
      <c r="C1195" s="408" t="s">
        <v>455</v>
      </c>
      <c r="D1195" s="198" t="s">
        <v>556</v>
      </c>
      <c r="E1195" s="408" t="s">
        <v>557</v>
      </c>
      <c r="F1195" s="198" t="s">
        <v>13</v>
      </c>
      <c r="G1195" s="1">
        <v>824.54</v>
      </c>
      <c r="H1195" s="198" t="s">
        <v>1915</v>
      </c>
    </row>
    <row r="1196" spans="1:8" s="418" customFormat="1">
      <c r="A1196" s="408" t="s">
        <v>1914</v>
      </c>
      <c r="B1196" s="408">
        <v>33375197</v>
      </c>
      <c r="C1196" s="408" t="s">
        <v>456</v>
      </c>
      <c r="D1196" s="198" t="s">
        <v>556</v>
      </c>
      <c r="E1196" s="408" t="s">
        <v>557</v>
      </c>
      <c r="F1196" s="198" t="s">
        <v>13</v>
      </c>
      <c r="G1196" s="1">
        <v>890.64</v>
      </c>
      <c r="H1196" s="198" t="s">
        <v>1915</v>
      </c>
    </row>
    <row r="1197" spans="1:8" s="418" customFormat="1">
      <c r="A1197" s="408" t="s">
        <v>1914</v>
      </c>
      <c r="B1197" s="408">
        <v>33376060</v>
      </c>
      <c r="C1197" s="408" t="s">
        <v>457</v>
      </c>
      <c r="D1197" s="198" t="s">
        <v>556</v>
      </c>
      <c r="E1197" s="408" t="s">
        <v>557</v>
      </c>
      <c r="F1197" s="198" t="s">
        <v>13</v>
      </c>
      <c r="G1197" s="1">
        <v>824.54</v>
      </c>
      <c r="H1197" s="198" t="s">
        <v>1915</v>
      </c>
    </row>
    <row r="1198" spans="1:8" s="418" customFormat="1">
      <c r="A1198" s="408" t="s">
        <v>1914</v>
      </c>
      <c r="B1198" s="408">
        <v>33377527</v>
      </c>
      <c r="C1198" s="408" t="s">
        <v>458</v>
      </c>
      <c r="D1198" s="198" t="s">
        <v>556</v>
      </c>
      <c r="E1198" s="408" t="s">
        <v>557</v>
      </c>
      <c r="F1198" s="198" t="s">
        <v>13</v>
      </c>
      <c r="G1198" s="1">
        <v>802.51</v>
      </c>
      <c r="H1198" s="198" t="s">
        <v>1915</v>
      </c>
    </row>
    <row r="1199" spans="1:8" s="418" customFormat="1">
      <c r="A1199" s="408" t="s">
        <v>1914</v>
      </c>
      <c r="B1199" s="408">
        <v>33377594</v>
      </c>
      <c r="C1199" s="408" t="s">
        <v>459</v>
      </c>
      <c r="D1199" s="198" t="s">
        <v>556</v>
      </c>
      <c r="E1199" s="408" t="s">
        <v>557</v>
      </c>
      <c r="F1199" s="198" t="s">
        <v>13</v>
      </c>
      <c r="G1199" s="1">
        <v>890.64</v>
      </c>
      <c r="H1199" s="198" t="s">
        <v>1915</v>
      </c>
    </row>
    <row r="1200" spans="1:8" s="418" customFormat="1">
      <c r="A1200" s="408" t="s">
        <v>1914</v>
      </c>
      <c r="B1200" s="408">
        <v>33378354</v>
      </c>
      <c r="C1200" s="408" t="s">
        <v>460</v>
      </c>
      <c r="D1200" s="198" t="s">
        <v>556</v>
      </c>
      <c r="E1200" s="408" t="s">
        <v>557</v>
      </c>
      <c r="F1200" s="198" t="s">
        <v>13</v>
      </c>
      <c r="G1200" s="1">
        <v>890.64</v>
      </c>
      <c r="H1200" s="198" t="s">
        <v>1915</v>
      </c>
    </row>
    <row r="1201" spans="1:8" s="418" customFormat="1">
      <c r="A1201" s="408" t="s">
        <v>1914</v>
      </c>
      <c r="B1201" s="408">
        <v>39531566</v>
      </c>
      <c r="C1201" s="408" t="s">
        <v>461</v>
      </c>
      <c r="D1201" s="198" t="s">
        <v>556</v>
      </c>
      <c r="E1201" s="408" t="s">
        <v>557</v>
      </c>
      <c r="F1201" s="198" t="s">
        <v>13</v>
      </c>
      <c r="G1201" s="1">
        <v>813.52</v>
      </c>
      <c r="H1201" s="198" t="s">
        <v>1915</v>
      </c>
    </row>
    <row r="1202" spans="1:8" s="418" customFormat="1">
      <c r="A1202" s="408" t="s">
        <v>1914</v>
      </c>
      <c r="B1202" s="408">
        <v>40044494</v>
      </c>
      <c r="C1202" s="408" t="s">
        <v>462</v>
      </c>
      <c r="D1202" s="198" t="s">
        <v>556</v>
      </c>
      <c r="E1202" s="408" t="s">
        <v>557</v>
      </c>
      <c r="F1202" s="198" t="s">
        <v>13</v>
      </c>
      <c r="G1202" s="1">
        <v>813.52</v>
      </c>
      <c r="H1202" s="198" t="s">
        <v>1915</v>
      </c>
    </row>
    <row r="1203" spans="1:8" s="418" customFormat="1">
      <c r="A1203" s="408" t="s">
        <v>1914</v>
      </c>
      <c r="B1203" s="408">
        <v>40046299</v>
      </c>
      <c r="C1203" s="408" t="s">
        <v>463</v>
      </c>
      <c r="D1203" s="198" t="s">
        <v>556</v>
      </c>
      <c r="E1203" s="408" t="s">
        <v>557</v>
      </c>
      <c r="F1203" s="198" t="s">
        <v>13</v>
      </c>
      <c r="G1203" s="1">
        <v>857.59</v>
      </c>
      <c r="H1203" s="198" t="s">
        <v>1915</v>
      </c>
    </row>
    <row r="1204" spans="1:8" s="418" customFormat="1">
      <c r="A1204" s="408" t="s">
        <v>1914</v>
      </c>
      <c r="B1204" s="408">
        <v>40340375</v>
      </c>
      <c r="C1204" s="408" t="s">
        <v>464</v>
      </c>
      <c r="D1204" s="198" t="s">
        <v>556</v>
      </c>
      <c r="E1204" s="408" t="s">
        <v>557</v>
      </c>
      <c r="F1204" s="198" t="s">
        <v>13</v>
      </c>
      <c r="G1204" s="1">
        <v>813.52</v>
      </c>
      <c r="H1204" s="198" t="s">
        <v>1915</v>
      </c>
    </row>
    <row r="1205" spans="1:8" s="418" customFormat="1">
      <c r="A1205" s="408" t="s">
        <v>1914</v>
      </c>
      <c r="B1205" s="408">
        <v>46372003</v>
      </c>
      <c r="C1205" s="408" t="s">
        <v>469</v>
      </c>
      <c r="D1205" s="198" t="s">
        <v>556</v>
      </c>
      <c r="E1205" s="408" t="s">
        <v>557</v>
      </c>
      <c r="F1205" s="198" t="s">
        <v>13</v>
      </c>
      <c r="G1205" s="1">
        <v>868.61</v>
      </c>
      <c r="H1205" s="198" t="s">
        <v>1915</v>
      </c>
    </row>
    <row r="1206" spans="1:8" s="418" customFormat="1">
      <c r="A1206" s="408" t="s">
        <v>1914</v>
      </c>
      <c r="B1206" s="408">
        <v>46373307</v>
      </c>
      <c r="C1206" s="408" t="s">
        <v>470</v>
      </c>
      <c r="D1206" s="198" t="s">
        <v>556</v>
      </c>
      <c r="E1206" s="408" t="s">
        <v>557</v>
      </c>
      <c r="F1206" s="198" t="s">
        <v>13</v>
      </c>
      <c r="G1206" s="1">
        <v>835.56</v>
      </c>
      <c r="H1206" s="198" t="s">
        <v>1915</v>
      </c>
    </row>
    <row r="1207" spans="1:8" s="418" customFormat="1">
      <c r="A1207" s="408" t="s">
        <v>1914</v>
      </c>
      <c r="B1207" s="408">
        <v>46377085</v>
      </c>
      <c r="C1207" s="408" t="s">
        <v>471</v>
      </c>
      <c r="D1207" s="198" t="s">
        <v>556</v>
      </c>
      <c r="E1207" s="408" t="s">
        <v>557</v>
      </c>
      <c r="F1207" s="198" t="s">
        <v>13</v>
      </c>
      <c r="G1207" s="1">
        <v>802.51</v>
      </c>
      <c r="H1207" s="198" t="s">
        <v>1915</v>
      </c>
    </row>
    <row r="1208" spans="1:8" s="418" customFormat="1">
      <c r="A1208" s="408" t="s">
        <v>1914</v>
      </c>
      <c r="B1208" s="408">
        <v>46382586</v>
      </c>
      <c r="C1208" s="408" t="s">
        <v>472</v>
      </c>
      <c r="D1208" s="198" t="s">
        <v>556</v>
      </c>
      <c r="E1208" s="408" t="s">
        <v>557</v>
      </c>
      <c r="F1208" s="198" t="s">
        <v>13</v>
      </c>
      <c r="G1208" s="1">
        <v>835.56</v>
      </c>
      <c r="H1208" s="198" t="s">
        <v>1915</v>
      </c>
    </row>
    <row r="1209" spans="1:8" s="418" customFormat="1">
      <c r="A1209" s="408" t="s">
        <v>1914</v>
      </c>
      <c r="B1209" s="408">
        <v>46382797</v>
      </c>
      <c r="C1209" s="408" t="s">
        <v>473</v>
      </c>
      <c r="D1209" s="198" t="s">
        <v>556</v>
      </c>
      <c r="E1209" s="408" t="s">
        <v>557</v>
      </c>
      <c r="F1209" s="198" t="s">
        <v>13</v>
      </c>
      <c r="G1209" s="1">
        <v>802.51</v>
      </c>
      <c r="H1209" s="198" t="s">
        <v>1915</v>
      </c>
    </row>
    <row r="1210" spans="1:8" s="418" customFormat="1">
      <c r="A1210" s="408" t="s">
        <v>1914</v>
      </c>
      <c r="B1210" s="408">
        <v>46384533</v>
      </c>
      <c r="C1210" s="408" t="s">
        <v>474</v>
      </c>
      <c r="D1210" s="198" t="s">
        <v>556</v>
      </c>
      <c r="E1210" s="408" t="s">
        <v>557</v>
      </c>
      <c r="F1210" s="198" t="s">
        <v>13</v>
      </c>
      <c r="G1210" s="1">
        <v>901.66</v>
      </c>
      <c r="H1210" s="198" t="s">
        <v>1915</v>
      </c>
    </row>
    <row r="1211" spans="1:8" s="418" customFormat="1">
      <c r="A1211" s="408" t="s">
        <v>1914</v>
      </c>
      <c r="B1211" s="408">
        <v>46384779</v>
      </c>
      <c r="C1211" s="408" t="s">
        <v>475</v>
      </c>
      <c r="D1211" s="198" t="s">
        <v>556</v>
      </c>
      <c r="E1211" s="408" t="s">
        <v>557</v>
      </c>
      <c r="F1211" s="198" t="s">
        <v>13</v>
      </c>
      <c r="G1211" s="1">
        <v>835.56</v>
      </c>
      <c r="H1211" s="198" t="s">
        <v>1915</v>
      </c>
    </row>
    <row r="1212" spans="1:8" s="418" customFormat="1">
      <c r="A1212" s="408" t="s">
        <v>1914</v>
      </c>
      <c r="B1212" s="408">
        <v>46386963</v>
      </c>
      <c r="C1212" s="408" t="s">
        <v>476</v>
      </c>
      <c r="D1212" s="198" t="s">
        <v>556</v>
      </c>
      <c r="E1212" s="408" t="s">
        <v>557</v>
      </c>
      <c r="F1212" s="198" t="s">
        <v>13</v>
      </c>
      <c r="G1212" s="1">
        <v>802.51</v>
      </c>
      <c r="H1212" s="198" t="s">
        <v>1915</v>
      </c>
    </row>
    <row r="1213" spans="1:8" s="418" customFormat="1">
      <c r="A1213" s="408" t="s">
        <v>1914</v>
      </c>
      <c r="B1213" s="408">
        <v>46452458</v>
      </c>
      <c r="C1213" s="408" t="s">
        <v>477</v>
      </c>
      <c r="D1213" s="198" t="s">
        <v>556</v>
      </c>
      <c r="E1213" s="408" t="s">
        <v>557</v>
      </c>
      <c r="F1213" s="198" t="s">
        <v>13</v>
      </c>
      <c r="G1213" s="1">
        <v>802.51</v>
      </c>
      <c r="H1213" s="198" t="s">
        <v>1915</v>
      </c>
    </row>
    <row r="1214" spans="1:8" s="418" customFormat="1">
      <c r="A1214" s="408" t="s">
        <v>1914</v>
      </c>
      <c r="B1214" s="408">
        <v>46455072</v>
      </c>
      <c r="C1214" s="408" t="s">
        <v>478</v>
      </c>
      <c r="D1214" s="198" t="s">
        <v>556</v>
      </c>
      <c r="E1214" s="408" t="s">
        <v>557</v>
      </c>
      <c r="F1214" s="198" t="s">
        <v>13</v>
      </c>
      <c r="G1214" s="1">
        <v>813.52</v>
      </c>
      <c r="H1214" s="198" t="s">
        <v>1915</v>
      </c>
    </row>
    <row r="1215" spans="1:8" s="418" customFormat="1">
      <c r="A1215" s="408" t="s">
        <v>1914</v>
      </c>
      <c r="B1215" s="408">
        <v>46457916</v>
      </c>
      <c r="C1215" s="408" t="s">
        <v>479</v>
      </c>
      <c r="D1215" s="198" t="s">
        <v>556</v>
      </c>
      <c r="E1215" s="408" t="s">
        <v>557</v>
      </c>
      <c r="F1215" s="198" t="s">
        <v>13</v>
      </c>
      <c r="G1215" s="1">
        <v>802.51</v>
      </c>
      <c r="H1215" s="198" t="s">
        <v>1915</v>
      </c>
    </row>
    <row r="1216" spans="1:8" s="418" customFormat="1">
      <c r="A1216" s="408" t="s">
        <v>1914</v>
      </c>
      <c r="B1216" s="408">
        <v>46672619</v>
      </c>
      <c r="C1216" s="408" t="s">
        <v>480</v>
      </c>
      <c r="D1216" s="198" t="s">
        <v>556</v>
      </c>
      <c r="E1216" s="408" t="s">
        <v>557</v>
      </c>
      <c r="F1216" s="198" t="s">
        <v>13</v>
      </c>
      <c r="G1216" s="1">
        <v>945.72</v>
      </c>
      <c r="H1216" s="198" t="s">
        <v>1915</v>
      </c>
    </row>
    <row r="1217" spans="1:8" s="418" customFormat="1">
      <c r="A1217" s="408" t="s">
        <v>1914</v>
      </c>
      <c r="B1217" s="408">
        <v>51661968</v>
      </c>
      <c r="C1217" s="408" t="s">
        <v>481</v>
      </c>
      <c r="D1217" s="198" t="s">
        <v>556</v>
      </c>
      <c r="E1217" s="408" t="s">
        <v>557</v>
      </c>
      <c r="F1217" s="198" t="s">
        <v>13</v>
      </c>
      <c r="G1217" s="1">
        <v>835.56</v>
      </c>
      <c r="H1217" s="198" t="s">
        <v>1915</v>
      </c>
    </row>
    <row r="1218" spans="1:8" s="418" customFormat="1">
      <c r="A1218" s="408" t="s">
        <v>1914</v>
      </c>
      <c r="B1218" s="408">
        <v>52705073</v>
      </c>
      <c r="C1218" s="408" t="s">
        <v>482</v>
      </c>
      <c r="D1218" s="198" t="s">
        <v>556</v>
      </c>
      <c r="E1218" s="408" t="s">
        <v>557</v>
      </c>
      <c r="F1218" s="198" t="s">
        <v>13</v>
      </c>
      <c r="G1218" s="1">
        <v>890.64</v>
      </c>
      <c r="H1218" s="198" t="s">
        <v>1915</v>
      </c>
    </row>
    <row r="1219" spans="1:8" s="418" customFormat="1">
      <c r="A1219" s="408" t="s">
        <v>1914</v>
      </c>
      <c r="B1219" s="408">
        <v>52714402</v>
      </c>
      <c r="C1219" s="408" t="s">
        <v>483</v>
      </c>
      <c r="D1219" s="198" t="s">
        <v>556</v>
      </c>
      <c r="E1219" s="408" t="s">
        <v>557</v>
      </c>
      <c r="F1219" s="198" t="s">
        <v>13</v>
      </c>
      <c r="G1219" s="1">
        <v>890.64</v>
      </c>
      <c r="H1219" s="198" t="s">
        <v>1915</v>
      </c>
    </row>
    <row r="1220" spans="1:8" s="418" customFormat="1">
      <c r="A1220" s="408" t="s">
        <v>1914</v>
      </c>
      <c r="B1220" s="408">
        <v>52963189</v>
      </c>
      <c r="C1220" s="408" t="s">
        <v>484</v>
      </c>
      <c r="D1220" s="198" t="s">
        <v>556</v>
      </c>
      <c r="E1220" s="408" t="s">
        <v>557</v>
      </c>
      <c r="F1220" s="198" t="s">
        <v>13</v>
      </c>
      <c r="G1220" s="1">
        <v>813.52</v>
      </c>
      <c r="H1220" s="198" t="s">
        <v>1915</v>
      </c>
    </row>
    <row r="1221" spans="1:8" s="418" customFormat="1">
      <c r="A1221" s="408" t="s">
        <v>1914</v>
      </c>
      <c r="B1221" s="408">
        <v>74189072</v>
      </c>
      <c r="C1221" s="408" t="s">
        <v>498</v>
      </c>
      <c r="D1221" s="198" t="s">
        <v>556</v>
      </c>
      <c r="E1221" s="408" t="s">
        <v>557</v>
      </c>
      <c r="F1221" s="198" t="s">
        <v>13</v>
      </c>
      <c r="G1221" s="1">
        <v>890.64</v>
      </c>
      <c r="H1221" s="198" t="s">
        <v>1915</v>
      </c>
    </row>
    <row r="1222" spans="1:8" s="418" customFormat="1">
      <c r="A1222" s="408" t="s">
        <v>1914</v>
      </c>
      <c r="B1222" s="408">
        <v>74281058</v>
      </c>
      <c r="C1222" s="408" t="s">
        <v>499</v>
      </c>
      <c r="D1222" s="198" t="s">
        <v>556</v>
      </c>
      <c r="E1222" s="408" t="s">
        <v>557</v>
      </c>
      <c r="F1222" s="198" t="s">
        <v>13</v>
      </c>
      <c r="G1222" s="1">
        <v>824.54</v>
      </c>
      <c r="H1222" s="198" t="s">
        <v>1915</v>
      </c>
    </row>
    <row r="1223" spans="1:8" s="418" customFormat="1">
      <c r="A1223" s="408" t="s">
        <v>1914</v>
      </c>
      <c r="B1223" s="408">
        <v>74346592</v>
      </c>
      <c r="C1223" s="408" t="s">
        <v>500</v>
      </c>
      <c r="D1223" s="198" t="s">
        <v>556</v>
      </c>
      <c r="E1223" s="408" t="s">
        <v>557</v>
      </c>
      <c r="F1223" s="198" t="s">
        <v>13</v>
      </c>
      <c r="G1223" s="1">
        <v>879.62</v>
      </c>
      <c r="H1223" s="198" t="s">
        <v>1915</v>
      </c>
    </row>
    <row r="1224" spans="1:8" s="418" customFormat="1">
      <c r="A1224" s="408" t="s">
        <v>1914</v>
      </c>
      <c r="B1224" s="408">
        <v>74374438</v>
      </c>
      <c r="C1224" s="408" t="s">
        <v>501</v>
      </c>
      <c r="D1224" s="198" t="s">
        <v>556</v>
      </c>
      <c r="E1224" s="408" t="s">
        <v>557</v>
      </c>
      <c r="F1224" s="198" t="s">
        <v>13</v>
      </c>
      <c r="G1224" s="1">
        <v>813.52</v>
      </c>
      <c r="H1224" s="198" t="s">
        <v>1915</v>
      </c>
    </row>
    <row r="1225" spans="1:8" s="418" customFormat="1">
      <c r="A1225" s="408" t="s">
        <v>1914</v>
      </c>
      <c r="B1225" s="408">
        <v>74375016</v>
      </c>
      <c r="C1225" s="408" t="s">
        <v>502</v>
      </c>
      <c r="D1225" s="198" t="s">
        <v>556</v>
      </c>
      <c r="E1225" s="408" t="s">
        <v>557</v>
      </c>
      <c r="F1225" s="198" t="s">
        <v>13</v>
      </c>
      <c r="G1225" s="1">
        <v>923.69</v>
      </c>
      <c r="H1225" s="198" t="s">
        <v>1915</v>
      </c>
    </row>
    <row r="1226" spans="1:8" s="418" customFormat="1">
      <c r="A1226" s="408" t="s">
        <v>1914</v>
      </c>
      <c r="B1226" s="408">
        <v>74375046</v>
      </c>
      <c r="C1226" s="408" t="s">
        <v>503</v>
      </c>
      <c r="D1226" s="198" t="s">
        <v>556</v>
      </c>
      <c r="E1226" s="408" t="s">
        <v>557</v>
      </c>
      <c r="F1226" s="198" t="s">
        <v>13</v>
      </c>
      <c r="G1226" s="1">
        <v>945.72</v>
      </c>
      <c r="H1226" s="198" t="s">
        <v>1915</v>
      </c>
    </row>
    <row r="1227" spans="1:8" s="418" customFormat="1">
      <c r="A1227" s="408" t="s">
        <v>1914</v>
      </c>
      <c r="B1227" s="408">
        <v>74377597</v>
      </c>
      <c r="C1227" s="408" t="s">
        <v>504</v>
      </c>
      <c r="D1227" s="198" t="s">
        <v>556</v>
      </c>
      <c r="E1227" s="408" t="s">
        <v>557</v>
      </c>
      <c r="F1227" s="198" t="s">
        <v>13</v>
      </c>
      <c r="G1227" s="1">
        <v>846.57</v>
      </c>
      <c r="H1227" s="198" t="s">
        <v>1915</v>
      </c>
    </row>
    <row r="1228" spans="1:8" s="418" customFormat="1">
      <c r="A1228" s="408" t="s">
        <v>1914</v>
      </c>
      <c r="B1228" s="408">
        <v>79689274</v>
      </c>
      <c r="C1228" s="408" t="s">
        <v>505</v>
      </c>
      <c r="D1228" s="198" t="s">
        <v>556</v>
      </c>
      <c r="E1228" s="408" t="s">
        <v>557</v>
      </c>
      <c r="F1228" s="198" t="s">
        <v>13</v>
      </c>
      <c r="G1228" s="1">
        <v>868.61</v>
      </c>
      <c r="H1228" s="198" t="s">
        <v>1915</v>
      </c>
    </row>
    <row r="1229" spans="1:8" s="418" customFormat="1">
      <c r="A1229" s="408" t="s">
        <v>1914</v>
      </c>
      <c r="B1229" s="408">
        <v>79723252</v>
      </c>
      <c r="C1229" s="408" t="s">
        <v>506</v>
      </c>
      <c r="D1229" s="198" t="s">
        <v>556</v>
      </c>
      <c r="E1229" s="408" t="s">
        <v>557</v>
      </c>
      <c r="F1229" s="198" t="s">
        <v>13</v>
      </c>
      <c r="G1229" s="1">
        <v>824.54</v>
      </c>
      <c r="H1229" s="198" t="s">
        <v>1915</v>
      </c>
    </row>
    <row r="1230" spans="1:8" s="418" customFormat="1">
      <c r="A1230" s="408" t="s">
        <v>1914</v>
      </c>
      <c r="B1230" s="408">
        <v>79725748</v>
      </c>
      <c r="C1230" s="408" t="s">
        <v>507</v>
      </c>
      <c r="D1230" s="198" t="s">
        <v>556</v>
      </c>
      <c r="E1230" s="408" t="s">
        <v>557</v>
      </c>
      <c r="F1230" s="198" t="s">
        <v>13</v>
      </c>
      <c r="G1230" s="1">
        <v>868.61</v>
      </c>
      <c r="H1230" s="198" t="s">
        <v>1915</v>
      </c>
    </row>
    <row r="1231" spans="1:8" s="418" customFormat="1">
      <c r="A1231" s="408" t="s">
        <v>1914</v>
      </c>
      <c r="B1231" s="408">
        <v>80068496</v>
      </c>
      <c r="C1231" s="408" t="s">
        <v>508</v>
      </c>
      <c r="D1231" s="198" t="s">
        <v>556</v>
      </c>
      <c r="E1231" s="408" t="s">
        <v>557</v>
      </c>
      <c r="F1231" s="198" t="s">
        <v>13</v>
      </c>
      <c r="G1231" s="1">
        <v>813.52</v>
      </c>
      <c r="H1231" s="198" t="s">
        <v>1915</v>
      </c>
    </row>
    <row r="1232" spans="1:8" s="418" customFormat="1">
      <c r="A1232" s="408" t="s">
        <v>1914</v>
      </c>
      <c r="B1232" s="408">
        <v>80205475</v>
      </c>
      <c r="C1232" s="408" t="s">
        <v>509</v>
      </c>
      <c r="D1232" s="198" t="s">
        <v>556</v>
      </c>
      <c r="E1232" s="408" t="s">
        <v>557</v>
      </c>
      <c r="F1232" s="198" t="s">
        <v>13</v>
      </c>
      <c r="G1232" s="1">
        <v>879.62</v>
      </c>
      <c r="H1232" s="198" t="s">
        <v>1915</v>
      </c>
    </row>
    <row r="1233" spans="1:8" s="418" customFormat="1">
      <c r="A1233" s="408" t="s">
        <v>1914</v>
      </c>
      <c r="B1233" s="408">
        <v>1010162255</v>
      </c>
      <c r="C1233" s="408" t="s">
        <v>364</v>
      </c>
      <c r="D1233" s="198" t="s">
        <v>556</v>
      </c>
      <c r="E1233" s="408" t="s">
        <v>557</v>
      </c>
      <c r="F1233" s="198" t="s">
        <v>13</v>
      </c>
      <c r="G1233" s="1">
        <v>835.56</v>
      </c>
      <c r="H1233" s="198" t="s">
        <v>1915</v>
      </c>
    </row>
    <row r="1234" spans="1:8" s="418" customFormat="1">
      <c r="A1234" s="408" t="s">
        <v>1914</v>
      </c>
      <c r="B1234" s="408">
        <v>1010168776</v>
      </c>
      <c r="C1234" s="408" t="s">
        <v>365</v>
      </c>
      <c r="D1234" s="198" t="s">
        <v>556</v>
      </c>
      <c r="E1234" s="408" t="s">
        <v>557</v>
      </c>
      <c r="F1234" s="198" t="s">
        <v>13</v>
      </c>
      <c r="G1234" s="1">
        <v>846.57</v>
      </c>
      <c r="H1234" s="198" t="s">
        <v>1915</v>
      </c>
    </row>
    <row r="1235" spans="1:8" s="418" customFormat="1">
      <c r="A1235" s="408" t="s">
        <v>1914</v>
      </c>
      <c r="B1235" s="408">
        <v>1010186846</v>
      </c>
      <c r="C1235" s="408" t="s">
        <v>366</v>
      </c>
      <c r="D1235" s="198" t="s">
        <v>556</v>
      </c>
      <c r="E1235" s="408" t="s">
        <v>557</v>
      </c>
      <c r="F1235" s="198" t="s">
        <v>13</v>
      </c>
      <c r="G1235" s="1">
        <v>912.67</v>
      </c>
      <c r="H1235" s="198" t="s">
        <v>1915</v>
      </c>
    </row>
    <row r="1236" spans="1:8" s="418" customFormat="1">
      <c r="A1236" s="408" t="s">
        <v>1914</v>
      </c>
      <c r="B1236" s="408">
        <v>1013620151</v>
      </c>
      <c r="C1236" s="408" t="s">
        <v>367</v>
      </c>
      <c r="D1236" s="198" t="s">
        <v>556</v>
      </c>
      <c r="E1236" s="408" t="s">
        <v>557</v>
      </c>
      <c r="F1236" s="198" t="s">
        <v>13</v>
      </c>
      <c r="G1236" s="1">
        <v>901.66</v>
      </c>
      <c r="H1236" s="198" t="s">
        <v>1915</v>
      </c>
    </row>
    <row r="1237" spans="1:8" s="418" customFormat="1">
      <c r="A1237" s="408" t="s">
        <v>1914</v>
      </c>
      <c r="B1237" s="408">
        <v>1013628848</v>
      </c>
      <c r="C1237" s="408" t="s">
        <v>368</v>
      </c>
      <c r="D1237" s="198" t="s">
        <v>556</v>
      </c>
      <c r="E1237" s="408" t="s">
        <v>557</v>
      </c>
      <c r="F1237" s="198" t="s">
        <v>13</v>
      </c>
      <c r="G1237" s="1">
        <v>824.54</v>
      </c>
      <c r="H1237" s="198" t="s">
        <v>1915</v>
      </c>
    </row>
    <row r="1238" spans="1:8" s="418" customFormat="1">
      <c r="A1238" s="408" t="s">
        <v>1914</v>
      </c>
      <c r="B1238" s="408">
        <v>1018448311</v>
      </c>
      <c r="C1238" s="408" t="s">
        <v>369</v>
      </c>
      <c r="D1238" s="198" t="s">
        <v>556</v>
      </c>
      <c r="E1238" s="408" t="s">
        <v>557</v>
      </c>
      <c r="F1238" s="198" t="s">
        <v>13</v>
      </c>
      <c r="G1238" s="1">
        <v>846.57</v>
      </c>
      <c r="H1238" s="198" t="s">
        <v>1915</v>
      </c>
    </row>
    <row r="1239" spans="1:8" s="418" customFormat="1">
      <c r="A1239" s="408" t="s">
        <v>1914</v>
      </c>
      <c r="B1239" s="408">
        <v>1018455105</v>
      </c>
      <c r="C1239" s="408" t="s">
        <v>370</v>
      </c>
      <c r="D1239" s="198" t="s">
        <v>556</v>
      </c>
      <c r="E1239" s="408" t="s">
        <v>557</v>
      </c>
      <c r="F1239" s="198" t="s">
        <v>13</v>
      </c>
      <c r="G1239" s="1">
        <v>824.54</v>
      </c>
      <c r="H1239" s="198" t="s">
        <v>1915</v>
      </c>
    </row>
    <row r="1240" spans="1:8" s="418" customFormat="1">
      <c r="A1240" s="408" t="s">
        <v>1914</v>
      </c>
      <c r="B1240" s="408">
        <v>1018459152</v>
      </c>
      <c r="C1240" s="408" t="s">
        <v>371</v>
      </c>
      <c r="D1240" s="198" t="s">
        <v>556</v>
      </c>
      <c r="E1240" s="408" t="s">
        <v>557</v>
      </c>
      <c r="F1240" s="198" t="s">
        <v>13</v>
      </c>
      <c r="G1240" s="1">
        <v>813.52</v>
      </c>
      <c r="H1240" s="198" t="s">
        <v>1915</v>
      </c>
    </row>
    <row r="1241" spans="1:8" s="418" customFormat="1">
      <c r="A1241" s="408" t="s">
        <v>1914</v>
      </c>
      <c r="B1241" s="408">
        <v>1019045748</v>
      </c>
      <c r="C1241" s="408" t="s">
        <v>372</v>
      </c>
      <c r="D1241" s="198" t="s">
        <v>556</v>
      </c>
      <c r="E1241" s="408" t="s">
        <v>557</v>
      </c>
      <c r="F1241" s="198" t="s">
        <v>13</v>
      </c>
      <c r="G1241" s="1">
        <v>835.56</v>
      </c>
      <c r="H1241" s="198" t="s">
        <v>1915</v>
      </c>
    </row>
    <row r="1242" spans="1:8" s="418" customFormat="1">
      <c r="A1242" s="408" t="s">
        <v>1914</v>
      </c>
      <c r="B1242" s="408">
        <v>1019079687</v>
      </c>
      <c r="C1242" s="408" t="s">
        <v>373</v>
      </c>
      <c r="D1242" s="198" t="s">
        <v>556</v>
      </c>
      <c r="E1242" s="408" t="s">
        <v>557</v>
      </c>
      <c r="F1242" s="198" t="s">
        <v>13</v>
      </c>
      <c r="G1242" s="1">
        <v>835.56</v>
      </c>
      <c r="H1242" s="198" t="s">
        <v>1915</v>
      </c>
    </row>
    <row r="1243" spans="1:8" s="418" customFormat="1">
      <c r="A1243" s="408" t="s">
        <v>1914</v>
      </c>
      <c r="B1243" s="408">
        <v>1048846465</v>
      </c>
      <c r="C1243" s="408" t="s">
        <v>374</v>
      </c>
      <c r="D1243" s="198" t="s">
        <v>556</v>
      </c>
      <c r="E1243" s="408" t="s">
        <v>557</v>
      </c>
      <c r="F1243" s="198" t="s">
        <v>13</v>
      </c>
      <c r="G1243" s="1">
        <v>901.66</v>
      </c>
      <c r="H1243" s="198" t="s">
        <v>1915</v>
      </c>
    </row>
    <row r="1244" spans="1:8" s="418" customFormat="1">
      <c r="A1244" s="408" t="s">
        <v>1914</v>
      </c>
      <c r="B1244" s="408">
        <v>1049604605</v>
      </c>
      <c r="C1244" s="408" t="s">
        <v>576</v>
      </c>
      <c r="D1244" s="198" t="s">
        <v>556</v>
      </c>
      <c r="E1244" s="408" t="s">
        <v>557</v>
      </c>
      <c r="F1244" s="198" t="s">
        <v>13</v>
      </c>
      <c r="G1244" s="1">
        <v>824.54</v>
      </c>
      <c r="H1244" s="198" t="s">
        <v>1915</v>
      </c>
    </row>
    <row r="1245" spans="1:8" s="418" customFormat="1">
      <c r="A1245" s="408" t="s">
        <v>1914</v>
      </c>
      <c r="B1245" s="408">
        <v>1049605022</v>
      </c>
      <c r="C1245" s="408" t="s">
        <v>375</v>
      </c>
      <c r="D1245" s="198" t="s">
        <v>556</v>
      </c>
      <c r="E1245" s="408" t="s">
        <v>557</v>
      </c>
      <c r="F1245" s="198" t="s">
        <v>13</v>
      </c>
      <c r="G1245" s="1">
        <v>846.57</v>
      </c>
      <c r="H1245" s="198" t="s">
        <v>1915</v>
      </c>
    </row>
    <row r="1246" spans="1:8" s="418" customFormat="1">
      <c r="A1246" s="408" t="s">
        <v>1914</v>
      </c>
      <c r="B1246" s="408">
        <v>1049605053</v>
      </c>
      <c r="C1246" s="408" t="s">
        <v>376</v>
      </c>
      <c r="D1246" s="198" t="s">
        <v>556</v>
      </c>
      <c r="E1246" s="408" t="s">
        <v>557</v>
      </c>
      <c r="F1246" s="198" t="s">
        <v>13</v>
      </c>
      <c r="G1246" s="1">
        <v>802.51</v>
      </c>
      <c r="H1246" s="198" t="s">
        <v>1915</v>
      </c>
    </row>
    <row r="1247" spans="1:8" s="418" customFormat="1">
      <c r="A1247" s="408" t="s">
        <v>1914</v>
      </c>
      <c r="B1247" s="408">
        <v>1049605610</v>
      </c>
      <c r="C1247" s="408" t="s">
        <v>377</v>
      </c>
      <c r="D1247" s="198" t="s">
        <v>556</v>
      </c>
      <c r="E1247" s="408" t="s">
        <v>557</v>
      </c>
      <c r="F1247" s="198" t="s">
        <v>13</v>
      </c>
      <c r="G1247" s="1">
        <v>824.54</v>
      </c>
      <c r="H1247" s="198" t="s">
        <v>1915</v>
      </c>
    </row>
    <row r="1248" spans="1:8" s="418" customFormat="1">
      <c r="A1248" s="408" t="s">
        <v>1914</v>
      </c>
      <c r="B1248" s="408">
        <v>1049606705</v>
      </c>
      <c r="C1248" s="408" t="s">
        <v>378</v>
      </c>
      <c r="D1248" s="198" t="s">
        <v>556</v>
      </c>
      <c r="E1248" s="408" t="s">
        <v>557</v>
      </c>
      <c r="F1248" s="198" t="s">
        <v>13</v>
      </c>
      <c r="G1248" s="1">
        <v>879.62</v>
      </c>
      <c r="H1248" s="198" t="s">
        <v>1915</v>
      </c>
    </row>
    <row r="1249" spans="1:8" s="418" customFormat="1">
      <c r="A1249" s="408" t="s">
        <v>1914</v>
      </c>
      <c r="B1249" s="408">
        <v>1049608984</v>
      </c>
      <c r="C1249" s="408" t="s">
        <v>379</v>
      </c>
      <c r="D1249" s="198" t="s">
        <v>556</v>
      </c>
      <c r="E1249" s="408" t="s">
        <v>557</v>
      </c>
      <c r="F1249" s="198" t="s">
        <v>13</v>
      </c>
      <c r="G1249" s="1">
        <v>802.51</v>
      </c>
      <c r="H1249" s="198" t="s">
        <v>1915</v>
      </c>
    </row>
    <row r="1250" spans="1:8" s="418" customFormat="1">
      <c r="A1250" s="408" t="s">
        <v>1914</v>
      </c>
      <c r="B1250" s="408">
        <v>1049609559</v>
      </c>
      <c r="C1250" s="408" t="s">
        <v>380</v>
      </c>
      <c r="D1250" s="198" t="s">
        <v>556</v>
      </c>
      <c r="E1250" s="408" t="s">
        <v>557</v>
      </c>
      <c r="F1250" s="198" t="s">
        <v>13</v>
      </c>
      <c r="G1250" s="1">
        <v>923.69</v>
      </c>
      <c r="H1250" s="198" t="s">
        <v>1915</v>
      </c>
    </row>
    <row r="1251" spans="1:8" s="418" customFormat="1">
      <c r="A1251" s="408" t="s">
        <v>1914</v>
      </c>
      <c r="B1251" s="408">
        <v>1049611965</v>
      </c>
      <c r="C1251" s="408" t="s">
        <v>381</v>
      </c>
      <c r="D1251" s="198" t="s">
        <v>556</v>
      </c>
      <c r="E1251" s="408" t="s">
        <v>557</v>
      </c>
      <c r="F1251" s="198" t="s">
        <v>13</v>
      </c>
      <c r="G1251" s="1">
        <v>901.66</v>
      </c>
      <c r="H1251" s="198" t="s">
        <v>1915</v>
      </c>
    </row>
    <row r="1252" spans="1:8" s="418" customFormat="1">
      <c r="A1252" s="408" t="s">
        <v>1914</v>
      </c>
      <c r="B1252" s="408">
        <v>1049613368</v>
      </c>
      <c r="C1252" s="408" t="s">
        <v>382</v>
      </c>
      <c r="D1252" s="198" t="s">
        <v>556</v>
      </c>
      <c r="E1252" s="408" t="s">
        <v>557</v>
      </c>
      <c r="F1252" s="198" t="s">
        <v>13</v>
      </c>
      <c r="G1252" s="1">
        <v>945.72</v>
      </c>
      <c r="H1252" s="198" t="s">
        <v>1915</v>
      </c>
    </row>
    <row r="1253" spans="1:8" s="418" customFormat="1">
      <c r="A1253" s="408" t="s">
        <v>1914</v>
      </c>
      <c r="B1253" s="408">
        <v>1049614669</v>
      </c>
      <c r="C1253" s="408" t="s">
        <v>383</v>
      </c>
      <c r="D1253" s="198" t="s">
        <v>556</v>
      </c>
      <c r="E1253" s="408" t="s">
        <v>557</v>
      </c>
      <c r="F1253" s="198" t="s">
        <v>13</v>
      </c>
      <c r="G1253" s="1">
        <v>824.54</v>
      </c>
      <c r="H1253" s="198" t="s">
        <v>1915</v>
      </c>
    </row>
    <row r="1254" spans="1:8" s="418" customFormat="1">
      <c r="A1254" s="408" t="s">
        <v>1914</v>
      </c>
      <c r="B1254" s="408">
        <v>1049616396</v>
      </c>
      <c r="C1254" s="408" t="s">
        <v>384</v>
      </c>
      <c r="D1254" s="198" t="s">
        <v>556</v>
      </c>
      <c r="E1254" s="408" t="s">
        <v>557</v>
      </c>
      <c r="F1254" s="198" t="s">
        <v>13</v>
      </c>
      <c r="G1254" s="1">
        <v>824.54</v>
      </c>
      <c r="H1254" s="198" t="s">
        <v>1915</v>
      </c>
    </row>
    <row r="1255" spans="1:8" s="418" customFormat="1">
      <c r="A1255" s="408" t="s">
        <v>1914</v>
      </c>
      <c r="B1255" s="408">
        <v>1049616603</v>
      </c>
      <c r="C1255" s="408" t="s">
        <v>385</v>
      </c>
      <c r="D1255" s="198" t="s">
        <v>556</v>
      </c>
      <c r="E1255" s="408" t="s">
        <v>557</v>
      </c>
      <c r="F1255" s="198" t="s">
        <v>13</v>
      </c>
      <c r="G1255" s="1">
        <v>890.64</v>
      </c>
      <c r="H1255" s="198" t="s">
        <v>1915</v>
      </c>
    </row>
    <row r="1256" spans="1:8" s="418" customFormat="1">
      <c r="A1256" s="408" t="s">
        <v>1914</v>
      </c>
      <c r="B1256" s="408">
        <v>1049616983</v>
      </c>
      <c r="C1256" s="408" t="s">
        <v>386</v>
      </c>
      <c r="D1256" s="198" t="s">
        <v>556</v>
      </c>
      <c r="E1256" s="408" t="s">
        <v>557</v>
      </c>
      <c r="F1256" s="198" t="s">
        <v>13</v>
      </c>
      <c r="G1256" s="1">
        <v>978.77</v>
      </c>
      <c r="H1256" s="198" t="s">
        <v>1915</v>
      </c>
    </row>
    <row r="1257" spans="1:8" s="418" customFormat="1">
      <c r="A1257" s="408" t="s">
        <v>1914</v>
      </c>
      <c r="B1257" s="408">
        <v>1049618036</v>
      </c>
      <c r="C1257" s="408" t="s">
        <v>387</v>
      </c>
      <c r="D1257" s="198" t="s">
        <v>556</v>
      </c>
      <c r="E1257" s="408" t="s">
        <v>557</v>
      </c>
      <c r="F1257" s="198" t="s">
        <v>13</v>
      </c>
      <c r="G1257" s="1">
        <v>802.51</v>
      </c>
      <c r="H1257" s="198" t="s">
        <v>1915</v>
      </c>
    </row>
    <row r="1258" spans="1:8" s="418" customFormat="1">
      <c r="A1258" s="408" t="s">
        <v>1914</v>
      </c>
      <c r="B1258" s="408">
        <v>1049618083</v>
      </c>
      <c r="C1258" s="408" t="s">
        <v>388</v>
      </c>
      <c r="D1258" s="198" t="s">
        <v>556</v>
      </c>
      <c r="E1258" s="408" t="s">
        <v>557</v>
      </c>
      <c r="F1258" s="198" t="s">
        <v>13</v>
      </c>
      <c r="G1258" s="1">
        <v>813.52</v>
      </c>
      <c r="H1258" s="198" t="s">
        <v>1915</v>
      </c>
    </row>
    <row r="1259" spans="1:8" s="418" customFormat="1">
      <c r="A1259" s="408" t="s">
        <v>1914</v>
      </c>
      <c r="B1259" s="408">
        <v>1049618347</v>
      </c>
      <c r="C1259" s="408" t="s">
        <v>389</v>
      </c>
      <c r="D1259" s="198" t="s">
        <v>556</v>
      </c>
      <c r="E1259" s="408" t="s">
        <v>557</v>
      </c>
      <c r="F1259" s="198" t="s">
        <v>13</v>
      </c>
      <c r="G1259" s="1">
        <v>813.52</v>
      </c>
      <c r="H1259" s="198" t="s">
        <v>1915</v>
      </c>
    </row>
    <row r="1260" spans="1:8" s="418" customFormat="1">
      <c r="A1260" s="408" t="s">
        <v>1914</v>
      </c>
      <c r="B1260" s="408">
        <v>1049619946</v>
      </c>
      <c r="C1260" s="408" t="s">
        <v>390</v>
      </c>
      <c r="D1260" s="198" t="s">
        <v>556</v>
      </c>
      <c r="E1260" s="408" t="s">
        <v>557</v>
      </c>
      <c r="F1260" s="198" t="s">
        <v>13</v>
      </c>
      <c r="G1260" s="1">
        <v>945.72</v>
      </c>
      <c r="H1260" s="198" t="s">
        <v>1915</v>
      </c>
    </row>
    <row r="1261" spans="1:8" s="418" customFormat="1">
      <c r="A1261" s="408" t="s">
        <v>1914</v>
      </c>
      <c r="B1261" s="408">
        <v>1049623798</v>
      </c>
      <c r="C1261" s="408" t="s">
        <v>391</v>
      </c>
      <c r="D1261" s="198" t="s">
        <v>556</v>
      </c>
      <c r="E1261" s="408" t="s">
        <v>557</v>
      </c>
      <c r="F1261" s="198" t="s">
        <v>13</v>
      </c>
      <c r="G1261" s="1">
        <v>923.69</v>
      </c>
      <c r="H1261" s="198" t="s">
        <v>1915</v>
      </c>
    </row>
    <row r="1262" spans="1:8" s="418" customFormat="1">
      <c r="A1262" s="408" t="s">
        <v>1914</v>
      </c>
      <c r="B1262" s="408">
        <v>1049624286</v>
      </c>
      <c r="C1262" s="408" t="s">
        <v>392</v>
      </c>
      <c r="D1262" s="198" t="s">
        <v>556</v>
      </c>
      <c r="E1262" s="408" t="s">
        <v>557</v>
      </c>
      <c r="F1262" s="198" t="s">
        <v>13</v>
      </c>
      <c r="G1262" s="1">
        <v>835.56</v>
      </c>
      <c r="H1262" s="198" t="s">
        <v>1915</v>
      </c>
    </row>
    <row r="1263" spans="1:8" s="418" customFormat="1">
      <c r="A1263" s="408" t="s">
        <v>1914</v>
      </c>
      <c r="B1263" s="408">
        <v>1049624471</v>
      </c>
      <c r="C1263" s="408" t="s">
        <v>393</v>
      </c>
      <c r="D1263" s="198" t="s">
        <v>556</v>
      </c>
      <c r="E1263" s="408" t="s">
        <v>557</v>
      </c>
      <c r="F1263" s="198" t="s">
        <v>13</v>
      </c>
      <c r="G1263" s="1">
        <v>802.51</v>
      </c>
      <c r="H1263" s="198" t="s">
        <v>1915</v>
      </c>
    </row>
    <row r="1264" spans="1:8" s="418" customFormat="1">
      <c r="A1264" s="408" t="s">
        <v>1914</v>
      </c>
      <c r="B1264" s="408">
        <v>1049626182</v>
      </c>
      <c r="C1264" s="408" t="s">
        <v>394</v>
      </c>
      <c r="D1264" s="198" t="s">
        <v>556</v>
      </c>
      <c r="E1264" s="408" t="s">
        <v>557</v>
      </c>
      <c r="F1264" s="198" t="s">
        <v>13</v>
      </c>
      <c r="G1264" s="1">
        <v>824.54</v>
      </c>
      <c r="H1264" s="198" t="s">
        <v>1915</v>
      </c>
    </row>
    <row r="1265" spans="1:8" s="418" customFormat="1">
      <c r="A1265" s="408" t="s">
        <v>1914</v>
      </c>
      <c r="B1265" s="408">
        <v>1049631351</v>
      </c>
      <c r="C1265" s="408" t="s">
        <v>395</v>
      </c>
      <c r="D1265" s="198" t="s">
        <v>556</v>
      </c>
      <c r="E1265" s="408" t="s">
        <v>557</v>
      </c>
      <c r="F1265" s="198" t="s">
        <v>13</v>
      </c>
      <c r="G1265" s="1">
        <v>879.62</v>
      </c>
      <c r="H1265" s="198" t="s">
        <v>1915</v>
      </c>
    </row>
    <row r="1266" spans="1:8" s="418" customFormat="1">
      <c r="A1266" s="408" t="s">
        <v>1914</v>
      </c>
      <c r="B1266" s="408">
        <v>1049634396</v>
      </c>
      <c r="C1266" s="408" t="s">
        <v>396</v>
      </c>
      <c r="D1266" s="198" t="s">
        <v>556</v>
      </c>
      <c r="E1266" s="408" t="s">
        <v>557</v>
      </c>
      <c r="F1266" s="198" t="s">
        <v>13</v>
      </c>
      <c r="G1266" s="1">
        <v>824.54</v>
      </c>
      <c r="H1266" s="198" t="s">
        <v>1915</v>
      </c>
    </row>
    <row r="1267" spans="1:8" s="418" customFormat="1">
      <c r="A1267" s="408" t="s">
        <v>1914</v>
      </c>
      <c r="B1267" s="408">
        <v>1049635205</v>
      </c>
      <c r="C1267" s="408" t="s">
        <v>397</v>
      </c>
      <c r="D1267" s="198" t="s">
        <v>556</v>
      </c>
      <c r="E1267" s="408" t="s">
        <v>557</v>
      </c>
      <c r="F1267" s="198" t="s">
        <v>13</v>
      </c>
      <c r="G1267" s="1">
        <v>813.52</v>
      </c>
      <c r="H1267" s="198" t="s">
        <v>1915</v>
      </c>
    </row>
    <row r="1268" spans="1:8" s="418" customFormat="1">
      <c r="A1268" s="408" t="s">
        <v>1914</v>
      </c>
      <c r="B1268" s="408">
        <v>1049635673</v>
      </c>
      <c r="C1268" s="408" t="s">
        <v>398</v>
      </c>
      <c r="D1268" s="198" t="s">
        <v>556</v>
      </c>
      <c r="E1268" s="408" t="s">
        <v>557</v>
      </c>
      <c r="F1268" s="198" t="s">
        <v>13</v>
      </c>
      <c r="G1268" s="1">
        <v>956.74</v>
      </c>
      <c r="H1268" s="198" t="s">
        <v>1915</v>
      </c>
    </row>
    <row r="1269" spans="1:8" s="418" customFormat="1">
      <c r="A1269" s="408" t="s">
        <v>1914</v>
      </c>
      <c r="B1269" s="408">
        <v>1051266274</v>
      </c>
      <c r="C1269" s="408" t="s">
        <v>399</v>
      </c>
      <c r="D1269" s="198" t="s">
        <v>556</v>
      </c>
      <c r="E1269" s="408" t="s">
        <v>557</v>
      </c>
      <c r="F1269" s="198" t="s">
        <v>13</v>
      </c>
      <c r="G1269" s="1">
        <v>802.51</v>
      </c>
      <c r="H1269" s="198" t="s">
        <v>1915</v>
      </c>
    </row>
    <row r="1270" spans="1:8" s="418" customFormat="1">
      <c r="A1270" s="408" t="s">
        <v>1914</v>
      </c>
      <c r="B1270" s="408">
        <v>1052379732</v>
      </c>
      <c r="C1270" s="408" t="s">
        <v>400</v>
      </c>
      <c r="D1270" s="198" t="s">
        <v>556</v>
      </c>
      <c r="E1270" s="408" t="s">
        <v>557</v>
      </c>
      <c r="F1270" s="198" t="s">
        <v>13</v>
      </c>
      <c r="G1270" s="1">
        <v>934.71</v>
      </c>
      <c r="H1270" s="198" t="s">
        <v>1915</v>
      </c>
    </row>
    <row r="1271" spans="1:8" s="418" customFormat="1">
      <c r="A1271" s="408" t="s">
        <v>1914</v>
      </c>
      <c r="B1271" s="408">
        <v>1052384533</v>
      </c>
      <c r="C1271" s="408" t="s">
        <v>401</v>
      </c>
      <c r="D1271" s="198" t="s">
        <v>556</v>
      </c>
      <c r="E1271" s="408" t="s">
        <v>557</v>
      </c>
      <c r="F1271" s="198" t="s">
        <v>13</v>
      </c>
      <c r="G1271" s="1">
        <v>802.51</v>
      </c>
      <c r="H1271" s="198" t="s">
        <v>1915</v>
      </c>
    </row>
    <row r="1272" spans="1:8" s="418" customFormat="1">
      <c r="A1272" s="408" t="s">
        <v>1914</v>
      </c>
      <c r="B1272" s="408">
        <v>1052384907</v>
      </c>
      <c r="C1272" s="408" t="s">
        <v>402</v>
      </c>
      <c r="D1272" s="198" t="s">
        <v>556</v>
      </c>
      <c r="E1272" s="408" t="s">
        <v>557</v>
      </c>
      <c r="F1272" s="198" t="s">
        <v>13</v>
      </c>
      <c r="G1272" s="1">
        <v>879.62</v>
      </c>
      <c r="H1272" s="198" t="s">
        <v>1915</v>
      </c>
    </row>
    <row r="1273" spans="1:8" s="418" customFormat="1">
      <c r="A1273" s="408" t="s">
        <v>1914</v>
      </c>
      <c r="B1273" s="408">
        <v>1052395680</v>
      </c>
      <c r="C1273" s="408" t="s">
        <v>403</v>
      </c>
      <c r="D1273" s="198" t="s">
        <v>556</v>
      </c>
      <c r="E1273" s="408" t="s">
        <v>557</v>
      </c>
      <c r="F1273" s="198" t="s">
        <v>13</v>
      </c>
      <c r="G1273" s="1">
        <v>846.57</v>
      </c>
      <c r="H1273" s="198" t="s">
        <v>1915</v>
      </c>
    </row>
    <row r="1274" spans="1:8" s="418" customFormat="1">
      <c r="A1274" s="408" t="s">
        <v>1914</v>
      </c>
      <c r="B1274" s="408">
        <v>1052397562</v>
      </c>
      <c r="C1274" s="408" t="s">
        <v>404</v>
      </c>
      <c r="D1274" s="198" t="s">
        <v>556</v>
      </c>
      <c r="E1274" s="408" t="s">
        <v>557</v>
      </c>
      <c r="F1274" s="198" t="s">
        <v>13</v>
      </c>
      <c r="G1274" s="1">
        <v>945.72</v>
      </c>
      <c r="H1274" s="198" t="s">
        <v>1915</v>
      </c>
    </row>
    <row r="1275" spans="1:8" s="418" customFormat="1">
      <c r="A1275" s="408" t="s">
        <v>1914</v>
      </c>
      <c r="B1275" s="408">
        <v>1052398032</v>
      </c>
      <c r="C1275" s="408" t="s">
        <v>405</v>
      </c>
      <c r="D1275" s="198" t="s">
        <v>556</v>
      </c>
      <c r="E1275" s="408" t="s">
        <v>557</v>
      </c>
      <c r="F1275" s="198" t="s">
        <v>13</v>
      </c>
      <c r="G1275" s="1">
        <v>813.52</v>
      </c>
      <c r="H1275" s="198" t="s">
        <v>1915</v>
      </c>
    </row>
    <row r="1276" spans="1:8" s="418" customFormat="1">
      <c r="A1276" s="408" t="s">
        <v>1914</v>
      </c>
      <c r="B1276" s="408">
        <v>1052398408</v>
      </c>
      <c r="C1276" s="408" t="s">
        <v>406</v>
      </c>
      <c r="D1276" s="198" t="s">
        <v>556</v>
      </c>
      <c r="E1276" s="408" t="s">
        <v>557</v>
      </c>
      <c r="F1276" s="198" t="s">
        <v>13</v>
      </c>
      <c r="G1276" s="1">
        <v>802.51</v>
      </c>
      <c r="H1276" s="198" t="s">
        <v>1915</v>
      </c>
    </row>
    <row r="1277" spans="1:8" s="418" customFormat="1">
      <c r="A1277" s="408" t="s">
        <v>1914</v>
      </c>
      <c r="B1277" s="408">
        <v>1052398441</v>
      </c>
      <c r="C1277" s="408" t="s">
        <v>407</v>
      </c>
      <c r="D1277" s="198" t="s">
        <v>556</v>
      </c>
      <c r="E1277" s="408" t="s">
        <v>557</v>
      </c>
      <c r="F1277" s="198" t="s">
        <v>13</v>
      </c>
      <c r="G1277" s="1">
        <v>835.56</v>
      </c>
      <c r="H1277" s="198" t="s">
        <v>1915</v>
      </c>
    </row>
    <row r="1278" spans="1:8" s="418" customFormat="1">
      <c r="A1278" s="408" t="s">
        <v>1914</v>
      </c>
      <c r="B1278" s="408">
        <v>1052398728</v>
      </c>
      <c r="C1278" s="408" t="s">
        <v>408</v>
      </c>
      <c r="D1278" s="198" t="s">
        <v>556</v>
      </c>
      <c r="E1278" s="408" t="s">
        <v>557</v>
      </c>
      <c r="F1278" s="198" t="s">
        <v>13</v>
      </c>
      <c r="G1278" s="1">
        <v>934.71</v>
      </c>
      <c r="H1278" s="198" t="s">
        <v>1915</v>
      </c>
    </row>
    <row r="1279" spans="1:8" s="418" customFormat="1">
      <c r="A1279" s="408" t="s">
        <v>1914</v>
      </c>
      <c r="B1279" s="408">
        <v>1053330968</v>
      </c>
      <c r="C1279" s="408" t="s">
        <v>409</v>
      </c>
      <c r="D1279" s="198" t="s">
        <v>556</v>
      </c>
      <c r="E1279" s="408" t="s">
        <v>557</v>
      </c>
      <c r="F1279" s="198" t="s">
        <v>13</v>
      </c>
      <c r="G1279" s="1">
        <v>956.74</v>
      </c>
      <c r="H1279" s="198" t="s">
        <v>1915</v>
      </c>
    </row>
    <row r="1280" spans="1:8" s="418" customFormat="1">
      <c r="A1280" s="408" t="s">
        <v>1914</v>
      </c>
      <c r="B1280" s="408">
        <v>1053340384</v>
      </c>
      <c r="C1280" s="408" t="s">
        <v>410</v>
      </c>
      <c r="D1280" s="198" t="s">
        <v>556</v>
      </c>
      <c r="E1280" s="408" t="s">
        <v>557</v>
      </c>
      <c r="F1280" s="198" t="s">
        <v>13</v>
      </c>
      <c r="G1280" s="1">
        <v>890.64</v>
      </c>
      <c r="H1280" s="198" t="s">
        <v>1915</v>
      </c>
    </row>
    <row r="1281" spans="1:8" s="418" customFormat="1">
      <c r="A1281" s="408" t="s">
        <v>1914</v>
      </c>
      <c r="B1281" s="408">
        <v>1053512985</v>
      </c>
      <c r="C1281" s="408" t="s">
        <v>411</v>
      </c>
      <c r="D1281" s="198" t="s">
        <v>556</v>
      </c>
      <c r="E1281" s="408" t="s">
        <v>557</v>
      </c>
      <c r="F1281" s="198" t="s">
        <v>13</v>
      </c>
      <c r="G1281" s="1">
        <v>890.64</v>
      </c>
      <c r="H1281" s="198" t="s">
        <v>1915</v>
      </c>
    </row>
    <row r="1282" spans="1:8" s="418" customFormat="1">
      <c r="A1282" s="408" t="s">
        <v>1914</v>
      </c>
      <c r="B1282" s="408">
        <v>1053605831</v>
      </c>
      <c r="C1282" s="408" t="s">
        <v>412</v>
      </c>
      <c r="D1282" s="198" t="s">
        <v>556</v>
      </c>
      <c r="E1282" s="408" t="s">
        <v>557</v>
      </c>
      <c r="F1282" s="198" t="s">
        <v>13</v>
      </c>
      <c r="G1282" s="1">
        <v>813.52</v>
      </c>
      <c r="H1282" s="198" t="s">
        <v>1915</v>
      </c>
    </row>
    <row r="1283" spans="1:8" s="418" customFormat="1">
      <c r="A1283" s="408" t="s">
        <v>1914</v>
      </c>
      <c r="B1283" s="408">
        <v>1053779526</v>
      </c>
      <c r="C1283" s="408" t="s">
        <v>413</v>
      </c>
      <c r="D1283" s="198" t="s">
        <v>556</v>
      </c>
      <c r="E1283" s="408" t="s">
        <v>557</v>
      </c>
      <c r="F1283" s="198" t="s">
        <v>13</v>
      </c>
      <c r="G1283" s="1">
        <v>835.56</v>
      </c>
      <c r="H1283" s="198" t="s">
        <v>1915</v>
      </c>
    </row>
    <row r="1284" spans="1:8" s="418" customFormat="1">
      <c r="A1284" s="408" t="s">
        <v>1914</v>
      </c>
      <c r="B1284" s="408">
        <v>1056612061</v>
      </c>
      <c r="C1284" s="408" t="s">
        <v>414</v>
      </c>
      <c r="D1284" s="198" t="s">
        <v>556</v>
      </c>
      <c r="E1284" s="408" t="s">
        <v>557</v>
      </c>
      <c r="F1284" s="198" t="s">
        <v>13</v>
      </c>
      <c r="G1284" s="1">
        <v>824.54</v>
      </c>
      <c r="H1284" s="198" t="s">
        <v>1915</v>
      </c>
    </row>
    <row r="1285" spans="1:8" s="418" customFormat="1">
      <c r="A1285" s="408" t="s">
        <v>1914</v>
      </c>
      <c r="B1285" s="408">
        <v>1057184881</v>
      </c>
      <c r="C1285" s="408" t="s">
        <v>415</v>
      </c>
      <c r="D1285" s="198" t="s">
        <v>556</v>
      </c>
      <c r="E1285" s="408" t="s">
        <v>557</v>
      </c>
      <c r="F1285" s="198" t="s">
        <v>13</v>
      </c>
      <c r="G1285" s="1">
        <v>813.52</v>
      </c>
      <c r="H1285" s="198" t="s">
        <v>1915</v>
      </c>
    </row>
    <row r="1286" spans="1:8" s="418" customFormat="1">
      <c r="A1286" s="408" t="s">
        <v>1914</v>
      </c>
      <c r="B1286" s="408">
        <v>1057411836</v>
      </c>
      <c r="C1286" s="408" t="s">
        <v>416</v>
      </c>
      <c r="D1286" s="198" t="s">
        <v>556</v>
      </c>
      <c r="E1286" s="408" t="s">
        <v>557</v>
      </c>
      <c r="F1286" s="198" t="s">
        <v>13</v>
      </c>
      <c r="G1286" s="1">
        <v>835.56</v>
      </c>
      <c r="H1286" s="198" t="s">
        <v>1915</v>
      </c>
    </row>
    <row r="1287" spans="1:8" s="418" customFormat="1">
      <c r="A1287" s="408" t="s">
        <v>1914</v>
      </c>
      <c r="B1287" s="408">
        <v>1057515430</v>
      </c>
      <c r="C1287" s="408" t="s">
        <v>417</v>
      </c>
      <c r="D1287" s="198" t="s">
        <v>556</v>
      </c>
      <c r="E1287" s="408" t="s">
        <v>557</v>
      </c>
      <c r="F1287" s="198" t="s">
        <v>13</v>
      </c>
      <c r="G1287" s="1">
        <v>824.54</v>
      </c>
      <c r="H1287" s="198" t="s">
        <v>1915</v>
      </c>
    </row>
    <row r="1288" spans="1:8" s="418" customFormat="1">
      <c r="A1288" s="408" t="s">
        <v>1914</v>
      </c>
      <c r="B1288" s="408">
        <v>1057574554</v>
      </c>
      <c r="C1288" s="408" t="s">
        <v>418</v>
      </c>
      <c r="D1288" s="198" t="s">
        <v>556</v>
      </c>
      <c r="E1288" s="408" t="s">
        <v>557</v>
      </c>
      <c r="F1288" s="198" t="s">
        <v>13</v>
      </c>
      <c r="G1288" s="1">
        <v>846.57</v>
      </c>
      <c r="H1288" s="198" t="s">
        <v>1915</v>
      </c>
    </row>
    <row r="1289" spans="1:8" s="418" customFormat="1">
      <c r="A1289" s="408" t="s">
        <v>1914</v>
      </c>
      <c r="B1289" s="408">
        <v>1057574947</v>
      </c>
      <c r="C1289" s="408" t="s">
        <v>419</v>
      </c>
      <c r="D1289" s="198" t="s">
        <v>556</v>
      </c>
      <c r="E1289" s="408" t="s">
        <v>557</v>
      </c>
      <c r="F1289" s="198" t="s">
        <v>13</v>
      </c>
      <c r="G1289" s="1">
        <v>802.51</v>
      </c>
      <c r="H1289" s="198" t="s">
        <v>1915</v>
      </c>
    </row>
    <row r="1290" spans="1:8" s="418" customFormat="1">
      <c r="A1290" s="408" t="s">
        <v>1914</v>
      </c>
      <c r="B1290" s="408">
        <v>1057577889</v>
      </c>
      <c r="C1290" s="408" t="s">
        <v>420</v>
      </c>
      <c r="D1290" s="198" t="s">
        <v>556</v>
      </c>
      <c r="E1290" s="408" t="s">
        <v>557</v>
      </c>
      <c r="F1290" s="198" t="s">
        <v>13</v>
      </c>
      <c r="G1290" s="1">
        <v>923.69</v>
      </c>
      <c r="H1290" s="198" t="s">
        <v>1915</v>
      </c>
    </row>
    <row r="1291" spans="1:8" s="418" customFormat="1">
      <c r="A1291" s="408" t="s">
        <v>1914</v>
      </c>
      <c r="B1291" s="408">
        <v>1057582852</v>
      </c>
      <c r="C1291" s="408" t="s">
        <v>421</v>
      </c>
      <c r="D1291" s="198" t="s">
        <v>556</v>
      </c>
      <c r="E1291" s="408" t="s">
        <v>557</v>
      </c>
      <c r="F1291" s="198" t="s">
        <v>13</v>
      </c>
      <c r="G1291" s="1">
        <v>890.64</v>
      </c>
      <c r="H1291" s="198" t="s">
        <v>1915</v>
      </c>
    </row>
    <row r="1292" spans="1:8" s="418" customFormat="1">
      <c r="A1292" s="408" t="s">
        <v>1914</v>
      </c>
      <c r="B1292" s="408">
        <v>1057584138</v>
      </c>
      <c r="C1292" s="408" t="s">
        <v>422</v>
      </c>
      <c r="D1292" s="198" t="s">
        <v>556</v>
      </c>
      <c r="E1292" s="408" t="s">
        <v>557</v>
      </c>
      <c r="F1292" s="198" t="s">
        <v>13</v>
      </c>
      <c r="G1292" s="1">
        <v>879.62</v>
      </c>
      <c r="H1292" s="198" t="s">
        <v>1915</v>
      </c>
    </row>
    <row r="1293" spans="1:8" s="418" customFormat="1">
      <c r="A1293" s="408" t="s">
        <v>1914</v>
      </c>
      <c r="B1293" s="408">
        <v>1057595538</v>
      </c>
      <c r="C1293" s="408" t="s">
        <v>423</v>
      </c>
      <c r="D1293" s="198" t="s">
        <v>556</v>
      </c>
      <c r="E1293" s="408" t="s">
        <v>557</v>
      </c>
      <c r="F1293" s="198" t="s">
        <v>13</v>
      </c>
      <c r="G1293" s="1">
        <v>868.61</v>
      </c>
      <c r="H1293" s="198" t="s">
        <v>1915</v>
      </c>
    </row>
    <row r="1294" spans="1:8" s="418" customFormat="1">
      <c r="A1294" s="408" t="s">
        <v>1914</v>
      </c>
      <c r="B1294" s="408">
        <v>1057596018</v>
      </c>
      <c r="C1294" s="408" t="s">
        <v>424</v>
      </c>
      <c r="D1294" s="198" t="s">
        <v>556</v>
      </c>
      <c r="E1294" s="408" t="s">
        <v>557</v>
      </c>
      <c r="F1294" s="198" t="s">
        <v>13</v>
      </c>
      <c r="G1294" s="1">
        <v>824.54</v>
      </c>
      <c r="H1294" s="198" t="s">
        <v>1915</v>
      </c>
    </row>
    <row r="1295" spans="1:8" s="418" customFormat="1">
      <c r="A1295" s="408" t="s">
        <v>1914</v>
      </c>
      <c r="B1295" s="408">
        <v>1058058178</v>
      </c>
      <c r="C1295" s="408" t="s">
        <v>425</v>
      </c>
      <c r="D1295" s="198" t="s">
        <v>556</v>
      </c>
      <c r="E1295" s="408" t="s">
        <v>557</v>
      </c>
      <c r="F1295" s="198" t="s">
        <v>13</v>
      </c>
      <c r="G1295" s="1">
        <v>901.66</v>
      </c>
      <c r="H1295" s="198" t="s">
        <v>1915</v>
      </c>
    </row>
    <row r="1296" spans="1:8" s="418" customFormat="1">
      <c r="A1296" s="408" t="s">
        <v>1914</v>
      </c>
      <c r="B1296" s="408">
        <v>1065893864</v>
      </c>
      <c r="C1296" s="408" t="s">
        <v>426</v>
      </c>
      <c r="D1296" s="198" t="s">
        <v>556</v>
      </c>
      <c r="E1296" s="408" t="s">
        <v>557</v>
      </c>
      <c r="F1296" s="198" t="s">
        <v>13</v>
      </c>
      <c r="G1296" s="1">
        <v>835.56</v>
      </c>
      <c r="H1296" s="198" t="s">
        <v>1915</v>
      </c>
    </row>
    <row r="1297" spans="1:8" s="418" customFormat="1">
      <c r="A1297" s="408" t="s">
        <v>1914</v>
      </c>
      <c r="B1297" s="408">
        <v>1098605396</v>
      </c>
      <c r="C1297" s="408" t="s">
        <v>427</v>
      </c>
      <c r="D1297" s="198" t="s">
        <v>556</v>
      </c>
      <c r="E1297" s="408" t="s">
        <v>557</v>
      </c>
      <c r="F1297" s="198" t="s">
        <v>13</v>
      </c>
      <c r="G1297" s="1">
        <v>879.62</v>
      </c>
      <c r="H1297" s="198" t="s">
        <v>1915</v>
      </c>
    </row>
    <row r="1298" spans="1:8" s="418" customFormat="1">
      <c r="A1298" s="408" t="s">
        <v>1914</v>
      </c>
      <c r="B1298" s="408">
        <v>1098635647</v>
      </c>
      <c r="C1298" s="408" t="s">
        <v>428</v>
      </c>
      <c r="D1298" s="198" t="s">
        <v>556</v>
      </c>
      <c r="E1298" s="408" t="s">
        <v>557</v>
      </c>
      <c r="F1298" s="198" t="s">
        <v>13</v>
      </c>
      <c r="G1298" s="1">
        <v>802.51</v>
      </c>
      <c r="H1298" s="198" t="s">
        <v>1915</v>
      </c>
    </row>
    <row r="1299" spans="1:8" s="418" customFormat="1">
      <c r="A1299" s="408" t="s">
        <v>1914</v>
      </c>
      <c r="B1299" s="408">
        <v>1098658624</v>
      </c>
      <c r="C1299" s="408" t="s">
        <v>429</v>
      </c>
      <c r="D1299" s="198" t="s">
        <v>556</v>
      </c>
      <c r="E1299" s="408" t="s">
        <v>557</v>
      </c>
      <c r="F1299" s="198" t="s">
        <v>13</v>
      </c>
      <c r="G1299" s="1">
        <v>923.69</v>
      </c>
      <c r="H1299" s="198" t="s">
        <v>1915</v>
      </c>
    </row>
    <row r="1300" spans="1:8" s="418" customFormat="1">
      <c r="A1300" s="408" t="s">
        <v>1914</v>
      </c>
      <c r="B1300" s="408">
        <v>1100957070</v>
      </c>
      <c r="C1300" s="408" t="s">
        <v>430</v>
      </c>
      <c r="D1300" s="198" t="s">
        <v>556</v>
      </c>
      <c r="E1300" s="408" t="s">
        <v>557</v>
      </c>
      <c r="F1300" s="198" t="s">
        <v>13</v>
      </c>
      <c r="G1300" s="1">
        <v>813.52</v>
      </c>
      <c r="H1300" s="198" t="s">
        <v>1915</v>
      </c>
    </row>
    <row r="1301" spans="1:8" s="418" customFormat="1">
      <c r="A1301" s="408" t="s">
        <v>1914</v>
      </c>
      <c r="B1301" s="408">
        <v>1100963394</v>
      </c>
      <c r="C1301" s="408" t="s">
        <v>431</v>
      </c>
      <c r="D1301" s="198" t="s">
        <v>556</v>
      </c>
      <c r="E1301" s="408" t="s">
        <v>557</v>
      </c>
      <c r="F1301" s="198" t="s">
        <v>13</v>
      </c>
      <c r="G1301" s="1">
        <v>923.69</v>
      </c>
      <c r="H1301" s="198" t="s">
        <v>1915</v>
      </c>
    </row>
    <row r="1302" spans="1:8" s="418" customFormat="1">
      <c r="A1302" s="408" t="s">
        <v>1914</v>
      </c>
      <c r="B1302" s="408">
        <v>1101690480</v>
      </c>
      <c r="C1302" s="408" t="s">
        <v>432</v>
      </c>
      <c r="D1302" s="198" t="s">
        <v>556</v>
      </c>
      <c r="E1302" s="408" t="s">
        <v>557</v>
      </c>
      <c r="F1302" s="198" t="s">
        <v>13</v>
      </c>
      <c r="G1302" s="1">
        <v>813.52</v>
      </c>
      <c r="H1302" s="198" t="s">
        <v>1915</v>
      </c>
    </row>
    <row r="1303" spans="1:8" s="418" customFormat="1">
      <c r="A1303" s="408" t="s">
        <v>1914</v>
      </c>
      <c r="B1303" s="408">
        <v>1116544456</v>
      </c>
      <c r="C1303" s="408" t="s">
        <v>433</v>
      </c>
      <c r="D1303" s="198" t="s">
        <v>556</v>
      </c>
      <c r="E1303" s="408" t="s">
        <v>557</v>
      </c>
      <c r="F1303" s="198" t="s">
        <v>13</v>
      </c>
      <c r="G1303" s="1">
        <v>802.51</v>
      </c>
      <c r="H1303" s="198" t="s">
        <v>1915</v>
      </c>
    </row>
    <row r="1304" spans="1:8" s="418" customFormat="1">
      <c r="A1304" s="408" t="s">
        <v>1914</v>
      </c>
      <c r="B1304" s="408">
        <v>1116665894</v>
      </c>
      <c r="C1304" s="408" t="s">
        <v>434</v>
      </c>
      <c r="D1304" s="198" t="s">
        <v>556</v>
      </c>
      <c r="E1304" s="408" t="s">
        <v>557</v>
      </c>
      <c r="F1304" s="198" t="s">
        <v>13</v>
      </c>
      <c r="G1304" s="1">
        <v>835.56</v>
      </c>
      <c r="H1304" s="198" t="s">
        <v>1915</v>
      </c>
    </row>
    <row r="1305" spans="1:8" s="418" customFormat="1">
      <c r="A1305" s="408" t="s">
        <v>1914</v>
      </c>
      <c r="B1305" s="408">
        <v>1118537925</v>
      </c>
      <c r="C1305" s="408" t="s">
        <v>435</v>
      </c>
      <c r="D1305" s="198" t="s">
        <v>556</v>
      </c>
      <c r="E1305" s="408" t="s">
        <v>557</v>
      </c>
      <c r="F1305" s="198" t="s">
        <v>13</v>
      </c>
      <c r="G1305" s="1">
        <v>802.51</v>
      </c>
      <c r="H1305" s="198" t="s">
        <v>1915</v>
      </c>
    </row>
    <row r="1306" spans="1:8" s="418" customFormat="1">
      <c r="A1306" s="408" t="s">
        <v>1914</v>
      </c>
      <c r="B1306" s="408">
        <v>1118539448</v>
      </c>
      <c r="C1306" s="408" t="s">
        <v>436</v>
      </c>
      <c r="D1306" s="198" t="s">
        <v>556</v>
      </c>
      <c r="E1306" s="408" t="s">
        <v>557</v>
      </c>
      <c r="F1306" s="198" t="s">
        <v>13</v>
      </c>
      <c r="G1306" s="1">
        <v>868.61</v>
      </c>
      <c r="H1306" s="198" t="s">
        <v>1915</v>
      </c>
    </row>
    <row r="1307" spans="1:8" s="418" customFormat="1">
      <c r="A1307" s="408" t="s">
        <v>1914</v>
      </c>
      <c r="B1307" s="408">
        <v>1118547841</v>
      </c>
      <c r="C1307" s="408" t="s">
        <v>437</v>
      </c>
      <c r="D1307" s="198" t="s">
        <v>556</v>
      </c>
      <c r="E1307" s="408" t="s">
        <v>557</v>
      </c>
      <c r="F1307" s="198" t="s">
        <v>13</v>
      </c>
      <c r="G1307" s="1">
        <v>857.59</v>
      </c>
      <c r="H1307" s="198" t="s">
        <v>1915</v>
      </c>
    </row>
    <row r="1308" spans="1:8" s="418" customFormat="1">
      <c r="A1308" s="408" t="s">
        <v>1914</v>
      </c>
      <c r="B1308" s="408">
        <v>1118552066</v>
      </c>
      <c r="C1308" s="408" t="s">
        <v>438</v>
      </c>
      <c r="D1308" s="198" t="s">
        <v>556</v>
      </c>
      <c r="E1308" s="408" t="s">
        <v>557</v>
      </c>
      <c r="F1308" s="198" t="s">
        <v>13</v>
      </c>
      <c r="G1308" s="1">
        <v>857.59</v>
      </c>
      <c r="H1308" s="198" t="s">
        <v>1915</v>
      </c>
    </row>
    <row r="1309" spans="1:8" s="418" customFormat="1">
      <c r="A1309" s="408" t="s">
        <v>1914</v>
      </c>
      <c r="B1309" s="408">
        <v>1118552406</v>
      </c>
      <c r="C1309" s="408" t="s">
        <v>439</v>
      </c>
      <c r="D1309" s="198" t="s">
        <v>556</v>
      </c>
      <c r="E1309" s="408" t="s">
        <v>557</v>
      </c>
      <c r="F1309" s="198" t="s">
        <v>13</v>
      </c>
      <c r="G1309" s="1">
        <v>857.59</v>
      </c>
      <c r="H1309" s="198" t="s">
        <v>1915</v>
      </c>
    </row>
    <row r="1310" spans="1:8" s="418" customFormat="1">
      <c r="A1310" s="408" t="s">
        <v>1914</v>
      </c>
      <c r="B1310" s="408">
        <v>1118554979</v>
      </c>
      <c r="C1310" s="408" t="s">
        <v>440</v>
      </c>
      <c r="D1310" s="198" t="s">
        <v>556</v>
      </c>
      <c r="E1310" s="408" t="s">
        <v>557</v>
      </c>
      <c r="F1310" s="198" t="s">
        <v>13</v>
      </c>
      <c r="G1310" s="1">
        <v>923.69</v>
      </c>
      <c r="H1310" s="198" t="s">
        <v>1915</v>
      </c>
    </row>
    <row r="1311" spans="1:8" s="418" customFormat="1">
      <c r="A1311" s="408" t="s">
        <v>1914</v>
      </c>
      <c r="B1311" s="408">
        <v>1118555093</v>
      </c>
      <c r="C1311" s="408" t="s">
        <v>441</v>
      </c>
      <c r="D1311" s="198" t="s">
        <v>556</v>
      </c>
      <c r="E1311" s="408" t="s">
        <v>557</v>
      </c>
      <c r="F1311" s="198" t="s">
        <v>13</v>
      </c>
      <c r="G1311" s="1">
        <v>835.56</v>
      </c>
      <c r="H1311" s="198" t="s">
        <v>1915</v>
      </c>
    </row>
    <row r="1312" spans="1:8" s="418" customFormat="1">
      <c r="A1312" s="408" t="s">
        <v>1914</v>
      </c>
      <c r="B1312" s="408">
        <v>1118555503</v>
      </c>
      <c r="C1312" s="408" t="s">
        <v>442</v>
      </c>
      <c r="D1312" s="198" t="s">
        <v>556</v>
      </c>
      <c r="E1312" s="408" t="s">
        <v>557</v>
      </c>
      <c r="F1312" s="198" t="s">
        <v>13</v>
      </c>
      <c r="G1312" s="1">
        <v>879.62</v>
      </c>
      <c r="H1312" s="198" t="s">
        <v>1915</v>
      </c>
    </row>
    <row r="1313" spans="1:8" s="418" customFormat="1">
      <c r="A1313" s="408" t="s">
        <v>1914</v>
      </c>
      <c r="B1313" s="408">
        <v>1118832990</v>
      </c>
      <c r="C1313" s="408" t="s">
        <v>443</v>
      </c>
      <c r="D1313" s="198" t="s">
        <v>556</v>
      </c>
      <c r="E1313" s="408" t="s">
        <v>557</v>
      </c>
      <c r="F1313" s="198" t="s">
        <v>13</v>
      </c>
      <c r="G1313" s="1">
        <v>901.66</v>
      </c>
      <c r="H1313" s="198" t="s">
        <v>1915</v>
      </c>
    </row>
    <row r="1314" spans="1:8" s="418" customFormat="1">
      <c r="A1314" s="408" t="s">
        <v>1914</v>
      </c>
      <c r="B1314" s="408">
        <v>1121843294</v>
      </c>
      <c r="C1314" s="408" t="s">
        <v>445</v>
      </c>
      <c r="D1314" s="198" t="s">
        <v>556</v>
      </c>
      <c r="E1314" s="408" t="s">
        <v>557</v>
      </c>
      <c r="F1314" s="198" t="s">
        <v>13</v>
      </c>
      <c r="G1314" s="1">
        <v>824.54</v>
      </c>
      <c r="H1314" s="198" t="s">
        <v>1915</v>
      </c>
    </row>
    <row r="1315" spans="1:8" s="418" customFormat="1">
      <c r="A1315" s="408" t="s">
        <v>1914</v>
      </c>
      <c r="B1315" s="408">
        <v>1140880021</v>
      </c>
      <c r="C1315" s="408" t="s">
        <v>446</v>
      </c>
      <c r="D1315" s="198" t="s">
        <v>556</v>
      </c>
      <c r="E1315" s="408" t="s">
        <v>557</v>
      </c>
      <c r="F1315" s="198" t="s">
        <v>13</v>
      </c>
      <c r="G1315" s="1">
        <v>923.69</v>
      </c>
      <c r="H1315" s="198" t="s">
        <v>1915</v>
      </c>
    </row>
    <row r="1316" spans="1:8" s="418" customFormat="1">
      <c r="A1316" s="408" t="s">
        <v>1914</v>
      </c>
      <c r="B1316" s="408">
        <v>7160029</v>
      </c>
      <c r="C1316" s="408" t="s">
        <v>598</v>
      </c>
      <c r="D1316" s="198" t="s">
        <v>1846</v>
      </c>
      <c r="E1316" s="408" t="s">
        <v>599</v>
      </c>
      <c r="F1316" s="198" t="s">
        <v>13</v>
      </c>
      <c r="G1316" s="1">
        <v>827.01</v>
      </c>
      <c r="H1316" s="198" t="s">
        <v>1915</v>
      </c>
    </row>
    <row r="1317" spans="1:8" s="418" customFormat="1">
      <c r="A1317" s="408" t="s">
        <v>1914</v>
      </c>
      <c r="B1317" s="408">
        <v>7165817</v>
      </c>
      <c r="C1317" s="408" t="s">
        <v>605</v>
      </c>
      <c r="D1317" s="198" t="s">
        <v>1846</v>
      </c>
      <c r="E1317" s="408" t="s">
        <v>599</v>
      </c>
      <c r="F1317" s="198" t="s">
        <v>13</v>
      </c>
      <c r="G1317" s="1">
        <v>806.01</v>
      </c>
      <c r="H1317" s="198" t="s">
        <v>1915</v>
      </c>
    </row>
    <row r="1318" spans="1:8" s="418" customFormat="1">
      <c r="A1318" s="408" t="s">
        <v>1914</v>
      </c>
      <c r="B1318" s="408">
        <v>7171306</v>
      </c>
      <c r="C1318" s="408" t="s">
        <v>614</v>
      </c>
      <c r="D1318" s="198" t="s">
        <v>1846</v>
      </c>
      <c r="E1318" s="408" t="s">
        <v>599</v>
      </c>
      <c r="F1318" s="198" t="s">
        <v>13</v>
      </c>
      <c r="G1318" s="1">
        <v>942.53</v>
      </c>
      <c r="H1318" s="198" t="s">
        <v>1915</v>
      </c>
    </row>
    <row r="1319" spans="1:8" s="418" customFormat="1">
      <c r="A1319" s="408" t="s">
        <v>1914</v>
      </c>
      <c r="B1319" s="408">
        <v>7176785</v>
      </c>
      <c r="C1319" s="408" t="s">
        <v>620</v>
      </c>
      <c r="D1319" s="198" t="s">
        <v>1846</v>
      </c>
      <c r="E1319" s="408" t="s">
        <v>599</v>
      </c>
      <c r="F1319" s="198" t="s">
        <v>13</v>
      </c>
      <c r="G1319" s="1">
        <v>942.53</v>
      </c>
      <c r="H1319" s="198" t="s">
        <v>1915</v>
      </c>
    </row>
    <row r="1320" spans="1:8" s="418" customFormat="1">
      <c r="A1320" s="408" t="s">
        <v>1914</v>
      </c>
      <c r="B1320" s="408">
        <v>7178300</v>
      </c>
      <c r="C1320" s="408" t="s">
        <v>624</v>
      </c>
      <c r="D1320" s="198" t="s">
        <v>1846</v>
      </c>
      <c r="E1320" s="408" t="s">
        <v>599</v>
      </c>
      <c r="F1320" s="198" t="s">
        <v>13</v>
      </c>
      <c r="G1320" s="1">
        <v>837.51</v>
      </c>
      <c r="H1320" s="198" t="s">
        <v>1915</v>
      </c>
    </row>
    <row r="1321" spans="1:8" s="418" customFormat="1">
      <c r="A1321" s="408" t="s">
        <v>1914</v>
      </c>
      <c r="B1321" s="408">
        <v>7181336</v>
      </c>
      <c r="C1321" s="408" t="s">
        <v>638</v>
      </c>
      <c r="D1321" s="198" t="s">
        <v>1846</v>
      </c>
      <c r="E1321" s="408" t="s">
        <v>599</v>
      </c>
      <c r="F1321" s="198" t="s">
        <v>13</v>
      </c>
      <c r="G1321" s="1">
        <v>858.51</v>
      </c>
      <c r="H1321" s="198" t="s">
        <v>1915</v>
      </c>
    </row>
    <row r="1322" spans="1:8" s="418" customFormat="1">
      <c r="A1322" s="408" t="s">
        <v>1914</v>
      </c>
      <c r="B1322" s="408">
        <v>7321266</v>
      </c>
      <c r="C1322" s="408" t="s">
        <v>678</v>
      </c>
      <c r="D1322" s="198" t="s">
        <v>1846</v>
      </c>
      <c r="E1322" s="408" t="s">
        <v>599</v>
      </c>
      <c r="F1322" s="198" t="s">
        <v>13</v>
      </c>
      <c r="G1322" s="1">
        <v>953.03</v>
      </c>
      <c r="H1322" s="198" t="s">
        <v>1915</v>
      </c>
    </row>
    <row r="1323" spans="1:8" s="418" customFormat="1">
      <c r="A1323" s="408" t="s">
        <v>1914</v>
      </c>
      <c r="B1323" s="408">
        <v>23449276</v>
      </c>
      <c r="C1323" s="408" t="s">
        <v>696</v>
      </c>
      <c r="D1323" s="198" t="s">
        <v>1846</v>
      </c>
      <c r="E1323" s="408" t="s">
        <v>599</v>
      </c>
      <c r="F1323" s="198" t="s">
        <v>13</v>
      </c>
      <c r="G1323" s="1">
        <v>806.01</v>
      </c>
      <c r="H1323" s="198" t="s">
        <v>1915</v>
      </c>
    </row>
    <row r="1324" spans="1:8" s="418" customFormat="1">
      <c r="A1324" s="408" t="s">
        <v>1914</v>
      </c>
      <c r="B1324" s="408">
        <v>33365654</v>
      </c>
      <c r="C1324" s="408" t="s">
        <v>720</v>
      </c>
      <c r="D1324" s="198" t="s">
        <v>1846</v>
      </c>
      <c r="E1324" s="408" t="s">
        <v>599</v>
      </c>
      <c r="F1324" s="198" t="s">
        <v>13</v>
      </c>
      <c r="G1324" s="1">
        <v>827.01</v>
      </c>
      <c r="H1324" s="198" t="s">
        <v>1915</v>
      </c>
    </row>
    <row r="1325" spans="1:8" s="418" customFormat="1">
      <c r="A1325" s="408" t="s">
        <v>1914</v>
      </c>
      <c r="B1325" s="408">
        <v>33366530</v>
      </c>
      <c r="C1325" s="408" t="s">
        <v>725</v>
      </c>
      <c r="D1325" s="198" t="s">
        <v>1846</v>
      </c>
      <c r="E1325" s="408" t="s">
        <v>599</v>
      </c>
      <c r="F1325" s="198" t="s">
        <v>13</v>
      </c>
      <c r="G1325" s="1">
        <v>837.51</v>
      </c>
      <c r="H1325" s="198" t="s">
        <v>1915</v>
      </c>
    </row>
    <row r="1326" spans="1:8" s="418" customFormat="1">
      <c r="A1326" s="408" t="s">
        <v>1914</v>
      </c>
      <c r="B1326" s="408">
        <v>33376021</v>
      </c>
      <c r="C1326" s="408" t="s">
        <v>753</v>
      </c>
      <c r="D1326" s="198" t="s">
        <v>1846</v>
      </c>
      <c r="E1326" s="408" t="s">
        <v>599</v>
      </c>
      <c r="F1326" s="198" t="s">
        <v>13</v>
      </c>
      <c r="G1326" s="1">
        <v>879.52</v>
      </c>
      <c r="H1326" s="198" t="s">
        <v>1915</v>
      </c>
    </row>
    <row r="1327" spans="1:8" s="418" customFormat="1">
      <c r="A1327" s="408" t="s">
        <v>1914</v>
      </c>
      <c r="B1327" s="408">
        <v>33378978</v>
      </c>
      <c r="C1327" s="408" t="s">
        <v>762</v>
      </c>
      <c r="D1327" s="198" t="s">
        <v>1846</v>
      </c>
      <c r="E1327" s="408" t="s">
        <v>599</v>
      </c>
      <c r="F1327" s="198" t="s">
        <v>13</v>
      </c>
      <c r="G1327" s="1">
        <v>858.51</v>
      </c>
      <c r="H1327" s="198" t="s">
        <v>1915</v>
      </c>
    </row>
    <row r="1328" spans="1:8" s="418" customFormat="1">
      <c r="A1328" s="408" t="s">
        <v>1914</v>
      </c>
      <c r="B1328" s="408">
        <v>41182013</v>
      </c>
      <c r="C1328" s="408" t="s">
        <v>850</v>
      </c>
      <c r="D1328" s="198" t="s">
        <v>1846</v>
      </c>
      <c r="E1328" s="408" t="s">
        <v>599</v>
      </c>
      <c r="F1328" s="198" t="s">
        <v>13</v>
      </c>
      <c r="G1328" s="1">
        <v>816.51</v>
      </c>
      <c r="H1328" s="198" t="s">
        <v>1915</v>
      </c>
    </row>
    <row r="1329" spans="1:8" s="418" customFormat="1">
      <c r="A1329" s="408" t="s">
        <v>1914</v>
      </c>
      <c r="B1329" s="408">
        <v>46452214</v>
      </c>
      <c r="C1329" s="408" t="s">
        <v>879</v>
      </c>
      <c r="D1329" s="198" t="s">
        <v>1846</v>
      </c>
      <c r="E1329" s="408" t="s">
        <v>599</v>
      </c>
      <c r="F1329" s="198" t="s">
        <v>13</v>
      </c>
      <c r="G1329" s="1">
        <v>806.01</v>
      </c>
      <c r="H1329" s="198" t="s">
        <v>1915</v>
      </c>
    </row>
    <row r="1330" spans="1:8" s="418" customFormat="1">
      <c r="A1330" s="408" t="s">
        <v>1914</v>
      </c>
      <c r="B1330" s="408">
        <v>52713868</v>
      </c>
      <c r="C1330" s="408" t="s">
        <v>925</v>
      </c>
      <c r="D1330" s="198" t="s">
        <v>1846</v>
      </c>
      <c r="E1330" s="408" t="s">
        <v>599</v>
      </c>
      <c r="F1330" s="198" t="s">
        <v>13</v>
      </c>
      <c r="G1330" s="1">
        <v>816.51</v>
      </c>
      <c r="H1330" s="198" t="s">
        <v>1915</v>
      </c>
    </row>
    <row r="1331" spans="1:8" s="418" customFormat="1">
      <c r="A1331" s="408" t="s">
        <v>1914</v>
      </c>
      <c r="B1331" s="408">
        <v>74080084</v>
      </c>
      <c r="C1331" s="408" t="s">
        <v>945</v>
      </c>
      <c r="D1331" s="198" t="s">
        <v>1846</v>
      </c>
      <c r="E1331" s="408" t="s">
        <v>599</v>
      </c>
      <c r="F1331" s="198" t="s">
        <v>13</v>
      </c>
      <c r="G1331" s="1">
        <v>890.02</v>
      </c>
      <c r="H1331" s="198" t="s">
        <v>1915</v>
      </c>
    </row>
    <row r="1332" spans="1:8" s="418" customFormat="1">
      <c r="A1332" s="408" t="s">
        <v>1914</v>
      </c>
      <c r="B1332" s="408">
        <v>74365913</v>
      </c>
      <c r="C1332" s="408" t="s">
        <v>982</v>
      </c>
      <c r="D1332" s="198" t="s">
        <v>1846</v>
      </c>
      <c r="E1332" s="408" t="s">
        <v>599</v>
      </c>
      <c r="F1332" s="198" t="s">
        <v>13</v>
      </c>
      <c r="G1332" s="1">
        <v>806.01</v>
      </c>
      <c r="H1332" s="198" t="s">
        <v>1915</v>
      </c>
    </row>
    <row r="1333" spans="1:8" s="418" customFormat="1">
      <c r="A1333" s="408" t="s">
        <v>1914</v>
      </c>
      <c r="B1333" s="408">
        <v>74379056</v>
      </c>
      <c r="C1333" s="408" t="s">
        <v>993</v>
      </c>
      <c r="D1333" s="198" t="s">
        <v>1846</v>
      </c>
      <c r="E1333" s="408" t="s">
        <v>599</v>
      </c>
      <c r="F1333" s="198" t="s">
        <v>13</v>
      </c>
      <c r="G1333" s="1">
        <v>984.53</v>
      </c>
      <c r="H1333" s="198" t="s">
        <v>1915</v>
      </c>
    </row>
    <row r="1334" spans="1:8" s="418" customFormat="1">
      <c r="A1334" s="408" t="s">
        <v>1914</v>
      </c>
      <c r="B1334" s="408">
        <v>74814489</v>
      </c>
      <c r="C1334" s="408" t="s">
        <v>998</v>
      </c>
      <c r="D1334" s="198" t="s">
        <v>1846</v>
      </c>
      <c r="E1334" s="408" t="s">
        <v>599</v>
      </c>
      <c r="F1334" s="198" t="s">
        <v>13</v>
      </c>
      <c r="G1334" s="1">
        <v>1000</v>
      </c>
      <c r="H1334" s="198" t="s">
        <v>1915</v>
      </c>
    </row>
    <row r="1335" spans="1:8" s="418" customFormat="1">
      <c r="A1335" s="408" t="s">
        <v>1914</v>
      </c>
      <c r="B1335" s="408">
        <v>80069125</v>
      </c>
      <c r="C1335" s="408" t="s">
        <v>1008</v>
      </c>
      <c r="D1335" s="198" t="s">
        <v>1846</v>
      </c>
      <c r="E1335" s="408" t="s">
        <v>599</v>
      </c>
      <c r="F1335" s="198" t="s">
        <v>13</v>
      </c>
      <c r="G1335" s="1">
        <v>890.02</v>
      </c>
      <c r="H1335" s="198" t="s">
        <v>1915</v>
      </c>
    </row>
    <row r="1336" spans="1:8" s="418" customFormat="1">
      <c r="A1336" s="408" t="s">
        <v>1914</v>
      </c>
      <c r="B1336" s="408">
        <v>1049602466</v>
      </c>
      <c r="C1336" s="408" t="s">
        <v>1073</v>
      </c>
      <c r="D1336" s="198" t="s">
        <v>1846</v>
      </c>
      <c r="E1336" s="408" t="s">
        <v>599</v>
      </c>
      <c r="F1336" s="198" t="s">
        <v>13</v>
      </c>
      <c r="G1336" s="1">
        <v>890.02</v>
      </c>
      <c r="H1336" s="198" t="s">
        <v>1915</v>
      </c>
    </row>
    <row r="1337" spans="1:8" s="418" customFormat="1">
      <c r="A1337" s="408" t="s">
        <v>1914</v>
      </c>
      <c r="B1337" s="408">
        <v>1049606303</v>
      </c>
      <c r="C1337" s="408" t="s">
        <v>1085</v>
      </c>
      <c r="D1337" s="198" t="s">
        <v>1846</v>
      </c>
      <c r="E1337" s="408" t="s">
        <v>599</v>
      </c>
      <c r="F1337" s="198" t="s">
        <v>13</v>
      </c>
      <c r="G1337" s="1">
        <v>858.51</v>
      </c>
      <c r="H1337" s="198" t="s">
        <v>1915</v>
      </c>
    </row>
    <row r="1338" spans="1:8" s="418" customFormat="1">
      <c r="A1338" s="408" t="s">
        <v>1914</v>
      </c>
      <c r="B1338" s="408">
        <v>1049611102</v>
      </c>
      <c r="C1338" s="408" t="s">
        <v>1102</v>
      </c>
      <c r="D1338" s="198" t="s">
        <v>1846</v>
      </c>
      <c r="E1338" s="408" t="s">
        <v>599</v>
      </c>
      <c r="F1338" s="198" t="s">
        <v>13</v>
      </c>
      <c r="G1338" s="1">
        <v>879.52</v>
      </c>
      <c r="H1338" s="198" t="s">
        <v>1915</v>
      </c>
    </row>
    <row r="1339" spans="1:8" s="418" customFormat="1" ht="33.75">
      <c r="A1339" s="408" t="s">
        <v>1914</v>
      </c>
      <c r="B1339" s="408">
        <v>7170546</v>
      </c>
      <c r="C1339" s="408" t="s">
        <v>516</v>
      </c>
      <c r="D1339" s="198" t="s">
        <v>558</v>
      </c>
      <c r="E1339" s="408" t="s">
        <v>10</v>
      </c>
      <c r="F1339" s="198" t="s">
        <v>13</v>
      </c>
      <c r="G1339" s="1">
        <v>817.68</v>
      </c>
      <c r="H1339" s="198" t="s">
        <v>1915</v>
      </c>
    </row>
    <row r="1340" spans="1:8" s="418" customFormat="1" ht="33.75">
      <c r="A1340" s="408" t="s">
        <v>1914</v>
      </c>
      <c r="B1340" s="408">
        <v>14698892</v>
      </c>
      <c r="C1340" s="408" t="s">
        <v>515</v>
      </c>
      <c r="D1340" s="198" t="s">
        <v>558</v>
      </c>
      <c r="E1340" s="408" t="s">
        <v>10</v>
      </c>
      <c r="F1340" s="198" t="s">
        <v>13</v>
      </c>
      <c r="G1340" s="1">
        <v>889.54</v>
      </c>
      <c r="H1340" s="198" t="s">
        <v>1915</v>
      </c>
    </row>
    <row r="1341" spans="1:8" s="418" customFormat="1" ht="33.75">
      <c r="A1341" s="408" t="s">
        <v>1914</v>
      </c>
      <c r="B1341" s="408">
        <v>74374159</v>
      </c>
      <c r="C1341" s="408" t="s">
        <v>517</v>
      </c>
      <c r="D1341" s="198" t="s">
        <v>558</v>
      </c>
      <c r="E1341" s="408" t="s">
        <v>10</v>
      </c>
      <c r="F1341" s="198" t="s">
        <v>13</v>
      </c>
      <c r="G1341" s="1">
        <v>838.21</v>
      </c>
      <c r="H1341" s="198" t="s">
        <v>1915</v>
      </c>
    </row>
    <row r="1342" spans="1:8" s="418" customFormat="1" ht="33.75">
      <c r="A1342" s="408" t="s">
        <v>1914</v>
      </c>
      <c r="B1342" s="408">
        <v>1049609227</v>
      </c>
      <c r="C1342" s="408" t="s">
        <v>510</v>
      </c>
      <c r="D1342" s="198" t="s">
        <v>558</v>
      </c>
      <c r="E1342" s="408" t="s">
        <v>10</v>
      </c>
      <c r="F1342" s="198" t="s">
        <v>13</v>
      </c>
      <c r="G1342" s="1">
        <v>889.54</v>
      </c>
      <c r="H1342" s="198" t="s">
        <v>1915</v>
      </c>
    </row>
    <row r="1343" spans="1:8" s="418" customFormat="1" ht="33.75">
      <c r="A1343" s="408" t="s">
        <v>1914</v>
      </c>
      <c r="B1343" s="408">
        <v>1049795536</v>
      </c>
      <c r="C1343" s="408" t="s">
        <v>511</v>
      </c>
      <c r="D1343" s="198" t="s">
        <v>558</v>
      </c>
      <c r="E1343" s="408" t="s">
        <v>10</v>
      </c>
      <c r="F1343" s="198" t="s">
        <v>13</v>
      </c>
      <c r="G1343" s="1">
        <v>879.27</v>
      </c>
      <c r="H1343" s="198" t="s">
        <v>1915</v>
      </c>
    </row>
    <row r="1344" spans="1:8" s="418" customFormat="1" ht="33.75">
      <c r="A1344" s="408" t="s">
        <v>1914</v>
      </c>
      <c r="B1344" s="408">
        <v>1052394070</v>
      </c>
      <c r="C1344" s="408" t="s">
        <v>512</v>
      </c>
      <c r="D1344" s="198" t="s">
        <v>558</v>
      </c>
      <c r="E1344" s="408" t="s">
        <v>10</v>
      </c>
      <c r="F1344" s="198" t="s">
        <v>13</v>
      </c>
      <c r="G1344" s="1">
        <v>951.13</v>
      </c>
      <c r="H1344" s="198" t="s">
        <v>1915</v>
      </c>
    </row>
    <row r="1345" spans="1:8" s="418" customFormat="1" ht="33.75">
      <c r="A1345" s="408" t="s">
        <v>1914</v>
      </c>
      <c r="B1345" s="408">
        <v>1057214466</v>
      </c>
      <c r="C1345" s="408" t="s">
        <v>513</v>
      </c>
      <c r="D1345" s="198" t="s">
        <v>558</v>
      </c>
      <c r="E1345" s="408" t="s">
        <v>10</v>
      </c>
      <c r="F1345" s="198" t="s">
        <v>13</v>
      </c>
      <c r="G1345" s="1">
        <v>920.33</v>
      </c>
      <c r="H1345" s="198" t="s">
        <v>1915</v>
      </c>
    </row>
    <row r="1346" spans="1:8" s="418" customFormat="1" ht="33.75">
      <c r="A1346" s="408" t="s">
        <v>1914</v>
      </c>
      <c r="B1346" s="408">
        <v>1057573554</v>
      </c>
      <c r="C1346" s="408" t="s">
        <v>514</v>
      </c>
      <c r="D1346" s="198" t="s">
        <v>558</v>
      </c>
      <c r="E1346" s="408" t="s">
        <v>10</v>
      </c>
      <c r="F1346" s="198" t="s">
        <v>13</v>
      </c>
      <c r="G1346" s="1">
        <v>817.68</v>
      </c>
      <c r="H1346" s="198" t="s">
        <v>1915</v>
      </c>
    </row>
    <row r="1347" spans="1:8" s="418" customFormat="1">
      <c r="A1347" s="408" t="s">
        <v>1914</v>
      </c>
      <c r="B1347" s="408">
        <v>4114369</v>
      </c>
      <c r="C1347" s="408" t="s">
        <v>522</v>
      </c>
      <c r="D1347" s="198" t="s">
        <v>559</v>
      </c>
      <c r="E1347" s="408" t="s">
        <v>560</v>
      </c>
      <c r="F1347" s="198">
        <v>11</v>
      </c>
      <c r="G1347" s="1">
        <v>847.45</v>
      </c>
      <c r="H1347" s="198" t="s">
        <v>1915</v>
      </c>
    </row>
    <row r="1348" spans="1:8" s="418" customFormat="1">
      <c r="A1348" s="408" t="s">
        <v>1914</v>
      </c>
      <c r="B1348" s="408">
        <v>7124660</v>
      </c>
      <c r="C1348" s="408" t="s">
        <v>524</v>
      </c>
      <c r="D1348" s="198" t="s">
        <v>559</v>
      </c>
      <c r="E1348" s="408" t="s">
        <v>560</v>
      </c>
      <c r="F1348" s="198">
        <v>11</v>
      </c>
      <c r="G1348" s="1">
        <v>803.96</v>
      </c>
      <c r="H1348" s="198" t="s">
        <v>1915</v>
      </c>
    </row>
    <row r="1349" spans="1:8" s="418" customFormat="1">
      <c r="A1349" s="408" t="s">
        <v>1914</v>
      </c>
      <c r="B1349" s="408">
        <v>7173835</v>
      </c>
      <c r="C1349" s="408" t="s">
        <v>525</v>
      </c>
      <c r="D1349" s="198" t="s">
        <v>559</v>
      </c>
      <c r="E1349" s="408" t="s">
        <v>560</v>
      </c>
      <c r="F1349" s="198">
        <v>11</v>
      </c>
      <c r="G1349" s="1">
        <v>880.07</v>
      </c>
      <c r="H1349" s="198" t="s">
        <v>1915</v>
      </c>
    </row>
    <row r="1350" spans="1:8" s="418" customFormat="1">
      <c r="A1350" s="408" t="s">
        <v>1914</v>
      </c>
      <c r="B1350" s="408">
        <v>7178930</v>
      </c>
      <c r="C1350" s="408" t="s">
        <v>1957</v>
      </c>
      <c r="D1350" s="198" t="s">
        <v>559</v>
      </c>
      <c r="E1350" s="408" t="s">
        <v>560</v>
      </c>
      <c r="F1350" s="198">
        <v>11</v>
      </c>
      <c r="G1350" s="1">
        <v>814.83</v>
      </c>
      <c r="H1350" s="198" t="s">
        <v>1915</v>
      </c>
    </row>
    <row r="1351" spans="1:8" s="418" customFormat="1">
      <c r="A1351" s="408" t="s">
        <v>1914</v>
      </c>
      <c r="B1351" s="408">
        <v>7179475</v>
      </c>
      <c r="C1351" s="408" t="s">
        <v>526</v>
      </c>
      <c r="D1351" s="198" t="s">
        <v>559</v>
      </c>
      <c r="E1351" s="408" t="s">
        <v>560</v>
      </c>
      <c r="F1351" s="198">
        <v>11</v>
      </c>
      <c r="G1351" s="1">
        <v>880.07</v>
      </c>
      <c r="H1351" s="198" t="s">
        <v>1915</v>
      </c>
    </row>
    <row r="1352" spans="1:8" s="418" customFormat="1">
      <c r="A1352" s="408" t="s">
        <v>1914</v>
      </c>
      <c r="B1352" s="408">
        <v>53070244</v>
      </c>
      <c r="C1352" s="408" t="s">
        <v>523</v>
      </c>
      <c r="D1352" s="198" t="s">
        <v>559</v>
      </c>
      <c r="E1352" s="408" t="s">
        <v>560</v>
      </c>
      <c r="F1352" s="198">
        <v>11</v>
      </c>
      <c r="G1352" s="1">
        <v>803.96</v>
      </c>
      <c r="H1352" s="198" t="s">
        <v>1915</v>
      </c>
    </row>
    <row r="1353" spans="1:8" s="418" customFormat="1">
      <c r="A1353" s="408" t="s">
        <v>1914</v>
      </c>
      <c r="B1353" s="408">
        <v>74301930</v>
      </c>
      <c r="C1353" s="408" t="s">
        <v>527</v>
      </c>
      <c r="D1353" s="198" t="s">
        <v>559</v>
      </c>
      <c r="E1353" s="408" t="s">
        <v>560</v>
      </c>
      <c r="F1353" s="198">
        <v>11</v>
      </c>
      <c r="G1353" s="1">
        <v>858.32</v>
      </c>
      <c r="H1353" s="198" t="s">
        <v>1915</v>
      </c>
    </row>
    <row r="1354" spans="1:8" s="418" customFormat="1">
      <c r="A1354" s="408" t="s">
        <v>1914</v>
      </c>
      <c r="B1354" s="408">
        <v>91215562</v>
      </c>
      <c r="C1354" s="408" t="s">
        <v>528</v>
      </c>
      <c r="D1354" s="198" t="s">
        <v>559</v>
      </c>
      <c r="E1354" s="408" t="s">
        <v>560</v>
      </c>
      <c r="F1354" s="198">
        <v>11</v>
      </c>
      <c r="G1354" s="1">
        <v>814.83</v>
      </c>
      <c r="H1354" s="198" t="s">
        <v>1915</v>
      </c>
    </row>
    <row r="1355" spans="1:8" s="418" customFormat="1">
      <c r="A1355" s="408" t="s">
        <v>1914</v>
      </c>
      <c r="B1355" s="408">
        <v>94476595</v>
      </c>
      <c r="C1355" s="408" t="s">
        <v>529</v>
      </c>
      <c r="D1355" s="198" t="s">
        <v>559</v>
      </c>
      <c r="E1355" s="408" t="s">
        <v>560</v>
      </c>
      <c r="F1355" s="198">
        <v>11</v>
      </c>
      <c r="G1355" s="1">
        <v>814.83</v>
      </c>
      <c r="H1355" s="198" t="s">
        <v>1915</v>
      </c>
    </row>
    <row r="1356" spans="1:8" s="418" customFormat="1">
      <c r="A1356" s="408" t="s">
        <v>1914</v>
      </c>
      <c r="B1356" s="408">
        <v>1049628475</v>
      </c>
      <c r="C1356" s="408" t="s">
        <v>518</v>
      </c>
      <c r="D1356" s="198" t="s">
        <v>559</v>
      </c>
      <c r="E1356" s="408" t="s">
        <v>560</v>
      </c>
      <c r="F1356" s="198">
        <v>11</v>
      </c>
      <c r="G1356" s="1">
        <v>901.81</v>
      </c>
      <c r="H1356" s="198" t="s">
        <v>1915</v>
      </c>
    </row>
    <row r="1357" spans="1:8" s="418" customFormat="1">
      <c r="A1357" s="408" t="s">
        <v>1914</v>
      </c>
      <c r="B1357" s="408">
        <v>1053337888</v>
      </c>
      <c r="C1357" s="408" t="s">
        <v>519</v>
      </c>
      <c r="D1357" s="198" t="s">
        <v>559</v>
      </c>
      <c r="E1357" s="408" t="s">
        <v>560</v>
      </c>
      <c r="F1357" s="198">
        <v>11</v>
      </c>
      <c r="G1357" s="1">
        <v>847.45</v>
      </c>
      <c r="H1357" s="198" t="s">
        <v>1915</v>
      </c>
    </row>
    <row r="1358" spans="1:8" s="418" customFormat="1">
      <c r="A1358" s="408" t="s">
        <v>1914</v>
      </c>
      <c r="B1358" s="408">
        <v>1116040903</v>
      </c>
      <c r="C1358" s="408" t="s">
        <v>520</v>
      </c>
      <c r="D1358" s="198" t="s">
        <v>559</v>
      </c>
      <c r="E1358" s="408" t="s">
        <v>560</v>
      </c>
      <c r="F1358" s="198">
        <v>11</v>
      </c>
      <c r="G1358" s="1">
        <v>814.83</v>
      </c>
      <c r="H1358" s="198" t="s">
        <v>1915</v>
      </c>
    </row>
    <row r="1359" spans="1:8" s="418" customFormat="1">
      <c r="A1359" s="408" t="s">
        <v>1914</v>
      </c>
      <c r="B1359" s="408">
        <v>1118552088</v>
      </c>
      <c r="C1359" s="408" t="s">
        <v>521</v>
      </c>
      <c r="D1359" s="198" t="s">
        <v>559</v>
      </c>
      <c r="E1359" s="408" t="s">
        <v>560</v>
      </c>
      <c r="F1359" s="198">
        <v>11</v>
      </c>
      <c r="G1359" s="1">
        <v>901.81</v>
      </c>
      <c r="H1359" s="198" t="s">
        <v>1915</v>
      </c>
    </row>
    <row r="1360" spans="1:8" s="418" customFormat="1" ht="22.5">
      <c r="A1360" s="408" t="s">
        <v>1914</v>
      </c>
      <c r="B1360" s="408">
        <v>7160296</v>
      </c>
      <c r="C1360" s="408" t="s">
        <v>530</v>
      </c>
      <c r="D1360" s="198" t="s">
        <v>561</v>
      </c>
      <c r="E1360" s="408" t="s">
        <v>8</v>
      </c>
      <c r="F1360" s="198">
        <v>11</v>
      </c>
      <c r="G1360" s="1">
        <v>845.05</v>
      </c>
      <c r="H1360" s="198" t="s">
        <v>1915</v>
      </c>
    </row>
    <row r="1361" spans="1:8" s="418" customFormat="1">
      <c r="A1361" s="408" t="s">
        <v>1914</v>
      </c>
      <c r="B1361" s="408">
        <v>7175234</v>
      </c>
      <c r="C1361" s="408" t="s">
        <v>533</v>
      </c>
      <c r="D1361" s="198" t="s">
        <v>562</v>
      </c>
      <c r="E1361" s="408" t="s">
        <v>563</v>
      </c>
      <c r="F1361" s="198">
        <v>11</v>
      </c>
      <c r="G1361" s="1">
        <v>855.33</v>
      </c>
      <c r="H1361" s="198" t="s">
        <v>1915</v>
      </c>
    </row>
    <row r="1362" spans="1:8" s="418" customFormat="1">
      <c r="A1362" s="408" t="s">
        <v>1914</v>
      </c>
      <c r="B1362" s="408">
        <v>7176576</v>
      </c>
      <c r="C1362" s="408" t="s">
        <v>534</v>
      </c>
      <c r="D1362" s="198" t="s">
        <v>562</v>
      </c>
      <c r="E1362" s="408" t="s">
        <v>563</v>
      </c>
      <c r="F1362" s="198">
        <v>11</v>
      </c>
      <c r="G1362" s="1">
        <v>843.45</v>
      </c>
      <c r="H1362" s="198" t="s">
        <v>1915</v>
      </c>
    </row>
    <row r="1363" spans="1:8" s="418" customFormat="1">
      <c r="A1363" s="408" t="s">
        <v>1914</v>
      </c>
      <c r="B1363" s="408">
        <v>7182643</v>
      </c>
      <c r="C1363" s="408" t="s">
        <v>535</v>
      </c>
      <c r="D1363" s="198" t="s">
        <v>562</v>
      </c>
      <c r="E1363" s="408" t="s">
        <v>563</v>
      </c>
      <c r="F1363" s="198">
        <v>11</v>
      </c>
      <c r="G1363" s="1">
        <v>914.72</v>
      </c>
      <c r="H1363" s="198" t="s">
        <v>1915</v>
      </c>
    </row>
    <row r="1364" spans="1:8" s="418" customFormat="1">
      <c r="A1364" s="408" t="s">
        <v>1914</v>
      </c>
      <c r="B1364" s="408">
        <v>7188256</v>
      </c>
      <c r="C1364" s="408" t="s">
        <v>536</v>
      </c>
      <c r="D1364" s="198" t="s">
        <v>562</v>
      </c>
      <c r="E1364" s="408" t="s">
        <v>563</v>
      </c>
      <c r="F1364" s="198">
        <v>11</v>
      </c>
      <c r="G1364" s="1">
        <v>867.21</v>
      </c>
      <c r="H1364" s="198" t="s">
        <v>1915</v>
      </c>
    </row>
    <row r="1365" spans="1:8" s="418" customFormat="1">
      <c r="A1365" s="408" t="s">
        <v>1914</v>
      </c>
      <c r="B1365" s="408">
        <v>40042597</v>
      </c>
      <c r="C1365" s="408" t="s">
        <v>532</v>
      </c>
      <c r="D1365" s="198" t="s">
        <v>562</v>
      </c>
      <c r="E1365" s="408" t="s">
        <v>563</v>
      </c>
      <c r="F1365" s="198">
        <v>11</v>
      </c>
      <c r="G1365" s="1">
        <v>843.45</v>
      </c>
      <c r="H1365" s="198" t="s">
        <v>1915</v>
      </c>
    </row>
    <row r="1366" spans="1:8" s="418" customFormat="1">
      <c r="A1366" s="408" t="s">
        <v>1914</v>
      </c>
      <c r="B1366" s="408">
        <v>74245322</v>
      </c>
      <c r="C1366" s="408" t="s">
        <v>537</v>
      </c>
      <c r="D1366" s="198" t="s">
        <v>562</v>
      </c>
      <c r="E1366" s="408" t="s">
        <v>563</v>
      </c>
      <c r="F1366" s="198">
        <v>11</v>
      </c>
      <c r="G1366" s="1">
        <v>831.57</v>
      </c>
      <c r="H1366" s="198" t="s">
        <v>1915</v>
      </c>
    </row>
    <row r="1367" spans="1:8" s="418" customFormat="1">
      <c r="A1367" s="408" t="s">
        <v>1914</v>
      </c>
      <c r="B1367" s="408">
        <v>74360563</v>
      </c>
      <c r="C1367" s="408" t="s">
        <v>538</v>
      </c>
      <c r="D1367" s="198" t="s">
        <v>562</v>
      </c>
      <c r="E1367" s="408" t="s">
        <v>563</v>
      </c>
      <c r="F1367" s="198">
        <v>11</v>
      </c>
      <c r="G1367" s="1">
        <v>855.33</v>
      </c>
      <c r="H1367" s="198" t="s">
        <v>1915</v>
      </c>
    </row>
    <row r="1368" spans="1:8" s="418" customFormat="1">
      <c r="A1368" s="408" t="s">
        <v>1914</v>
      </c>
      <c r="B1368" s="408">
        <v>74378098</v>
      </c>
      <c r="C1368" s="408" t="s">
        <v>539</v>
      </c>
      <c r="D1368" s="198" t="s">
        <v>562</v>
      </c>
      <c r="E1368" s="408" t="s">
        <v>563</v>
      </c>
      <c r="F1368" s="198">
        <v>11</v>
      </c>
      <c r="G1368" s="1">
        <v>926.6</v>
      </c>
      <c r="H1368" s="198" t="s">
        <v>1915</v>
      </c>
    </row>
    <row r="1369" spans="1:8" s="418" customFormat="1">
      <c r="A1369" s="408" t="s">
        <v>1914</v>
      </c>
      <c r="B1369" s="408">
        <v>74861159</v>
      </c>
      <c r="C1369" s="408" t="s">
        <v>540</v>
      </c>
      <c r="D1369" s="198" t="s">
        <v>562</v>
      </c>
      <c r="E1369" s="408" t="s">
        <v>563</v>
      </c>
      <c r="F1369" s="198">
        <v>11</v>
      </c>
      <c r="G1369" s="1">
        <v>843.45</v>
      </c>
      <c r="H1369" s="198" t="s">
        <v>1915</v>
      </c>
    </row>
    <row r="1370" spans="1:8" s="418" customFormat="1">
      <c r="A1370" s="408" t="s">
        <v>1914</v>
      </c>
      <c r="B1370" s="408">
        <v>1049605363</v>
      </c>
      <c r="C1370" s="408" t="s">
        <v>531</v>
      </c>
      <c r="D1370" s="198" t="s">
        <v>562</v>
      </c>
      <c r="E1370" s="408" t="s">
        <v>563</v>
      </c>
      <c r="F1370" s="198">
        <v>11</v>
      </c>
      <c r="G1370" s="1">
        <v>879.09</v>
      </c>
      <c r="H1370" s="198" t="s">
        <v>1915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E09E-47F1-467F-9302-0BC588CDF826}">
  <dimension ref="A1:BE19769"/>
  <sheetViews>
    <sheetView zoomScaleNormal="100" workbookViewId="0">
      <pane ySplit="2" topLeftCell="A1023" activePane="bottomLeft" state="frozen"/>
      <selection pane="bottomLeft" activeCell="D1033" sqref="D1033"/>
    </sheetView>
  </sheetViews>
  <sheetFormatPr baseColWidth="10" defaultColWidth="11.5546875" defaultRowHeight="24" customHeight="1"/>
  <cols>
    <col min="1" max="1" width="9.44140625" style="4" customWidth="1"/>
    <col min="2" max="2" width="11.5546875" style="5" customWidth="1"/>
    <col min="3" max="3" width="28" style="3" customWidth="1"/>
    <col min="4" max="4" width="8.6640625" style="5" bestFit="1" customWidth="1"/>
    <col min="5" max="5" width="6.33203125" style="5" customWidth="1"/>
    <col min="6" max="6" width="18.5546875" style="2" customWidth="1"/>
    <col min="7" max="7" width="11.5546875" style="5" customWidth="1"/>
    <col min="8" max="8" width="12.88671875" style="5" customWidth="1"/>
    <col min="9" max="16" width="11.5546875" style="5" customWidth="1"/>
    <col min="17" max="17" width="18.21875" style="4" customWidth="1"/>
    <col min="18" max="18" width="14.5546875" style="4" customWidth="1"/>
    <col min="19" max="19" width="11.5546875" style="4"/>
    <col min="20" max="20" width="25.88671875" style="4" customWidth="1"/>
    <col min="21" max="21" width="11.5546875" style="4"/>
    <col min="22" max="23" width="15.5546875" style="4" customWidth="1"/>
    <col min="24" max="28" width="11.5546875" style="413"/>
    <col min="29" max="29" width="5.21875" style="4" customWidth="1"/>
    <col min="30" max="30" width="10.77734375" style="4" customWidth="1"/>
    <col min="31" max="31" width="11.5546875" style="4"/>
    <col min="32" max="32" width="11.77734375" style="113" customWidth="1"/>
    <col min="33" max="33" width="11.5546875" style="4"/>
    <col min="34" max="34" width="11.5546875" style="113"/>
    <col min="35" max="35" width="0" style="4" hidden="1" customWidth="1"/>
    <col min="36" max="36" width="0" style="876" hidden="1" customWidth="1"/>
    <col min="37" max="37" width="28" style="3" hidden="1" customWidth="1"/>
    <col min="38" max="38" width="0" style="5" hidden="1" customWidth="1"/>
    <col min="39" max="39" width="12.33203125" style="5" hidden="1" customWidth="1"/>
    <col min="40" max="40" width="18.5546875" style="2" hidden="1" customWidth="1"/>
    <col min="41" max="41" width="0" style="5" hidden="1" customWidth="1"/>
    <col min="42" max="42" width="12.88671875" style="5" hidden="1" customWidth="1"/>
    <col min="43" max="44" width="0" style="876" hidden="1" customWidth="1"/>
    <col min="45" max="47" width="0" style="1072" hidden="1" customWidth="1"/>
    <col min="48" max="48" width="0" style="1076" hidden="1" customWidth="1"/>
    <col min="49" max="49" width="0" style="1064" hidden="1" customWidth="1"/>
    <col min="50" max="50" width="11.5546875" style="1076"/>
    <col min="51" max="51" width="6.109375" style="421" customWidth="1"/>
    <col min="52" max="52" width="7.33203125" style="421" customWidth="1"/>
    <col min="53" max="53" width="12.6640625" style="421" customWidth="1"/>
    <col min="54" max="54" width="14.77734375" style="1046" bestFit="1" customWidth="1"/>
    <col min="55" max="55" width="11.5546875" style="1046"/>
    <col min="56" max="56" width="12.5546875" style="1046" bestFit="1" customWidth="1"/>
    <col min="57" max="16384" width="11.5546875" style="4"/>
  </cols>
  <sheetData>
    <row r="1" spans="1:57" ht="24" customHeight="1">
      <c r="C1" s="41" t="s">
        <v>1405</v>
      </c>
      <c r="AK1" s="41" t="s">
        <v>1405</v>
      </c>
      <c r="AS1" s="1203">
        <v>2022</v>
      </c>
      <c r="AT1" s="1203"/>
      <c r="AU1" s="1203"/>
      <c r="AV1" s="1204">
        <v>2023</v>
      </c>
      <c r="AW1" s="1205"/>
      <c r="AX1" s="1204"/>
    </row>
    <row r="2" spans="1:57" ht="86.25" customHeight="1">
      <c r="A2" s="110" t="s">
        <v>1424</v>
      </c>
      <c r="B2" s="11" t="s">
        <v>11</v>
      </c>
      <c r="C2" s="12" t="s">
        <v>541</v>
      </c>
      <c r="D2" s="11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488" t="s">
        <v>1386</v>
      </c>
      <c r="J2" s="488" t="s">
        <v>1388</v>
      </c>
      <c r="K2" s="11" t="s">
        <v>1390</v>
      </c>
      <c r="L2" s="11" t="s">
        <v>1391</v>
      </c>
      <c r="M2" s="11" t="s">
        <v>1389</v>
      </c>
      <c r="N2" s="11" t="s">
        <v>1412</v>
      </c>
      <c r="O2" s="11"/>
      <c r="P2" s="11"/>
      <c r="Q2" s="11" t="s">
        <v>1649</v>
      </c>
      <c r="R2" s="11"/>
      <c r="S2" s="489" t="s">
        <v>2011</v>
      </c>
      <c r="T2" s="489" t="s">
        <v>2012</v>
      </c>
      <c r="U2" s="489" t="s">
        <v>2013</v>
      </c>
      <c r="V2" s="489" t="s">
        <v>0</v>
      </c>
      <c r="W2" s="489" t="s">
        <v>2139</v>
      </c>
      <c r="X2" s="490" t="s">
        <v>2074</v>
      </c>
      <c r="Y2" s="490" t="s">
        <v>2075</v>
      </c>
      <c r="Z2" s="490" t="s">
        <v>2076</v>
      </c>
      <c r="AA2" s="490" t="s">
        <v>2077</v>
      </c>
      <c r="AB2" s="490" t="s">
        <v>2078</v>
      </c>
      <c r="AD2" s="491" t="s">
        <v>3042</v>
      </c>
      <c r="AE2" s="492"/>
      <c r="AF2" s="491" t="s">
        <v>2167</v>
      </c>
      <c r="AG2" s="492"/>
      <c r="AH2" s="492" t="s">
        <v>2361</v>
      </c>
      <c r="AJ2" s="877" t="s">
        <v>11</v>
      </c>
      <c r="AK2" s="12" t="s">
        <v>541</v>
      </c>
      <c r="AL2" s="11" t="s">
        <v>542</v>
      </c>
      <c r="AM2" s="11" t="s">
        <v>1392</v>
      </c>
      <c r="AN2" s="13" t="s">
        <v>0</v>
      </c>
      <c r="AO2" s="11" t="s">
        <v>12</v>
      </c>
      <c r="AP2" s="11" t="s">
        <v>1387</v>
      </c>
      <c r="AQ2" s="910" t="s">
        <v>1386</v>
      </c>
      <c r="AR2" s="910" t="s">
        <v>1388</v>
      </c>
      <c r="AS2" s="911" t="s">
        <v>2076</v>
      </c>
      <c r="AT2" s="911" t="s">
        <v>2077</v>
      </c>
      <c r="AU2" s="911" t="s">
        <v>2078</v>
      </c>
      <c r="AV2" s="1112" t="s">
        <v>2076</v>
      </c>
      <c r="AW2" s="1113" t="s">
        <v>2077</v>
      </c>
      <c r="AX2" s="1112" t="s">
        <v>2078</v>
      </c>
      <c r="BA2" s="467"/>
      <c r="BB2" s="912" t="s">
        <v>3108</v>
      </c>
      <c r="BC2" s="467"/>
      <c r="BD2" s="467" t="s">
        <v>2361</v>
      </c>
    </row>
    <row r="3" spans="1:57" ht="24" customHeight="1">
      <c r="B3" s="493">
        <v>7174840</v>
      </c>
      <c r="C3" s="494" t="s">
        <v>288</v>
      </c>
      <c r="D3" s="495" t="s">
        <v>553</v>
      </c>
      <c r="E3" s="496" t="s">
        <v>1393</v>
      </c>
      <c r="F3" s="497" t="s">
        <v>4</v>
      </c>
      <c r="G3" s="493" t="s">
        <v>13</v>
      </c>
      <c r="H3" s="14">
        <v>829.61</v>
      </c>
      <c r="I3" s="14">
        <v>344.41499999999996</v>
      </c>
      <c r="J3" s="14">
        <v>159.5</v>
      </c>
      <c r="K3" s="14">
        <v>66.83</v>
      </c>
      <c r="L3" s="496">
        <v>20</v>
      </c>
      <c r="M3" s="14">
        <v>590.745</v>
      </c>
      <c r="N3" s="14">
        <v>590.745</v>
      </c>
      <c r="O3" s="419">
        <f t="shared" ref="O3" si="0">I3+J3+K3+L3</f>
        <v>590.745</v>
      </c>
      <c r="P3" s="419">
        <f t="shared" ref="P3" si="1">N3-O3</f>
        <v>0</v>
      </c>
      <c r="Q3" s="498" t="s">
        <v>1662</v>
      </c>
      <c r="R3" s="498"/>
      <c r="S3" s="499">
        <v>7174840</v>
      </c>
      <c r="T3" s="500" t="s">
        <v>2665</v>
      </c>
      <c r="U3" s="495" t="s">
        <v>553</v>
      </c>
      <c r="V3" s="497" t="s">
        <v>4</v>
      </c>
      <c r="W3" s="493" t="s">
        <v>13</v>
      </c>
      <c r="X3" s="501">
        <v>344.42</v>
      </c>
      <c r="Y3" s="502">
        <v>159.5</v>
      </c>
      <c r="Z3" s="501">
        <v>66.83</v>
      </c>
      <c r="AA3" s="503">
        <v>20</v>
      </c>
      <c r="AB3" s="501">
        <v>590.75</v>
      </c>
      <c r="AC3" s="10" t="str">
        <f t="shared" ref="AC3" si="2">IF((B3=S3),"OK","ERROR")</f>
        <v>OK</v>
      </c>
      <c r="AD3" s="10"/>
      <c r="AE3" s="504">
        <f>M3-AB3</f>
        <v>-4.9999999999954525E-3</v>
      </c>
      <c r="AF3" s="109"/>
      <c r="AG3" s="109" t="s">
        <v>2368</v>
      </c>
      <c r="AH3" s="109"/>
      <c r="AJ3" s="878">
        <v>7174840</v>
      </c>
      <c r="AK3" s="494" t="s">
        <v>288</v>
      </c>
      <c r="AL3" s="495" t="s">
        <v>553</v>
      </c>
      <c r="AM3" s="496" t="s">
        <v>1393</v>
      </c>
      <c r="AN3" s="497" t="s">
        <v>4</v>
      </c>
      <c r="AO3" s="493" t="s">
        <v>13</v>
      </c>
      <c r="AP3" s="14">
        <v>829.61</v>
      </c>
      <c r="AQ3" s="913">
        <v>344.41499999999996</v>
      </c>
      <c r="AR3" s="913">
        <v>159.5</v>
      </c>
      <c r="AS3" s="914">
        <v>66.83</v>
      </c>
      <c r="AT3" s="915">
        <v>20</v>
      </c>
      <c r="AU3" s="1083">
        <v>590.75</v>
      </c>
      <c r="AV3" s="1054">
        <v>66.83</v>
      </c>
      <c r="AW3" s="1055">
        <v>20</v>
      </c>
      <c r="AX3" s="975">
        <f>AQ3+AR3+AV3+AW3</f>
        <v>590.745</v>
      </c>
      <c r="AY3" s="424" t="str">
        <f>IF((S3=AJ3),"OK","ERROR")</f>
        <v>OK</v>
      </c>
      <c r="AZ3" s="483">
        <f>AB3-AU3</f>
        <v>0</v>
      </c>
      <c r="BA3" s="486">
        <f>AX3-AB3</f>
        <v>-4.9999999999954525E-3</v>
      </c>
      <c r="BB3" s="421"/>
      <c r="BC3" s="421"/>
      <c r="BD3" s="421"/>
      <c r="BE3" s="1043">
        <f>AX3-AU3</f>
        <v>-4.9999999999954525E-3</v>
      </c>
    </row>
    <row r="4" spans="1:57" ht="24" customHeight="1">
      <c r="B4" s="9">
        <v>7180398</v>
      </c>
      <c r="C4" s="15" t="s">
        <v>289</v>
      </c>
      <c r="D4" s="204" t="s">
        <v>553</v>
      </c>
      <c r="E4" s="9" t="s">
        <v>1393</v>
      </c>
      <c r="F4" s="16" t="s">
        <v>4</v>
      </c>
      <c r="G4" s="9" t="s">
        <v>13</v>
      </c>
      <c r="H4" s="17">
        <v>873.2</v>
      </c>
      <c r="I4" s="17">
        <v>409.80000000000018</v>
      </c>
      <c r="J4" s="17">
        <v>154.5</v>
      </c>
      <c r="K4" s="17">
        <v>100</v>
      </c>
      <c r="L4" s="9">
        <v>40</v>
      </c>
      <c r="M4" s="14">
        <v>704.30000000000018</v>
      </c>
      <c r="N4" s="17">
        <v>704.30000000000018</v>
      </c>
      <c r="O4" s="419">
        <f t="shared" ref="O4:O24" si="3">I4+J4+K4+L4</f>
        <v>704.30000000000018</v>
      </c>
      <c r="P4" s="419">
        <f t="shared" ref="P4:P24" si="4">N4-O4</f>
        <v>0</v>
      </c>
      <c r="Q4" s="498" t="s">
        <v>1662</v>
      </c>
      <c r="R4" s="498"/>
      <c r="S4" s="499">
        <v>7180398</v>
      </c>
      <c r="T4" s="507" t="s">
        <v>2666</v>
      </c>
      <c r="U4" s="204" t="s">
        <v>553</v>
      </c>
      <c r="V4" s="16" t="s">
        <v>4</v>
      </c>
      <c r="W4" s="9" t="s">
        <v>13</v>
      </c>
      <c r="X4" s="501">
        <v>409.8</v>
      </c>
      <c r="Y4" s="502">
        <v>154.5</v>
      </c>
      <c r="Z4" s="501">
        <v>100</v>
      </c>
      <c r="AA4" s="503">
        <v>40</v>
      </c>
      <c r="AB4" s="501">
        <v>704.3</v>
      </c>
      <c r="AC4" s="10" t="str">
        <f t="shared" ref="AC4:AC24" si="5">IF((B4=S4),"OK","ERROR")</f>
        <v>OK</v>
      </c>
      <c r="AD4" s="10"/>
      <c r="AE4" s="504">
        <f t="shared" ref="AE4:AE24" si="6">M4-AB4</f>
        <v>0</v>
      </c>
      <c r="AF4" s="109"/>
      <c r="AG4" s="109" t="s">
        <v>2368</v>
      </c>
      <c r="AH4" s="109"/>
      <c r="AJ4" s="879">
        <v>7180398</v>
      </c>
      <c r="AK4" s="15" t="s">
        <v>289</v>
      </c>
      <c r="AL4" s="204" t="s">
        <v>553</v>
      </c>
      <c r="AM4" s="9" t="s">
        <v>1393</v>
      </c>
      <c r="AN4" s="16" t="s">
        <v>4</v>
      </c>
      <c r="AO4" s="9" t="s">
        <v>13</v>
      </c>
      <c r="AP4" s="17">
        <v>873.2</v>
      </c>
      <c r="AQ4" s="916">
        <v>409.80000000000018</v>
      </c>
      <c r="AR4" s="916">
        <v>154.5</v>
      </c>
      <c r="AS4" s="914">
        <v>100</v>
      </c>
      <c r="AT4" s="915">
        <v>40</v>
      </c>
      <c r="AU4" s="1083">
        <v>704.3</v>
      </c>
      <c r="AV4" s="1054">
        <v>100</v>
      </c>
      <c r="AW4" s="1055">
        <v>40</v>
      </c>
      <c r="AX4" s="975">
        <f t="shared" ref="AX4:AX31" si="7">AQ4+AR4+AV4+AW4</f>
        <v>704.30000000000018</v>
      </c>
      <c r="AY4" s="424" t="str">
        <f t="shared" ref="AY4:AY67" si="8">IF((S4=AJ4),"OK","ERROR")</f>
        <v>OK</v>
      </c>
      <c r="AZ4" s="483">
        <f t="shared" ref="AZ4:AZ67" si="9">AB4-AU4</f>
        <v>0</v>
      </c>
      <c r="BA4" s="486">
        <f t="shared" ref="BA4:BA31" si="10">AX4-AB4</f>
        <v>0</v>
      </c>
      <c r="BB4" s="421"/>
      <c r="BC4" s="421"/>
      <c r="BD4" s="421"/>
      <c r="BE4" s="1043">
        <f t="shared" ref="BE4:BE31" si="11">AX4-AU4</f>
        <v>0</v>
      </c>
    </row>
    <row r="5" spans="1:57" ht="24" customHeight="1">
      <c r="B5" s="508">
        <v>7180538</v>
      </c>
      <c r="C5" s="509" t="s">
        <v>290</v>
      </c>
      <c r="D5" s="510" t="s">
        <v>553</v>
      </c>
      <c r="E5" s="9" t="s">
        <v>1393</v>
      </c>
      <c r="F5" s="511" t="s">
        <v>4</v>
      </c>
      <c r="G5" s="508" t="s">
        <v>13</v>
      </c>
      <c r="H5" s="17">
        <v>862.3</v>
      </c>
      <c r="I5" s="17">
        <v>393.44999999999982</v>
      </c>
      <c r="J5" s="17">
        <v>169.5</v>
      </c>
      <c r="K5" s="17">
        <v>59.06</v>
      </c>
      <c r="L5" s="9">
        <v>40</v>
      </c>
      <c r="M5" s="14">
        <v>662.00999999999976</v>
      </c>
      <c r="N5" s="17">
        <v>662.00999999999976</v>
      </c>
      <c r="O5" s="419">
        <f t="shared" si="3"/>
        <v>662.00999999999976</v>
      </c>
      <c r="P5" s="419">
        <f t="shared" si="4"/>
        <v>0</v>
      </c>
      <c r="Q5" s="498" t="s">
        <v>1662</v>
      </c>
      <c r="R5" s="498"/>
      <c r="S5" s="499">
        <v>7180538</v>
      </c>
      <c r="T5" s="507" t="s">
        <v>2667</v>
      </c>
      <c r="U5" s="510" t="s">
        <v>553</v>
      </c>
      <c r="V5" s="511" t="s">
        <v>4</v>
      </c>
      <c r="W5" s="508" t="s">
        <v>13</v>
      </c>
      <c r="X5" s="501">
        <v>393.45</v>
      </c>
      <c r="Y5" s="502">
        <v>169.5</v>
      </c>
      <c r="Z5" s="501">
        <v>59.06</v>
      </c>
      <c r="AA5" s="503">
        <v>40</v>
      </c>
      <c r="AB5" s="501">
        <v>662.01</v>
      </c>
      <c r="AC5" s="10" t="str">
        <f t="shared" si="5"/>
        <v>OK</v>
      </c>
      <c r="AD5" s="10"/>
      <c r="AE5" s="504">
        <f t="shared" si="6"/>
        <v>0</v>
      </c>
      <c r="AF5" s="109"/>
      <c r="AG5" s="109" t="s">
        <v>2368</v>
      </c>
      <c r="AH5" s="109"/>
      <c r="AJ5" s="880">
        <v>7180538</v>
      </c>
      <c r="AK5" s="509" t="s">
        <v>290</v>
      </c>
      <c r="AL5" s="510" t="s">
        <v>553</v>
      </c>
      <c r="AM5" s="9" t="s">
        <v>1393</v>
      </c>
      <c r="AN5" s="511" t="s">
        <v>4</v>
      </c>
      <c r="AO5" s="508" t="s">
        <v>13</v>
      </c>
      <c r="AP5" s="17">
        <v>862.3</v>
      </c>
      <c r="AQ5" s="916">
        <v>393.44999999999982</v>
      </c>
      <c r="AR5" s="916">
        <v>169.5</v>
      </c>
      <c r="AS5" s="914">
        <v>59.06</v>
      </c>
      <c r="AT5" s="915">
        <v>40</v>
      </c>
      <c r="AU5" s="1083">
        <v>662.01</v>
      </c>
      <c r="AV5" s="1054">
        <v>59.06</v>
      </c>
      <c r="AW5" s="1055">
        <v>40</v>
      </c>
      <c r="AX5" s="975">
        <f t="shared" si="7"/>
        <v>662.00999999999976</v>
      </c>
      <c r="AY5" s="424" t="str">
        <f t="shared" si="8"/>
        <v>OK</v>
      </c>
      <c r="AZ5" s="483">
        <f t="shared" si="9"/>
        <v>0</v>
      </c>
      <c r="BA5" s="486">
        <f t="shared" si="10"/>
        <v>0</v>
      </c>
      <c r="BB5" s="421"/>
      <c r="BC5" s="421"/>
      <c r="BD5" s="421"/>
      <c r="BE5" s="1043">
        <f t="shared" si="11"/>
        <v>0</v>
      </c>
    </row>
    <row r="6" spans="1:57" ht="24" customHeight="1">
      <c r="B6" s="508">
        <v>7188365</v>
      </c>
      <c r="C6" s="509" t="s">
        <v>291</v>
      </c>
      <c r="D6" s="510" t="s">
        <v>553</v>
      </c>
      <c r="E6" s="9" t="s">
        <v>1393</v>
      </c>
      <c r="F6" s="511" t="s">
        <v>4</v>
      </c>
      <c r="G6" s="508" t="s">
        <v>13</v>
      </c>
      <c r="H6" s="17">
        <v>862.3</v>
      </c>
      <c r="I6" s="17">
        <v>393.44999999999982</v>
      </c>
      <c r="J6" s="17">
        <v>151</v>
      </c>
      <c r="K6" s="17">
        <v>19.78</v>
      </c>
      <c r="L6" s="9">
        <v>40</v>
      </c>
      <c r="M6" s="14">
        <v>604.22999999999979</v>
      </c>
      <c r="N6" s="17">
        <v>604.22999999999979</v>
      </c>
      <c r="O6" s="419">
        <f t="shared" si="3"/>
        <v>604.22999999999979</v>
      </c>
      <c r="P6" s="419">
        <f t="shared" si="4"/>
        <v>0</v>
      </c>
      <c r="Q6" s="498" t="s">
        <v>1662</v>
      </c>
      <c r="R6" s="498"/>
      <c r="S6" s="499">
        <v>7188365</v>
      </c>
      <c r="T6" s="507" t="s">
        <v>2668</v>
      </c>
      <c r="U6" s="510" t="s">
        <v>553</v>
      </c>
      <c r="V6" s="511" t="s">
        <v>4</v>
      </c>
      <c r="W6" s="508" t="s">
        <v>13</v>
      </c>
      <c r="X6" s="501">
        <v>393.45</v>
      </c>
      <c r="Y6" s="502">
        <v>151</v>
      </c>
      <c r="Z6" s="501">
        <v>19.78</v>
      </c>
      <c r="AA6" s="503">
        <v>40</v>
      </c>
      <c r="AB6" s="501">
        <v>604.23</v>
      </c>
      <c r="AC6" s="10" t="str">
        <f t="shared" si="5"/>
        <v>OK</v>
      </c>
      <c r="AD6" s="10"/>
      <c r="AE6" s="504">
        <f t="shared" si="6"/>
        <v>0</v>
      </c>
      <c r="AF6" s="109"/>
      <c r="AG6" s="109" t="s">
        <v>2368</v>
      </c>
      <c r="AH6" s="109"/>
      <c r="AJ6" s="880">
        <v>7188365</v>
      </c>
      <c r="AK6" s="509" t="s">
        <v>291</v>
      </c>
      <c r="AL6" s="510" t="s">
        <v>553</v>
      </c>
      <c r="AM6" s="9" t="s">
        <v>1393</v>
      </c>
      <c r="AN6" s="511" t="s">
        <v>4</v>
      </c>
      <c r="AO6" s="508" t="s">
        <v>13</v>
      </c>
      <c r="AP6" s="17">
        <v>862.3</v>
      </c>
      <c r="AQ6" s="916">
        <v>393.44999999999982</v>
      </c>
      <c r="AR6" s="916">
        <v>151</v>
      </c>
      <c r="AS6" s="914">
        <v>19.78</v>
      </c>
      <c r="AT6" s="915">
        <v>40</v>
      </c>
      <c r="AU6" s="1083">
        <v>604.23</v>
      </c>
      <c r="AV6" s="1054">
        <v>19.78</v>
      </c>
      <c r="AW6" s="1055">
        <v>40</v>
      </c>
      <c r="AX6" s="975">
        <f t="shared" si="7"/>
        <v>604.22999999999979</v>
      </c>
      <c r="AY6" s="424" t="str">
        <f t="shared" si="8"/>
        <v>OK</v>
      </c>
      <c r="AZ6" s="483">
        <f t="shared" si="9"/>
        <v>0</v>
      </c>
      <c r="BA6" s="486">
        <f t="shared" si="10"/>
        <v>0</v>
      </c>
      <c r="BB6" s="421"/>
      <c r="BC6" s="421"/>
      <c r="BD6" s="421"/>
      <c r="BE6" s="1043">
        <f t="shared" si="11"/>
        <v>0</v>
      </c>
    </row>
    <row r="7" spans="1:57" ht="24" customHeight="1">
      <c r="B7" s="508">
        <v>23325130</v>
      </c>
      <c r="C7" s="509" t="s">
        <v>282</v>
      </c>
      <c r="D7" s="510" t="s">
        <v>553</v>
      </c>
      <c r="E7" s="9" t="s">
        <v>1393</v>
      </c>
      <c r="F7" s="511" t="s">
        <v>4</v>
      </c>
      <c r="G7" s="508" t="s">
        <v>13</v>
      </c>
      <c r="H7" s="17">
        <v>807.81</v>
      </c>
      <c r="I7" s="17">
        <v>311.71499999999992</v>
      </c>
      <c r="J7" s="17">
        <v>161</v>
      </c>
      <c r="K7" s="17">
        <v>100</v>
      </c>
      <c r="L7" s="9">
        <v>20</v>
      </c>
      <c r="M7" s="14">
        <v>592.71499999999992</v>
      </c>
      <c r="N7" s="17">
        <v>592.71499999999992</v>
      </c>
      <c r="O7" s="419">
        <f t="shared" si="3"/>
        <v>592.71499999999992</v>
      </c>
      <c r="P7" s="419">
        <f t="shared" si="4"/>
        <v>0</v>
      </c>
      <c r="Q7" s="498" t="s">
        <v>1662</v>
      </c>
      <c r="R7" s="498"/>
      <c r="S7" s="499">
        <v>23325130</v>
      </c>
      <c r="T7" s="507" t="s">
        <v>2669</v>
      </c>
      <c r="U7" s="510" t="s">
        <v>553</v>
      </c>
      <c r="V7" s="511" t="s">
        <v>4</v>
      </c>
      <c r="W7" s="508" t="s">
        <v>13</v>
      </c>
      <c r="X7" s="501">
        <v>311.72000000000003</v>
      </c>
      <c r="Y7" s="502">
        <v>161</v>
      </c>
      <c r="Z7" s="501">
        <v>100</v>
      </c>
      <c r="AA7" s="503">
        <v>20</v>
      </c>
      <c r="AB7" s="501">
        <v>592.72</v>
      </c>
      <c r="AC7" s="10" t="str">
        <f t="shared" si="5"/>
        <v>OK</v>
      </c>
      <c r="AD7" s="10"/>
      <c r="AE7" s="504">
        <f t="shared" si="6"/>
        <v>-5.0000000001091394E-3</v>
      </c>
      <c r="AF7" s="109"/>
      <c r="AG7" s="109" t="s">
        <v>2368</v>
      </c>
      <c r="AH7" s="109"/>
      <c r="AJ7" s="880">
        <v>23325130</v>
      </c>
      <c r="AK7" s="509" t="s">
        <v>282</v>
      </c>
      <c r="AL7" s="510" t="s">
        <v>553</v>
      </c>
      <c r="AM7" s="9" t="s">
        <v>1393</v>
      </c>
      <c r="AN7" s="511" t="s">
        <v>4</v>
      </c>
      <c r="AO7" s="508" t="s">
        <v>13</v>
      </c>
      <c r="AP7" s="17">
        <v>807.81</v>
      </c>
      <c r="AQ7" s="916">
        <v>311.71499999999992</v>
      </c>
      <c r="AR7" s="916">
        <v>161</v>
      </c>
      <c r="AS7" s="914">
        <v>100</v>
      </c>
      <c r="AT7" s="915">
        <v>20</v>
      </c>
      <c r="AU7" s="1083">
        <v>592.72</v>
      </c>
      <c r="AV7" s="1054">
        <v>100</v>
      </c>
      <c r="AW7" s="1055">
        <v>20</v>
      </c>
      <c r="AX7" s="975">
        <f t="shared" si="7"/>
        <v>592.71499999999992</v>
      </c>
      <c r="AY7" s="424" t="str">
        <f t="shared" si="8"/>
        <v>OK</v>
      </c>
      <c r="AZ7" s="483">
        <f t="shared" si="9"/>
        <v>0</v>
      </c>
      <c r="BA7" s="486">
        <f t="shared" si="10"/>
        <v>-5.0000000001091394E-3</v>
      </c>
      <c r="BB7" s="421"/>
      <c r="BC7" s="421"/>
      <c r="BD7" s="421"/>
      <c r="BE7" s="1043">
        <f t="shared" si="11"/>
        <v>-5.0000000001091394E-3</v>
      </c>
    </row>
    <row r="8" spans="1:57" ht="24" customHeight="1">
      <c r="B8" s="508">
        <v>40043134</v>
      </c>
      <c r="C8" s="509" t="s">
        <v>283</v>
      </c>
      <c r="D8" s="510" t="s">
        <v>553</v>
      </c>
      <c r="E8" s="9" t="s">
        <v>1393</v>
      </c>
      <c r="F8" s="511" t="s">
        <v>4</v>
      </c>
      <c r="G8" s="508" t="s">
        <v>13</v>
      </c>
      <c r="H8" s="17">
        <v>818.71</v>
      </c>
      <c r="I8" s="17">
        <v>328.06500000000005</v>
      </c>
      <c r="J8" s="17">
        <v>158.5</v>
      </c>
      <c r="K8" s="17">
        <v>69.33</v>
      </c>
      <c r="L8" s="9">
        <v>20</v>
      </c>
      <c r="M8" s="14">
        <v>575.8950000000001</v>
      </c>
      <c r="N8" s="17">
        <v>575.8950000000001</v>
      </c>
      <c r="O8" s="419">
        <f t="shared" si="3"/>
        <v>575.8950000000001</v>
      </c>
      <c r="P8" s="419">
        <f t="shared" si="4"/>
        <v>0</v>
      </c>
      <c r="Q8" s="498" t="s">
        <v>1662</v>
      </c>
      <c r="R8" s="498"/>
      <c r="S8" s="499">
        <v>40043134</v>
      </c>
      <c r="T8" s="507" t="s">
        <v>2670</v>
      </c>
      <c r="U8" s="510" t="s">
        <v>553</v>
      </c>
      <c r="V8" s="511" t="s">
        <v>4</v>
      </c>
      <c r="W8" s="508" t="s">
        <v>13</v>
      </c>
      <c r="X8" s="501">
        <v>328.07</v>
      </c>
      <c r="Y8" s="502">
        <v>158.5</v>
      </c>
      <c r="Z8" s="501">
        <v>69.33</v>
      </c>
      <c r="AA8" s="503">
        <v>20</v>
      </c>
      <c r="AB8" s="501">
        <v>575.9</v>
      </c>
      <c r="AC8" s="10" t="str">
        <f t="shared" si="5"/>
        <v>OK</v>
      </c>
      <c r="AD8" s="10"/>
      <c r="AE8" s="504">
        <f t="shared" si="6"/>
        <v>-4.9999999998817657E-3</v>
      </c>
      <c r="AF8" s="109"/>
      <c r="AG8" s="109" t="s">
        <v>2368</v>
      </c>
      <c r="AH8" s="109"/>
      <c r="AJ8" s="880">
        <v>40043134</v>
      </c>
      <c r="AK8" s="509" t="s">
        <v>283</v>
      </c>
      <c r="AL8" s="510" t="s">
        <v>553</v>
      </c>
      <c r="AM8" s="9" t="s">
        <v>1393</v>
      </c>
      <c r="AN8" s="511" t="s">
        <v>4</v>
      </c>
      <c r="AO8" s="508" t="s">
        <v>13</v>
      </c>
      <c r="AP8" s="17">
        <v>818.71</v>
      </c>
      <c r="AQ8" s="916">
        <v>328.06500000000005</v>
      </c>
      <c r="AR8" s="916">
        <v>158.5</v>
      </c>
      <c r="AS8" s="914">
        <v>69.33</v>
      </c>
      <c r="AT8" s="915">
        <v>20</v>
      </c>
      <c r="AU8" s="1083">
        <v>575.9</v>
      </c>
      <c r="AV8" s="1054">
        <v>69.33</v>
      </c>
      <c r="AW8" s="1055">
        <v>20</v>
      </c>
      <c r="AX8" s="975">
        <f t="shared" si="7"/>
        <v>575.8950000000001</v>
      </c>
      <c r="AY8" s="424" t="str">
        <f t="shared" si="8"/>
        <v>OK</v>
      </c>
      <c r="AZ8" s="483">
        <f t="shared" si="9"/>
        <v>0</v>
      </c>
      <c r="BA8" s="486">
        <f t="shared" si="10"/>
        <v>-4.9999999998817657E-3</v>
      </c>
      <c r="BB8" s="421"/>
      <c r="BC8" s="421"/>
      <c r="BD8" s="421"/>
      <c r="BE8" s="1043">
        <f t="shared" si="11"/>
        <v>-4.9999999998817657E-3</v>
      </c>
    </row>
    <row r="9" spans="1:57" ht="24" customHeight="1">
      <c r="B9" s="512">
        <v>40047132</v>
      </c>
      <c r="C9" s="513" t="s">
        <v>284</v>
      </c>
      <c r="D9" s="204" t="s">
        <v>553</v>
      </c>
      <c r="E9" s="512" t="s">
        <v>1393</v>
      </c>
      <c r="F9" s="514" t="s">
        <v>4</v>
      </c>
      <c r="G9" s="512" t="s">
        <v>13</v>
      </c>
      <c r="H9" s="515">
        <v>873.2</v>
      </c>
      <c r="I9" s="515">
        <v>409.80000000000018</v>
      </c>
      <c r="J9" s="515">
        <v>174.5</v>
      </c>
      <c r="K9" s="515">
        <v>100</v>
      </c>
      <c r="L9" s="512">
        <v>40</v>
      </c>
      <c r="M9" s="516">
        <v>724.30000000000018</v>
      </c>
      <c r="N9" s="515">
        <v>724.30000000000018</v>
      </c>
      <c r="O9" s="419">
        <f t="shared" si="3"/>
        <v>724.30000000000018</v>
      </c>
      <c r="P9" s="419">
        <f t="shared" si="4"/>
        <v>0</v>
      </c>
      <c r="Q9" s="517" t="s">
        <v>1662</v>
      </c>
      <c r="R9" s="498"/>
      <c r="S9" s="499">
        <v>40047132</v>
      </c>
      <c r="T9" s="507" t="s">
        <v>2671</v>
      </c>
      <c r="U9" s="204" t="s">
        <v>553</v>
      </c>
      <c r="V9" s="514" t="s">
        <v>4</v>
      </c>
      <c r="W9" s="512" t="s">
        <v>13</v>
      </c>
      <c r="X9" s="501">
        <v>409.8</v>
      </c>
      <c r="Y9" s="502">
        <v>174.5</v>
      </c>
      <c r="Z9" s="501">
        <v>100</v>
      </c>
      <c r="AA9" s="503">
        <v>40</v>
      </c>
      <c r="AB9" s="501">
        <v>724.3</v>
      </c>
      <c r="AC9" s="10" t="str">
        <f t="shared" si="5"/>
        <v>OK</v>
      </c>
      <c r="AD9" s="10"/>
      <c r="AE9" s="504">
        <f t="shared" si="6"/>
        <v>0</v>
      </c>
      <c r="AF9" s="109"/>
      <c r="AG9" s="109" t="s">
        <v>2368</v>
      </c>
      <c r="AH9" s="109"/>
      <c r="AJ9" s="881">
        <v>40047132</v>
      </c>
      <c r="AK9" s="513" t="s">
        <v>284</v>
      </c>
      <c r="AL9" s="204" t="s">
        <v>553</v>
      </c>
      <c r="AM9" s="512" t="s">
        <v>1393</v>
      </c>
      <c r="AN9" s="514" t="s">
        <v>4</v>
      </c>
      <c r="AO9" s="512" t="s">
        <v>13</v>
      </c>
      <c r="AP9" s="515">
        <v>873.2</v>
      </c>
      <c r="AQ9" s="917">
        <v>409.80000000000018</v>
      </c>
      <c r="AR9" s="917">
        <v>174.5</v>
      </c>
      <c r="AS9" s="914">
        <v>100</v>
      </c>
      <c r="AT9" s="915">
        <v>40</v>
      </c>
      <c r="AU9" s="1083">
        <v>724.3</v>
      </c>
      <c r="AV9" s="1054">
        <v>100</v>
      </c>
      <c r="AW9" s="1055">
        <v>40</v>
      </c>
      <c r="AX9" s="975">
        <f t="shared" si="7"/>
        <v>724.30000000000018</v>
      </c>
      <c r="AY9" s="424" t="str">
        <f t="shared" si="8"/>
        <v>OK</v>
      </c>
      <c r="AZ9" s="483">
        <f t="shared" si="9"/>
        <v>0</v>
      </c>
      <c r="BA9" s="486">
        <f t="shared" si="10"/>
        <v>0</v>
      </c>
      <c r="BB9" s="421"/>
      <c r="BC9" s="421"/>
      <c r="BD9" s="421"/>
      <c r="BE9" s="1043">
        <f t="shared" si="11"/>
        <v>0</v>
      </c>
    </row>
    <row r="10" spans="1:57" ht="24" customHeight="1">
      <c r="B10" s="508">
        <v>40048915</v>
      </c>
      <c r="C10" s="509" t="s">
        <v>285</v>
      </c>
      <c r="D10" s="510" t="s">
        <v>553</v>
      </c>
      <c r="E10" s="9" t="s">
        <v>1393</v>
      </c>
      <c r="F10" s="511" t="s">
        <v>4</v>
      </c>
      <c r="G10" s="508" t="s">
        <v>13</v>
      </c>
      <c r="H10" s="17">
        <v>851.41</v>
      </c>
      <c r="I10" s="17">
        <v>377.11500000000001</v>
      </c>
      <c r="J10" s="17">
        <v>176</v>
      </c>
      <c r="K10" s="17">
        <v>66.56</v>
      </c>
      <c r="L10" s="9">
        <v>20</v>
      </c>
      <c r="M10" s="14">
        <v>639.67499999999995</v>
      </c>
      <c r="N10" s="17">
        <v>639.67499999999995</v>
      </c>
      <c r="O10" s="419">
        <f t="shared" si="3"/>
        <v>639.67499999999995</v>
      </c>
      <c r="P10" s="419">
        <f t="shared" si="4"/>
        <v>0</v>
      </c>
      <c r="Q10" s="498" t="s">
        <v>1662</v>
      </c>
      <c r="R10" s="498"/>
      <c r="S10" s="499">
        <v>40048915</v>
      </c>
      <c r="T10" s="507" t="s">
        <v>2672</v>
      </c>
      <c r="U10" s="510" t="s">
        <v>553</v>
      </c>
      <c r="V10" s="511" t="s">
        <v>4</v>
      </c>
      <c r="W10" s="508" t="s">
        <v>13</v>
      </c>
      <c r="X10" s="501">
        <v>377.12</v>
      </c>
      <c r="Y10" s="502">
        <v>176</v>
      </c>
      <c r="Z10" s="501">
        <v>66.56</v>
      </c>
      <c r="AA10" s="503">
        <v>20</v>
      </c>
      <c r="AB10" s="501">
        <v>639.67999999999995</v>
      </c>
      <c r="AC10" s="10" t="str">
        <f t="shared" si="5"/>
        <v>OK</v>
      </c>
      <c r="AD10" s="10"/>
      <c r="AE10" s="504">
        <f t="shared" si="6"/>
        <v>-4.9999999999954525E-3</v>
      </c>
      <c r="AF10" s="109"/>
      <c r="AG10" s="109" t="s">
        <v>2368</v>
      </c>
      <c r="AH10" s="109"/>
      <c r="AJ10" s="880">
        <v>40048915</v>
      </c>
      <c r="AK10" s="509" t="s">
        <v>285</v>
      </c>
      <c r="AL10" s="510" t="s">
        <v>553</v>
      </c>
      <c r="AM10" s="9" t="s">
        <v>1393</v>
      </c>
      <c r="AN10" s="511" t="s">
        <v>4</v>
      </c>
      <c r="AO10" s="508" t="s">
        <v>13</v>
      </c>
      <c r="AP10" s="17">
        <v>851.41</v>
      </c>
      <c r="AQ10" s="916">
        <v>377.11500000000001</v>
      </c>
      <c r="AR10" s="916">
        <v>176</v>
      </c>
      <c r="AS10" s="914">
        <v>66.56</v>
      </c>
      <c r="AT10" s="915">
        <v>20</v>
      </c>
      <c r="AU10" s="1083">
        <v>639.67999999999995</v>
      </c>
      <c r="AV10" s="1054">
        <v>66.56</v>
      </c>
      <c r="AW10" s="1055">
        <v>20</v>
      </c>
      <c r="AX10" s="975">
        <f t="shared" si="7"/>
        <v>639.67499999999995</v>
      </c>
      <c r="AY10" s="424" t="str">
        <f t="shared" si="8"/>
        <v>OK</v>
      </c>
      <c r="AZ10" s="483">
        <f t="shared" si="9"/>
        <v>0</v>
      </c>
      <c r="BA10" s="486">
        <f t="shared" si="10"/>
        <v>-4.9999999999954525E-3</v>
      </c>
      <c r="BB10" s="421"/>
      <c r="BC10" s="421"/>
      <c r="BD10" s="421"/>
      <c r="BE10" s="1043">
        <f t="shared" si="11"/>
        <v>-4.9999999999954525E-3</v>
      </c>
    </row>
    <row r="11" spans="1:57" ht="24" customHeight="1">
      <c r="B11" s="9">
        <v>53002354</v>
      </c>
      <c r="C11" s="15" t="s">
        <v>286</v>
      </c>
      <c r="D11" s="204" t="s">
        <v>553</v>
      </c>
      <c r="E11" s="9" t="s">
        <v>1393</v>
      </c>
      <c r="F11" s="16" t="s">
        <v>4</v>
      </c>
      <c r="G11" s="9" t="s">
        <v>13</v>
      </c>
      <c r="H11" s="17">
        <v>916.8</v>
      </c>
      <c r="I11" s="17">
        <v>475.19999999999982</v>
      </c>
      <c r="J11" s="17">
        <v>173</v>
      </c>
      <c r="K11" s="17">
        <v>100</v>
      </c>
      <c r="L11" s="9">
        <v>50</v>
      </c>
      <c r="M11" s="14">
        <v>798.19999999999982</v>
      </c>
      <c r="N11" s="17">
        <v>798.19999999999982</v>
      </c>
      <c r="O11" s="419">
        <f t="shared" si="3"/>
        <v>798.19999999999982</v>
      </c>
      <c r="P11" s="419">
        <f t="shared" si="4"/>
        <v>0</v>
      </c>
      <c r="Q11" s="498" t="s">
        <v>1662</v>
      </c>
      <c r="R11" s="498"/>
      <c r="S11" s="499">
        <v>53002354</v>
      </c>
      <c r="T11" s="507" t="s">
        <v>2673</v>
      </c>
      <c r="U11" s="204" t="s">
        <v>553</v>
      </c>
      <c r="V11" s="16" t="s">
        <v>4</v>
      </c>
      <c r="W11" s="9" t="s">
        <v>13</v>
      </c>
      <c r="X11" s="501">
        <v>475.2</v>
      </c>
      <c r="Y11" s="502">
        <v>173</v>
      </c>
      <c r="Z11" s="501">
        <v>100</v>
      </c>
      <c r="AA11" s="503">
        <v>50</v>
      </c>
      <c r="AB11" s="501">
        <v>798.2</v>
      </c>
      <c r="AC11" s="10" t="str">
        <f t="shared" si="5"/>
        <v>OK</v>
      </c>
      <c r="AD11" s="10"/>
      <c r="AE11" s="504">
        <f t="shared" si="6"/>
        <v>0</v>
      </c>
      <c r="AF11" s="109"/>
      <c r="AG11" s="109" t="s">
        <v>2368</v>
      </c>
      <c r="AH11" s="109"/>
      <c r="AJ11" s="1019">
        <v>53002354</v>
      </c>
      <c r="AK11" s="15" t="s">
        <v>286</v>
      </c>
      <c r="AL11" s="204" t="s">
        <v>553</v>
      </c>
      <c r="AM11" s="9" t="s">
        <v>1393</v>
      </c>
      <c r="AN11" s="16" t="s">
        <v>4</v>
      </c>
      <c r="AO11" s="9" t="s">
        <v>13</v>
      </c>
      <c r="AP11" s="17">
        <v>916.8</v>
      </c>
      <c r="AQ11" s="916">
        <v>475.19999999999982</v>
      </c>
      <c r="AR11" s="916">
        <v>173</v>
      </c>
      <c r="AS11" s="914">
        <v>100</v>
      </c>
      <c r="AT11" s="915">
        <v>50</v>
      </c>
      <c r="AU11" s="1083">
        <v>798.2</v>
      </c>
      <c r="AV11" s="1054">
        <v>100</v>
      </c>
      <c r="AW11" s="1055">
        <v>80</v>
      </c>
      <c r="AX11" s="1114">
        <f>AQ11+AR11+AV11+AW11</f>
        <v>828.19999999999982</v>
      </c>
      <c r="AY11" s="424" t="str">
        <f t="shared" si="8"/>
        <v>OK</v>
      </c>
      <c r="AZ11" s="483">
        <f t="shared" si="9"/>
        <v>0</v>
      </c>
      <c r="BA11" s="484">
        <f>AX11-AB11</f>
        <v>29.999999999999773</v>
      </c>
      <c r="BB11" s="1016" t="s">
        <v>3126</v>
      </c>
      <c r="BC11" s="421"/>
      <c r="BD11" s="421"/>
    </row>
    <row r="12" spans="1:57" ht="24" customHeight="1">
      <c r="B12" s="9">
        <v>53108682</v>
      </c>
      <c r="C12" s="15" t="s">
        <v>287</v>
      </c>
      <c r="D12" s="204" t="s">
        <v>553</v>
      </c>
      <c r="E12" s="9" t="s">
        <v>1393</v>
      </c>
      <c r="F12" s="16" t="s">
        <v>4</v>
      </c>
      <c r="G12" s="9" t="s">
        <v>13</v>
      </c>
      <c r="H12" s="17">
        <v>905.9</v>
      </c>
      <c r="I12" s="17">
        <v>458.84999999999991</v>
      </c>
      <c r="J12" s="17">
        <v>162</v>
      </c>
      <c r="K12" s="17">
        <v>100</v>
      </c>
      <c r="L12" s="9">
        <v>65</v>
      </c>
      <c r="M12" s="14">
        <v>785.84999999999991</v>
      </c>
      <c r="N12" s="17">
        <v>785.84999999999991</v>
      </c>
      <c r="O12" s="419">
        <f t="shared" si="3"/>
        <v>785.84999999999991</v>
      </c>
      <c r="P12" s="419">
        <f t="shared" si="4"/>
        <v>0</v>
      </c>
      <c r="Q12" s="498" t="s">
        <v>1662</v>
      </c>
      <c r="R12" s="498"/>
      <c r="S12" s="499">
        <v>53108682</v>
      </c>
      <c r="T12" s="507" t="s">
        <v>2674</v>
      </c>
      <c r="U12" s="204" t="s">
        <v>553</v>
      </c>
      <c r="V12" s="16" t="s">
        <v>4</v>
      </c>
      <c r="W12" s="9" t="s">
        <v>13</v>
      </c>
      <c r="X12" s="501">
        <v>458.85</v>
      </c>
      <c r="Y12" s="502">
        <v>162</v>
      </c>
      <c r="Z12" s="501">
        <v>100</v>
      </c>
      <c r="AA12" s="503">
        <v>65</v>
      </c>
      <c r="AB12" s="501">
        <v>785.85</v>
      </c>
      <c r="AC12" s="10" t="str">
        <f t="shared" si="5"/>
        <v>OK</v>
      </c>
      <c r="AD12" s="10"/>
      <c r="AE12" s="504">
        <f t="shared" si="6"/>
        <v>0</v>
      </c>
      <c r="AF12" s="109"/>
      <c r="AG12" s="109" t="s">
        <v>2368</v>
      </c>
      <c r="AH12" s="109"/>
      <c r="AJ12" s="879">
        <v>53108682</v>
      </c>
      <c r="AK12" s="15" t="s">
        <v>287</v>
      </c>
      <c r="AL12" s="204" t="s">
        <v>553</v>
      </c>
      <c r="AM12" s="9" t="s">
        <v>1393</v>
      </c>
      <c r="AN12" s="16" t="s">
        <v>4</v>
      </c>
      <c r="AO12" s="9" t="s">
        <v>13</v>
      </c>
      <c r="AP12" s="17">
        <v>905.9</v>
      </c>
      <c r="AQ12" s="916">
        <v>458.84999999999991</v>
      </c>
      <c r="AR12" s="916">
        <v>162</v>
      </c>
      <c r="AS12" s="914">
        <v>100</v>
      </c>
      <c r="AT12" s="915">
        <v>65</v>
      </c>
      <c r="AU12" s="1083">
        <v>785.85</v>
      </c>
      <c r="AV12" s="1054">
        <v>100</v>
      </c>
      <c r="AW12" s="1055">
        <v>65</v>
      </c>
      <c r="AX12" s="975">
        <f t="shared" si="7"/>
        <v>785.84999999999991</v>
      </c>
      <c r="AY12" s="424" t="str">
        <f t="shared" si="8"/>
        <v>OK</v>
      </c>
      <c r="AZ12" s="483">
        <f t="shared" si="9"/>
        <v>0</v>
      </c>
      <c r="BA12" s="486">
        <f t="shared" si="10"/>
        <v>0</v>
      </c>
      <c r="BB12" s="421"/>
      <c r="BC12" s="421"/>
      <c r="BD12" s="421"/>
      <c r="BE12" s="1043">
        <f t="shared" si="11"/>
        <v>0</v>
      </c>
    </row>
    <row r="13" spans="1:57" ht="24" customHeight="1">
      <c r="B13" s="9">
        <v>74381103</v>
      </c>
      <c r="C13" s="15" t="s">
        <v>292</v>
      </c>
      <c r="D13" s="204" t="s">
        <v>553</v>
      </c>
      <c r="E13" s="9" t="s">
        <v>1393</v>
      </c>
      <c r="F13" s="16" t="s">
        <v>4</v>
      </c>
      <c r="G13" s="9" t="s">
        <v>13</v>
      </c>
      <c r="H13" s="17">
        <v>884.1</v>
      </c>
      <c r="I13" s="17">
        <v>426.15000000000009</v>
      </c>
      <c r="J13" s="17">
        <v>155.5</v>
      </c>
      <c r="K13" s="17">
        <v>100</v>
      </c>
      <c r="L13" s="9">
        <v>45</v>
      </c>
      <c r="M13" s="14">
        <v>726.65000000000009</v>
      </c>
      <c r="N13" s="17">
        <v>726.65000000000009</v>
      </c>
      <c r="O13" s="419">
        <f t="shared" si="3"/>
        <v>726.65000000000009</v>
      </c>
      <c r="P13" s="419">
        <f t="shared" si="4"/>
        <v>0</v>
      </c>
      <c r="Q13" s="498" t="s">
        <v>1662</v>
      </c>
      <c r="R13" s="498"/>
      <c r="S13" s="499">
        <v>74381103</v>
      </c>
      <c r="T13" s="500" t="s">
        <v>2675</v>
      </c>
      <c r="U13" s="204" t="s">
        <v>553</v>
      </c>
      <c r="V13" s="16" t="s">
        <v>4</v>
      </c>
      <c r="W13" s="9" t="s">
        <v>13</v>
      </c>
      <c r="X13" s="501">
        <v>426.15</v>
      </c>
      <c r="Y13" s="502">
        <v>155.5</v>
      </c>
      <c r="Z13" s="501">
        <v>100</v>
      </c>
      <c r="AA13" s="503">
        <v>45</v>
      </c>
      <c r="AB13" s="501">
        <v>726.65</v>
      </c>
      <c r="AC13" s="10" t="str">
        <f t="shared" si="5"/>
        <v>OK</v>
      </c>
      <c r="AD13" s="10"/>
      <c r="AE13" s="504">
        <f t="shared" si="6"/>
        <v>0</v>
      </c>
      <c r="AF13" s="109"/>
      <c r="AG13" s="109" t="s">
        <v>2368</v>
      </c>
      <c r="AH13" s="109"/>
      <c r="AJ13" s="879">
        <v>74381103</v>
      </c>
      <c r="AK13" s="15" t="s">
        <v>292</v>
      </c>
      <c r="AL13" s="204" t="s">
        <v>553</v>
      </c>
      <c r="AM13" s="9" t="s">
        <v>1393</v>
      </c>
      <c r="AN13" s="16" t="s">
        <v>4</v>
      </c>
      <c r="AO13" s="9" t="s">
        <v>13</v>
      </c>
      <c r="AP13" s="17">
        <v>884.1</v>
      </c>
      <c r="AQ13" s="916">
        <v>426.15000000000009</v>
      </c>
      <c r="AR13" s="916">
        <v>155.5</v>
      </c>
      <c r="AS13" s="914">
        <v>100</v>
      </c>
      <c r="AT13" s="915">
        <v>45</v>
      </c>
      <c r="AU13" s="1083">
        <v>726.65</v>
      </c>
      <c r="AV13" s="1054">
        <v>100</v>
      </c>
      <c r="AW13" s="1055">
        <v>45</v>
      </c>
      <c r="AX13" s="975">
        <f t="shared" si="7"/>
        <v>726.65000000000009</v>
      </c>
      <c r="AY13" s="424" t="str">
        <f t="shared" si="8"/>
        <v>OK</v>
      </c>
      <c r="AZ13" s="483">
        <f t="shared" si="9"/>
        <v>0</v>
      </c>
      <c r="BA13" s="486">
        <f t="shared" si="10"/>
        <v>0</v>
      </c>
      <c r="BB13" s="421"/>
      <c r="BC13" s="421"/>
      <c r="BD13" s="421"/>
      <c r="BE13" s="1043">
        <f t="shared" si="11"/>
        <v>0</v>
      </c>
    </row>
    <row r="14" spans="1:57" s="6" customFormat="1" ht="24" customHeight="1">
      <c r="B14" s="9">
        <v>1010165200</v>
      </c>
      <c r="C14" s="15" t="s">
        <v>272</v>
      </c>
      <c r="D14" s="204" t="s">
        <v>553</v>
      </c>
      <c r="E14" s="9" t="s">
        <v>1393</v>
      </c>
      <c r="F14" s="16" t="s">
        <v>4</v>
      </c>
      <c r="G14" s="9" t="s">
        <v>13</v>
      </c>
      <c r="H14" s="17">
        <v>895</v>
      </c>
      <c r="I14" s="17">
        <v>442.5</v>
      </c>
      <c r="J14" s="17">
        <v>152</v>
      </c>
      <c r="K14" s="17">
        <v>100</v>
      </c>
      <c r="L14" s="9">
        <v>65</v>
      </c>
      <c r="M14" s="14">
        <v>759.5</v>
      </c>
      <c r="N14" s="17">
        <v>759.5</v>
      </c>
      <c r="O14" s="419">
        <f t="shared" si="3"/>
        <v>759.5</v>
      </c>
      <c r="P14" s="419">
        <f t="shared" si="4"/>
        <v>0</v>
      </c>
      <c r="Q14" s="498" t="s">
        <v>1662</v>
      </c>
      <c r="R14" s="498"/>
      <c r="S14" s="518">
        <v>1010165200</v>
      </c>
      <c r="T14" s="519" t="s">
        <v>2676</v>
      </c>
      <c r="U14" s="204" t="s">
        <v>553</v>
      </c>
      <c r="V14" s="16" t="s">
        <v>4</v>
      </c>
      <c r="W14" s="9" t="s">
        <v>13</v>
      </c>
      <c r="X14" s="520">
        <v>442.5</v>
      </c>
      <c r="Y14" s="521">
        <v>152</v>
      </c>
      <c r="Z14" s="520">
        <v>100</v>
      </c>
      <c r="AA14" s="522">
        <v>65</v>
      </c>
      <c r="AB14" s="520">
        <v>759.5</v>
      </c>
      <c r="AC14" s="10" t="str">
        <f t="shared" si="5"/>
        <v>OK</v>
      </c>
      <c r="AD14" s="10"/>
      <c r="AE14" s="504">
        <f t="shared" si="6"/>
        <v>0</v>
      </c>
      <c r="AF14" s="219"/>
      <c r="AG14" s="109" t="s">
        <v>2368</v>
      </c>
      <c r="AH14" s="219"/>
      <c r="AJ14" s="1019">
        <v>1010165200</v>
      </c>
      <c r="AK14" s="15" t="s">
        <v>272</v>
      </c>
      <c r="AL14" s="204" t="s">
        <v>553</v>
      </c>
      <c r="AM14" s="9" t="s">
        <v>1393</v>
      </c>
      <c r="AN14" s="16" t="s">
        <v>4</v>
      </c>
      <c r="AO14" s="9" t="s">
        <v>13</v>
      </c>
      <c r="AP14" s="17">
        <v>895</v>
      </c>
      <c r="AQ14" s="916">
        <v>442.5</v>
      </c>
      <c r="AR14" s="916">
        <v>152</v>
      </c>
      <c r="AS14" s="918">
        <v>100</v>
      </c>
      <c r="AT14" s="919">
        <v>65</v>
      </c>
      <c r="AU14" s="1084">
        <v>759.5</v>
      </c>
      <c r="AV14" s="1054">
        <v>100</v>
      </c>
      <c r="AW14" s="1055">
        <v>85</v>
      </c>
      <c r="AX14" s="1114">
        <f>AQ14+AR14+AV14+AW14</f>
        <v>779.5</v>
      </c>
      <c r="AY14" s="424" t="str">
        <f t="shared" ref="AY14" si="12">IF((S14=AJ14),"OK","ERROR")</f>
        <v>OK</v>
      </c>
      <c r="AZ14" s="483">
        <f t="shared" ref="AZ14" si="13">AB14-AU14</f>
        <v>0</v>
      </c>
      <c r="BA14" s="484">
        <f>AX14-AB14</f>
        <v>20</v>
      </c>
      <c r="BB14" s="1016" t="s">
        <v>3126</v>
      </c>
      <c r="BC14" s="422"/>
      <c r="BD14" s="422"/>
    </row>
    <row r="15" spans="1:57" s="6" customFormat="1" ht="24" customHeight="1">
      <c r="B15" s="9">
        <v>1018424823</v>
      </c>
      <c r="C15" s="15" t="s">
        <v>273</v>
      </c>
      <c r="D15" s="204" t="s">
        <v>553</v>
      </c>
      <c r="E15" s="9" t="s">
        <v>1393</v>
      </c>
      <c r="F15" s="16" t="s">
        <v>4</v>
      </c>
      <c r="G15" s="9" t="s">
        <v>13</v>
      </c>
      <c r="H15" s="17">
        <v>873.2</v>
      </c>
      <c r="I15" s="17">
        <v>409.80000000000018</v>
      </c>
      <c r="J15" s="17">
        <v>162</v>
      </c>
      <c r="K15" s="17">
        <v>34.72</v>
      </c>
      <c r="L15" s="9">
        <v>20</v>
      </c>
      <c r="M15" s="14">
        <v>626.52000000000021</v>
      </c>
      <c r="N15" s="17">
        <v>626.52000000000021</v>
      </c>
      <c r="O15" s="419">
        <f t="shared" si="3"/>
        <v>626.52000000000021</v>
      </c>
      <c r="P15" s="419">
        <f t="shared" si="4"/>
        <v>0</v>
      </c>
      <c r="Q15" s="498" t="s">
        <v>1662</v>
      </c>
      <c r="R15" s="498"/>
      <c r="S15" s="499">
        <v>1018424823</v>
      </c>
      <c r="T15" s="500" t="s">
        <v>2677</v>
      </c>
      <c r="U15" s="204" t="s">
        <v>553</v>
      </c>
      <c r="V15" s="16" t="s">
        <v>4</v>
      </c>
      <c r="W15" s="9" t="s">
        <v>13</v>
      </c>
      <c r="X15" s="501">
        <v>409.8</v>
      </c>
      <c r="Y15" s="502">
        <v>162</v>
      </c>
      <c r="Z15" s="501">
        <v>34.72</v>
      </c>
      <c r="AA15" s="503">
        <v>20</v>
      </c>
      <c r="AB15" s="501">
        <v>626.52</v>
      </c>
      <c r="AC15" s="10" t="str">
        <f t="shared" si="5"/>
        <v>OK</v>
      </c>
      <c r="AD15" s="10"/>
      <c r="AE15" s="504">
        <f t="shared" si="6"/>
        <v>0</v>
      </c>
      <c r="AF15" s="219"/>
      <c r="AG15" s="109" t="s">
        <v>2368</v>
      </c>
      <c r="AH15" s="219"/>
      <c r="AJ15" s="879">
        <v>1018424823</v>
      </c>
      <c r="AK15" s="15" t="s">
        <v>273</v>
      </c>
      <c r="AL15" s="204" t="s">
        <v>553</v>
      </c>
      <c r="AM15" s="9" t="s">
        <v>1393</v>
      </c>
      <c r="AN15" s="16" t="s">
        <v>4</v>
      </c>
      <c r="AO15" s="9" t="s">
        <v>13</v>
      </c>
      <c r="AP15" s="17">
        <v>873.2</v>
      </c>
      <c r="AQ15" s="916">
        <v>409.80000000000018</v>
      </c>
      <c r="AR15" s="916">
        <v>162</v>
      </c>
      <c r="AS15" s="914">
        <v>34.72</v>
      </c>
      <c r="AT15" s="915">
        <v>20</v>
      </c>
      <c r="AU15" s="1083">
        <v>626.52</v>
      </c>
      <c r="AV15" s="1054">
        <v>34.72</v>
      </c>
      <c r="AW15" s="1055">
        <v>20</v>
      </c>
      <c r="AX15" s="975">
        <f t="shared" si="7"/>
        <v>626.52000000000021</v>
      </c>
      <c r="AY15" s="424" t="str">
        <f t="shared" si="8"/>
        <v>OK</v>
      </c>
      <c r="AZ15" s="483">
        <f t="shared" si="9"/>
        <v>0</v>
      </c>
      <c r="BA15" s="486">
        <f t="shared" si="10"/>
        <v>0</v>
      </c>
      <c r="BB15" s="422"/>
      <c r="BC15" s="422"/>
      <c r="BD15" s="422"/>
      <c r="BE15" s="1043">
        <f t="shared" si="11"/>
        <v>0</v>
      </c>
    </row>
    <row r="16" spans="1:57" s="6" customFormat="1" ht="24" customHeight="1">
      <c r="B16" s="508">
        <v>1049602672</v>
      </c>
      <c r="C16" s="509" t="s">
        <v>274</v>
      </c>
      <c r="D16" s="510" t="s">
        <v>553</v>
      </c>
      <c r="E16" s="9" t="s">
        <v>1393</v>
      </c>
      <c r="F16" s="511" t="s">
        <v>4</v>
      </c>
      <c r="G16" s="508" t="s">
        <v>13</v>
      </c>
      <c r="H16" s="17">
        <v>840.51</v>
      </c>
      <c r="I16" s="17">
        <v>360.76499999999987</v>
      </c>
      <c r="J16" s="17">
        <v>165</v>
      </c>
      <c r="K16" s="17">
        <v>27.388888888888889</v>
      </c>
      <c r="L16" s="9">
        <v>45</v>
      </c>
      <c r="M16" s="14">
        <v>598.15388888888879</v>
      </c>
      <c r="N16" s="17">
        <v>598.15388888888879</v>
      </c>
      <c r="O16" s="419">
        <f t="shared" si="3"/>
        <v>598.15388888888879</v>
      </c>
      <c r="P16" s="419">
        <f t="shared" si="4"/>
        <v>0</v>
      </c>
      <c r="Q16" s="498" t="s">
        <v>1662</v>
      </c>
      <c r="R16" s="498"/>
      <c r="S16" s="499">
        <v>1049602672</v>
      </c>
      <c r="T16" s="507" t="s">
        <v>2678</v>
      </c>
      <c r="U16" s="510" t="s">
        <v>553</v>
      </c>
      <c r="V16" s="511" t="s">
        <v>4</v>
      </c>
      <c r="W16" s="508" t="s">
        <v>13</v>
      </c>
      <c r="X16" s="501">
        <v>360.77</v>
      </c>
      <c r="Y16" s="502">
        <v>165</v>
      </c>
      <c r="Z16" s="501">
        <v>27.39</v>
      </c>
      <c r="AA16" s="503">
        <v>45</v>
      </c>
      <c r="AB16" s="501">
        <v>598.15</v>
      </c>
      <c r="AC16" s="10" t="str">
        <f t="shared" si="5"/>
        <v>OK</v>
      </c>
      <c r="AD16" s="10"/>
      <c r="AE16" s="504">
        <f t="shared" si="6"/>
        <v>3.8888888888095607E-3</v>
      </c>
      <c r="AF16" s="219"/>
      <c r="AG16" s="109" t="s">
        <v>2368</v>
      </c>
      <c r="AH16" s="219"/>
      <c r="AJ16" s="880">
        <v>1049602672</v>
      </c>
      <c r="AK16" s="509" t="s">
        <v>274</v>
      </c>
      <c r="AL16" s="510" t="s">
        <v>553</v>
      </c>
      <c r="AM16" s="9" t="s">
        <v>1393</v>
      </c>
      <c r="AN16" s="511" t="s">
        <v>4</v>
      </c>
      <c r="AO16" s="508" t="s">
        <v>13</v>
      </c>
      <c r="AP16" s="17">
        <v>840.51</v>
      </c>
      <c r="AQ16" s="916">
        <v>360.76499999999987</v>
      </c>
      <c r="AR16" s="916">
        <v>165</v>
      </c>
      <c r="AS16" s="914">
        <v>27.39</v>
      </c>
      <c r="AT16" s="915">
        <v>45</v>
      </c>
      <c r="AU16" s="1083">
        <v>598.15</v>
      </c>
      <c r="AV16" s="1054">
        <v>27.39</v>
      </c>
      <c r="AW16" s="1055">
        <v>45</v>
      </c>
      <c r="AX16" s="1164">
        <v>598.15</v>
      </c>
      <c r="AY16" s="424" t="str">
        <f t="shared" si="8"/>
        <v>OK</v>
      </c>
      <c r="AZ16" s="483">
        <f t="shared" si="9"/>
        <v>0</v>
      </c>
      <c r="BA16" s="486">
        <f t="shared" si="10"/>
        <v>0</v>
      </c>
      <c r="BB16" s="422"/>
      <c r="BC16" s="422"/>
      <c r="BD16" s="422"/>
      <c r="BE16" s="1043">
        <f>AX16-AU16</f>
        <v>0</v>
      </c>
    </row>
    <row r="17" spans="2:57" s="6" customFormat="1" ht="24" customHeight="1">
      <c r="B17" s="508">
        <v>1049603603</v>
      </c>
      <c r="C17" s="509" t="s">
        <v>275</v>
      </c>
      <c r="D17" s="510" t="s">
        <v>553</v>
      </c>
      <c r="E17" s="9" t="s">
        <v>1393</v>
      </c>
      <c r="F17" s="511" t="s">
        <v>4</v>
      </c>
      <c r="G17" s="508" t="s">
        <v>13</v>
      </c>
      <c r="H17" s="17">
        <v>818.71</v>
      </c>
      <c r="I17" s="17">
        <v>328.06500000000005</v>
      </c>
      <c r="J17" s="17">
        <v>156</v>
      </c>
      <c r="K17" s="17">
        <v>39.944444444444443</v>
      </c>
      <c r="L17" s="9">
        <v>50</v>
      </c>
      <c r="M17" s="14">
        <v>574.00944444444451</v>
      </c>
      <c r="N17" s="17">
        <v>574.00944444444451</v>
      </c>
      <c r="O17" s="419">
        <f t="shared" si="3"/>
        <v>574.00944444444451</v>
      </c>
      <c r="P17" s="419">
        <f t="shared" si="4"/>
        <v>0</v>
      </c>
      <c r="Q17" s="498" t="s">
        <v>1662</v>
      </c>
      <c r="R17" s="498"/>
      <c r="S17" s="499">
        <v>1049603603</v>
      </c>
      <c r="T17" s="500" t="s">
        <v>2679</v>
      </c>
      <c r="U17" s="510" t="s">
        <v>553</v>
      </c>
      <c r="V17" s="511" t="s">
        <v>4</v>
      </c>
      <c r="W17" s="508" t="s">
        <v>13</v>
      </c>
      <c r="X17" s="501">
        <v>328.07</v>
      </c>
      <c r="Y17" s="502">
        <v>156</v>
      </c>
      <c r="Z17" s="501">
        <v>39.94</v>
      </c>
      <c r="AA17" s="503">
        <v>50</v>
      </c>
      <c r="AB17" s="501">
        <v>574.01</v>
      </c>
      <c r="AC17" s="10" t="str">
        <f t="shared" si="5"/>
        <v>OK</v>
      </c>
      <c r="AD17" s="10"/>
      <c r="AE17" s="504">
        <f t="shared" si="6"/>
        <v>-5.5555555547925906E-4</v>
      </c>
      <c r="AF17" s="219"/>
      <c r="AG17" s="109" t="s">
        <v>2368</v>
      </c>
      <c r="AH17" s="219"/>
      <c r="AJ17" s="880">
        <v>1049603603</v>
      </c>
      <c r="AK17" s="509" t="s">
        <v>275</v>
      </c>
      <c r="AL17" s="510" t="s">
        <v>553</v>
      </c>
      <c r="AM17" s="9" t="s">
        <v>1393</v>
      </c>
      <c r="AN17" s="511" t="s">
        <v>4</v>
      </c>
      <c r="AO17" s="508" t="s">
        <v>13</v>
      </c>
      <c r="AP17" s="17">
        <v>818.71</v>
      </c>
      <c r="AQ17" s="916">
        <v>328.06500000000005</v>
      </c>
      <c r="AR17" s="916">
        <v>156</v>
      </c>
      <c r="AS17" s="914">
        <v>39.94</v>
      </c>
      <c r="AT17" s="915">
        <v>50</v>
      </c>
      <c r="AU17" s="1083">
        <v>574.01</v>
      </c>
      <c r="AV17" s="1054">
        <v>39.94</v>
      </c>
      <c r="AW17" s="1055">
        <v>50</v>
      </c>
      <c r="AX17" s="975">
        <f t="shared" si="7"/>
        <v>574.00500000000011</v>
      </c>
      <c r="AY17" s="424" t="str">
        <f t="shared" si="8"/>
        <v>OK</v>
      </c>
      <c r="AZ17" s="483">
        <f t="shared" si="9"/>
        <v>0</v>
      </c>
      <c r="BA17" s="486">
        <f t="shared" si="10"/>
        <v>-4.9999999998817657E-3</v>
      </c>
      <c r="BB17" s="422"/>
      <c r="BC17" s="422"/>
      <c r="BD17" s="422"/>
      <c r="BE17" s="1043">
        <f t="shared" si="11"/>
        <v>-4.9999999998817657E-3</v>
      </c>
    </row>
    <row r="18" spans="2:57" s="6" customFormat="1" ht="24" customHeight="1">
      <c r="B18" s="508">
        <v>1049606353</v>
      </c>
      <c r="C18" s="509" t="s">
        <v>276</v>
      </c>
      <c r="D18" s="510" t="s">
        <v>553</v>
      </c>
      <c r="E18" s="9" t="s">
        <v>1393</v>
      </c>
      <c r="F18" s="511" t="s">
        <v>4</v>
      </c>
      <c r="G18" s="508" t="s">
        <v>13</v>
      </c>
      <c r="H18" s="17">
        <v>829.61</v>
      </c>
      <c r="I18" s="17">
        <v>344.41499999999996</v>
      </c>
      <c r="J18" s="17">
        <v>166.5</v>
      </c>
      <c r="K18" s="17">
        <v>20</v>
      </c>
      <c r="L18" s="9">
        <v>50</v>
      </c>
      <c r="M18" s="14">
        <v>580.91499999999996</v>
      </c>
      <c r="N18" s="17">
        <v>580.91499999999996</v>
      </c>
      <c r="O18" s="419">
        <f t="shared" si="3"/>
        <v>580.91499999999996</v>
      </c>
      <c r="P18" s="419">
        <f t="shared" si="4"/>
        <v>0</v>
      </c>
      <c r="Q18" s="498" t="s">
        <v>1662</v>
      </c>
      <c r="R18" s="498"/>
      <c r="S18" s="499">
        <v>1049606353</v>
      </c>
      <c r="T18" s="507" t="s">
        <v>2680</v>
      </c>
      <c r="U18" s="510" t="s">
        <v>553</v>
      </c>
      <c r="V18" s="511" t="s">
        <v>4</v>
      </c>
      <c r="W18" s="508" t="s">
        <v>13</v>
      </c>
      <c r="X18" s="501">
        <v>344.42</v>
      </c>
      <c r="Y18" s="502">
        <v>166.5</v>
      </c>
      <c r="Z18" s="501">
        <v>20</v>
      </c>
      <c r="AA18" s="503">
        <v>50</v>
      </c>
      <c r="AB18" s="501">
        <v>580.91999999999996</v>
      </c>
      <c r="AC18" s="10" t="str">
        <f t="shared" si="5"/>
        <v>OK</v>
      </c>
      <c r="AD18" s="10"/>
      <c r="AE18" s="504">
        <f t="shared" si="6"/>
        <v>-4.9999999999954525E-3</v>
      </c>
      <c r="AF18" s="219"/>
      <c r="AG18" s="109" t="s">
        <v>2368</v>
      </c>
      <c r="AH18" s="219"/>
      <c r="AJ18" s="880">
        <v>1049606353</v>
      </c>
      <c r="AK18" s="509" t="s">
        <v>276</v>
      </c>
      <c r="AL18" s="510" t="s">
        <v>553</v>
      </c>
      <c r="AM18" s="9" t="s">
        <v>1393</v>
      </c>
      <c r="AN18" s="511" t="s">
        <v>4</v>
      </c>
      <c r="AO18" s="508" t="s">
        <v>13</v>
      </c>
      <c r="AP18" s="17">
        <v>829.61</v>
      </c>
      <c r="AQ18" s="916">
        <v>344.41499999999996</v>
      </c>
      <c r="AR18" s="916">
        <v>166.5</v>
      </c>
      <c r="AS18" s="914">
        <v>20</v>
      </c>
      <c r="AT18" s="915">
        <v>50</v>
      </c>
      <c r="AU18" s="1083">
        <v>580.91999999999996</v>
      </c>
      <c r="AV18" s="1054">
        <v>20</v>
      </c>
      <c r="AW18" s="1055">
        <v>50</v>
      </c>
      <c r="AX18" s="975">
        <f t="shared" si="7"/>
        <v>580.91499999999996</v>
      </c>
      <c r="AY18" s="424" t="str">
        <f t="shared" si="8"/>
        <v>OK</v>
      </c>
      <c r="AZ18" s="483">
        <f t="shared" si="9"/>
        <v>0</v>
      </c>
      <c r="BA18" s="486">
        <f t="shared" si="10"/>
        <v>-4.9999999999954525E-3</v>
      </c>
      <c r="BB18" s="422"/>
      <c r="BC18" s="422"/>
      <c r="BD18" s="422"/>
      <c r="BE18" s="1043">
        <f t="shared" si="11"/>
        <v>-4.9999999999954525E-3</v>
      </c>
    </row>
    <row r="19" spans="2:57" s="6" customFormat="1" ht="24" customHeight="1">
      <c r="B19" s="508">
        <v>1049606772</v>
      </c>
      <c r="C19" s="509" t="s">
        <v>277</v>
      </c>
      <c r="D19" s="510" t="s">
        <v>553</v>
      </c>
      <c r="E19" s="9" t="s">
        <v>1393</v>
      </c>
      <c r="F19" s="511" t="s">
        <v>4</v>
      </c>
      <c r="G19" s="508" t="s">
        <v>13</v>
      </c>
      <c r="H19" s="17">
        <v>818.71</v>
      </c>
      <c r="I19" s="17">
        <v>328.06500000000005</v>
      </c>
      <c r="J19" s="17">
        <v>168.5</v>
      </c>
      <c r="K19" s="17">
        <v>71</v>
      </c>
      <c r="L19" s="9">
        <v>30</v>
      </c>
      <c r="M19" s="14">
        <v>597.56500000000005</v>
      </c>
      <c r="N19" s="17">
        <v>597.56500000000005</v>
      </c>
      <c r="O19" s="419">
        <f t="shared" si="3"/>
        <v>597.56500000000005</v>
      </c>
      <c r="P19" s="419">
        <f t="shared" si="4"/>
        <v>0</v>
      </c>
      <c r="Q19" s="498" t="s">
        <v>1662</v>
      </c>
      <c r="R19" s="498"/>
      <c r="S19" s="499">
        <v>1049606772</v>
      </c>
      <c r="T19" s="500" t="s">
        <v>2681</v>
      </c>
      <c r="U19" s="510" t="s">
        <v>553</v>
      </c>
      <c r="V19" s="511" t="s">
        <v>4</v>
      </c>
      <c r="W19" s="508" t="s">
        <v>13</v>
      </c>
      <c r="X19" s="501">
        <v>328.07</v>
      </c>
      <c r="Y19" s="502">
        <v>168.5</v>
      </c>
      <c r="Z19" s="501">
        <v>71</v>
      </c>
      <c r="AA19" s="503">
        <v>30</v>
      </c>
      <c r="AB19" s="501">
        <v>597.57000000000005</v>
      </c>
      <c r="AC19" s="10" t="str">
        <f t="shared" si="5"/>
        <v>OK</v>
      </c>
      <c r="AD19" s="10"/>
      <c r="AE19" s="504">
        <f t="shared" si="6"/>
        <v>-4.9999999999954525E-3</v>
      </c>
      <c r="AF19" s="219"/>
      <c r="AG19" s="109" t="s">
        <v>2368</v>
      </c>
      <c r="AH19" s="219"/>
      <c r="AJ19" s="880">
        <v>1049606772</v>
      </c>
      <c r="AK19" s="509" t="s">
        <v>277</v>
      </c>
      <c r="AL19" s="510" t="s">
        <v>553</v>
      </c>
      <c r="AM19" s="9" t="s">
        <v>1393</v>
      </c>
      <c r="AN19" s="511" t="s">
        <v>4</v>
      </c>
      <c r="AO19" s="508" t="s">
        <v>13</v>
      </c>
      <c r="AP19" s="17">
        <v>818.71</v>
      </c>
      <c r="AQ19" s="916">
        <v>328.06500000000005</v>
      </c>
      <c r="AR19" s="916">
        <v>168.5</v>
      </c>
      <c r="AS19" s="914">
        <v>71</v>
      </c>
      <c r="AT19" s="915">
        <v>30</v>
      </c>
      <c r="AU19" s="1083">
        <v>597.57000000000005</v>
      </c>
      <c r="AV19" s="1054">
        <v>71</v>
      </c>
      <c r="AW19" s="1055">
        <v>30</v>
      </c>
      <c r="AX19" s="975">
        <f t="shared" si="7"/>
        <v>597.56500000000005</v>
      </c>
      <c r="AY19" s="424" t="str">
        <f t="shared" si="8"/>
        <v>OK</v>
      </c>
      <c r="AZ19" s="483">
        <f t="shared" si="9"/>
        <v>0</v>
      </c>
      <c r="BA19" s="486">
        <f t="shared" si="10"/>
        <v>-4.9999999999954525E-3</v>
      </c>
      <c r="BB19" s="422"/>
      <c r="BC19" s="422"/>
      <c r="BD19" s="422"/>
      <c r="BE19" s="1043">
        <f t="shared" si="11"/>
        <v>-4.9999999999954525E-3</v>
      </c>
    </row>
    <row r="20" spans="2:57" s="6" customFormat="1" ht="24" customHeight="1">
      <c r="B20" s="9">
        <v>1049617660</v>
      </c>
      <c r="C20" s="15" t="s">
        <v>278</v>
      </c>
      <c r="D20" s="204" t="s">
        <v>553</v>
      </c>
      <c r="E20" s="9" t="s">
        <v>1393</v>
      </c>
      <c r="F20" s="16" t="s">
        <v>4</v>
      </c>
      <c r="G20" s="9" t="s">
        <v>13</v>
      </c>
      <c r="H20" s="17">
        <v>905.9</v>
      </c>
      <c r="I20" s="17">
        <v>458.84999999999991</v>
      </c>
      <c r="J20" s="17">
        <v>152</v>
      </c>
      <c r="K20" s="17">
        <v>50.33</v>
      </c>
      <c r="L20" s="9">
        <v>30</v>
      </c>
      <c r="M20" s="14">
        <v>691.18</v>
      </c>
      <c r="N20" s="17">
        <v>691.18</v>
      </c>
      <c r="O20" s="419">
        <f t="shared" si="3"/>
        <v>691.18</v>
      </c>
      <c r="P20" s="419">
        <f t="shared" si="4"/>
        <v>0</v>
      </c>
      <c r="Q20" s="498" t="s">
        <v>1662</v>
      </c>
      <c r="R20" s="498"/>
      <c r="S20" s="499">
        <v>1049617660</v>
      </c>
      <c r="T20" s="507" t="s">
        <v>2682</v>
      </c>
      <c r="U20" s="204" t="s">
        <v>553</v>
      </c>
      <c r="V20" s="16" t="s">
        <v>4</v>
      </c>
      <c r="W20" s="9" t="s">
        <v>13</v>
      </c>
      <c r="X20" s="501">
        <v>458.85</v>
      </c>
      <c r="Y20" s="502">
        <v>152</v>
      </c>
      <c r="Z20" s="501">
        <v>100</v>
      </c>
      <c r="AA20" s="503">
        <v>60</v>
      </c>
      <c r="AB20" s="501">
        <v>770.85</v>
      </c>
      <c r="AC20" s="10" t="str">
        <f t="shared" si="5"/>
        <v>OK</v>
      </c>
      <c r="AD20" s="10"/>
      <c r="AE20" s="504">
        <f t="shared" si="6"/>
        <v>-79.670000000000073</v>
      </c>
      <c r="AF20" s="523" t="s">
        <v>2010</v>
      </c>
      <c r="AG20" s="109" t="s">
        <v>2368</v>
      </c>
      <c r="AH20" s="219"/>
      <c r="AJ20" s="1019">
        <v>1049617660</v>
      </c>
      <c r="AK20" s="15" t="s">
        <v>278</v>
      </c>
      <c r="AL20" s="204" t="s">
        <v>553</v>
      </c>
      <c r="AM20" s="9" t="s">
        <v>1393</v>
      </c>
      <c r="AN20" s="16" t="s">
        <v>4</v>
      </c>
      <c r="AO20" s="9" t="s">
        <v>13</v>
      </c>
      <c r="AP20" s="17">
        <v>905.9</v>
      </c>
      <c r="AQ20" s="916">
        <v>458.84999999999991</v>
      </c>
      <c r="AR20" s="916">
        <v>152</v>
      </c>
      <c r="AS20" s="914">
        <v>100</v>
      </c>
      <c r="AT20" s="915">
        <v>60</v>
      </c>
      <c r="AU20" s="1083">
        <v>770.85</v>
      </c>
      <c r="AV20" s="1054">
        <v>100</v>
      </c>
      <c r="AW20" s="1055">
        <v>80</v>
      </c>
      <c r="AX20" s="1114">
        <f>AQ20+AR20+AV20+AW20</f>
        <v>790.84999999999991</v>
      </c>
      <c r="AY20" s="424" t="str">
        <f t="shared" si="8"/>
        <v>OK</v>
      </c>
      <c r="AZ20" s="483">
        <f t="shared" si="9"/>
        <v>0</v>
      </c>
      <c r="BA20" s="484">
        <f>AX20-AB20</f>
        <v>19.999999999999886</v>
      </c>
      <c r="BB20" s="1016" t="s">
        <v>3126</v>
      </c>
      <c r="BC20" s="422"/>
      <c r="BD20" s="422"/>
    </row>
    <row r="21" spans="2:57" s="6" customFormat="1" ht="24" customHeight="1">
      <c r="B21" s="9">
        <v>1049625709</v>
      </c>
      <c r="C21" s="15" t="s">
        <v>279</v>
      </c>
      <c r="D21" s="204" t="s">
        <v>553</v>
      </c>
      <c r="E21" s="9" t="s">
        <v>1393</v>
      </c>
      <c r="F21" s="16" t="s">
        <v>4</v>
      </c>
      <c r="G21" s="9" t="s">
        <v>13</v>
      </c>
      <c r="H21" s="17">
        <v>971.29</v>
      </c>
      <c r="I21" s="17">
        <v>556.93499999999995</v>
      </c>
      <c r="J21" s="17">
        <v>159.5</v>
      </c>
      <c r="K21" s="17">
        <v>21.39</v>
      </c>
      <c r="L21" s="9">
        <v>70</v>
      </c>
      <c r="M21" s="14">
        <v>807.82499999999993</v>
      </c>
      <c r="N21" s="17">
        <v>807.82499999999993</v>
      </c>
      <c r="O21" s="419">
        <f t="shared" si="3"/>
        <v>807.82499999999993</v>
      </c>
      <c r="P21" s="419">
        <f t="shared" si="4"/>
        <v>0</v>
      </c>
      <c r="Q21" s="498" t="s">
        <v>1662</v>
      </c>
      <c r="R21" s="498"/>
      <c r="S21" s="499">
        <v>1049625709</v>
      </c>
      <c r="T21" s="507" t="s">
        <v>2683</v>
      </c>
      <c r="U21" s="204" t="s">
        <v>553</v>
      </c>
      <c r="V21" s="16" t="s">
        <v>4</v>
      </c>
      <c r="W21" s="9" t="s">
        <v>13</v>
      </c>
      <c r="X21" s="501">
        <v>556.94000000000005</v>
      </c>
      <c r="Y21" s="502">
        <v>159.5</v>
      </c>
      <c r="Z21" s="501">
        <v>21.39</v>
      </c>
      <c r="AA21" s="503">
        <v>70</v>
      </c>
      <c r="AB21" s="501">
        <v>807.83</v>
      </c>
      <c r="AC21" s="10" t="str">
        <f t="shared" si="5"/>
        <v>OK</v>
      </c>
      <c r="AD21" s="10"/>
      <c r="AE21" s="504">
        <f t="shared" si="6"/>
        <v>-5.0000000001091394E-3</v>
      </c>
      <c r="AF21" s="219"/>
      <c r="AG21" s="109" t="s">
        <v>2368</v>
      </c>
      <c r="AH21" s="219"/>
      <c r="AJ21" s="879">
        <v>1049625709</v>
      </c>
      <c r="AK21" s="15" t="s">
        <v>279</v>
      </c>
      <c r="AL21" s="204" t="s">
        <v>553</v>
      </c>
      <c r="AM21" s="9" t="s">
        <v>1393</v>
      </c>
      <c r="AN21" s="16" t="s">
        <v>4</v>
      </c>
      <c r="AO21" s="9" t="s">
        <v>13</v>
      </c>
      <c r="AP21" s="17">
        <v>971.29</v>
      </c>
      <c r="AQ21" s="916">
        <v>556.93499999999995</v>
      </c>
      <c r="AR21" s="916">
        <v>159.5</v>
      </c>
      <c r="AS21" s="914">
        <v>21.39</v>
      </c>
      <c r="AT21" s="915">
        <v>70</v>
      </c>
      <c r="AU21" s="1083">
        <v>807.83</v>
      </c>
      <c r="AV21" s="1054">
        <v>21.39</v>
      </c>
      <c r="AW21" s="1055">
        <v>70</v>
      </c>
      <c r="AX21" s="975">
        <f t="shared" si="7"/>
        <v>807.82499999999993</v>
      </c>
      <c r="AY21" s="424" t="str">
        <f t="shared" si="8"/>
        <v>OK</v>
      </c>
      <c r="AZ21" s="483">
        <f t="shared" si="9"/>
        <v>0</v>
      </c>
      <c r="BA21" s="486">
        <f t="shared" si="10"/>
        <v>-5.0000000001091394E-3</v>
      </c>
      <c r="BB21" s="422"/>
      <c r="BC21" s="422"/>
      <c r="BD21" s="422"/>
      <c r="BE21" s="1043">
        <f t="shared" si="11"/>
        <v>-5.0000000001091394E-3</v>
      </c>
    </row>
    <row r="22" spans="2:57" s="6" customFormat="1" ht="24" customHeight="1">
      <c r="B22" s="9">
        <v>1057572852</v>
      </c>
      <c r="C22" s="15" t="s">
        <v>280</v>
      </c>
      <c r="D22" s="204" t="s">
        <v>553</v>
      </c>
      <c r="E22" s="9" t="s">
        <v>1393</v>
      </c>
      <c r="F22" s="16" t="s">
        <v>4</v>
      </c>
      <c r="G22" s="9" t="s">
        <v>13</v>
      </c>
      <c r="H22" s="17">
        <v>949.49</v>
      </c>
      <c r="I22" s="17">
        <v>524.23500000000013</v>
      </c>
      <c r="J22" s="17">
        <v>147.5</v>
      </c>
      <c r="K22" s="17">
        <v>86.222222222222229</v>
      </c>
      <c r="L22" s="9">
        <v>20</v>
      </c>
      <c r="M22" s="14">
        <v>777.9572222222223</v>
      </c>
      <c r="N22" s="17">
        <v>777.9572222222223</v>
      </c>
      <c r="O22" s="419">
        <f t="shared" si="3"/>
        <v>777.9572222222223</v>
      </c>
      <c r="P22" s="419">
        <f t="shared" si="4"/>
        <v>0</v>
      </c>
      <c r="Q22" s="498" t="s">
        <v>1662</v>
      </c>
      <c r="R22" s="498"/>
      <c r="S22" s="499">
        <v>1057572852</v>
      </c>
      <c r="T22" s="507" t="s">
        <v>2684</v>
      </c>
      <c r="U22" s="204" t="s">
        <v>553</v>
      </c>
      <c r="V22" s="16" t="s">
        <v>4</v>
      </c>
      <c r="W22" s="9" t="s">
        <v>13</v>
      </c>
      <c r="X22" s="501">
        <v>524.24</v>
      </c>
      <c r="Y22" s="502">
        <v>147.5</v>
      </c>
      <c r="Z22" s="501">
        <v>86.22</v>
      </c>
      <c r="AA22" s="503">
        <v>20</v>
      </c>
      <c r="AB22" s="501">
        <v>777.96</v>
      </c>
      <c r="AC22" s="10" t="str">
        <f t="shared" si="5"/>
        <v>OK</v>
      </c>
      <c r="AD22" s="10"/>
      <c r="AE22" s="504">
        <f t="shared" si="6"/>
        <v>-2.7777777777373558E-3</v>
      </c>
      <c r="AF22" s="219"/>
      <c r="AG22" s="109" t="s">
        <v>2368</v>
      </c>
      <c r="AH22" s="219"/>
      <c r="AJ22" s="879">
        <v>1057572852</v>
      </c>
      <c r="AK22" s="15" t="s">
        <v>280</v>
      </c>
      <c r="AL22" s="204" t="s">
        <v>553</v>
      </c>
      <c r="AM22" s="9" t="s">
        <v>1393</v>
      </c>
      <c r="AN22" s="16" t="s">
        <v>4</v>
      </c>
      <c r="AO22" s="9" t="s">
        <v>13</v>
      </c>
      <c r="AP22" s="17">
        <v>949.49</v>
      </c>
      <c r="AQ22" s="916">
        <v>524.23500000000013</v>
      </c>
      <c r="AR22" s="916">
        <v>147.5</v>
      </c>
      <c r="AS22" s="914">
        <v>86.22</v>
      </c>
      <c r="AT22" s="915">
        <v>20</v>
      </c>
      <c r="AU22" s="1083">
        <v>777.96</v>
      </c>
      <c r="AV22" s="1054">
        <v>86.22</v>
      </c>
      <c r="AW22" s="1055">
        <v>20</v>
      </c>
      <c r="AX22" s="975">
        <f t="shared" si="7"/>
        <v>777.95500000000015</v>
      </c>
      <c r="AY22" s="424" t="str">
        <f t="shared" si="8"/>
        <v>OK</v>
      </c>
      <c r="AZ22" s="483">
        <f t="shared" si="9"/>
        <v>0</v>
      </c>
      <c r="BA22" s="486">
        <f t="shared" si="10"/>
        <v>-4.9999999998817657E-3</v>
      </c>
      <c r="BB22" s="422"/>
      <c r="BC22" s="422"/>
      <c r="BD22" s="422"/>
      <c r="BE22" s="1043">
        <f t="shared" si="11"/>
        <v>-4.9999999998817657E-3</v>
      </c>
    </row>
    <row r="23" spans="2:57" s="6" customFormat="1" ht="24" customHeight="1">
      <c r="B23" s="9">
        <v>1057573438</v>
      </c>
      <c r="C23" s="15" t="s">
        <v>281</v>
      </c>
      <c r="D23" s="204" t="s">
        <v>553</v>
      </c>
      <c r="E23" s="9" t="s">
        <v>1393</v>
      </c>
      <c r="F23" s="16" t="s">
        <v>4</v>
      </c>
      <c r="G23" s="9" t="s">
        <v>13</v>
      </c>
      <c r="H23" s="17">
        <v>884.1</v>
      </c>
      <c r="I23" s="17">
        <v>426.15000000000009</v>
      </c>
      <c r="J23" s="17">
        <v>155.5</v>
      </c>
      <c r="K23" s="17">
        <v>0</v>
      </c>
      <c r="L23" s="9">
        <v>0</v>
      </c>
      <c r="M23" s="14">
        <v>581.65000000000009</v>
      </c>
      <c r="N23" s="17">
        <v>581.65000000000009</v>
      </c>
      <c r="O23" s="419">
        <f t="shared" si="3"/>
        <v>581.65000000000009</v>
      </c>
      <c r="P23" s="419">
        <f t="shared" si="4"/>
        <v>0</v>
      </c>
      <c r="Q23" s="498" t="s">
        <v>1662</v>
      </c>
      <c r="R23" s="498"/>
      <c r="S23" s="499">
        <v>1057573438</v>
      </c>
      <c r="T23" s="507" t="s">
        <v>2685</v>
      </c>
      <c r="U23" s="204" t="s">
        <v>553</v>
      </c>
      <c r="V23" s="16" t="s">
        <v>4</v>
      </c>
      <c r="W23" s="9" t="s">
        <v>13</v>
      </c>
      <c r="X23" s="501">
        <v>426.15</v>
      </c>
      <c r="Y23" s="502">
        <v>155.5</v>
      </c>
      <c r="Z23" s="501">
        <v>59.67</v>
      </c>
      <c r="AA23" s="503">
        <v>40</v>
      </c>
      <c r="AB23" s="501">
        <v>681.32</v>
      </c>
      <c r="AC23" s="10" t="str">
        <f t="shared" si="5"/>
        <v>OK</v>
      </c>
      <c r="AD23" s="10"/>
      <c r="AE23" s="504">
        <f t="shared" si="6"/>
        <v>-99.669999999999959</v>
      </c>
      <c r="AF23" s="523" t="s">
        <v>2010</v>
      </c>
      <c r="AG23" s="109" t="s">
        <v>2368</v>
      </c>
      <c r="AH23" s="219"/>
      <c r="AJ23" s="879">
        <v>1057573438</v>
      </c>
      <c r="AK23" s="15" t="s">
        <v>281</v>
      </c>
      <c r="AL23" s="204" t="s">
        <v>553</v>
      </c>
      <c r="AM23" s="9" t="s">
        <v>1393</v>
      </c>
      <c r="AN23" s="16" t="s">
        <v>4</v>
      </c>
      <c r="AO23" s="9" t="s">
        <v>13</v>
      </c>
      <c r="AP23" s="17">
        <v>884.1</v>
      </c>
      <c r="AQ23" s="916">
        <v>426.15000000000009</v>
      </c>
      <c r="AR23" s="916">
        <v>155.5</v>
      </c>
      <c r="AS23" s="914">
        <v>59.67</v>
      </c>
      <c r="AT23" s="915">
        <v>40</v>
      </c>
      <c r="AU23" s="1083">
        <v>681.32</v>
      </c>
      <c r="AV23" s="1054">
        <v>59.67</v>
      </c>
      <c r="AW23" s="1055">
        <v>40</v>
      </c>
      <c r="AX23" s="975">
        <f t="shared" si="7"/>
        <v>681.32</v>
      </c>
      <c r="AY23" s="424" t="str">
        <f t="shared" si="8"/>
        <v>OK</v>
      </c>
      <c r="AZ23" s="483">
        <f t="shared" si="9"/>
        <v>0</v>
      </c>
      <c r="BA23" s="486">
        <f t="shared" si="10"/>
        <v>0</v>
      </c>
      <c r="BB23" s="422"/>
      <c r="BC23" s="422"/>
      <c r="BD23" s="422"/>
      <c r="BE23" s="1043">
        <f t="shared" si="11"/>
        <v>0</v>
      </c>
    </row>
    <row r="24" spans="2:57" customFormat="1" ht="24" customHeight="1">
      <c r="B24" s="18">
        <v>7175234</v>
      </c>
      <c r="C24" s="524" t="s">
        <v>533</v>
      </c>
      <c r="D24" s="204" t="s">
        <v>562</v>
      </c>
      <c r="E24" s="18" t="s">
        <v>1393</v>
      </c>
      <c r="F24" s="525" t="s">
        <v>563</v>
      </c>
      <c r="G24" s="18">
        <v>11</v>
      </c>
      <c r="H24" s="19">
        <v>855.33</v>
      </c>
      <c r="I24" s="19">
        <v>382.99500000000012</v>
      </c>
      <c r="J24" s="19">
        <v>166</v>
      </c>
      <c r="K24" s="19">
        <v>100</v>
      </c>
      <c r="L24" s="18">
        <v>20</v>
      </c>
      <c r="M24" s="14">
        <v>668.99500000000012</v>
      </c>
      <c r="N24" s="19">
        <v>668.99500000000012</v>
      </c>
      <c r="O24" s="419">
        <f t="shared" si="3"/>
        <v>668.99500000000012</v>
      </c>
      <c r="P24" s="419">
        <f t="shared" si="4"/>
        <v>0</v>
      </c>
      <c r="Q24" s="498" t="s">
        <v>1662</v>
      </c>
      <c r="R24" s="498"/>
      <c r="S24" s="526">
        <v>7175234</v>
      </c>
      <c r="T24" s="527" t="s">
        <v>533</v>
      </c>
      <c r="U24" s="204" t="s">
        <v>562</v>
      </c>
      <c r="V24" s="525" t="s">
        <v>563</v>
      </c>
      <c r="W24" s="18">
        <v>11</v>
      </c>
      <c r="X24" s="528">
        <v>383</v>
      </c>
      <c r="Y24" s="528">
        <v>166</v>
      </c>
      <c r="Z24" s="528">
        <v>100</v>
      </c>
      <c r="AA24" s="529">
        <v>20</v>
      </c>
      <c r="AB24" s="530">
        <v>669</v>
      </c>
      <c r="AC24" s="10" t="str">
        <f t="shared" si="5"/>
        <v>OK</v>
      </c>
      <c r="AD24" s="10"/>
      <c r="AE24" s="504">
        <f t="shared" si="6"/>
        <v>-4.9999999998817657E-3</v>
      </c>
      <c r="AF24" s="531"/>
      <c r="AG24" s="109" t="s">
        <v>2368</v>
      </c>
      <c r="AH24" s="531"/>
      <c r="AJ24" s="882">
        <v>7175234</v>
      </c>
      <c r="AK24" s="524" t="s">
        <v>533</v>
      </c>
      <c r="AL24" s="204" t="s">
        <v>562</v>
      </c>
      <c r="AM24" s="18" t="s">
        <v>1393</v>
      </c>
      <c r="AN24" s="525" t="s">
        <v>563</v>
      </c>
      <c r="AO24" s="18">
        <v>11</v>
      </c>
      <c r="AP24" s="19">
        <v>855.33</v>
      </c>
      <c r="AQ24" s="920">
        <v>382.99500000000012</v>
      </c>
      <c r="AR24" s="920">
        <v>166</v>
      </c>
      <c r="AS24" s="921">
        <v>100</v>
      </c>
      <c r="AT24" s="922">
        <v>20</v>
      </c>
      <c r="AU24" s="921">
        <v>669</v>
      </c>
      <c r="AV24" s="974">
        <v>100</v>
      </c>
      <c r="AW24" s="1079">
        <v>20</v>
      </c>
      <c r="AX24" s="975">
        <f t="shared" si="7"/>
        <v>668.99500000000012</v>
      </c>
      <c r="AY24" s="424" t="str">
        <f t="shared" si="8"/>
        <v>OK</v>
      </c>
      <c r="AZ24" s="483">
        <f t="shared" si="9"/>
        <v>0</v>
      </c>
      <c r="BA24" s="486">
        <f t="shared" si="10"/>
        <v>-4.9999999998817657E-3</v>
      </c>
      <c r="BB24" s="423"/>
      <c r="BC24" s="423"/>
      <c r="BD24" s="423"/>
      <c r="BE24" s="1043">
        <f t="shared" si="11"/>
        <v>-4.9999999998817657E-3</v>
      </c>
    </row>
    <row r="25" spans="2:57" customFormat="1" ht="24" customHeight="1">
      <c r="B25" s="18">
        <v>7176576</v>
      </c>
      <c r="C25" s="524" t="s">
        <v>534</v>
      </c>
      <c r="D25" s="204" t="s">
        <v>562</v>
      </c>
      <c r="E25" s="18" t="s">
        <v>1393</v>
      </c>
      <c r="F25" s="525" t="s">
        <v>563</v>
      </c>
      <c r="G25" s="18">
        <v>11</v>
      </c>
      <c r="H25" s="19">
        <v>843.45</v>
      </c>
      <c r="I25" s="19">
        <v>365.17500000000018</v>
      </c>
      <c r="J25" s="19">
        <v>157</v>
      </c>
      <c r="K25" s="19">
        <v>100</v>
      </c>
      <c r="L25" s="18">
        <v>70</v>
      </c>
      <c r="M25" s="14">
        <v>692.17500000000018</v>
      </c>
      <c r="N25" s="19">
        <v>692.17500000000018</v>
      </c>
      <c r="O25" s="419">
        <f t="shared" ref="O25:O32" si="14">I25+J25+K25+L25</f>
        <v>692.17500000000018</v>
      </c>
      <c r="P25" s="419">
        <f t="shared" ref="P25:P32" si="15">N25-O25</f>
        <v>0</v>
      </c>
      <c r="Q25" s="498" t="s">
        <v>1662</v>
      </c>
      <c r="R25" s="498"/>
      <c r="S25" s="532">
        <v>7176576</v>
      </c>
      <c r="T25" s="533" t="s">
        <v>534</v>
      </c>
      <c r="U25" s="204" t="s">
        <v>562</v>
      </c>
      <c r="V25" s="525" t="s">
        <v>563</v>
      </c>
      <c r="W25" s="18">
        <v>11</v>
      </c>
      <c r="X25" s="534">
        <v>365.18</v>
      </c>
      <c r="Y25" s="534">
        <v>157</v>
      </c>
      <c r="Z25" s="534">
        <v>100</v>
      </c>
      <c r="AA25" s="535">
        <v>70</v>
      </c>
      <c r="AB25" s="536">
        <v>692.18</v>
      </c>
      <c r="AC25" s="10" t="str">
        <f t="shared" ref="AC25:AC32" si="16">IF((B25=S25),"OK","ERROR")</f>
        <v>OK</v>
      </c>
      <c r="AD25" s="10"/>
      <c r="AE25" s="504">
        <f t="shared" ref="AE25:AE32" si="17">M25-AB25</f>
        <v>-4.9999999997680789E-3</v>
      </c>
      <c r="AF25" s="531"/>
      <c r="AG25" s="109" t="s">
        <v>2368</v>
      </c>
      <c r="AH25" s="531"/>
      <c r="AJ25" s="882">
        <v>7176576</v>
      </c>
      <c r="AK25" s="524" t="s">
        <v>534</v>
      </c>
      <c r="AL25" s="204" t="s">
        <v>562</v>
      </c>
      <c r="AM25" s="18" t="s">
        <v>1393</v>
      </c>
      <c r="AN25" s="525" t="s">
        <v>563</v>
      </c>
      <c r="AO25" s="18">
        <v>11</v>
      </c>
      <c r="AP25" s="19">
        <v>843.45</v>
      </c>
      <c r="AQ25" s="920">
        <v>365.17500000000018</v>
      </c>
      <c r="AR25" s="920">
        <v>157</v>
      </c>
      <c r="AS25" s="923">
        <v>100</v>
      </c>
      <c r="AT25" s="924">
        <v>70</v>
      </c>
      <c r="AU25" s="923">
        <v>692.18</v>
      </c>
      <c r="AV25" s="974">
        <v>100</v>
      </c>
      <c r="AW25" s="1079">
        <v>70</v>
      </c>
      <c r="AX25" s="975">
        <f t="shared" si="7"/>
        <v>692.17500000000018</v>
      </c>
      <c r="AY25" s="424" t="str">
        <f t="shared" si="8"/>
        <v>OK</v>
      </c>
      <c r="AZ25" s="483">
        <f t="shared" si="9"/>
        <v>0</v>
      </c>
      <c r="BA25" s="486">
        <f t="shared" si="10"/>
        <v>-4.9999999997680789E-3</v>
      </c>
      <c r="BB25" s="423"/>
      <c r="BC25" s="423"/>
      <c r="BD25" s="423"/>
      <c r="BE25" s="1043">
        <f t="shared" si="11"/>
        <v>-4.9999999997680789E-3</v>
      </c>
    </row>
    <row r="26" spans="2:57" customFormat="1" ht="24" customHeight="1">
      <c r="B26" s="18">
        <v>7188256</v>
      </c>
      <c r="C26" s="524" t="s">
        <v>536</v>
      </c>
      <c r="D26" s="204" t="s">
        <v>562</v>
      </c>
      <c r="E26" s="18" t="s">
        <v>1393</v>
      </c>
      <c r="F26" s="525" t="s">
        <v>563</v>
      </c>
      <c r="G26" s="18">
        <v>11</v>
      </c>
      <c r="H26" s="19">
        <v>867.21</v>
      </c>
      <c r="I26" s="19">
        <v>400.81500000000005</v>
      </c>
      <c r="J26" s="19">
        <v>161</v>
      </c>
      <c r="K26" s="19">
        <v>42.17</v>
      </c>
      <c r="L26" s="18">
        <v>0</v>
      </c>
      <c r="M26" s="14">
        <v>603.98500000000001</v>
      </c>
      <c r="N26" s="19">
        <v>603.98500000000001</v>
      </c>
      <c r="O26" s="419">
        <f t="shared" si="14"/>
        <v>603.98500000000001</v>
      </c>
      <c r="P26" s="419">
        <f t="shared" si="15"/>
        <v>0</v>
      </c>
      <c r="Q26" s="498" t="s">
        <v>1662</v>
      </c>
      <c r="R26" s="498"/>
      <c r="S26" s="532">
        <v>7188256</v>
      </c>
      <c r="T26" s="533" t="s">
        <v>536</v>
      </c>
      <c r="U26" s="204" t="s">
        <v>562</v>
      </c>
      <c r="V26" s="525" t="s">
        <v>563</v>
      </c>
      <c r="W26" s="18">
        <v>11</v>
      </c>
      <c r="X26" s="534">
        <v>400.82</v>
      </c>
      <c r="Y26" s="534">
        <v>161</v>
      </c>
      <c r="Z26" s="534">
        <v>73</v>
      </c>
      <c r="AA26" s="535">
        <v>20</v>
      </c>
      <c r="AB26" s="536">
        <v>654.82000000000005</v>
      </c>
      <c r="AC26" s="10" t="str">
        <f t="shared" si="16"/>
        <v>OK</v>
      </c>
      <c r="AD26" s="10"/>
      <c r="AE26" s="504">
        <f t="shared" si="17"/>
        <v>-50.835000000000036</v>
      </c>
      <c r="AF26" s="539" t="s">
        <v>2010</v>
      </c>
      <c r="AG26" s="109" t="s">
        <v>2368</v>
      </c>
      <c r="AH26" s="531"/>
      <c r="AJ26" s="1019">
        <v>7188256</v>
      </c>
      <c r="AK26" s="524" t="s">
        <v>536</v>
      </c>
      <c r="AL26" s="204" t="s">
        <v>562</v>
      </c>
      <c r="AM26" s="18" t="s">
        <v>1393</v>
      </c>
      <c r="AN26" s="525" t="s">
        <v>563</v>
      </c>
      <c r="AO26" s="18">
        <v>11</v>
      </c>
      <c r="AP26" s="19">
        <v>867.21</v>
      </c>
      <c r="AQ26" s="920">
        <v>400.81500000000005</v>
      </c>
      <c r="AR26" s="920">
        <v>161</v>
      </c>
      <c r="AS26" s="923">
        <v>73</v>
      </c>
      <c r="AT26" s="924">
        <v>20</v>
      </c>
      <c r="AU26" s="923">
        <v>654.82000000000005</v>
      </c>
      <c r="AV26" s="974">
        <v>73</v>
      </c>
      <c r="AW26" s="1079">
        <v>25</v>
      </c>
      <c r="AX26" s="1114">
        <f>AQ26+AR26+AV26+AW26</f>
        <v>659.81500000000005</v>
      </c>
      <c r="AY26" s="424" t="str">
        <f t="shared" si="8"/>
        <v>OK</v>
      </c>
      <c r="AZ26" s="483">
        <f t="shared" si="9"/>
        <v>0</v>
      </c>
      <c r="BA26" s="484">
        <f>AX26-AB26</f>
        <v>4.9950000000000045</v>
      </c>
      <c r="BB26" s="1016" t="s">
        <v>3139</v>
      </c>
      <c r="BC26" s="423"/>
      <c r="BD26" s="423"/>
    </row>
    <row r="27" spans="2:57" customFormat="1" ht="24" customHeight="1">
      <c r="B27" s="540">
        <v>40042597</v>
      </c>
      <c r="C27" s="541" t="s">
        <v>532</v>
      </c>
      <c r="D27" s="542" t="s">
        <v>562</v>
      </c>
      <c r="E27" s="540" t="s">
        <v>1393</v>
      </c>
      <c r="F27" s="543" t="s">
        <v>563</v>
      </c>
      <c r="G27" s="540">
        <v>11</v>
      </c>
      <c r="H27" s="544">
        <v>843.45</v>
      </c>
      <c r="I27" s="544">
        <v>365.17500000000018</v>
      </c>
      <c r="J27" s="544">
        <v>144</v>
      </c>
      <c r="K27" s="544">
        <v>100</v>
      </c>
      <c r="L27" s="540">
        <v>30</v>
      </c>
      <c r="M27" s="545">
        <v>639.17500000000018</v>
      </c>
      <c r="N27" s="544">
        <v>639.17500000000018</v>
      </c>
      <c r="O27" s="419">
        <f t="shared" si="14"/>
        <v>639.17500000000018</v>
      </c>
      <c r="P27" s="419">
        <f t="shared" si="15"/>
        <v>0</v>
      </c>
      <c r="Q27" s="546" t="s">
        <v>1662</v>
      </c>
      <c r="R27" s="498"/>
      <c r="S27" s="532">
        <v>40042597</v>
      </c>
      <c r="T27" s="533" t="s">
        <v>532</v>
      </c>
      <c r="U27" s="542" t="s">
        <v>562</v>
      </c>
      <c r="V27" s="543" t="s">
        <v>563</v>
      </c>
      <c r="W27" s="540">
        <v>11</v>
      </c>
      <c r="X27" s="534">
        <v>365.18</v>
      </c>
      <c r="Y27" s="534">
        <v>144</v>
      </c>
      <c r="Z27" s="534">
        <v>100</v>
      </c>
      <c r="AA27" s="535">
        <v>30</v>
      </c>
      <c r="AB27" s="536">
        <v>639.17999999999995</v>
      </c>
      <c r="AC27" s="10" t="str">
        <f t="shared" si="16"/>
        <v>OK</v>
      </c>
      <c r="AD27" s="10"/>
      <c r="AE27" s="504">
        <f t="shared" si="17"/>
        <v>-4.9999999997680789E-3</v>
      </c>
      <c r="AF27" s="531"/>
      <c r="AG27" s="109" t="s">
        <v>2368</v>
      </c>
      <c r="AH27" s="531"/>
      <c r="AJ27" s="883">
        <v>40042597</v>
      </c>
      <c r="AK27" s="541" t="s">
        <v>532</v>
      </c>
      <c r="AL27" s="542" t="s">
        <v>562</v>
      </c>
      <c r="AM27" s="540" t="s">
        <v>1393</v>
      </c>
      <c r="AN27" s="543" t="s">
        <v>563</v>
      </c>
      <c r="AO27" s="540">
        <v>11</v>
      </c>
      <c r="AP27" s="544">
        <v>843.45</v>
      </c>
      <c r="AQ27" s="927">
        <v>365.17500000000018</v>
      </c>
      <c r="AR27" s="927">
        <v>144</v>
      </c>
      <c r="AS27" s="923">
        <v>100</v>
      </c>
      <c r="AT27" s="924">
        <v>30</v>
      </c>
      <c r="AU27" s="923">
        <v>639.17999999999995</v>
      </c>
      <c r="AV27" s="974">
        <v>100</v>
      </c>
      <c r="AW27" s="1079">
        <v>30</v>
      </c>
      <c r="AX27" s="975">
        <f t="shared" si="7"/>
        <v>639.17500000000018</v>
      </c>
      <c r="AY27" s="424" t="str">
        <f t="shared" si="8"/>
        <v>OK</v>
      </c>
      <c r="AZ27" s="483">
        <f t="shared" si="9"/>
        <v>0</v>
      </c>
      <c r="BA27" s="486">
        <f t="shared" si="10"/>
        <v>-4.9999999997680789E-3</v>
      </c>
      <c r="BB27" s="423"/>
      <c r="BC27" s="423"/>
      <c r="BD27" s="423"/>
      <c r="BE27" s="1043">
        <f t="shared" si="11"/>
        <v>-4.9999999997680789E-3</v>
      </c>
    </row>
    <row r="28" spans="2:57" customFormat="1" ht="24" customHeight="1">
      <c r="B28" s="18">
        <v>74245322</v>
      </c>
      <c r="C28" s="524" t="s">
        <v>537</v>
      </c>
      <c r="D28" s="204" t="s">
        <v>562</v>
      </c>
      <c r="E28" s="18" t="s">
        <v>1393</v>
      </c>
      <c r="F28" s="525" t="s">
        <v>563</v>
      </c>
      <c r="G28" s="18">
        <v>11</v>
      </c>
      <c r="H28" s="19">
        <v>831.57</v>
      </c>
      <c r="I28" s="19">
        <v>347.35500000000002</v>
      </c>
      <c r="J28" s="19">
        <v>167</v>
      </c>
      <c r="K28" s="19">
        <v>100</v>
      </c>
      <c r="L28" s="18">
        <v>0</v>
      </c>
      <c r="M28" s="14">
        <v>614.35500000000002</v>
      </c>
      <c r="N28" s="19">
        <v>614.35500000000002</v>
      </c>
      <c r="O28" s="419">
        <f t="shared" si="14"/>
        <v>614.35500000000002</v>
      </c>
      <c r="P28" s="419">
        <f t="shared" si="15"/>
        <v>0</v>
      </c>
      <c r="Q28" s="498" t="s">
        <v>1662</v>
      </c>
      <c r="R28" s="498"/>
      <c r="S28" s="532">
        <v>74245322</v>
      </c>
      <c r="T28" s="533" t="s">
        <v>537</v>
      </c>
      <c r="U28" s="204" t="s">
        <v>562</v>
      </c>
      <c r="V28" s="525" t="s">
        <v>563</v>
      </c>
      <c r="W28" s="18">
        <v>11</v>
      </c>
      <c r="X28" s="534">
        <v>347.36</v>
      </c>
      <c r="Y28" s="534">
        <v>167</v>
      </c>
      <c r="Z28" s="534">
        <v>100</v>
      </c>
      <c r="AA28" s="535">
        <v>0</v>
      </c>
      <c r="AB28" s="536">
        <v>614.36</v>
      </c>
      <c r="AC28" s="10" t="str">
        <f t="shared" si="16"/>
        <v>OK</v>
      </c>
      <c r="AD28" s="10"/>
      <c r="AE28" s="504">
        <f t="shared" si="17"/>
        <v>-4.9999999999954525E-3</v>
      </c>
      <c r="AF28" s="531"/>
      <c r="AG28" s="109" t="s">
        <v>2368</v>
      </c>
      <c r="AH28" s="531"/>
      <c r="AJ28" s="882">
        <v>74245322</v>
      </c>
      <c r="AK28" s="524" t="s">
        <v>537</v>
      </c>
      <c r="AL28" s="204" t="s">
        <v>562</v>
      </c>
      <c r="AM28" s="18" t="s">
        <v>1393</v>
      </c>
      <c r="AN28" s="525" t="s">
        <v>563</v>
      </c>
      <c r="AO28" s="18">
        <v>11</v>
      </c>
      <c r="AP28" s="19">
        <v>831.57</v>
      </c>
      <c r="AQ28" s="920">
        <v>347.35500000000002</v>
      </c>
      <c r="AR28" s="920">
        <v>167</v>
      </c>
      <c r="AS28" s="923">
        <v>100</v>
      </c>
      <c r="AT28" s="924">
        <v>0</v>
      </c>
      <c r="AU28" s="923">
        <v>614.36</v>
      </c>
      <c r="AV28" s="974">
        <v>100</v>
      </c>
      <c r="AW28" s="1079">
        <v>0</v>
      </c>
      <c r="AX28" s="975">
        <f t="shared" si="7"/>
        <v>614.35500000000002</v>
      </c>
      <c r="AY28" s="424" t="str">
        <f t="shared" si="8"/>
        <v>OK</v>
      </c>
      <c r="AZ28" s="483">
        <f t="shared" si="9"/>
        <v>0</v>
      </c>
      <c r="BA28" s="486">
        <f t="shared" si="10"/>
        <v>-4.9999999999954525E-3</v>
      </c>
      <c r="BB28" s="423"/>
      <c r="BC28" s="423"/>
      <c r="BD28" s="423"/>
      <c r="BE28" s="1043">
        <f t="shared" si="11"/>
        <v>-4.9999999999954525E-3</v>
      </c>
    </row>
    <row r="29" spans="2:57" s="6" customFormat="1" ht="24" customHeight="1">
      <c r="B29" s="547">
        <v>74360563</v>
      </c>
      <c r="C29" s="548" t="s">
        <v>538</v>
      </c>
      <c r="D29" s="510" t="s">
        <v>562</v>
      </c>
      <c r="E29" s="18" t="s">
        <v>1393</v>
      </c>
      <c r="F29" s="549" t="s">
        <v>575</v>
      </c>
      <c r="G29" s="547">
        <v>11</v>
      </c>
      <c r="H29" s="19">
        <v>855.33</v>
      </c>
      <c r="I29" s="19">
        <v>382.99500000000012</v>
      </c>
      <c r="J29" s="19">
        <v>158</v>
      </c>
      <c r="K29" s="19">
        <v>22.5</v>
      </c>
      <c r="L29" s="18">
        <v>20</v>
      </c>
      <c r="M29" s="14">
        <v>583.49500000000012</v>
      </c>
      <c r="N29" s="19">
        <v>583.49500000000012</v>
      </c>
      <c r="O29" s="419">
        <f t="shared" si="14"/>
        <v>583.49500000000012</v>
      </c>
      <c r="P29" s="419">
        <f t="shared" si="15"/>
        <v>0</v>
      </c>
      <c r="Q29" s="498" t="s">
        <v>1662</v>
      </c>
      <c r="R29" s="498"/>
      <c r="S29" s="532">
        <v>74360563</v>
      </c>
      <c r="T29" s="533" t="s">
        <v>538</v>
      </c>
      <c r="U29" s="510" t="s">
        <v>562</v>
      </c>
      <c r="V29" s="549" t="s">
        <v>575</v>
      </c>
      <c r="W29" s="547">
        <v>11</v>
      </c>
      <c r="X29" s="534">
        <v>383</v>
      </c>
      <c r="Y29" s="534">
        <v>158</v>
      </c>
      <c r="Z29" s="534">
        <v>22.5</v>
      </c>
      <c r="AA29" s="535">
        <v>20</v>
      </c>
      <c r="AB29" s="536">
        <v>583.5</v>
      </c>
      <c r="AC29" s="10" t="str">
        <f t="shared" si="16"/>
        <v>OK</v>
      </c>
      <c r="AD29" s="10"/>
      <c r="AE29" s="504">
        <f t="shared" si="17"/>
        <v>-4.9999999998817657E-3</v>
      </c>
      <c r="AF29" s="219"/>
      <c r="AG29" s="109" t="s">
        <v>2368</v>
      </c>
      <c r="AH29" s="219"/>
      <c r="AJ29" s="884">
        <v>74360563</v>
      </c>
      <c r="AK29" s="548" t="s">
        <v>538</v>
      </c>
      <c r="AL29" s="510" t="s">
        <v>562</v>
      </c>
      <c r="AM29" s="18" t="s">
        <v>1393</v>
      </c>
      <c r="AN29" s="549" t="s">
        <v>575</v>
      </c>
      <c r="AO29" s="547">
        <v>11</v>
      </c>
      <c r="AP29" s="19">
        <v>855.33</v>
      </c>
      <c r="AQ29" s="920">
        <v>382.99500000000012</v>
      </c>
      <c r="AR29" s="920">
        <v>158</v>
      </c>
      <c r="AS29" s="923">
        <v>22.5</v>
      </c>
      <c r="AT29" s="924">
        <v>20</v>
      </c>
      <c r="AU29" s="923">
        <v>583.5</v>
      </c>
      <c r="AV29" s="974">
        <v>22.5</v>
      </c>
      <c r="AW29" s="1079">
        <v>20</v>
      </c>
      <c r="AX29" s="975">
        <f t="shared" si="7"/>
        <v>583.49500000000012</v>
      </c>
      <c r="AY29" s="424" t="str">
        <f t="shared" si="8"/>
        <v>OK</v>
      </c>
      <c r="AZ29" s="483">
        <f t="shared" si="9"/>
        <v>0</v>
      </c>
      <c r="BA29" s="486">
        <f t="shared" si="10"/>
        <v>-4.9999999998817657E-3</v>
      </c>
      <c r="BB29" s="422"/>
      <c r="BC29" s="422"/>
      <c r="BD29" s="422"/>
      <c r="BE29" s="1043">
        <f t="shared" si="11"/>
        <v>-4.9999999998817657E-3</v>
      </c>
    </row>
    <row r="30" spans="2:57" s="6" customFormat="1" ht="24" customHeight="1">
      <c r="B30" s="547">
        <v>74378098</v>
      </c>
      <c r="C30" s="548" t="s">
        <v>539</v>
      </c>
      <c r="D30" s="510" t="s">
        <v>562</v>
      </c>
      <c r="E30" s="18" t="s">
        <v>1393</v>
      </c>
      <c r="F30" s="549" t="s">
        <v>575</v>
      </c>
      <c r="G30" s="547">
        <v>11</v>
      </c>
      <c r="H30" s="19">
        <v>926.6</v>
      </c>
      <c r="I30" s="19">
        <v>489.90000000000009</v>
      </c>
      <c r="J30" s="19">
        <v>165.5</v>
      </c>
      <c r="K30" s="19">
        <v>39.94</v>
      </c>
      <c r="L30" s="18">
        <v>20</v>
      </c>
      <c r="M30" s="14">
        <v>715.34000000000015</v>
      </c>
      <c r="N30" s="19">
        <v>715.34000000000015</v>
      </c>
      <c r="O30" s="419">
        <f t="shared" si="14"/>
        <v>715.34000000000015</v>
      </c>
      <c r="P30" s="419">
        <f t="shared" si="15"/>
        <v>0</v>
      </c>
      <c r="Q30" s="498" t="s">
        <v>1662</v>
      </c>
      <c r="R30" s="498"/>
      <c r="S30" s="532">
        <v>74378098</v>
      </c>
      <c r="T30" s="533" t="s">
        <v>539</v>
      </c>
      <c r="U30" s="510" t="s">
        <v>562</v>
      </c>
      <c r="V30" s="549" t="s">
        <v>575</v>
      </c>
      <c r="W30" s="547">
        <v>11</v>
      </c>
      <c r="X30" s="534">
        <v>489.9</v>
      </c>
      <c r="Y30" s="534">
        <v>165.5</v>
      </c>
      <c r="Z30" s="534">
        <v>39.94</v>
      </c>
      <c r="AA30" s="535">
        <v>80</v>
      </c>
      <c r="AB30" s="536">
        <v>775.34</v>
      </c>
      <c r="AC30" s="10" t="str">
        <f t="shared" si="16"/>
        <v>OK</v>
      </c>
      <c r="AD30" s="10"/>
      <c r="AE30" s="504">
        <f t="shared" si="17"/>
        <v>-59.999999999999886</v>
      </c>
      <c r="AF30" s="523" t="s">
        <v>2010</v>
      </c>
      <c r="AG30" s="109" t="s">
        <v>2368</v>
      </c>
      <c r="AH30" s="219"/>
      <c r="AJ30" s="884">
        <v>74378098</v>
      </c>
      <c r="AK30" s="548" t="s">
        <v>539</v>
      </c>
      <c r="AL30" s="510" t="s">
        <v>562</v>
      </c>
      <c r="AM30" s="18" t="s">
        <v>1393</v>
      </c>
      <c r="AN30" s="549" t="s">
        <v>575</v>
      </c>
      <c r="AO30" s="547">
        <v>11</v>
      </c>
      <c r="AP30" s="19">
        <v>926.6</v>
      </c>
      <c r="AQ30" s="920">
        <v>489.90000000000009</v>
      </c>
      <c r="AR30" s="920">
        <v>165.5</v>
      </c>
      <c r="AS30" s="923">
        <v>39.94</v>
      </c>
      <c r="AT30" s="924">
        <v>80</v>
      </c>
      <c r="AU30" s="923">
        <v>775.34</v>
      </c>
      <c r="AV30" s="974">
        <v>39.94</v>
      </c>
      <c r="AW30" s="1079">
        <v>80</v>
      </c>
      <c r="AX30" s="975">
        <f t="shared" si="7"/>
        <v>775.34000000000015</v>
      </c>
      <c r="AY30" s="424" t="str">
        <f t="shared" si="8"/>
        <v>OK</v>
      </c>
      <c r="AZ30" s="483">
        <f t="shared" si="9"/>
        <v>0</v>
      </c>
      <c r="BA30" s="486">
        <f t="shared" si="10"/>
        <v>0</v>
      </c>
      <c r="BB30" s="422"/>
      <c r="BC30" s="422"/>
      <c r="BD30" s="422"/>
      <c r="BE30" s="1043">
        <f t="shared" si="11"/>
        <v>0</v>
      </c>
    </row>
    <row r="31" spans="2:57" s="6" customFormat="1" ht="24" customHeight="1">
      <c r="B31" s="547">
        <v>74861159</v>
      </c>
      <c r="C31" s="548" t="s">
        <v>540</v>
      </c>
      <c r="D31" s="510" t="s">
        <v>562</v>
      </c>
      <c r="E31" s="18" t="s">
        <v>1393</v>
      </c>
      <c r="F31" s="549" t="s">
        <v>575</v>
      </c>
      <c r="G31" s="547">
        <v>11</v>
      </c>
      <c r="H31" s="19">
        <v>843.45</v>
      </c>
      <c r="I31" s="19">
        <v>365.17500000000018</v>
      </c>
      <c r="J31" s="19">
        <v>150.5</v>
      </c>
      <c r="K31" s="19">
        <v>100</v>
      </c>
      <c r="L31" s="18">
        <v>0</v>
      </c>
      <c r="M31" s="14">
        <v>615.67500000000018</v>
      </c>
      <c r="N31" s="19">
        <v>615.67500000000018</v>
      </c>
      <c r="O31" s="419">
        <f t="shared" si="14"/>
        <v>615.67500000000018</v>
      </c>
      <c r="P31" s="419">
        <f t="shared" si="15"/>
        <v>0</v>
      </c>
      <c r="Q31" s="498" t="s">
        <v>1662</v>
      </c>
      <c r="R31" s="498"/>
      <c r="S31" s="532">
        <v>74861159</v>
      </c>
      <c r="T31" s="533" t="s">
        <v>540</v>
      </c>
      <c r="U31" s="510" t="s">
        <v>562</v>
      </c>
      <c r="V31" s="549" t="s">
        <v>575</v>
      </c>
      <c r="W31" s="547">
        <v>11</v>
      </c>
      <c r="X31" s="534">
        <v>365.18</v>
      </c>
      <c r="Y31" s="534">
        <v>150.5</v>
      </c>
      <c r="Z31" s="534">
        <v>100</v>
      </c>
      <c r="AA31" s="535">
        <v>0</v>
      </c>
      <c r="AB31" s="536">
        <v>615.67999999999995</v>
      </c>
      <c r="AC31" s="10" t="str">
        <f t="shared" si="16"/>
        <v>OK</v>
      </c>
      <c r="AD31" s="10"/>
      <c r="AE31" s="504">
        <f t="shared" si="17"/>
        <v>-4.9999999997680789E-3</v>
      </c>
      <c r="AF31" s="219"/>
      <c r="AG31" s="109" t="s">
        <v>2368</v>
      </c>
      <c r="AH31" s="219"/>
      <c r="AJ31" s="884">
        <v>74861159</v>
      </c>
      <c r="AK31" s="548" t="s">
        <v>540</v>
      </c>
      <c r="AL31" s="510" t="s">
        <v>562</v>
      </c>
      <c r="AM31" s="18" t="s">
        <v>1393</v>
      </c>
      <c r="AN31" s="549" t="s">
        <v>575</v>
      </c>
      <c r="AO31" s="547">
        <v>11</v>
      </c>
      <c r="AP31" s="19">
        <v>843.45</v>
      </c>
      <c r="AQ31" s="920">
        <v>365.17500000000018</v>
      </c>
      <c r="AR31" s="920">
        <v>150.5</v>
      </c>
      <c r="AS31" s="923">
        <v>100</v>
      </c>
      <c r="AT31" s="924">
        <v>0</v>
      </c>
      <c r="AU31" s="923">
        <v>615.67999999999995</v>
      </c>
      <c r="AV31" s="974">
        <v>100</v>
      </c>
      <c r="AW31" s="1079">
        <v>0</v>
      </c>
      <c r="AX31" s="975">
        <f t="shared" si="7"/>
        <v>615.67500000000018</v>
      </c>
      <c r="AY31" s="424" t="str">
        <f t="shared" si="8"/>
        <v>OK</v>
      </c>
      <c r="AZ31" s="483">
        <f t="shared" si="9"/>
        <v>0</v>
      </c>
      <c r="BA31" s="486">
        <f t="shared" si="10"/>
        <v>-4.9999999997680789E-3</v>
      </c>
      <c r="BB31" s="422"/>
      <c r="BC31" s="422"/>
      <c r="BD31" s="422"/>
      <c r="BE31" s="1043">
        <f t="shared" si="11"/>
        <v>-4.9999999997680789E-3</v>
      </c>
    </row>
    <row r="32" spans="2:57" s="6" customFormat="1" ht="24" customHeight="1">
      <c r="B32" s="547">
        <v>1049605363</v>
      </c>
      <c r="C32" s="548" t="s">
        <v>531</v>
      </c>
      <c r="D32" s="510" t="s">
        <v>562</v>
      </c>
      <c r="E32" s="18" t="s">
        <v>1393</v>
      </c>
      <c r="F32" s="549" t="s">
        <v>575</v>
      </c>
      <c r="G32" s="547">
        <v>11</v>
      </c>
      <c r="H32" s="19">
        <v>879.09</v>
      </c>
      <c r="I32" s="19">
        <v>418.63499999999999</v>
      </c>
      <c r="J32" s="19">
        <v>160</v>
      </c>
      <c r="K32" s="19">
        <v>28</v>
      </c>
      <c r="L32" s="18">
        <v>5</v>
      </c>
      <c r="M32" s="14">
        <v>611.63499999999999</v>
      </c>
      <c r="N32" s="19">
        <v>611.63499999999999</v>
      </c>
      <c r="O32" s="419">
        <f t="shared" si="14"/>
        <v>611.63499999999999</v>
      </c>
      <c r="P32" s="419">
        <f t="shared" si="15"/>
        <v>0</v>
      </c>
      <c r="Q32" s="498" t="s">
        <v>1662</v>
      </c>
      <c r="R32" s="498"/>
      <c r="S32" s="532">
        <v>1049605363</v>
      </c>
      <c r="T32" s="533" t="s">
        <v>531</v>
      </c>
      <c r="U32" s="510" t="s">
        <v>562</v>
      </c>
      <c r="V32" s="549" t="s">
        <v>575</v>
      </c>
      <c r="W32" s="547">
        <v>11</v>
      </c>
      <c r="X32" s="534">
        <v>418.64</v>
      </c>
      <c r="Y32" s="534">
        <v>160</v>
      </c>
      <c r="Z32" s="534">
        <v>28</v>
      </c>
      <c r="AA32" s="535">
        <v>5</v>
      </c>
      <c r="AB32" s="536">
        <v>611.64</v>
      </c>
      <c r="AC32" s="10" t="str">
        <f t="shared" si="16"/>
        <v>OK</v>
      </c>
      <c r="AD32" s="10"/>
      <c r="AE32" s="504">
        <f t="shared" si="17"/>
        <v>-4.9999999999954525E-3</v>
      </c>
      <c r="AF32" s="219"/>
      <c r="AG32" s="109" t="s">
        <v>2368</v>
      </c>
      <c r="AH32" s="219"/>
      <c r="AJ32" s="1070">
        <v>1049605363</v>
      </c>
      <c r="AK32" s="548" t="s">
        <v>531</v>
      </c>
      <c r="AL32" s="510" t="s">
        <v>562</v>
      </c>
      <c r="AM32" s="18" t="s">
        <v>1393</v>
      </c>
      <c r="AN32" s="549" t="s">
        <v>575</v>
      </c>
      <c r="AO32" s="547">
        <v>11</v>
      </c>
      <c r="AP32" s="19">
        <v>879.09</v>
      </c>
      <c r="AQ32" s="920">
        <v>418.63499999999999</v>
      </c>
      <c r="AR32" s="920">
        <v>160</v>
      </c>
      <c r="AS32" s="923">
        <v>28</v>
      </c>
      <c r="AT32" s="924">
        <v>5</v>
      </c>
      <c r="AU32" s="923">
        <v>611.64</v>
      </c>
      <c r="AV32" s="974">
        <v>38.67</v>
      </c>
      <c r="AW32" s="1079">
        <v>25</v>
      </c>
      <c r="AX32" s="1114">
        <f>AQ32+AR32+AV32+AW32</f>
        <v>642.30499999999995</v>
      </c>
      <c r="AY32" s="424" t="str">
        <f t="shared" ref="AY32" si="18">IF((S32=AJ32),"OK","ERROR")</f>
        <v>OK</v>
      </c>
      <c r="AZ32" s="483">
        <f t="shared" ref="AZ32" si="19">AB32-AU32</f>
        <v>0</v>
      </c>
      <c r="BA32" s="484">
        <f>AX32-AB32</f>
        <v>30.664999999999964</v>
      </c>
      <c r="BB32" s="1016" t="s">
        <v>3139</v>
      </c>
      <c r="BC32" s="422"/>
      <c r="BD32" s="422"/>
    </row>
    <row r="33" spans="2:57" customFormat="1" ht="24" customHeight="1">
      <c r="B33" s="18">
        <v>4114369</v>
      </c>
      <c r="C33" s="524" t="s">
        <v>522</v>
      </c>
      <c r="D33" s="550" t="s">
        <v>559</v>
      </c>
      <c r="E33" s="18" t="s">
        <v>1393</v>
      </c>
      <c r="F33" s="525" t="s">
        <v>560</v>
      </c>
      <c r="G33" s="18">
        <v>11</v>
      </c>
      <c r="H33" s="19">
        <v>847.45</v>
      </c>
      <c r="I33" s="19">
        <v>371.17500000000018</v>
      </c>
      <c r="J33" s="19">
        <v>173.5</v>
      </c>
      <c r="K33" s="19">
        <v>0.06</v>
      </c>
      <c r="L33" s="18">
        <v>50</v>
      </c>
      <c r="M33" s="14">
        <v>594.73500000000013</v>
      </c>
      <c r="N33" s="19">
        <v>594.73500000000013</v>
      </c>
      <c r="O33" s="419">
        <f t="shared" ref="O33" si="20">I33+J33+K33+L33</f>
        <v>594.73500000000013</v>
      </c>
      <c r="P33" s="419">
        <f t="shared" ref="P33" si="21">N33-O33</f>
        <v>0</v>
      </c>
      <c r="Q33" s="498" t="s">
        <v>1666</v>
      </c>
      <c r="R33" s="498"/>
      <c r="S33" s="551">
        <v>4114369</v>
      </c>
      <c r="T33" s="552" t="s">
        <v>522</v>
      </c>
      <c r="U33" s="550" t="s">
        <v>559</v>
      </c>
      <c r="V33" s="525" t="s">
        <v>560</v>
      </c>
      <c r="W33" s="18">
        <v>11</v>
      </c>
      <c r="X33" s="553">
        <v>371.18</v>
      </c>
      <c r="Y33" s="554">
        <v>173.5</v>
      </c>
      <c r="Z33" s="554">
        <v>100</v>
      </c>
      <c r="AA33" s="555">
        <v>50</v>
      </c>
      <c r="AB33" s="536">
        <v>694.68</v>
      </c>
      <c r="AC33" s="10" t="str">
        <f t="shared" ref="AC33" si="22">IF((B33=S33),"OK","ERROR")</f>
        <v>OK</v>
      </c>
      <c r="AD33" s="10"/>
      <c r="AE33" s="504">
        <f t="shared" ref="AE33" si="23">M33-AB33</f>
        <v>-99.944999999999823</v>
      </c>
      <c r="AF33" s="539" t="s">
        <v>2010</v>
      </c>
      <c r="AG33" s="109" t="s">
        <v>2368</v>
      </c>
      <c r="AH33" s="531"/>
      <c r="AJ33" s="1044">
        <v>4114369</v>
      </c>
      <c r="AK33" s="524" t="s">
        <v>522</v>
      </c>
      <c r="AL33" s="550" t="s">
        <v>559</v>
      </c>
      <c r="AM33" s="18" t="s">
        <v>1393</v>
      </c>
      <c r="AN33" s="525" t="s">
        <v>560</v>
      </c>
      <c r="AO33" s="18">
        <v>11</v>
      </c>
      <c r="AP33" s="19">
        <v>847.45</v>
      </c>
      <c r="AQ33" s="920">
        <v>371.17500000000018</v>
      </c>
      <c r="AR33" s="920">
        <v>173.5</v>
      </c>
      <c r="AS33" s="925">
        <v>100</v>
      </c>
      <c r="AT33" s="928">
        <v>50</v>
      </c>
      <c r="AU33" s="923">
        <v>694.68</v>
      </c>
      <c r="AV33" s="974">
        <v>100</v>
      </c>
      <c r="AW33" s="1079">
        <v>50</v>
      </c>
      <c r="AX33" s="1115">
        <f>AQ33+AR33+AV33+AW33</f>
        <v>694.67500000000018</v>
      </c>
      <c r="AY33" s="424" t="str">
        <f t="shared" si="8"/>
        <v>OK</v>
      </c>
      <c r="AZ33" s="483">
        <f t="shared" si="9"/>
        <v>0</v>
      </c>
      <c r="BA33" s="1011">
        <f>AX33-AB33</f>
        <v>-4.9999999997680789E-3</v>
      </c>
      <c r="BB33" s="1062" t="s">
        <v>3139</v>
      </c>
      <c r="BC33" s="423"/>
      <c r="BD33" s="423"/>
    </row>
    <row r="34" spans="2:57" customFormat="1" ht="24" customHeight="1">
      <c r="B34" s="18">
        <v>7124660</v>
      </c>
      <c r="C34" s="524" t="s">
        <v>524</v>
      </c>
      <c r="D34" s="550" t="s">
        <v>559</v>
      </c>
      <c r="E34" s="18" t="s">
        <v>1393</v>
      </c>
      <c r="F34" s="525" t="s">
        <v>560</v>
      </c>
      <c r="G34" s="18">
        <v>11</v>
      </c>
      <c r="H34" s="19">
        <v>803.96</v>
      </c>
      <c r="I34" s="19">
        <v>305.94000000000005</v>
      </c>
      <c r="J34" s="19">
        <v>154.5</v>
      </c>
      <c r="K34" s="19">
        <v>100</v>
      </c>
      <c r="L34" s="18">
        <v>35</v>
      </c>
      <c r="M34" s="14">
        <v>595.44000000000005</v>
      </c>
      <c r="N34" s="19">
        <v>595.44000000000005</v>
      </c>
      <c r="O34" s="419">
        <f t="shared" ref="O34:O44" si="24">I34+J34+K34+L34</f>
        <v>595.44000000000005</v>
      </c>
      <c r="P34" s="419">
        <f t="shared" ref="P34:P44" si="25">N34-O34</f>
        <v>0</v>
      </c>
      <c r="Q34" s="498" t="s">
        <v>1666</v>
      </c>
      <c r="R34" s="498"/>
      <c r="S34" s="551">
        <v>7124660</v>
      </c>
      <c r="T34" s="552" t="s">
        <v>524</v>
      </c>
      <c r="U34" s="550" t="s">
        <v>559</v>
      </c>
      <c r="V34" s="525" t="s">
        <v>560</v>
      </c>
      <c r="W34" s="18">
        <v>11</v>
      </c>
      <c r="X34" s="553">
        <v>305.94</v>
      </c>
      <c r="Y34" s="554">
        <v>154.5</v>
      </c>
      <c r="Z34" s="554">
        <v>100</v>
      </c>
      <c r="AA34" s="555">
        <v>35</v>
      </c>
      <c r="AB34" s="536">
        <v>595.44000000000005</v>
      </c>
      <c r="AC34" s="10" t="str">
        <f t="shared" ref="AC34:AC44" si="26">IF((B34=S34),"OK","ERROR")</f>
        <v>OK</v>
      </c>
      <c r="AD34" s="10"/>
      <c r="AE34" s="504">
        <f t="shared" ref="AE34:AE44" si="27">M34-AB34</f>
        <v>0</v>
      </c>
      <c r="AF34" s="531"/>
      <c r="AG34" s="109" t="s">
        <v>2368</v>
      </c>
      <c r="AH34" s="531"/>
      <c r="AJ34" s="882">
        <v>7124660</v>
      </c>
      <c r="AK34" s="524" t="s">
        <v>524</v>
      </c>
      <c r="AL34" s="550" t="s">
        <v>559</v>
      </c>
      <c r="AM34" s="18" t="s">
        <v>1393</v>
      </c>
      <c r="AN34" s="525" t="s">
        <v>560</v>
      </c>
      <c r="AO34" s="18">
        <v>11</v>
      </c>
      <c r="AP34" s="19">
        <v>803.96</v>
      </c>
      <c r="AQ34" s="920">
        <v>305.94000000000005</v>
      </c>
      <c r="AR34" s="920">
        <v>154.5</v>
      </c>
      <c r="AS34" s="925">
        <v>100</v>
      </c>
      <c r="AT34" s="928">
        <v>35</v>
      </c>
      <c r="AU34" s="923">
        <v>595.44000000000005</v>
      </c>
      <c r="AV34" s="974">
        <v>100</v>
      </c>
      <c r="AW34" s="1079">
        <v>35</v>
      </c>
      <c r="AX34" s="975">
        <f t="shared" ref="AX34:AX44" si="28">AQ34+AR34+AV34+AW34</f>
        <v>595.44000000000005</v>
      </c>
      <c r="AY34" s="424" t="str">
        <f t="shared" si="8"/>
        <v>OK</v>
      </c>
      <c r="AZ34" s="483">
        <f t="shared" si="9"/>
        <v>0</v>
      </c>
      <c r="BA34" s="486">
        <f t="shared" ref="BA34" si="29">AX34-AB34</f>
        <v>0</v>
      </c>
      <c r="BB34" s="423"/>
      <c r="BC34" s="423"/>
      <c r="BD34" s="423"/>
      <c r="BE34" s="1043">
        <f t="shared" ref="BE34" si="30">AX34-AU34</f>
        <v>0</v>
      </c>
    </row>
    <row r="35" spans="2:57" customFormat="1" ht="24" customHeight="1">
      <c r="B35" s="180">
        <v>7173835</v>
      </c>
      <c r="C35" s="181" t="s">
        <v>525</v>
      </c>
      <c r="D35" s="182" t="s">
        <v>559</v>
      </c>
      <c r="E35" s="180" t="s">
        <v>1393</v>
      </c>
      <c r="F35" s="183" t="s">
        <v>560</v>
      </c>
      <c r="G35" s="180">
        <v>11</v>
      </c>
      <c r="H35" s="184">
        <v>880.07</v>
      </c>
      <c r="I35" s="184">
        <v>420.10500000000002</v>
      </c>
      <c r="J35" s="184">
        <v>164.5</v>
      </c>
      <c r="K35" s="184">
        <v>100</v>
      </c>
      <c r="L35" s="180">
        <v>45</v>
      </c>
      <c r="M35" s="185">
        <v>729.60500000000002</v>
      </c>
      <c r="N35" s="184">
        <v>729.60500000000002</v>
      </c>
      <c r="O35" s="419">
        <f t="shared" si="24"/>
        <v>729.60500000000002</v>
      </c>
      <c r="P35" s="419">
        <f t="shared" si="25"/>
        <v>0</v>
      </c>
      <c r="Q35" s="556" t="s">
        <v>1666</v>
      </c>
      <c r="R35" s="498"/>
      <c r="S35" s="557">
        <v>7173835</v>
      </c>
      <c r="T35" s="558" t="s">
        <v>525</v>
      </c>
      <c r="U35" s="182" t="s">
        <v>559</v>
      </c>
      <c r="V35" s="183" t="s">
        <v>560</v>
      </c>
      <c r="W35" s="180">
        <v>11</v>
      </c>
      <c r="X35" s="559">
        <v>420.11</v>
      </c>
      <c r="Y35" s="560">
        <v>164.5</v>
      </c>
      <c r="Z35" s="560">
        <v>100</v>
      </c>
      <c r="AA35" s="561">
        <v>45</v>
      </c>
      <c r="AB35" s="562">
        <v>729.61</v>
      </c>
      <c r="AC35" s="10" t="str">
        <f t="shared" si="26"/>
        <v>OK</v>
      </c>
      <c r="AD35" s="10"/>
      <c r="AE35" s="504">
        <f t="shared" si="27"/>
        <v>-4.9999999999954525E-3</v>
      </c>
      <c r="AF35" s="531"/>
      <c r="AG35" s="109" t="s">
        <v>2368</v>
      </c>
      <c r="AH35" s="531"/>
      <c r="AJ35" s="885">
        <v>7173835</v>
      </c>
      <c r="AK35" s="181" t="s">
        <v>525</v>
      </c>
      <c r="AL35" s="182" t="s">
        <v>559</v>
      </c>
      <c r="AM35" s="180" t="s">
        <v>1393</v>
      </c>
      <c r="AN35" s="183" t="s">
        <v>560</v>
      </c>
      <c r="AO35" s="180">
        <v>11</v>
      </c>
      <c r="AP35" s="184">
        <v>880.07</v>
      </c>
      <c r="AQ35" s="929">
        <v>420.10500000000002</v>
      </c>
      <c r="AR35" s="929">
        <v>164.5</v>
      </c>
      <c r="AS35" s="930">
        <v>100</v>
      </c>
      <c r="AT35" s="931">
        <v>45</v>
      </c>
      <c r="AU35" s="1085">
        <v>729.61</v>
      </c>
      <c r="AV35" s="1116">
        <v>100</v>
      </c>
      <c r="AW35" s="1117">
        <v>45</v>
      </c>
      <c r="AX35" s="975">
        <f t="shared" si="28"/>
        <v>729.60500000000002</v>
      </c>
      <c r="AY35" s="424" t="str">
        <f t="shared" si="8"/>
        <v>OK</v>
      </c>
      <c r="AZ35" s="483">
        <f t="shared" si="9"/>
        <v>0</v>
      </c>
      <c r="BA35" s="486">
        <f t="shared" ref="BA35:BA44" si="31">AX35-AB35</f>
        <v>-4.9999999999954525E-3</v>
      </c>
      <c r="BB35" s="423"/>
      <c r="BC35" s="423"/>
      <c r="BD35" s="423"/>
      <c r="BE35" s="1043">
        <f t="shared" ref="BE35:BE44" si="32">AX35-AU35</f>
        <v>-4.9999999999954525E-3</v>
      </c>
    </row>
    <row r="36" spans="2:57" customFormat="1" ht="24" customHeight="1">
      <c r="B36" s="18">
        <v>7179475</v>
      </c>
      <c r="C36" s="524" t="s">
        <v>526</v>
      </c>
      <c r="D36" s="550" t="s">
        <v>559</v>
      </c>
      <c r="E36" s="18" t="s">
        <v>1393</v>
      </c>
      <c r="F36" s="525" t="s">
        <v>560</v>
      </c>
      <c r="G36" s="18">
        <v>11</v>
      </c>
      <c r="H36" s="19">
        <v>880.07</v>
      </c>
      <c r="I36" s="19">
        <v>420.10500000000002</v>
      </c>
      <c r="J36" s="19">
        <v>158.5</v>
      </c>
      <c r="K36" s="19">
        <v>100</v>
      </c>
      <c r="L36" s="18">
        <v>60</v>
      </c>
      <c r="M36" s="14">
        <v>738.60500000000002</v>
      </c>
      <c r="N36" s="19">
        <v>738.60500000000002</v>
      </c>
      <c r="O36" s="419">
        <f t="shared" si="24"/>
        <v>738.60500000000002</v>
      </c>
      <c r="P36" s="419">
        <f t="shared" si="25"/>
        <v>0</v>
      </c>
      <c r="Q36" s="498" t="s">
        <v>1666</v>
      </c>
      <c r="R36" s="498"/>
      <c r="S36" s="551">
        <v>7179475</v>
      </c>
      <c r="T36" s="552" t="s">
        <v>526</v>
      </c>
      <c r="U36" s="550" t="s">
        <v>559</v>
      </c>
      <c r="V36" s="525" t="s">
        <v>560</v>
      </c>
      <c r="W36" s="18">
        <v>11</v>
      </c>
      <c r="X36" s="553">
        <v>420.11</v>
      </c>
      <c r="Y36" s="554">
        <v>158.5</v>
      </c>
      <c r="Z36" s="554">
        <v>100</v>
      </c>
      <c r="AA36" s="555">
        <v>60</v>
      </c>
      <c r="AB36" s="536">
        <v>738.61</v>
      </c>
      <c r="AC36" s="10" t="str">
        <f t="shared" si="26"/>
        <v>OK</v>
      </c>
      <c r="AD36" s="10"/>
      <c r="AE36" s="504">
        <f t="shared" si="27"/>
        <v>-4.9999999999954525E-3</v>
      </c>
      <c r="AF36" s="531"/>
      <c r="AG36" s="109" t="s">
        <v>2368</v>
      </c>
      <c r="AH36" s="531"/>
      <c r="AJ36" s="882">
        <v>7179475</v>
      </c>
      <c r="AK36" s="524" t="s">
        <v>526</v>
      </c>
      <c r="AL36" s="550" t="s">
        <v>559</v>
      </c>
      <c r="AM36" s="18" t="s">
        <v>1393</v>
      </c>
      <c r="AN36" s="525" t="s">
        <v>560</v>
      </c>
      <c r="AO36" s="18">
        <v>11</v>
      </c>
      <c r="AP36" s="19">
        <v>880.07</v>
      </c>
      <c r="AQ36" s="920">
        <v>420.10500000000002</v>
      </c>
      <c r="AR36" s="920">
        <v>158.5</v>
      </c>
      <c r="AS36" s="925">
        <v>100</v>
      </c>
      <c r="AT36" s="928">
        <v>60</v>
      </c>
      <c r="AU36" s="923">
        <v>738.61</v>
      </c>
      <c r="AV36" s="974">
        <v>100</v>
      </c>
      <c r="AW36" s="1079">
        <v>60</v>
      </c>
      <c r="AX36" s="975">
        <f t="shared" si="28"/>
        <v>738.60500000000002</v>
      </c>
      <c r="AY36" s="424" t="str">
        <f t="shared" si="8"/>
        <v>OK</v>
      </c>
      <c r="AZ36" s="483">
        <f t="shared" si="9"/>
        <v>0</v>
      </c>
      <c r="BA36" s="486">
        <f t="shared" si="31"/>
        <v>-4.9999999999954525E-3</v>
      </c>
      <c r="BB36" s="423"/>
      <c r="BC36" s="423"/>
      <c r="BD36" s="423"/>
      <c r="BE36" s="1043">
        <f t="shared" si="32"/>
        <v>-4.9999999999954525E-3</v>
      </c>
    </row>
    <row r="37" spans="2:57" customFormat="1" ht="24" customHeight="1">
      <c r="B37" s="18">
        <v>53070244</v>
      </c>
      <c r="C37" s="524" t="s">
        <v>523</v>
      </c>
      <c r="D37" s="550" t="s">
        <v>559</v>
      </c>
      <c r="E37" s="18" t="s">
        <v>1393</v>
      </c>
      <c r="F37" s="525" t="s">
        <v>560</v>
      </c>
      <c r="G37" s="18">
        <v>11</v>
      </c>
      <c r="H37" s="19">
        <v>803.96</v>
      </c>
      <c r="I37" s="19">
        <v>305.94000000000005</v>
      </c>
      <c r="J37" s="19">
        <v>157</v>
      </c>
      <c r="K37" s="19">
        <v>100</v>
      </c>
      <c r="L37" s="18">
        <v>60</v>
      </c>
      <c r="M37" s="14">
        <v>622.94000000000005</v>
      </c>
      <c r="N37" s="19">
        <v>622.94000000000005</v>
      </c>
      <c r="O37" s="419">
        <f t="shared" si="24"/>
        <v>622.94000000000005</v>
      </c>
      <c r="P37" s="419">
        <f t="shared" si="25"/>
        <v>0</v>
      </c>
      <c r="Q37" s="498" t="s">
        <v>1666</v>
      </c>
      <c r="R37" s="498"/>
      <c r="S37" s="551">
        <v>53070244</v>
      </c>
      <c r="T37" s="552" t="s">
        <v>523</v>
      </c>
      <c r="U37" s="550" t="s">
        <v>559</v>
      </c>
      <c r="V37" s="525" t="s">
        <v>560</v>
      </c>
      <c r="W37" s="18">
        <v>11</v>
      </c>
      <c r="X37" s="553">
        <v>305.94</v>
      </c>
      <c r="Y37" s="554">
        <v>157</v>
      </c>
      <c r="Z37" s="554">
        <v>100</v>
      </c>
      <c r="AA37" s="555">
        <v>60</v>
      </c>
      <c r="AB37" s="536">
        <v>622.94000000000005</v>
      </c>
      <c r="AC37" s="10" t="str">
        <f t="shared" si="26"/>
        <v>OK</v>
      </c>
      <c r="AD37" s="10"/>
      <c r="AE37" s="504">
        <f t="shared" si="27"/>
        <v>0</v>
      </c>
      <c r="AF37" s="531"/>
      <c r="AG37" s="109" t="s">
        <v>2368</v>
      </c>
      <c r="AH37" s="531"/>
      <c r="AJ37" s="882">
        <v>53070244</v>
      </c>
      <c r="AK37" s="524" t="s">
        <v>523</v>
      </c>
      <c r="AL37" s="550" t="s">
        <v>559</v>
      </c>
      <c r="AM37" s="18" t="s">
        <v>1393</v>
      </c>
      <c r="AN37" s="525" t="s">
        <v>560</v>
      </c>
      <c r="AO37" s="18">
        <v>11</v>
      </c>
      <c r="AP37" s="19">
        <v>803.96</v>
      </c>
      <c r="AQ37" s="920">
        <v>305.94000000000005</v>
      </c>
      <c r="AR37" s="920">
        <v>157</v>
      </c>
      <c r="AS37" s="925">
        <v>100</v>
      </c>
      <c r="AT37" s="928">
        <v>60</v>
      </c>
      <c r="AU37" s="923">
        <v>622.94000000000005</v>
      </c>
      <c r="AV37" s="974">
        <v>100</v>
      </c>
      <c r="AW37" s="1079">
        <v>60</v>
      </c>
      <c r="AX37" s="975">
        <f t="shared" si="28"/>
        <v>622.94000000000005</v>
      </c>
      <c r="AY37" s="424" t="str">
        <f t="shared" si="8"/>
        <v>OK</v>
      </c>
      <c r="AZ37" s="483">
        <f t="shared" si="9"/>
        <v>0</v>
      </c>
      <c r="BA37" s="486">
        <f t="shared" si="31"/>
        <v>0</v>
      </c>
      <c r="BB37" s="423"/>
      <c r="BC37" s="423"/>
      <c r="BD37" s="423"/>
      <c r="BE37" s="1043">
        <f t="shared" si="32"/>
        <v>0</v>
      </c>
    </row>
    <row r="38" spans="2:57" customFormat="1" ht="24" customHeight="1">
      <c r="B38" s="18">
        <v>74301930</v>
      </c>
      <c r="C38" s="524" t="s">
        <v>527</v>
      </c>
      <c r="D38" s="550" t="s">
        <v>559</v>
      </c>
      <c r="E38" s="18" t="s">
        <v>1393</v>
      </c>
      <c r="F38" s="525" t="s">
        <v>560</v>
      </c>
      <c r="G38" s="18">
        <v>11</v>
      </c>
      <c r="H38" s="19">
        <v>858.32</v>
      </c>
      <c r="I38" s="19">
        <v>387.48</v>
      </c>
      <c r="J38" s="19">
        <v>152</v>
      </c>
      <c r="K38" s="19">
        <v>100</v>
      </c>
      <c r="L38" s="18">
        <v>20</v>
      </c>
      <c r="M38" s="14">
        <v>659.48</v>
      </c>
      <c r="N38" s="19">
        <v>659.48</v>
      </c>
      <c r="O38" s="419">
        <f t="shared" si="24"/>
        <v>659.48</v>
      </c>
      <c r="P38" s="419">
        <f t="shared" si="25"/>
        <v>0</v>
      </c>
      <c r="Q38" s="498" t="s">
        <v>1666</v>
      </c>
      <c r="R38" s="498"/>
      <c r="S38" s="551">
        <v>74301930</v>
      </c>
      <c r="T38" s="564" t="s">
        <v>2827</v>
      </c>
      <c r="U38" s="550" t="s">
        <v>559</v>
      </c>
      <c r="V38" s="525" t="s">
        <v>560</v>
      </c>
      <c r="W38" s="18">
        <v>11</v>
      </c>
      <c r="X38" s="553">
        <v>387.48</v>
      </c>
      <c r="Y38" s="554">
        <v>152</v>
      </c>
      <c r="Z38" s="554">
        <v>100</v>
      </c>
      <c r="AA38" s="555">
        <v>20</v>
      </c>
      <c r="AB38" s="536">
        <v>659.48</v>
      </c>
      <c r="AC38" s="10" t="str">
        <f t="shared" si="26"/>
        <v>OK</v>
      </c>
      <c r="AD38" s="10"/>
      <c r="AE38" s="504">
        <f t="shared" si="27"/>
        <v>0</v>
      </c>
      <c r="AF38" s="531"/>
      <c r="AG38" s="109" t="s">
        <v>2368</v>
      </c>
      <c r="AH38" s="531"/>
      <c r="AJ38" s="882">
        <v>74301930</v>
      </c>
      <c r="AK38" s="524" t="s">
        <v>527</v>
      </c>
      <c r="AL38" s="550" t="s">
        <v>559</v>
      </c>
      <c r="AM38" s="18" t="s">
        <v>1393</v>
      </c>
      <c r="AN38" s="525" t="s">
        <v>560</v>
      </c>
      <c r="AO38" s="18">
        <v>11</v>
      </c>
      <c r="AP38" s="19">
        <v>858.32</v>
      </c>
      <c r="AQ38" s="920">
        <v>387.48</v>
      </c>
      <c r="AR38" s="920">
        <v>152</v>
      </c>
      <c r="AS38" s="925">
        <v>100</v>
      </c>
      <c r="AT38" s="928">
        <v>20</v>
      </c>
      <c r="AU38" s="923">
        <v>659.48</v>
      </c>
      <c r="AV38" s="974">
        <v>100</v>
      </c>
      <c r="AW38" s="1079">
        <v>20</v>
      </c>
      <c r="AX38" s="975">
        <f t="shared" si="28"/>
        <v>659.48</v>
      </c>
      <c r="AY38" s="424" t="str">
        <f t="shared" si="8"/>
        <v>OK</v>
      </c>
      <c r="AZ38" s="483">
        <f t="shared" si="9"/>
        <v>0</v>
      </c>
      <c r="BA38" s="486">
        <f t="shared" si="31"/>
        <v>0</v>
      </c>
      <c r="BB38" s="423"/>
      <c r="BC38" s="423"/>
      <c r="BD38" s="423"/>
      <c r="BE38" s="1043">
        <f t="shared" si="32"/>
        <v>0</v>
      </c>
    </row>
    <row r="39" spans="2:57" s="6" customFormat="1" ht="24" customHeight="1">
      <c r="B39" s="547">
        <v>91215562</v>
      </c>
      <c r="C39" s="548" t="s">
        <v>528</v>
      </c>
      <c r="D39" s="565" t="s">
        <v>559</v>
      </c>
      <c r="E39" s="18" t="s">
        <v>1393</v>
      </c>
      <c r="F39" s="549" t="s">
        <v>574</v>
      </c>
      <c r="G39" s="547">
        <v>11</v>
      </c>
      <c r="H39" s="19">
        <v>814.83</v>
      </c>
      <c r="I39" s="19">
        <v>322.24500000000012</v>
      </c>
      <c r="J39" s="19">
        <v>130.5</v>
      </c>
      <c r="K39" s="19">
        <v>100</v>
      </c>
      <c r="L39" s="18">
        <v>60</v>
      </c>
      <c r="M39" s="14">
        <v>612.74500000000012</v>
      </c>
      <c r="N39" s="19">
        <v>612.74500000000012</v>
      </c>
      <c r="O39" s="419">
        <f t="shared" si="24"/>
        <v>612.74500000000012</v>
      </c>
      <c r="P39" s="419">
        <f t="shared" si="25"/>
        <v>0</v>
      </c>
      <c r="Q39" s="498" t="s">
        <v>1666</v>
      </c>
      <c r="R39" s="498"/>
      <c r="S39" s="551">
        <v>91215562</v>
      </c>
      <c r="T39" s="552" t="s">
        <v>528</v>
      </c>
      <c r="U39" s="565" t="s">
        <v>559</v>
      </c>
      <c r="V39" s="549" t="s">
        <v>574</v>
      </c>
      <c r="W39" s="547">
        <v>11</v>
      </c>
      <c r="X39" s="553">
        <v>322.25</v>
      </c>
      <c r="Y39" s="554">
        <v>130.5</v>
      </c>
      <c r="Z39" s="554">
        <v>100</v>
      </c>
      <c r="AA39" s="555">
        <v>60</v>
      </c>
      <c r="AB39" s="536">
        <v>612.75</v>
      </c>
      <c r="AC39" s="10" t="str">
        <f t="shared" si="26"/>
        <v>OK</v>
      </c>
      <c r="AD39" s="10"/>
      <c r="AE39" s="504">
        <f t="shared" si="27"/>
        <v>-4.9999999998817657E-3</v>
      </c>
      <c r="AF39" s="219"/>
      <c r="AG39" s="109" t="s">
        <v>2368</v>
      </c>
      <c r="AH39" s="219"/>
      <c r="AJ39" s="884">
        <v>91215562</v>
      </c>
      <c r="AK39" s="548" t="s">
        <v>528</v>
      </c>
      <c r="AL39" s="565" t="s">
        <v>559</v>
      </c>
      <c r="AM39" s="18" t="s">
        <v>1393</v>
      </c>
      <c r="AN39" s="549" t="s">
        <v>574</v>
      </c>
      <c r="AO39" s="547">
        <v>11</v>
      </c>
      <c r="AP39" s="19">
        <v>814.83</v>
      </c>
      <c r="AQ39" s="920">
        <v>322.24500000000012</v>
      </c>
      <c r="AR39" s="920">
        <v>130.5</v>
      </c>
      <c r="AS39" s="925">
        <v>100</v>
      </c>
      <c r="AT39" s="928">
        <v>60</v>
      </c>
      <c r="AU39" s="923">
        <v>612.75</v>
      </c>
      <c r="AV39" s="974">
        <v>100</v>
      </c>
      <c r="AW39" s="1079">
        <v>60</v>
      </c>
      <c r="AX39" s="975">
        <f t="shared" si="28"/>
        <v>612.74500000000012</v>
      </c>
      <c r="AY39" s="424" t="str">
        <f t="shared" si="8"/>
        <v>OK</v>
      </c>
      <c r="AZ39" s="483">
        <f t="shared" si="9"/>
        <v>0</v>
      </c>
      <c r="BA39" s="486">
        <f t="shared" si="31"/>
        <v>-4.9999999998817657E-3</v>
      </c>
      <c r="BB39" s="423"/>
      <c r="BC39" s="423"/>
      <c r="BD39" s="423"/>
      <c r="BE39" s="1043">
        <f t="shared" si="32"/>
        <v>-4.9999999998817657E-3</v>
      </c>
    </row>
    <row r="40" spans="2:57" s="6" customFormat="1" ht="24" customHeight="1">
      <c r="B40" s="547">
        <v>94476595</v>
      </c>
      <c r="C40" s="548" t="s">
        <v>529</v>
      </c>
      <c r="D40" s="565" t="s">
        <v>559</v>
      </c>
      <c r="E40" s="18" t="s">
        <v>1393</v>
      </c>
      <c r="F40" s="549" t="s">
        <v>574</v>
      </c>
      <c r="G40" s="547">
        <v>11</v>
      </c>
      <c r="H40" s="19">
        <v>814.83</v>
      </c>
      <c r="I40" s="19">
        <v>322.24500000000012</v>
      </c>
      <c r="J40" s="19">
        <v>159.5</v>
      </c>
      <c r="K40" s="19">
        <v>88.11</v>
      </c>
      <c r="L40" s="18">
        <v>15</v>
      </c>
      <c r="M40" s="14">
        <v>584.85500000000013</v>
      </c>
      <c r="N40" s="19">
        <v>584.85500000000013</v>
      </c>
      <c r="O40" s="419">
        <f t="shared" si="24"/>
        <v>584.85500000000013</v>
      </c>
      <c r="P40" s="419">
        <f t="shared" si="25"/>
        <v>0</v>
      </c>
      <c r="Q40" s="498" t="s">
        <v>1666</v>
      </c>
      <c r="R40" s="498"/>
      <c r="S40" s="551">
        <v>94476595</v>
      </c>
      <c r="T40" s="552" t="s">
        <v>529</v>
      </c>
      <c r="U40" s="565" t="s">
        <v>559</v>
      </c>
      <c r="V40" s="549" t="s">
        <v>574</v>
      </c>
      <c r="W40" s="547">
        <v>11</v>
      </c>
      <c r="X40" s="553">
        <v>322.25</v>
      </c>
      <c r="Y40" s="554">
        <v>159.5</v>
      </c>
      <c r="Z40" s="554">
        <v>88.11</v>
      </c>
      <c r="AA40" s="555">
        <v>15</v>
      </c>
      <c r="AB40" s="536">
        <v>584.86</v>
      </c>
      <c r="AC40" s="10" t="str">
        <f t="shared" si="26"/>
        <v>OK</v>
      </c>
      <c r="AD40" s="10"/>
      <c r="AE40" s="504">
        <f t="shared" si="27"/>
        <v>-4.9999999998817657E-3</v>
      </c>
      <c r="AF40" s="219"/>
      <c r="AG40" s="109" t="s">
        <v>2368</v>
      </c>
      <c r="AH40" s="219"/>
      <c r="AJ40" s="884">
        <v>94476595</v>
      </c>
      <c r="AK40" s="548" t="s">
        <v>529</v>
      </c>
      <c r="AL40" s="565" t="s">
        <v>559</v>
      </c>
      <c r="AM40" s="18" t="s">
        <v>1393</v>
      </c>
      <c r="AN40" s="549" t="s">
        <v>574</v>
      </c>
      <c r="AO40" s="547">
        <v>11</v>
      </c>
      <c r="AP40" s="19">
        <v>814.83</v>
      </c>
      <c r="AQ40" s="920">
        <v>322.24500000000012</v>
      </c>
      <c r="AR40" s="920">
        <v>159.5</v>
      </c>
      <c r="AS40" s="925">
        <v>88.11</v>
      </c>
      <c r="AT40" s="928">
        <v>15</v>
      </c>
      <c r="AU40" s="923">
        <v>584.86</v>
      </c>
      <c r="AV40" s="974">
        <v>88.11</v>
      </c>
      <c r="AW40" s="1079">
        <v>15</v>
      </c>
      <c r="AX40" s="975">
        <f t="shared" si="28"/>
        <v>584.85500000000013</v>
      </c>
      <c r="AY40" s="424" t="str">
        <f t="shared" si="8"/>
        <v>OK</v>
      </c>
      <c r="AZ40" s="483">
        <f t="shared" si="9"/>
        <v>0</v>
      </c>
      <c r="BA40" s="486">
        <f t="shared" si="31"/>
        <v>-4.9999999998817657E-3</v>
      </c>
      <c r="BB40" s="423"/>
      <c r="BC40" s="423"/>
      <c r="BD40" s="423"/>
      <c r="BE40" s="1043">
        <f t="shared" si="32"/>
        <v>-4.9999999998817657E-3</v>
      </c>
    </row>
    <row r="41" spans="2:57" s="6" customFormat="1" ht="24" customHeight="1">
      <c r="B41" s="547">
        <v>1049628475</v>
      </c>
      <c r="C41" s="548" t="s">
        <v>518</v>
      </c>
      <c r="D41" s="565" t="s">
        <v>559</v>
      </c>
      <c r="E41" s="18" t="s">
        <v>1393</v>
      </c>
      <c r="F41" s="549" t="s">
        <v>574</v>
      </c>
      <c r="G41" s="547">
        <v>11</v>
      </c>
      <c r="H41" s="19">
        <v>901.81</v>
      </c>
      <c r="I41" s="19">
        <v>452.71499999999992</v>
      </c>
      <c r="J41" s="19">
        <v>164.5</v>
      </c>
      <c r="K41" s="19">
        <v>81.17</v>
      </c>
      <c r="L41" s="18">
        <v>0</v>
      </c>
      <c r="M41" s="14">
        <v>698.38499999999988</v>
      </c>
      <c r="N41" s="19">
        <v>698.38499999999988</v>
      </c>
      <c r="O41" s="419">
        <f t="shared" si="24"/>
        <v>698.38499999999988</v>
      </c>
      <c r="P41" s="419">
        <f t="shared" si="25"/>
        <v>0</v>
      </c>
      <c r="Q41" s="498" t="s">
        <v>1666</v>
      </c>
      <c r="R41" s="498"/>
      <c r="S41" s="551">
        <v>1049628475</v>
      </c>
      <c r="T41" s="564" t="s">
        <v>2828</v>
      </c>
      <c r="U41" s="565" t="s">
        <v>559</v>
      </c>
      <c r="V41" s="549" t="s">
        <v>574</v>
      </c>
      <c r="W41" s="547">
        <v>11</v>
      </c>
      <c r="X41" s="553">
        <v>452.72</v>
      </c>
      <c r="Y41" s="554">
        <v>164.5</v>
      </c>
      <c r="Z41" s="554">
        <v>81.17</v>
      </c>
      <c r="AA41" s="555">
        <v>0</v>
      </c>
      <c r="AB41" s="536">
        <v>698.39</v>
      </c>
      <c r="AC41" s="10" t="str">
        <f t="shared" si="26"/>
        <v>OK</v>
      </c>
      <c r="AD41" s="10"/>
      <c r="AE41" s="504">
        <f t="shared" si="27"/>
        <v>-5.0000000001091394E-3</v>
      </c>
      <c r="AF41" s="219"/>
      <c r="AG41" s="109" t="s">
        <v>2368</v>
      </c>
      <c r="AH41" s="219"/>
      <c r="AJ41" s="884">
        <v>1049628475</v>
      </c>
      <c r="AK41" s="548" t="s">
        <v>518</v>
      </c>
      <c r="AL41" s="565" t="s">
        <v>559</v>
      </c>
      <c r="AM41" s="18" t="s">
        <v>1393</v>
      </c>
      <c r="AN41" s="549" t="s">
        <v>574</v>
      </c>
      <c r="AO41" s="547">
        <v>11</v>
      </c>
      <c r="AP41" s="19">
        <v>901.81</v>
      </c>
      <c r="AQ41" s="920">
        <v>452.71499999999992</v>
      </c>
      <c r="AR41" s="920">
        <v>164.5</v>
      </c>
      <c r="AS41" s="925">
        <v>81.17</v>
      </c>
      <c r="AT41" s="928">
        <v>0</v>
      </c>
      <c r="AU41" s="923">
        <v>698.39</v>
      </c>
      <c r="AV41" s="974">
        <v>81.17</v>
      </c>
      <c r="AW41" s="1079">
        <v>0</v>
      </c>
      <c r="AX41" s="975">
        <f t="shared" si="28"/>
        <v>698.38499999999988</v>
      </c>
      <c r="AY41" s="424" t="str">
        <f t="shared" si="8"/>
        <v>OK</v>
      </c>
      <c r="AZ41" s="483">
        <f t="shared" si="9"/>
        <v>0</v>
      </c>
      <c r="BA41" s="486">
        <f t="shared" si="31"/>
        <v>-5.0000000001091394E-3</v>
      </c>
      <c r="BB41" s="423"/>
      <c r="BC41" s="423"/>
      <c r="BD41" s="423"/>
      <c r="BE41" s="1043">
        <f t="shared" si="32"/>
        <v>-5.0000000001091394E-3</v>
      </c>
    </row>
    <row r="42" spans="2:57" s="6" customFormat="1" ht="24" customHeight="1">
      <c r="B42" s="547">
        <v>1053337888</v>
      </c>
      <c r="C42" s="548" t="s">
        <v>519</v>
      </c>
      <c r="D42" s="565" t="s">
        <v>559</v>
      </c>
      <c r="E42" s="18" t="s">
        <v>1393</v>
      </c>
      <c r="F42" s="549" t="s">
        <v>574</v>
      </c>
      <c r="G42" s="547">
        <v>11</v>
      </c>
      <c r="H42" s="19">
        <v>847.45</v>
      </c>
      <c r="I42" s="19">
        <v>371.17500000000018</v>
      </c>
      <c r="J42" s="19">
        <v>154</v>
      </c>
      <c r="K42" s="19">
        <v>69.444444444444443</v>
      </c>
      <c r="L42" s="18">
        <v>35</v>
      </c>
      <c r="M42" s="14">
        <v>629.61944444444464</v>
      </c>
      <c r="N42" s="19">
        <v>629.61944444444464</v>
      </c>
      <c r="O42" s="419">
        <f t="shared" si="24"/>
        <v>629.61944444444464</v>
      </c>
      <c r="P42" s="419">
        <f t="shared" si="25"/>
        <v>0</v>
      </c>
      <c r="Q42" s="498" t="s">
        <v>1666</v>
      </c>
      <c r="R42" s="498"/>
      <c r="S42" s="551">
        <v>1053337888</v>
      </c>
      <c r="T42" s="552" t="s">
        <v>519</v>
      </c>
      <c r="U42" s="565" t="s">
        <v>559</v>
      </c>
      <c r="V42" s="549" t="s">
        <v>574</v>
      </c>
      <c r="W42" s="547">
        <v>11</v>
      </c>
      <c r="X42" s="553">
        <v>371.18</v>
      </c>
      <c r="Y42" s="554">
        <v>154</v>
      </c>
      <c r="Z42" s="554">
        <v>69.44</v>
      </c>
      <c r="AA42" s="555">
        <v>35</v>
      </c>
      <c r="AB42" s="536">
        <v>629.62</v>
      </c>
      <c r="AC42" s="10" t="str">
        <f t="shared" si="26"/>
        <v>OK</v>
      </c>
      <c r="AD42" s="10"/>
      <c r="AE42" s="504">
        <f t="shared" si="27"/>
        <v>-5.5555555536557222E-4</v>
      </c>
      <c r="AF42" s="219"/>
      <c r="AG42" s="109" t="s">
        <v>2368</v>
      </c>
      <c r="AH42" s="219"/>
      <c r="AJ42" s="884">
        <v>1053337888</v>
      </c>
      <c r="AK42" s="548" t="s">
        <v>519</v>
      </c>
      <c r="AL42" s="565" t="s">
        <v>559</v>
      </c>
      <c r="AM42" s="18" t="s">
        <v>1393</v>
      </c>
      <c r="AN42" s="549" t="s">
        <v>574</v>
      </c>
      <c r="AO42" s="547">
        <v>11</v>
      </c>
      <c r="AP42" s="19">
        <v>847.45</v>
      </c>
      <c r="AQ42" s="920">
        <v>371.17500000000018</v>
      </c>
      <c r="AR42" s="920">
        <v>154</v>
      </c>
      <c r="AS42" s="925">
        <v>69.44</v>
      </c>
      <c r="AT42" s="928">
        <v>35</v>
      </c>
      <c r="AU42" s="923">
        <v>629.62</v>
      </c>
      <c r="AV42" s="974">
        <v>69.44</v>
      </c>
      <c r="AW42" s="1079">
        <v>35</v>
      </c>
      <c r="AX42" s="975">
        <f t="shared" si="28"/>
        <v>629.61500000000024</v>
      </c>
      <c r="AY42" s="424" t="str">
        <f t="shared" si="8"/>
        <v>OK</v>
      </c>
      <c r="AZ42" s="483">
        <f t="shared" si="9"/>
        <v>0</v>
      </c>
      <c r="BA42" s="486">
        <f t="shared" si="31"/>
        <v>-4.9999999997680789E-3</v>
      </c>
      <c r="BB42" s="423"/>
      <c r="BC42" s="423"/>
      <c r="BD42" s="423"/>
      <c r="BE42" s="1043">
        <f t="shared" si="32"/>
        <v>-4.9999999997680789E-3</v>
      </c>
    </row>
    <row r="43" spans="2:57" s="6" customFormat="1" ht="24" customHeight="1">
      <c r="B43" s="547">
        <v>1116040903</v>
      </c>
      <c r="C43" s="548" t="s">
        <v>520</v>
      </c>
      <c r="D43" s="565" t="s">
        <v>559</v>
      </c>
      <c r="E43" s="18" t="s">
        <v>1393</v>
      </c>
      <c r="F43" s="549" t="s">
        <v>574</v>
      </c>
      <c r="G43" s="547">
        <v>11</v>
      </c>
      <c r="H43" s="19">
        <v>814.83</v>
      </c>
      <c r="I43" s="19">
        <v>322.24500000000012</v>
      </c>
      <c r="J43" s="19">
        <v>157</v>
      </c>
      <c r="K43" s="19">
        <v>66.722222222222229</v>
      </c>
      <c r="L43" s="18">
        <v>10</v>
      </c>
      <c r="M43" s="14">
        <v>555.96722222222229</v>
      </c>
      <c r="N43" s="19">
        <v>555.96722222222229</v>
      </c>
      <c r="O43" s="419">
        <f t="shared" si="24"/>
        <v>555.96722222222229</v>
      </c>
      <c r="P43" s="419">
        <f t="shared" si="25"/>
        <v>0</v>
      </c>
      <c r="Q43" s="498" t="s">
        <v>1666</v>
      </c>
      <c r="R43" s="498"/>
      <c r="S43" s="551">
        <v>1116040903</v>
      </c>
      <c r="T43" s="552" t="s">
        <v>520</v>
      </c>
      <c r="U43" s="565" t="s">
        <v>559</v>
      </c>
      <c r="V43" s="549" t="s">
        <v>574</v>
      </c>
      <c r="W43" s="547">
        <v>11</v>
      </c>
      <c r="X43" s="553">
        <v>322.25</v>
      </c>
      <c r="Y43" s="554">
        <v>157</v>
      </c>
      <c r="Z43" s="554">
        <v>66.72</v>
      </c>
      <c r="AA43" s="555">
        <v>10</v>
      </c>
      <c r="AB43" s="536">
        <v>555.97</v>
      </c>
      <c r="AC43" s="10" t="str">
        <f t="shared" si="26"/>
        <v>OK</v>
      </c>
      <c r="AD43" s="10"/>
      <c r="AE43" s="504">
        <f t="shared" si="27"/>
        <v>-2.7777777777373558E-3</v>
      </c>
      <c r="AF43" s="219"/>
      <c r="AG43" s="109" t="s">
        <v>2368</v>
      </c>
      <c r="AH43" s="219"/>
      <c r="AJ43" s="884">
        <v>1116040903</v>
      </c>
      <c r="AK43" s="548" t="s">
        <v>520</v>
      </c>
      <c r="AL43" s="565" t="s">
        <v>559</v>
      </c>
      <c r="AM43" s="18" t="s">
        <v>1393</v>
      </c>
      <c r="AN43" s="549" t="s">
        <v>574</v>
      </c>
      <c r="AO43" s="547">
        <v>11</v>
      </c>
      <c r="AP43" s="19">
        <v>814.83</v>
      </c>
      <c r="AQ43" s="920">
        <v>322.24500000000012</v>
      </c>
      <c r="AR43" s="920">
        <v>157</v>
      </c>
      <c r="AS43" s="925">
        <v>66.72</v>
      </c>
      <c r="AT43" s="928">
        <v>10</v>
      </c>
      <c r="AU43" s="923">
        <v>555.97</v>
      </c>
      <c r="AV43" s="974">
        <v>66.72</v>
      </c>
      <c r="AW43" s="1079">
        <v>10</v>
      </c>
      <c r="AX43" s="975">
        <f t="shared" si="28"/>
        <v>555.96500000000015</v>
      </c>
      <c r="AY43" s="424" t="str">
        <f t="shared" si="8"/>
        <v>OK</v>
      </c>
      <c r="AZ43" s="483">
        <f t="shared" si="9"/>
        <v>0</v>
      </c>
      <c r="BA43" s="486">
        <f t="shared" si="31"/>
        <v>-4.9999999998817657E-3</v>
      </c>
      <c r="BB43" s="423"/>
      <c r="BC43" s="423"/>
      <c r="BD43" s="423"/>
      <c r="BE43" s="1043">
        <f t="shared" si="32"/>
        <v>-4.9999999998817657E-3</v>
      </c>
    </row>
    <row r="44" spans="2:57" s="6" customFormat="1" ht="24" customHeight="1">
      <c r="B44" s="547">
        <v>1118552088</v>
      </c>
      <c r="C44" s="548" t="s">
        <v>521</v>
      </c>
      <c r="D44" s="565" t="s">
        <v>559</v>
      </c>
      <c r="E44" s="18" t="s">
        <v>1393</v>
      </c>
      <c r="F44" s="549" t="s">
        <v>574</v>
      </c>
      <c r="G44" s="547">
        <v>11</v>
      </c>
      <c r="H44" s="19">
        <v>901.81</v>
      </c>
      <c r="I44" s="19">
        <v>452.71499999999992</v>
      </c>
      <c r="J44" s="19">
        <v>149</v>
      </c>
      <c r="K44" s="19">
        <v>31.44</v>
      </c>
      <c r="L44" s="18">
        <v>15</v>
      </c>
      <c r="M44" s="14">
        <v>648.15499999999997</v>
      </c>
      <c r="N44" s="19">
        <v>648.15499999999997</v>
      </c>
      <c r="O44" s="419">
        <f t="shared" si="24"/>
        <v>648.15499999999997</v>
      </c>
      <c r="P44" s="419">
        <f t="shared" si="25"/>
        <v>0</v>
      </c>
      <c r="Q44" s="498" t="s">
        <v>1666</v>
      </c>
      <c r="R44" s="498"/>
      <c r="S44" s="551">
        <v>1118552088</v>
      </c>
      <c r="T44" s="564" t="s">
        <v>2829</v>
      </c>
      <c r="U44" s="565" t="s">
        <v>559</v>
      </c>
      <c r="V44" s="549" t="s">
        <v>574</v>
      </c>
      <c r="W44" s="547">
        <v>11</v>
      </c>
      <c r="X44" s="553">
        <v>452.72</v>
      </c>
      <c r="Y44" s="554">
        <v>149</v>
      </c>
      <c r="Z44" s="554">
        <v>31.44</v>
      </c>
      <c r="AA44" s="555">
        <v>15</v>
      </c>
      <c r="AB44" s="536">
        <v>648.16</v>
      </c>
      <c r="AC44" s="10" t="str">
        <f t="shared" si="26"/>
        <v>OK</v>
      </c>
      <c r="AD44" s="10"/>
      <c r="AE44" s="504">
        <f t="shared" si="27"/>
        <v>-4.9999999999954525E-3</v>
      </c>
      <c r="AF44" s="219"/>
      <c r="AG44" s="109" t="s">
        <v>2368</v>
      </c>
      <c r="AH44" s="219"/>
      <c r="AJ44" s="884">
        <v>1118552088</v>
      </c>
      <c r="AK44" s="548" t="s">
        <v>521</v>
      </c>
      <c r="AL44" s="565" t="s">
        <v>559</v>
      </c>
      <c r="AM44" s="18" t="s">
        <v>1393</v>
      </c>
      <c r="AN44" s="549" t="s">
        <v>574</v>
      </c>
      <c r="AO44" s="547">
        <v>11</v>
      </c>
      <c r="AP44" s="19">
        <v>901.81</v>
      </c>
      <c r="AQ44" s="920">
        <v>452.71499999999992</v>
      </c>
      <c r="AR44" s="920">
        <v>149</v>
      </c>
      <c r="AS44" s="925">
        <v>31.44</v>
      </c>
      <c r="AT44" s="928">
        <v>15</v>
      </c>
      <c r="AU44" s="923">
        <v>648.16</v>
      </c>
      <c r="AV44" s="974">
        <v>31.44</v>
      </c>
      <c r="AW44" s="1079">
        <v>15</v>
      </c>
      <c r="AX44" s="975">
        <f t="shared" si="28"/>
        <v>648.15499999999997</v>
      </c>
      <c r="AY44" s="424" t="str">
        <f t="shared" si="8"/>
        <v>OK</v>
      </c>
      <c r="AZ44" s="483">
        <f t="shared" si="9"/>
        <v>0</v>
      </c>
      <c r="BA44" s="486">
        <f t="shared" si="31"/>
        <v>-4.9999999999954525E-3</v>
      </c>
      <c r="BB44" s="423"/>
      <c r="BC44" s="423"/>
      <c r="BD44" s="423"/>
      <c r="BE44" s="1043">
        <f t="shared" si="32"/>
        <v>-4.9999999999954525E-3</v>
      </c>
    </row>
    <row r="45" spans="2:57" customFormat="1" ht="24" customHeight="1">
      <c r="B45" s="508">
        <v>7170546</v>
      </c>
      <c r="C45" s="509" t="s">
        <v>516</v>
      </c>
      <c r="D45" s="566" t="s">
        <v>558</v>
      </c>
      <c r="E45" s="9" t="s">
        <v>1393</v>
      </c>
      <c r="F45" s="511" t="s">
        <v>10</v>
      </c>
      <c r="G45" s="508" t="s">
        <v>13</v>
      </c>
      <c r="H45" s="17">
        <v>817.68</v>
      </c>
      <c r="I45" s="17">
        <v>326.52</v>
      </c>
      <c r="J45" s="17">
        <v>140</v>
      </c>
      <c r="K45" s="17">
        <v>100</v>
      </c>
      <c r="L45" s="9">
        <v>20</v>
      </c>
      <c r="M45" s="14">
        <v>586.52</v>
      </c>
      <c r="N45" s="17">
        <v>586.52</v>
      </c>
      <c r="O45" s="419">
        <f t="shared" ref="O45" si="33">I45+J45+K45+L45</f>
        <v>586.52</v>
      </c>
      <c r="P45" s="419">
        <f t="shared" ref="P45" si="34">N45-O45</f>
        <v>0</v>
      </c>
      <c r="Q45" s="498" t="s">
        <v>1662</v>
      </c>
      <c r="R45" s="498"/>
      <c r="S45" s="532">
        <v>7170546</v>
      </c>
      <c r="T45" s="567" t="s">
        <v>516</v>
      </c>
      <c r="U45" s="566" t="s">
        <v>558</v>
      </c>
      <c r="V45" s="511" t="s">
        <v>10</v>
      </c>
      <c r="W45" s="508" t="s">
        <v>13</v>
      </c>
      <c r="X45" s="554">
        <v>326.52</v>
      </c>
      <c r="Y45" s="554">
        <v>140</v>
      </c>
      <c r="Z45" s="554">
        <v>100</v>
      </c>
      <c r="AA45" s="555">
        <v>20</v>
      </c>
      <c r="AB45" s="536">
        <v>586.52</v>
      </c>
      <c r="AC45" s="10" t="str">
        <f t="shared" ref="AC45" si="35">IF((B45=S45),"OK","ERROR")</f>
        <v>OK</v>
      </c>
      <c r="AD45" s="10"/>
      <c r="AE45" s="504">
        <f t="shared" ref="AE45" si="36">M45-AB45</f>
        <v>0</v>
      </c>
      <c r="AF45" s="531"/>
      <c r="AG45" s="109" t="s">
        <v>2368</v>
      </c>
      <c r="AH45" s="531"/>
      <c r="AJ45" s="880">
        <v>7170546</v>
      </c>
      <c r="AK45" s="509" t="s">
        <v>516</v>
      </c>
      <c r="AL45" s="566" t="s">
        <v>558</v>
      </c>
      <c r="AM45" s="9" t="s">
        <v>1393</v>
      </c>
      <c r="AN45" s="511" t="s">
        <v>10</v>
      </c>
      <c r="AO45" s="508" t="s">
        <v>13</v>
      </c>
      <c r="AP45" s="17">
        <v>817.68</v>
      </c>
      <c r="AQ45" s="916">
        <v>326.52</v>
      </c>
      <c r="AR45" s="916">
        <v>140</v>
      </c>
      <c r="AS45" s="925">
        <v>100</v>
      </c>
      <c r="AT45" s="928">
        <v>20</v>
      </c>
      <c r="AU45" s="923">
        <v>586.52</v>
      </c>
      <c r="AV45" s="974">
        <v>100</v>
      </c>
      <c r="AW45" s="1079">
        <v>20</v>
      </c>
      <c r="AX45" s="975">
        <f t="shared" ref="AX45:AX52" si="37">AQ45+AR45+AV45+AW45</f>
        <v>586.52</v>
      </c>
      <c r="AY45" s="424" t="str">
        <f t="shared" si="8"/>
        <v>OK</v>
      </c>
      <c r="AZ45" s="483">
        <f t="shared" si="9"/>
        <v>0</v>
      </c>
      <c r="BA45" s="486">
        <f t="shared" ref="BA45:BA52" si="38">AX45-AB45</f>
        <v>0</v>
      </c>
      <c r="BB45" s="423"/>
      <c r="BC45" s="423"/>
      <c r="BD45" s="423"/>
      <c r="BE45" s="1043">
        <f t="shared" ref="BE45:BE52" si="39">AX45-AU45</f>
        <v>0</v>
      </c>
    </row>
    <row r="46" spans="2:57" customFormat="1" ht="24" customHeight="1">
      <c r="B46" s="9">
        <v>14698892</v>
      </c>
      <c r="C46" s="15" t="s">
        <v>515</v>
      </c>
      <c r="D46" s="568" t="s">
        <v>558</v>
      </c>
      <c r="E46" s="9" t="s">
        <v>1393</v>
      </c>
      <c r="F46" s="16" t="s">
        <v>10</v>
      </c>
      <c r="G46" s="9" t="s">
        <v>13</v>
      </c>
      <c r="H46" s="17">
        <v>889.54</v>
      </c>
      <c r="I46" s="17">
        <v>434.30999999999995</v>
      </c>
      <c r="J46" s="17">
        <v>164.5</v>
      </c>
      <c r="K46" s="17">
        <v>100</v>
      </c>
      <c r="L46" s="9">
        <v>60</v>
      </c>
      <c r="M46" s="14">
        <v>758.81</v>
      </c>
      <c r="N46" s="17">
        <v>758.81</v>
      </c>
      <c r="O46" s="419">
        <f t="shared" ref="O46:O52" si="40">I46+J46+K46+L46</f>
        <v>758.81</v>
      </c>
      <c r="P46" s="419">
        <f t="shared" ref="P46:P52" si="41">N46-O46</f>
        <v>0</v>
      </c>
      <c r="Q46" s="498" t="s">
        <v>1662</v>
      </c>
      <c r="R46" s="498"/>
      <c r="S46" s="569">
        <v>14698892</v>
      </c>
      <c r="T46" s="570" t="s">
        <v>515</v>
      </c>
      <c r="U46" s="568" t="s">
        <v>558</v>
      </c>
      <c r="V46" s="16" t="s">
        <v>10</v>
      </c>
      <c r="W46" s="9" t="s">
        <v>13</v>
      </c>
      <c r="X46" s="571">
        <v>434.31</v>
      </c>
      <c r="Y46" s="571">
        <v>164.5</v>
      </c>
      <c r="Z46" s="571">
        <v>100</v>
      </c>
      <c r="AA46" s="572">
        <v>90</v>
      </c>
      <c r="AB46" s="573">
        <v>788.81</v>
      </c>
      <c r="AC46" s="10" t="str">
        <f t="shared" ref="AC46:AC52" si="42">IF((B46=S46),"OK","ERROR")</f>
        <v>OK</v>
      </c>
      <c r="AD46" s="10"/>
      <c r="AE46" s="504">
        <f t="shared" ref="AE46:AE52" si="43">M46-AB46</f>
        <v>-30</v>
      </c>
      <c r="AF46" s="539" t="s">
        <v>2010</v>
      </c>
      <c r="AG46" s="109" t="s">
        <v>2368</v>
      </c>
      <c r="AH46" s="531"/>
      <c r="AJ46" s="1019">
        <v>14698892</v>
      </c>
      <c r="AK46" s="15" t="s">
        <v>515</v>
      </c>
      <c r="AL46" s="568" t="s">
        <v>558</v>
      </c>
      <c r="AM46" s="9" t="s">
        <v>1393</v>
      </c>
      <c r="AN46" s="16" t="s">
        <v>10</v>
      </c>
      <c r="AO46" s="9" t="s">
        <v>13</v>
      </c>
      <c r="AP46" s="17">
        <v>889.54</v>
      </c>
      <c r="AQ46" s="916">
        <v>434.30999999999995</v>
      </c>
      <c r="AR46" s="916">
        <v>164.5</v>
      </c>
      <c r="AS46" s="932">
        <v>100</v>
      </c>
      <c r="AT46" s="933">
        <v>90</v>
      </c>
      <c r="AU46" s="1086">
        <v>788.81</v>
      </c>
      <c r="AV46" s="974">
        <v>100</v>
      </c>
      <c r="AW46" s="1079">
        <v>100</v>
      </c>
      <c r="AX46" s="1114">
        <f>AQ46+AR46+AV46+AW46</f>
        <v>798.81</v>
      </c>
      <c r="AY46" s="424" t="str">
        <f t="shared" si="8"/>
        <v>OK</v>
      </c>
      <c r="AZ46" s="483">
        <f t="shared" si="9"/>
        <v>0</v>
      </c>
      <c r="BA46" s="484">
        <f>AX46-AB46</f>
        <v>10</v>
      </c>
      <c r="BB46" s="1016" t="s">
        <v>3126</v>
      </c>
      <c r="BC46" s="423"/>
      <c r="BD46" s="423"/>
    </row>
    <row r="47" spans="2:57" s="6" customFormat="1" ht="24" customHeight="1">
      <c r="B47" s="508">
        <v>74374159</v>
      </c>
      <c r="C47" s="509" t="s">
        <v>517</v>
      </c>
      <c r="D47" s="566" t="s">
        <v>558</v>
      </c>
      <c r="E47" s="9" t="s">
        <v>1393</v>
      </c>
      <c r="F47" s="511" t="s">
        <v>10</v>
      </c>
      <c r="G47" s="508" t="s">
        <v>13</v>
      </c>
      <c r="H47" s="17">
        <v>838.21</v>
      </c>
      <c r="I47" s="17">
        <v>357.31500000000005</v>
      </c>
      <c r="J47" s="17">
        <v>132.5</v>
      </c>
      <c r="K47" s="17">
        <v>100</v>
      </c>
      <c r="L47" s="9">
        <v>20</v>
      </c>
      <c r="M47" s="14">
        <v>609.81500000000005</v>
      </c>
      <c r="N47" s="17">
        <v>609.81500000000005</v>
      </c>
      <c r="O47" s="419">
        <f t="shared" si="40"/>
        <v>609.81500000000005</v>
      </c>
      <c r="P47" s="419">
        <f t="shared" si="41"/>
        <v>0</v>
      </c>
      <c r="Q47" s="498" t="s">
        <v>1662</v>
      </c>
      <c r="R47" s="498"/>
      <c r="S47" s="532">
        <v>74374159</v>
      </c>
      <c r="T47" s="574" t="s">
        <v>517</v>
      </c>
      <c r="U47" s="566" t="s">
        <v>558</v>
      </c>
      <c r="V47" s="511" t="s">
        <v>10</v>
      </c>
      <c r="W47" s="508" t="s">
        <v>13</v>
      </c>
      <c r="X47" s="554">
        <v>357.32</v>
      </c>
      <c r="Y47" s="554">
        <v>132.5</v>
      </c>
      <c r="Z47" s="554">
        <v>100</v>
      </c>
      <c r="AA47" s="555">
        <v>20</v>
      </c>
      <c r="AB47" s="536">
        <v>609.82000000000005</v>
      </c>
      <c r="AC47" s="10" t="str">
        <f t="shared" si="42"/>
        <v>OK</v>
      </c>
      <c r="AD47" s="10"/>
      <c r="AE47" s="504">
        <f t="shared" si="43"/>
        <v>-4.9999999999954525E-3</v>
      </c>
      <c r="AF47" s="219"/>
      <c r="AG47" s="109" t="s">
        <v>2368</v>
      </c>
      <c r="AH47" s="219"/>
      <c r="AJ47" s="880">
        <v>74374159</v>
      </c>
      <c r="AK47" s="509" t="s">
        <v>517</v>
      </c>
      <c r="AL47" s="566" t="s">
        <v>558</v>
      </c>
      <c r="AM47" s="9" t="s">
        <v>1393</v>
      </c>
      <c r="AN47" s="511" t="s">
        <v>10</v>
      </c>
      <c r="AO47" s="508" t="s">
        <v>13</v>
      </c>
      <c r="AP47" s="17">
        <v>838.21</v>
      </c>
      <c r="AQ47" s="916">
        <v>357.31500000000005</v>
      </c>
      <c r="AR47" s="916">
        <v>132.5</v>
      </c>
      <c r="AS47" s="925">
        <v>100</v>
      </c>
      <c r="AT47" s="928">
        <v>20</v>
      </c>
      <c r="AU47" s="923">
        <v>609.82000000000005</v>
      </c>
      <c r="AV47" s="974">
        <v>100</v>
      </c>
      <c r="AW47" s="1079">
        <v>20</v>
      </c>
      <c r="AX47" s="975">
        <f t="shared" si="37"/>
        <v>609.81500000000005</v>
      </c>
      <c r="AY47" s="424" t="str">
        <f t="shared" si="8"/>
        <v>OK</v>
      </c>
      <c r="AZ47" s="483">
        <f t="shared" si="9"/>
        <v>0</v>
      </c>
      <c r="BA47" s="486">
        <f t="shared" si="38"/>
        <v>-4.9999999999954525E-3</v>
      </c>
      <c r="BB47" s="422"/>
      <c r="BC47" s="422"/>
      <c r="BD47" s="422"/>
      <c r="BE47" s="1043">
        <f t="shared" si="39"/>
        <v>-4.9999999999954525E-3</v>
      </c>
    </row>
    <row r="48" spans="2:57" s="6" customFormat="1" ht="24" customHeight="1">
      <c r="B48" s="9">
        <v>1049609227</v>
      </c>
      <c r="C48" s="15" t="s">
        <v>510</v>
      </c>
      <c r="D48" s="568" t="s">
        <v>558</v>
      </c>
      <c r="E48" s="9" t="s">
        <v>1393</v>
      </c>
      <c r="F48" s="16" t="s">
        <v>10</v>
      </c>
      <c r="G48" s="9" t="s">
        <v>13</v>
      </c>
      <c r="H48" s="17">
        <v>889.54</v>
      </c>
      <c r="I48" s="17">
        <v>434.30999999999995</v>
      </c>
      <c r="J48" s="17">
        <v>141</v>
      </c>
      <c r="K48" s="17">
        <v>0</v>
      </c>
      <c r="L48" s="9">
        <v>0</v>
      </c>
      <c r="M48" s="14">
        <v>575.30999999999995</v>
      </c>
      <c r="N48" s="17">
        <v>575.30999999999995</v>
      </c>
      <c r="O48" s="419">
        <f t="shared" si="40"/>
        <v>575.30999999999995</v>
      </c>
      <c r="P48" s="419">
        <f t="shared" si="41"/>
        <v>0</v>
      </c>
      <c r="Q48" s="498" t="s">
        <v>1662</v>
      </c>
      <c r="R48" s="498"/>
      <c r="S48" s="532">
        <v>1049609227</v>
      </c>
      <c r="T48" s="567" t="s">
        <v>510</v>
      </c>
      <c r="U48" s="568" t="s">
        <v>558</v>
      </c>
      <c r="V48" s="16" t="s">
        <v>10</v>
      </c>
      <c r="W48" s="9" t="s">
        <v>13</v>
      </c>
      <c r="X48" s="554">
        <v>434.31</v>
      </c>
      <c r="Y48" s="554">
        <v>141</v>
      </c>
      <c r="Z48" s="554">
        <v>0</v>
      </c>
      <c r="AA48" s="555">
        <v>0</v>
      </c>
      <c r="AB48" s="536">
        <v>575.30999999999995</v>
      </c>
      <c r="AC48" s="10" t="str">
        <f t="shared" si="42"/>
        <v>OK</v>
      </c>
      <c r="AD48" s="10"/>
      <c r="AE48" s="504">
        <f t="shared" si="43"/>
        <v>0</v>
      </c>
      <c r="AF48" s="219"/>
      <c r="AG48" s="109" t="s">
        <v>2368</v>
      </c>
      <c r="AH48" s="219"/>
      <c r="AJ48" s="879">
        <v>1049609227</v>
      </c>
      <c r="AK48" s="15" t="s">
        <v>510</v>
      </c>
      <c r="AL48" s="568" t="s">
        <v>558</v>
      </c>
      <c r="AM48" s="9" t="s">
        <v>1393</v>
      </c>
      <c r="AN48" s="16" t="s">
        <v>10</v>
      </c>
      <c r="AO48" s="9" t="s">
        <v>13</v>
      </c>
      <c r="AP48" s="17">
        <v>889.54</v>
      </c>
      <c r="AQ48" s="916">
        <v>434.30999999999995</v>
      </c>
      <c r="AR48" s="916">
        <v>141</v>
      </c>
      <c r="AS48" s="925">
        <v>0</v>
      </c>
      <c r="AT48" s="928">
        <v>0</v>
      </c>
      <c r="AU48" s="923">
        <v>575.30999999999995</v>
      </c>
      <c r="AV48" s="974">
        <v>0</v>
      </c>
      <c r="AW48" s="1079">
        <v>0</v>
      </c>
      <c r="AX48" s="975">
        <f t="shared" si="37"/>
        <v>575.30999999999995</v>
      </c>
      <c r="AY48" s="424" t="str">
        <f t="shared" si="8"/>
        <v>OK</v>
      </c>
      <c r="AZ48" s="483">
        <f t="shared" si="9"/>
        <v>0</v>
      </c>
      <c r="BA48" s="486">
        <f t="shared" si="38"/>
        <v>0</v>
      </c>
      <c r="BB48" s="422"/>
      <c r="BC48" s="422"/>
      <c r="BD48" s="422"/>
      <c r="BE48" s="1043">
        <f t="shared" si="39"/>
        <v>0</v>
      </c>
    </row>
    <row r="49" spans="2:57" s="6" customFormat="1" ht="24" customHeight="1">
      <c r="B49" s="508">
        <v>1049795536</v>
      </c>
      <c r="C49" s="509" t="s">
        <v>511</v>
      </c>
      <c r="D49" s="566" t="s">
        <v>558</v>
      </c>
      <c r="E49" s="9" t="s">
        <v>1393</v>
      </c>
      <c r="F49" s="511" t="s">
        <v>10</v>
      </c>
      <c r="G49" s="508" t="s">
        <v>13</v>
      </c>
      <c r="H49" s="17">
        <v>879.27</v>
      </c>
      <c r="I49" s="17">
        <v>418.90499999999997</v>
      </c>
      <c r="J49" s="17">
        <v>169</v>
      </c>
      <c r="K49" s="17">
        <v>70.111111111111114</v>
      </c>
      <c r="L49" s="9">
        <v>0</v>
      </c>
      <c r="M49" s="14">
        <v>658.01611111111106</v>
      </c>
      <c r="N49" s="17">
        <v>658.01611111111106</v>
      </c>
      <c r="O49" s="419">
        <f t="shared" si="40"/>
        <v>658.01611111111106</v>
      </c>
      <c r="P49" s="419">
        <f t="shared" si="41"/>
        <v>0</v>
      </c>
      <c r="Q49" s="498" t="s">
        <v>1662</v>
      </c>
      <c r="R49" s="498"/>
      <c r="S49" s="532">
        <v>1049795536</v>
      </c>
      <c r="T49" s="567" t="s">
        <v>511</v>
      </c>
      <c r="U49" s="566" t="s">
        <v>558</v>
      </c>
      <c r="V49" s="511" t="s">
        <v>10</v>
      </c>
      <c r="W49" s="508" t="s">
        <v>13</v>
      </c>
      <c r="X49" s="554">
        <v>418.91</v>
      </c>
      <c r="Y49" s="554">
        <v>169</v>
      </c>
      <c r="Z49" s="554">
        <v>70.11</v>
      </c>
      <c r="AA49" s="555">
        <v>0</v>
      </c>
      <c r="AB49" s="536">
        <v>658.02</v>
      </c>
      <c r="AC49" s="10" t="str">
        <f t="shared" si="42"/>
        <v>OK</v>
      </c>
      <c r="AD49" s="10"/>
      <c r="AE49" s="504">
        <f t="shared" si="43"/>
        <v>-3.8888888889232476E-3</v>
      </c>
      <c r="AF49" s="219"/>
      <c r="AG49" s="109" t="s">
        <v>2368</v>
      </c>
      <c r="AH49" s="219"/>
      <c r="AJ49" s="880">
        <v>1049795536</v>
      </c>
      <c r="AK49" s="509" t="s">
        <v>511</v>
      </c>
      <c r="AL49" s="566" t="s">
        <v>558</v>
      </c>
      <c r="AM49" s="9" t="s">
        <v>1393</v>
      </c>
      <c r="AN49" s="511" t="s">
        <v>10</v>
      </c>
      <c r="AO49" s="508" t="s">
        <v>13</v>
      </c>
      <c r="AP49" s="17">
        <v>879.27</v>
      </c>
      <c r="AQ49" s="916">
        <v>418.90499999999997</v>
      </c>
      <c r="AR49" s="916">
        <v>169</v>
      </c>
      <c r="AS49" s="925">
        <v>70.11</v>
      </c>
      <c r="AT49" s="928">
        <v>0</v>
      </c>
      <c r="AU49" s="923">
        <v>658.02</v>
      </c>
      <c r="AV49" s="974">
        <v>70.11</v>
      </c>
      <c r="AW49" s="1079">
        <v>0</v>
      </c>
      <c r="AX49" s="975">
        <f t="shared" si="37"/>
        <v>658.01499999999999</v>
      </c>
      <c r="AY49" s="424" t="str">
        <f t="shared" si="8"/>
        <v>OK</v>
      </c>
      <c r="AZ49" s="483">
        <f t="shared" si="9"/>
        <v>0</v>
      </c>
      <c r="BA49" s="486">
        <f t="shared" si="38"/>
        <v>-4.9999999999954525E-3</v>
      </c>
      <c r="BB49" s="422"/>
      <c r="BC49" s="422"/>
      <c r="BD49" s="422"/>
      <c r="BE49" s="1043">
        <f t="shared" si="39"/>
        <v>-4.9999999999954525E-3</v>
      </c>
    </row>
    <row r="50" spans="2:57" s="6" customFormat="1" ht="24" customHeight="1">
      <c r="B50" s="540">
        <v>1052394070</v>
      </c>
      <c r="C50" s="541" t="s">
        <v>512</v>
      </c>
      <c r="D50" s="542" t="s">
        <v>558</v>
      </c>
      <c r="E50" s="540" t="s">
        <v>1393</v>
      </c>
      <c r="F50" s="543" t="s">
        <v>10</v>
      </c>
      <c r="G50" s="540" t="s">
        <v>13</v>
      </c>
      <c r="H50" s="544">
        <v>951.13</v>
      </c>
      <c r="I50" s="544">
        <v>526.69499999999994</v>
      </c>
      <c r="J50" s="544">
        <v>89.5</v>
      </c>
      <c r="K50" s="544">
        <v>27.39</v>
      </c>
      <c r="L50" s="540">
        <v>20</v>
      </c>
      <c r="M50" s="545">
        <v>663.58499999999992</v>
      </c>
      <c r="N50" s="544">
        <v>663.58499999999992</v>
      </c>
      <c r="O50" s="419">
        <f t="shared" si="40"/>
        <v>663.58499999999992</v>
      </c>
      <c r="P50" s="419">
        <f t="shared" si="41"/>
        <v>0</v>
      </c>
      <c r="Q50" s="546" t="s">
        <v>1662</v>
      </c>
      <c r="R50" s="498"/>
      <c r="S50" s="532">
        <v>1052394070</v>
      </c>
      <c r="T50" s="567" t="s">
        <v>512</v>
      </c>
      <c r="U50" s="542" t="s">
        <v>558</v>
      </c>
      <c r="V50" s="543" t="s">
        <v>10</v>
      </c>
      <c r="W50" s="540" t="s">
        <v>13</v>
      </c>
      <c r="X50" s="554">
        <v>526.70000000000005</v>
      </c>
      <c r="Y50" s="554">
        <v>89.5</v>
      </c>
      <c r="Z50" s="554">
        <v>27.39</v>
      </c>
      <c r="AA50" s="555">
        <v>20</v>
      </c>
      <c r="AB50" s="536">
        <v>663.59</v>
      </c>
      <c r="AC50" s="10" t="str">
        <f t="shared" si="42"/>
        <v>OK</v>
      </c>
      <c r="AD50" s="10"/>
      <c r="AE50" s="504">
        <f t="shared" si="43"/>
        <v>-5.0000000001091394E-3</v>
      </c>
      <c r="AF50" s="219"/>
      <c r="AG50" s="109" t="s">
        <v>2368</v>
      </c>
      <c r="AH50" s="219"/>
      <c r="AJ50" s="883">
        <v>1052394070</v>
      </c>
      <c r="AK50" s="541" t="s">
        <v>512</v>
      </c>
      <c r="AL50" s="542" t="s">
        <v>558</v>
      </c>
      <c r="AM50" s="540" t="s">
        <v>1393</v>
      </c>
      <c r="AN50" s="543" t="s">
        <v>10</v>
      </c>
      <c r="AO50" s="540" t="s">
        <v>13</v>
      </c>
      <c r="AP50" s="544">
        <v>951.13</v>
      </c>
      <c r="AQ50" s="927">
        <v>526.69499999999994</v>
      </c>
      <c r="AR50" s="927">
        <v>89.5</v>
      </c>
      <c r="AS50" s="925">
        <v>27.39</v>
      </c>
      <c r="AT50" s="928">
        <v>20</v>
      </c>
      <c r="AU50" s="923">
        <v>663.59</v>
      </c>
      <c r="AV50" s="974">
        <v>27.39</v>
      </c>
      <c r="AW50" s="1079">
        <v>20</v>
      </c>
      <c r="AX50" s="975">
        <f t="shared" si="37"/>
        <v>663.58499999999992</v>
      </c>
      <c r="AY50" s="424" t="str">
        <f t="shared" si="8"/>
        <v>OK</v>
      </c>
      <c r="AZ50" s="483">
        <f t="shared" si="9"/>
        <v>0</v>
      </c>
      <c r="BA50" s="486">
        <f t="shared" si="38"/>
        <v>-5.0000000001091394E-3</v>
      </c>
      <c r="BB50" s="422"/>
      <c r="BC50" s="422"/>
      <c r="BD50" s="422"/>
      <c r="BE50" s="1043">
        <f t="shared" si="39"/>
        <v>-5.0000000001091394E-3</v>
      </c>
    </row>
    <row r="51" spans="2:57" customFormat="1" ht="24" customHeight="1">
      <c r="B51" s="9">
        <v>1057214466</v>
      </c>
      <c r="C51" s="15" t="s">
        <v>513</v>
      </c>
      <c r="D51" s="568" t="s">
        <v>558</v>
      </c>
      <c r="E51" s="9" t="s">
        <v>1393</v>
      </c>
      <c r="F51" s="16" t="s">
        <v>10</v>
      </c>
      <c r="G51" s="9" t="s">
        <v>13</v>
      </c>
      <c r="H51" s="17">
        <v>920.33</v>
      </c>
      <c r="I51" s="17">
        <v>480.49500000000012</v>
      </c>
      <c r="J51" s="17">
        <v>163.5</v>
      </c>
      <c r="K51" s="17">
        <v>100</v>
      </c>
      <c r="L51" s="9">
        <v>70</v>
      </c>
      <c r="M51" s="14">
        <v>813.99500000000012</v>
      </c>
      <c r="N51" s="17">
        <v>813.99500000000012</v>
      </c>
      <c r="O51" s="419">
        <f t="shared" si="40"/>
        <v>813.99500000000012</v>
      </c>
      <c r="P51" s="419">
        <f t="shared" si="41"/>
        <v>0</v>
      </c>
      <c r="Q51" s="498" t="s">
        <v>1662</v>
      </c>
      <c r="R51" s="498"/>
      <c r="S51" s="532">
        <v>1057214466</v>
      </c>
      <c r="T51" s="567" t="s">
        <v>513</v>
      </c>
      <c r="U51" s="568" t="s">
        <v>558</v>
      </c>
      <c r="V51" s="16" t="s">
        <v>10</v>
      </c>
      <c r="W51" s="9" t="s">
        <v>13</v>
      </c>
      <c r="X51" s="554">
        <v>480.5</v>
      </c>
      <c r="Y51" s="554">
        <v>163.5</v>
      </c>
      <c r="Z51" s="554">
        <v>100</v>
      </c>
      <c r="AA51" s="555">
        <v>70</v>
      </c>
      <c r="AB51" s="536">
        <v>814</v>
      </c>
      <c r="AC51" s="10" t="str">
        <f t="shared" si="42"/>
        <v>OK</v>
      </c>
      <c r="AD51" s="10"/>
      <c r="AE51" s="504">
        <f t="shared" si="43"/>
        <v>-4.9999999998817657E-3</v>
      </c>
      <c r="AF51" s="531"/>
      <c r="AG51" s="109" t="s">
        <v>2368</v>
      </c>
      <c r="AH51" s="531"/>
      <c r="AJ51" s="879">
        <v>1057214466</v>
      </c>
      <c r="AK51" s="15" t="s">
        <v>513</v>
      </c>
      <c r="AL51" s="568" t="s">
        <v>558</v>
      </c>
      <c r="AM51" s="9" t="s">
        <v>1393</v>
      </c>
      <c r="AN51" s="16" t="s">
        <v>10</v>
      </c>
      <c r="AO51" s="9" t="s">
        <v>13</v>
      </c>
      <c r="AP51" s="17">
        <v>920.33</v>
      </c>
      <c r="AQ51" s="916">
        <v>480.49500000000012</v>
      </c>
      <c r="AR51" s="916">
        <v>163.5</v>
      </c>
      <c r="AS51" s="925">
        <v>100</v>
      </c>
      <c r="AT51" s="928">
        <v>70</v>
      </c>
      <c r="AU51" s="923">
        <v>814</v>
      </c>
      <c r="AV51" s="974">
        <v>100</v>
      </c>
      <c r="AW51" s="1079">
        <v>70</v>
      </c>
      <c r="AX51" s="975">
        <f t="shared" si="37"/>
        <v>813.99500000000012</v>
      </c>
      <c r="AY51" s="424" t="str">
        <f t="shared" si="8"/>
        <v>OK</v>
      </c>
      <c r="AZ51" s="483">
        <f t="shared" si="9"/>
        <v>0</v>
      </c>
      <c r="BA51" s="486">
        <f t="shared" si="38"/>
        <v>-4.9999999998817657E-3</v>
      </c>
      <c r="BB51" s="423"/>
      <c r="BC51" s="423"/>
      <c r="BD51" s="423"/>
      <c r="BE51" s="1043">
        <f t="shared" si="39"/>
        <v>-4.9999999998817657E-3</v>
      </c>
    </row>
    <row r="52" spans="2:57" ht="24" customHeight="1">
      <c r="B52" s="508">
        <v>1057573554</v>
      </c>
      <c r="C52" s="509" t="s">
        <v>514</v>
      </c>
      <c r="D52" s="566" t="s">
        <v>558</v>
      </c>
      <c r="E52" s="9" t="s">
        <v>1393</v>
      </c>
      <c r="F52" s="511" t="s">
        <v>10</v>
      </c>
      <c r="G52" s="508" t="s">
        <v>13</v>
      </c>
      <c r="H52" s="17">
        <v>817.68</v>
      </c>
      <c r="I52" s="17">
        <v>326.52</v>
      </c>
      <c r="J52" s="17">
        <v>151.5</v>
      </c>
      <c r="K52" s="17">
        <v>79.22</v>
      </c>
      <c r="L52" s="9">
        <v>30</v>
      </c>
      <c r="M52" s="14">
        <v>587.24</v>
      </c>
      <c r="N52" s="17">
        <v>587.24</v>
      </c>
      <c r="O52" s="419">
        <f t="shared" si="40"/>
        <v>587.24</v>
      </c>
      <c r="P52" s="419">
        <f t="shared" si="41"/>
        <v>0</v>
      </c>
      <c r="Q52" s="498" t="s">
        <v>1662</v>
      </c>
      <c r="R52" s="498"/>
      <c r="S52" s="532">
        <v>1057573554</v>
      </c>
      <c r="T52" s="567" t="s">
        <v>514</v>
      </c>
      <c r="U52" s="566" t="s">
        <v>558</v>
      </c>
      <c r="V52" s="511" t="s">
        <v>10</v>
      </c>
      <c r="W52" s="508" t="s">
        <v>13</v>
      </c>
      <c r="X52" s="554">
        <v>326.52</v>
      </c>
      <c r="Y52" s="554">
        <v>151.5</v>
      </c>
      <c r="Z52" s="554">
        <v>79.22</v>
      </c>
      <c r="AA52" s="555">
        <v>30</v>
      </c>
      <c r="AB52" s="536">
        <v>587.24</v>
      </c>
      <c r="AC52" s="10" t="str">
        <f t="shared" si="42"/>
        <v>OK</v>
      </c>
      <c r="AD52" s="10"/>
      <c r="AE52" s="504">
        <f t="shared" si="43"/>
        <v>0</v>
      </c>
      <c r="AF52" s="109"/>
      <c r="AG52" s="109" t="s">
        <v>2368</v>
      </c>
      <c r="AH52" s="109"/>
      <c r="AJ52" s="880">
        <v>1057573554</v>
      </c>
      <c r="AK52" s="509" t="s">
        <v>514</v>
      </c>
      <c r="AL52" s="566" t="s">
        <v>558</v>
      </c>
      <c r="AM52" s="9" t="s">
        <v>1393</v>
      </c>
      <c r="AN52" s="511" t="s">
        <v>10</v>
      </c>
      <c r="AO52" s="508" t="s">
        <v>13</v>
      </c>
      <c r="AP52" s="17">
        <v>817.68</v>
      </c>
      <c r="AQ52" s="916">
        <v>326.52</v>
      </c>
      <c r="AR52" s="916">
        <v>151.5</v>
      </c>
      <c r="AS52" s="925">
        <v>79.22</v>
      </c>
      <c r="AT52" s="928">
        <v>30</v>
      </c>
      <c r="AU52" s="923">
        <v>587.24</v>
      </c>
      <c r="AV52" s="974">
        <v>79.22</v>
      </c>
      <c r="AW52" s="1079">
        <v>30</v>
      </c>
      <c r="AX52" s="975">
        <f t="shared" si="37"/>
        <v>587.24</v>
      </c>
      <c r="AY52" s="424" t="str">
        <f t="shared" si="8"/>
        <v>OK</v>
      </c>
      <c r="AZ52" s="483">
        <f t="shared" si="9"/>
        <v>0</v>
      </c>
      <c r="BA52" s="486">
        <f t="shared" si="38"/>
        <v>0</v>
      </c>
      <c r="BB52" s="421"/>
      <c r="BC52" s="421"/>
      <c r="BD52" s="421"/>
      <c r="BE52" s="1043">
        <f t="shared" si="39"/>
        <v>0</v>
      </c>
    </row>
    <row r="53" spans="2:57" customFormat="1" ht="24" customHeight="1">
      <c r="B53" s="20">
        <v>3190606</v>
      </c>
      <c r="C53" s="21" t="s">
        <v>454</v>
      </c>
      <c r="D53" s="195" t="s">
        <v>556</v>
      </c>
      <c r="E53" s="20" t="s">
        <v>1393</v>
      </c>
      <c r="F53" s="22" t="s">
        <v>557</v>
      </c>
      <c r="G53" s="20" t="s">
        <v>13</v>
      </c>
      <c r="H53" s="23">
        <v>967.76</v>
      </c>
      <c r="I53" s="23">
        <v>551.63999999999987</v>
      </c>
      <c r="J53" s="23">
        <v>158</v>
      </c>
      <c r="K53" s="23">
        <v>13.11</v>
      </c>
      <c r="L53" s="20">
        <v>0</v>
      </c>
      <c r="M53" s="14">
        <v>722.74999999999989</v>
      </c>
      <c r="N53" s="23">
        <v>722.74999999999989</v>
      </c>
      <c r="O53" s="419">
        <f t="shared" ref="O53" si="44">I53+J53+K53+L53</f>
        <v>722.74999999999989</v>
      </c>
      <c r="P53" s="419">
        <f t="shared" ref="P53" si="45">N53-O53</f>
        <v>0</v>
      </c>
      <c r="Q53" s="498" t="s">
        <v>1662</v>
      </c>
      <c r="R53" s="498"/>
      <c r="S53" s="575">
        <v>3190606</v>
      </c>
      <c r="T53" s="576" t="s">
        <v>2729</v>
      </c>
      <c r="U53" s="195" t="s">
        <v>556</v>
      </c>
      <c r="V53" s="22" t="s">
        <v>557</v>
      </c>
      <c r="W53" s="20" t="s">
        <v>13</v>
      </c>
      <c r="X53" s="577">
        <v>551.64</v>
      </c>
      <c r="Y53" s="577">
        <v>158</v>
      </c>
      <c r="Z53" s="577">
        <v>13.11</v>
      </c>
      <c r="AA53" s="578">
        <v>0</v>
      </c>
      <c r="AB53" s="579">
        <v>722.75</v>
      </c>
      <c r="AC53" s="10" t="str">
        <f>IF((B53=S53),"OK","ERROR")</f>
        <v>OK</v>
      </c>
      <c r="AD53" s="10"/>
      <c r="AE53" s="504">
        <f t="shared" ref="AE53" si="46">M53-AB53</f>
        <v>0</v>
      </c>
      <c r="AF53" s="531"/>
      <c r="AG53" s="219" t="s">
        <v>2803</v>
      </c>
      <c r="AH53" s="531"/>
      <c r="AJ53" s="1019">
        <v>3190606</v>
      </c>
      <c r="AK53" s="21" t="s">
        <v>454</v>
      </c>
      <c r="AL53" s="195" t="s">
        <v>556</v>
      </c>
      <c r="AM53" s="20" t="s">
        <v>1393</v>
      </c>
      <c r="AN53" s="22" t="s">
        <v>557</v>
      </c>
      <c r="AO53" s="20" t="s">
        <v>13</v>
      </c>
      <c r="AP53" s="23">
        <v>967.76</v>
      </c>
      <c r="AQ53" s="934">
        <v>551.63999999999987</v>
      </c>
      <c r="AR53" s="934">
        <v>158</v>
      </c>
      <c r="AS53" s="935">
        <v>13.11</v>
      </c>
      <c r="AT53" s="936">
        <v>0</v>
      </c>
      <c r="AU53" s="1087">
        <v>722.75</v>
      </c>
      <c r="AV53" s="974">
        <v>70.83</v>
      </c>
      <c r="AW53" s="1079">
        <v>0</v>
      </c>
      <c r="AX53" s="1114">
        <f>AQ53+AR53+AV53+AW53</f>
        <v>780.46999999999991</v>
      </c>
      <c r="AY53" s="424" t="str">
        <f t="shared" si="8"/>
        <v>OK</v>
      </c>
      <c r="AZ53" s="483">
        <f t="shared" si="9"/>
        <v>0</v>
      </c>
      <c r="BA53" s="484">
        <f>AX53-AB53</f>
        <v>57.719999999999914</v>
      </c>
      <c r="BB53" s="1016" t="s">
        <v>3137</v>
      </c>
      <c r="BC53" s="423"/>
      <c r="BD53" s="423"/>
    </row>
    <row r="54" spans="2:57" customFormat="1" ht="24" customHeight="1">
      <c r="B54" s="78">
        <v>4085823</v>
      </c>
      <c r="C54" s="79" t="s">
        <v>465</v>
      </c>
      <c r="D54" s="199" t="s">
        <v>556</v>
      </c>
      <c r="E54" s="20" t="s">
        <v>1393</v>
      </c>
      <c r="F54" s="80" t="s">
        <v>573</v>
      </c>
      <c r="G54" s="78" t="s">
        <v>13</v>
      </c>
      <c r="H54" s="23">
        <v>802.51</v>
      </c>
      <c r="I54" s="23">
        <v>303.76499999999987</v>
      </c>
      <c r="J54" s="23">
        <v>151.5</v>
      </c>
      <c r="K54" s="23">
        <v>100</v>
      </c>
      <c r="L54" s="20">
        <v>0</v>
      </c>
      <c r="M54" s="14">
        <v>555.26499999999987</v>
      </c>
      <c r="N54" s="23">
        <v>555.26499999999987</v>
      </c>
      <c r="O54" s="419">
        <f t="shared" ref="O54:O117" si="47">I54+J54+K54+L54</f>
        <v>555.26499999999987</v>
      </c>
      <c r="P54" s="419">
        <f t="shared" ref="P54:P117" si="48">N54-O54</f>
        <v>0</v>
      </c>
      <c r="Q54" s="498" t="s">
        <v>1662</v>
      </c>
      <c r="R54" s="498"/>
      <c r="S54" s="580">
        <v>4085823</v>
      </c>
      <c r="T54" s="581" t="s">
        <v>2730</v>
      </c>
      <c r="U54" s="199" t="s">
        <v>556</v>
      </c>
      <c r="V54" s="80" t="s">
        <v>573</v>
      </c>
      <c r="W54" s="78" t="s">
        <v>13</v>
      </c>
      <c r="X54" s="582">
        <v>303.77</v>
      </c>
      <c r="Y54" s="582">
        <v>151.5</v>
      </c>
      <c r="Z54" s="582">
        <v>100</v>
      </c>
      <c r="AA54" s="583">
        <v>0</v>
      </c>
      <c r="AB54" s="584">
        <v>555.27</v>
      </c>
      <c r="AC54" s="10" t="str">
        <f t="shared" ref="AC54:AC117" si="49">IF((B54=S54),"OK","ERROR")</f>
        <v>OK</v>
      </c>
      <c r="AD54" s="10"/>
      <c r="AE54" s="504">
        <f t="shared" ref="AE54:AE117" si="50">M54-AB54</f>
        <v>-5.0000000001091394E-3</v>
      </c>
      <c r="AF54" s="531"/>
      <c r="AG54" s="219" t="s">
        <v>2803</v>
      </c>
      <c r="AH54" s="531"/>
      <c r="AJ54" s="887">
        <v>4085823</v>
      </c>
      <c r="AK54" s="79" t="s">
        <v>465</v>
      </c>
      <c r="AL54" s="199" t="s">
        <v>556</v>
      </c>
      <c r="AM54" s="20" t="s">
        <v>1393</v>
      </c>
      <c r="AN54" s="80" t="s">
        <v>573</v>
      </c>
      <c r="AO54" s="78" t="s">
        <v>13</v>
      </c>
      <c r="AP54" s="23">
        <v>802.51</v>
      </c>
      <c r="AQ54" s="934">
        <v>303.76499999999987</v>
      </c>
      <c r="AR54" s="934">
        <v>151.5</v>
      </c>
      <c r="AS54" s="937">
        <v>100</v>
      </c>
      <c r="AT54" s="938">
        <v>0</v>
      </c>
      <c r="AU54" s="1088">
        <v>555.27</v>
      </c>
      <c r="AV54" s="1118">
        <v>100</v>
      </c>
      <c r="AW54" s="1119">
        <v>0</v>
      </c>
      <c r="AX54" s="975">
        <f>AQ54+AR54+AV54+AW54</f>
        <v>555.26499999999987</v>
      </c>
      <c r="AY54" s="424" t="str">
        <f t="shared" si="8"/>
        <v>OK</v>
      </c>
      <c r="AZ54" s="483">
        <f t="shared" si="9"/>
        <v>0</v>
      </c>
      <c r="BA54" s="486">
        <f>AX54-AB54</f>
        <v>-5.0000000001091394E-3</v>
      </c>
      <c r="BB54" s="423"/>
      <c r="BC54" s="423"/>
      <c r="BD54" s="423"/>
      <c r="BE54" s="1043">
        <f t="shared" ref="BE54:BE63" si="51">AX54-AU54</f>
        <v>-5.0000000001091394E-3</v>
      </c>
    </row>
    <row r="55" spans="2:57" customFormat="1" ht="24" customHeight="1">
      <c r="B55" s="78">
        <v>4226959</v>
      </c>
      <c r="C55" s="79" t="s">
        <v>467</v>
      </c>
      <c r="D55" s="199" t="s">
        <v>556</v>
      </c>
      <c r="E55" s="20" t="s">
        <v>1393</v>
      </c>
      <c r="F55" s="80" t="s">
        <v>573</v>
      </c>
      <c r="G55" s="78" t="s">
        <v>13</v>
      </c>
      <c r="H55" s="23">
        <v>802.51</v>
      </c>
      <c r="I55" s="23">
        <v>303.76499999999987</v>
      </c>
      <c r="J55" s="23">
        <v>146.5</v>
      </c>
      <c r="K55" s="23">
        <v>6</v>
      </c>
      <c r="L55" s="20">
        <v>0</v>
      </c>
      <c r="M55" s="14">
        <v>456.26499999999987</v>
      </c>
      <c r="N55" s="23">
        <v>456.26499999999987</v>
      </c>
      <c r="O55" s="419">
        <f t="shared" si="47"/>
        <v>456.26499999999987</v>
      </c>
      <c r="P55" s="419">
        <f t="shared" si="48"/>
        <v>0</v>
      </c>
      <c r="Q55" s="498" t="s">
        <v>1662</v>
      </c>
      <c r="R55" s="498"/>
      <c r="S55" s="580">
        <v>4226959</v>
      </c>
      <c r="T55" s="581" t="s">
        <v>2731</v>
      </c>
      <c r="U55" s="199" t="s">
        <v>556</v>
      </c>
      <c r="V55" s="80" t="s">
        <v>573</v>
      </c>
      <c r="W55" s="78" t="s">
        <v>13</v>
      </c>
      <c r="X55" s="582">
        <v>303.77</v>
      </c>
      <c r="Y55" s="586">
        <v>146.5</v>
      </c>
      <c r="Z55" s="582">
        <v>6</v>
      </c>
      <c r="AA55" s="583">
        <v>0</v>
      </c>
      <c r="AB55" s="584">
        <v>456.27</v>
      </c>
      <c r="AC55" s="10" t="str">
        <f t="shared" si="49"/>
        <v>OK</v>
      </c>
      <c r="AD55" s="10"/>
      <c r="AE55" s="504">
        <f t="shared" si="50"/>
        <v>-5.0000000001091394E-3</v>
      </c>
      <c r="AF55" s="531"/>
      <c r="AG55" s="219" t="s">
        <v>2803</v>
      </c>
      <c r="AH55" s="531"/>
      <c r="AJ55" s="887">
        <v>4226959</v>
      </c>
      <c r="AK55" s="79" t="s">
        <v>467</v>
      </c>
      <c r="AL55" s="199" t="s">
        <v>556</v>
      </c>
      <c r="AM55" s="20" t="s">
        <v>1393</v>
      </c>
      <c r="AN55" s="80" t="s">
        <v>573</v>
      </c>
      <c r="AO55" s="78" t="s">
        <v>13</v>
      </c>
      <c r="AP55" s="23">
        <v>802.51</v>
      </c>
      <c r="AQ55" s="934">
        <v>303.76499999999987</v>
      </c>
      <c r="AR55" s="934">
        <v>146.5</v>
      </c>
      <c r="AS55" s="937">
        <v>6</v>
      </c>
      <c r="AT55" s="938">
        <v>0</v>
      </c>
      <c r="AU55" s="1088">
        <v>456.27</v>
      </c>
      <c r="AV55" s="1118">
        <v>6</v>
      </c>
      <c r="AW55" s="1119">
        <v>0</v>
      </c>
      <c r="AX55" s="975">
        <f t="shared" ref="AX55:AX63" si="52">AQ55+AR55+AV55+AW55</f>
        <v>456.26499999999987</v>
      </c>
      <c r="AY55" s="424" t="str">
        <f t="shared" si="8"/>
        <v>OK</v>
      </c>
      <c r="AZ55" s="483">
        <f t="shared" si="9"/>
        <v>0</v>
      </c>
      <c r="BA55" s="486">
        <f t="shared" ref="BA55:BA63" si="53">AX55-AB55</f>
        <v>-5.0000000001091394E-3</v>
      </c>
      <c r="BB55" s="423"/>
      <c r="BC55" s="423"/>
      <c r="BD55" s="423"/>
      <c r="BE55" s="1043">
        <f t="shared" si="51"/>
        <v>-5.0000000001091394E-3</v>
      </c>
    </row>
    <row r="56" spans="2:57" customFormat="1" ht="24" customHeight="1">
      <c r="B56" s="78">
        <v>6613044</v>
      </c>
      <c r="C56" s="79" t="s">
        <v>485</v>
      </c>
      <c r="D56" s="199" t="s">
        <v>556</v>
      </c>
      <c r="E56" s="20" t="s">
        <v>1393</v>
      </c>
      <c r="F56" s="80" t="s">
        <v>573</v>
      </c>
      <c r="G56" s="78" t="s">
        <v>13</v>
      </c>
      <c r="H56" s="23">
        <v>802.51</v>
      </c>
      <c r="I56" s="23">
        <v>303.76499999999987</v>
      </c>
      <c r="J56" s="23">
        <v>154.5</v>
      </c>
      <c r="K56" s="23">
        <v>59.94</v>
      </c>
      <c r="L56" s="20">
        <v>0</v>
      </c>
      <c r="M56" s="14">
        <v>518.20499999999993</v>
      </c>
      <c r="N56" s="23">
        <v>518.20499999999993</v>
      </c>
      <c r="O56" s="419">
        <f t="shared" si="47"/>
        <v>518.20499999999993</v>
      </c>
      <c r="P56" s="419">
        <f t="shared" si="48"/>
        <v>0</v>
      </c>
      <c r="Q56" s="498" t="s">
        <v>1662</v>
      </c>
      <c r="R56" s="498"/>
      <c r="S56" s="580">
        <v>6613044</v>
      </c>
      <c r="T56" s="581" t="s">
        <v>2732</v>
      </c>
      <c r="U56" s="199" t="s">
        <v>556</v>
      </c>
      <c r="V56" s="80" t="s">
        <v>573</v>
      </c>
      <c r="W56" s="78" t="s">
        <v>13</v>
      </c>
      <c r="X56" s="582">
        <v>303.77</v>
      </c>
      <c r="Y56" s="582">
        <v>154.5</v>
      </c>
      <c r="Z56" s="582">
        <v>59.94</v>
      </c>
      <c r="AA56" s="583">
        <v>0</v>
      </c>
      <c r="AB56" s="584">
        <v>518.21</v>
      </c>
      <c r="AC56" s="10" t="str">
        <f t="shared" si="49"/>
        <v>OK</v>
      </c>
      <c r="AD56" s="10"/>
      <c r="AE56" s="504">
        <f t="shared" si="50"/>
        <v>-5.0000000001091394E-3</v>
      </c>
      <c r="AF56" s="531"/>
      <c r="AG56" s="219" t="s">
        <v>2803</v>
      </c>
      <c r="AH56" s="531"/>
      <c r="AJ56" s="887">
        <v>6613044</v>
      </c>
      <c r="AK56" s="79" t="s">
        <v>485</v>
      </c>
      <c r="AL56" s="199" t="s">
        <v>556</v>
      </c>
      <c r="AM56" s="20" t="s">
        <v>1393</v>
      </c>
      <c r="AN56" s="80" t="s">
        <v>573</v>
      </c>
      <c r="AO56" s="78" t="s">
        <v>13</v>
      </c>
      <c r="AP56" s="23">
        <v>802.51</v>
      </c>
      <c r="AQ56" s="934">
        <v>303.76499999999987</v>
      </c>
      <c r="AR56" s="934">
        <v>154.5</v>
      </c>
      <c r="AS56" s="937">
        <v>59.94</v>
      </c>
      <c r="AT56" s="938">
        <v>0</v>
      </c>
      <c r="AU56" s="1088">
        <v>518.21</v>
      </c>
      <c r="AV56" s="1118">
        <v>59.94</v>
      </c>
      <c r="AW56" s="1119">
        <v>0</v>
      </c>
      <c r="AX56" s="975">
        <f t="shared" si="52"/>
        <v>518.20499999999993</v>
      </c>
      <c r="AY56" s="424" t="str">
        <f t="shared" si="8"/>
        <v>OK</v>
      </c>
      <c r="AZ56" s="483">
        <f t="shared" si="9"/>
        <v>0</v>
      </c>
      <c r="BA56" s="486">
        <f t="shared" si="53"/>
        <v>-5.0000000001091394E-3</v>
      </c>
      <c r="BB56" s="423"/>
      <c r="BC56" s="423"/>
      <c r="BD56" s="423"/>
      <c r="BE56" s="1043">
        <f t="shared" si="51"/>
        <v>-5.0000000001091394E-3</v>
      </c>
    </row>
    <row r="57" spans="2:57" customFormat="1" ht="24" customHeight="1">
      <c r="B57" s="20">
        <v>7061339</v>
      </c>
      <c r="C57" s="21" t="s">
        <v>487</v>
      </c>
      <c r="D57" s="195" t="s">
        <v>556</v>
      </c>
      <c r="E57" s="20" t="s">
        <v>1393</v>
      </c>
      <c r="F57" s="22" t="s">
        <v>557</v>
      </c>
      <c r="G57" s="20" t="s">
        <v>13</v>
      </c>
      <c r="H57" s="23">
        <v>846.57</v>
      </c>
      <c r="I57" s="23">
        <v>369.85500000000002</v>
      </c>
      <c r="J57" s="23">
        <v>154.5</v>
      </c>
      <c r="K57" s="23">
        <v>100</v>
      </c>
      <c r="L57" s="20">
        <v>30</v>
      </c>
      <c r="M57" s="14">
        <v>654.35500000000002</v>
      </c>
      <c r="N57" s="23">
        <v>654.35500000000002</v>
      </c>
      <c r="O57" s="419">
        <f t="shared" si="47"/>
        <v>654.35500000000002</v>
      </c>
      <c r="P57" s="419">
        <f t="shared" si="48"/>
        <v>0</v>
      </c>
      <c r="Q57" s="498" t="s">
        <v>1662</v>
      </c>
      <c r="R57" s="498"/>
      <c r="S57" s="580">
        <v>7061339</v>
      </c>
      <c r="T57" s="581" t="s">
        <v>2733</v>
      </c>
      <c r="U57" s="195" t="s">
        <v>556</v>
      </c>
      <c r="V57" s="22" t="s">
        <v>557</v>
      </c>
      <c r="W57" s="20" t="s">
        <v>13</v>
      </c>
      <c r="X57" s="582">
        <v>369.86</v>
      </c>
      <c r="Y57" s="582">
        <v>154.5</v>
      </c>
      <c r="Z57" s="582">
        <v>100</v>
      </c>
      <c r="AA57" s="583">
        <v>30</v>
      </c>
      <c r="AB57" s="584">
        <v>654.36</v>
      </c>
      <c r="AC57" s="10" t="str">
        <f t="shared" si="49"/>
        <v>OK</v>
      </c>
      <c r="AD57" s="10"/>
      <c r="AE57" s="504">
        <f t="shared" si="50"/>
        <v>-4.9999999999954525E-3</v>
      </c>
      <c r="AF57" s="531"/>
      <c r="AG57" s="219" t="s">
        <v>2803</v>
      </c>
      <c r="AH57" s="531"/>
      <c r="AJ57" s="886">
        <v>7061339</v>
      </c>
      <c r="AK57" s="21" t="s">
        <v>487</v>
      </c>
      <c r="AL57" s="195" t="s">
        <v>556</v>
      </c>
      <c r="AM57" s="20" t="s">
        <v>1393</v>
      </c>
      <c r="AN57" s="22" t="s">
        <v>557</v>
      </c>
      <c r="AO57" s="20" t="s">
        <v>13</v>
      </c>
      <c r="AP57" s="23">
        <v>846.57</v>
      </c>
      <c r="AQ57" s="934">
        <v>369.85500000000002</v>
      </c>
      <c r="AR57" s="934">
        <v>154.5</v>
      </c>
      <c r="AS57" s="937">
        <v>100</v>
      </c>
      <c r="AT57" s="938">
        <v>30</v>
      </c>
      <c r="AU57" s="1088">
        <v>654.36</v>
      </c>
      <c r="AV57" s="1118">
        <v>100</v>
      </c>
      <c r="AW57" s="1119">
        <v>30</v>
      </c>
      <c r="AX57" s="975">
        <f t="shared" si="52"/>
        <v>654.35500000000002</v>
      </c>
      <c r="AY57" s="424" t="str">
        <f t="shared" si="8"/>
        <v>OK</v>
      </c>
      <c r="AZ57" s="483">
        <f t="shared" si="9"/>
        <v>0</v>
      </c>
      <c r="BA57" s="486">
        <f t="shared" si="53"/>
        <v>-4.9999999999954525E-3</v>
      </c>
      <c r="BB57" s="423"/>
      <c r="BC57" s="423"/>
      <c r="BD57" s="423"/>
      <c r="BE57" s="1043">
        <f t="shared" si="51"/>
        <v>-4.9999999999954525E-3</v>
      </c>
    </row>
    <row r="58" spans="2:57" customFormat="1" ht="24" customHeight="1">
      <c r="B58" s="78">
        <v>7173891</v>
      </c>
      <c r="C58" s="79" t="s">
        <v>489</v>
      </c>
      <c r="D58" s="199" t="s">
        <v>556</v>
      </c>
      <c r="E58" s="20" t="s">
        <v>1393</v>
      </c>
      <c r="F58" s="80" t="s">
        <v>573</v>
      </c>
      <c r="G58" s="78" t="s">
        <v>13</v>
      </c>
      <c r="H58" s="23">
        <v>802.51</v>
      </c>
      <c r="I58" s="23">
        <v>303.76499999999987</v>
      </c>
      <c r="J58" s="23">
        <v>150</v>
      </c>
      <c r="K58" s="23">
        <v>64.11</v>
      </c>
      <c r="L58" s="20">
        <v>0</v>
      </c>
      <c r="M58" s="14">
        <v>517.87499999999989</v>
      </c>
      <c r="N58" s="23">
        <v>517.87499999999989</v>
      </c>
      <c r="O58" s="419">
        <f t="shared" si="47"/>
        <v>517.87499999999989</v>
      </c>
      <c r="P58" s="419">
        <f t="shared" si="48"/>
        <v>0</v>
      </c>
      <c r="Q58" s="498" t="s">
        <v>1662</v>
      </c>
      <c r="R58" s="498"/>
      <c r="S58" s="580">
        <v>7173891</v>
      </c>
      <c r="T58" s="581" t="s">
        <v>2734</v>
      </c>
      <c r="U58" s="199" t="s">
        <v>556</v>
      </c>
      <c r="V58" s="80" t="s">
        <v>573</v>
      </c>
      <c r="W58" s="78" t="s">
        <v>13</v>
      </c>
      <c r="X58" s="582">
        <v>303.77</v>
      </c>
      <c r="Y58" s="582">
        <v>150</v>
      </c>
      <c r="Z58" s="582">
        <v>64.11</v>
      </c>
      <c r="AA58" s="583">
        <v>0</v>
      </c>
      <c r="AB58" s="584">
        <v>517.88</v>
      </c>
      <c r="AC58" s="10" t="str">
        <f t="shared" si="49"/>
        <v>OK</v>
      </c>
      <c r="AD58" s="10"/>
      <c r="AE58" s="504">
        <f t="shared" si="50"/>
        <v>-5.0000000001091394E-3</v>
      </c>
      <c r="AF58" s="531"/>
      <c r="AG58" s="219" t="s">
        <v>2803</v>
      </c>
      <c r="AH58" s="531"/>
      <c r="AJ58" s="887">
        <v>7173891</v>
      </c>
      <c r="AK58" s="79" t="s">
        <v>489</v>
      </c>
      <c r="AL58" s="199" t="s">
        <v>556</v>
      </c>
      <c r="AM58" s="20" t="s">
        <v>1393</v>
      </c>
      <c r="AN58" s="80" t="s">
        <v>573</v>
      </c>
      <c r="AO58" s="78" t="s">
        <v>13</v>
      </c>
      <c r="AP58" s="23">
        <v>802.51</v>
      </c>
      <c r="AQ58" s="934">
        <v>303.76499999999987</v>
      </c>
      <c r="AR58" s="934">
        <v>150</v>
      </c>
      <c r="AS58" s="937">
        <v>64.11</v>
      </c>
      <c r="AT58" s="938">
        <v>0</v>
      </c>
      <c r="AU58" s="1088">
        <v>517.88</v>
      </c>
      <c r="AV58" s="1118">
        <v>64.11</v>
      </c>
      <c r="AW58" s="1119">
        <v>0</v>
      </c>
      <c r="AX58" s="975">
        <f t="shared" si="52"/>
        <v>517.87499999999989</v>
      </c>
      <c r="AY58" s="424" t="str">
        <f t="shared" si="8"/>
        <v>OK</v>
      </c>
      <c r="AZ58" s="483">
        <f t="shared" si="9"/>
        <v>0</v>
      </c>
      <c r="BA58" s="486">
        <f t="shared" si="53"/>
        <v>-5.0000000001091394E-3</v>
      </c>
      <c r="BB58" s="423"/>
      <c r="BC58" s="423"/>
      <c r="BD58" s="423"/>
      <c r="BE58" s="1043">
        <f t="shared" si="51"/>
        <v>-5.0000000001091394E-3</v>
      </c>
    </row>
    <row r="59" spans="2:57" customFormat="1" ht="24" customHeight="1">
      <c r="B59" s="78">
        <v>7186902</v>
      </c>
      <c r="C59" s="79" t="s">
        <v>492</v>
      </c>
      <c r="D59" s="199" t="s">
        <v>556</v>
      </c>
      <c r="E59" s="20" t="s">
        <v>1393</v>
      </c>
      <c r="F59" s="80" t="s">
        <v>573</v>
      </c>
      <c r="G59" s="78" t="s">
        <v>13</v>
      </c>
      <c r="H59" s="23">
        <v>802.51</v>
      </c>
      <c r="I59" s="23">
        <v>303.76499999999987</v>
      </c>
      <c r="J59" s="23">
        <v>169.5</v>
      </c>
      <c r="K59" s="23">
        <v>100</v>
      </c>
      <c r="L59" s="20">
        <v>10</v>
      </c>
      <c r="M59" s="14">
        <v>583.26499999999987</v>
      </c>
      <c r="N59" s="23">
        <v>583.26499999999987</v>
      </c>
      <c r="O59" s="419">
        <f t="shared" si="47"/>
        <v>583.26499999999987</v>
      </c>
      <c r="P59" s="419">
        <f t="shared" si="48"/>
        <v>0</v>
      </c>
      <c r="Q59" s="498" t="s">
        <v>1662</v>
      </c>
      <c r="R59" s="498"/>
      <c r="S59" s="580">
        <v>7186902</v>
      </c>
      <c r="T59" s="581" t="s">
        <v>2735</v>
      </c>
      <c r="U59" s="199" t="s">
        <v>556</v>
      </c>
      <c r="V59" s="80" t="s">
        <v>573</v>
      </c>
      <c r="W59" s="78" t="s">
        <v>13</v>
      </c>
      <c r="X59" s="582">
        <v>303.77</v>
      </c>
      <c r="Y59" s="587">
        <v>169.5</v>
      </c>
      <c r="Z59" s="582">
        <v>100</v>
      </c>
      <c r="AA59" s="583">
        <v>60</v>
      </c>
      <c r="AB59" s="584">
        <v>633.27</v>
      </c>
      <c r="AC59" s="10" t="str">
        <f t="shared" si="49"/>
        <v>OK</v>
      </c>
      <c r="AD59" s="10"/>
      <c r="AE59" s="504">
        <f t="shared" si="50"/>
        <v>-50.005000000000109</v>
      </c>
      <c r="AF59" s="539" t="s">
        <v>2010</v>
      </c>
      <c r="AG59" s="219" t="s">
        <v>2803</v>
      </c>
      <c r="AH59" s="531"/>
      <c r="AJ59" s="887">
        <v>7186902</v>
      </c>
      <c r="AK59" s="79" t="s">
        <v>492</v>
      </c>
      <c r="AL59" s="199" t="s">
        <v>556</v>
      </c>
      <c r="AM59" s="20" t="s">
        <v>1393</v>
      </c>
      <c r="AN59" s="80" t="s">
        <v>573</v>
      </c>
      <c r="AO59" s="78" t="s">
        <v>13</v>
      </c>
      <c r="AP59" s="23">
        <v>802.51</v>
      </c>
      <c r="AQ59" s="934">
        <v>303.76499999999987</v>
      </c>
      <c r="AR59" s="934">
        <v>169.5</v>
      </c>
      <c r="AS59" s="937">
        <v>100</v>
      </c>
      <c r="AT59" s="938">
        <v>60</v>
      </c>
      <c r="AU59" s="1088">
        <v>633.27</v>
      </c>
      <c r="AV59" s="1118">
        <v>100</v>
      </c>
      <c r="AW59" s="1119">
        <v>60</v>
      </c>
      <c r="AX59" s="975">
        <f t="shared" si="52"/>
        <v>633.26499999999987</v>
      </c>
      <c r="AY59" s="424" t="str">
        <f t="shared" si="8"/>
        <v>OK</v>
      </c>
      <c r="AZ59" s="483">
        <f t="shared" si="9"/>
        <v>0</v>
      </c>
      <c r="BA59" s="486">
        <f t="shared" si="53"/>
        <v>-5.0000000001091394E-3</v>
      </c>
      <c r="BB59" s="423"/>
      <c r="BC59" s="423"/>
      <c r="BD59" s="423"/>
      <c r="BE59" s="1043">
        <f t="shared" si="51"/>
        <v>-5.0000000001091394E-3</v>
      </c>
    </row>
    <row r="60" spans="2:57" customFormat="1" ht="24" customHeight="1">
      <c r="B60" s="20">
        <v>7187383</v>
      </c>
      <c r="C60" s="21" t="s">
        <v>493</v>
      </c>
      <c r="D60" s="195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v>419.43000000000006</v>
      </c>
      <c r="J60" s="23">
        <v>150.5</v>
      </c>
      <c r="K60" s="23">
        <v>100</v>
      </c>
      <c r="L60" s="20">
        <v>65</v>
      </c>
      <c r="M60" s="14">
        <v>734.93000000000006</v>
      </c>
      <c r="N60" s="23">
        <v>734.93000000000006</v>
      </c>
      <c r="O60" s="419">
        <f t="shared" si="47"/>
        <v>734.93000000000006</v>
      </c>
      <c r="P60" s="419">
        <f t="shared" si="48"/>
        <v>0</v>
      </c>
      <c r="Q60" s="498" t="s">
        <v>1662</v>
      </c>
      <c r="R60" s="498"/>
      <c r="S60" s="580">
        <v>7187383</v>
      </c>
      <c r="T60" s="581" t="s">
        <v>2736</v>
      </c>
      <c r="U60" s="195" t="s">
        <v>556</v>
      </c>
      <c r="V60" s="22" t="s">
        <v>557</v>
      </c>
      <c r="W60" s="20" t="s">
        <v>13</v>
      </c>
      <c r="X60" s="582">
        <v>419.43</v>
      </c>
      <c r="Y60" s="582">
        <v>150.5</v>
      </c>
      <c r="Z60" s="582">
        <v>100</v>
      </c>
      <c r="AA60" s="583">
        <v>65</v>
      </c>
      <c r="AB60" s="584">
        <v>734.93</v>
      </c>
      <c r="AC60" s="10" t="str">
        <f t="shared" si="49"/>
        <v>OK</v>
      </c>
      <c r="AD60" s="10"/>
      <c r="AE60" s="504">
        <f t="shared" si="50"/>
        <v>0</v>
      </c>
      <c r="AF60" s="531"/>
      <c r="AG60" s="219" t="s">
        <v>2803</v>
      </c>
      <c r="AH60" s="531"/>
      <c r="AJ60" s="886">
        <v>7187383</v>
      </c>
      <c r="AK60" s="21" t="s">
        <v>493</v>
      </c>
      <c r="AL60" s="195" t="s">
        <v>556</v>
      </c>
      <c r="AM60" s="20" t="s">
        <v>1393</v>
      </c>
      <c r="AN60" s="22" t="s">
        <v>557</v>
      </c>
      <c r="AO60" s="20" t="s">
        <v>13</v>
      </c>
      <c r="AP60" s="23">
        <v>879.62</v>
      </c>
      <c r="AQ60" s="934">
        <v>419.43000000000006</v>
      </c>
      <c r="AR60" s="934">
        <v>150.5</v>
      </c>
      <c r="AS60" s="937">
        <v>100</v>
      </c>
      <c r="AT60" s="938">
        <v>65</v>
      </c>
      <c r="AU60" s="1088">
        <v>734.93</v>
      </c>
      <c r="AV60" s="1118">
        <v>100</v>
      </c>
      <c r="AW60" s="1119">
        <v>65</v>
      </c>
      <c r="AX60" s="975">
        <f t="shared" si="52"/>
        <v>734.93000000000006</v>
      </c>
      <c r="AY60" s="424" t="str">
        <f t="shared" si="8"/>
        <v>OK</v>
      </c>
      <c r="AZ60" s="483">
        <f t="shared" si="9"/>
        <v>0</v>
      </c>
      <c r="BA60" s="486">
        <f t="shared" si="53"/>
        <v>0</v>
      </c>
      <c r="BB60" s="423"/>
      <c r="BC60" s="423"/>
      <c r="BD60" s="423"/>
      <c r="BE60" s="1043">
        <f t="shared" si="51"/>
        <v>0</v>
      </c>
    </row>
    <row r="61" spans="2:57" customFormat="1" ht="24" customHeight="1">
      <c r="B61" s="78">
        <v>7187811</v>
      </c>
      <c r="C61" s="79" t="s">
        <v>494</v>
      </c>
      <c r="D61" s="199" t="s">
        <v>556</v>
      </c>
      <c r="E61" s="20" t="s">
        <v>1393</v>
      </c>
      <c r="F61" s="80" t="s">
        <v>573</v>
      </c>
      <c r="G61" s="78" t="s">
        <v>13</v>
      </c>
      <c r="H61" s="23">
        <v>802.51</v>
      </c>
      <c r="I61" s="23">
        <v>303.76499999999987</v>
      </c>
      <c r="J61" s="23">
        <v>154.5</v>
      </c>
      <c r="K61" s="23">
        <v>49.388888888888886</v>
      </c>
      <c r="L61" s="20">
        <v>30</v>
      </c>
      <c r="M61" s="14">
        <v>537.65388888888879</v>
      </c>
      <c r="N61" s="23">
        <v>537.65388888888879</v>
      </c>
      <c r="O61" s="419">
        <f t="shared" si="47"/>
        <v>537.65388888888879</v>
      </c>
      <c r="P61" s="419">
        <f t="shared" si="48"/>
        <v>0</v>
      </c>
      <c r="Q61" s="498" t="s">
        <v>1662</v>
      </c>
      <c r="R61" s="498"/>
      <c r="S61" s="580">
        <v>7187811</v>
      </c>
      <c r="T61" s="581" t="s">
        <v>2737</v>
      </c>
      <c r="U61" s="199" t="s">
        <v>556</v>
      </c>
      <c r="V61" s="80" t="s">
        <v>573</v>
      </c>
      <c r="W61" s="78" t="s">
        <v>13</v>
      </c>
      <c r="X61" s="582">
        <v>303.77</v>
      </c>
      <c r="Y61" s="582">
        <v>154.5</v>
      </c>
      <c r="Z61" s="582">
        <v>54.22</v>
      </c>
      <c r="AA61" s="583">
        <v>60</v>
      </c>
      <c r="AB61" s="584">
        <v>572.49</v>
      </c>
      <c r="AC61" s="10" t="str">
        <f t="shared" si="49"/>
        <v>OK</v>
      </c>
      <c r="AD61" s="10"/>
      <c r="AE61" s="504">
        <f t="shared" si="50"/>
        <v>-34.836111111111222</v>
      </c>
      <c r="AF61" s="539" t="s">
        <v>2010</v>
      </c>
      <c r="AG61" s="219" t="s">
        <v>2803</v>
      </c>
      <c r="AH61" s="531"/>
      <c r="AJ61" s="887">
        <v>7187811</v>
      </c>
      <c r="AK61" s="79" t="s">
        <v>494</v>
      </c>
      <c r="AL61" s="199" t="s">
        <v>556</v>
      </c>
      <c r="AM61" s="20" t="s">
        <v>1393</v>
      </c>
      <c r="AN61" s="80" t="s">
        <v>573</v>
      </c>
      <c r="AO61" s="78" t="s">
        <v>13</v>
      </c>
      <c r="AP61" s="23">
        <v>802.51</v>
      </c>
      <c r="AQ61" s="934">
        <v>303.76499999999987</v>
      </c>
      <c r="AR61" s="934">
        <v>154.5</v>
      </c>
      <c r="AS61" s="937">
        <v>54.22</v>
      </c>
      <c r="AT61" s="938">
        <v>60</v>
      </c>
      <c r="AU61" s="1088">
        <v>572.49</v>
      </c>
      <c r="AV61" s="1118">
        <v>54.22</v>
      </c>
      <c r="AW61" s="1119">
        <v>60</v>
      </c>
      <c r="AX61" s="975">
        <f t="shared" si="52"/>
        <v>572.4849999999999</v>
      </c>
      <c r="AY61" s="424" t="str">
        <f t="shared" si="8"/>
        <v>OK</v>
      </c>
      <c r="AZ61" s="483">
        <f t="shared" si="9"/>
        <v>0</v>
      </c>
      <c r="BA61" s="486">
        <f t="shared" si="53"/>
        <v>-5.0000000001091394E-3</v>
      </c>
      <c r="BB61" s="423"/>
      <c r="BC61" s="423"/>
      <c r="BD61" s="423"/>
      <c r="BE61" s="1043">
        <f t="shared" si="51"/>
        <v>-5.0000000001091394E-3</v>
      </c>
    </row>
    <row r="62" spans="2:57" customFormat="1" ht="24" customHeight="1">
      <c r="B62" s="78">
        <v>7317142</v>
      </c>
      <c r="C62" s="79" t="s">
        <v>496</v>
      </c>
      <c r="D62" s="199" t="s">
        <v>556</v>
      </c>
      <c r="E62" s="20" t="s">
        <v>1393</v>
      </c>
      <c r="F62" s="80" t="s">
        <v>573</v>
      </c>
      <c r="G62" s="78" t="s">
        <v>13</v>
      </c>
      <c r="H62" s="23">
        <v>824.54</v>
      </c>
      <c r="I62" s="23">
        <v>336.80999999999995</v>
      </c>
      <c r="J62" s="23">
        <v>150</v>
      </c>
      <c r="K62" s="23">
        <v>100</v>
      </c>
      <c r="L62" s="20">
        <v>20</v>
      </c>
      <c r="M62" s="14">
        <v>606.80999999999995</v>
      </c>
      <c r="N62" s="23">
        <v>606.80999999999995</v>
      </c>
      <c r="O62" s="419">
        <f t="shared" si="47"/>
        <v>606.80999999999995</v>
      </c>
      <c r="P62" s="419">
        <f t="shared" si="48"/>
        <v>0</v>
      </c>
      <c r="Q62" s="498" t="s">
        <v>1662</v>
      </c>
      <c r="R62" s="498"/>
      <c r="S62" s="580">
        <v>7317142</v>
      </c>
      <c r="T62" s="581" t="s">
        <v>2738</v>
      </c>
      <c r="U62" s="199" t="s">
        <v>556</v>
      </c>
      <c r="V62" s="80" t="s">
        <v>573</v>
      </c>
      <c r="W62" s="78" t="s">
        <v>13</v>
      </c>
      <c r="X62" s="582">
        <v>336.81</v>
      </c>
      <c r="Y62" s="587">
        <v>150</v>
      </c>
      <c r="Z62" s="582">
        <v>100</v>
      </c>
      <c r="AA62" s="583">
        <v>20</v>
      </c>
      <c r="AB62" s="584">
        <v>606.80999999999995</v>
      </c>
      <c r="AC62" s="10" t="str">
        <f t="shared" si="49"/>
        <v>OK</v>
      </c>
      <c r="AD62" s="10"/>
      <c r="AE62" s="504">
        <f t="shared" si="50"/>
        <v>0</v>
      </c>
      <c r="AF62" s="531"/>
      <c r="AG62" s="219" t="s">
        <v>2803</v>
      </c>
      <c r="AH62" s="531"/>
      <c r="AJ62" s="887">
        <v>7317142</v>
      </c>
      <c r="AK62" s="79" t="s">
        <v>496</v>
      </c>
      <c r="AL62" s="199" t="s">
        <v>556</v>
      </c>
      <c r="AM62" s="20" t="s">
        <v>1393</v>
      </c>
      <c r="AN62" s="80" t="s">
        <v>573</v>
      </c>
      <c r="AO62" s="78" t="s">
        <v>13</v>
      </c>
      <c r="AP62" s="23">
        <v>824.54</v>
      </c>
      <c r="AQ62" s="934">
        <v>336.80999999999995</v>
      </c>
      <c r="AR62" s="934">
        <v>150</v>
      </c>
      <c r="AS62" s="937">
        <v>100</v>
      </c>
      <c r="AT62" s="938">
        <v>20</v>
      </c>
      <c r="AU62" s="1088">
        <v>606.80999999999995</v>
      </c>
      <c r="AV62" s="1118">
        <v>100</v>
      </c>
      <c r="AW62" s="1119">
        <v>20</v>
      </c>
      <c r="AX62" s="975">
        <f t="shared" si="52"/>
        <v>606.80999999999995</v>
      </c>
      <c r="AY62" s="424" t="str">
        <f t="shared" si="8"/>
        <v>OK</v>
      </c>
      <c r="AZ62" s="483">
        <f t="shared" si="9"/>
        <v>0</v>
      </c>
      <c r="BA62" s="486">
        <f t="shared" si="53"/>
        <v>0</v>
      </c>
      <c r="BB62" s="423"/>
      <c r="BC62" s="423"/>
      <c r="BD62" s="423"/>
      <c r="BE62" s="1043">
        <f t="shared" si="51"/>
        <v>0</v>
      </c>
    </row>
    <row r="63" spans="2:57" customFormat="1" ht="24" customHeight="1">
      <c r="B63" s="78">
        <v>23783320</v>
      </c>
      <c r="C63" s="79" t="s">
        <v>448</v>
      </c>
      <c r="D63" s="199" t="s">
        <v>556</v>
      </c>
      <c r="E63" s="20" t="s">
        <v>1393</v>
      </c>
      <c r="F63" s="80" t="s">
        <v>573</v>
      </c>
      <c r="G63" s="78" t="s">
        <v>13</v>
      </c>
      <c r="H63" s="23">
        <v>813.52</v>
      </c>
      <c r="I63" s="23">
        <v>320.27999999999997</v>
      </c>
      <c r="J63" s="23">
        <v>149</v>
      </c>
      <c r="K63" s="23">
        <v>100</v>
      </c>
      <c r="L63" s="20">
        <v>30</v>
      </c>
      <c r="M63" s="14">
        <v>599.28</v>
      </c>
      <c r="N63" s="23">
        <v>599.28</v>
      </c>
      <c r="O63" s="419">
        <f t="shared" si="47"/>
        <v>599.28</v>
      </c>
      <c r="P63" s="419">
        <f t="shared" si="48"/>
        <v>0</v>
      </c>
      <c r="Q63" s="498" t="s">
        <v>1662</v>
      </c>
      <c r="R63" s="498"/>
      <c r="S63" s="580">
        <v>23783320</v>
      </c>
      <c r="T63" s="581" t="s">
        <v>2739</v>
      </c>
      <c r="U63" s="199" t="s">
        <v>556</v>
      </c>
      <c r="V63" s="80" t="s">
        <v>573</v>
      </c>
      <c r="W63" s="78" t="s">
        <v>13</v>
      </c>
      <c r="X63" s="582">
        <v>320.27999999999997</v>
      </c>
      <c r="Y63" s="587">
        <v>149</v>
      </c>
      <c r="Z63" s="582">
        <v>100</v>
      </c>
      <c r="AA63" s="583">
        <v>30</v>
      </c>
      <c r="AB63" s="584">
        <v>599.28</v>
      </c>
      <c r="AC63" s="10" t="str">
        <f t="shared" si="49"/>
        <v>OK</v>
      </c>
      <c r="AD63" s="10"/>
      <c r="AE63" s="504">
        <f t="shared" si="50"/>
        <v>0</v>
      </c>
      <c r="AF63" s="531"/>
      <c r="AG63" s="219" t="s">
        <v>2803</v>
      </c>
      <c r="AH63" s="531"/>
      <c r="AJ63" s="887">
        <v>23783320</v>
      </c>
      <c r="AK63" s="79" t="s">
        <v>448</v>
      </c>
      <c r="AL63" s="199" t="s">
        <v>556</v>
      </c>
      <c r="AM63" s="20" t="s">
        <v>1393</v>
      </c>
      <c r="AN63" s="80" t="s">
        <v>573</v>
      </c>
      <c r="AO63" s="78" t="s">
        <v>13</v>
      </c>
      <c r="AP63" s="23">
        <v>813.52</v>
      </c>
      <c r="AQ63" s="934">
        <v>320.27999999999997</v>
      </c>
      <c r="AR63" s="934">
        <v>149</v>
      </c>
      <c r="AS63" s="937">
        <v>100</v>
      </c>
      <c r="AT63" s="938">
        <v>30</v>
      </c>
      <c r="AU63" s="1088">
        <v>599.28</v>
      </c>
      <c r="AV63" s="1118">
        <v>100</v>
      </c>
      <c r="AW63" s="1119">
        <v>30</v>
      </c>
      <c r="AX63" s="975">
        <f t="shared" si="52"/>
        <v>599.28</v>
      </c>
      <c r="AY63" s="424" t="str">
        <f t="shared" si="8"/>
        <v>OK</v>
      </c>
      <c r="AZ63" s="483">
        <f t="shared" si="9"/>
        <v>0</v>
      </c>
      <c r="BA63" s="486">
        <f t="shared" si="53"/>
        <v>0</v>
      </c>
      <c r="BB63" s="423"/>
      <c r="BC63" s="423"/>
      <c r="BD63" s="423"/>
      <c r="BE63" s="1043">
        <f t="shared" si="51"/>
        <v>0</v>
      </c>
    </row>
    <row r="64" spans="2:57" customFormat="1" ht="24" customHeight="1">
      <c r="B64" s="78">
        <v>23965505</v>
      </c>
      <c r="C64" s="79" t="s">
        <v>450</v>
      </c>
      <c r="D64" s="199" t="s">
        <v>556</v>
      </c>
      <c r="E64" s="20" t="s">
        <v>1393</v>
      </c>
      <c r="F64" s="80" t="s">
        <v>573</v>
      </c>
      <c r="G64" s="78" t="s">
        <v>13</v>
      </c>
      <c r="H64" s="23">
        <v>802.51</v>
      </c>
      <c r="I64" s="23">
        <v>303.76499999999987</v>
      </c>
      <c r="J64" s="23">
        <v>142.5</v>
      </c>
      <c r="K64" s="23">
        <v>48.055555555555557</v>
      </c>
      <c r="L64" s="20">
        <v>30</v>
      </c>
      <c r="M64" s="14">
        <v>524.32055555555542</v>
      </c>
      <c r="N64" s="23">
        <v>524.32055555555542</v>
      </c>
      <c r="O64" s="419">
        <f t="shared" si="47"/>
        <v>524.32055555555542</v>
      </c>
      <c r="P64" s="419">
        <f t="shared" si="48"/>
        <v>0</v>
      </c>
      <c r="Q64" s="498" t="s">
        <v>1662</v>
      </c>
      <c r="R64" s="498"/>
      <c r="S64" s="575">
        <v>23965505</v>
      </c>
      <c r="T64" s="576" t="s">
        <v>2740</v>
      </c>
      <c r="U64" s="199" t="s">
        <v>556</v>
      </c>
      <c r="V64" s="80" t="s">
        <v>573</v>
      </c>
      <c r="W64" s="78" t="s">
        <v>13</v>
      </c>
      <c r="X64" s="577">
        <v>303.77</v>
      </c>
      <c r="Y64" s="588">
        <v>142.5</v>
      </c>
      <c r="Z64" s="577">
        <v>100</v>
      </c>
      <c r="AA64" s="578">
        <v>50</v>
      </c>
      <c r="AB64" s="579">
        <v>596.27</v>
      </c>
      <c r="AC64" s="10" t="str">
        <f t="shared" si="49"/>
        <v>OK</v>
      </c>
      <c r="AD64" s="10"/>
      <c r="AE64" s="504">
        <f t="shared" si="50"/>
        <v>-71.949444444444566</v>
      </c>
      <c r="AF64" s="539" t="s">
        <v>2010</v>
      </c>
      <c r="AG64" s="219" t="s">
        <v>2803</v>
      </c>
      <c r="AH64" s="531"/>
      <c r="AJ64" s="1070">
        <v>23965505</v>
      </c>
      <c r="AK64" s="79" t="s">
        <v>450</v>
      </c>
      <c r="AL64" s="199" t="s">
        <v>556</v>
      </c>
      <c r="AM64" s="20" t="s">
        <v>1393</v>
      </c>
      <c r="AN64" s="80" t="s">
        <v>573</v>
      </c>
      <c r="AO64" s="78" t="s">
        <v>13</v>
      </c>
      <c r="AP64" s="23">
        <v>802.51</v>
      </c>
      <c r="AQ64" s="934">
        <v>303.76499999999987</v>
      </c>
      <c r="AR64" s="934">
        <v>142.5</v>
      </c>
      <c r="AS64" s="935">
        <v>100</v>
      </c>
      <c r="AT64" s="936">
        <v>50</v>
      </c>
      <c r="AU64" s="1087">
        <v>596.27</v>
      </c>
      <c r="AV64" s="974">
        <v>100</v>
      </c>
      <c r="AW64" s="1079">
        <v>80</v>
      </c>
      <c r="AX64" s="1114">
        <f t="shared" ref="AX64:AX69" si="54">AQ64+AR64+AV64+AW64</f>
        <v>626.26499999999987</v>
      </c>
      <c r="AY64" s="424" t="str">
        <f t="shared" ref="AY64" si="55">IF((S64=AJ64),"OK","ERROR")</f>
        <v>OK</v>
      </c>
      <c r="AZ64" s="483">
        <f t="shared" ref="AZ64" si="56">AB64-AU64</f>
        <v>0</v>
      </c>
      <c r="BA64" s="484">
        <f t="shared" ref="BA64:BA69" si="57">AX64-AB64</f>
        <v>29.994999999999891</v>
      </c>
      <c r="BB64" s="1016" t="s">
        <v>3137</v>
      </c>
      <c r="BC64" s="423"/>
      <c r="BD64" s="423"/>
    </row>
    <row r="65" spans="2:57" customFormat="1" ht="24" customHeight="1">
      <c r="B65" s="78">
        <v>24049349</v>
      </c>
      <c r="C65" s="79" t="s">
        <v>451</v>
      </c>
      <c r="D65" s="199" t="s">
        <v>556</v>
      </c>
      <c r="E65" s="20" t="s">
        <v>1393</v>
      </c>
      <c r="F65" s="80" t="s">
        <v>573</v>
      </c>
      <c r="G65" s="78" t="s">
        <v>13</v>
      </c>
      <c r="H65" s="23">
        <v>813.52</v>
      </c>
      <c r="I65" s="23">
        <v>320.27999999999997</v>
      </c>
      <c r="J65" s="23">
        <v>66.5</v>
      </c>
      <c r="K65" s="23">
        <v>100</v>
      </c>
      <c r="L65" s="20">
        <v>25</v>
      </c>
      <c r="M65" s="14">
        <v>511.78</v>
      </c>
      <c r="N65" s="23">
        <v>511.78</v>
      </c>
      <c r="O65" s="419">
        <f t="shared" si="47"/>
        <v>511.78</v>
      </c>
      <c r="P65" s="419">
        <f t="shared" si="48"/>
        <v>0</v>
      </c>
      <c r="Q65" s="498" t="s">
        <v>1662</v>
      </c>
      <c r="R65" s="498"/>
      <c r="S65" s="589">
        <v>24049349</v>
      </c>
      <c r="T65" s="590" t="s">
        <v>451</v>
      </c>
      <c r="U65" s="199" t="s">
        <v>556</v>
      </c>
      <c r="V65" s="80" t="s">
        <v>573</v>
      </c>
      <c r="W65" s="78" t="s">
        <v>13</v>
      </c>
      <c r="X65" s="591">
        <v>320.27999999999997</v>
      </c>
      <c r="Y65" s="592">
        <v>66.5</v>
      </c>
      <c r="Z65" s="591">
        <v>100</v>
      </c>
      <c r="AA65" s="593">
        <v>25</v>
      </c>
      <c r="AB65" s="594">
        <v>511.78</v>
      </c>
      <c r="AC65" s="10" t="str">
        <f t="shared" si="49"/>
        <v>OK</v>
      </c>
      <c r="AD65" s="10"/>
      <c r="AE65" s="504">
        <f t="shared" si="50"/>
        <v>0</v>
      </c>
      <c r="AF65" s="531"/>
      <c r="AG65" s="219" t="s">
        <v>2803</v>
      </c>
      <c r="AH65" s="531"/>
      <c r="AJ65" s="1071">
        <v>24049349</v>
      </c>
      <c r="AK65" s="79" t="s">
        <v>451</v>
      </c>
      <c r="AL65" s="199" t="s">
        <v>556</v>
      </c>
      <c r="AM65" s="20" t="s">
        <v>1393</v>
      </c>
      <c r="AN65" s="80" t="s">
        <v>573</v>
      </c>
      <c r="AO65" s="78" t="s">
        <v>13</v>
      </c>
      <c r="AP65" s="23">
        <v>813.52</v>
      </c>
      <c r="AQ65" s="934">
        <v>320.27999999999997</v>
      </c>
      <c r="AR65" s="934">
        <v>66.5</v>
      </c>
      <c r="AS65" s="940">
        <v>100</v>
      </c>
      <c r="AT65" s="941">
        <v>25</v>
      </c>
      <c r="AU65" s="1089">
        <v>511.78</v>
      </c>
      <c r="AV65" s="974">
        <v>100</v>
      </c>
      <c r="AW65" s="1079">
        <v>25</v>
      </c>
      <c r="AX65" s="1115">
        <f t="shared" si="54"/>
        <v>511.78</v>
      </c>
      <c r="AY65" s="424" t="str">
        <f t="shared" si="8"/>
        <v>OK</v>
      </c>
      <c r="AZ65" s="483">
        <f t="shared" si="9"/>
        <v>0</v>
      </c>
      <c r="BA65" s="1011">
        <f t="shared" si="57"/>
        <v>0</v>
      </c>
      <c r="BB65" s="1062" t="s">
        <v>3137</v>
      </c>
      <c r="BC65" s="423"/>
      <c r="BD65" s="423"/>
    </row>
    <row r="66" spans="2:57" customFormat="1" ht="24" customHeight="1">
      <c r="B66" s="78">
        <v>24081479</v>
      </c>
      <c r="C66" s="79" t="s">
        <v>452</v>
      </c>
      <c r="D66" s="199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v>336.80999999999995</v>
      </c>
      <c r="J66" s="23">
        <v>143</v>
      </c>
      <c r="K66" s="23">
        <v>69.44</v>
      </c>
      <c r="L66" s="20">
        <v>0</v>
      </c>
      <c r="M66" s="14">
        <v>549.25</v>
      </c>
      <c r="N66" s="23">
        <v>549.25</v>
      </c>
      <c r="O66" s="419">
        <f t="shared" si="47"/>
        <v>549.25</v>
      </c>
      <c r="P66" s="419">
        <f t="shared" si="48"/>
        <v>0</v>
      </c>
      <c r="Q66" s="498" t="s">
        <v>1662</v>
      </c>
      <c r="R66" s="498"/>
      <c r="S66" s="580">
        <v>24081479</v>
      </c>
      <c r="T66" s="581" t="s">
        <v>2741</v>
      </c>
      <c r="U66" s="199" t="s">
        <v>556</v>
      </c>
      <c r="V66" s="80" t="s">
        <v>573</v>
      </c>
      <c r="W66" s="78" t="s">
        <v>13</v>
      </c>
      <c r="X66" s="582">
        <v>336.81</v>
      </c>
      <c r="Y66" s="582">
        <v>143</v>
      </c>
      <c r="Z66" s="582">
        <v>69.44</v>
      </c>
      <c r="AA66" s="583">
        <v>0</v>
      </c>
      <c r="AB66" s="584">
        <v>549.25</v>
      </c>
      <c r="AC66" s="10" t="str">
        <f t="shared" si="49"/>
        <v>OK</v>
      </c>
      <c r="AD66" s="10"/>
      <c r="AE66" s="504">
        <f t="shared" si="50"/>
        <v>0</v>
      </c>
      <c r="AF66" s="531"/>
      <c r="AG66" s="219" t="s">
        <v>2803</v>
      </c>
      <c r="AH66" s="531"/>
      <c r="AJ66" s="887">
        <v>24081479</v>
      </c>
      <c r="AK66" s="79" t="s">
        <v>452</v>
      </c>
      <c r="AL66" s="199" t="s">
        <v>556</v>
      </c>
      <c r="AM66" s="20" t="s">
        <v>1393</v>
      </c>
      <c r="AN66" s="80" t="s">
        <v>573</v>
      </c>
      <c r="AO66" s="78" t="s">
        <v>13</v>
      </c>
      <c r="AP66" s="23">
        <v>824.54</v>
      </c>
      <c r="AQ66" s="934">
        <v>336.80999999999995</v>
      </c>
      <c r="AR66" s="934">
        <v>143</v>
      </c>
      <c r="AS66" s="937">
        <v>69.44</v>
      </c>
      <c r="AT66" s="938">
        <v>0</v>
      </c>
      <c r="AU66" s="1088">
        <v>549.25</v>
      </c>
      <c r="AV66" s="1118">
        <v>69.44</v>
      </c>
      <c r="AW66" s="1119">
        <v>0</v>
      </c>
      <c r="AX66" s="975">
        <f t="shared" si="54"/>
        <v>549.25</v>
      </c>
      <c r="AY66" s="424" t="str">
        <f t="shared" si="8"/>
        <v>OK</v>
      </c>
      <c r="AZ66" s="483">
        <f t="shared" si="9"/>
        <v>0</v>
      </c>
      <c r="BA66" s="486">
        <f t="shared" si="57"/>
        <v>0</v>
      </c>
      <c r="BB66" s="423"/>
      <c r="BC66" s="423"/>
      <c r="BD66" s="423"/>
      <c r="BE66" s="1043">
        <f t="shared" ref="BE66" si="58">AX66-AU66</f>
        <v>0</v>
      </c>
    </row>
    <row r="67" spans="2:57" customFormat="1" ht="24" customHeight="1">
      <c r="B67" s="78">
        <v>24213133</v>
      </c>
      <c r="C67" s="79" t="s">
        <v>453</v>
      </c>
      <c r="D67" s="199" t="s">
        <v>556</v>
      </c>
      <c r="E67" s="20" t="s">
        <v>1393</v>
      </c>
      <c r="F67" s="80" t="s">
        <v>573</v>
      </c>
      <c r="G67" s="78" t="s">
        <v>13</v>
      </c>
      <c r="H67" s="23">
        <v>813.52</v>
      </c>
      <c r="I67" s="23">
        <v>320.27999999999997</v>
      </c>
      <c r="J67" s="23">
        <v>145.5</v>
      </c>
      <c r="K67" s="23">
        <v>100</v>
      </c>
      <c r="L67" s="20">
        <v>0</v>
      </c>
      <c r="M67" s="14">
        <v>565.78</v>
      </c>
      <c r="N67" s="23">
        <v>565.78</v>
      </c>
      <c r="O67" s="419">
        <f t="shared" si="47"/>
        <v>565.78</v>
      </c>
      <c r="P67" s="419">
        <f t="shared" si="48"/>
        <v>0</v>
      </c>
      <c r="Q67" s="498" t="s">
        <v>1662</v>
      </c>
      <c r="R67" s="498"/>
      <c r="S67" s="575">
        <v>24213133</v>
      </c>
      <c r="T67" s="576" t="s">
        <v>2742</v>
      </c>
      <c r="U67" s="199" t="s">
        <v>556</v>
      </c>
      <c r="V67" s="80" t="s">
        <v>573</v>
      </c>
      <c r="W67" s="78" t="s">
        <v>13</v>
      </c>
      <c r="X67" s="577">
        <v>320.27999999999997</v>
      </c>
      <c r="Y67" s="577">
        <v>145.5</v>
      </c>
      <c r="Z67" s="577">
        <v>100</v>
      </c>
      <c r="AA67" s="578">
        <v>20</v>
      </c>
      <c r="AB67" s="579">
        <v>585.78</v>
      </c>
      <c r="AC67" s="10" t="str">
        <f t="shared" si="49"/>
        <v>OK</v>
      </c>
      <c r="AD67" s="10"/>
      <c r="AE67" s="504">
        <f t="shared" si="50"/>
        <v>-20</v>
      </c>
      <c r="AF67" s="539" t="s">
        <v>2010</v>
      </c>
      <c r="AG67" s="219" t="s">
        <v>2803</v>
      </c>
      <c r="AH67" s="531"/>
      <c r="AJ67" s="1070">
        <v>24213133</v>
      </c>
      <c r="AK67" s="79" t="s">
        <v>453</v>
      </c>
      <c r="AL67" s="199" t="s">
        <v>556</v>
      </c>
      <c r="AM67" s="20" t="s">
        <v>1393</v>
      </c>
      <c r="AN67" s="80" t="s">
        <v>573</v>
      </c>
      <c r="AO67" s="78" t="s">
        <v>13</v>
      </c>
      <c r="AP67" s="23">
        <v>813.52</v>
      </c>
      <c r="AQ67" s="934">
        <v>320.27999999999997</v>
      </c>
      <c r="AR67" s="934">
        <v>145.5</v>
      </c>
      <c r="AS67" s="935">
        <v>100</v>
      </c>
      <c r="AT67" s="936">
        <v>20</v>
      </c>
      <c r="AU67" s="1087">
        <v>585.78</v>
      </c>
      <c r="AV67" s="974">
        <v>100</v>
      </c>
      <c r="AW67" s="1079">
        <v>30</v>
      </c>
      <c r="AX67" s="1114">
        <f t="shared" si="54"/>
        <v>595.78</v>
      </c>
      <c r="AY67" s="424" t="str">
        <f t="shared" si="8"/>
        <v>OK</v>
      </c>
      <c r="AZ67" s="483">
        <f t="shared" si="9"/>
        <v>0</v>
      </c>
      <c r="BA67" s="484">
        <f t="shared" si="57"/>
        <v>10</v>
      </c>
      <c r="BB67" s="1016" t="s">
        <v>3137</v>
      </c>
      <c r="BC67" s="423"/>
      <c r="BD67" s="423"/>
    </row>
    <row r="68" spans="2:57" customFormat="1" ht="24" customHeight="1">
      <c r="B68" s="20">
        <v>33375197</v>
      </c>
      <c r="C68" s="21" t="s">
        <v>456</v>
      </c>
      <c r="D68" s="195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v>435.96000000000004</v>
      </c>
      <c r="J68" s="23">
        <v>159.5</v>
      </c>
      <c r="K68" s="23">
        <v>100</v>
      </c>
      <c r="L68" s="20">
        <v>50</v>
      </c>
      <c r="M68" s="14">
        <v>745.46</v>
      </c>
      <c r="N68" s="23">
        <v>745.46</v>
      </c>
      <c r="O68" s="419">
        <f t="shared" si="47"/>
        <v>745.46</v>
      </c>
      <c r="P68" s="419">
        <f t="shared" si="48"/>
        <v>0</v>
      </c>
      <c r="Q68" s="498" t="s">
        <v>1662</v>
      </c>
      <c r="R68" s="498"/>
      <c r="S68" s="595">
        <v>33375197</v>
      </c>
      <c r="T68" s="596" t="s">
        <v>2743</v>
      </c>
      <c r="U68" s="195" t="s">
        <v>556</v>
      </c>
      <c r="V68" s="22" t="s">
        <v>557</v>
      </c>
      <c r="W68" s="20" t="s">
        <v>13</v>
      </c>
      <c r="X68" s="597">
        <v>435.96</v>
      </c>
      <c r="Y68" s="597">
        <v>159.5</v>
      </c>
      <c r="Z68" s="597">
        <v>100</v>
      </c>
      <c r="AA68" s="598">
        <v>50</v>
      </c>
      <c r="AB68" s="599">
        <v>745.46</v>
      </c>
      <c r="AC68" s="10" t="str">
        <f t="shared" si="49"/>
        <v>OK</v>
      </c>
      <c r="AD68" s="10"/>
      <c r="AE68" s="504">
        <f t="shared" si="50"/>
        <v>0</v>
      </c>
      <c r="AF68" s="531"/>
      <c r="AG68" s="219" t="s">
        <v>2803</v>
      </c>
      <c r="AH68" s="531"/>
      <c r="AJ68" s="1019">
        <v>33375197</v>
      </c>
      <c r="AK68" s="21" t="s">
        <v>456</v>
      </c>
      <c r="AL68" s="195" t="s">
        <v>556</v>
      </c>
      <c r="AM68" s="20" t="s">
        <v>1393</v>
      </c>
      <c r="AN68" s="22" t="s">
        <v>557</v>
      </c>
      <c r="AO68" s="20" t="s">
        <v>13</v>
      </c>
      <c r="AP68" s="23">
        <v>890.64</v>
      </c>
      <c r="AQ68" s="934">
        <v>435.96000000000004</v>
      </c>
      <c r="AR68" s="934">
        <v>159.5</v>
      </c>
      <c r="AS68" s="942">
        <v>100</v>
      </c>
      <c r="AT68" s="943">
        <v>50</v>
      </c>
      <c r="AU68" s="1090">
        <v>745.46</v>
      </c>
      <c r="AV68" s="974">
        <v>100</v>
      </c>
      <c r="AW68" s="1079">
        <v>50</v>
      </c>
      <c r="AX68" s="1115">
        <f t="shared" si="54"/>
        <v>745.46</v>
      </c>
      <c r="AY68" s="424" t="str">
        <f t="shared" ref="AY68" si="59">IF((S68=AJ68),"OK","ERROR")</f>
        <v>OK</v>
      </c>
      <c r="AZ68" s="483">
        <f t="shared" ref="AZ68" si="60">AB68-AU68</f>
        <v>0</v>
      </c>
      <c r="BA68" s="1011">
        <f t="shared" si="57"/>
        <v>0</v>
      </c>
      <c r="BB68" s="1062" t="s">
        <v>3137</v>
      </c>
      <c r="BC68" s="423"/>
      <c r="BD68" s="423"/>
    </row>
    <row r="69" spans="2:57" customFormat="1" ht="24" customHeight="1">
      <c r="B69" s="78">
        <v>33376060</v>
      </c>
      <c r="C69" s="79" t="s">
        <v>457</v>
      </c>
      <c r="D69" s="199" t="s">
        <v>556</v>
      </c>
      <c r="E69" s="20" t="s">
        <v>1393</v>
      </c>
      <c r="F69" s="80" t="s">
        <v>573</v>
      </c>
      <c r="G69" s="78" t="s">
        <v>13</v>
      </c>
      <c r="H69" s="23">
        <v>824.54</v>
      </c>
      <c r="I69" s="23">
        <v>336.80999999999995</v>
      </c>
      <c r="J69" s="23">
        <v>153.5</v>
      </c>
      <c r="K69" s="23">
        <v>59.94</v>
      </c>
      <c r="L69" s="20">
        <v>20</v>
      </c>
      <c r="M69" s="14">
        <v>570.25</v>
      </c>
      <c r="N69" s="23">
        <v>570.25</v>
      </c>
      <c r="O69" s="419">
        <f t="shared" si="47"/>
        <v>570.25</v>
      </c>
      <c r="P69" s="419">
        <f t="shared" si="48"/>
        <v>0</v>
      </c>
      <c r="Q69" s="498" t="s">
        <v>1662</v>
      </c>
      <c r="R69" s="498"/>
      <c r="S69" s="580">
        <v>33376060</v>
      </c>
      <c r="T69" s="581" t="s">
        <v>2744</v>
      </c>
      <c r="U69" s="199" t="s">
        <v>556</v>
      </c>
      <c r="V69" s="80" t="s">
        <v>573</v>
      </c>
      <c r="W69" s="78" t="s">
        <v>13</v>
      </c>
      <c r="X69" s="582">
        <v>336.81</v>
      </c>
      <c r="Y69" s="582">
        <v>153.5</v>
      </c>
      <c r="Z69" s="582">
        <v>59.94</v>
      </c>
      <c r="AA69" s="583">
        <v>20</v>
      </c>
      <c r="AB69" s="584">
        <v>570.25</v>
      </c>
      <c r="AC69" s="10" t="str">
        <f t="shared" si="49"/>
        <v>OK</v>
      </c>
      <c r="AD69" s="10"/>
      <c r="AE69" s="504">
        <f t="shared" si="50"/>
        <v>0</v>
      </c>
      <c r="AF69" s="531"/>
      <c r="AG69" s="219" t="s">
        <v>2803</v>
      </c>
      <c r="AH69" s="531"/>
      <c r="AJ69" s="887">
        <v>33376060</v>
      </c>
      <c r="AK69" s="79" t="s">
        <v>457</v>
      </c>
      <c r="AL69" s="199" t="s">
        <v>556</v>
      </c>
      <c r="AM69" s="20" t="s">
        <v>1393</v>
      </c>
      <c r="AN69" s="80" t="s">
        <v>573</v>
      </c>
      <c r="AO69" s="78" t="s">
        <v>13</v>
      </c>
      <c r="AP69" s="23">
        <v>824.54</v>
      </c>
      <c r="AQ69" s="934">
        <v>336.80999999999995</v>
      </c>
      <c r="AR69" s="934">
        <v>153.5</v>
      </c>
      <c r="AS69" s="937">
        <v>59.94</v>
      </c>
      <c r="AT69" s="938">
        <v>20</v>
      </c>
      <c r="AU69" s="1088">
        <v>570.25</v>
      </c>
      <c r="AV69" s="1118">
        <v>59.94</v>
      </c>
      <c r="AW69" s="1119">
        <v>20</v>
      </c>
      <c r="AX69" s="975">
        <f t="shared" si="54"/>
        <v>570.25</v>
      </c>
      <c r="AY69" s="424" t="str">
        <f t="shared" ref="AY69:AY131" si="61">IF((S69=AJ69),"OK","ERROR")</f>
        <v>OK</v>
      </c>
      <c r="AZ69" s="483">
        <f t="shared" ref="AZ69:AZ131" si="62">AB69-AU69</f>
        <v>0</v>
      </c>
      <c r="BA69" s="486">
        <f t="shared" si="57"/>
        <v>0</v>
      </c>
      <c r="BB69" s="423"/>
      <c r="BC69" s="423"/>
      <c r="BD69" s="423"/>
      <c r="BE69" s="1043">
        <f t="shared" ref="BE69:BE88" si="63">AX69-AU69</f>
        <v>0</v>
      </c>
    </row>
    <row r="70" spans="2:57" customFormat="1" ht="24" customHeight="1">
      <c r="B70" s="78">
        <v>33377527</v>
      </c>
      <c r="C70" s="79" t="s">
        <v>458</v>
      </c>
      <c r="D70" s="199" t="s">
        <v>556</v>
      </c>
      <c r="E70" s="20" t="s">
        <v>1393</v>
      </c>
      <c r="F70" s="80" t="s">
        <v>573</v>
      </c>
      <c r="G70" s="78" t="s">
        <v>13</v>
      </c>
      <c r="H70" s="23">
        <v>802.51</v>
      </c>
      <c r="I70" s="23">
        <v>303.76499999999987</v>
      </c>
      <c r="J70" s="23">
        <v>163</v>
      </c>
      <c r="K70" s="23">
        <v>10.44</v>
      </c>
      <c r="L70" s="20">
        <v>15</v>
      </c>
      <c r="M70" s="14">
        <v>492.20499999999987</v>
      </c>
      <c r="N70" s="23">
        <v>492.20499999999987</v>
      </c>
      <c r="O70" s="419">
        <f t="shared" si="47"/>
        <v>492.20499999999987</v>
      </c>
      <c r="P70" s="419">
        <f t="shared" si="48"/>
        <v>0</v>
      </c>
      <c r="Q70" s="498" t="s">
        <v>1662</v>
      </c>
      <c r="R70" s="498"/>
      <c r="S70" s="580">
        <v>33377527</v>
      </c>
      <c r="T70" s="581" t="s">
        <v>2745</v>
      </c>
      <c r="U70" s="199" t="s">
        <v>556</v>
      </c>
      <c r="V70" s="80" t="s">
        <v>573</v>
      </c>
      <c r="W70" s="78" t="s">
        <v>13</v>
      </c>
      <c r="X70" s="582">
        <v>303.77</v>
      </c>
      <c r="Y70" s="582">
        <v>163</v>
      </c>
      <c r="Z70" s="582">
        <v>10.44</v>
      </c>
      <c r="AA70" s="583">
        <v>35</v>
      </c>
      <c r="AB70" s="584">
        <v>512.21</v>
      </c>
      <c r="AC70" s="10" t="str">
        <f t="shared" si="49"/>
        <v>OK</v>
      </c>
      <c r="AD70" s="10"/>
      <c r="AE70" s="504">
        <f t="shared" si="50"/>
        <v>-20.005000000000166</v>
      </c>
      <c r="AF70" s="539" t="s">
        <v>2010</v>
      </c>
      <c r="AG70" s="219" t="s">
        <v>2803</v>
      </c>
      <c r="AH70" s="531"/>
      <c r="AJ70" s="887">
        <v>33377527</v>
      </c>
      <c r="AK70" s="79" t="s">
        <v>458</v>
      </c>
      <c r="AL70" s="199" t="s">
        <v>556</v>
      </c>
      <c r="AM70" s="20" t="s">
        <v>1393</v>
      </c>
      <c r="AN70" s="80" t="s">
        <v>573</v>
      </c>
      <c r="AO70" s="78" t="s">
        <v>13</v>
      </c>
      <c r="AP70" s="23">
        <v>802.51</v>
      </c>
      <c r="AQ70" s="934">
        <v>303.76499999999987</v>
      </c>
      <c r="AR70" s="934">
        <v>163</v>
      </c>
      <c r="AS70" s="937">
        <v>10.44</v>
      </c>
      <c r="AT70" s="938">
        <v>35</v>
      </c>
      <c r="AU70" s="1088">
        <v>512.21</v>
      </c>
      <c r="AV70" s="1118">
        <v>10.44</v>
      </c>
      <c r="AW70" s="1119">
        <v>35</v>
      </c>
      <c r="AX70" s="975">
        <f t="shared" ref="AX70:AX88" si="64">AQ70+AR70+AV70+AW70</f>
        <v>512.20499999999993</v>
      </c>
      <c r="AY70" s="424" t="str">
        <f t="shared" si="61"/>
        <v>OK</v>
      </c>
      <c r="AZ70" s="483">
        <f t="shared" si="62"/>
        <v>0</v>
      </c>
      <c r="BA70" s="486">
        <f t="shared" ref="BA70:BA88" si="65">AX70-AB70</f>
        <v>-5.0000000001091394E-3</v>
      </c>
      <c r="BB70" s="423"/>
      <c r="BC70" s="423"/>
      <c r="BD70" s="423"/>
      <c r="BE70" s="1043">
        <f t="shared" si="63"/>
        <v>-5.0000000001091394E-3</v>
      </c>
    </row>
    <row r="71" spans="2:57" customFormat="1" ht="24" customHeight="1">
      <c r="B71" s="78">
        <v>39531566</v>
      </c>
      <c r="C71" s="79" t="s">
        <v>461</v>
      </c>
      <c r="D71" s="199" t="s">
        <v>556</v>
      </c>
      <c r="E71" s="20" t="s">
        <v>1393</v>
      </c>
      <c r="F71" s="80" t="s">
        <v>573</v>
      </c>
      <c r="G71" s="78" t="s">
        <v>13</v>
      </c>
      <c r="H71" s="23">
        <v>813.52</v>
      </c>
      <c r="I71" s="23">
        <v>320.27999999999997</v>
      </c>
      <c r="J71" s="23">
        <v>0</v>
      </c>
      <c r="K71" s="23">
        <v>100</v>
      </c>
      <c r="L71" s="20">
        <v>0</v>
      </c>
      <c r="M71" s="14">
        <v>420.28</v>
      </c>
      <c r="N71" s="23">
        <v>420.28</v>
      </c>
      <c r="O71" s="419">
        <f t="shared" si="47"/>
        <v>420.28</v>
      </c>
      <c r="P71" s="419">
        <f t="shared" si="48"/>
        <v>0</v>
      </c>
      <c r="Q71" s="498" t="s">
        <v>1662</v>
      </c>
      <c r="R71" s="498"/>
      <c r="S71" s="580">
        <v>39531566</v>
      </c>
      <c r="T71" s="600" t="s">
        <v>2746</v>
      </c>
      <c r="U71" s="199" t="s">
        <v>556</v>
      </c>
      <c r="V71" s="80" t="s">
        <v>573</v>
      </c>
      <c r="W71" s="78" t="s">
        <v>13</v>
      </c>
      <c r="X71" s="582">
        <v>320.27999999999997</v>
      </c>
      <c r="Y71" s="586">
        <v>0</v>
      </c>
      <c r="Z71" s="582">
        <v>100</v>
      </c>
      <c r="AA71" s="583">
        <v>0</v>
      </c>
      <c r="AB71" s="584">
        <v>420.28</v>
      </c>
      <c r="AC71" s="10" t="str">
        <f t="shared" si="49"/>
        <v>OK</v>
      </c>
      <c r="AD71" s="10"/>
      <c r="AE71" s="504">
        <f t="shared" si="50"/>
        <v>0</v>
      </c>
      <c r="AF71" s="531"/>
      <c r="AG71" s="219" t="s">
        <v>2803</v>
      </c>
      <c r="AH71" s="531"/>
      <c r="AJ71" s="887">
        <v>39531566</v>
      </c>
      <c r="AK71" s="79" t="s">
        <v>461</v>
      </c>
      <c r="AL71" s="199" t="s">
        <v>556</v>
      </c>
      <c r="AM71" s="20" t="s">
        <v>1393</v>
      </c>
      <c r="AN71" s="80" t="s">
        <v>573</v>
      </c>
      <c r="AO71" s="78" t="s">
        <v>13</v>
      </c>
      <c r="AP71" s="23">
        <v>813.52</v>
      </c>
      <c r="AQ71" s="934">
        <v>320.27999999999997</v>
      </c>
      <c r="AR71" s="934">
        <v>0</v>
      </c>
      <c r="AS71" s="937">
        <v>100</v>
      </c>
      <c r="AT71" s="938">
        <v>0</v>
      </c>
      <c r="AU71" s="1088">
        <v>420.28</v>
      </c>
      <c r="AV71" s="1118">
        <v>100</v>
      </c>
      <c r="AW71" s="1119">
        <v>0</v>
      </c>
      <c r="AX71" s="975">
        <f t="shared" si="64"/>
        <v>420.28</v>
      </c>
      <c r="AY71" s="424" t="str">
        <f t="shared" si="61"/>
        <v>OK</v>
      </c>
      <c r="AZ71" s="483">
        <f t="shared" si="62"/>
        <v>0</v>
      </c>
      <c r="BA71" s="486">
        <f t="shared" si="65"/>
        <v>0</v>
      </c>
      <c r="BB71" s="423"/>
      <c r="BC71" s="423"/>
      <c r="BD71" s="423"/>
      <c r="BE71" s="1043">
        <f t="shared" si="63"/>
        <v>0</v>
      </c>
    </row>
    <row r="72" spans="2:57" customFormat="1" ht="24" customHeight="1">
      <c r="B72" s="78">
        <v>40044494</v>
      </c>
      <c r="C72" s="79" t="s">
        <v>462</v>
      </c>
      <c r="D72" s="199" t="s">
        <v>556</v>
      </c>
      <c r="E72" s="20" t="s">
        <v>1393</v>
      </c>
      <c r="F72" s="80" t="s">
        <v>573</v>
      </c>
      <c r="G72" s="78" t="s">
        <v>13</v>
      </c>
      <c r="H72" s="23">
        <v>813.52</v>
      </c>
      <c r="I72" s="23">
        <v>320.27999999999997</v>
      </c>
      <c r="J72" s="23">
        <v>164</v>
      </c>
      <c r="K72" s="23">
        <v>100</v>
      </c>
      <c r="L72" s="20">
        <v>20</v>
      </c>
      <c r="M72" s="14">
        <v>604.28</v>
      </c>
      <c r="N72" s="23">
        <v>604.28</v>
      </c>
      <c r="O72" s="419">
        <f t="shared" si="47"/>
        <v>604.28</v>
      </c>
      <c r="P72" s="419">
        <f t="shared" si="48"/>
        <v>0</v>
      </c>
      <c r="Q72" s="498" t="s">
        <v>1662</v>
      </c>
      <c r="R72" s="498"/>
      <c r="S72" s="580">
        <v>40044494</v>
      </c>
      <c r="T72" s="581" t="s">
        <v>2747</v>
      </c>
      <c r="U72" s="199" t="s">
        <v>556</v>
      </c>
      <c r="V72" s="80" t="s">
        <v>573</v>
      </c>
      <c r="W72" s="78" t="s">
        <v>13</v>
      </c>
      <c r="X72" s="582">
        <v>320.27999999999997</v>
      </c>
      <c r="Y72" s="582">
        <v>164</v>
      </c>
      <c r="Z72" s="582">
        <v>100</v>
      </c>
      <c r="AA72" s="583">
        <v>50</v>
      </c>
      <c r="AB72" s="584">
        <v>634.28</v>
      </c>
      <c r="AC72" s="10" t="str">
        <f t="shared" si="49"/>
        <v>OK</v>
      </c>
      <c r="AD72" s="10"/>
      <c r="AE72" s="504">
        <f t="shared" si="50"/>
        <v>-30</v>
      </c>
      <c r="AF72" s="539" t="s">
        <v>2010</v>
      </c>
      <c r="AG72" s="219" t="s">
        <v>2803</v>
      </c>
      <c r="AH72" s="531"/>
      <c r="AJ72" s="887">
        <v>40044494</v>
      </c>
      <c r="AK72" s="79" t="s">
        <v>462</v>
      </c>
      <c r="AL72" s="199" t="s">
        <v>556</v>
      </c>
      <c r="AM72" s="20" t="s">
        <v>1393</v>
      </c>
      <c r="AN72" s="80" t="s">
        <v>573</v>
      </c>
      <c r="AO72" s="78" t="s">
        <v>13</v>
      </c>
      <c r="AP72" s="23">
        <v>813.52</v>
      </c>
      <c r="AQ72" s="934">
        <v>320.27999999999997</v>
      </c>
      <c r="AR72" s="934">
        <v>164</v>
      </c>
      <c r="AS72" s="937">
        <v>100</v>
      </c>
      <c r="AT72" s="938">
        <v>50</v>
      </c>
      <c r="AU72" s="1088">
        <v>634.28</v>
      </c>
      <c r="AV72" s="1118">
        <v>100</v>
      </c>
      <c r="AW72" s="1119">
        <v>50</v>
      </c>
      <c r="AX72" s="975">
        <f t="shared" si="64"/>
        <v>634.28</v>
      </c>
      <c r="AY72" s="424" t="str">
        <f t="shared" si="61"/>
        <v>OK</v>
      </c>
      <c r="AZ72" s="483">
        <f t="shared" si="62"/>
        <v>0</v>
      </c>
      <c r="BA72" s="486">
        <f t="shared" si="65"/>
        <v>0</v>
      </c>
      <c r="BB72" s="423"/>
      <c r="BC72" s="423"/>
      <c r="BD72" s="423"/>
      <c r="BE72" s="1043">
        <f t="shared" si="63"/>
        <v>0</v>
      </c>
    </row>
    <row r="73" spans="2:57" customFormat="1" ht="24" customHeight="1">
      <c r="B73" s="512">
        <v>40046299</v>
      </c>
      <c r="C73" s="513" t="s">
        <v>463</v>
      </c>
      <c r="D73" s="204" t="s">
        <v>556</v>
      </c>
      <c r="E73" s="512" t="s">
        <v>1393</v>
      </c>
      <c r="F73" s="514" t="s">
        <v>557</v>
      </c>
      <c r="G73" s="512" t="s">
        <v>13</v>
      </c>
      <c r="H73" s="515">
        <v>857.59</v>
      </c>
      <c r="I73" s="515">
        <v>386.38499999999999</v>
      </c>
      <c r="J73" s="515">
        <v>160</v>
      </c>
      <c r="K73" s="515">
        <v>100</v>
      </c>
      <c r="L73" s="512">
        <v>40</v>
      </c>
      <c r="M73" s="516">
        <v>686.38499999999999</v>
      </c>
      <c r="N73" s="515">
        <v>686.38499999999999</v>
      </c>
      <c r="O73" s="419">
        <f t="shared" si="47"/>
        <v>686.38499999999999</v>
      </c>
      <c r="P73" s="419">
        <f t="shared" si="48"/>
        <v>0</v>
      </c>
      <c r="Q73" s="517" t="s">
        <v>1662</v>
      </c>
      <c r="R73" s="498"/>
      <c r="S73" s="580">
        <v>40046299</v>
      </c>
      <c r="T73" s="581" t="s">
        <v>2748</v>
      </c>
      <c r="U73" s="204" t="s">
        <v>556</v>
      </c>
      <c r="V73" s="514" t="s">
        <v>557</v>
      </c>
      <c r="W73" s="512" t="s">
        <v>13</v>
      </c>
      <c r="X73" s="582">
        <v>386.39</v>
      </c>
      <c r="Y73" s="582">
        <v>160</v>
      </c>
      <c r="Z73" s="582">
        <v>100</v>
      </c>
      <c r="AA73" s="583">
        <v>80</v>
      </c>
      <c r="AB73" s="584">
        <v>726.39</v>
      </c>
      <c r="AC73" s="10" t="str">
        <f t="shared" si="49"/>
        <v>OK</v>
      </c>
      <c r="AD73" s="10"/>
      <c r="AE73" s="504">
        <f t="shared" si="50"/>
        <v>-40.004999999999995</v>
      </c>
      <c r="AF73" s="539" t="s">
        <v>2010</v>
      </c>
      <c r="AG73" s="219" t="s">
        <v>2803</v>
      </c>
      <c r="AH73" s="531"/>
      <c r="AJ73" s="881">
        <v>40046299</v>
      </c>
      <c r="AK73" s="513" t="s">
        <v>463</v>
      </c>
      <c r="AL73" s="204" t="s">
        <v>556</v>
      </c>
      <c r="AM73" s="512" t="s">
        <v>1393</v>
      </c>
      <c r="AN73" s="514" t="s">
        <v>557</v>
      </c>
      <c r="AO73" s="512" t="s">
        <v>13</v>
      </c>
      <c r="AP73" s="515">
        <v>857.59</v>
      </c>
      <c r="AQ73" s="917">
        <v>386.38499999999999</v>
      </c>
      <c r="AR73" s="917">
        <v>160</v>
      </c>
      <c r="AS73" s="937">
        <v>100</v>
      </c>
      <c r="AT73" s="938">
        <v>80</v>
      </c>
      <c r="AU73" s="1088">
        <v>726.39</v>
      </c>
      <c r="AV73" s="1118">
        <v>100</v>
      </c>
      <c r="AW73" s="1119">
        <v>80</v>
      </c>
      <c r="AX73" s="975">
        <f t="shared" si="64"/>
        <v>726.38499999999999</v>
      </c>
      <c r="AY73" s="424" t="str">
        <f t="shared" si="61"/>
        <v>OK</v>
      </c>
      <c r="AZ73" s="483">
        <f t="shared" si="62"/>
        <v>0</v>
      </c>
      <c r="BA73" s="486">
        <f t="shared" si="65"/>
        <v>-4.9999999999954525E-3</v>
      </c>
      <c r="BB73" s="423"/>
      <c r="BC73" s="423"/>
      <c r="BD73" s="423"/>
      <c r="BE73" s="1043">
        <f t="shared" si="63"/>
        <v>-4.9999999999954525E-3</v>
      </c>
    </row>
    <row r="74" spans="2:57" customFormat="1" ht="24" customHeight="1">
      <c r="B74" s="78">
        <v>40340375</v>
      </c>
      <c r="C74" s="79" t="s">
        <v>464</v>
      </c>
      <c r="D74" s="199" t="s">
        <v>556</v>
      </c>
      <c r="E74" s="20" t="s">
        <v>1393</v>
      </c>
      <c r="F74" s="80" t="s">
        <v>573</v>
      </c>
      <c r="G74" s="78" t="s">
        <v>13</v>
      </c>
      <c r="H74" s="23">
        <v>813.52</v>
      </c>
      <c r="I74" s="23">
        <v>320.27999999999997</v>
      </c>
      <c r="J74" s="23">
        <v>155</v>
      </c>
      <c r="K74" s="23">
        <v>67.33</v>
      </c>
      <c r="L74" s="20">
        <v>35</v>
      </c>
      <c r="M74" s="14">
        <v>577.61</v>
      </c>
      <c r="N74" s="23">
        <v>577.61</v>
      </c>
      <c r="O74" s="419">
        <f t="shared" si="47"/>
        <v>577.61</v>
      </c>
      <c r="P74" s="419">
        <f t="shared" si="48"/>
        <v>0</v>
      </c>
      <c r="Q74" s="498" t="s">
        <v>1662</v>
      </c>
      <c r="R74" s="498"/>
      <c r="S74" s="580">
        <v>40340375</v>
      </c>
      <c r="T74" s="581" t="s">
        <v>2749</v>
      </c>
      <c r="U74" s="199" t="s">
        <v>556</v>
      </c>
      <c r="V74" s="80" t="s">
        <v>573</v>
      </c>
      <c r="W74" s="78" t="s">
        <v>13</v>
      </c>
      <c r="X74" s="582">
        <v>320.27999999999997</v>
      </c>
      <c r="Y74" s="582">
        <v>155</v>
      </c>
      <c r="Z74" s="582">
        <v>67.33</v>
      </c>
      <c r="AA74" s="583">
        <v>35</v>
      </c>
      <c r="AB74" s="584">
        <v>577.61</v>
      </c>
      <c r="AC74" s="10" t="str">
        <f t="shared" si="49"/>
        <v>OK</v>
      </c>
      <c r="AD74" s="10"/>
      <c r="AE74" s="504">
        <f t="shared" si="50"/>
        <v>0</v>
      </c>
      <c r="AF74" s="531"/>
      <c r="AG74" s="219" t="s">
        <v>2803</v>
      </c>
      <c r="AH74" s="531"/>
      <c r="AJ74" s="887">
        <v>40340375</v>
      </c>
      <c r="AK74" s="79" t="s">
        <v>464</v>
      </c>
      <c r="AL74" s="199" t="s">
        <v>556</v>
      </c>
      <c r="AM74" s="20" t="s">
        <v>1393</v>
      </c>
      <c r="AN74" s="80" t="s">
        <v>573</v>
      </c>
      <c r="AO74" s="78" t="s">
        <v>13</v>
      </c>
      <c r="AP74" s="23">
        <v>813.52</v>
      </c>
      <c r="AQ74" s="934">
        <v>320.27999999999997</v>
      </c>
      <c r="AR74" s="934">
        <v>155</v>
      </c>
      <c r="AS74" s="937">
        <v>67.33</v>
      </c>
      <c r="AT74" s="938">
        <v>35</v>
      </c>
      <c r="AU74" s="1088">
        <v>577.61</v>
      </c>
      <c r="AV74" s="1118">
        <v>67.33</v>
      </c>
      <c r="AW74" s="1119">
        <v>35</v>
      </c>
      <c r="AX74" s="975">
        <f t="shared" si="64"/>
        <v>577.61</v>
      </c>
      <c r="AY74" s="424" t="str">
        <f t="shared" si="61"/>
        <v>OK</v>
      </c>
      <c r="AZ74" s="483">
        <f t="shared" si="62"/>
        <v>0</v>
      </c>
      <c r="BA74" s="486">
        <f t="shared" si="65"/>
        <v>0</v>
      </c>
      <c r="BB74" s="423"/>
      <c r="BC74" s="423"/>
      <c r="BD74" s="423"/>
      <c r="BE74" s="1043">
        <f t="shared" si="63"/>
        <v>0</v>
      </c>
    </row>
    <row r="75" spans="2:57" customFormat="1" ht="24" customHeight="1">
      <c r="B75" s="20">
        <v>46372003</v>
      </c>
      <c r="C75" s="21" t="s">
        <v>469</v>
      </c>
      <c r="D75" s="195" t="s">
        <v>556</v>
      </c>
      <c r="E75" s="20" t="s">
        <v>1393</v>
      </c>
      <c r="F75" s="22" t="s">
        <v>557</v>
      </c>
      <c r="G75" s="20" t="s">
        <v>13</v>
      </c>
      <c r="H75" s="23">
        <v>868.61</v>
      </c>
      <c r="I75" s="23">
        <v>402.91499999999996</v>
      </c>
      <c r="J75" s="23">
        <v>68</v>
      </c>
      <c r="K75" s="23">
        <v>100</v>
      </c>
      <c r="L75" s="20">
        <v>60</v>
      </c>
      <c r="M75" s="14">
        <v>630.91499999999996</v>
      </c>
      <c r="N75" s="23">
        <v>630.91499999999996</v>
      </c>
      <c r="O75" s="419">
        <f t="shared" si="47"/>
        <v>630.91499999999996</v>
      </c>
      <c r="P75" s="419">
        <f t="shared" si="48"/>
        <v>0</v>
      </c>
      <c r="Q75" s="498" t="s">
        <v>1662</v>
      </c>
      <c r="R75" s="498"/>
      <c r="S75" s="580">
        <v>46372003</v>
      </c>
      <c r="T75" s="581" t="s">
        <v>2750</v>
      </c>
      <c r="U75" s="195" t="s">
        <v>556</v>
      </c>
      <c r="V75" s="22" t="s">
        <v>557</v>
      </c>
      <c r="W75" s="20" t="s">
        <v>13</v>
      </c>
      <c r="X75" s="582">
        <v>402.92</v>
      </c>
      <c r="Y75" s="587">
        <v>68</v>
      </c>
      <c r="Z75" s="582">
        <v>100</v>
      </c>
      <c r="AA75" s="583">
        <v>60</v>
      </c>
      <c r="AB75" s="584">
        <v>630.91999999999996</v>
      </c>
      <c r="AC75" s="10" t="str">
        <f t="shared" si="49"/>
        <v>OK</v>
      </c>
      <c r="AD75" s="10"/>
      <c r="AE75" s="504">
        <f t="shared" si="50"/>
        <v>-4.9999999999954525E-3</v>
      </c>
      <c r="AF75" s="531"/>
      <c r="AG75" s="219" t="s">
        <v>2803</v>
      </c>
      <c r="AH75" s="531"/>
      <c r="AJ75" s="886">
        <v>46372003</v>
      </c>
      <c r="AK75" s="21" t="s">
        <v>469</v>
      </c>
      <c r="AL75" s="195" t="s">
        <v>556</v>
      </c>
      <c r="AM75" s="20" t="s">
        <v>1393</v>
      </c>
      <c r="AN75" s="22" t="s">
        <v>557</v>
      </c>
      <c r="AO75" s="20" t="s">
        <v>13</v>
      </c>
      <c r="AP75" s="23">
        <v>868.61</v>
      </c>
      <c r="AQ75" s="934">
        <v>402.91499999999996</v>
      </c>
      <c r="AR75" s="934">
        <v>68</v>
      </c>
      <c r="AS75" s="937">
        <v>100</v>
      </c>
      <c r="AT75" s="938">
        <v>60</v>
      </c>
      <c r="AU75" s="1088">
        <v>630.91999999999996</v>
      </c>
      <c r="AV75" s="1118">
        <v>100</v>
      </c>
      <c r="AW75" s="1119">
        <v>60</v>
      </c>
      <c r="AX75" s="975">
        <f t="shared" si="64"/>
        <v>630.91499999999996</v>
      </c>
      <c r="AY75" s="424" t="str">
        <f t="shared" si="61"/>
        <v>OK</v>
      </c>
      <c r="AZ75" s="483">
        <f t="shared" si="62"/>
        <v>0</v>
      </c>
      <c r="BA75" s="486">
        <f t="shared" si="65"/>
        <v>-4.9999999999954525E-3</v>
      </c>
      <c r="BB75" s="423"/>
      <c r="BC75" s="423"/>
      <c r="BD75" s="423"/>
      <c r="BE75" s="1043">
        <f t="shared" si="63"/>
        <v>-4.9999999999954525E-3</v>
      </c>
    </row>
    <row r="76" spans="2:57" customFormat="1" ht="24" customHeight="1">
      <c r="B76" s="20">
        <v>46373307</v>
      </c>
      <c r="C76" s="21" t="s">
        <v>470</v>
      </c>
      <c r="D76" s="195" t="s">
        <v>556</v>
      </c>
      <c r="E76" s="20" t="s">
        <v>1393</v>
      </c>
      <c r="F76" s="22" t="s">
        <v>557</v>
      </c>
      <c r="G76" s="20" t="s">
        <v>13</v>
      </c>
      <c r="H76" s="23">
        <v>835.56</v>
      </c>
      <c r="I76" s="23">
        <v>353.33999999999992</v>
      </c>
      <c r="J76" s="23">
        <v>146</v>
      </c>
      <c r="K76" s="23">
        <v>100</v>
      </c>
      <c r="L76" s="20">
        <v>20</v>
      </c>
      <c r="M76" s="14">
        <v>619.33999999999992</v>
      </c>
      <c r="N76" s="23">
        <v>619.33999999999992</v>
      </c>
      <c r="O76" s="419">
        <f t="shared" si="47"/>
        <v>619.33999999999992</v>
      </c>
      <c r="P76" s="419">
        <f t="shared" si="48"/>
        <v>0</v>
      </c>
      <c r="Q76" s="498" t="s">
        <v>1662</v>
      </c>
      <c r="R76" s="498"/>
      <c r="S76" s="580">
        <v>46373307</v>
      </c>
      <c r="T76" s="581" t="s">
        <v>2751</v>
      </c>
      <c r="U76" s="195" t="s">
        <v>556</v>
      </c>
      <c r="V76" s="22" t="s">
        <v>557</v>
      </c>
      <c r="W76" s="20" t="s">
        <v>13</v>
      </c>
      <c r="X76" s="582">
        <v>353.34</v>
      </c>
      <c r="Y76" s="587">
        <v>146</v>
      </c>
      <c r="Z76" s="582">
        <v>100</v>
      </c>
      <c r="AA76" s="583">
        <v>20</v>
      </c>
      <c r="AB76" s="584">
        <v>619.34</v>
      </c>
      <c r="AC76" s="10" t="str">
        <f t="shared" si="49"/>
        <v>OK</v>
      </c>
      <c r="AD76" s="10"/>
      <c r="AE76" s="504">
        <f t="shared" si="50"/>
        <v>0</v>
      </c>
      <c r="AF76" s="531"/>
      <c r="AG76" s="219" t="s">
        <v>2803</v>
      </c>
      <c r="AH76" s="531"/>
      <c r="AJ76" s="886">
        <v>46373307</v>
      </c>
      <c r="AK76" s="21" t="s">
        <v>470</v>
      </c>
      <c r="AL76" s="195" t="s">
        <v>556</v>
      </c>
      <c r="AM76" s="20" t="s">
        <v>1393</v>
      </c>
      <c r="AN76" s="22" t="s">
        <v>557</v>
      </c>
      <c r="AO76" s="20" t="s">
        <v>13</v>
      </c>
      <c r="AP76" s="23">
        <v>835.56</v>
      </c>
      <c r="AQ76" s="934">
        <v>353.33999999999992</v>
      </c>
      <c r="AR76" s="934">
        <v>146</v>
      </c>
      <c r="AS76" s="937">
        <v>100</v>
      </c>
      <c r="AT76" s="938">
        <v>20</v>
      </c>
      <c r="AU76" s="1088">
        <v>619.34</v>
      </c>
      <c r="AV76" s="1118">
        <v>100</v>
      </c>
      <c r="AW76" s="1119">
        <v>20</v>
      </c>
      <c r="AX76" s="975">
        <f t="shared" si="64"/>
        <v>619.33999999999992</v>
      </c>
      <c r="AY76" s="424" t="str">
        <f t="shared" si="61"/>
        <v>OK</v>
      </c>
      <c r="AZ76" s="483">
        <f t="shared" si="62"/>
        <v>0</v>
      </c>
      <c r="BA76" s="486">
        <f t="shared" si="65"/>
        <v>0</v>
      </c>
      <c r="BB76" s="423"/>
      <c r="BC76" s="423"/>
      <c r="BD76" s="423"/>
      <c r="BE76" s="1043">
        <f t="shared" si="63"/>
        <v>0</v>
      </c>
    </row>
    <row r="77" spans="2:57" customFormat="1" ht="24" customHeight="1">
      <c r="B77" s="78">
        <v>46382797</v>
      </c>
      <c r="C77" s="79" t="s">
        <v>473</v>
      </c>
      <c r="D77" s="199" t="s">
        <v>556</v>
      </c>
      <c r="E77" s="20" t="s">
        <v>1393</v>
      </c>
      <c r="F77" s="80" t="s">
        <v>573</v>
      </c>
      <c r="G77" s="78" t="s">
        <v>13</v>
      </c>
      <c r="H77" s="23">
        <v>802.51</v>
      </c>
      <c r="I77" s="23">
        <v>303.76499999999987</v>
      </c>
      <c r="J77" s="23">
        <v>154</v>
      </c>
      <c r="K77" s="23">
        <v>100</v>
      </c>
      <c r="L77" s="20">
        <v>70</v>
      </c>
      <c r="M77" s="14">
        <v>627.76499999999987</v>
      </c>
      <c r="N77" s="23">
        <v>627.76499999999987</v>
      </c>
      <c r="O77" s="419">
        <f t="shared" si="47"/>
        <v>627.76499999999987</v>
      </c>
      <c r="P77" s="419">
        <f t="shared" si="48"/>
        <v>0</v>
      </c>
      <c r="Q77" s="498" t="s">
        <v>1662</v>
      </c>
      <c r="R77" s="498"/>
      <c r="S77" s="580">
        <v>46382797</v>
      </c>
      <c r="T77" s="581" t="s">
        <v>2752</v>
      </c>
      <c r="U77" s="199" t="s">
        <v>556</v>
      </c>
      <c r="V77" s="80" t="s">
        <v>573</v>
      </c>
      <c r="W77" s="78" t="s">
        <v>13</v>
      </c>
      <c r="X77" s="582">
        <v>303.77</v>
      </c>
      <c r="Y77" s="582">
        <v>154</v>
      </c>
      <c r="Z77" s="582">
        <v>100</v>
      </c>
      <c r="AA77" s="583">
        <v>90</v>
      </c>
      <c r="AB77" s="584">
        <v>647.77</v>
      </c>
      <c r="AC77" s="10" t="str">
        <f t="shared" si="49"/>
        <v>OK</v>
      </c>
      <c r="AD77" s="10"/>
      <c r="AE77" s="504">
        <f t="shared" si="50"/>
        <v>-20.005000000000109</v>
      </c>
      <c r="AF77" s="539" t="s">
        <v>2010</v>
      </c>
      <c r="AG77" s="219" t="s">
        <v>2803</v>
      </c>
      <c r="AH77" s="531"/>
      <c r="AJ77" s="887">
        <v>46382797</v>
      </c>
      <c r="AK77" s="79" t="s">
        <v>473</v>
      </c>
      <c r="AL77" s="199" t="s">
        <v>556</v>
      </c>
      <c r="AM77" s="20" t="s">
        <v>1393</v>
      </c>
      <c r="AN77" s="80" t="s">
        <v>573</v>
      </c>
      <c r="AO77" s="78" t="s">
        <v>13</v>
      </c>
      <c r="AP77" s="23">
        <v>802.51</v>
      </c>
      <c r="AQ77" s="934">
        <v>303.76499999999987</v>
      </c>
      <c r="AR77" s="934">
        <v>154</v>
      </c>
      <c r="AS77" s="937">
        <v>100</v>
      </c>
      <c r="AT77" s="938">
        <v>90</v>
      </c>
      <c r="AU77" s="1088">
        <v>647.77</v>
      </c>
      <c r="AV77" s="1118">
        <v>100</v>
      </c>
      <c r="AW77" s="1119">
        <v>90</v>
      </c>
      <c r="AX77" s="975">
        <f t="shared" si="64"/>
        <v>647.76499999999987</v>
      </c>
      <c r="AY77" s="424" t="str">
        <f t="shared" si="61"/>
        <v>OK</v>
      </c>
      <c r="AZ77" s="483">
        <f t="shared" si="62"/>
        <v>0</v>
      </c>
      <c r="BA77" s="486">
        <f t="shared" si="65"/>
        <v>-5.0000000001091394E-3</v>
      </c>
      <c r="BB77" s="423"/>
      <c r="BC77" s="423"/>
      <c r="BD77" s="423"/>
      <c r="BE77" s="1043">
        <f t="shared" si="63"/>
        <v>-5.0000000001091394E-3</v>
      </c>
    </row>
    <row r="78" spans="2:57" ht="24" customHeight="1">
      <c r="B78" s="20">
        <v>46384779</v>
      </c>
      <c r="C78" s="21" t="s">
        <v>475</v>
      </c>
      <c r="D78" s="195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v>353.33999999999992</v>
      </c>
      <c r="J78" s="23">
        <v>162.5</v>
      </c>
      <c r="K78" s="23">
        <v>100</v>
      </c>
      <c r="L78" s="20">
        <v>20</v>
      </c>
      <c r="M78" s="14">
        <v>635.83999999999992</v>
      </c>
      <c r="N78" s="23">
        <v>635.83999999999992</v>
      </c>
      <c r="O78" s="419">
        <f t="shared" si="47"/>
        <v>635.83999999999992</v>
      </c>
      <c r="P78" s="419">
        <f t="shared" si="48"/>
        <v>0</v>
      </c>
      <c r="Q78" s="498" t="s">
        <v>1662</v>
      </c>
      <c r="R78" s="498"/>
      <c r="S78" s="580">
        <v>46384779</v>
      </c>
      <c r="T78" s="581" t="s">
        <v>2753</v>
      </c>
      <c r="U78" s="195" t="s">
        <v>556</v>
      </c>
      <c r="V78" s="22" t="s">
        <v>557</v>
      </c>
      <c r="W78" s="20" t="s">
        <v>13</v>
      </c>
      <c r="X78" s="582">
        <v>353.34</v>
      </c>
      <c r="Y78" s="582">
        <v>162.5</v>
      </c>
      <c r="Z78" s="582">
        <v>100</v>
      </c>
      <c r="AA78" s="583">
        <v>30</v>
      </c>
      <c r="AB78" s="584">
        <v>645.84</v>
      </c>
      <c r="AC78" s="10" t="str">
        <f t="shared" si="49"/>
        <v>OK</v>
      </c>
      <c r="AD78" s="10"/>
      <c r="AE78" s="504">
        <f t="shared" si="50"/>
        <v>-10.000000000000114</v>
      </c>
      <c r="AF78" s="601" t="s">
        <v>2010</v>
      </c>
      <c r="AG78" s="219" t="s">
        <v>2803</v>
      </c>
      <c r="AH78" s="109"/>
      <c r="AJ78" s="886">
        <v>46384779</v>
      </c>
      <c r="AK78" s="21" t="s">
        <v>475</v>
      </c>
      <c r="AL78" s="195" t="s">
        <v>556</v>
      </c>
      <c r="AM78" s="20" t="s">
        <v>1393</v>
      </c>
      <c r="AN78" s="22" t="s">
        <v>557</v>
      </c>
      <c r="AO78" s="20" t="s">
        <v>13</v>
      </c>
      <c r="AP78" s="23">
        <v>835.56</v>
      </c>
      <c r="AQ78" s="934">
        <v>353.33999999999992</v>
      </c>
      <c r="AR78" s="934">
        <v>162.5</v>
      </c>
      <c r="AS78" s="937">
        <v>100</v>
      </c>
      <c r="AT78" s="938">
        <v>30</v>
      </c>
      <c r="AU78" s="1088">
        <v>645.84</v>
      </c>
      <c r="AV78" s="1118">
        <v>100</v>
      </c>
      <c r="AW78" s="1119">
        <v>30</v>
      </c>
      <c r="AX78" s="975">
        <f t="shared" si="64"/>
        <v>645.83999999999992</v>
      </c>
      <c r="AY78" s="424" t="str">
        <f t="shared" si="61"/>
        <v>OK</v>
      </c>
      <c r="AZ78" s="483">
        <f t="shared" si="62"/>
        <v>0</v>
      </c>
      <c r="BA78" s="486">
        <f t="shared" si="65"/>
        <v>0</v>
      </c>
      <c r="BB78" s="421"/>
      <c r="BC78" s="421"/>
      <c r="BD78" s="421"/>
      <c r="BE78" s="1043">
        <f t="shared" si="63"/>
        <v>0</v>
      </c>
    </row>
    <row r="79" spans="2:57" customFormat="1" ht="24" customHeight="1">
      <c r="B79" s="78">
        <v>46386963</v>
      </c>
      <c r="C79" s="79" t="s">
        <v>476</v>
      </c>
      <c r="D79" s="199" t="s">
        <v>556</v>
      </c>
      <c r="E79" s="20" t="s">
        <v>1393</v>
      </c>
      <c r="F79" s="80" t="s">
        <v>573</v>
      </c>
      <c r="G79" s="78" t="s">
        <v>13</v>
      </c>
      <c r="H79" s="23">
        <v>802.51</v>
      </c>
      <c r="I79" s="23">
        <v>303.76499999999987</v>
      </c>
      <c r="J79" s="23">
        <v>165</v>
      </c>
      <c r="K79" s="23">
        <v>88.055555555555557</v>
      </c>
      <c r="L79" s="20">
        <v>0</v>
      </c>
      <c r="M79" s="14">
        <v>556.82055555555542</v>
      </c>
      <c r="N79" s="23">
        <v>556.82055555555542</v>
      </c>
      <c r="O79" s="419">
        <f t="shared" si="47"/>
        <v>556.82055555555542</v>
      </c>
      <c r="P79" s="419">
        <f t="shared" si="48"/>
        <v>0</v>
      </c>
      <c r="Q79" s="498" t="s">
        <v>1662</v>
      </c>
      <c r="R79" s="498"/>
      <c r="S79" s="580">
        <v>46386963</v>
      </c>
      <c r="T79" s="581" t="s">
        <v>2754</v>
      </c>
      <c r="U79" s="199" t="s">
        <v>556</v>
      </c>
      <c r="V79" s="80" t="s">
        <v>573</v>
      </c>
      <c r="W79" s="78" t="s">
        <v>13</v>
      </c>
      <c r="X79" s="582">
        <v>303.77</v>
      </c>
      <c r="Y79" s="582">
        <v>165</v>
      </c>
      <c r="Z79" s="582">
        <v>88.06</v>
      </c>
      <c r="AA79" s="583">
        <v>0</v>
      </c>
      <c r="AB79" s="584">
        <v>556.82000000000005</v>
      </c>
      <c r="AC79" s="10" t="str">
        <f t="shared" si="49"/>
        <v>OK</v>
      </c>
      <c r="AD79" s="10"/>
      <c r="AE79" s="504">
        <f t="shared" si="50"/>
        <v>5.5555555536557222E-4</v>
      </c>
      <c r="AF79" s="531"/>
      <c r="AG79" s="219" t="s">
        <v>2803</v>
      </c>
      <c r="AH79" s="531"/>
      <c r="AJ79" s="887">
        <v>46386963</v>
      </c>
      <c r="AK79" s="79" t="s">
        <v>476</v>
      </c>
      <c r="AL79" s="199" t="s">
        <v>556</v>
      </c>
      <c r="AM79" s="20" t="s">
        <v>1393</v>
      </c>
      <c r="AN79" s="80" t="s">
        <v>573</v>
      </c>
      <c r="AO79" s="78" t="s">
        <v>13</v>
      </c>
      <c r="AP79" s="23">
        <v>802.51</v>
      </c>
      <c r="AQ79" s="934">
        <v>303.76499999999987</v>
      </c>
      <c r="AR79" s="934">
        <v>165</v>
      </c>
      <c r="AS79" s="937">
        <v>88.06</v>
      </c>
      <c r="AT79" s="938">
        <v>0</v>
      </c>
      <c r="AU79" s="1088">
        <v>556.82000000000005</v>
      </c>
      <c r="AV79" s="1118">
        <v>88.06</v>
      </c>
      <c r="AW79" s="1119">
        <v>0</v>
      </c>
      <c r="AX79" s="975">
        <f t="shared" si="64"/>
        <v>556.82499999999982</v>
      </c>
      <c r="AY79" s="424" t="str">
        <f t="shared" si="61"/>
        <v>OK</v>
      </c>
      <c r="AZ79" s="483">
        <f t="shared" si="62"/>
        <v>0</v>
      </c>
      <c r="BA79" s="486">
        <f t="shared" si="65"/>
        <v>4.9999999997680789E-3</v>
      </c>
      <c r="BB79" s="423"/>
      <c r="BC79" s="423"/>
      <c r="BD79" s="423"/>
      <c r="BE79" s="1043">
        <f t="shared" si="63"/>
        <v>4.9999999997680789E-3</v>
      </c>
    </row>
    <row r="80" spans="2:57" s="6" customFormat="1" ht="24" customHeight="1">
      <c r="B80" s="78">
        <v>46452458</v>
      </c>
      <c r="C80" s="79" t="s">
        <v>477</v>
      </c>
      <c r="D80" s="199" t="s">
        <v>556</v>
      </c>
      <c r="E80" s="20" t="s">
        <v>1393</v>
      </c>
      <c r="F80" s="80" t="s">
        <v>573</v>
      </c>
      <c r="G80" s="78" t="s">
        <v>13</v>
      </c>
      <c r="H80" s="23">
        <v>802.51</v>
      </c>
      <c r="I80" s="23">
        <v>303.76499999999987</v>
      </c>
      <c r="J80" s="23">
        <v>163.5</v>
      </c>
      <c r="K80" s="23">
        <v>100</v>
      </c>
      <c r="L80" s="20">
        <v>20</v>
      </c>
      <c r="M80" s="14">
        <v>587.26499999999987</v>
      </c>
      <c r="N80" s="23">
        <v>587.26499999999987</v>
      </c>
      <c r="O80" s="419">
        <f t="shared" si="47"/>
        <v>587.26499999999987</v>
      </c>
      <c r="P80" s="419">
        <f t="shared" si="48"/>
        <v>0</v>
      </c>
      <c r="Q80" s="498" t="s">
        <v>1662</v>
      </c>
      <c r="R80" s="498"/>
      <c r="S80" s="580">
        <v>46452458</v>
      </c>
      <c r="T80" s="581" t="s">
        <v>2755</v>
      </c>
      <c r="U80" s="199" t="s">
        <v>556</v>
      </c>
      <c r="V80" s="80" t="s">
        <v>573</v>
      </c>
      <c r="W80" s="78" t="s">
        <v>13</v>
      </c>
      <c r="X80" s="582">
        <v>303.77</v>
      </c>
      <c r="Y80" s="587">
        <v>163.5</v>
      </c>
      <c r="Z80" s="582">
        <v>100</v>
      </c>
      <c r="AA80" s="583">
        <v>20</v>
      </c>
      <c r="AB80" s="584">
        <v>587.27</v>
      </c>
      <c r="AC80" s="10" t="str">
        <f t="shared" si="49"/>
        <v>OK</v>
      </c>
      <c r="AD80" s="10"/>
      <c r="AE80" s="504">
        <f t="shared" si="50"/>
        <v>-5.0000000001091394E-3</v>
      </c>
      <c r="AF80" s="219"/>
      <c r="AG80" s="219" t="s">
        <v>2803</v>
      </c>
      <c r="AH80" s="219"/>
      <c r="AJ80" s="887">
        <v>46452458</v>
      </c>
      <c r="AK80" s="79" t="s">
        <v>477</v>
      </c>
      <c r="AL80" s="199" t="s">
        <v>556</v>
      </c>
      <c r="AM80" s="20" t="s">
        <v>1393</v>
      </c>
      <c r="AN80" s="80" t="s">
        <v>573</v>
      </c>
      <c r="AO80" s="78" t="s">
        <v>13</v>
      </c>
      <c r="AP80" s="23">
        <v>802.51</v>
      </c>
      <c r="AQ80" s="934">
        <v>303.76499999999987</v>
      </c>
      <c r="AR80" s="934">
        <v>163.5</v>
      </c>
      <c r="AS80" s="937">
        <v>100</v>
      </c>
      <c r="AT80" s="938">
        <v>20</v>
      </c>
      <c r="AU80" s="1088">
        <v>587.27</v>
      </c>
      <c r="AV80" s="1118">
        <v>100</v>
      </c>
      <c r="AW80" s="1119">
        <v>20</v>
      </c>
      <c r="AX80" s="975">
        <f t="shared" si="64"/>
        <v>587.26499999999987</v>
      </c>
      <c r="AY80" s="424" t="str">
        <f t="shared" si="61"/>
        <v>OK</v>
      </c>
      <c r="AZ80" s="483">
        <f t="shared" si="62"/>
        <v>0</v>
      </c>
      <c r="BA80" s="486">
        <f t="shared" si="65"/>
        <v>-5.0000000001091394E-3</v>
      </c>
      <c r="BB80" s="422"/>
      <c r="BC80" s="422"/>
      <c r="BD80" s="422"/>
      <c r="BE80" s="1043">
        <f t="shared" si="63"/>
        <v>-5.0000000001091394E-3</v>
      </c>
    </row>
    <row r="81" spans="2:57" s="6" customFormat="1" ht="24" customHeight="1">
      <c r="B81" s="78">
        <v>46457916</v>
      </c>
      <c r="C81" s="79" t="s">
        <v>479</v>
      </c>
      <c r="D81" s="199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v>303.76499999999987</v>
      </c>
      <c r="J81" s="23">
        <v>165.5</v>
      </c>
      <c r="K81" s="23">
        <v>100</v>
      </c>
      <c r="L81" s="20">
        <v>10</v>
      </c>
      <c r="M81" s="14">
        <v>579.26499999999987</v>
      </c>
      <c r="N81" s="23">
        <v>579.26499999999987</v>
      </c>
      <c r="O81" s="419">
        <f t="shared" si="47"/>
        <v>579.26499999999987</v>
      </c>
      <c r="P81" s="419">
        <f t="shared" si="48"/>
        <v>0</v>
      </c>
      <c r="Q81" s="498" t="s">
        <v>1662</v>
      </c>
      <c r="R81" s="498"/>
      <c r="S81" s="580">
        <v>46457916</v>
      </c>
      <c r="T81" s="581" t="s">
        <v>2756</v>
      </c>
      <c r="U81" s="199" t="s">
        <v>556</v>
      </c>
      <c r="V81" s="80" t="s">
        <v>573</v>
      </c>
      <c r="W81" s="78" t="s">
        <v>13</v>
      </c>
      <c r="X81" s="582">
        <v>303.77</v>
      </c>
      <c r="Y81" s="587">
        <v>165.5</v>
      </c>
      <c r="Z81" s="582">
        <v>100</v>
      </c>
      <c r="AA81" s="583">
        <v>30</v>
      </c>
      <c r="AB81" s="584">
        <v>599.27</v>
      </c>
      <c r="AC81" s="10" t="str">
        <f t="shared" si="49"/>
        <v>OK</v>
      </c>
      <c r="AD81" s="10"/>
      <c r="AE81" s="504">
        <f t="shared" si="50"/>
        <v>-20.005000000000109</v>
      </c>
      <c r="AF81" s="523" t="s">
        <v>2010</v>
      </c>
      <c r="AG81" s="219" t="s">
        <v>2803</v>
      </c>
      <c r="AH81" s="219"/>
      <c r="AJ81" s="887">
        <v>46457916</v>
      </c>
      <c r="AK81" s="79" t="s">
        <v>479</v>
      </c>
      <c r="AL81" s="199" t="s">
        <v>556</v>
      </c>
      <c r="AM81" s="20" t="s">
        <v>1393</v>
      </c>
      <c r="AN81" s="80" t="s">
        <v>573</v>
      </c>
      <c r="AO81" s="78" t="s">
        <v>13</v>
      </c>
      <c r="AP81" s="23">
        <v>802.51</v>
      </c>
      <c r="AQ81" s="934">
        <v>303.76499999999987</v>
      </c>
      <c r="AR81" s="934">
        <v>165.5</v>
      </c>
      <c r="AS81" s="937">
        <v>100</v>
      </c>
      <c r="AT81" s="938">
        <v>30</v>
      </c>
      <c r="AU81" s="1088">
        <v>599.27</v>
      </c>
      <c r="AV81" s="1118">
        <v>100</v>
      </c>
      <c r="AW81" s="1119">
        <v>30</v>
      </c>
      <c r="AX81" s="975">
        <f t="shared" si="64"/>
        <v>599.26499999999987</v>
      </c>
      <c r="AY81" s="424" t="str">
        <f t="shared" si="61"/>
        <v>OK</v>
      </c>
      <c r="AZ81" s="483">
        <f t="shared" si="62"/>
        <v>0</v>
      </c>
      <c r="BA81" s="486">
        <f t="shared" si="65"/>
        <v>-5.0000000001091394E-3</v>
      </c>
      <c r="BB81" s="422"/>
      <c r="BC81" s="422"/>
      <c r="BD81" s="422"/>
      <c r="BE81" s="1043">
        <f t="shared" si="63"/>
        <v>-5.0000000001091394E-3</v>
      </c>
    </row>
    <row r="82" spans="2:57" s="6" customFormat="1" ht="24" customHeight="1">
      <c r="B82" s="20">
        <v>51661968</v>
      </c>
      <c r="C82" s="21" t="s">
        <v>481</v>
      </c>
      <c r="D82" s="195" t="s">
        <v>556</v>
      </c>
      <c r="E82" s="20" t="s">
        <v>1393</v>
      </c>
      <c r="F82" s="22" t="s">
        <v>557</v>
      </c>
      <c r="G82" s="20" t="s">
        <v>13</v>
      </c>
      <c r="H82" s="23">
        <v>835.56</v>
      </c>
      <c r="I82" s="23">
        <v>353.33999999999992</v>
      </c>
      <c r="J82" s="23">
        <v>153</v>
      </c>
      <c r="K82" s="23">
        <v>100</v>
      </c>
      <c r="L82" s="20">
        <v>40</v>
      </c>
      <c r="M82" s="14">
        <v>646.33999999999992</v>
      </c>
      <c r="N82" s="23">
        <v>646.33999999999992</v>
      </c>
      <c r="O82" s="419">
        <f t="shared" si="47"/>
        <v>646.33999999999992</v>
      </c>
      <c r="P82" s="419">
        <f t="shared" si="48"/>
        <v>0</v>
      </c>
      <c r="Q82" s="498" t="s">
        <v>1662</v>
      </c>
      <c r="R82" s="498"/>
      <c r="S82" s="580">
        <v>51661968</v>
      </c>
      <c r="T82" s="581" t="s">
        <v>2757</v>
      </c>
      <c r="U82" s="195" t="s">
        <v>556</v>
      </c>
      <c r="V82" s="22" t="s">
        <v>557</v>
      </c>
      <c r="W82" s="20" t="s">
        <v>13</v>
      </c>
      <c r="X82" s="582">
        <v>353.34</v>
      </c>
      <c r="Y82" s="582">
        <v>153</v>
      </c>
      <c r="Z82" s="582">
        <v>100</v>
      </c>
      <c r="AA82" s="583">
        <v>40</v>
      </c>
      <c r="AB82" s="584">
        <v>646.34</v>
      </c>
      <c r="AC82" s="10" t="str">
        <f t="shared" si="49"/>
        <v>OK</v>
      </c>
      <c r="AD82" s="10"/>
      <c r="AE82" s="504">
        <f t="shared" si="50"/>
        <v>0</v>
      </c>
      <c r="AF82" s="219"/>
      <c r="AG82" s="219" t="s">
        <v>2803</v>
      </c>
      <c r="AH82" s="219"/>
      <c r="AJ82" s="886">
        <v>51661968</v>
      </c>
      <c r="AK82" s="21" t="s">
        <v>481</v>
      </c>
      <c r="AL82" s="195" t="s">
        <v>556</v>
      </c>
      <c r="AM82" s="20" t="s">
        <v>1393</v>
      </c>
      <c r="AN82" s="22" t="s">
        <v>557</v>
      </c>
      <c r="AO82" s="20" t="s">
        <v>13</v>
      </c>
      <c r="AP82" s="23">
        <v>835.56</v>
      </c>
      <c r="AQ82" s="934">
        <v>353.33999999999992</v>
      </c>
      <c r="AR82" s="934">
        <v>153</v>
      </c>
      <c r="AS82" s="937">
        <v>100</v>
      </c>
      <c r="AT82" s="938">
        <v>40</v>
      </c>
      <c r="AU82" s="1088">
        <v>646.34</v>
      </c>
      <c r="AV82" s="1118">
        <v>100</v>
      </c>
      <c r="AW82" s="1119">
        <v>40</v>
      </c>
      <c r="AX82" s="975">
        <f t="shared" si="64"/>
        <v>646.33999999999992</v>
      </c>
      <c r="AY82" s="424" t="str">
        <f t="shared" si="61"/>
        <v>OK</v>
      </c>
      <c r="AZ82" s="483">
        <f t="shared" si="62"/>
        <v>0</v>
      </c>
      <c r="BA82" s="486">
        <f t="shared" si="65"/>
        <v>0</v>
      </c>
      <c r="BB82" s="422"/>
      <c r="BC82" s="422"/>
      <c r="BD82" s="422"/>
      <c r="BE82" s="1043">
        <f t="shared" si="63"/>
        <v>0</v>
      </c>
    </row>
    <row r="83" spans="2:57" s="6" customFormat="1" ht="24" customHeight="1">
      <c r="B83" s="20">
        <v>52714402</v>
      </c>
      <c r="C83" s="21" t="s">
        <v>483</v>
      </c>
      <c r="D83" s="195" t="s">
        <v>556</v>
      </c>
      <c r="E83" s="20" t="s">
        <v>1393</v>
      </c>
      <c r="F83" s="22" t="s">
        <v>557</v>
      </c>
      <c r="G83" s="20" t="s">
        <v>13</v>
      </c>
      <c r="H83" s="23">
        <v>890.64</v>
      </c>
      <c r="I83" s="23">
        <v>435.96000000000004</v>
      </c>
      <c r="J83" s="23">
        <v>136</v>
      </c>
      <c r="K83" s="23">
        <v>11.06</v>
      </c>
      <c r="L83" s="20">
        <v>0</v>
      </c>
      <c r="M83" s="14">
        <v>583.02</v>
      </c>
      <c r="N83" s="23">
        <v>583.02</v>
      </c>
      <c r="O83" s="419">
        <f t="shared" si="47"/>
        <v>583.02</v>
      </c>
      <c r="P83" s="419">
        <f t="shared" si="48"/>
        <v>0</v>
      </c>
      <c r="Q83" s="498" t="s">
        <v>1662</v>
      </c>
      <c r="R83" s="498"/>
      <c r="S83" s="575">
        <v>52714402</v>
      </c>
      <c r="T83" s="602" t="s">
        <v>2758</v>
      </c>
      <c r="U83" s="195" t="s">
        <v>556</v>
      </c>
      <c r="V83" s="22" t="s">
        <v>557</v>
      </c>
      <c r="W83" s="20" t="s">
        <v>13</v>
      </c>
      <c r="X83" s="577">
        <v>435.96</v>
      </c>
      <c r="Y83" s="577">
        <v>136</v>
      </c>
      <c r="Z83" s="577">
        <v>95.06</v>
      </c>
      <c r="AA83" s="578">
        <v>0</v>
      </c>
      <c r="AB83" s="579">
        <v>667.02</v>
      </c>
      <c r="AC83" s="10" t="str">
        <f t="shared" si="49"/>
        <v>OK</v>
      </c>
      <c r="AD83" s="10"/>
      <c r="AE83" s="504">
        <f t="shared" si="50"/>
        <v>-84</v>
      </c>
      <c r="AF83" s="523" t="s">
        <v>2010</v>
      </c>
      <c r="AG83" s="219" t="s">
        <v>2803</v>
      </c>
      <c r="AH83" s="219"/>
      <c r="AJ83" s="1019">
        <v>52714402</v>
      </c>
      <c r="AK83" s="21" t="s">
        <v>483</v>
      </c>
      <c r="AL83" s="195" t="s">
        <v>556</v>
      </c>
      <c r="AM83" s="20" t="s">
        <v>1393</v>
      </c>
      <c r="AN83" s="22" t="s">
        <v>557</v>
      </c>
      <c r="AO83" s="20" t="s">
        <v>13</v>
      </c>
      <c r="AP83" s="23">
        <v>890.64</v>
      </c>
      <c r="AQ83" s="934">
        <v>435.96000000000004</v>
      </c>
      <c r="AR83" s="934">
        <v>136</v>
      </c>
      <c r="AS83" s="935">
        <v>95.06</v>
      </c>
      <c r="AT83" s="936">
        <v>0</v>
      </c>
      <c r="AU83" s="1087">
        <v>667.02</v>
      </c>
      <c r="AV83" s="974">
        <v>100</v>
      </c>
      <c r="AW83" s="1079">
        <v>0</v>
      </c>
      <c r="AX83" s="1114">
        <f>AQ83+AR83+AV83+AW83</f>
        <v>671.96</v>
      </c>
      <c r="AY83" s="424" t="str">
        <f t="shared" ref="AY83" si="66">IF((S83=AJ83),"OK","ERROR")</f>
        <v>OK</v>
      </c>
      <c r="AZ83" s="483">
        <f t="shared" ref="AZ83" si="67">AB83-AU83</f>
        <v>0</v>
      </c>
      <c r="BA83" s="484">
        <f>AX83-AB83</f>
        <v>4.9400000000000546</v>
      </c>
      <c r="BB83" s="1016" t="s">
        <v>3137</v>
      </c>
      <c r="BC83" s="422"/>
      <c r="BD83" s="422"/>
    </row>
    <row r="84" spans="2:57" s="6" customFormat="1" ht="24" customHeight="1">
      <c r="B84" s="78">
        <v>52963189</v>
      </c>
      <c r="C84" s="79" t="s">
        <v>484</v>
      </c>
      <c r="D84" s="199" t="s">
        <v>556</v>
      </c>
      <c r="E84" s="20" t="s">
        <v>1393</v>
      </c>
      <c r="F84" s="80" t="s">
        <v>573</v>
      </c>
      <c r="G84" s="78" t="s">
        <v>13</v>
      </c>
      <c r="H84" s="23">
        <v>813.52</v>
      </c>
      <c r="I84" s="23">
        <v>320.27999999999997</v>
      </c>
      <c r="J84" s="23">
        <v>154.5</v>
      </c>
      <c r="K84" s="23">
        <v>100</v>
      </c>
      <c r="L84" s="20">
        <v>15</v>
      </c>
      <c r="M84" s="14">
        <v>589.78</v>
      </c>
      <c r="N84" s="23">
        <v>589.78</v>
      </c>
      <c r="O84" s="419">
        <f t="shared" si="47"/>
        <v>589.78</v>
      </c>
      <c r="P84" s="419">
        <f t="shared" si="48"/>
        <v>0</v>
      </c>
      <c r="Q84" s="498" t="s">
        <v>1662</v>
      </c>
      <c r="R84" s="498"/>
      <c r="S84" s="580">
        <v>52963189</v>
      </c>
      <c r="T84" s="581" t="s">
        <v>2759</v>
      </c>
      <c r="U84" s="199" t="s">
        <v>556</v>
      </c>
      <c r="V84" s="80" t="s">
        <v>573</v>
      </c>
      <c r="W84" s="78" t="s">
        <v>13</v>
      </c>
      <c r="X84" s="582">
        <v>320.27999999999997</v>
      </c>
      <c r="Y84" s="587">
        <v>154.5</v>
      </c>
      <c r="Z84" s="582">
        <v>100</v>
      </c>
      <c r="AA84" s="583">
        <v>15</v>
      </c>
      <c r="AB84" s="584">
        <v>589.78</v>
      </c>
      <c r="AC84" s="10" t="str">
        <f t="shared" si="49"/>
        <v>OK</v>
      </c>
      <c r="AD84" s="10"/>
      <c r="AE84" s="504">
        <f t="shared" si="50"/>
        <v>0</v>
      </c>
      <c r="AF84" s="219"/>
      <c r="AG84" s="219" t="s">
        <v>2803</v>
      </c>
      <c r="AH84" s="219"/>
      <c r="AJ84" s="887">
        <v>52963189</v>
      </c>
      <c r="AK84" s="79" t="s">
        <v>484</v>
      </c>
      <c r="AL84" s="199" t="s">
        <v>556</v>
      </c>
      <c r="AM84" s="20" t="s">
        <v>1393</v>
      </c>
      <c r="AN84" s="80" t="s">
        <v>573</v>
      </c>
      <c r="AO84" s="78" t="s">
        <v>13</v>
      </c>
      <c r="AP84" s="23">
        <v>813.52</v>
      </c>
      <c r="AQ84" s="934">
        <v>320.27999999999997</v>
      </c>
      <c r="AR84" s="934">
        <v>154.5</v>
      </c>
      <c r="AS84" s="937">
        <v>100</v>
      </c>
      <c r="AT84" s="938">
        <v>15</v>
      </c>
      <c r="AU84" s="1088">
        <v>589.78</v>
      </c>
      <c r="AV84" s="1118">
        <v>100</v>
      </c>
      <c r="AW84" s="1119">
        <v>15</v>
      </c>
      <c r="AX84" s="975">
        <f t="shared" si="64"/>
        <v>589.78</v>
      </c>
      <c r="AY84" s="424" t="str">
        <f t="shared" si="61"/>
        <v>OK</v>
      </c>
      <c r="AZ84" s="483">
        <f t="shared" si="62"/>
        <v>0</v>
      </c>
      <c r="BA84" s="486">
        <f t="shared" si="65"/>
        <v>0</v>
      </c>
      <c r="BB84" s="422"/>
      <c r="BC84" s="422"/>
      <c r="BD84" s="422"/>
      <c r="BE84" s="1043">
        <f t="shared" si="63"/>
        <v>0</v>
      </c>
    </row>
    <row r="85" spans="2:57" s="6" customFormat="1" ht="24" customHeight="1">
      <c r="B85" s="78">
        <v>74281058</v>
      </c>
      <c r="C85" s="79" t="s">
        <v>499</v>
      </c>
      <c r="D85" s="199" t="s">
        <v>556</v>
      </c>
      <c r="E85" s="20" t="s">
        <v>1393</v>
      </c>
      <c r="F85" s="80" t="s">
        <v>573</v>
      </c>
      <c r="G85" s="78" t="s">
        <v>13</v>
      </c>
      <c r="H85" s="23">
        <v>824.54</v>
      </c>
      <c r="I85" s="23">
        <v>336.80999999999995</v>
      </c>
      <c r="J85" s="23">
        <v>151</v>
      </c>
      <c r="K85" s="23">
        <v>96.61</v>
      </c>
      <c r="L85" s="20">
        <v>25</v>
      </c>
      <c r="M85" s="14">
        <v>609.41999999999996</v>
      </c>
      <c r="N85" s="23">
        <v>609.41999999999996</v>
      </c>
      <c r="O85" s="419">
        <f t="shared" si="47"/>
        <v>609.41999999999996</v>
      </c>
      <c r="P85" s="419">
        <f t="shared" si="48"/>
        <v>0</v>
      </c>
      <c r="Q85" s="498" t="s">
        <v>1662</v>
      </c>
      <c r="R85" s="498"/>
      <c r="S85" s="580">
        <v>74281058</v>
      </c>
      <c r="T85" s="581" t="s">
        <v>2760</v>
      </c>
      <c r="U85" s="199" t="s">
        <v>556</v>
      </c>
      <c r="V85" s="80" t="s">
        <v>573</v>
      </c>
      <c r="W85" s="78" t="s">
        <v>13</v>
      </c>
      <c r="X85" s="582">
        <v>336.81</v>
      </c>
      <c r="Y85" s="587">
        <v>151</v>
      </c>
      <c r="Z85" s="582">
        <v>96.61</v>
      </c>
      <c r="AA85" s="583">
        <v>25</v>
      </c>
      <c r="AB85" s="584">
        <v>609.41999999999996</v>
      </c>
      <c r="AC85" s="10" t="str">
        <f t="shared" si="49"/>
        <v>OK</v>
      </c>
      <c r="AD85" s="10"/>
      <c r="AE85" s="504">
        <f t="shared" si="50"/>
        <v>0</v>
      </c>
      <c r="AF85" s="219"/>
      <c r="AG85" s="219" t="s">
        <v>2803</v>
      </c>
      <c r="AH85" s="219"/>
      <c r="AJ85" s="887">
        <v>74281058</v>
      </c>
      <c r="AK85" s="79" t="s">
        <v>499</v>
      </c>
      <c r="AL85" s="199" t="s">
        <v>556</v>
      </c>
      <c r="AM85" s="20" t="s">
        <v>1393</v>
      </c>
      <c r="AN85" s="80" t="s">
        <v>573</v>
      </c>
      <c r="AO85" s="78" t="s">
        <v>13</v>
      </c>
      <c r="AP85" s="23">
        <v>824.54</v>
      </c>
      <c r="AQ85" s="934">
        <v>336.80999999999995</v>
      </c>
      <c r="AR85" s="934">
        <v>151</v>
      </c>
      <c r="AS85" s="937">
        <v>96.61</v>
      </c>
      <c r="AT85" s="938">
        <v>25</v>
      </c>
      <c r="AU85" s="1088">
        <v>609.41999999999996</v>
      </c>
      <c r="AV85" s="1118">
        <v>96.61</v>
      </c>
      <c r="AW85" s="1119">
        <v>25</v>
      </c>
      <c r="AX85" s="975">
        <f t="shared" si="64"/>
        <v>609.41999999999996</v>
      </c>
      <c r="AY85" s="424" t="str">
        <f t="shared" si="61"/>
        <v>OK</v>
      </c>
      <c r="AZ85" s="483">
        <f t="shared" si="62"/>
        <v>0</v>
      </c>
      <c r="BA85" s="486">
        <f t="shared" si="65"/>
        <v>0</v>
      </c>
      <c r="BB85" s="422"/>
      <c r="BC85" s="422"/>
      <c r="BD85" s="422"/>
      <c r="BE85" s="1043">
        <f t="shared" si="63"/>
        <v>0</v>
      </c>
    </row>
    <row r="86" spans="2:57" s="6" customFormat="1" ht="24" customHeight="1">
      <c r="B86" s="20">
        <v>79725748</v>
      </c>
      <c r="C86" s="21" t="s">
        <v>507</v>
      </c>
      <c r="D86" s="195" t="s">
        <v>556</v>
      </c>
      <c r="E86" s="20" t="s">
        <v>1393</v>
      </c>
      <c r="F86" s="22" t="s">
        <v>557</v>
      </c>
      <c r="G86" s="20" t="s">
        <v>13</v>
      </c>
      <c r="H86" s="23">
        <v>868.61</v>
      </c>
      <c r="I86" s="23">
        <v>402.91499999999996</v>
      </c>
      <c r="J86" s="23">
        <v>160</v>
      </c>
      <c r="K86" s="23">
        <v>100</v>
      </c>
      <c r="L86" s="20">
        <v>35</v>
      </c>
      <c r="M86" s="14">
        <v>697.91499999999996</v>
      </c>
      <c r="N86" s="23">
        <v>697.91499999999996</v>
      </c>
      <c r="O86" s="419">
        <f t="shared" si="47"/>
        <v>697.91499999999996</v>
      </c>
      <c r="P86" s="419">
        <f t="shared" si="48"/>
        <v>0</v>
      </c>
      <c r="Q86" s="498" t="s">
        <v>1662</v>
      </c>
      <c r="R86" s="498"/>
      <c r="S86" s="603">
        <v>79725748</v>
      </c>
      <c r="T86" s="604" t="s">
        <v>2761</v>
      </c>
      <c r="U86" s="195" t="s">
        <v>556</v>
      </c>
      <c r="V86" s="22" t="s">
        <v>557</v>
      </c>
      <c r="W86" s="20" t="s">
        <v>13</v>
      </c>
      <c r="X86" s="605">
        <v>402.92</v>
      </c>
      <c r="Y86" s="605">
        <v>160</v>
      </c>
      <c r="Z86" s="605">
        <v>100</v>
      </c>
      <c r="AA86" s="606">
        <v>35</v>
      </c>
      <c r="AB86" s="607">
        <v>697.92</v>
      </c>
      <c r="AC86" s="10" t="str">
        <f t="shared" si="49"/>
        <v>OK</v>
      </c>
      <c r="AD86" s="10"/>
      <c r="AE86" s="504">
        <f t="shared" si="50"/>
        <v>-4.9999999999954525E-3</v>
      </c>
      <c r="AF86" s="219"/>
      <c r="AG86" s="219" t="s">
        <v>2803</v>
      </c>
      <c r="AH86" s="219"/>
      <c r="AJ86" s="1044">
        <v>79725748</v>
      </c>
      <c r="AK86" s="21" t="s">
        <v>507</v>
      </c>
      <c r="AL86" s="195" t="s">
        <v>556</v>
      </c>
      <c r="AM86" s="20" t="s">
        <v>1393</v>
      </c>
      <c r="AN86" s="22" t="s">
        <v>557</v>
      </c>
      <c r="AO86" s="20" t="s">
        <v>13</v>
      </c>
      <c r="AP86" s="23">
        <v>868.61</v>
      </c>
      <c r="AQ86" s="934">
        <v>402.91499999999996</v>
      </c>
      <c r="AR86" s="934">
        <v>160</v>
      </c>
      <c r="AS86" s="944">
        <v>100</v>
      </c>
      <c r="AT86" s="945">
        <v>35</v>
      </c>
      <c r="AU86" s="1091">
        <v>697.92</v>
      </c>
      <c r="AV86" s="1118">
        <v>100</v>
      </c>
      <c r="AW86" s="1119">
        <v>35</v>
      </c>
      <c r="AX86" s="1115">
        <f>AQ86+AR86+AV86+AW86</f>
        <v>697.91499999999996</v>
      </c>
      <c r="AY86" s="424" t="str">
        <f t="shared" si="61"/>
        <v>OK</v>
      </c>
      <c r="AZ86" s="483">
        <f t="shared" si="62"/>
        <v>0</v>
      </c>
      <c r="BA86" s="484">
        <f>AX86-AB86</f>
        <v>-4.9999999999954525E-3</v>
      </c>
      <c r="BB86" s="1016" t="s">
        <v>3137</v>
      </c>
      <c r="BC86" s="422"/>
      <c r="BD86" s="422"/>
    </row>
    <row r="87" spans="2:57" s="6" customFormat="1" ht="24" customHeight="1">
      <c r="B87" s="20">
        <v>1010162255</v>
      </c>
      <c r="C87" s="21" t="s">
        <v>364</v>
      </c>
      <c r="D87" s="195" t="s">
        <v>556</v>
      </c>
      <c r="E87" s="20" t="s">
        <v>1393</v>
      </c>
      <c r="F87" s="22" t="s">
        <v>557</v>
      </c>
      <c r="G87" s="20" t="s">
        <v>13</v>
      </c>
      <c r="H87" s="23">
        <v>835.56</v>
      </c>
      <c r="I87" s="23">
        <v>353.33999999999992</v>
      </c>
      <c r="J87" s="23">
        <v>150.5</v>
      </c>
      <c r="K87" s="23">
        <v>100</v>
      </c>
      <c r="L87" s="20">
        <v>20</v>
      </c>
      <c r="M87" s="14">
        <v>623.83999999999992</v>
      </c>
      <c r="N87" s="23">
        <v>623.83999999999992</v>
      </c>
      <c r="O87" s="419">
        <f t="shared" si="47"/>
        <v>623.83999999999992</v>
      </c>
      <c r="P87" s="419">
        <f t="shared" si="48"/>
        <v>0</v>
      </c>
      <c r="Q87" s="498" t="s">
        <v>1662</v>
      </c>
      <c r="R87" s="498"/>
      <c r="S87" s="580">
        <v>1010162255</v>
      </c>
      <c r="T87" s="581" t="s">
        <v>2762</v>
      </c>
      <c r="U87" s="195" t="s">
        <v>556</v>
      </c>
      <c r="V87" s="22" t="s">
        <v>557</v>
      </c>
      <c r="W87" s="20" t="s">
        <v>13</v>
      </c>
      <c r="X87" s="582">
        <v>353.34</v>
      </c>
      <c r="Y87" s="587">
        <v>150.5</v>
      </c>
      <c r="Z87" s="582">
        <v>100</v>
      </c>
      <c r="AA87" s="583">
        <v>20</v>
      </c>
      <c r="AB87" s="584">
        <v>623.84</v>
      </c>
      <c r="AC87" s="10" t="str">
        <f t="shared" si="49"/>
        <v>OK</v>
      </c>
      <c r="AD87" s="10"/>
      <c r="AE87" s="504">
        <f t="shared" si="50"/>
        <v>0</v>
      </c>
      <c r="AF87" s="219"/>
      <c r="AG87" s="219" t="s">
        <v>2803</v>
      </c>
      <c r="AH87" s="219"/>
      <c r="AJ87" s="886">
        <v>1010162255</v>
      </c>
      <c r="AK87" s="21" t="s">
        <v>364</v>
      </c>
      <c r="AL87" s="195" t="s">
        <v>556</v>
      </c>
      <c r="AM87" s="20" t="s">
        <v>1393</v>
      </c>
      <c r="AN87" s="22" t="s">
        <v>557</v>
      </c>
      <c r="AO87" s="20" t="s">
        <v>13</v>
      </c>
      <c r="AP87" s="23">
        <v>835.56</v>
      </c>
      <c r="AQ87" s="934">
        <v>353.33999999999992</v>
      </c>
      <c r="AR87" s="934">
        <v>150.5</v>
      </c>
      <c r="AS87" s="937">
        <v>100</v>
      </c>
      <c r="AT87" s="938">
        <v>20</v>
      </c>
      <c r="AU87" s="1088">
        <v>623.84</v>
      </c>
      <c r="AV87" s="1118">
        <v>100</v>
      </c>
      <c r="AW87" s="1119">
        <v>20</v>
      </c>
      <c r="AX87" s="975">
        <f t="shared" si="64"/>
        <v>623.83999999999992</v>
      </c>
      <c r="AY87" s="424" t="str">
        <f t="shared" si="61"/>
        <v>OK</v>
      </c>
      <c r="AZ87" s="483">
        <f t="shared" si="62"/>
        <v>0</v>
      </c>
      <c r="BA87" s="486">
        <f t="shared" si="65"/>
        <v>0</v>
      </c>
      <c r="BB87" s="422"/>
      <c r="BC87" s="422"/>
      <c r="BD87" s="422"/>
      <c r="BE87" s="1043">
        <f t="shared" si="63"/>
        <v>0</v>
      </c>
    </row>
    <row r="88" spans="2:57" s="6" customFormat="1" ht="24" customHeight="1">
      <c r="B88" s="20">
        <v>1010168776</v>
      </c>
      <c r="C88" s="21" t="s">
        <v>365</v>
      </c>
      <c r="D88" s="195" t="s">
        <v>556</v>
      </c>
      <c r="E88" s="20" t="s">
        <v>1393</v>
      </c>
      <c r="F88" s="22" t="s">
        <v>557</v>
      </c>
      <c r="G88" s="20" t="s">
        <v>13</v>
      </c>
      <c r="H88" s="23">
        <v>846.57</v>
      </c>
      <c r="I88" s="23">
        <v>369.85500000000002</v>
      </c>
      <c r="J88" s="23">
        <v>142.5</v>
      </c>
      <c r="K88" s="23">
        <v>100</v>
      </c>
      <c r="L88" s="20">
        <v>35</v>
      </c>
      <c r="M88" s="14">
        <v>647.35500000000002</v>
      </c>
      <c r="N88" s="23">
        <v>647.35500000000002</v>
      </c>
      <c r="O88" s="419">
        <f t="shared" si="47"/>
        <v>647.35500000000002</v>
      </c>
      <c r="P88" s="419">
        <f t="shared" si="48"/>
        <v>0</v>
      </c>
      <c r="Q88" s="498" t="s">
        <v>1662</v>
      </c>
      <c r="R88" s="498"/>
      <c r="S88" s="580">
        <v>1010168776</v>
      </c>
      <c r="T88" s="581" t="s">
        <v>2763</v>
      </c>
      <c r="U88" s="195" t="s">
        <v>556</v>
      </c>
      <c r="V88" s="22" t="s">
        <v>557</v>
      </c>
      <c r="W88" s="20" t="s">
        <v>13</v>
      </c>
      <c r="X88" s="582">
        <v>369.86</v>
      </c>
      <c r="Y88" s="582">
        <v>142.5</v>
      </c>
      <c r="Z88" s="582">
        <v>100</v>
      </c>
      <c r="AA88" s="583">
        <v>55</v>
      </c>
      <c r="AB88" s="584">
        <v>667.36</v>
      </c>
      <c r="AC88" s="10" t="str">
        <f t="shared" si="49"/>
        <v>OK</v>
      </c>
      <c r="AD88" s="10"/>
      <c r="AE88" s="504">
        <f t="shared" si="50"/>
        <v>-20.004999999999995</v>
      </c>
      <c r="AF88" s="523" t="s">
        <v>2010</v>
      </c>
      <c r="AG88" s="219" t="s">
        <v>2803</v>
      </c>
      <c r="AH88" s="219"/>
      <c r="AJ88" s="886">
        <v>1010168776</v>
      </c>
      <c r="AK88" s="21" t="s">
        <v>365</v>
      </c>
      <c r="AL88" s="195" t="s">
        <v>556</v>
      </c>
      <c r="AM88" s="20" t="s">
        <v>1393</v>
      </c>
      <c r="AN88" s="22" t="s">
        <v>557</v>
      </c>
      <c r="AO88" s="20" t="s">
        <v>13</v>
      </c>
      <c r="AP88" s="23">
        <v>846.57</v>
      </c>
      <c r="AQ88" s="934">
        <v>369.85500000000002</v>
      </c>
      <c r="AR88" s="934">
        <v>142.5</v>
      </c>
      <c r="AS88" s="937">
        <v>100</v>
      </c>
      <c r="AT88" s="938">
        <v>55</v>
      </c>
      <c r="AU88" s="1088">
        <v>667.36</v>
      </c>
      <c r="AV88" s="1118">
        <v>100</v>
      </c>
      <c r="AW88" s="1119">
        <v>55</v>
      </c>
      <c r="AX88" s="975">
        <f t="shared" si="64"/>
        <v>667.35500000000002</v>
      </c>
      <c r="AY88" s="424" t="str">
        <f t="shared" si="61"/>
        <v>OK</v>
      </c>
      <c r="AZ88" s="483">
        <f t="shared" si="62"/>
        <v>0</v>
      </c>
      <c r="BA88" s="486">
        <f t="shared" si="65"/>
        <v>-4.9999999999954525E-3</v>
      </c>
      <c r="BB88" s="422"/>
      <c r="BC88" s="422"/>
      <c r="BD88" s="422"/>
      <c r="BE88" s="1043">
        <f t="shared" si="63"/>
        <v>-4.9999999999954525E-3</v>
      </c>
    </row>
    <row r="89" spans="2:57" s="6" customFormat="1" ht="24" customHeight="1">
      <c r="B89" s="20">
        <v>1010186846</v>
      </c>
      <c r="C89" s="21" t="s">
        <v>366</v>
      </c>
      <c r="D89" s="195" t="s">
        <v>556</v>
      </c>
      <c r="E89" s="20" t="s">
        <v>1393</v>
      </c>
      <c r="F89" s="22" t="s">
        <v>557</v>
      </c>
      <c r="G89" s="20" t="s">
        <v>13</v>
      </c>
      <c r="H89" s="23">
        <v>912.67</v>
      </c>
      <c r="I89" s="23">
        <v>469.00499999999988</v>
      </c>
      <c r="J89" s="23">
        <v>163</v>
      </c>
      <c r="K89" s="23">
        <v>40.67</v>
      </c>
      <c r="L89" s="20">
        <v>45</v>
      </c>
      <c r="M89" s="14">
        <v>717.67499999999995</v>
      </c>
      <c r="N89" s="23">
        <v>717.67499999999984</v>
      </c>
      <c r="O89" s="419">
        <f t="shared" si="47"/>
        <v>717.67499999999984</v>
      </c>
      <c r="P89" s="419">
        <f t="shared" si="48"/>
        <v>0</v>
      </c>
      <c r="Q89" s="498" t="s">
        <v>1662</v>
      </c>
      <c r="R89" s="498"/>
      <c r="S89" s="575">
        <v>1010186846</v>
      </c>
      <c r="T89" s="576" t="s">
        <v>2764</v>
      </c>
      <c r="U89" s="195" t="s">
        <v>556</v>
      </c>
      <c r="V89" s="22" t="s">
        <v>557</v>
      </c>
      <c r="W89" s="20" t="s">
        <v>13</v>
      </c>
      <c r="X89" s="577">
        <v>469.01</v>
      </c>
      <c r="Y89" s="577">
        <v>163</v>
      </c>
      <c r="Z89" s="577">
        <v>100</v>
      </c>
      <c r="AA89" s="578">
        <v>75</v>
      </c>
      <c r="AB89" s="579">
        <v>807.01</v>
      </c>
      <c r="AC89" s="10" t="str">
        <f t="shared" si="49"/>
        <v>OK</v>
      </c>
      <c r="AD89" s="10"/>
      <c r="AE89" s="504">
        <f t="shared" si="50"/>
        <v>-89.335000000000036</v>
      </c>
      <c r="AF89" s="523" t="s">
        <v>2010</v>
      </c>
      <c r="AG89" s="219" t="s">
        <v>2803</v>
      </c>
      <c r="AH89" s="219"/>
      <c r="AJ89" s="1019">
        <v>1010186846</v>
      </c>
      <c r="AK89" s="21" t="s">
        <v>366</v>
      </c>
      <c r="AL89" s="195" t="s">
        <v>556</v>
      </c>
      <c r="AM89" s="20" t="s">
        <v>1393</v>
      </c>
      <c r="AN89" s="22" t="s">
        <v>557</v>
      </c>
      <c r="AO89" s="20" t="s">
        <v>13</v>
      </c>
      <c r="AP89" s="23">
        <v>912.67</v>
      </c>
      <c r="AQ89" s="934">
        <v>469.00499999999988</v>
      </c>
      <c r="AR89" s="934">
        <v>163</v>
      </c>
      <c r="AS89" s="935">
        <v>100</v>
      </c>
      <c r="AT89" s="936">
        <v>75</v>
      </c>
      <c r="AU89" s="1087">
        <v>807.01</v>
      </c>
      <c r="AV89" s="974">
        <v>100</v>
      </c>
      <c r="AW89" s="1079">
        <v>100</v>
      </c>
      <c r="AX89" s="1114">
        <f>AQ89+AR89+AV89+AW89</f>
        <v>832.00499999999988</v>
      </c>
      <c r="AY89" s="424" t="str">
        <f t="shared" si="61"/>
        <v>OK</v>
      </c>
      <c r="AZ89" s="483">
        <f t="shared" si="62"/>
        <v>0</v>
      </c>
      <c r="BA89" s="484">
        <f>AX89-AB89</f>
        <v>24.994999999999891</v>
      </c>
      <c r="BB89" s="1016" t="s">
        <v>3137</v>
      </c>
      <c r="BC89" s="422"/>
      <c r="BD89" s="422"/>
    </row>
    <row r="90" spans="2:57" s="6" customFormat="1" ht="24" customHeight="1">
      <c r="B90" s="20">
        <v>1013620151</v>
      </c>
      <c r="C90" s="21" t="s">
        <v>367</v>
      </c>
      <c r="D90" s="195" t="s">
        <v>556</v>
      </c>
      <c r="E90" s="20" t="s">
        <v>1393</v>
      </c>
      <c r="F90" s="22" t="s">
        <v>557</v>
      </c>
      <c r="G90" s="20" t="s">
        <v>13</v>
      </c>
      <c r="H90" s="23">
        <v>901.66</v>
      </c>
      <c r="I90" s="23">
        <v>452.49</v>
      </c>
      <c r="J90" s="23">
        <v>150.5</v>
      </c>
      <c r="K90" s="23">
        <v>12.72</v>
      </c>
      <c r="L90" s="20">
        <v>10</v>
      </c>
      <c r="M90" s="14">
        <v>625.71</v>
      </c>
      <c r="N90" s="23">
        <v>625.71</v>
      </c>
      <c r="O90" s="419">
        <f t="shared" si="47"/>
        <v>625.71</v>
      </c>
      <c r="P90" s="419">
        <f t="shared" si="48"/>
        <v>0</v>
      </c>
      <c r="Q90" s="498" t="s">
        <v>1662</v>
      </c>
      <c r="R90" s="498"/>
      <c r="S90" s="580">
        <v>1013620151</v>
      </c>
      <c r="T90" s="581" t="s">
        <v>2765</v>
      </c>
      <c r="U90" s="195" t="s">
        <v>556</v>
      </c>
      <c r="V90" s="22" t="s">
        <v>557</v>
      </c>
      <c r="W90" s="20" t="s">
        <v>13</v>
      </c>
      <c r="X90" s="582">
        <v>452.49</v>
      </c>
      <c r="Y90" s="582">
        <v>150.5</v>
      </c>
      <c r="Z90" s="582">
        <v>99.83</v>
      </c>
      <c r="AA90" s="583">
        <v>80</v>
      </c>
      <c r="AB90" s="584">
        <v>782.82</v>
      </c>
      <c r="AC90" s="10" t="str">
        <f t="shared" si="49"/>
        <v>OK</v>
      </c>
      <c r="AD90" s="10" t="s">
        <v>1678</v>
      </c>
      <c r="AE90" s="504">
        <f t="shared" si="50"/>
        <v>-157.11000000000001</v>
      </c>
      <c r="AF90" s="523" t="s">
        <v>2010</v>
      </c>
      <c r="AG90" s="219" t="s">
        <v>2803</v>
      </c>
      <c r="AH90" s="219"/>
      <c r="AJ90" s="1019">
        <v>1013620151</v>
      </c>
      <c r="AK90" s="21" t="s">
        <v>367</v>
      </c>
      <c r="AL90" s="195" t="s">
        <v>556</v>
      </c>
      <c r="AM90" s="20" t="s">
        <v>1393</v>
      </c>
      <c r="AN90" s="22" t="s">
        <v>557</v>
      </c>
      <c r="AO90" s="20" t="s">
        <v>13</v>
      </c>
      <c r="AP90" s="23">
        <v>901.66</v>
      </c>
      <c r="AQ90" s="934">
        <v>452.49</v>
      </c>
      <c r="AR90" s="934">
        <v>150.5</v>
      </c>
      <c r="AS90" s="937">
        <v>99.83</v>
      </c>
      <c r="AT90" s="938">
        <v>80</v>
      </c>
      <c r="AU90" s="1088">
        <v>782.82</v>
      </c>
      <c r="AV90" s="974">
        <v>100</v>
      </c>
      <c r="AW90" s="1079">
        <v>80</v>
      </c>
      <c r="AX90" s="1114">
        <f>AQ90+AR90+AV90+AW90</f>
        <v>782.99</v>
      </c>
      <c r="AY90" s="424" t="str">
        <f t="shared" ref="AY90" si="68">IF((S90=AJ90),"OK","ERROR")</f>
        <v>OK</v>
      </c>
      <c r="AZ90" s="483">
        <f t="shared" ref="AZ90" si="69">AB90-AU90</f>
        <v>0</v>
      </c>
      <c r="BA90" s="484">
        <f>AX90-AB90</f>
        <v>0.16999999999995907</v>
      </c>
      <c r="BB90" s="1016" t="s">
        <v>3137</v>
      </c>
      <c r="BC90" s="422"/>
      <c r="BD90" s="422"/>
    </row>
    <row r="91" spans="2:57" s="6" customFormat="1" ht="24" customHeight="1">
      <c r="B91" s="78">
        <v>1013628848</v>
      </c>
      <c r="C91" s="79" t="s">
        <v>368</v>
      </c>
      <c r="D91" s="199" t="s">
        <v>556</v>
      </c>
      <c r="E91" s="20" t="s">
        <v>1393</v>
      </c>
      <c r="F91" s="80" t="s">
        <v>573</v>
      </c>
      <c r="G91" s="78" t="s">
        <v>13</v>
      </c>
      <c r="H91" s="23">
        <v>824.54</v>
      </c>
      <c r="I91" s="23">
        <v>336.80999999999995</v>
      </c>
      <c r="J91" s="23">
        <v>163.5</v>
      </c>
      <c r="K91" s="23">
        <v>69.555555555555557</v>
      </c>
      <c r="L91" s="20">
        <v>20</v>
      </c>
      <c r="M91" s="14">
        <v>589.86555555555549</v>
      </c>
      <c r="N91" s="23">
        <v>589.86555555555549</v>
      </c>
      <c r="O91" s="419">
        <f t="shared" si="47"/>
        <v>589.86555555555549</v>
      </c>
      <c r="P91" s="419">
        <f t="shared" si="48"/>
        <v>0</v>
      </c>
      <c r="Q91" s="498" t="s">
        <v>1662</v>
      </c>
      <c r="R91" s="498"/>
      <c r="S91" s="580">
        <v>1013628848</v>
      </c>
      <c r="T91" s="581" t="s">
        <v>2766</v>
      </c>
      <c r="U91" s="199" t="s">
        <v>556</v>
      </c>
      <c r="V91" s="80" t="s">
        <v>573</v>
      </c>
      <c r="W91" s="78" t="s">
        <v>13</v>
      </c>
      <c r="X91" s="582">
        <v>336.81</v>
      </c>
      <c r="Y91" s="587">
        <v>163.5</v>
      </c>
      <c r="Z91" s="582">
        <v>69.56</v>
      </c>
      <c r="AA91" s="583">
        <v>20</v>
      </c>
      <c r="AB91" s="584">
        <v>589.87</v>
      </c>
      <c r="AC91" s="10" t="str">
        <f t="shared" si="49"/>
        <v>OK</v>
      </c>
      <c r="AD91" s="10"/>
      <c r="AE91" s="504">
        <f t="shared" si="50"/>
        <v>-4.4444444445161935E-3</v>
      </c>
      <c r="AF91" s="219"/>
      <c r="AG91" s="219" t="s">
        <v>2803</v>
      </c>
      <c r="AH91" s="219"/>
      <c r="AJ91" s="887">
        <v>1013628848</v>
      </c>
      <c r="AK91" s="79" t="s">
        <v>368</v>
      </c>
      <c r="AL91" s="199" t="s">
        <v>556</v>
      </c>
      <c r="AM91" s="20" t="s">
        <v>1393</v>
      </c>
      <c r="AN91" s="80" t="s">
        <v>573</v>
      </c>
      <c r="AO91" s="78" t="s">
        <v>13</v>
      </c>
      <c r="AP91" s="23">
        <v>824.54</v>
      </c>
      <c r="AQ91" s="934">
        <v>336.80999999999995</v>
      </c>
      <c r="AR91" s="934">
        <v>163.5</v>
      </c>
      <c r="AS91" s="937">
        <v>69.56</v>
      </c>
      <c r="AT91" s="938">
        <v>20</v>
      </c>
      <c r="AU91" s="1088">
        <v>589.87</v>
      </c>
      <c r="AV91" s="1118">
        <v>69.56</v>
      </c>
      <c r="AW91" s="1119">
        <v>20</v>
      </c>
      <c r="AX91" s="975">
        <f t="shared" ref="AX91:AX103" si="70">AQ91+AR91+AV91+AW91</f>
        <v>589.86999999999989</v>
      </c>
      <c r="AY91" s="424" t="str">
        <f t="shared" si="61"/>
        <v>OK</v>
      </c>
      <c r="AZ91" s="483">
        <f t="shared" si="62"/>
        <v>0</v>
      </c>
      <c r="BA91" s="486">
        <f t="shared" ref="BA91:BA103" si="71">AX91-AB91</f>
        <v>0</v>
      </c>
      <c r="BB91" s="422"/>
      <c r="BC91" s="422"/>
      <c r="BD91" s="422"/>
      <c r="BE91" s="1043">
        <f t="shared" ref="BE91:BE103" si="72">AX91-AU91</f>
        <v>0</v>
      </c>
    </row>
    <row r="92" spans="2:57" s="6" customFormat="1" ht="24" customHeight="1">
      <c r="B92" s="20">
        <v>1018448311</v>
      </c>
      <c r="C92" s="21" t="s">
        <v>369</v>
      </c>
      <c r="D92" s="195" t="s">
        <v>556</v>
      </c>
      <c r="E92" s="20" t="s">
        <v>1393</v>
      </c>
      <c r="F92" s="22" t="s">
        <v>557</v>
      </c>
      <c r="G92" s="20" t="s">
        <v>13</v>
      </c>
      <c r="H92" s="23">
        <v>846.57</v>
      </c>
      <c r="I92" s="23">
        <v>369.85500000000002</v>
      </c>
      <c r="J92" s="23">
        <v>151</v>
      </c>
      <c r="K92" s="23">
        <v>25.17</v>
      </c>
      <c r="L92" s="20">
        <v>0</v>
      </c>
      <c r="M92" s="14">
        <v>546.02499999999998</v>
      </c>
      <c r="N92" s="23">
        <v>546.02499999999998</v>
      </c>
      <c r="O92" s="419">
        <f t="shared" si="47"/>
        <v>546.02499999999998</v>
      </c>
      <c r="P92" s="419">
        <f t="shared" si="48"/>
        <v>0</v>
      </c>
      <c r="Q92" s="498" t="s">
        <v>1662</v>
      </c>
      <c r="R92" s="498"/>
      <c r="S92" s="580">
        <v>1018448311</v>
      </c>
      <c r="T92" s="581" t="s">
        <v>2767</v>
      </c>
      <c r="U92" s="195" t="s">
        <v>556</v>
      </c>
      <c r="V92" s="22" t="s">
        <v>557</v>
      </c>
      <c r="W92" s="20" t="s">
        <v>13</v>
      </c>
      <c r="X92" s="582">
        <v>369.86</v>
      </c>
      <c r="Y92" s="582">
        <v>151</v>
      </c>
      <c r="Z92" s="582">
        <v>25.17</v>
      </c>
      <c r="AA92" s="583">
        <v>0</v>
      </c>
      <c r="AB92" s="584">
        <v>546.03</v>
      </c>
      <c r="AC92" s="10" t="str">
        <f t="shared" si="49"/>
        <v>OK</v>
      </c>
      <c r="AD92" s="10"/>
      <c r="AE92" s="504">
        <f t="shared" si="50"/>
        <v>-4.9999999999954525E-3</v>
      </c>
      <c r="AF92" s="219"/>
      <c r="AG92" s="219" t="s">
        <v>2803</v>
      </c>
      <c r="AH92" s="219"/>
      <c r="AJ92" s="886">
        <v>1018448311</v>
      </c>
      <c r="AK92" s="21" t="s">
        <v>369</v>
      </c>
      <c r="AL92" s="195" t="s">
        <v>556</v>
      </c>
      <c r="AM92" s="20" t="s">
        <v>1393</v>
      </c>
      <c r="AN92" s="22" t="s">
        <v>557</v>
      </c>
      <c r="AO92" s="20" t="s">
        <v>13</v>
      </c>
      <c r="AP92" s="23">
        <v>846.57</v>
      </c>
      <c r="AQ92" s="934">
        <v>369.85500000000002</v>
      </c>
      <c r="AR92" s="934">
        <v>151</v>
      </c>
      <c r="AS92" s="937">
        <v>25.17</v>
      </c>
      <c r="AT92" s="938">
        <v>0</v>
      </c>
      <c r="AU92" s="1088">
        <v>546.03</v>
      </c>
      <c r="AV92" s="1118">
        <v>25.17</v>
      </c>
      <c r="AW92" s="1119">
        <v>0</v>
      </c>
      <c r="AX92" s="975">
        <f t="shared" si="70"/>
        <v>546.02499999999998</v>
      </c>
      <c r="AY92" s="424" t="str">
        <f t="shared" si="61"/>
        <v>OK</v>
      </c>
      <c r="AZ92" s="483">
        <f t="shared" si="62"/>
        <v>0</v>
      </c>
      <c r="BA92" s="486">
        <f t="shared" si="71"/>
        <v>-4.9999999999954525E-3</v>
      </c>
      <c r="BB92" s="422"/>
      <c r="BC92" s="422"/>
      <c r="BD92" s="422"/>
      <c r="BE92" s="1043">
        <f t="shared" si="72"/>
        <v>-4.9999999999954525E-3</v>
      </c>
    </row>
    <row r="93" spans="2:57" s="6" customFormat="1" ht="24" customHeight="1">
      <c r="B93" s="78">
        <v>1018455105</v>
      </c>
      <c r="C93" s="79" t="s">
        <v>370</v>
      </c>
      <c r="D93" s="199" t="s">
        <v>556</v>
      </c>
      <c r="E93" s="20" t="s">
        <v>1393</v>
      </c>
      <c r="F93" s="80" t="s">
        <v>573</v>
      </c>
      <c r="G93" s="78" t="s">
        <v>13</v>
      </c>
      <c r="H93" s="23">
        <v>824.54</v>
      </c>
      <c r="I93" s="23">
        <v>336.80999999999995</v>
      </c>
      <c r="J93" s="23">
        <v>153</v>
      </c>
      <c r="K93" s="23">
        <v>9.5</v>
      </c>
      <c r="L93" s="20">
        <v>10</v>
      </c>
      <c r="M93" s="14">
        <v>509.30999999999995</v>
      </c>
      <c r="N93" s="23">
        <v>509.30999999999995</v>
      </c>
      <c r="O93" s="419">
        <f t="shared" si="47"/>
        <v>509.30999999999995</v>
      </c>
      <c r="P93" s="419">
        <f t="shared" si="48"/>
        <v>0</v>
      </c>
      <c r="Q93" s="498" t="s">
        <v>1662</v>
      </c>
      <c r="R93" s="498"/>
      <c r="S93" s="575">
        <v>1018455105</v>
      </c>
      <c r="T93" s="576" t="s">
        <v>2768</v>
      </c>
      <c r="U93" s="199" t="s">
        <v>556</v>
      </c>
      <c r="V93" s="80" t="s">
        <v>573</v>
      </c>
      <c r="W93" s="78" t="s">
        <v>13</v>
      </c>
      <c r="X93" s="577">
        <v>336.81</v>
      </c>
      <c r="Y93" s="588">
        <v>153</v>
      </c>
      <c r="Z93" s="577">
        <v>67.56</v>
      </c>
      <c r="AA93" s="578">
        <v>35</v>
      </c>
      <c r="AB93" s="579">
        <v>592.37</v>
      </c>
      <c r="AC93" s="10" t="str">
        <f t="shared" si="49"/>
        <v>OK</v>
      </c>
      <c r="AD93" s="10"/>
      <c r="AE93" s="504">
        <f t="shared" si="50"/>
        <v>-83.060000000000059</v>
      </c>
      <c r="AF93" s="523" t="s">
        <v>2010</v>
      </c>
      <c r="AG93" s="219" t="s">
        <v>2803</v>
      </c>
      <c r="AH93" s="219"/>
      <c r="AJ93" s="1070">
        <v>1018455105</v>
      </c>
      <c r="AK93" s="79" t="s">
        <v>370</v>
      </c>
      <c r="AL93" s="199" t="s">
        <v>556</v>
      </c>
      <c r="AM93" s="20" t="s">
        <v>1393</v>
      </c>
      <c r="AN93" s="80" t="s">
        <v>573</v>
      </c>
      <c r="AO93" s="78" t="s">
        <v>13</v>
      </c>
      <c r="AP93" s="23">
        <v>824.54</v>
      </c>
      <c r="AQ93" s="934">
        <v>336.80999999999995</v>
      </c>
      <c r="AR93" s="934">
        <v>153</v>
      </c>
      <c r="AS93" s="935">
        <v>67.56</v>
      </c>
      <c r="AT93" s="936">
        <v>35</v>
      </c>
      <c r="AU93" s="1087">
        <v>592.37</v>
      </c>
      <c r="AV93" s="974">
        <v>94.39</v>
      </c>
      <c r="AW93" s="1079">
        <v>35</v>
      </c>
      <c r="AX93" s="1114">
        <f>AQ93+AR93+AV93+AW93</f>
        <v>619.19999999999993</v>
      </c>
      <c r="AY93" s="424" t="str">
        <f t="shared" si="61"/>
        <v>OK</v>
      </c>
      <c r="AZ93" s="483">
        <f t="shared" si="62"/>
        <v>0</v>
      </c>
      <c r="BA93" s="484">
        <f>AX93-AB93</f>
        <v>26.829999999999927</v>
      </c>
      <c r="BB93" s="1016" t="s">
        <v>3137</v>
      </c>
      <c r="BC93" s="422"/>
      <c r="BD93" s="422"/>
    </row>
    <row r="94" spans="2:57" s="6" customFormat="1" ht="24" customHeight="1">
      <c r="B94" s="78">
        <v>1018459152</v>
      </c>
      <c r="C94" s="79" t="s">
        <v>371</v>
      </c>
      <c r="D94" s="199" t="s">
        <v>556</v>
      </c>
      <c r="E94" s="20" t="s">
        <v>1393</v>
      </c>
      <c r="F94" s="80" t="s">
        <v>573</v>
      </c>
      <c r="G94" s="78" t="s">
        <v>13</v>
      </c>
      <c r="H94" s="23">
        <v>813.52</v>
      </c>
      <c r="I94" s="23">
        <v>320.27999999999997</v>
      </c>
      <c r="J94" s="23">
        <v>154.5</v>
      </c>
      <c r="K94" s="23">
        <v>16.472222222222221</v>
      </c>
      <c r="L94" s="20">
        <v>0</v>
      </c>
      <c r="M94" s="14">
        <v>491.2522222222222</v>
      </c>
      <c r="N94" s="23">
        <v>491.2522222222222</v>
      </c>
      <c r="O94" s="419">
        <f t="shared" si="47"/>
        <v>491.2522222222222</v>
      </c>
      <c r="P94" s="419">
        <f t="shared" si="48"/>
        <v>0</v>
      </c>
      <c r="Q94" s="498" t="s">
        <v>1662</v>
      </c>
      <c r="R94" s="498"/>
      <c r="S94" s="580">
        <v>1018459152</v>
      </c>
      <c r="T94" s="581" t="s">
        <v>2769</v>
      </c>
      <c r="U94" s="199" t="s">
        <v>556</v>
      </c>
      <c r="V94" s="80" t="s">
        <v>573</v>
      </c>
      <c r="W94" s="78" t="s">
        <v>13</v>
      </c>
      <c r="X94" s="582">
        <v>320.27999999999997</v>
      </c>
      <c r="Y94" s="586">
        <v>154.5</v>
      </c>
      <c r="Z94" s="582">
        <v>16.47</v>
      </c>
      <c r="AA94" s="583">
        <v>0</v>
      </c>
      <c r="AB94" s="584">
        <v>491.25</v>
      </c>
      <c r="AC94" s="10" t="str">
        <f t="shared" si="49"/>
        <v>OK</v>
      </c>
      <c r="AD94" s="10"/>
      <c r="AE94" s="504">
        <f t="shared" si="50"/>
        <v>2.2222222222012533E-3</v>
      </c>
      <c r="AF94" s="219"/>
      <c r="AG94" s="219" t="s">
        <v>2803</v>
      </c>
      <c r="AH94" s="219"/>
      <c r="AJ94" s="887">
        <v>1018459152</v>
      </c>
      <c r="AK94" s="79" t="s">
        <v>371</v>
      </c>
      <c r="AL94" s="199" t="s">
        <v>556</v>
      </c>
      <c r="AM94" s="20" t="s">
        <v>1393</v>
      </c>
      <c r="AN94" s="80" t="s">
        <v>573</v>
      </c>
      <c r="AO94" s="78" t="s">
        <v>13</v>
      </c>
      <c r="AP94" s="23">
        <v>813.52</v>
      </c>
      <c r="AQ94" s="934">
        <v>320.27999999999997</v>
      </c>
      <c r="AR94" s="934">
        <v>154.5</v>
      </c>
      <c r="AS94" s="937">
        <v>16.47</v>
      </c>
      <c r="AT94" s="938">
        <v>0</v>
      </c>
      <c r="AU94" s="1088">
        <v>491.25</v>
      </c>
      <c r="AV94" s="1118">
        <v>16.47</v>
      </c>
      <c r="AW94" s="1119">
        <v>0</v>
      </c>
      <c r="AX94" s="975">
        <f t="shared" si="70"/>
        <v>491.25</v>
      </c>
      <c r="AY94" s="424" t="str">
        <f t="shared" si="61"/>
        <v>OK</v>
      </c>
      <c r="AZ94" s="483">
        <f t="shared" si="62"/>
        <v>0</v>
      </c>
      <c r="BA94" s="486">
        <f t="shared" si="71"/>
        <v>0</v>
      </c>
      <c r="BB94" s="422"/>
      <c r="BC94" s="422"/>
      <c r="BD94" s="422"/>
      <c r="BE94" s="1043">
        <f t="shared" si="72"/>
        <v>0</v>
      </c>
    </row>
    <row r="95" spans="2:57" s="6" customFormat="1" ht="24" customHeight="1">
      <c r="B95" s="20">
        <v>1019045748</v>
      </c>
      <c r="C95" s="21" t="s">
        <v>372</v>
      </c>
      <c r="D95" s="195" t="s">
        <v>556</v>
      </c>
      <c r="E95" s="20" t="s">
        <v>1393</v>
      </c>
      <c r="F95" s="22" t="s">
        <v>557</v>
      </c>
      <c r="G95" s="20" t="s">
        <v>13</v>
      </c>
      <c r="H95" s="23">
        <v>835.56</v>
      </c>
      <c r="I95" s="23">
        <v>353.33999999999992</v>
      </c>
      <c r="J95" s="23">
        <v>171.5</v>
      </c>
      <c r="K95" s="23">
        <v>7.83</v>
      </c>
      <c r="L95" s="20">
        <v>0</v>
      </c>
      <c r="M95" s="14">
        <v>532.66999999999996</v>
      </c>
      <c r="N95" s="23">
        <v>532.66999999999996</v>
      </c>
      <c r="O95" s="419">
        <f t="shared" si="47"/>
        <v>532.66999999999996</v>
      </c>
      <c r="P95" s="419">
        <f t="shared" si="48"/>
        <v>0</v>
      </c>
      <c r="Q95" s="498" t="s">
        <v>1662</v>
      </c>
      <c r="R95" s="498"/>
      <c r="S95" s="580">
        <v>1019045748</v>
      </c>
      <c r="T95" s="581" t="s">
        <v>2770</v>
      </c>
      <c r="U95" s="195" t="s">
        <v>556</v>
      </c>
      <c r="V95" s="22" t="s">
        <v>557</v>
      </c>
      <c r="W95" s="20" t="s">
        <v>13</v>
      </c>
      <c r="X95" s="582">
        <v>353.34</v>
      </c>
      <c r="Y95" s="582">
        <v>171.5</v>
      </c>
      <c r="Z95" s="582">
        <v>95.11</v>
      </c>
      <c r="AA95" s="583">
        <v>20</v>
      </c>
      <c r="AB95" s="584">
        <v>639.95000000000005</v>
      </c>
      <c r="AC95" s="10" t="str">
        <f t="shared" si="49"/>
        <v>OK</v>
      </c>
      <c r="AD95" s="10"/>
      <c r="AE95" s="504">
        <f t="shared" si="50"/>
        <v>-107.28000000000009</v>
      </c>
      <c r="AF95" s="523" t="s">
        <v>2010</v>
      </c>
      <c r="AG95" s="219" t="s">
        <v>2803</v>
      </c>
      <c r="AH95" s="219"/>
      <c r="AJ95" s="886">
        <v>1019045748</v>
      </c>
      <c r="AK95" s="21" t="s">
        <v>372</v>
      </c>
      <c r="AL95" s="195" t="s">
        <v>556</v>
      </c>
      <c r="AM95" s="20" t="s">
        <v>1393</v>
      </c>
      <c r="AN95" s="22" t="s">
        <v>557</v>
      </c>
      <c r="AO95" s="20" t="s">
        <v>13</v>
      </c>
      <c r="AP95" s="23">
        <v>835.56</v>
      </c>
      <c r="AQ95" s="934">
        <v>353.33999999999992</v>
      </c>
      <c r="AR95" s="934">
        <v>171.5</v>
      </c>
      <c r="AS95" s="937">
        <v>95.11</v>
      </c>
      <c r="AT95" s="938">
        <v>20</v>
      </c>
      <c r="AU95" s="1088">
        <v>639.95000000000005</v>
      </c>
      <c r="AV95" s="1118">
        <v>95.11</v>
      </c>
      <c r="AW95" s="1119">
        <v>20</v>
      </c>
      <c r="AX95" s="975">
        <f t="shared" si="70"/>
        <v>639.94999999999993</v>
      </c>
      <c r="AY95" s="424" t="str">
        <f t="shared" si="61"/>
        <v>OK</v>
      </c>
      <c r="AZ95" s="483">
        <f t="shared" si="62"/>
        <v>0</v>
      </c>
      <c r="BA95" s="486">
        <f t="shared" si="71"/>
        <v>0</v>
      </c>
      <c r="BB95" s="422"/>
      <c r="BC95" s="422"/>
      <c r="BD95" s="422"/>
      <c r="BE95" s="1043">
        <f t="shared" si="72"/>
        <v>0</v>
      </c>
    </row>
    <row r="96" spans="2:57" s="6" customFormat="1" ht="24" customHeight="1">
      <c r="B96" s="20">
        <v>1019079687</v>
      </c>
      <c r="C96" s="21" t="s">
        <v>373</v>
      </c>
      <c r="D96" s="195" t="s">
        <v>556</v>
      </c>
      <c r="E96" s="20" t="s">
        <v>1393</v>
      </c>
      <c r="F96" s="22" t="s">
        <v>557</v>
      </c>
      <c r="G96" s="20" t="s">
        <v>13</v>
      </c>
      <c r="H96" s="23">
        <v>835.56</v>
      </c>
      <c r="I96" s="23">
        <v>353.33999999999992</v>
      </c>
      <c r="J96" s="23">
        <v>160</v>
      </c>
      <c r="K96" s="23">
        <v>16.78</v>
      </c>
      <c r="L96" s="20">
        <v>0</v>
      </c>
      <c r="M96" s="14">
        <v>530.11999999999989</v>
      </c>
      <c r="N96" s="23">
        <v>530.11999999999989</v>
      </c>
      <c r="O96" s="419">
        <f t="shared" si="47"/>
        <v>530.11999999999989</v>
      </c>
      <c r="P96" s="419">
        <f t="shared" si="48"/>
        <v>0</v>
      </c>
      <c r="Q96" s="498" t="s">
        <v>1662</v>
      </c>
      <c r="R96" s="498"/>
      <c r="S96" s="580">
        <v>1019079687</v>
      </c>
      <c r="T96" s="581" t="s">
        <v>2771</v>
      </c>
      <c r="U96" s="195" t="s">
        <v>556</v>
      </c>
      <c r="V96" s="22" t="s">
        <v>557</v>
      </c>
      <c r="W96" s="20" t="s">
        <v>13</v>
      </c>
      <c r="X96" s="582">
        <v>353.34</v>
      </c>
      <c r="Y96" s="582">
        <v>160</v>
      </c>
      <c r="Z96" s="582">
        <v>100</v>
      </c>
      <c r="AA96" s="583">
        <v>25</v>
      </c>
      <c r="AB96" s="584">
        <v>638.34</v>
      </c>
      <c r="AC96" s="10" t="str">
        <f t="shared" si="49"/>
        <v>OK</v>
      </c>
      <c r="AD96" s="10"/>
      <c r="AE96" s="504">
        <f t="shared" si="50"/>
        <v>-108.22000000000014</v>
      </c>
      <c r="AF96" s="523" t="s">
        <v>2010</v>
      </c>
      <c r="AG96" s="219" t="s">
        <v>2803</v>
      </c>
      <c r="AH96" s="219"/>
      <c r="AJ96" s="886">
        <v>1019079687</v>
      </c>
      <c r="AK96" s="21" t="s">
        <v>373</v>
      </c>
      <c r="AL96" s="195" t="s">
        <v>556</v>
      </c>
      <c r="AM96" s="20" t="s">
        <v>1393</v>
      </c>
      <c r="AN96" s="22" t="s">
        <v>557</v>
      </c>
      <c r="AO96" s="20" t="s">
        <v>13</v>
      </c>
      <c r="AP96" s="23">
        <v>835.56</v>
      </c>
      <c r="AQ96" s="934">
        <v>353.33999999999992</v>
      </c>
      <c r="AR96" s="934">
        <v>160</v>
      </c>
      <c r="AS96" s="937">
        <v>100</v>
      </c>
      <c r="AT96" s="938">
        <v>25</v>
      </c>
      <c r="AU96" s="1088">
        <v>638.34</v>
      </c>
      <c r="AV96" s="1118">
        <v>100</v>
      </c>
      <c r="AW96" s="1119">
        <v>25</v>
      </c>
      <c r="AX96" s="975">
        <f t="shared" si="70"/>
        <v>638.33999999999992</v>
      </c>
      <c r="AY96" s="424" t="str">
        <f t="shared" si="61"/>
        <v>OK</v>
      </c>
      <c r="AZ96" s="483">
        <f t="shared" si="62"/>
        <v>0</v>
      </c>
      <c r="BA96" s="486">
        <f t="shared" si="71"/>
        <v>0</v>
      </c>
      <c r="BB96" s="422"/>
      <c r="BC96" s="422"/>
      <c r="BD96" s="422"/>
      <c r="BE96" s="1043">
        <f t="shared" si="72"/>
        <v>0</v>
      </c>
    </row>
    <row r="97" spans="2:57" s="6" customFormat="1" ht="24" customHeight="1">
      <c r="B97" s="78">
        <v>1049605610</v>
      </c>
      <c r="C97" s="79" t="s">
        <v>377</v>
      </c>
      <c r="D97" s="199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v>336.80999999999995</v>
      </c>
      <c r="J97" s="23">
        <v>157</v>
      </c>
      <c r="K97" s="23">
        <v>75.666666666666671</v>
      </c>
      <c r="L97" s="20">
        <v>30</v>
      </c>
      <c r="M97" s="14">
        <v>599.47666666666657</v>
      </c>
      <c r="N97" s="23">
        <v>599.47666666666657</v>
      </c>
      <c r="O97" s="419">
        <f t="shared" si="47"/>
        <v>599.47666666666657</v>
      </c>
      <c r="P97" s="419">
        <f t="shared" si="48"/>
        <v>0</v>
      </c>
      <c r="Q97" s="498" t="s">
        <v>1662</v>
      </c>
      <c r="R97" s="498"/>
      <c r="S97" s="575">
        <v>1049605610</v>
      </c>
      <c r="T97" s="576" t="s">
        <v>2772</v>
      </c>
      <c r="U97" s="199" t="s">
        <v>556</v>
      </c>
      <c r="V97" s="80" t="s">
        <v>573</v>
      </c>
      <c r="W97" s="78" t="s">
        <v>13</v>
      </c>
      <c r="X97" s="577">
        <v>336.81</v>
      </c>
      <c r="Y97" s="588">
        <v>157</v>
      </c>
      <c r="Z97" s="577">
        <v>75.67</v>
      </c>
      <c r="AA97" s="578">
        <v>30</v>
      </c>
      <c r="AB97" s="579">
        <v>599.48</v>
      </c>
      <c r="AC97" s="10" t="str">
        <f t="shared" si="49"/>
        <v>OK</v>
      </c>
      <c r="AD97" s="10"/>
      <c r="AE97" s="504">
        <f t="shared" si="50"/>
        <v>-3.3333333334439885E-3</v>
      </c>
      <c r="AF97" s="219"/>
      <c r="AG97" s="219" t="s">
        <v>2803</v>
      </c>
      <c r="AH97" s="219"/>
      <c r="AJ97" s="1070">
        <v>1049605610</v>
      </c>
      <c r="AK97" s="79" t="s">
        <v>377</v>
      </c>
      <c r="AL97" s="199" t="s">
        <v>556</v>
      </c>
      <c r="AM97" s="20" t="s">
        <v>1393</v>
      </c>
      <c r="AN97" s="80" t="s">
        <v>573</v>
      </c>
      <c r="AO97" s="78" t="s">
        <v>13</v>
      </c>
      <c r="AP97" s="23">
        <v>824.54</v>
      </c>
      <c r="AQ97" s="934">
        <v>336.80999999999995</v>
      </c>
      <c r="AR97" s="934">
        <v>157</v>
      </c>
      <c r="AS97" s="935">
        <v>75.67</v>
      </c>
      <c r="AT97" s="936">
        <v>30</v>
      </c>
      <c r="AU97" s="1087">
        <v>599.48</v>
      </c>
      <c r="AV97" s="974">
        <v>100</v>
      </c>
      <c r="AW97" s="1079">
        <v>30</v>
      </c>
      <c r="AX97" s="1114">
        <f>AQ97+AR97+AV97+AW97</f>
        <v>623.80999999999995</v>
      </c>
      <c r="AY97" s="424" t="str">
        <f t="shared" si="61"/>
        <v>OK</v>
      </c>
      <c r="AZ97" s="483">
        <f t="shared" si="62"/>
        <v>0</v>
      </c>
      <c r="BA97" s="484">
        <f>AX97-AB97</f>
        <v>24.329999999999927</v>
      </c>
      <c r="BB97" s="1016" t="s">
        <v>3137</v>
      </c>
      <c r="BC97" s="422"/>
      <c r="BD97" s="422"/>
    </row>
    <row r="98" spans="2:57" s="6" customFormat="1" ht="24" customHeight="1">
      <c r="B98" s="78">
        <v>1049608984</v>
      </c>
      <c r="C98" s="79" t="s">
        <v>379</v>
      </c>
      <c r="D98" s="199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v>303.76499999999987</v>
      </c>
      <c r="J98" s="23">
        <v>150</v>
      </c>
      <c r="K98" s="23">
        <v>61</v>
      </c>
      <c r="L98" s="20">
        <v>15</v>
      </c>
      <c r="M98" s="14">
        <v>529.76499999999999</v>
      </c>
      <c r="N98" s="23">
        <v>529.76499999999987</v>
      </c>
      <c r="O98" s="419">
        <f t="shared" si="47"/>
        <v>529.76499999999987</v>
      </c>
      <c r="P98" s="419">
        <f t="shared" si="48"/>
        <v>0</v>
      </c>
      <c r="Q98" s="498" t="s">
        <v>1662</v>
      </c>
      <c r="R98" s="498"/>
      <c r="S98" s="580">
        <v>1049608984</v>
      </c>
      <c r="T98" s="581" t="s">
        <v>2773</v>
      </c>
      <c r="U98" s="199" t="s">
        <v>556</v>
      </c>
      <c r="V98" s="80" t="s">
        <v>573</v>
      </c>
      <c r="W98" s="78" t="s">
        <v>13</v>
      </c>
      <c r="X98" s="582">
        <v>303.77</v>
      </c>
      <c r="Y98" s="587">
        <v>150</v>
      </c>
      <c r="Z98" s="582">
        <v>100</v>
      </c>
      <c r="AA98" s="583">
        <v>35</v>
      </c>
      <c r="AB98" s="584">
        <v>588.77</v>
      </c>
      <c r="AC98" s="10" t="str">
        <f t="shared" si="49"/>
        <v>OK</v>
      </c>
      <c r="AD98" s="10"/>
      <c r="AE98" s="504">
        <f t="shared" si="50"/>
        <v>-59.004999999999995</v>
      </c>
      <c r="AF98" s="523" t="s">
        <v>2010</v>
      </c>
      <c r="AG98" s="219" t="s">
        <v>2803</v>
      </c>
      <c r="AH98" s="219"/>
      <c r="AJ98" s="887">
        <v>1049608984</v>
      </c>
      <c r="AK98" s="79" t="s">
        <v>379</v>
      </c>
      <c r="AL98" s="199" t="s">
        <v>556</v>
      </c>
      <c r="AM98" s="20" t="s">
        <v>1393</v>
      </c>
      <c r="AN98" s="80" t="s">
        <v>573</v>
      </c>
      <c r="AO98" s="78" t="s">
        <v>13</v>
      </c>
      <c r="AP98" s="23">
        <v>802.51</v>
      </c>
      <c r="AQ98" s="934">
        <v>303.76499999999987</v>
      </c>
      <c r="AR98" s="934">
        <v>150</v>
      </c>
      <c r="AS98" s="937">
        <v>100</v>
      </c>
      <c r="AT98" s="938">
        <v>35</v>
      </c>
      <c r="AU98" s="1088">
        <v>588.77</v>
      </c>
      <c r="AV98" s="1118">
        <v>100</v>
      </c>
      <c r="AW98" s="1119">
        <v>35</v>
      </c>
      <c r="AX98" s="975">
        <f t="shared" si="70"/>
        <v>588.76499999999987</v>
      </c>
      <c r="AY98" s="424" t="str">
        <f t="shared" si="61"/>
        <v>OK</v>
      </c>
      <c r="AZ98" s="483">
        <f t="shared" si="62"/>
        <v>0</v>
      </c>
      <c r="BA98" s="486">
        <f t="shared" si="71"/>
        <v>-5.0000000001091394E-3</v>
      </c>
      <c r="BB98" s="422"/>
      <c r="BC98" s="422"/>
      <c r="BD98" s="422"/>
      <c r="BE98" s="1043">
        <f t="shared" si="72"/>
        <v>-5.0000000001091394E-3</v>
      </c>
    </row>
    <row r="99" spans="2:57" s="6" customFormat="1" ht="24" customHeight="1">
      <c r="B99" s="20">
        <v>1049611965</v>
      </c>
      <c r="C99" s="21" t="s">
        <v>381</v>
      </c>
      <c r="D99" s="195" t="s">
        <v>556</v>
      </c>
      <c r="E99" s="20" t="s">
        <v>1393</v>
      </c>
      <c r="F99" s="22" t="s">
        <v>557</v>
      </c>
      <c r="G99" s="20" t="s">
        <v>13</v>
      </c>
      <c r="H99" s="23">
        <v>901.66</v>
      </c>
      <c r="I99" s="23">
        <v>452.49</v>
      </c>
      <c r="J99" s="23">
        <v>153.5</v>
      </c>
      <c r="K99" s="49">
        <v>40.56</v>
      </c>
      <c r="L99" s="20">
        <v>0</v>
      </c>
      <c r="M99" s="14">
        <v>646.54999999999995</v>
      </c>
      <c r="N99" s="23">
        <v>646.54999999999995</v>
      </c>
      <c r="O99" s="419">
        <f t="shared" si="47"/>
        <v>646.54999999999995</v>
      </c>
      <c r="P99" s="419">
        <f t="shared" si="48"/>
        <v>0</v>
      </c>
      <c r="Q99" s="498" t="s">
        <v>1662</v>
      </c>
      <c r="R99" s="498"/>
      <c r="S99" s="580">
        <v>1049611965</v>
      </c>
      <c r="T99" s="581" t="s">
        <v>2774</v>
      </c>
      <c r="U99" s="195" t="s">
        <v>556</v>
      </c>
      <c r="V99" s="22" t="s">
        <v>557</v>
      </c>
      <c r="W99" s="20" t="s">
        <v>13</v>
      </c>
      <c r="X99" s="582">
        <v>452.49</v>
      </c>
      <c r="Y99" s="582">
        <v>153.5</v>
      </c>
      <c r="Z99" s="582">
        <v>40.56</v>
      </c>
      <c r="AA99" s="583">
        <v>0</v>
      </c>
      <c r="AB99" s="584">
        <v>646.54999999999995</v>
      </c>
      <c r="AC99" s="10" t="str">
        <f t="shared" si="49"/>
        <v>OK</v>
      </c>
      <c r="AD99" s="10"/>
      <c r="AE99" s="504">
        <f t="shared" si="50"/>
        <v>0</v>
      </c>
      <c r="AF99" s="219"/>
      <c r="AG99" s="219" t="s">
        <v>2803</v>
      </c>
      <c r="AH99" s="219"/>
      <c r="AJ99" s="886">
        <v>1049611965</v>
      </c>
      <c r="AK99" s="21" t="s">
        <v>381</v>
      </c>
      <c r="AL99" s="195" t="s">
        <v>556</v>
      </c>
      <c r="AM99" s="20" t="s">
        <v>1393</v>
      </c>
      <c r="AN99" s="22" t="s">
        <v>557</v>
      </c>
      <c r="AO99" s="20" t="s">
        <v>13</v>
      </c>
      <c r="AP99" s="23">
        <v>901.66</v>
      </c>
      <c r="AQ99" s="934">
        <v>452.49</v>
      </c>
      <c r="AR99" s="934">
        <v>153.5</v>
      </c>
      <c r="AS99" s="937">
        <v>40.56</v>
      </c>
      <c r="AT99" s="938">
        <v>0</v>
      </c>
      <c r="AU99" s="1088">
        <v>646.54999999999995</v>
      </c>
      <c r="AV99" s="1118">
        <v>40.56</v>
      </c>
      <c r="AW99" s="1119">
        <v>0</v>
      </c>
      <c r="AX99" s="975">
        <f t="shared" si="70"/>
        <v>646.54999999999995</v>
      </c>
      <c r="AY99" s="424" t="str">
        <f t="shared" si="61"/>
        <v>OK</v>
      </c>
      <c r="AZ99" s="483">
        <f t="shared" si="62"/>
        <v>0</v>
      </c>
      <c r="BA99" s="486">
        <f t="shared" si="71"/>
        <v>0</v>
      </c>
      <c r="BB99" s="422"/>
      <c r="BC99" s="422"/>
      <c r="BD99" s="422"/>
      <c r="BE99" s="1043">
        <f t="shared" si="72"/>
        <v>0</v>
      </c>
    </row>
    <row r="100" spans="2:57" s="6" customFormat="1" ht="24" customHeight="1">
      <c r="B100" s="20">
        <v>1049613368</v>
      </c>
      <c r="C100" s="21" t="s">
        <v>382</v>
      </c>
      <c r="D100" s="195" t="s">
        <v>556</v>
      </c>
      <c r="E100" s="20" t="s">
        <v>1393</v>
      </c>
      <c r="F100" s="22" t="s">
        <v>557</v>
      </c>
      <c r="G100" s="20" t="s">
        <v>13</v>
      </c>
      <c r="H100" s="23">
        <v>945.72</v>
      </c>
      <c r="I100" s="23">
        <v>518.57999999999993</v>
      </c>
      <c r="J100" s="23">
        <v>170</v>
      </c>
      <c r="K100" s="23">
        <v>100</v>
      </c>
      <c r="L100" s="20">
        <v>55</v>
      </c>
      <c r="M100" s="14">
        <v>843.57999999999993</v>
      </c>
      <c r="N100" s="23">
        <v>843.57999999999993</v>
      </c>
      <c r="O100" s="419">
        <f t="shared" si="47"/>
        <v>843.57999999999993</v>
      </c>
      <c r="P100" s="419">
        <f t="shared" si="48"/>
        <v>0</v>
      </c>
      <c r="Q100" s="498" t="s">
        <v>1662</v>
      </c>
      <c r="R100" s="498"/>
      <c r="S100" s="580">
        <v>1049613368</v>
      </c>
      <c r="T100" s="581" t="s">
        <v>2775</v>
      </c>
      <c r="U100" s="195" t="s">
        <v>556</v>
      </c>
      <c r="V100" s="22" t="s">
        <v>557</v>
      </c>
      <c r="W100" s="20" t="s">
        <v>13</v>
      </c>
      <c r="X100" s="582">
        <v>518.58000000000004</v>
      </c>
      <c r="Y100" s="582">
        <v>170</v>
      </c>
      <c r="Z100" s="582">
        <v>100</v>
      </c>
      <c r="AA100" s="583">
        <v>100</v>
      </c>
      <c r="AB100" s="584">
        <v>888.58</v>
      </c>
      <c r="AC100" s="10" t="str">
        <f t="shared" si="49"/>
        <v>OK</v>
      </c>
      <c r="AD100" s="10"/>
      <c r="AE100" s="504">
        <f t="shared" si="50"/>
        <v>-45.000000000000114</v>
      </c>
      <c r="AF100" s="523" t="s">
        <v>2010</v>
      </c>
      <c r="AG100" s="219" t="s">
        <v>2803</v>
      </c>
      <c r="AH100" s="219"/>
      <c r="AJ100" s="886">
        <v>1049613368</v>
      </c>
      <c r="AK100" s="21" t="s">
        <v>382</v>
      </c>
      <c r="AL100" s="195" t="s">
        <v>556</v>
      </c>
      <c r="AM100" s="20" t="s">
        <v>1393</v>
      </c>
      <c r="AN100" s="22" t="s">
        <v>557</v>
      </c>
      <c r="AO100" s="20" t="s">
        <v>13</v>
      </c>
      <c r="AP100" s="23">
        <v>945.72</v>
      </c>
      <c r="AQ100" s="934">
        <v>518.57999999999993</v>
      </c>
      <c r="AR100" s="934">
        <v>170</v>
      </c>
      <c r="AS100" s="937">
        <v>100</v>
      </c>
      <c r="AT100" s="938">
        <v>100</v>
      </c>
      <c r="AU100" s="1088">
        <v>888.58</v>
      </c>
      <c r="AV100" s="1118">
        <v>100</v>
      </c>
      <c r="AW100" s="1119">
        <v>100</v>
      </c>
      <c r="AX100" s="975">
        <f t="shared" si="70"/>
        <v>888.57999999999993</v>
      </c>
      <c r="AY100" s="424" t="str">
        <f t="shared" si="61"/>
        <v>OK</v>
      </c>
      <c r="AZ100" s="483">
        <f t="shared" si="62"/>
        <v>0</v>
      </c>
      <c r="BA100" s="486">
        <f t="shared" si="71"/>
        <v>0</v>
      </c>
      <c r="BB100" s="422"/>
      <c r="BC100" s="422"/>
      <c r="BD100" s="422"/>
      <c r="BE100" s="1043">
        <f t="shared" si="72"/>
        <v>0</v>
      </c>
    </row>
    <row r="101" spans="2:57" s="6" customFormat="1" ht="24" customHeight="1">
      <c r="B101" s="78">
        <v>1049614669</v>
      </c>
      <c r="C101" s="79" t="s">
        <v>383</v>
      </c>
      <c r="D101" s="199" t="s">
        <v>556</v>
      </c>
      <c r="E101" s="20" t="s">
        <v>1393</v>
      </c>
      <c r="F101" s="80" t="s">
        <v>573</v>
      </c>
      <c r="G101" s="78" t="s">
        <v>13</v>
      </c>
      <c r="H101" s="23">
        <v>824.54</v>
      </c>
      <c r="I101" s="23">
        <v>336.80999999999995</v>
      </c>
      <c r="J101" s="23">
        <v>146.5</v>
      </c>
      <c r="K101" s="23">
        <v>31.833333333333332</v>
      </c>
      <c r="L101" s="20">
        <v>10</v>
      </c>
      <c r="M101" s="14">
        <v>525.14333333333332</v>
      </c>
      <c r="N101" s="23">
        <v>525.14333333333332</v>
      </c>
      <c r="O101" s="419">
        <f t="shared" si="47"/>
        <v>525.14333333333332</v>
      </c>
      <c r="P101" s="419">
        <f t="shared" si="48"/>
        <v>0</v>
      </c>
      <c r="Q101" s="498" t="s">
        <v>1662</v>
      </c>
      <c r="R101" s="498"/>
      <c r="S101" s="580">
        <v>1049614669</v>
      </c>
      <c r="T101" s="581" t="s">
        <v>2776</v>
      </c>
      <c r="U101" s="199" t="s">
        <v>556</v>
      </c>
      <c r="V101" s="80" t="s">
        <v>573</v>
      </c>
      <c r="W101" s="78" t="s">
        <v>13</v>
      </c>
      <c r="X101" s="582">
        <v>336.81</v>
      </c>
      <c r="Y101" s="582">
        <v>146.5</v>
      </c>
      <c r="Z101" s="582">
        <v>31.83</v>
      </c>
      <c r="AA101" s="583">
        <v>10</v>
      </c>
      <c r="AB101" s="584">
        <v>525.14</v>
      </c>
      <c r="AC101" s="10" t="str">
        <f t="shared" si="49"/>
        <v>OK</v>
      </c>
      <c r="AD101" s="10"/>
      <c r="AE101" s="504">
        <f t="shared" si="50"/>
        <v>3.3333333333303017E-3</v>
      </c>
      <c r="AF101" s="219"/>
      <c r="AG101" s="219" t="s">
        <v>2803</v>
      </c>
      <c r="AH101" s="219"/>
      <c r="AJ101" s="887">
        <v>1049614669</v>
      </c>
      <c r="AK101" s="79" t="s">
        <v>383</v>
      </c>
      <c r="AL101" s="199" t="s">
        <v>556</v>
      </c>
      <c r="AM101" s="20" t="s">
        <v>1393</v>
      </c>
      <c r="AN101" s="80" t="s">
        <v>573</v>
      </c>
      <c r="AO101" s="78" t="s">
        <v>13</v>
      </c>
      <c r="AP101" s="23">
        <v>824.54</v>
      </c>
      <c r="AQ101" s="934">
        <v>336.80999999999995</v>
      </c>
      <c r="AR101" s="934">
        <v>146.5</v>
      </c>
      <c r="AS101" s="937">
        <v>31.83</v>
      </c>
      <c r="AT101" s="938">
        <v>10</v>
      </c>
      <c r="AU101" s="1088">
        <v>525.14</v>
      </c>
      <c r="AV101" s="1118">
        <v>31.83</v>
      </c>
      <c r="AW101" s="1119">
        <v>10</v>
      </c>
      <c r="AX101" s="975">
        <f t="shared" si="70"/>
        <v>525.14</v>
      </c>
      <c r="AY101" s="424" t="str">
        <f t="shared" si="61"/>
        <v>OK</v>
      </c>
      <c r="AZ101" s="483">
        <f t="shared" si="62"/>
        <v>0</v>
      </c>
      <c r="BA101" s="486">
        <f t="shared" si="71"/>
        <v>0</v>
      </c>
      <c r="BB101" s="422"/>
      <c r="BC101" s="422"/>
      <c r="BD101" s="422"/>
      <c r="BE101" s="1043">
        <f t="shared" si="72"/>
        <v>0</v>
      </c>
    </row>
    <row r="102" spans="2:57" s="6" customFormat="1" ht="24" customHeight="1">
      <c r="B102" s="20">
        <v>1049616603</v>
      </c>
      <c r="C102" s="21" t="s">
        <v>385</v>
      </c>
      <c r="D102" s="195" t="s">
        <v>556</v>
      </c>
      <c r="E102" s="20" t="s">
        <v>1393</v>
      </c>
      <c r="F102" s="22" t="s">
        <v>557</v>
      </c>
      <c r="G102" s="20" t="s">
        <v>13</v>
      </c>
      <c r="H102" s="23">
        <v>890.64</v>
      </c>
      <c r="I102" s="23">
        <v>435.96000000000004</v>
      </c>
      <c r="J102" s="23">
        <v>168</v>
      </c>
      <c r="K102" s="23">
        <v>87.33</v>
      </c>
      <c r="L102" s="20">
        <v>50</v>
      </c>
      <c r="M102" s="14">
        <v>741.29000000000008</v>
      </c>
      <c r="N102" s="23">
        <v>741.29000000000008</v>
      </c>
      <c r="O102" s="419">
        <f t="shared" si="47"/>
        <v>741.29000000000008</v>
      </c>
      <c r="P102" s="419">
        <f t="shared" si="48"/>
        <v>0</v>
      </c>
      <c r="Q102" s="498" t="s">
        <v>1662</v>
      </c>
      <c r="R102" s="498"/>
      <c r="S102" s="580">
        <v>1049616603</v>
      </c>
      <c r="T102" s="581" t="s">
        <v>2777</v>
      </c>
      <c r="U102" s="195" t="s">
        <v>556</v>
      </c>
      <c r="V102" s="22" t="s">
        <v>557</v>
      </c>
      <c r="W102" s="20" t="s">
        <v>13</v>
      </c>
      <c r="X102" s="582">
        <v>435.96</v>
      </c>
      <c r="Y102" s="582">
        <v>168</v>
      </c>
      <c r="Z102" s="582">
        <v>87.33</v>
      </c>
      <c r="AA102" s="583">
        <v>50</v>
      </c>
      <c r="AB102" s="584">
        <v>741.29</v>
      </c>
      <c r="AC102" s="10" t="str">
        <f t="shared" si="49"/>
        <v>OK</v>
      </c>
      <c r="AD102" s="10"/>
      <c r="AE102" s="504">
        <f t="shared" si="50"/>
        <v>0</v>
      </c>
      <c r="AF102" s="219"/>
      <c r="AG102" s="219" t="s">
        <v>2803</v>
      </c>
      <c r="AH102" s="219"/>
      <c r="AJ102" s="886">
        <v>1049616603</v>
      </c>
      <c r="AK102" s="21" t="s">
        <v>385</v>
      </c>
      <c r="AL102" s="195" t="s">
        <v>556</v>
      </c>
      <c r="AM102" s="20" t="s">
        <v>1393</v>
      </c>
      <c r="AN102" s="22" t="s">
        <v>557</v>
      </c>
      <c r="AO102" s="20" t="s">
        <v>13</v>
      </c>
      <c r="AP102" s="23">
        <v>890.64</v>
      </c>
      <c r="AQ102" s="934">
        <v>435.96000000000004</v>
      </c>
      <c r="AR102" s="934">
        <v>168</v>
      </c>
      <c r="AS102" s="937">
        <v>87.33</v>
      </c>
      <c r="AT102" s="938">
        <v>50</v>
      </c>
      <c r="AU102" s="1088">
        <v>741.29</v>
      </c>
      <c r="AV102" s="1118">
        <v>87.33</v>
      </c>
      <c r="AW102" s="1119">
        <v>50</v>
      </c>
      <c r="AX102" s="975">
        <f t="shared" si="70"/>
        <v>741.29000000000008</v>
      </c>
      <c r="AY102" s="424" t="str">
        <f t="shared" si="61"/>
        <v>OK</v>
      </c>
      <c r="AZ102" s="483">
        <f t="shared" si="62"/>
        <v>0</v>
      </c>
      <c r="BA102" s="486">
        <f t="shared" si="71"/>
        <v>0</v>
      </c>
      <c r="BB102" s="422"/>
      <c r="BC102" s="422"/>
      <c r="BD102" s="422"/>
      <c r="BE102" s="1043">
        <f t="shared" si="72"/>
        <v>0</v>
      </c>
    </row>
    <row r="103" spans="2:57" s="6" customFormat="1" ht="24" customHeight="1">
      <c r="B103" s="78">
        <v>1049618036</v>
      </c>
      <c r="C103" s="79" t="s">
        <v>387</v>
      </c>
      <c r="D103" s="199" t="s">
        <v>556</v>
      </c>
      <c r="E103" s="20" t="s">
        <v>1393</v>
      </c>
      <c r="F103" s="80" t="s">
        <v>573</v>
      </c>
      <c r="G103" s="78" t="s">
        <v>13</v>
      </c>
      <c r="H103" s="23">
        <v>802.51</v>
      </c>
      <c r="I103" s="23">
        <v>303.76499999999987</v>
      </c>
      <c r="J103" s="23">
        <v>167.5</v>
      </c>
      <c r="K103" s="23">
        <v>95.444444444444443</v>
      </c>
      <c r="L103" s="20">
        <v>35</v>
      </c>
      <c r="M103" s="14">
        <v>601.70944444444433</v>
      </c>
      <c r="N103" s="23">
        <v>601.70944444444433</v>
      </c>
      <c r="O103" s="419">
        <f t="shared" si="47"/>
        <v>601.70944444444433</v>
      </c>
      <c r="P103" s="419">
        <f t="shared" si="48"/>
        <v>0</v>
      </c>
      <c r="Q103" s="498" t="s">
        <v>1662</v>
      </c>
      <c r="R103" s="498"/>
      <c r="S103" s="580">
        <v>1049618036</v>
      </c>
      <c r="T103" s="581" t="s">
        <v>2778</v>
      </c>
      <c r="U103" s="199" t="s">
        <v>556</v>
      </c>
      <c r="V103" s="80" t="s">
        <v>573</v>
      </c>
      <c r="W103" s="78" t="s">
        <v>13</v>
      </c>
      <c r="X103" s="582">
        <v>303.77</v>
      </c>
      <c r="Y103" s="587">
        <v>167.5</v>
      </c>
      <c r="Z103" s="582">
        <v>95.44</v>
      </c>
      <c r="AA103" s="583">
        <v>35</v>
      </c>
      <c r="AB103" s="584">
        <v>601.71</v>
      </c>
      <c r="AC103" s="10" t="str">
        <f t="shared" si="49"/>
        <v>OK</v>
      </c>
      <c r="AD103" s="10"/>
      <c r="AE103" s="504">
        <f t="shared" si="50"/>
        <v>-5.5555555570663273E-4</v>
      </c>
      <c r="AF103" s="219"/>
      <c r="AG103" s="219" t="s">
        <v>2803</v>
      </c>
      <c r="AH103" s="219"/>
      <c r="AJ103" s="887">
        <v>1049618036</v>
      </c>
      <c r="AK103" s="79" t="s">
        <v>387</v>
      </c>
      <c r="AL103" s="199" t="s">
        <v>556</v>
      </c>
      <c r="AM103" s="20" t="s">
        <v>1393</v>
      </c>
      <c r="AN103" s="80" t="s">
        <v>573</v>
      </c>
      <c r="AO103" s="78" t="s">
        <v>13</v>
      </c>
      <c r="AP103" s="23">
        <v>802.51</v>
      </c>
      <c r="AQ103" s="934">
        <v>303.76499999999987</v>
      </c>
      <c r="AR103" s="934">
        <v>167.5</v>
      </c>
      <c r="AS103" s="937">
        <v>95.44</v>
      </c>
      <c r="AT103" s="938">
        <v>35</v>
      </c>
      <c r="AU103" s="1088">
        <v>601.71</v>
      </c>
      <c r="AV103" s="1118">
        <v>95.44</v>
      </c>
      <c r="AW103" s="1119">
        <v>35</v>
      </c>
      <c r="AX103" s="975">
        <f t="shared" si="70"/>
        <v>601.70499999999993</v>
      </c>
      <c r="AY103" s="424" t="str">
        <f t="shared" si="61"/>
        <v>OK</v>
      </c>
      <c r="AZ103" s="483">
        <f t="shared" si="62"/>
        <v>0</v>
      </c>
      <c r="BA103" s="486">
        <f t="shared" si="71"/>
        <v>-5.0000000001091394E-3</v>
      </c>
      <c r="BB103" s="422"/>
      <c r="BC103" s="422"/>
      <c r="BD103" s="422"/>
      <c r="BE103" s="1043">
        <f t="shared" si="72"/>
        <v>-5.0000000001091394E-3</v>
      </c>
    </row>
    <row r="104" spans="2:57" s="6" customFormat="1" ht="24" customHeight="1">
      <c r="B104" s="78">
        <v>1049618347</v>
      </c>
      <c r="C104" s="79" t="s">
        <v>389</v>
      </c>
      <c r="D104" s="199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v>320.27999999999997</v>
      </c>
      <c r="J104" s="23">
        <v>131</v>
      </c>
      <c r="K104" s="23">
        <v>62</v>
      </c>
      <c r="L104" s="20">
        <v>15</v>
      </c>
      <c r="M104" s="14">
        <v>528.28</v>
      </c>
      <c r="N104" s="23">
        <v>528.28</v>
      </c>
      <c r="O104" s="419">
        <f t="shared" si="47"/>
        <v>528.28</v>
      </c>
      <c r="P104" s="419">
        <f t="shared" si="48"/>
        <v>0</v>
      </c>
      <c r="Q104" s="498" t="s">
        <v>1662</v>
      </c>
      <c r="R104" s="498"/>
      <c r="S104" s="575">
        <v>1049618347</v>
      </c>
      <c r="T104" s="576" t="s">
        <v>2779</v>
      </c>
      <c r="U104" s="199" t="s">
        <v>556</v>
      </c>
      <c r="V104" s="80" t="s">
        <v>573</v>
      </c>
      <c r="W104" s="78" t="s">
        <v>13</v>
      </c>
      <c r="X104" s="577">
        <v>320.27999999999997</v>
      </c>
      <c r="Y104" s="577">
        <v>131</v>
      </c>
      <c r="Z104" s="577">
        <v>62</v>
      </c>
      <c r="AA104" s="578">
        <v>15</v>
      </c>
      <c r="AB104" s="579">
        <v>528.28</v>
      </c>
      <c r="AC104" s="10" t="str">
        <f t="shared" si="49"/>
        <v>OK</v>
      </c>
      <c r="AD104" s="10"/>
      <c r="AE104" s="504">
        <f t="shared" si="50"/>
        <v>0</v>
      </c>
      <c r="AF104" s="219"/>
      <c r="AG104" s="219" t="s">
        <v>2803</v>
      </c>
      <c r="AH104" s="219"/>
      <c r="AJ104" s="1070">
        <v>1049618347</v>
      </c>
      <c r="AK104" s="79" t="s">
        <v>389</v>
      </c>
      <c r="AL104" s="199" t="s">
        <v>556</v>
      </c>
      <c r="AM104" s="20" t="s">
        <v>1393</v>
      </c>
      <c r="AN104" s="80" t="s">
        <v>573</v>
      </c>
      <c r="AO104" s="78" t="s">
        <v>13</v>
      </c>
      <c r="AP104" s="23">
        <v>813.52</v>
      </c>
      <c r="AQ104" s="934">
        <v>320.27999999999997</v>
      </c>
      <c r="AR104" s="934">
        <v>131</v>
      </c>
      <c r="AS104" s="935">
        <v>62</v>
      </c>
      <c r="AT104" s="936">
        <v>15</v>
      </c>
      <c r="AU104" s="1087">
        <v>528.28</v>
      </c>
      <c r="AV104" s="974">
        <v>100</v>
      </c>
      <c r="AW104" s="1079">
        <v>15</v>
      </c>
      <c r="AX104" s="1114">
        <f>AQ104+AR104+AV104+AW104</f>
        <v>566.28</v>
      </c>
      <c r="AY104" s="424" t="str">
        <f t="shared" si="61"/>
        <v>OK</v>
      </c>
      <c r="AZ104" s="483">
        <f t="shared" si="62"/>
        <v>0</v>
      </c>
      <c r="BA104" s="484">
        <f>AX104-AB104</f>
        <v>38</v>
      </c>
      <c r="BB104" s="1016" t="s">
        <v>3137</v>
      </c>
      <c r="BC104" s="422"/>
      <c r="BD104" s="422"/>
    </row>
    <row r="105" spans="2:57" s="6" customFormat="1" ht="24" customHeight="1">
      <c r="B105" s="20">
        <v>1049624286</v>
      </c>
      <c r="C105" s="21" t="s">
        <v>392</v>
      </c>
      <c r="D105" s="195" t="s">
        <v>556</v>
      </c>
      <c r="E105" s="20" t="s">
        <v>1393</v>
      </c>
      <c r="F105" s="22" t="s">
        <v>557</v>
      </c>
      <c r="G105" s="20" t="s">
        <v>13</v>
      </c>
      <c r="H105" s="23">
        <v>835.56</v>
      </c>
      <c r="I105" s="23">
        <v>353.33999999999992</v>
      </c>
      <c r="J105" s="23">
        <v>140.5</v>
      </c>
      <c r="K105" s="23">
        <v>74.222222222222229</v>
      </c>
      <c r="L105" s="20">
        <v>15</v>
      </c>
      <c r="M105" s="14">
        <v>583.06222222222209</v>
      </c>
      <c r="N105" s="23">
        <v>583.06222222222209</v>
      </c>
      <c r="O105" s="419">
        <f t="shared" si="47"/>
        <v>583.06222222222209</v>
      </c>
      <c r="P105" s="419">
        <f t="shared" si="48"/>
        <v>0</v>
      </c>
      <c r="Q105" s="498" t="s">
        <v>1662</v>
      </c>
      <c r="R105" s="498"/>
      <c r="S105" s="580">
        <v>1049624286</v>
      </c>
      <c r="T105" s="581" t="s">
        <v>2780</v>
      </c>
      <c r="U105" s="195" t="s">
        <v>556</v>
      </c>
      <c r="V105" s="22" t="s">
        <v>557</v>
      </c>
      <c r="W105" s="20" t="s">
        <v>13</v>
      </c>
      <c r="X105" s="582">
        <v>353.34</v>
      </c>
      <c r="Y105" s="582">
        <v>140.5</v>
      </c>
      <c r="Z105" s="582">
        <v>100</v>
      </c>
      <c r="AA105" s="583">
        <v>50</v>
      </c>
      <c r="AB105" s="584">
        <v>643.84</v>
      </c>
      <c r="AC105" s="10" t="str">
        <f t="shared" si="49"/>
        <v>OK</v>
      </c>
      <c r="AD105" s="10"/>
      <c r="AE105" s="504">
        <f t="shared" si="50"/>
        <v>-60.777777777777942</v>
      </c>
      <c r="AF105" s="523" t="s">
        <v>2010</v>
      </c>
      <c r="AG105" s="219" t="s">
        <v>2803</v>
      </c>
      <c r="AH105" s="219"/>
      <c r="AJ105" s="1044">
        <v>1049624286</v>
      </c>
      <c r="AK105" s="21" t="s">
        <v>392</v>
      </c>
      <c r="AL105" s="195" t="s">
        <v>556</v>
      </c>
      <c r="AM105" s="20" t="s">
        <v>1393</v>
      </c>
      <c r="AN105" s="22" t="s">
        <v>557</v>
      </c>
      <c r="AO105" s="20" t="s">
        <v>13</v>
      </c>
      <c r="AP105" s="23">
        <v>835.56</v>
      </c>
      <c r="AQ105" s="934">
        <v>353.33999999999992</v>
      </c>
      <c r="AR105" s="934">
        <v>140.5</v>
      </c>
      <c r="AS105" s="937">
        <v>100</v>
      </c>
      <c r="AT105" s="938">
        <v>50</v>
      </c>
      <c r="AU105" s="1088">
        <v>643.84</v>
      </c>
      <c r="AV105" s="974">
        <v>100</v>
      </c>
      <c r="AW105" s="1079">
        <v>50</v>
      </c>
      <c r="AX105" s="1120">
        <f>AQ105+AR105+AV105+AW105</f>
        <v>643.83999999999992</v>
      </c>
      <c r="AY105" s="424" t="str">
        <f t="shared" ref="AY105" si="73">IF((S105=AJ105),"OK","ERROR")</f>
        <v>OK</v>
      </c>
      <c r="AZ105" s="483">
        <f t="shared" ref="AZ105" si="74">AB105-AU105</f>
        <v>0</v>
      </c>
      <c r="BA105" s="1013">
        <f>AX105-AB105</f>
        <v>0</v>
      </c>
      <c r="BB105" s="1067" t="s">
        <v>3138</v>
      </c>
      <c r="BC105" s="422"/>
      <c r="BD105" s="422"/>
    </row>
    <row r="106" spans="2:57" s="6" customFormat="1" ht="24" customHeight="1">
      <c r="B106" s="78">
        <v>1049624471</v>
      </c>
      <c r="C106" s="79" t="s">
        <v>393</v>
      </c>
      <c r="D106" s="199" t="s">
        <v>556</v>
      </c>
      <c r="E106" s="20" t="s">
        <v>1393</v>
      </c>
      <c r="F106" s="80" t="s">
        <v>573</v>
      </c>
      <c r="G106" s="78" t="s">
        <v>13</v>
      </c>
      <c r="H106" s="23">
        <v>802.51</v>
      </c>
      <c r="I106" s="23">
        <v>303.76499999999987</v>
      </c>
      <c r="J106" s="23">
        <v>149</v>
      </c>
      <c r="K106" s="23">
        <v>39.555555555555557</v>
      </c>
      <c r="L106" s="20">
        <v>0</v>
      </c>
      <c r="M106" s="14">
        <v>492.32055555555542</v>
      </c>
      <c r="N106" s="23">
        <v>492.32055555555542</v>
      </c>
      <c r="O106" s="419">
        <f t="shared" si="47"/>
        <v>492.32055555555542</v>
      </c>
      <c r="P106" s="419">
        <f t="shared" si="48"/>
        <v>0</v>
      </c>
      <c r="Q106" s="498" t="s">
        <v>1662</v>
      </c>
      <c r="R106" s="498"/>
      <c r="S106" s="580">
        <v>1049624471</v>
      </c>
      <c r="T106" s="581" t="s">
        <v>2781</v>
      </c>
      <c r="U106" s="199" t="s">
        <v>556</v>
      </c>
      <c r="V106" s="80" t="s">
        <v>573</v>
      </c>
      <c r="W106" s="78" t="s">
        <v>13</v>
      </c>
      <c r="X106" s="582">
        <v>303.77</v>
      </c>
      <c r="Y106" s="586">
        <v>149</v>
      </c>
      <c r="Z106" s="582">
        <v>39.56</v>
      </c>
      <c r="AA106" s="583">
        <v>0</v>
      </c>
      <c r="AB106" s="584">
        <v>492.32</v>
      </c>
      <c r="AC106" s="10" t="str">
        <f t="shared" si="49"/>
        <v>OK</v>
      </c>
      <c r="AD106" s="10"/>
      <c r="AE106" s="504">
        <f t="shared" si="50"/>
        <v>5.5555555542241564E-4</v>
      </c>
      <c r="AF106" s="219"/>
      <c r="AG106" s="219" t="s">
        <v>2803</v>
      </c>
      <c r="AH106" s="219"/>
      <c r="AJ106" s="887">
        <v>1049624471</v>
      </c>
      <c r="AK106" s="79" t="s">
        <v>393</v>
      </c>
      <c r="AL106" s="199" t="s">
        <v>556</v>
      </c>
      <c r="AM106" s="20" t="s">
        <v>1393</v>
      </c>
      <c r="AN106" s="80" t="s">
        <v>573</v>
      </c>
      <c r="AO106" s="78" t="s">
        <v>13</v>
      </c>
      <c r="AP106" s="23">
        <v>802.51</v>
      </c>
      <c r="AQ106" s="934">
        <v>303.76499999999987</v>
      </c>
      <c r="AR106" s="934">
        <v>149</v>
      </c>
      <c r="AS106" s="937">
        <v>39.56</v>
      </c>
      <c r="AT106" s="938">
        <v>0</v>
      </c>
      <c r="AU106" s="1088">
        <v>492.32</v>
      </c>
      <c r="AV106" s="1118">
        <v>39.56</v>
      </c>
      <c r="AW106" s="1119">
        <v>0</v>
      </c>
      <c r="AX106" s="975">
        <f t="shared" ref="AX106:AX107" si="75">AQ106+AR106+AV106+AW106</f>
        <v>492.32499999999987</v>
      </c>
      <c r="AY106" s="424" t="str">
        <f t="shared" si="61"/>
        <v>OK</v>
      </c>
      <c r="AZ106" s="483">
        <f t="shared" si="62"/>
        <v>0</v>
      </c>
      <c r="BA106" s="486">
        <f t="shared" ref="BA106:BA107" si="76">AX106-AB106</f>
        <v>4.9999999998817657E-3</v>
      </c>
      <c r="BB106" s="422"/>
      <c r="BC106" s="422"/>
      <c r="BD106" s="422"/>
      <c r="BE106" s="1043">
        <f t="shared" ref="BE106:BE107" si="77">AX106-AU106</f>
        <v>4.9999999998817657E-3</v>
      </c>
    </row>
    <row r="107" spans="2:57" s="6" customFormat="1" ht="24" customHeight="1">
      <c r="B107" s="78">
        <v>1049634396</v>
      </c>
      <c r="C107" s="79" t="s">
        <v>396</v>
      </c>
      <c r="D107" s="199" t="s">
        <v>556</v>
      </c>
      <c r="E107" s="20" t="s">
        <v>1393</v>
      </c>
      <c r="F107" s="80" t="s">
        <v>573</v>
      </c>
      <c r="G107" s="78" t="s">
        <v>13</v>
      </c>
      <c r="H107" s="23">
        <v>824.54</v>
      </c>
      <c r="I107" s="23">
        <v>336.80999999999995</v>
      </c>
      <c r="J107" s="23">
        <v>147</v>
      </c>
      <c r="K107" s="23">
        <v>10.944444444444445</v>
      </c>
      <c r="L107" s="20">
        <v>30</v>
      </c>
      <c r="M107" s="14">
        <v>524.7544444444444</v>
      </c>
      <c r="N107" s="23">
        <v>524.7544444444444</v>
      </c>
      <c r="O107" s="419">
        <f t="shared" si="47"/>
        <v>524.7544444444444</v>
      </c>
      <c r="P107" s="419">
        <f t="shared" si="48"/>
        <v>0</v>
      </c>
      <c r="Q107" s="498" t="s">
        <v>1662</v>
      </c>
      <c r="R107" s="498"/>
      <c r="S107" s="580">
        <v>1049634396</v>
      </c>
      <c r="T107" s="581" t="s">
        <v>2782</v>
      </c>
      <c r="U107" s="199" t="s">
        <v>556</v>
      </c>
      <c r="V107" s="80" t="s">
        <v>573</v>
      </c>
      <c r="W107" s="78" t="s">
        <v>13</v>
      </c>
      <c r="X107" s="582">
        <v>336.81</v>
      </c>
      <c r="Y107" s="582">
        <v>147</v>
      </c>
      <c r="Z107" s="582">
        <v>10.94</v>
      </c>
      <c r="AA107" s="583">
        <v>30</v>
      </c>
      <c r="AB107" s="584">
        <v>524.75</v>
      </c>
      <c r="AC107" s="10" t="str">
        <f t="shared" si="49"/>
        <v>OK</v>
      </c>
      <c r="AD107" s="10"/>
      <c r="AE107" s="504">
        <f t="shared" si="50"/>
        <v>4.4444444444025066E-3</v>
      </c>
      <c r="AF107" s="219"/>
      <c r="AG107" s="219" t="s">
        <v>2803</v>
      </c>
      <c r="AH107" s="219"/>
      <c r="AJ107" s="887">
        <v>1049634396</v>
      </c>
      <c r="AK107" s="79" t="s">
        <v>396</v>
      </c>
      <c r="AL107" s="199" t="s">
        <v>556</v>
      </c>
      <c r="AM107" s="20" t="s">
        <v>1393</v>
      </c>
      <c r="AN107" s="80" t="s">
        <v>573</v>
      </c>
      <c r="AO107" s="78" t="s">
        <v>13</v>
      </c>
      <c r="AP107" s="23">
        <v>824.54</v>
      </c>
      <c r="AQ107" s="934">
        <v>336.80999999999995</v>
      </c>
      <c r="AR107" s="934">
        <v>147</v>
      </c>
      <c r="AS107" s="937">
        <v>10.94</v>
      </c>
      <c r="AT107" s="938">
        <v>30</v>
      </c>
      <c r="AU107" s="1088">
        <v>524.75</v>
      </c>
      <c r="AV107" s="1118">
        <v>10.94</v>
      </c>
      <c r="AW107" s="1119">
        <v>30</v>
      </c>
      <c r="AX107" s="975">
        <f t="shared" si="75"/>
        <v>524.75</v>
      </c>
      <c r="AY107" s="424" t="str">
        <f t="shared" si="61"/>
        <v>OK</v>
      </c>
      <c r="AZ107" s="483">
        <f t="shared" si="62"/>
        <v>0</v>
      </c>
      <c r="BA107" s="486">
        <f t="shared" si="76"/>
        <v>0</v>
      </c>
      <c r="BB107" s="422"/>
      <c r="BC107" s="422"/>
      <c r="BD107" s="422"/>
      <c r="BE107" s="1043">
        <f t="shared" si="77"/>
        <v>0</v>
      </c>
    </row>
    <row r="108" spans="2:57" s="6" customFormat="1" ht="24" customHeight="1">
      <c r="B108" s="78">
        <v>1049635205</v>
      </c>
      <c r="C108" s="79" t="s">
        <v>397</v>
      </c>
      <c r="D108" s="199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v>320.27999999999997</v>
      </c>
      <c r="J108" s="23">
        <v>157.5</v>
      </c>
      <c r="K108" s="23">
        <v>35.888888888888886</v>
      </c>
      <c r="L108" s="20">
        <v>20</v>
      </c>
      <c r="M108" s="14">
        <v>533.66888888888889</v>
      </c>
      <c r="N108" s="23">
        <v>533.66888888888889</v>
      </c>
      <c r="O108" s="419">
        <f t="shared" si="47"/>
        <v>533.66888888888889</v>
      </c>
      <c r="P108" s="419">
        <f t="shared" si="48"/>
        <v>0</v>
      </c>
      <c r="Q108" s="498" t="s">
        <v>1662</v>
      </c>
      <c r="R108" s="498"/>
      <c r="S108" s="575">
        <v>1049635205</v>
      </c>
      <c r="T108" s="576" t="s">
        <v>2783</v>
      </c>
      <c r="U108" s="199" t="s">
        <v>556</v>
      </c>
      <c r="V108" s="80" t="s">
        <v>573</v>
      </c>
      <c r="W108" s="78" t="s">
        <v>13</v>
      </c>
      <c r="X108" s="577">
        <v>320.27999999999997</v>
      </c>
      <c r="Y108" s="577">
        <v>157.5</v>
      </c>
      <c r="Z108" s="577">
        <v>35.89</v>
      </c>
      <c r="AA108" s="578">
        <v>20</v>
      </c>
      <c r="AB108" s="579">
        <v>533.66999999999996</v>
      </c>
      <c r="AC108" s="10" t="str">
        <f t="shared" si="49"/>
        <v>OK</v>
      </c>
      <c r="AD108" s="10"/>
      <c r="AE108" s="504">
        <f t="shared" si="50"/>
        <v>-1.1111111110722049E-3</v>
      </c>
      <c r="AF108" s="219"/>
      <c r="AG108" s="219" t="s">
        <v>2803</v>
      </c>
      <c r="AH108" s="219"/>
      <c r="AJ108" s="1070">
        <v>1049635205</v>
      </c>
      <c r="AK108" s="79" t="s">
        <v>397</v>
      </c>
      <c r="AL108" s="199" t="s">
        <v>556</v>
      </c>
      <c r="AM108" s="20" t="s">
        <v>1393</v>
      </c>
      <c r="AN108" s="80" t="s">
        <v>573</v>
      </c>
      <c r="AO108" s="78" t="s">
        <v>13</v>
      </c>
      <c r="AP108" s="23">
        <v>813.52</v>
      </c>
      <c r="AQ108" s="934">
        <v>320.27999999999997</v>
      </c>
      <c r="AR108" s="934">
        <v>157.5</v>
      </c>
      <c r="AS108" s="935">
        <v>35.89</v>
      </c>
      <c r="AT108" s="936">
        <v>20</v>
      </c>
      <c r="AU108" s="1087">
        <v>533.66999999999996</v>
      </c>
      <c r="AV108" s="974">
        <v>100</v>
      </c>
      <c r="AW108" s="1079">
        <v>50</v>
      </c>
      <c r="AX108" s="1114">
        <f>AQ108+AR108+AV108+AW108</f>
        <v>627.78</v>
      </c>
      <c r="AY108" s="424" t="str">
        <f t="shared" ref="AY108" si="78">IF((S108=AJ108),"OK","ERROR")</f>
        <v>OK</v>
      </c>
      <c r="AZ108" s="483">
        <f t="shared" ref="AZ108" si="79">AB108-AU108</f>
        <v>0</v>
      </c>
      <c r="BA108" s="484">
        <f>AX108-AB108</f>
        <v>94.110000000000014</v>
      </c>
      <c r="BB108" s="1016" t="s">
        <v>3137</v>
      </c>
      <c r="BC108" s="422"/>
      <c r="BD108" s="422"/>
    </row>
    <row r="109" spans="2:57" s="6" customFormat="1" ht="24" customHeight="1">
      <c r="B109" s="78">
        <v>1051266274</v>
      </c>
      <c r="C109" s="79" t="s">
        <v>399</v>
      </c>
      <c r="D109" s="199" t="s">
        <v>556</v>
      </c>
      <c r="E109" s="20" t="s">
        <v>1393</v>
      </c>
      <c r="F109" s="80" t="s">
        <v>573</v>
      </c>
      <c r="G109" s="78" t="s">
        <v>13</v>
      </c>
      <c r="H109" s="23">
        <v>802.51</v>
      </c>
      <c r="I109" s="23">
        <v>303.76499999999987</v>
      </c>
      <c r="J109" s="23">
        <v>141</v>
      </c>
      <c r="K109" s="23">
        <v>41.111111111111114</v>
      </c>
      <c r="L109" s="20">
        <v>0</v>
      </c>
      <c r="M109" s="14">
        <v>485.87611111111096</v>
      </c>
      <c r="N109" s="23">
        <v>485.87611111111096</v>
      </c>
      <c r="O109" s="419">
        <f t="shared" si="47"/>
        <v>485.87611111111096</v>
      </c>
      <c r="P109" s="419">
        <f t="shared" si="48"/>
        <v>0</v>
      </c>
      <c r="Q109" s="498" t="s">
        <v>1662</v>
      </c>
      <c r="R109" s="498"/>
      <c r="S109" s="589">
        <v>1051266274</v>
      </c>
      <c r="T109" s="590" t="s">
        <v>399</v>
      </c>
      <c r="U109" s="199" t="s">
        <v>556</v>
      </c>
      <c r="V109" s="80" t="s">
        <v>573</v>
      </c>
      <c r="W109" s="78" t="s">
        <v>13</v>
      </c>
      <c r="X109" s="591">
        <v>303.77</v>
      </c>
      <c r="Y109" s="591">
        <v>141</v>
      </c>
      <c r="Z109" s="591">
        <v>81</v>
      </c>
      <c r="AA109" s="593">
        <v>50</v>
      </c>
      <c r="AB109" s="594">
        <v>575.77</v>
      </c>
      <c r="AC109" s="10" t="str">
        <f t="shared" si="49"/>
        <v>OK</v>
      </c>
      <c r="AD109" s="10" t="s">
        <v>3049</v>
      </c>
      <c r="AE109" s="504">
        <f t="shared" si="50"/>
        <v>-89.893888888889023</v>
      </c>
      <c r="AF109" s="523" t="s">
        <v>2010</v>
      </c>
      <c r="AG109" s="219" t="s">
        <v>1680</v>
      </c>
      <c r="AH109" s="219" t="s">
        <v>1680</v>
      </c>
      <c r="AJ109" s="1070">
        <v>1051266274</v>
      </c>
      <c r="AK109" s="79" t="s">
        <v>399</v>
      </c>
      <c r="AL109" s="199" t="s">
        <v>556</v>
      </c>
      <c r="AM109" s="20" t="s">
        <v>1393</v>
      </c>
      <c r="AN109" s="80" t="s">
        <v>573</v>
      </c>
      <c r="AO109" s="78" t="s">
        <v>13</v>
      </c>
      <c r="AP109" s="23">
        <v>802.51</v>
      </c>
      <c r="AQ109" s="934">
        <v>303.76499999999987</v>
      </c>
      <c r="AR109" s="934">
        <v>141</v>
      </c>
      <c r="AS109" s="940">
        <v>81</v>
      </c>
      <c r="AT109" s="941">
        <v>50</v>
      </c>
      <c r="AU109" s="1089">
        <v>575.77</v>
      </c>
      <c r="AV109" s="974">
        <v>100</v>
      </c>
      <c r="AW109" s="1079">
        <v>55</v>
      </c>
      <c r="AX109" s="1114">
        <f>AQ109+AR109+AV109+AW109</f>
        <v>599.76499999999987</v>
      </c>
      <c r="AY109" s="424" t="str">
        <f t="shared" si="61"/>
        <v>OK</v>
      </c>
      <c r="AZ109" s="483">
        <f t="shared" si="62"/>
        <v>0</v>
      </c>
      <c r="BA109" s="484">
        <f>AX109-AB109</f>
        <v>23.994999999999891</v>
      </c>
      <c r="BB109" s="1016" t="s">
        <v>3137</v>
      </c>
      <c r="BC109" s="422"/>
      <c r="BD109" s="422"/>
    </row>
    <row r="110" spans="2:57" s="6" customFormat="1" ht="24" customHeight="1">
      <c r="B110" s="78">
        <v>1052384533</v>
      </c>
      <c r="C110" s="79" t="s">
        <v>401</v>
      </c>
      <c r="D110" s="199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v>303.76499999999987</v>
      </c>
      <c r="J110" s="23">
        <v>71</v>
      </c>
      <c r="K110" s="23">
        <v>94</v>
      </c>
      <c r="L110" s="20">
        <v>35</v>
      </c>
      <c r="M110" s="14">
        <v>503.76499999999987</v>
      </c>
      <c r="N110" s="23">
        <v>503.76499999999987</v>
      </c>
      <c r="O110" s="419">
        <f t="shared" si="47"/>
        <v>503.76499999999987</v>
      </c>
      <c r="P110" s="419">
        <f t="shared" si="48"/>
        <v>0</v>
      </c>
      <c r="Q110" s="498" t="s">
        <v>1662</v>
      </c>
      <c r="R110" s="498"/>
      <c r="S110" s="580">
        <v>1052384533</v>
      </c>
      <c r="T110" s="581" t="s">
        <v>2784</v>
      </c>
      <c r="U110" s="199" t="s">
        <v>556</v>
      </c>
      <c r="V110" s="80" t="s">
        <v>573</v>
      </c>
      <c r="W110" s="78" t="s">
        <v>13</v>
      </c>
      <c r="X110" s="582">
        <v>303.77</v>
      </c>
      <c r="Y110" s="586">
        <v>71</v>
      </c>
      <c r="Z110" s="582">
        <v>94</v>
      </c>
      <c r="AA110" s="583">
        <v>35</v>
      </c>
      <c r="AB110" s="584">
        <v>503.77</v>
      </c>
      <c r="AC110" s="10" t="str">
        <f t="shared" si="49"/>
        <v>OK</v>
      </c>
      <c r="AD110" s="10"/>
      <c r="AE110" s="504">
        <f t="shared" si="50"/>
        <v>-5.0000000001091394E-3</v>
      </c>
      <c r="AF110" s="219"/>
      <c r="AG110" s="219" t="s">
        <v>2803</v>
      </c>
      <c r="AH110" s="219"/>
      <c r="AJ110" s="887">
        <v>1052384533</v>
      </c>
      <c r="AK110" s="79" t="s">
        <v>401</v>
      </c>
      <c r="AL110" s="199" t="s">
        <v>556</v>
      </c>
      <c r="AM110" s="20" t="s">
        <v>1393</v>
      </c>
      <c r="AN110" s="80" t="s">
        <v>573</v>
      </c>
      <c r="AO110" s="78" t="s">
        <v>13</v>
      </c>
      <c r="AP110" s="23">
        <v>802.51</v>
      </c>
      <c r="AQ110" s="934">
        <v>303.76499999999987</v>
      </c>
      <c r="AR110" s="934">
        <v>71</v>
      </c>
      <c r="AS110" s="937">
        <v>94</v>
      </c>
      <c r="AT110" s="938">
        <v>35</v>
      </c>
      <c r="AU110" s="1088">
        <v>503.77</v>
      </c>
      <c r="AV110" s="1118">
        <v>94</v>
      </c>
      <c r="AW110" s="1119">
        <v>35</v>
      </c>
      <c r="AX110" s="975">
        <f t="shared" ref="AX110:AX112" si="80">AQ110+AR110+AV110+AW110</f>
        <v>503.76499999999987</v>
      </c>
      <c r="AY110" s="424" t="str">
        <f t="shared" si="61"/>
        <v>OK</v>
      </c>
      <c r="AZ110" s="483">
        <f t="shared" si="62"/>
        <v>0</v>
      </c>
      <c r="BA110" s="486">
        <f t="shared" ref="BA110:BA112" si="81">AX110-AB110</f>
        <v>-5.0000000001091394E-3</v>
      </c>
      <c r="BB110" s="422"/>
      <c r="BC110" s="422"/>
      <c r="BD110" s="422"/>
      <c r="BE110" s="1043">
        <f t="shared" ref="BE110:BE112" si="82">AX110-AU110</f>
        <v>-5.0000000001091394E-3</v>
      </c>
    </row>
    <row r="111" spans="2:57" s="6" customFormat="1" ht="24" customHeight="1">
      <c r="B111" s="20">
        <v>1052384907</v>
      </c>
      <c r="C111" s="21" t="s">
        <v>402</v>
      </c>
      <c r="D111" s="195" t="s">
        <v>556</v>
      </c>
      <c r="E111" s="20" t="s">
        <v>1393</v>
      </c>
      <c r="F111" s="22" t="s">
        <v>557</v>
      </c>
      <c r="G111" s="20" t="s">
        <v>13</v>
      </c>
      <c r="H111" s="23">
        <v>879.62</v>
      </c>
      <c r="I111" s="23">
        <v>419.43000000000006</v>
      </c>
      <c r="J111" s="23">
        <v>154.5</v>
      </c>
      <c r="K111" s="23">
        <v>60.75</v>
      </c>
      <c r="L111" s="20">
        <v>0</v>
      </c>
      <c r="M111" s="14">
        <v>634.68000000000006</v>
      </c>
      <c r="N111" s="23">
        <v>634.68000000000006</v>
      </c>
      <c r="O111" s="419">
        <f t="shared" si="47"/>
        <v>634.68000000000006</v>
      </c>
      <c r="P111" s="419">
        <f t="shared" si="48"/>
        <v>0</v>
      </c>
      <c r="Q111" s="498" t="s">
        <v>1662</v>
      </c>
      <c r="R111" s="498"/>
      <c r="S111" s="575">
        <v>1052384907</v>
      </c>
      <c r="T111" s="576" t="s">
        <v>2785</v>
      </c>
      <c r="U111" s="195" t="s">
        <v>556</v>
      </c>
      <c r="V111" s="22" t="s">
        <v>557</v>
      </c>
      <c r="W111" s="20" t="s">
        <v>13</v>
      </c>
      <c r="X111" s="577">
        <v>419.43</v>
      </c>
      <c r="Y111" s="577">
        <v>154.5</v>
      </c>
      <c r="Z111" s="577">
        <v>60.75</v>
      </c>
      <c r="AA111" s="578">
        <v>0</v>
      </c>
      <c r="AB111" s="579">
        <v>634.67999999999995</v>
      </c>
      <c r="AC111" s="10" t="str">
        <f t="shared" si="49"/>
        <v>OK</v>
      </c>
      <c r="AD111" s="10"/>
      <c r="AE111" s="504">
        <f t="shared" si="50"/>
        <v>0</v>
      </c>
      <c r="AF111" s="219"/>
      <c r="AG111" s="219" t="s">
        <v>2803</v>
      </c>
      <c r="AH111" s="219"/>
      <c r="AJ111" s="1019">
        <v>1052384907</v>
      </c>
      <c r="AK111" s="21" t="s">
        <v>402</v>
      </c>
      <c r="AL111" s="195" t="s">
        <v>556</v>
      </c>
      <c r="AM111" s="20" t="s">
        <v>1393</v>
      </c>
      <c r="AN111" s="22" t="s">
        <v>557</v>
      </c>
      <c r="AO111" s="20" t="s">
        <v>13</v>
      </c>
      <c r="AP111" s="23">
        <v>879.62</v>
      </c>
      <c r="AQ111" s="934">
        <v>419.43000000000006</v>
      </c>
      <c r="AR111" s="934">
        <v>154.5</v>
      </c>
      <c r="AS111" s="935">
        <v>60.75</v>
      </c>
      <c r="AT111" s="936">
        <v>0</v>
      </c>
      <c r="AU111" s="1087">
        <v>634.67999999999995</v>
      </c>
      <c r="AV111" s="974">
        <v>100</v>
      </c>
      <c r="AW111" s="1079">
        <v>20</v>
      </c>
      <c r="AX111" s="1114">
        <f>AQ111+AR111+AV111+AW111</f>
        <v>693.93000000000006</v>
      </c>
      <c r="AY111" s="424" t="str">
        <f t="shared" si="61"/>
        <v>OK</v>
      </c>
      <c r="AZ111" s="483">
        <f t="shared" si="62"/>
        <v>0</v>
      </c>
      <c r="BA111" s="484">
        <f>AX111-AB111</f>
        <v>59.250000000000114</v>
      </c>
      <c r="BB111" s="1016" t="s">
        <v>3137</v>
      </c>
      <c r="BC111" s="422"/>
      <c r="BD111" s="422"/>
    </row>
    <row r="112" spans="2:57" s="6" customFormat="1" ht="24" customHeight="1">
      <c r="B112" s="78">
        <v>1052398032</v>
      </c>
      <c r="C112" s="79" t="s">
        <v>405</v>
      </c>
      <c r="D112" s="199" t="s">
        <v>556</v>
      </c>
      <c r="E112" s="20" t="s">
        <v>1393</v>
      </c>
      <c r="F112" s="80" t="s">
        <v>573</v>
      </c>
      <c r="G112" s="78" t="s">
        <v>13</v>
      </c>
      <c r="H112" s="23">
        <v>813.52</v>
      </c>
      <c r="I112" s="23">
        <v>320.27999999999997</v>
      </c>
      <c r="J112" s="23">
        <v>151</v>
      </c>
      <c r="K112" s="23">
        <v>35.166666666666664</v>
      </c>
      <c r="L112" s="20">
        <v>30</v>
      </c>
      <c r="M112" s="14">
        <v>536.44666666666672</v>
      </c>
      <c r="N112" s="23">
        <v>536.44666666666672</v>
      </c>
      <c r="O112" s="419">
        <f t="shared" si="47"/>
        <v>536.44666666666672</v>
      </c>
      <c r="P112" s="419">
        <f t="shared" si="48"/>
        <v>0</v>
      </c>
      <c r="Q112" s="498" t="s">
        <v>1662</v>
      </c>
      <c r="R112" s="498"/>
      <c r="S112" s="580">
        <v>1052398032</v>
      </c>
      <c r="T112" s="581" t="s">
        <v>2786</v>
      </c>
      <c r="U112" s="199" t="s">
        <v>556</v>
      </c>
      <c r="V112" s="80" t="s">
        <v>573</v>
      </c>
      <c r="W112" s="78" t="s">
        <v>13</v>
      </c>
      <c r="X112" s="582">
        <v>320.27999999999997</v>
      </c>
      <c r="Y112" s="587">
        <v>151</v>
      </c>
      <c r="Z112" s="582">
        <v>100</v>
      </c>
      <c r="AA112" s="583">
        <v>35</v>
      </c>
      <c r="AB112" s="584">
        <v>606.28</v>
      </c>
      <c r="AC112" s="10" t="str">
        <f t="shared" si="49"/>
        <v>OK</v>
      </c>
      <c r="AD112" s="10"/>
      <c r="AE112" s="504">
        <f t="shared" si="50"/>
        <v>-69.833333333333258</v>
      </c>
      <c r="AF112" s="523" t="s">
        <v>2010</v>
      </c>
      <c r="AG112" s="219" t="s">
        <v>2803</v>
      </c>
      <c r="AH112" s="219"/>
      <c r="AJ112" s="887">
        <v>1052398032</v>
      </c>
      <c r="AK112" s="79" t="s">
        <v>405</v>
      </c>
      <c r="AL112" s="199" t="s">
        <v>556</v>
      </c>
      <c r="AM112" s="20" t="s">
        <v>1393</v>
      </c>
      <c r="AN112" s="80" t="s">
        <v>573</v>
      </c>
      <c r="AO112" s="78" t="s">
        <v>13</v>
      </c>
      <c r="AP112" s="23">
        <v>813.52</v>
      </c>
      <c r="AQ112" s="934">
        <v>320.27999999999997</v>
      </c>
      <c r="AR112" s="934">
        <v>151</v>
      </c>
      <c r="AS112" s="937">
        <v>100</v>
      </c>
      <c r="AT112" s="938">
        <v>35</v>
      </c>
      <c r="AU112" s="1088">
        <v>606.28</v>
      </c>
      <c r="AV112" s="1118">
        <v>100</v>
      </c>
      <c r="AW112" s="1119">
        <v>35</v>
      </c>
      <c r="AX112" s="975">
        <f t="shared" si="80"/>
        <v>606.28</v>
      </c>
      <c r="AY112" s="424" t="str">
        <f t="shared" si="61"/>
        <v>OK</v>
      </c>
      <c r="AZ112" s="483">
        <f t="shared" si="62"/>
        <v>0</v>
      </c>
      <c r="BA112" s="486">
        <f t="shared" si="81"/>
        <v>0</v>
      </c>
      <c r="BB112" s="422"/>
      <c r="BC112" s="422"/>
      <c r="BD112" s="422"/>
      <c r="BE112" s="1043">
        <f t="shared" si="82"/>
        <v>0</v>
      </c>
    </row>
    <row r="113" spans="2:57" s="6" customFormat="1" ht="24" customHeight="1">
      <c r="B113" s="78">
        <v>1052398408</v>
      </c>
      <c r="C113" s="79" t="s">
        <v>406</v>
      </c>
      <c r="D113" s="199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v>303.76499999999987</v>
      </c>
      <c r="J113" s="23">
        <v>153.5</v>
      </c>
      <c r="K113" s="23">
        <v>24.111111111111111</v>
      </c>
      <c r="L113" s="20">
        <v>0</v>
      </c>
      <c r="M113" s="14">
        <v>481.37611111111096</v>
      </c>
      <c r="N113" s="23">
        <v>481.37611111111096</v>
      </c>
      <c r="O113" s="419">
        <f t="shared" si="47"/>
        <v>481.37611111111096</v>
      </c>
      <c r="P113" s="419">
        <f t="shared" si="48"/>
        <v>0</v>
      </c>
      <c r="Q113" s="498" t="s">
        <v>1662</v>
      </c>
      <c r="R113" s="498"/>
      <c r="S113" s="580">
        <v>1052398408</v>
      </c>
      <c r="T113" s="581" t="s">
        <v>2787</v>
      </c>
      <c r="U113" s="199" t="s">
        <v>556</v>
      </c>
      <c r="V113" s="80" t="s">
        <v>573</v>
      </c>
      <c r="W113" s="78" t="s">
        <v>13</v>
      </c>
      <c r="X113" s="582">
        <v>303.77</v>
      </c>
      <c r="Y113" s="587">
        <v>153.5</v>
      </c>
      <c r="Z113" s="582">
        <v>93.11</v>
      </c>
      <c r="AA113" s="583">
        <v>40</v>
      </c>
      <c r="AB113" s="584">
        <v>590.38</v>
      </c>
      <c r="AC113" s="10" t="str">
        <f t="shared" si="49"/>
        <v>OK</v>
      </c>
      <c r="AD113" s="10"/>
      <c r="AE113" s="504">
        <f t="shared" si="50"/>
        <v>-109.00388888888904</v>
      </c>
      <c r="AF113" s="523" t="s">
        <v>2010</v>
      </c>
      <c r="AG113" s="219" t="s">
        <v>2803</v>
      </c>
      <c r="AH113" s="219"/>
      <c r="AJ113" s="1071">
        <v>1052398408</v>
      </c>
      <c r="AK113" s="79" t="s">
        <v>406</v>
      </c>
      <c r="AL113" s="199" t="s">
        <v>556</v>
      </c>
      <c r="AM113" s="20" t="s">
        <v>1393</v>
      </c>
      <c r="AN113" s="80" t="s">
        <v>573</v>
      </c>
      <c r="AO113" s="78" t="s">
        <v>13</v>
      </c>
      <c r="AP113" s="23">
        <v>802.51</v>
      </c>
      <c r="AQ113" s="934">
        <v>303.76499999999987</v>
      </c>
      <c r="AR113" s="934">
        <v>153.5</v>
      </c>
      <c r="AS113" s="937">
        <v>93.11</v>
      </c>
      <c r="AT113" s="938">
        <v>40</v>
      </c>
      <c r="AU113" s="1088">
        <v>590.38</v>
      </c>
      <c r="AV113" s="1118">
        <v>93.11</v>
      </c>
      <c r="AW113" s="1119">
        <v>40</v>
      </c>
      <c r="AX113" s="1115">
        <f>AQ113+AR113+AV113+AW113</f>
        <v>590.37499999999989</v>
      </c>
      <c r="AY113" s="424" t="str">
        <f t="shared" si="61"/>
        <v>OK</v>
      </c>
      <c r="AZ113" s="483">
        <f t="shared" si="62"/>
        <v>0</v>
      </c>
      <c r="BA113" s="1011">
        <f>AX113-AB113</f>
        <v>-5.0000000001091394E-3</v>
      </c>
      <c r="BB113" s="1062" t="s">
        <v>3137</v>
      </c>
      <c r="BC113" s="422"/>
      <c r="BD113" s="422"/>
    </row>
    <row r="114" spans="2:57" s="6" customFormat="1" ht="24" customHeight="1">
      <c r="B114" s="78">
        <v>1052398441</v>
      </c>
      <c r="C114" s="79" t="s">
        <v>407</v>
      </c>
      <c r="D114" s="199" t="s">
        <v>556</v>
      </c>
      <c r="E114" s="20" t="s">
        <v>1393</v>
      </c>
      <c r="F114" s="80" t="s">
        <v>573</v>
      </c>
      <c r="G114" s="78" t="s">
        <v>13</v>
      </c>
      <c r="H114" s="23">
        <v>835.56</v>
      </c>
      <c r="I114" s="23">
        <v>353.33999999999992</v>
      </c>
      <c r="J114" s="23">
        <v>163.5</v>
      </c>
      <c r="K114" s="23">
        <v>11.444444444444445</v>
      </c>
      <c r="L114" s="20">
        <v>20</v>
      </c>
      <c r="M114" s="14">
        <v>548.28444444444438</v>
      </c>
      <c r="N114" s="23">
        <v>548.28444444444438</v>
      </c>
      <c r="O114" s="419">
        <f t="shared" si="47"/>
        <v>548.28444444444438</v>
      </c>
      <c r="P114" s="419">
        <f t="shared" si="48"/>
        <v>0</v>
      </c>
      <c r="Q114" s="498" t="s">
        <v>1662</v>
      </c>
      <c r="R114" s="498"/>
      <c r="S114" s="589">
        <v>1052398441</v>
      </c>
      <c r="T114" s="590" t="s">
        <v>407</v>
      </c>
      <c r="U114" s="199" t="s">
        <v>556</v>
      </c>
      <c r="V114" s="80" t="s">
        <v>573</v>
      </c>
      <c r="W114" s="78" t="s">
        <v>13</v>
      </c>
      <c r="X114" s="591">
        <v>353.34</v>
      </c>
      <c r="Y114" s="591">
        <v>163.5</v>
      </c>
      <c r="Z114" s="591">
        <v>85.22</v>
      </c>
      <c r="AA114" s="593">
        <v>40</v>
      </c>
      <c r="AB114" s="594">
        <v>642.05999999999995</v>
      </c>
      <c r="AC114" s="10" t="str">
        <f t="shared" si="49"/>
        <v>OK</v>
      </c>
      <c r="AD114" s="10"/>
      <c r="AE114" s="504">
        <f t="shared" si="50"/>
        <v>-93.77555555555557</v>
      </c>
      <c r="AF114" s="523" t="s">
        <v>2010</v>
      </c>
      <c r="AG114" s="219" t="s">
        <v>2803</v>
      </c>
      <c r="AH114" s="219"/>
      <c r="AJ114" s="1070">
        <v>1052398441</v>
      </c>
      <c r="AK114" s="79" t="s">
        <v>407</v>
      </c>
      <c r="AL114" s="199" t="s">
        <v>556</v>
      </c>
      <c r="AM114" s="20" t="s">
        <v>1393</v>
      </c>
      <c r="AN114" s="80" t="s">
        <v>573</v>
      </c>
      <c r="AO114" s="78" t="s">
        <v>13</v>
      </c>
      <c r="AP114" s="23">
        <v>835.56</v>
      </c>
      <c r="AQ114" s="934">
        <v>353.33999999999992</v>
      </c>
      <c r="AR114" s="934">
        <v>163.5</v>
      </c>
      <c r="AS114" s="940">
        <v>85.22</v>
      </c>
      <c r="AT114" s="941">
        <v>40</v>
      </c>
      <c r="AU114" s="1089">
        <v>642.05999999999995</v>
      </c>
      <c r="AV114" s="974">
        <v>100</v>
      </c>
      <c r="AW114" s="1079">
        <v>40</v>
      </c>
      <c r="AX114" s="1114">
        <f>AQ114+AR114+AV114+AW114</f>
        <v>656.83999999999992</v>
      </c>
      <c r="AY114" s="424" t="str">
        <f t="shared" ref="AY114" si="83">IF((S114=AJ114),"OK","ERROR")</f>
        <v>OK</v>
      </c>
      <c r="AZ114" s="483">
        <f t="shared" ref="AZ114" si="84">AB114-AU114</f>
        <v>0</v>
      </c>
      <c r="BA114" s="484">
        <f>AX114-AB114</f>
        <v>14.779999999999973</v>
      </c>
      <c r="BB114" s="1016" t="s">
        <v>3137</v>
      </c>
      <c r="BC114" s="422"/>
      <c r="BD114" s="422"/>
    </row>
    <row r="115" spans="2:57" s="6" customFormat="1" ht="24" customHeight="1">
      <c r="B115" s="78">
        <v>1053779526</v>
      </c>
      <c r="C115" s="79" t="s">
        <v>413</v>
      </c>
      <c r="D115" s="199" t="s">
        <v>556</v>
      </c>
      <c r="E115" s="20" t="s">
        <v>1393</v>
      </c>
      <c r="F115" s="80" t="s">
        <v>573</v>
      </c>
      <c r="G115" s="78" t="s">
        <v>13</v>
      </c>
      <c r="H115" s="23">
        <v>835.56</v>
      </c>
      <c r="I115" s="23">
        <v>353.33999999999992</v>
      </c>
      <c r="J115" s="23">
        <v>137</v>
      </c>
      <c r="K115" s="23">
        <v>81.833333333333329</v>
      </c>
      <c r="L115" s="20">
        <v>15</v>
      </c>
      <c r="M115" s="14">
        <v>587.17333333333329</v>
      </c>
      <c r="N115" s="23">
        <v>587.17333333333329</v>
      </c>
      <c r="O115" s="419">
        <f t="shared" si="47"/>
        <v>587.17333333333329</v>
      </c>
      <c r="P115" s="419">
        <f t="shared" si="48"/>
        <v>0</v>
      </c>
      <c r="Q115" s="498" t="s">
        <v>1662</v>
      </c>
      <c r="R115" s="498"/>
      <c r="S115" s="589">
        <v>1053779526</v>
      </c>
      <c r="T115" s="608" t="s">
        <v>2788</v>
      </c>
      <c r="U115" s="199" t="s">
        <v>556</v>
      </c>
      <c r="V115" s="80" t="s">
        <v>573</v>
      </c>
      <c r="W115" s="78" t="s">
        <v>13</v>
      </c>
      <c r="X115" s="591">
        <v>353.34</v>
      </c>
      <c r="Y115" s="609">
        <v>137</v>
      </c>
      <c r="Z115" s="591">
        <v>81.83</v>
      </c>
      <c r="AA115" s="593">
        <v>15</v>
      </c>
      <c r="AB115" s="594">
        <v>587.16999999999996</v>
      </c>
      <c r="AC115" s="10" t="str">
        <f t="shared" si="49"/>
        <v>OK</v>
      </c>
      <c r="AD115" s="10"/>
      <c r="AE115" s="504">
        <f t="shared" si="50"/>
        <v>3.3333333333303017E-3</v>
      </c>
      <c r="AF115" s="219"/>
      <c r="AG115" s="219" t="s">
        <v>2803</v>
      </c>
      <c r="AH115" s="219"/>
      <c r="AJ115" s="1070">
        <v>1053779526</v>
      </c>
      <c r="AK115" s="79" t="s">
        <v>413</v>
      </c>
      <c r="AL115" s="199" t="s">
        <v>556</v>
      </c>
      <c r="AM115" s="20" t="s">
        <v>1393</v>
      </c>
      <c r="AN115" s="80" t="s">
        <v>573</v>
      </c>
      <c r="AO115" s="78" t="s">
        <v>13</v>
      </c>
      <c r="AP115" s="23">
        <v>835.56</v>
      </c>
      <c r="AQ115" s="934">
        <v>353.33999999999992</v>
      </c>
      <c r="AR115" s="934">
        <v>137</v>
      </c>
      <c r="AS115" s="940">
        <v>81.83</v>
      </c>
      <c r="AT115" s="941">
        <v>15</v>
      </c>
      <c r="AU115" s="1089">
        <v>587.16999999999996</v>
      </c>
      <c r="AV115" s="974">
        <v>100</v>
      </c>
      <c r="AW115" s="1079">
        <v>65</v>
      </c>
      <c r="AX115" s="1114">
        <f>AQ115+AR115+AV115+AW115</f>
        <v>655.33999999999992</v>
      </c>
      <c r="AY115" s="424" t="str">
        <f t="shared" si="61"/>
        <v>OK</v>
      </c>
      <c r="AZ115" s="483">
        <f t="shared" si="62"/>
        <v>0</v>
      </c>
      <c r="BA115" s="484">
        <f>AX115-AB115</f>
        <v>68.169999999999959</v>
      </c>
      <c r="BB115" s="1016" t="s">
        <v>3137</v>
      </c>
      <c r="BC115" s="422"/>
      <c r="BD115" s="422"/>
    </row>
    <row r="116" spans="2:57" s="6" customFormat="1" ht="24" customHeight="1">
      <c r="B116" s="78">
        <v>1057184881</v>
      </c>
      <c r="C116" s="79" t="s">
        <v>415</v>
      </c>
      <c r="D116" s="199" t="s">
        <v>556</v>
      </c>
      <c r="E116" s="20" t="s">
        <v>1393</v>
      </c>
      <c r="F116" s="80" t="s">
        <v>573</v>
      </c>
      <c r="G116" s="78" t="s">
        <v>13</v>
      </c>
      <c r="H116" s="23">
        <v>813.52</v>
      </c>
      <c r="I116" s="23">
        <v>320.27999999999997</v>
      </c>
      <c r="J116" s="23">
        <v>150.5</v>
      </c>
      <c r="K116" s="23">
        <v>5.5555555555555554</v>
      </c>
      <c r="L116" s="20">
        <v>30</v>
      </c>
      <c r="M116" s="14">
        <v>506.33555555555552</v>
      </c>
      <c r="N116" s="23">
        <v>506.33555555555552</v>
      </c>
      <c r="O116" s="419">
        <f t="shared" si="47"/>
        <v>506.33555555555552</v>
      </c>
      <c r="P116" s="419">
        <f t="shared" si="48"/>
        <v>0</v>
      </c>
      <c r="Q116" s="498" t="s">
        <v>1662</v>
      </c>
      <c r="R116" s="498"/>
      <c r="S116" s="580">
        <v>1057184881</v>
      </c>
      <c r="T116" s="581" t="s">
        <v>2789</v>
      </c>
      <c r="U116" s="199" t="s">
        <v>556</v>
      </c>
      <c r="V116" s="80" t="s">
        <v>573</v>
      </c>
      <c r="W116" s="78" t="s">
        <v>13</v>
      </c>
      <c r="X116" s="582">
        <v>320.27999999999997</v>
      </c>
      <c r="Y116" s="586">
        <v>150.5</v>
      </c>
      <c r="Z116" s="582">
        <v>5.56</v>
      </c>
      <c r="AA116" s="583">
        <v>30</v>
      </c>
      <c r="AB116" s="584">
        <v>506.34</v>
      </c>
      <c r="AC116" s="10" t="str">
        <f t="shared" si="49"/>
        <v>OK</v>
      </c>
      <c r="AD116" s="10"/>
      <c r="AE116" s="504">
        <f t="shared" si="50"/>
        <v>-4.4444444444593501E-3</v>
      </c>
      <c r="AF116" s="219"/>
      <c r="AG116" s="219" t="s">
        <v>2803</v>
      </c>
      <c r="AH116" s="219"/>
      <c r="AJ116" s="887">
        <v>1057184881</v>
      </c>
      <c r="AK116" s="79" t="s">
        <v>415</v>
      </c>
      <c r="AL116" s="199" t="s">
        <v>556</v>
      </c>
      <c r="AM116" s="20" t="s">
        <v>1393</v>
      </c>
      <c r="AN116" s="80" t="s">
        <v>573</v>
      </c>
      <c r="AO116" s="78" t="s">
        <v>13</v>
      </c>
      <c r="AP116" s="23">
        <v>813.52</v>
      </c>
      <c r="AQ116" s="934">
        <v>320.27999999999997</v>
      </c>
      <c r="AR116" s="934">
        <v>150.5</v>
      </c>
      <c r="AS116" s="937">
        <v>5.56</v>
      </c>
      <c r="AT116" s="938">
        <v>30</v>
      </c>
      <c r="AU116" s="1088">
        <v>506.34</v>
      </c>
      <c r="AV116" s="1118">
        <v>5.56</v>
      </c>
      <c r="AW116" s="1119">
        <v>30</v>
      </c>
      <c r="AX116" s="975">
        <f t="shared" ref="AX116" si="85">AQ116+AR116+AV116+AW116</f>
        <v>506.34</v>
      </c>
      <c r="AY116" s="424" t="str">
        <f t="shared" si="61"/>
        <v>OK</v>
      </c>
      <c r="AZ116" s="483">
        <f t="shared" si="62"/>
        <v>0</v>
      </c>
      <c r="BA116" s="486">
        <f t="shared" ref="BA116" si="86">AX116-AB116</f>
        <v>0</v>
      </c>
      <c r="BB116" s="422"/>
      <c r="BC116" s="422"/>
      <c r="BD116" s="422"/>
      <c r="BE116" s="1043">
        <f t="shared" ref="BE116" si="87">AX116-AU116</f>
        <v>0</v>
      </c>
    </row>
    <row r="117" spans="2:57" s="6" customFormat="1" ht="24" customHeight="1">
      <c r="B117" s="78">
        <v>1057411836</v>
      </c>
      <c r="C117" s="79" t="s">
        <v>416</v>
      </c>
      <c r="D117" s="199" t="s">
        <v>556</v>
      </c>
      <c r="E117" s="20" t="s">
        <v>1393</v>
      </c>
      <c r="F117" s="80" t="s">
        <v>573</v>
      </c>
      <c r="G117" s="78" t="s">
        <v>13</v>
      </c>
      <c r="H117" s="23">
        <v>835.56</v>
      </c>
      <c r="I117" s="23">
        <v>353.33999999999992</v>
      </c>
      <c r="J117" s="23">
        <v>164.5</v>
      </c>
      <c r="K117" s="23">
        <v>21.222222222222221</v>
      </c>
      <c r="L117" s="20">
        <v>0</v>
      </c>
      <c r="M117" s="14">
        <v>539.06222222222209</v>
      </c>
      <c r="N117" s="23">
        <v>539.06222222222209</v>
      </c>
      <c r="O117" s="419">
        <f t="shared" si="47"/>
        <v>539.06222222222209</v>
      </c>
      <c r="P117" s="419">
        <f t="shared" si="48"/>
        <v>0</v>
      </c>
      <c r="Q117" s="498" t="s">
        <v>1662</v>
      </c>
      <c r="R117" s="498"/>
      <c r="S117" s="589">
        <v>1057411836</v>
      </c>
      <c r="T117" s="608" t="s">
        <v>2790</v>
      </c>
      <c r="U117" s="199" t="s">
        <v>556</v>
      </c>
      <c r="V117" s="80" t="s">
        <v>573</v>
      </c>
      <c r="W117" s="78" t="s">
        <v>13</v>
      </c>
      <c r="X117" s="591">
        <v>353.34</v>
      </c>
      <c r="Y117" s="609">
        <v>164.5</v>
      </c>
      <c r="Z117" s="591">
        <v>79.78</v>
      </c>
      <c r="AA117" s="593">
        <v>20</v>
      </c>
      <c r="AB117" s="594">
        <v>617.62</v>
      </c>
      <c r="AC117" s="10" t="str">
        <f t="shared" si="49"/>
        <v>OK</v>
      </c>
      <c r="AD117" s="10"/>
      <c r="AE117" s="504">
        <f t="shared" si="50"/>
        <v>-78.557777777777915</v>
      </c>
      <c r="AF117" s="523" t="s">
        <v>2010</v>
      </c>
      <c r="AG117" s="219" t="s">
        <v>2803</v>
      </c>
      <c r="AH117" s="219"/>
      <c r="AJ117" s="1070">
        <v>1057411836</v>
      </c>
      <c r="AK117" s="79" t="s">
        <v>416</v>
      </c>
      <c r="AL117" s="199" t="s">
        <v>556</v>
      </c>
      <c r="AM117" s="20" t="s">
        <v>1393</v>
      </c>
      <c r="AN117" s="80" t="s">
        <v>573</v>
      </c>
      <c r="AO117" s="78" t="s">
        <v>13</v>
      </c>
      <c r="AP117" s="23">
        <v>835.56</v>
      </c>
      <c r="AQ117" s="934">
        <v>353.33999999999992</v>
      </c>
      <c r="AR117" s="934">
        <v>164.5</v>
      </c>
      <c r="AS117" s="940">
        <v>79.78</v>
      </c>
      <c r="AT117" s="941">
        <v>20</v>
      </c>
      <c r="AU117" s="1089">
        <v>617.62</v>
      </c>
      <c r="AV117" s="974">
        <v>96.89</v>
      </c>
      <c r="AW117" s="1079">
        <v>20</v>
      </c>
      <c r="AX117" s="1114">
        <f>AQ117+AR117+AV117+AW117</f>
        <v>634.7299999999999</v>
      </c>
      <c r="AY117" s="424" t="str">
        <f t="shared" si="61"/>
        <v>OK</v>
      </c>
      <c r="AZ117" s="483">
        <f t="shared" si="62"/>
        <v>0</v>
      </c>
      <c r="BA117" s="484">
        <f>AX117-AB117</f>
        <v>17.1099999999999</v>
      </c>
      <c r="BB117" s="1016" t="s">
        <v>3137</v>
      </c>
      <c r="BC117" s="422"/>
      <c r="BD117" s="422"/>
    </row>
    <row r="118" spans="2:57" s="6" customFormat="1" ht="24" customHeight="1">
      <c r="B118" s="78">
        <v>1057515430</v>
      </c>
      <c r="C118" s="79" t="s">
        <v>417</v>
      </c>
      <c r="D118" s="199" t="s">
        <v>556</v>
      </c>
      <c r="E118" s="20" t="s">
        <v>1393</v>
      </c>
      <c r="F118" s="80" t="s">
        <v>573</v>
      </c>
      <c r="G118" s="78" t="s">
        <v>13</v>
      </c>
      <c r="H118" s="23">
        <v>824.54</v>
      </c>
      <c r="I118" s="23">
        <v>336.80999999999995</v>
      </c>
      <c r="J118" s="23">
        <v>158</v>
      </c>
      <c r="K118" s="23">
        <v>46.78</v>
      </c>
      <c r="L118" s="20">
        <v>35</v>
      </c>
      <c r="M118" s="14">
        <v>576.58999999999992</v>
      </c>
      <c r="N118" s="23">
        <v>576.58999999999992</v>
      </c>
      <c r="O118" s="419">
        <f t="shared" ref="O118:O130" si="88">I118+J118+K118+L118</f>
        <v>576.58999999999992</v>
      </c>
      <c r="P118" s="419">
        <f t="shared" ref="P118:P130" si="89">N118-O118</f>
        <v>0</v>
      </c>
      <c r="Q118" s="498" t="s">
        <v>1662</v>
      </c>
      <c r="R118" s="498"/>
      <c r="S118" s="589">
        <v>1057515430</v>
      </c>
      <c r="T118" s="590" t="s">
        <v>417</v>
      </c>
      <c r="U118" s="199" t="s">
        <v>556</v>
      </c>
      <c r="V118" s="80" t="s">
        <v>573</v>
      </c>
      <c r="W118" s="78" t="s">
        <v>13</v>
      </c>
      <c r="X118" s="591">
        <v>336.81</v>
      </c>
      <c r="Y118" s="591">
        <v>158</v>
      </c>
      <c r="Z118" s="591">
        <v>46.78</v>
      </c>
      <c r="AA118" s="593">
        <v>35</v>
      </c>
      <c r="AB118" s="594">
        <v>576.59</v>
      </c>
      <c r="AC118" s="10" t="str">
        <f t="shared" ref="AC118:AC130" si="90">IF((B118=S118),"OK","ERROR")</f>
        <v>OK</v>
      </c>
      <c r="AD118" s="10"/>
      <c r="AE118" s="504">
        <f t="shared" ref="AE118:AE130" si="91">M118-AB118</f>
        <v>0</v>
      </c>
      <c r="AF118" s="219"/>
      <c r="AG118" s="219" t="s">
        <v>2803</v>
      </c>
      <c r="AH118" s="219"/>
      <c r="AJ118" s="1070">
        <v>1057515430</v>
      </c>
      <c r="AK118" s="79" t="s">
        <v>417</v>
      </c>
      <c r="AL118" s="199" t="s">
        <v>556</v>
      </c>
      <c r="AM118" s="20" t="s">
        <v>1393</v>
      </c>
      <c r="AN118" s="80" t="s">
        <v>573</v>
      </c>
      <c r="AO118" s="78" t="s">
        <v>13</v>
      </c>
      <c r="AP118" s="23">
        <v>824.54</v>
      </c>
      <c r="AQ118" s="934">
        <v>336.80999999999995</v>
      </c>
      <c r="AR118" s="934">
        <v>158</v>
      </c>
      <c r="AS118" s="940">
        <v>46.78</v>
      </c>
      <c r="AT118" s="941">
        <v>35</v>
      </c>
      <c r="AU118" s="1089">
        <v>576.59</v>
      </c>
      <c r="AV118" s="974">
        <v>100</v>
      </c>
      <c r="AW118" s="1079">
        <v>65</v>
      </c>
      <c r="AX118" s="1114">
        <f>AQ118+AR118+AV118+AW118</f>
        <v>659.81</v>
      </c>
      <c r="AY118" s="424" t="str">
        <f t="shared" si="61"/>
        <v>OK</v>
      </c>
      <c r="AZ118" s="483">
        <f t="shared" si="62"/>
        <v>0</v>
      </c>
      <c r="BA118" s="484">
        <f>AX118-AB118</f>
        <v>83.219999999999914</v>
      </c>
      <c r="BB118" s="1016" t="s">
        <v>3137</v>
      </c>
      <c r="BC118" s="422"/>
      <c r="BD118" s="422"/>
    </row>
    <row r="119" spans="2:57" s="6" customFormat="1" ht="24" customHeight="1">
      <c r="B119" s="78">
        <v>1057574947</v>
      </c>
      <c r="C119" s="79" t="s">
        <v>419</v>
      </c>
      <c r="D119" s="199" t="s">
        <v>556</v>
      </c>
      <c r="E119" s="20" t="s">
        <v>1393</v>
      </c>
      <c r="F119" s="80" t="s">
        <v>573</v>
      </c>
      <c r="G119" s="78" t="s">
        <v>13</v>
      </c>
      <c r="H119" s="23">
        <v>802.51</v>
      </c>
      <c r="I119" s="23">
        <v>303.76499999999987</v>
      </c>
      <c r="J119" s="23">
        <v>165.5</v>
      </c>
      <c r="K119" s="23">
        <v>56.83</v>
      </c>
      <c r="L119" s="20">
        <v>20</v>
      </c>
      <c r="M119" s="14">
        <v>546.09499999999991</v>
      </c>
      <c r="N119" s="23">
        <v>546.09499999999991</v>
      </c>
      <c r="O119" s="419">
        <f t="shared" si="88"/>
        <v>546.09499999999991</v>
      </c>
      <c r="P119" s="419">
        <f t="shared" si="89"/>
        <v>0</v>
      </c>
      <c r="Q119" s="498" t="s">
        <v>1662</v>
      </c>
      <c r="R119" s="498"/>
      <c r="S119" s="580">
        <v>1057574947</v>
      </c>
      <c r="T119" s="581" t="s">
        <v>2791</v>
      </c>
      <c r="U119" s="199" t="s">
        <v>556</v>
      </c>
      <c r="V119" s="80" t="s">
        <v>573</v>
      </c>
      <c r="W119" s="78" t="s">
        <v>13</v>
      </c>
      <c r="X119" s="582">
        <v>303.77</v>
      </c>
      <c r="Y119" s="582">
        <v>165.5</v>
      </c>
      <c r="Z119" s="582">
        <v>56.83</v>
      </c>
      <c r="AA119" s="583">
        <v>20</v>
      </c>
      <c r="AB119" s="584">
        <v>546.1</v>
      </c>
      <c r="AC119" s="10" t="str">
        <f t="shared" si="90"/>
        <v>OK</v>
      </c>
      <c r="AD119" s="10"/>
      <c r="AE119" s="504">
        <f t="shared" si="91"/>
        <v>-5.0000000001091394E-3</v>
      </c>
      <c r="AF119" s="219"/>
      <c r="AG119" s="219" t="s">
        <v>2803</v>
      </c>
      <c r="AH119" s="219"/>
      <c r="AJ119" s="887">
        <v>1057574947</v>
      </c>
      <c r="AK119" s="79" t="s">
        <v>419</v>
      </c>
      <c r="AL119" s="199" t="s">
        <v>556</v>
      </c>
      <c r="AM119" s="20" t="s">
        <v>1393</v>
      </c>
      <c r="AN119" s="80" t="s">
        <v>573</v>
      </c>
      <c r="AO119" s="78" t="s">
        <v>13</v>
      </c>
      <c r="AP119" s="23">
        <v>802.51</v>
      </c>
      <c r="AQ119" s="934">
        <v>303.76499999999987</v>
      </c>
      <c r="AR119" s="934">
        <v>165.5</v>
      </c>
      <c r="AS119" s="937">
        <v>56.83</v>
      </c>
      <c r="AT119" s="938">
        <v>20</v>
      </c>
      <c r="AU119" s="1088">
        <v>546.1</v>
      </c>
      <c r="AV119" s="1118">
        <v>56.83</v>
      </c>
      <c r="AW119" s="1119">
        <v>20</v>
      </c>
      <c r="AX119" s="975">
        <f t="shared" ref="AX119:AX130" si="92">AQ119+AR119+AV119+AW119</f>
        <v>546.09499999999991</v>
      </c>
      <c r="AY119" s="424" t="str">
        <f t="shared" si="61"/>
        <v>OK</v>
      </c>
      <c r="AZ119" s="483">
        <f t="shared" si="62"/>
        <v>0</v>
      </c>
      <c r="BA119" s="486">
        <f t="shared" ref="BA119:BA130" si="93">AX119-AB119</f>
        <v>-5.0000000001091394E-3</v>
      </c>
      <c r="BB119" s="422"/>
      <c r="BC119" s="422"/>
      <c r="BD119" s="422"/>
      <c r="BE119" s="1043">
        <f t="shared" ref="BE119:BE130" si="94">AX119-AU119</f>
        <v>-5.0000000001091394E-3</v>
      </c>
    </row>
    <row r="120" spans="2:57" s="6" customFormat="1" ht="24" customHeight="1">
      <c r="B120" s="20">
        <v>1057595538</v>
      </c>
      <c r="C120" s="21" t="s">
        <v>423</v>
      </c>
      <c r="D120" s="195" t="s">
        <v>556</v>
      </c>
      <c r="E120" s="20" t="s">
        <v>1393</v>
      </c>
      <c r="F120" s="22" t="s">
        <v>557</v>
      </c>
      <c r="G120" s="20" t="s">
        <v>13</v>
      </c>
      <c r="H120" s="23">
        <v>868.61</v>
      </c>
      <c r="I120" s="23">
        <v>402.91499999999996</v>
      </c>
      <c r="J120" s="23">
        <v>152</v>
      </c>
      <c r="K120" s="23">
        <v>5.5</v>
      </c>
      <c r="L120" s="20">
        <v>0</v>
      </c>
      <c r="M120" s="14">
        <v>560.41499999999996</v>
      </c>
      <c r="N120" s="23">
        <v>560.41499999999996</v>
      </c>
      <c r="O120" s="419">
        <f t="shared" si="88"/>
        <v>560.41499999999996</v>
      </c>
      <c r="P120" s="419">
        <f t="shared" si="89"/>
        <v>0</v>
      </c>
      <c r="Q120" s="498" t="s">
        <v>1662</v>
      </c>
      <c r="R120" s="498"/>
      <c r="S120" s="580">
        <v>1057595538</v>
      </c>
      <c r="T120" s="581" t="s">
        <v>2792</v>
      </c>
      <c r="U120" s="195" t="s">
        <v>556</v>
      </c>
      <c r="V120" s="22" t="s">
        <v>557</v>
      </c>
      <c r="W120" s="20" t="s">
        <v>13</v>
      </c>
      <c r="X120" s="582">
        <v>402.92</v>
      </c>
      <c r="Y120" s="582">
        <v>152</v>
      </c>
      <c r="Z120" s="582">
        <v>79.61</v>
      </c>
      <c r="AA120" s="583">
        <v>20</v>
      </c>
      <c r="AB120" s="584">
        <v>654.53</v>
      </c>
      <c r="AC120" s="10" t="str">
        <f t="shared" si="90"/>
        <v>OK</v>
      </c>
      <c r="AD120" s="10"/>
      <c r="AE120" s="504">
        <f t="shared" si="91"/>
        <v>-94.115000000000009</v>
      </c>
      <c r="AF120" s="523" t="s">
        <v>2010</v>
      </c>
      <c r="AG120" s="219" t="s">
        <v>2803</v>
      </c>
      <c r="AH120" s="219"/>
      <c r="AJ120" s="886">
        <v>1057595538</v>
      </c>
      <c r="AK120" s="21" t="s">
        <v>423</v>
      </c>
      <c r="AL120" s="195" t="s">
        <v>556</v>
      </c>
      <c r="AM120" s="20" t="s">
        <v>1393</v>
      </c>
      <c r="AN120" s="22" t="s">
        <v>557</v>
      </c>
      <c r="AO120" s="20" t="s">
        <v>13</v>
      </c>
      <c r="AP120" s="23">
        <v>868.61</v>
      </c>
      <c r="AQ120" s="934">
        <v>402.91499999999996</v>
      </c>
      <c r="AR120" s="934">
        <v>152</v>
      </c>
      <c r="AS120" s="937">
        <v>79.61</v>
      </c>
      <c r="AT120" s="938">
        <v>20</v>
      </c>
      <c r="AU120" s="1088">
        <v>654.53</v>
      </c>
      <c r="AV120" s="1118">
        <v>79.61</v>
      </c>
      <c r="AW120" s="1119">
        <v>20</v>
      </c>
      <c r="AX120" s="975">
        <f t="shared" si="92"/>
        <v>654.52499999999998</v>
      </c>
      <c r="AY120" s="424" t="str">
        <f t="shared" si="61"/>
        <v>OK</v>
      </c>
      <c r="AZ120" s="483">
        <f t="shared" si="62"/>
        <v>0</v>
      </c>
      <c r="BA120" s="486">
        <f t="shared" si="93"/>
        <v>-4.9999999999954525E-3</v>
      </c>
      <c r="BB120" s="422"/>
      <c r="BC120" s="422"/>
      <c r="BD120" s="422"/>
      <c r="BE120" s="1043">
        <f t="shared" si="94"/>
        <v>-4.9999999999954525E-3</v>
      </c>
    </row>
    <row r="121" spans="2:57" s="6" customFormat="1" ht="24" customHeight="1">
      <c r="B121" s="78">
        <v>1057596018</v>
      </c>
      <c r="C121" s="79" t="s">
        <v>424</v>
      </c>
      <c r="D121" s="199" t="s">
        <v>556</v>
      </c>
      <c r="E121" s="20" t="s">
        <v>1393</v>
      </c>
      <c r="F121" s="80" t="s">
        <v>573</v>
      </c>
      <c r="G121" s="78" t="s">
        <v>13</v>
      </c>
      <c r="H121" s="23">
        <v>824.54</v>
      </c>
      <c r="I121" s="23">
        <v>336.80999999999995</v>
      </c>
      <c r="J121" s="23">
        <v>141.5</v>
      </c>
      <c r="K121" s="23">
        <v>1.9444444444444444</v>
      </c>
      <c r="L121" s="20">
        <v>10</v>
      </c>
      <c r="M121" s="14">
        <v>490.2544444444444</v>
      </c>
      <c r="N121" s="23">
        <v>490.2544444444444</v>
      </c>
      <c r="O121" s="419">
        <f t="shared" si="88"/>
        <v>490.2544444444444</v>
      </c>
      <c r="P121" s="419">
        <f t="shared" si="89"/>
        <v>0</v>
      </c>
      <c r="Q121" s="498" t="s">
        <v>1662</v>
      </c>
      <c r="R121" s="498"/>
      <c r="S121" s="580">
        <v>1057596018</v>
      </c>
      <c r="T121" s="581" t="s">
        <v>2793</v>
      </c>
      <c r="U121" s="199" t="s">
        <v>556</v>
      </c>
      <c r="V121" s="80" t="s">
        <v>573</v>
      </c>
      <c r="W121" s="78" t="s">
        <v>13</v>
      </c>
      <c r="X121" s="582">
        <v>336.81</v>
      </c>
      <c r="Y121" s="582">
        <v>141.5</v>
      </c>
      <c r="Z121" s="582">
        <v>27.05</v>
      </c>
      <c r="AA121" s="583">
        <v>30</v>
      </c>
      <c r="AB121" s="584">
        <v>535.36</v>
      </c>
      <c r="AC121" s="10" t="str">
        <f t="shared" si="90"/>
        <v>OK</v>
      </c>
      <c r="AD121" s="10"/>
      <c r="AE121" s="504">
        <f t="shared" si="91"/>
        <v>-45.105555555555611</v>
      </c>
      <c r="AF121" s="523" t="s">
        <v>2010</v>
      </c>
      <c r="AG121" s="219" t="s">
        <v>2803</v>
      </c>
      <c r="AH121" s="219"/>
      <c r="AJ121" s="887">
        <v>1057596018</v>
      </c>
      <c r="AK121" s="79" t="s">
        <v>424</v>
      </c>
      <c r="AL121" s="199" t="s">
        <v>556</v>
      </c>
      <c r="AM121" s="20" t="s">
        <v>1393</v>
      </c>
      <c r="AN121" s="80" t="s">
        <v>573</v>
      </c>
      <c r="AO121" s="78" t="s">
        <v>13</v>
      </c>
      <c r="AP121" s="23">
        <v>824.54</v>
      </c>
      <c r="AQ121" s="934">
        <v>336.80999999999995</v>
      </c>
      <c r="AR121" s="934">
        <v>141.5</v>
      </c>
      <c r="AS121" s="937">
        <v>27.05</v>
      </c>
      <c r="AT121" s="938">
        <v>30</v>
      </c>
      <c r="AU121" s="1088">
        <v>535.36</v>
      </c>
      <c r="AV121" s="1118">
        <v>27.05</v>
      </c>
      <c r="AW121" s="1119">
        <v>30</v>
      </c>
      <c r="AX121" s="975">
        <f t="shared" si="92"/>
        <v>535.3599999999999</v>
      </c>
      <c r="AY121" s="424" t="str">
        <f t="shared" si="61"/>
        <v>OK</v>
      </c>
      <c r="AZ121" s="483">
        <f t="shared" si="62"/>
        <v>0</v>
      </c>
      <c r="BA121" s="486">
        <f t="shared" si="93"/>
        <v>0</v>
      </c>
      <c r="BB121" s="422"/>
      <c r="BC121" s="422"/>
      <c r="BD121" s="422"/>
      <c r="BE121" s="1043">
        <f t="shared" si="94"/>
        <v>0</v>
      </c>
    </row>
    <row r="122" spans="2:57" s="6" customFormat="1" ht="24" customHeight="1">
      <c r="B122" s="78">
        <v>1065893864</v>
      </c>
      <c r="C122" s="79" t="s">
        <v>426</v>
      </c>
      <c r="D122" s="199" t="s">
        <v>556</v>
      </c>
      <c r="E122" s="20" t="s">
        <v>1393</v>
      </c>
      <c r="F122" s="80" t="s">
        <v>573</v>
      </c>
      <c r="G122" s="78" t="s">
        <v>13</v>
      </c>
      <c r="H122" s="23">
        <v>835.56</v>
      </c>
      <c r="I122" s="23">
        <v>353.33999999999992</v>
      </c>
      <c r="J122" s="23">
        <v>146</v>
      </c>
      <c r="K122" s="23">
        <v>0.72</v>
      </c>
      <c r="L122" s="20">
        <v>5</v>
      </c>
      <c r="M122" s="14">
        <v>505.05999999999995</v>
      </c>
      <c r="N122" s="23">
        <v>505.05999999999995</v>
      </c>
      <c r="O122" s="419">
        <f t="shared" si="88"/>
        <v>505.05999999999995</v>
      </c>
      <c r="P122" s="419">
        <f t="shared" si="89"/>
        <v>0</v>
      </c>
      <c r="Q122" s="498" t="s">
        <v>1662</v>
      </c>
      <c r="R122" s="498"/>
      <c r="S122" s="580">
        <v>1065893864</v>
      </c>
      <c r="T122" s="600" t="s">
        <v>2794</v>
      </c>
      <c r="U122" s="199" t="s">
        <v>556</v>
      </c>
      <c r="V122" s="80" t="s">
        <v>573</v>
      </c>
      <c r="W122" s="78" t="s">
        <v>13</v>
      </c>
      <c r="X122" s="582">
        <v>353.34</v>
      </c>
      <c r="Y122" s="586">
        <v>146</v>
      </c>
      <c r="Z122" s="582">
        <v>0.72</v>
      </c>
      <c r="AA122" s="583">
        <v>5</v>
      </c>
      <c r="AB122" s="584">
        <v>505.06</v>
      </c>
      <c r="AC122" s="10" t="str">
        <f t="shared" si="90"/>
        <v>OK</v>
      </c>
      <c r="AD122" s="10"/>
      <c r="AE122" s="504">
        <f t="shared" si="91"/>
        <v>0</v>
      </c>
      <c r="AF122" s="219"/>
      <c r="AG122" s="219" t="s">
        <v>2803</v>
      </c>
      <c r="AH122" s="219"/>
      <c r="AJ122" s="887">
        <v>1065893864</v>
      </c>
      <c r="AK122" s="79" t="s">
        <v>426</v>
      </c>
      <c r="AL122" s="199" t="s">
        <v>556</v>
      </c>
      <c r="AM122" s="20" t="s">
        <v>1393</v>
      </c>
      <c r="AN122" s="80" t="s">
        <v>573</v>
      </c>
      <c r="AO122" s="78" t="s">
        <v>13</v>
      </c>
      <c r="AP122" s="23">
        <v>835.56</v>
      </c>
      <c r="AQ122" s="934">
        <v>353.33999999999992</v>
      </c>
      <c r="AR122" s="934">
        <v>146</v>
      </c>
      <c r="AS122" s="937">
        <v>0.72</v>
      </c>
      <c r="AT122" s="938">
        <v>5</v>
      </c>
      <c r="AU122" s="1088">
        <v>505.06</v>
      </c>
      <c r="AV122" s="1118">
        <v>0.72</v>
      </c>
      <c r="AW122" s="1119">
        <v>5</v>
      </c>
      <c r="AX122" s="975">
        <f t="shared" si="92"/>
        <v>505.05999999999995</v>
      </c>
      <c r="AY122" s="424" t="str">
        <f t="shared" si="61"/>
        <v>OK</v>
      </c>
      <c r="AZ122" s="483">
        <f t="shared" si="62"/>
        <v>0</v>
      </c>
      <c r="BA122" s="486">
        <f t="shared" si="93"/>
        <v>0</v>
      </c>
      <c r="BB122" s="422"/>
      <c r="BC122" s="422"/>
      <c r="BD122" s="422"/>
      <c r="BE122" s="1043">
        <f t="shared" si="94"/>
        <v>0</v>
      </c>
    </row>
    <row r="123" spans="2:57" s="6" customFormat="1" ht="24" customHeight="1">
      <c r="B123" s="78">
        <v>1098635647</v>
      </c>
      <c r="C123" s="79" t="s">
        <v>428</v>
      </c>
      <c r="D123" s="199" t="s">
        <v>556</v>
      </c>
      <c r="E123" s="20" t="s">
        <v>1393</v>
      </c>
      <c r="F123" s="80" t="s">
        <v>573</v>
      </c>
      <c r="G123" s="78" t="s">
        <v>13</v>
      </c>
      <c r="H123" s="23">
        <v>802.51</v>
      </c>
      <c r="I123" s="23">
        <v>303.76499999999987</v>
      </c>
      <c r="J123" s="23">
        <v>140.5</v>
      </c>
      <c r="K123" s="23">
        <v>1.7777777777777777</v>
      </c>
      <c r="L123" s="20">
        <v>0</v>
      </c>
      <c r="M123" s="14">
        <v>446.04277777777764</v>
      </c>
      <c r="N123" s="23">
        <v>446.04277777777764</v>
      </c>
      <c r="O123" s="419">
        <f t="shared" si="88"/>
        <v>446.04277777777764</v>
      </c>
      <c r="P123" s="419">
        <f t="shared" si="89"/>
        <v>0</v>
      </c>
      <c r="Q123" s="498" t="s">
        <v>1662</v>
      </c>
      <c r="R123" s="498"/>
      <c r="S123" s="580">
        <v>1098635647</v>
      </c>
      <c r="T123" s="581" t="s">
        <v>2795</v>
      </c>
      <c r="U123" s="199" t="s">
        <v>556</v>
      </c>
      <c r="V123" s="80" t="s">
        <v>573</v>
      </c>
      <c r="W123" s="78" t="s">
        <v>13</v>
      </c>
      <c r="X123" s="582">
        <v>303.77</v>
      </c>
      <c r="Y123" s="586">
        <v>140.5</v>
      </c>
      <c r="Z123" s="582">
        <v>1.78</v>
      </c>
      <c r="AA123" s="583">
        <v>0</v>
      </c>
      <c r="AB123" s="584">
        <v>446.04</v>
      </c>
      <c r="AC123" s="10" t="str">
        <f t="shared" si="90"/>
        <v>OK</v>
      </c>
      <c r="AD123" s="10"/>
      <c r="AE123" s="504">
        <f t="shared" si="91"/>
        <v>2.777777777623669E-3</v>
      </c>
      <c r="AF123" s="219"/>
      <c r="AG123" s="219" t="s">
        <v>2803</v>
      </c>
      <c r="AH123" s="219"/>
      <c r="AJ123" s="887">
        <v>1098635647</v>
      </c>
      <c r="AK123" s="79" t="s">
        <v>428</v>
      </c>
      <c r="AL123" s="199" t="s">
        <v>556</v>
      </c>
      <c r="AM123" s="20" t="s">
        <v>1393</v>
      </c>
      <c r="AN123" s="80" t="s">
        <v>573</v>
      </c>
      <c r="AO123" s="78" t="s">
        <v>13</v>
      </c>
      <c r="AP123" s="23">
        <v>802.51</v>
      </c>
      <c r="AQ123" s="934">
        <v>303.76499999999987</v>
      </c>
      <c r="AR123" s="934">
        <v>140.5</v>
      </c>
      <c r="AS123" s="937">
        <v>1.78</v>
      </c>
      <c r="AT123" s="938">
        <v>0</v>
      </c>
      <c r="AU123" s="1088">
        <v>446.04</v>
      </c>
      <c r="AV123" s="1118">
        <v>1.78</v>
      </c>
      <c r="AW123" s="1119">
        <v>0</v>
      </c>
      <c r="AX123" s="975">
        <f t="shared" si="92"/>
        <v>446.04499999999985</v>
      </c>
      <c r="AY123" s="424" t="str">
        <f t="shared" si="61"/>
        <v>OK</v>
      </c>
      <c r="AZ123" s="483">
        <f t="shared" si="62"/>
        <v>0</v>
      </c>
      <c r="BA123" s="486">
        <f t="shared" si="93"/>
        <v>4.9999999998249223E-3</v>
      </c>
      <c r="BB123" s="422"/>
      <c r="BC123" s="422"/>
      <c r="BD123" s="422"/>
      <c r="BE123" s="1043">
        <f t="shared" si="94"/>
        <v>4.9999999998249223E-3</v>
      </c>
    </row>
    <row r="124" spans="2:57" s="6" customFormat="1" ht="24" customHeight="1">
      <c r="B124" s="78">
        <v>1100957070</v>
      </c>
      <c r="C124" s="79" t="s">
        <v>430</v>
      </c>
      <c r="D124" s="199" t="s">
        <v>556</v>
      </c>
      <c r="E124" s="20" t="s">
        <v>1393</v>
      </c>
      <c r="F124" s="80" t="s">
        <v>573</v>
      </c>
      <c r="G124" s="78" t="s">
        <v>13</v>
      </c>
      <c r="H124" s="23">
        <v>813.52</v>
      </c>
      <c r="I124" s="23">
        <v>320.27999999999997</v>
      </c>
      <c r="J124" s="23">
        <v>154</v>
      </c>
      <c r="K124" s="23">
        <v>39</v>
      </c>
      <c r="L124" s="20">
        <v>30</v>
      </c>
      <c r="M124" s="14">
        <v>543.28</v>
      </c>
      <c r="N124" s="23">
        <v>543.28</v>
      </c>
      <c r="O124" s="419">
        <f t="shared" si="88"/>
        <v>543.28</v>
      </c>
      <c r="P124" s="419">
        <f t="shared" si="89"/>
        <v>0</v>
      </c>
      <c r="Q124" s="498" t="s">
        <v>1662</v>
      </c>
      <c r="R124" s="498"/>
      <c r="S124" s="580">
        <v>1100957070</v>
      </c>
      <c r="T124" s="581" t="s">
        <v>2796</v>
      </c>
      <c r="U124" s="199" t="s">
        <v>556</v>
      </c>
      <c r="V124" s="80" t="s">
        <v>573</v>
      </c>
      <c r="W124" s="78" t="s">
        <v>13</v>
      </c>
      <c r="X124" s="582">
        <v>320.27999999999997</v>
      </c>
      <c r="Y124" s="582">
        <v>154</v>
      </c>
      <c r="Z124" s="582">
        <v>39</v>
      </c>
      <c r="AA124" s="583">
        <v>30</v>
      </c>
      <c r="AB124" s="584">
        <v>543.28</v>
      </c>
      <c r="AC124" s="10" t="str">
        <f t="shared" si="90"/>
        <v>OK</v>
      </c>
      <c r="AD124" s="10"/>
      <c r="AE124" s="504">
        <f t="shared" si="91"/>
        <v>0</v>
      </c>
      <c r="AF124" s="219"/>
      <c r="AG124" s="219" t="s">
        <v>2803</v>
      </c>
      <c r="AH124" s="219"/>
      <c r="AJ124" s="887">
        <v>1100957070</v>
      </c>
      <c r="AK124" s="79" t="s">
        <v>430</v>
      </c>
      <c r="AL124" s="199" t="s">
        <v>556</v>
      </c>
      <c r="AM124" s="20" t="s">
        <v>1393</v>
      </c>
      <c r="AN124" s="80" t="s">
        <v>573</v>
      </c>
      <c r="AO124" s="78" t="s">
        <v>13</v>
      </c>
      <c r="AP124" s="23">
        <v>813.52</v>
      </c>
      <c r="AQ124" s="934">
        <v>320.27999999999997</v>
      </c>
      <c r="AR124" s="934">
        <v>154</v>
      </c>
      <c r="AS124" s="937">
        <v>39</v>
      </c>
      <c r="AT124" s="938">
        <v>30</v>
      </c>
      <c r="AU124" s="1088">
        <v>543.28</v>
      </c>
      <c r="AV124" s="1118">
        <v>39</v>
      </c>
      <c r="AW124" s="1119">
        <v>30</v>
      </c>
      <c r="AX124" s="975">
        <f t="shared" si="92"/>
        <v>543.28</v>
      </c>
      <c r="AY124" s="424" t="str">
        <f t="shared" si="61"/>
        <v>OK</v>
      </c>
      <c r="AZ124" s="483">
        <f t="shared" si="62"/>
        <v>0</v>
      </c>
      <c r="BA124" s="486">
        <f t="shared" si="93"/>
        <v>0</v>
      </c>
      <c r="BB124" s="422"/>
      <c r="BC124" s="422"/>
      <c r="BD124" s="422"/>
      <c r="BE124" s="1043">
        <f t="shared" si="94"/>
        <v>0</v>
      </c>
    </row>
    <row r="125" spans="2:57" s="6" customFormat="1" ht="24" customHeight="1">
      <c r="B125" s="78">
        <v>1101690480</v>
      </c>
      <c r="C125" s="79" t="s">
        <v>432</v>
      </c>
      <c r="D125" s="199" t="s">
        <v>556</v>
      </c>
      <c r="E125" s="20" t="s">
        <v>1393</v>
      </c>
      <c r="F125" s="80" t="s">
        <v>573</v>
      </c>
      <c r="G125" s="78" t="s">
        <v>13</v>
      </c>
      <c r="H125" s="23">
        <v>813.52</v>
      </c>
      <c r="I125" s="23">
        <v>320.27999999999997</v>
      </c>
      <c r="J125" s="23">
        <v>137</v>
      </c>
      <c r="K125" s="23">
        <v>69.722222222222229</v>
      </c>
      <c r="L125" s="20">
        <v>0</v>
      </c>
      <c r="M125" s="14">
        <v>527.00222222222214</v>
      </c>
      <c r="N125" s="23">
        <v>527.00222222222214</v>
      </c>
      <c r="O125" s="419">
        <f t="shared" si="88"/>
        <v>527.00222222222214</v>
      </c>
      <c r="P125" s="419">
        <f t="shared" si="89"/>
        <v>0</v>
      </c>
      <c r="Q125" s="498" t="s">
        <v>1662</v>
      </c>
      <c r="R125" s="498"/>
      <c r="S125" s="580">
        <v>1101690480</v>
      </c>
      <c r="T125" s="581" t="s">
        <v>2797</v>
      </c>
      <c r="U125" s="199" t="s">
        <v>556</v>
      </c>
      <c r="V125" s="80" t="s">
        <v>573</v>
      </c>
      <c r="W125" s="78" t="s">
        <v>13</v>
      </c>
      <c r="X125" s="582">
        <v>320.27999999999997</v>
      </c>
      <c r="Y125" s="582">
        <v>137</v>
      </c>
      <c r="Z125" s="582">
        <v>100</v>
      </c>
      <c r="AA125" s="583">
        <v>20</v>
      </c>
      <c r="AB125" s="584">
        <v>577.28</v>
      </c>
      <c r="AC125" s="10" t="str">
        <f t="shared" si="90"/>
        <v>OK</v>
      </c>
      <c r="AD125" s="10"/>
      <c r="AE125" s="504">
        <f t="shared" si="91"/>
        <v>-50.277777777777828</v>
      </c>
      <c r="AF125" s="523" t="s">
        <v>2010</v>
      </c>
      <c r="AG125" s="219" t="s">
        <v>2803</v>
      </c>
      <c r="AH125" s="219"/>
      <c r="AJ125" s="887">
        <v>1101690480</v>
      </c>
      <c r="AK125" s="79" t="s">
        <v>432</v>
      </c>
      <c r="AL125" s="199" t="s">
        <v>556</v>
      </c>
      <c r="AM125" s="20" t="s">
        <v>1393</v>
      </c>
      <c r="AN125" s="80" t="s">
        <v>573</v>
      </c>
      <c r="AO125" s="78" t="s">
        <v>13</v>
      </c>
      <c r="AP125" s="23">
        <v>813.52</v>
      </c>
      <c r="AQ125" s="934">
        <v>320.27999999999997</v>
      </c>
      <c r="AR125" s="934">
        <v>137</v>
      </c>
      <c r="AS125" s="937">
        <v>100</v>
      </c>
      <c r="AT125" s="938">
        <v>20</v>
      </c>
      <c r="AU125" s="1088">
        <v>577.28</v>
      </c>
      <c r="AV125" s="1118">
        <v>100</v>
      </c>
      <c r="AW125" s="1119">
        <v>20</v>
      </c>
      <c r="AX125" s="975">
        <f t="shared" si="92"/>
        <v>577.28</v>
      </c>
      <c r="AY125" s="424" t="str">
        <f t="shared" si="61"/>
        <v>OK</v>
      </c>
      <c r="AZ125" s="483">
        <f t="shared" si="62"/>
        <v>0</v>
      </c>
      <c r="BA125" s="486">
        <f t="shared" si="93"/>
        <v>0</v>
      </c>
      <c r="BB125" s="422"/>
      <c r="BC125" s="422"/>
      <c r="BD125" s="422"/>
      <c r="BE125" s="1043">
        <f t="shared" si="94"/>
        <v>0</v>
      </c>
    </row>
    <row r="126" spans="2:57" s="6" customFormat="1" ht="24" customHeight="1">
      <c r="B126" s="78">
        <v>1116544456</v>
      </c>
      <c r="C126" s="79" t="s">
        <v>433</v>
      </c>
      <c r="D126" s="199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v>303.76499999999987</v>
      </c>
      <c r="J126" s="23">
        <v>157</v>
      </c>
      <c r="K126" s="23">
        <v>16.888888888888889</v>
      </c>
      <c r="L126" s="20">
        <v>10</v>
      </c>
      <c r="M126" s="14">
        <v>487.65388888888879</v>
      </c>
      <c r="N126" s="23">
        <v>487.65388888888879</v>
      </c>
      <c r="O126" s="419">
        <f t="shared" si="88"/>
        <v>487.65388888888879</v>
      </c>
      <c r="P126" s="419">
        <f t="shared" si="89"/>
        <v>0</v>
      </c>
      <c r="Q126" s="498" t="s">
        <v>1662</v>
      </c>
      <c r="R126" s="498"/>
      <c r="S126" s="580">
        <v>1116544456</v>
      </c>
      <c r="T126" s="581" t="s">
        <v>2798</v>
      </c>
      <c r="U126" s="199" t="s">
        <v>556</v>
      </c>
      <c r="V126" s="80" t="s">
        <v>573</v>
      </c>
      <c r="W126" s="78" t="s">
        <v>13</v>
      </c>
      <c r="X126" s="582">
        <v>303.77</v>
      </c>
      <c r="Y126" s="586">
        <v>157</v>
      </c>
      <c r="Z126" s="582">
        <v>16.89</v>
      </c>
      <c r="AA126" s="583">
        <v>10</v>
      </c>
      <c r="AB126" s="584">
        <v>487.65</v>
      </c>
      <c r="AC126" s="10" t="str">
        <f t="shared" si="90"/>
        <v>OK</v>
      </c>
      <c r="AD126" s="10"/>
      <c r="AE126" s="504">
        <f t="shared" si="91"/>
        <v>3.8888888888095607E-3</v>
      </c>
      <c r="AF126" s="219"/>
      <c r="AG126" s="219" t="s">
        <v>2803</v>
      </c>
      <c r="AH126" s="219"/>
      <c r="AJ126" s="887">
        <v>1116544456</v>
      </c>
      <c r="AK126" s="79" t="s">
        <v>433</v>
      </c>
      <c r="AL126" s="199" t="s">
        <v>556</v>
      </c>
      <c r="AM126" s="20" t="s">
        <v>1393</v>
      </c>
      <c r="AN126" s="80" t="s">
        <v>573</v>
      </c>
      <c r="AO126" s="78" t="s">
        <v>13</v>
      </c>
      <c r="AP126" s="23">
        <v>802.51</v>
      </c>
      <c r="AQ126" s="934">
        <v>303.76499999999987</v>
      </c>
      <c r="AR126" s="934">
        <v>157</v>
      </c>
      <c r="AS126" s="937">
        <v>16.89</v>
      </c>
      <c r="AT126" s="938">
        <v>10</v>
      </c>
      <c r="AU126" s="1088">
        <v>487.65</v>
      </c>
      <c r="AV126" s="1118">
        <v>16.89</v>
      </c>
      <c r="AW126" s="1119">
        <v>10</v>
      </c>
      <c r="AX126" s="975">
        <f t="shared" si="92"/>
        <v>487.65499999999986</v>
      </c>
      <c r="AY126" s="424" t="str">
        <f t="shared" si="61"/>
        <v>OK</v>
      </c>
      <c r="AZ126" s="483">
        <f t="shared" si="62"/>
        <v>0</v>
      </c>
      <c r="BA126" s="486">
        <f t="shared" si="93"/>
        <v>4.9999999998817657E-3</v>
      </c>
      <c r="BB126" s="422"/>
      <c r="BC126" s="422"/>
      <c r="BD126" s="422"/>
      <c r="BE126" s="1043">
        <f t="shared" si="94"/>
        <v>4.9999999998817657E-3</v>
      </c>
    </row>
    <row r="127" spans="2:57" s="6" customFormat="1" ht="24" customHeight="1">
      <c r="B127" s="78">
        <v>1118537925</v>
      </c>
      <c r="C127" s="79" t="s">
        <v>435</v>
      </c>
      <c r="D127" s="199" t="s">
        <v>556</v>
      </c>
      <c r="E127" s="20" t="s">
        <v>1393</v>
      </c>
      <c r="F127" s="80" t="s">
        <v>573</v>
      </c>
      <c r="G127" s="78" t="s">
        <v>13</v>
      </c>
      <c r="H127" s="23">
        <v>802.51</v>
      </c>
      <c r="I127" s="23">
        <v>303.76499999999987</v>
      </c>
      <c r="J127" s="23">
        <v>151.5</v>
      </c>
      <c r="K127" s="23">
        <v>1.5555555555555556</v>
      </c>
      <c r="L127" s="20">
        <v>10</v>
      </c>
      <c r="M127" s="14">
        <v>466.82055555555542</v>
      </c>
      <c r="N127" s="23">
        <v>466.82055555555542</v>
      </c>
      <c r="O127" s="419">
        <f t="shared" si="88"/>
        <v>466.82055555555542</v>
      </c>
      <c r="P127" s="419">
        <f t="shared" si="89"/>
        <v>0</v>
      </c>
      <c r="Q127" s="498" t="s">
        <v>1662</v>
      </c>
      <c r="R127" s="498"/>
      <c r="S127" s="580">
        <v>1118537925</v>
      </c>
      <c r="T127" s="581" t="s">
        <v>2799</v>
      </c>
      <c r="U127" s="199" t="s">
        <v>556</v>
      </c>
      <c r="V127" s="80" t="s">
        <v>573</v>
      </c>
      <c r="W127" s="78" t="s">
        <v>13</v>
      </c>
      <c r="X127" s="582">
        <v>303.77</v>
      </c>
      <c r="Y127" s="586">
        <v>151.5</v>
      </c>
      <c r="Z127" s="582">
        <v>1.56</v>
      </c>
      <c r="AA127" s="583">
        <v>10</v>
      </c>
      <c r="AB127" s="584">
        <v>466.82</v>
      </c>
      <c r="AC127" s="10" t="str">
        <f t="shared" si="90"/>
        <v>OK</v>
      </c>
      <c r="AD127" s="10"/>
      <c r="AE127" s="504">
        <f t="shared" si="91"/>
        <v>5.5555555542241564E-4</v>
      </c>
      <c r="AF127" s="219"/>
      <c r="AG127" s="219" t="s">
        <v>2803</v>
      </c>
      <c r="AH127" s="219"/>
      <c r="AJ127" s="887">
        <v>1118537925</v>
      </c>
      <c r="AK127" s="79" t="s">
        <v>435</v>
      </c>
      <c r="AL127" s="199" t="s">
        <v>556</v>
      </c>
      <c r="AM127" s="20" t="s">
        <v>1393</v>
      </c>
      <c r="AN127" s="80" t="s">
        <v>573</v>
      </c>
      <c r="AO127" s="78" t="s">
        <v>13</v>
      </c>
      <c r="AP127" s="23">
        <v>802.51</v>
      </c>
      <c r="AQ127" s="934">
        <v>303.76499999999987</v>
      </c>
      <c r="AR127" s="934">
        <v>151.5</v>
      </c>
      <c r="AS127" s="937">
        <v>1.56</v>
      </c>
      <c r="AT127" s="938">
        <v>10</v>
      </c>
      <c r="AU127" s="1088">
        <v>466.82</v>
      </c>
      <c r="AV127" s="1118">
        <v>1.56</v>
      </c>
      <c r="AW127" s="1119">
        <v>10</v>
      </c>
      <c r="AX127" s="975">
        <f t="shared" si="92"/>
        <v>466.82499999999987</v>
      </c>
      <c r="AY127" s="424" t="str">
        <f t="shared" si="61"/>
        <v>OK</v>
      </c>
      <c r="AZ127" s="483">
        <f t="shared" si="62"/>
        <v>0</v>
      </c>
      <c r="BA127" s="486">
        <f t="shared" si="93"/>
        <v>4.9999999998817657E-3</v>
      </c>
      <c r="BB127" s="422"/>
      <c r="BC127" s="422"/>
      <c r="BD127" s="422"/>
      <c r="BE127" s="1043">
        <f t="shared" si="94"/>
        <v>4.9999999998817657E-3</v>
      </c>
    </row>
    <row r="128" spans="2:57" s="6" customFormat="1" ht="24" customHeight="1">
      <c r="B128" s="20">
        <v>1118552066</v>
      </c>
      <c r="C128" s="21" t="s">
        <v>438</v>
      </c>
      <c r="D128" s="195" t="s">
        <v>556</v>
      </c>
      <c r="E128" s="20" t="s">
        <v>1393</v>
      </c>
      <c r="F128" s="22" t="s">
        <v>557</v>
      </c>
      <c r="G128" s="20" t="s">
        <v>13</v>
      </c>
      <c r="H128" s="23">
        <v>857.59</v>
      </c>
      <c r="I128" s="23">
        <v>386.38499999999999</v>
      </c>
      <c r="J128" s="23">
        <v>159.5</v>
      </c>
      <c r="K128" s="23">
        <v>36.28</v>
      </c>
      <c r="L128" s="20">
        <v>0</v>
      </c>
      <c r="M128" s="14">
        <v>582.16499999999996</v>
      </c>
      <c r="N128" s="23">
        <v>582.16499999999996</v>
      </c>
      <c r="O128" s="419">
        <f t="shared" si="88"/>
        <v>582.16499999999996</v>
      </c>
      <c r="P128" s="419">
        <f t="shared" si="89"/>
        <v>0</v>
      </c>
      <c r="Q128" s="498" t="s">
        <v>1662</v>
      </c>
      <c r="R128" s="498"/>
      <c r="S128" s="580">
        <v>1118552066</v>
      </c>
      <c r="T128" s="581" t="s">
        <v>2800</v>
      </c>
      <c r="U128" s="195" t="s">
        <v>556</v>
      </c>
      <c r="V128" s="22" t="s">
        <v>557</v>
      </c>
      <c r="W128" s="20" t="s">
        <v>13</v>
      </c>
      <c r="X128" s="582">
        <v>386.39</v>
      </c>
      <c r="Y128" s="582">
        <v>159.5</v>
      </c>
      <c r="Z128" s="582">
        <v>36.28</v>
      </c>
      <c r="AA128" s="583">
        <v>0</v>
      </c>
      <c r="AB128" s="584">
        <v>582.16999999999996</v>
      </c>
      <c r="AC128" s="10" t="str">
        <f t="shared" si="90"/>
        <v>OK</v>
      </c>
      <c r="AD128" s="10"/>
      <c r="AE128" s="504">
        <f t="shared" si="91"/>
        <v>-4.9999999999954525E-3</v>
      </c>
      <c r="AF128" s="219"/>
      <c r="AG128" s="219" t="s">
        <v>2803</v>
      </c>
      <c r="AH128" s="219"/>
      <c r="AJ128" s="886">
        <v>1118552066</v>
      </c>
      <c r="AK128" s="21" t="s">
        <v>438</v>
      </c>
      <c r="AL128" s="195" t="s">
        <v>556</v>
      </c>
      <c r="AM128" s="20" t="s">
        <v>1393</v>
      </c>
      <c r="AN128" s="22" t="s">
        <v>557</v>
      </c>
      <c r="AO128" s="20" t="s">
        <v>13</v>
      </c>
      <c r="AP128" s="23">
        <v>857.59</v>
      </c>
      <c r="AQ128" s="934">
        <v>386.38499999999999</v>
      </c>
      <c r="AR128" s="934">
        <v>159.5</v>
      </c>
      <c r="AS128" s="937">
        <v>36.28</v>
      </c>
      <c r="AT128" s="938">
        <v>0</v>
      </c>
      <c r="AU128" s="1088">
        <v>582.16999999999996</v>
      </c>
      <c r="AV128" s="1118">
        <v>36.28</v>
      </c>
      <c r="AW128" s="1119">
        <v>0</v>
      </c>
      <c r="AX128" s="975">
        <f t="shared" si="92"/>
        <v>582.16499999999996</v>
      </c>
      <c r="AY128" s="424" t="str">
        <f t="shared" si="61"/>
        <v>OK</v>
      </c>
      <c r="AZ128" s="483">
        <f t="shared" si="62"/>
        <v>0</v>
      </c>
      <c r="BA128" s="486">
        <f t="shared" si="93"/>
        <v>-4.9999999999954525E-3</v>
      </c>
      <c r="BB128" s="422"/>
      <c r="BC128" s="422"/>
      <c r="BD128" s="422"/>
      <c r="BE128" s="1043">
        <f t="shared" si="94"/>
        <v>-4.9999999999954525E-3</v>
      </c>
    </row>
    <row r="129" spans="2:57" s="6" customFormat="1" ht="24" customHeight="1">
      <c r="B129" s="20">
        <v>1118552406</v>
      </c>
      <c r="C129" s="21" t="s">
        <v>439</v>
      </c>
      <c r="D129" s="195" t="s">
        <v>556</v>
      </c>
      <c r="E129" s="20" t="s">
        <v>1393</v>
      </c>
      <c r="F129" s="22" t="s">
        <v>557</v>
      </c>
      <c r="G129" s="20" t="s">
        <v>13</v>
      </c>
      <c r="H129" s="23">
        <v>857.59</v>
      </c>
      <c r="I129" s="23">
        <v>386.38499999999999</v>
      </c>
      <c r="J129" s="23">
        <v>149.5</v>
      </c>
      <c r="K129" s="23">
        <v>15.67</v>
      </c>
      <c r="L129" s="20">
        <v>0</v>
      </c>
      <c r="M129" s="14">
        <v>551.55499999999995</v>
      </c>
      <c r="N129" s="23">
        <v>551.55499999999995</v>
      </c>
      <c r="O129" s="419">
        <f t="shared" si="88"/>
        <v>551.55499999999995</v>
      </c>
      <c r="P129" s="419">
        <f t="shared" si="89"/>
        <v>0</v>
      </c>
      <c r="Q129" s="498" t="s">
        <v>1662</v>
      </c>
      <c r="R129" s="498"/>
      <c r="S129" s="575">
        <v>1118552406</v>
      </c>
      <c r="T129" s="602" t="s">
        <v>2801</v>
      </c>
      <c r="U129" s="195" t="s">
        <v>556</v>
      </c>
      <c r="V129" s="22" t="s">
        <v>557</v>
      </c>
      <c r="W129" s="20" t="s">
        <v>13</v>
      </c>
      <c r="X129" s="577">
        <v>386.39</v>
      </c>
      <c r="Y129" s="577">
        <v>149.5</v>
      </c>
      <c r="Z129" s="577">
        <v>99.11</v>
      </c>
      <c r="AA129" s="578">
        <v>35</v>
      </c>
      <c r="AB129" s="579">
        <v>670</v>
      </c>
      <c r="AC129" s="10" t="str">
        <f t="shared" si="90"/>
        <v>OK</v>
      </c>
      <c r="AD129" s="10" t="s">
        <v>1678</v>
      </c>
      <c r="AE129" s="504">
        <f t="shared" si="91"/>
        <v>-118.44500000000005</v>
      </c>
      <c r="AF129" s="523" t="s">
        <v>2010</v>
      </c>
      <c r="AG129" s="219" t="s">
        <v>2803</v>
      </c>
      <c r="AH129" s="219"/>
      <c r="AJ129" s="1019">
        <v>1118552406</v>
      </c>
      <c r="AK129" s="21" t="s">
        <v>439</v>
      </c>
      <c r="AL129" s="195" t="s">
        <v>556</v>
      </c>
      <c r="AM129" s="20" t="s">
        <v>1393</v>
      </c>
      <c r="AN129" s="22" t="s">
        <v>557</v>
      </c>
      <c r="AO129" s="20" t="s">
        <v>13</v>
      </c>
      <c r="AP129" s="23">
        <v>857.59</v>
      </c>
      <c r="AQ129" s="934">
        <v>386.38499999999999</v>
      </c>
      <c r="AR129" s="934">
        <v>149.5</v>
      </c>
      <c r="AS129" s="935">
        <v>99.11</v>
      </c>
      <c r="AT129" s="936">
        <v>35</v>
      </c>
      <c r="AU129" s="1087">
        <v>670</v>
      </c>
      <c r="AV129" s="974">
        <v>100</v>
      </c>
      <c r="AW129" s="1079">
        <v>35</v>
      </c>
      <c r="AX129" s="1114">
        <f>AQ129+AR129+AV129+AW129</f>
        <v>670.88499999999999</v>
      </c>
      <c r="AY129" s="424" t="str">
        <f t="shared" ref="AY129" si="95">IF((S129=AJ129),"OK","ERROR")</f>
        <v>OK</v>
      </c>
      <c r="AZ129" s="483">
        <f t="shared" ref="AZ129" si="96">AB129-AU129</f>
        <v>0</v>
      </c>
      <c r="BA129" s="484">
        <f>AX129-AB129</f>
        <v>0.88499999999999091</v>
      </c>
      <c r="BB129" s="1016" t="s">
        <v>3137</v>
      </c>
      <c r="BC129" s="422"/>
      <c r="BD129" s="422"/>
    </row>
    <row r="130" spans="2:57" s="6" customFormat="1" ht="24" customHeight="1">
      <c r="B130" s="78">
        <v>1121843294</v>
      </c>
      <c r="C130" s="79" t="s">
        <v>445</v>
      </c>
      <c r="D130" s="199" t="s">
        <v>556</v>
      </c>
      <c r="E130" s="20" t="s">
        <v>1393</v>
      </c>
      <c r="F130" s="80" t="s">
        <v>573</v>
      </c>
      <c r="G130" s="78" t="s">
        <v>13</v>
      </c>
      <c r="H130" s="23">
        <v>824.54</v>
      </c>
      <c r="I130" s="23">
        <v>336.80999999999995</v>
      </c>
      <c r="J130" s="23">
        <v>129.5</v>
      </c>
      <c r="K130" s="23">
        <v>65.222222222222229</v>
      </c>
      <c r="L130" s="20">
        <v>15</v>
      </c>
      <c r="M130" s="14">
        <v>546.53222222222212</v>
      </c>
      <c r="N130" s="23">
        <v>546.53222222222212</v>
      </c>
      <c r="O130" s="419">
        <f t="shared" si="88"/>
        <v>546.53222222222212</v>
      </c>
      <c r="P130" s="419">
        <f t="shared" si="89"/>
        <v>0</v>
      </c>
      <c r="Q130" s="498" t="s">
        <v>1662</v>
      </c>
      <c r="R130" s="498"/>
      <c r="S130" s="580">
        <v>1121843294</v>
      </c>
      <c r="T130" s="600" t="s">
        <v>2802</v>
      </c>
      <c r="U130" s="199" t="s">
        <v>556</v>
      </c>
      <c r="V130" s="80" t="s">
        <v>573</v>
      </c>
      <c r="W130" s="78" t="s">
        <v>13</v>
      </c>
      <c r="X130" s="582">
        <v>336.81</v>
      </c>
      <c r="Y130" s="587">
        <v>129.5</v>
      </c>
      <c r="Z130" s="582">
        <v>100</v>
      </c>
      <c r="AA130" s="583">
        <v>30</v>
      </c>
      <c r="AB130" s="584">
        <v>596.30999999999995</v>
      </c>
      <c r="AC130" s="10" t="str">
        <f t="shared" si="90"/>
        <v>OK</v>
      </c>
      <c r="AD130" s="10"/>
      <c r="AE130" s="504">
        <f t="shared" si="91"/>
        <v>-49.777777777777828</v>
      </c>
      <c r="AF130" s="523" t="s">
        <v>2010</v>
      </c>
      <c r="AG130" s="219" t="s">
        <v>2803</v>
      </c>
      <c r="AH130" s="219"/>
      <c r="AJ130" s="887">
        <v>1121843294</v>
      </c>
      <c r="AK130" s="79" t="s">
        <v>445</v>
      </c>
      <c r="AL130" s="199" t="s">
        <v>556</v>
      </c>
      <c r="AM130" s="20" t="s">
        <v>1393</v>
      </c>
      <c r="AN130" s="80" t="s">
        <v>573</v>
      </c>
      <c r="AO130" s="78" t="s">
        <v>13</v>
      </c>
      <c r="AP130" s="23">
        <v>824.54</v>
      </c>
      <c r="AQ130" s="934">
        <v>336.80999999999995</v>
      </c>
      <c r="AR130" s="934">
        <v>129.5</v>
      </c>
      <c r="AS130" s="937">
        <v>100</v>
      </c>
      <c r="AT130" s="938">
        <v>30</v>
      </c>
      <c r="AU130" s="1088">
        <v>596.30999999999995</v>
      </c>
      <c r="AV130" s="1118">
        <v>100</v>
      </c>
      <c r="AW130" s="1119">
        <v>30</v>
      </c>
      <c r="AX130" s="975">
        <f t="shared" si="92"/>
        <v>596.30999999999995</v>
      </c>
      <c r="AY130" s="424" t="str">
        <f t="shared" si="61"/>
        <v>OK</v>
      </c>
      <c r="AZ130" s="483">
        <f t="shared" si="62"/>
        <v>0</v>
      </c>
      <c r="BA130" s="486">
        <f t="shared" si="93"/>
        <v>0</v>
      </c>
      <c r="BB130" s="422"/>
      <c r="BC130" s="422"/>
      <c r="BD130" s="422"/>
      <c r="BE130" s="1043">
        <f t="shared" si="94"/>
        <v>0</v>
      </c>
    </row>
    <row r="131" spans="2:57" customFormat="1" ht="24" customHeight="1">
      <c r="B131" s="9">
        <v>6613395</v>
      </c>
      <c r="C131" s="15" t="s">
        <v>342</v>
      </c>
      <c r="D131" s="568" t="s">
        <v>554</v>
      </c>
      <c r="E131" s="9" t="s">
        <v>1393</v>
      </c>
      <c r="F131" s="16" t="s">
        <v>555</v>
      </c>
      <c r="G131" s="9" t="s">
        <v>13</v>
      </c>
      <c r="H131" s="17">
        <v>865.86</v>
      </c>
      <c r="I131" s="17">
        <v>398.78999999999996</v>
      </c>
      <c r="J131" s="17">
        <v>154.5</v>
      </c>
      <c r="K131" s="17">
        <v>43.56</v>
      </c>
      <c r="L131" s="9">
        <v>0</v>
      </c>
      <c r="M131" s="14">
        <v>596.84999999999991</v>
      </c>
      <c r="N131" s="17">
        <v>596.84999999999991</v>
      </c>
      <c r="O131" s="419">
        <f t="shared" ref="O131" si="97">I131+J131+K131+L131</f>
        <v>596.84999999999991</v>
      </c>
      <c r="P131" s="419">
        <f t="shared" ref="P131" si="98">N131-O131</f>
        <v>0</v>
      </c>
      <c r="Q131" s="498" t="s">
        <v>1662</v>
      </c>
      <c r="R131" s="498"/>
      <c r="S131" s="532">
        <v>6613395</v>
      </c>
      <c r="T131" s="610" t="s">
        <v>2686</v>
      </c>
      <c r="U131" s="568" t="s">
        <v>554</v>
      </c>
      <c r="V131" s="16" t="s">
        <v>555</v>
      </c>
      <c r="W131" s="9" t="s">
        <v>13</v>
      </c>
      <c r="X131" s="611">
        <v>398.79</v>
      </c>
      <c r="Y131" s="611">
        <v>154.5</v>
      </c>
      <c r="Z131" s="611">
        <v>43.56</v>
      </c>
      <c r="AA131" s="612">
        <v>0</v>
      </c>
      <c r="AB131" s="611">
        <v>596.85</v>
      </c>
      <c r="AC131" s="10" t="str">
        <f t="shared" ref="AC131" si="99">IF((B131=S131),"OK","ERROR")</f>
        <v>OK</v>
      </c>
      <c r="AD131" s="10"/>
      <c r="AE131" s="504">
        <f t="shared" ref="AE131" si="100">M131-AB131</f>
        <v>0</v>
      </c>
      <c r="AF131" s="531"/>
      <c r="AG131" s="109" t="s">
        <v>2728</v>
      </c>
      <c r="AH131" s="531"/>
      <c r="AJ131" s="879">
        <v>6613395</v>
      </c>
      <c r="AK131" s="15" t="s">
        <v>342</v>
      </c>
      <c r="AL131" s="568" t="s">
        <v>554</v>
      </c>
      <c r="AM131" s="9" t="s">
        <v>1393</v>
      </c>
      <c r="AN131" s="16" t="s">
        <v>555</v>
      </c>
      <c r="AO131" s="9" t="s">
        <v>13</v>
      </c>
      <c r="AP131" s="17">
        <v>865.86</v>
      </c>
      <c r="AQ131" s="916">
        <v>398.78999999999996</v>
      </c>
      <c r="AR131" s="916">
        <v>154.5</v>
      </c>
      <c r="AS131" s="946">
        <v>43.56</v>
      </c>
      <c r="AT131" s="947">
        <v>0</v>
      </c>
      <c r="AU131" s="982">
        <v>596.85</v>
      </c>
      <c r="AV131" s="975">
        <v>43.56</v>
      </c>
      <c r="AW131" s="1121">
        <v>0</v>
      </c>
      <c r="AX131" s="975">
        <f t="shared" ref="AX131:AX163" si="101">AQ131+AR131+AV131+AW131</f>
        <v>596.84999999999991</v>
      </c>
      <c r="AY131" s="424" t="str">
        <f t="shared" si="61"/>
        <v>OK</v>
      </c>
      <c r="AZ131" s="483">
        <f t="shared" si="62"/>
        <v>0</v>
      </c>
      <c r="BA131" s="486">
        <f t="shared" ref="BA131:BA163" si="102">AX131-AB131</f>
        <v>0</v>
      </c>
      <c r="BB131" s="423"/>
      <c r="BC131" s="423"/>
      <c r="BD131" s="423"/>
      <c r="BE131" s="1043">
        <f t="shared" ref="BE131:BE163" si="103">AX131-AU131</f>
        <v>0</v>
      </c>
    </row>
    <row r="132" spans="2:57" customFormat="1" ht="24" customHeight="1">
      <c r="B132" s="508">
        <v>7175826</v>
      </c>
      <c r="C132" s="509" t="s">
        <v>344</v>
      </c>
      <c r="D132" s="566" t="s">
        <v>554</v>
      </c>
      <c r="E132" s="9" t="s">
        <v>1393</v>
      </c>
      <c r="F132" s="511" t="s">
        <v>572</v>
      </c>
      <c r="G132" s="508" t="s">
        <v>13</v>
      </c>
      <c r="H132" s="17">
        <v>832.65</v>
      </c>
      <c r="I132" s="17">
        <v>348.97499999999991</v>
      </c>
      <c r="J132" s="17">
        <v>161.5</v>
      </c>
      <c r="K132" s="17">
        <v>27.166666666666668</v>
      </c>
      <c r="L132" s="9">
        <v>10</v>
      </c>
      <c r="M132" s="14">
        <v>547.64166666666654</v>
      </c>
      <c r="N132" s="17">
        <v>547.64166666666654</v>
      </c>
      <c r="O132" s="419">
        <f t="shared" ref="O132:O176" si="104">I132+J132+K132+L132</f>
        <v>547.64166666666654</v>
      </c>
      <c r="P132" s="419">
        <f t="shared" ref="P132:P176" si="105">N132-O132</f>
        <v>0</v>
      </c>
      <c r="Q132" s="498" t="s">
        <v>1662</v>
      </c>
      <c r="R132" s="498"/>
      <c r="S132" s="532">
        <v>7175826</v>
      </c>
      <c r="T132" s="610" t="s">
        <v>2687</v>
      </c>
      <c r="U132" s="566" t="s">
        <v>554</v>
      </c>
      <c r="V132" s="511" t="s">
        <v>572</v>
      </c>
      <c r="W132" s="508" t="s">
        <v>13</v>
      </c>
      <c r="X132" s="611">
        <v>348.98</v>
      </c>
      <c r="Y132" s="611">
        <v>161.5</v>
      </c>
      <c r="Z132" s="611">
        <v>100</v>
      </c>
      <c r="AA132" s="612">
        <v>35</v>
      </c>
      <c r="AB132" s="611">
        <v>645.48</v>
      </c>
      <c r="AC132" s="10" t="str">
        <f t="shared" ref="AC132:AC176" si="106">IF((B132=S132),"OK","ERROR")</f>
        <v>OK</v>
      </c>
      <c r="AD132" s="10"/>
      <c r="AE132" s="504">
        <f t="shared" ref="AE132:AE176" si="107">M132-AB132</f>
        <v>-97.83833333333348</v>
      </c>
      <c r="AF132" s="539" t="s">
        <v>2010</v>
      </c>
      <c r="AG132" s="109" t="s">
        <v>2728</v>
      </c>
      <c r="AH132" s="531"/>
      <c r="AJ132" s="880">
        <v>7175826</v>
      </c>
      <c r="AK132" s="509" t="s">
        <v>344</v>
      </c>
      <c r="AL132" s="566" t="s">
        <v>554</v>
      </c>
      <c r="AM132" s="9" t="s">
        <v>1393</v>
      </c>
      <c r="AN132" s="511" t="s">
        <v>572</v>
      </c>
      <c r="AO132" s="508" t="s">
        <v>13</v>
      </c>
      <c r="AP132" s="17">
        <v>832.65</v>
      </c>
      <c r="AQ132" s="916">
        <v>348.97499999999991</v>
      </c>
      <c r="AR132" s="916">
        <v>161.5</v>
      </c>
      <c r="AS132" s="946">
        <v>100</v>
      </c>
      <c r="AT132" s="947">
        <v>35</v>
      </c>
      <c r="AU132" s="982">
        <v>645.48</v>
      </c>
      <c r="AV132" s="975">
        <v>100</v>
      </c>
      <c r="AW132" s="1121">
        <v>35</v>
      </c>
      <c r="AX132" s="975">
        <f t="shared" si="101"/>
        <v>645.47499999999991</v>
      </c>
      <c r="AY132" s="424" t="str">
        <f t="shared" ref="AY132:AY182" si="108">IF((S132=AJ132),"OK","ERROR")</f>
        <v>OK</v>
      </c>
      <c r="AZ132" s="483">
        <f t="shared" ref="AZ132:AZ182" si="109">AB132-AU132</f>
        <v>0</v>
      </c>
      <c r="BA132" s="486">
        <f t="shared" si="102"/>
        <v>-5.0000000001091394E-3</v>
      </c>
      <c r="BB132" s="423"/>
      <c r="BC132" s="423"/>
      <c r="BD132" s="423"/>
      <c r="BE132" s="1043">
        <f t="shared" si="103"/>
        <v>-5.0000000001091394E-3</v>
      </c>
    </row>
    <row r="133" spans="2:57" customFormat="1" ht="24" customHeight="1">
      <c r="B133" s="9">
        <v>7180013</v>
      </c>
      <c r="C133" s="15" t="s">
        <v>347</v>
      </c>
      <c r="D133" s="568" t="s">
        <v>554</v>
      </c>
      <c r="E133" s="9" t="s">
        <v>1393</v>
      </c>
      <c r="F133" s="16" t="s">
        <v>555</v>
      </c>
      <c r="G133" s="9" t="s">
        <v>13</v>
      </c>
      <c r="H133" s="17">
        <v>932.26</v>
      </c>
      <c r="I133" s="17">
        <v>498.38999999999987</v>
      </c>
      <c r="J133" s="17">
        <v>170</v>
      </c>
      <c r="K133" s="17">
        <v>38.67</v>
      </c>
      <c r="L133" s="9">
        <v>5</v>
      </c>
      <c r="M133" s="14">
        <v>712.05999999999983</v>
      </c>
      <c r="N133" s="17">
        <v>712.05999999999983</v>
      </c>
      <c r="O133" s="419">
        <f t="shared" si="104"/>
        <v>712.05999999999983</v>
      </c>
      <c r="P133" s="419">
        <f t="shared" si="105"/>
        <v>0</v>
      </c>
      <c r="Q133" s="498" t="s">
        <v>1662</v>
      </c>
      <c r="R133" s="498"/>
      <c r="S133" s="532">
        <v>7180013</v>
      </c>
      <c r="T133" s="610" t="s">
        <v>2688</v>
      </c>
      <c r="U133" s="568" t="s">
        <v>554</v>
      </c>
      <c r="V133" s="16" t="s">
        <v>555</v>
      </c>
      <c r="W133" s="9" t="s">
        <v>13</v>
      </c>
      <c r="X133" s="611">
        <v>498.39</v>
      </c>
      <c r="Y133" s="611">
        <v>170</v>
      </c>
      <c r="Z133" s="611">
        <v>38.67</v>
      </c>
      <c r="AA133" s="612">
        <v>5</v>
      </c>
      <c r="AB133" s="611">
        <v>712.06</v>
      </c>
      <c r="AC133" s="10" t="str">
        <f t="shared" si="106"/>
        <v>OK</v>
      </c>
      <c r="AD133" s="10"/>
      <c r="AE133" s="504">
        <f t="shared" si="107"/>
        <v>0</v>
      </c>
      <c r="AF133" s="531"/>
      <c r="AG133" s="109" t="s">
        <v>2728</v>
      </c>
      <c r="AH133" s="531"/>
      <c r="AJ133" s="879">
        <v>7180013</v>
      </c>
      <c r="AK133" s="15" t="s">
        <v>347</v>
      </c>
      <c r="AL133" s="568" t="s">
        <v>554</v>
      </c>
      <c r="AM133" s="9" t="s">
        <v>1393</v>
      </c>
      <c r="AN133" s="16" t="s">
        <v>555</v>
      </c>
      <c r="AO133" s="9" t="s">
        <v>13</v>
      </c>
      <c r="AP133" s="17">
        <v>932.26</v>
      </c>
      <c r="AQ133" s="916">
        <v>498.38999999999987</v>
      </c>
      <c r="AR133" s="916">
        <v>170</v>
      </c>
      <c r="AS133" s="946">
        <v>38.67</v>
      </c>
      <c r="AT133" s="947">
        <v>5</v>
      </c>
      <c r="AU133" s="982">
        <v>712.06</v>
      </c>
      <c r="AV133" s="975">
        <v>38.67</v>
      </c>
      <c r="AW133" s="1121">
        <v>5</v>
      </c>
      <c r="AX133" s="975">
        <f t="shared" si="101"/>
        <v>712.05999999999983</v>
      </c>
      <c r="AY133" s="424" t="str">
        <f t="shared" si="108"/>
        <v>OK</v>
      </c>
      <c r="AZ133" s="483">
        <f t="shared" si="109"/>
        <v>0</v>
      </c>
      <c r="BA133" s="486">
        <f t="shared" si="102"/>
        <v>0</v>
      </c>
      <c r="BB133" s="423"/>
      <c r="BC133" s="423"/>
      <c r="BD133" s="423"/>
      <c r="BE133" s="1043">
        <f t="shared" si="103"/>
        <v>0</v>
      </c>
    </row>
    <row r="134" spans="2:57" customFormat="1" ht="24" customHeight="1">
      <c r="B134" s="508">
        <v>7181301</v>
      </c>
      <c r="C134" s="509" t="s">
        <v>348</v>
      </c>
      <c r="D134" s="566" t="s">
        <v>554</v>
      </c>
      <c r="E134" s="9" t="s">
        <v>1393</v>
      </c>
      <c r="F134" s="511" t="s">
        <v>572</v>
      </c>
      <c r="G134" s="508" t="s">
        <v>13</v>
      </c>
      <c r="H134" s="17">
        <v>821.58</v>
      </c>
      <c r="I134" s="17">
        <v>332.37000000000012</v>
      </c>
      <c r="J134" s="17">
        <v>170</v>
      </c>
      <c r="K134" s="17">
        <v>80.5</v>
      </c>
      <c r="L134" s="9">
        <v>30</v>
      </c>
      <c r="M134" s="14">
        <v>612.87000000000012</v>
      </c>
      <c r="N134" s="17">
        <v>612.87000000000012</v>
      </c>
      <c r="O134" s="419">
        <f t="shared" si="104"/>
        <v>612.87000000000012</v>
      </c>
      <c r="P134" s="419">
        <f t="shared" si="105"/>
        <v>0</v>
      </c>
      <c r="Q134" s="498" t="s">
        <v>1662</v>
      </c>
      <c r="R134" s="498"/>
      <c r="S134" s="532">
        <v>7181301</v>
      </c>
      <c r="T134" s="610" t="s">
        <v>2689</v>
      </c>
      <c r="U134" s="566" t="s">
        <v>554</v>
      </c>
      <c r="V134" s="511" t="s">
        <v>572</v>
      </c>
      <c r="W134" s="508" t="s">
        <v>13</v>
      </c>
      <c r="X134" s="611">
        <v>332.37</v>
      </c>
      <c r="Y134" s="611">
        <v>170</v>
      </c>
      <c r="Z134" s="611">
        <v>80.5</v>
      </c>
      <c r="AA134" s="612">
        <v>30</v>
      </c>
      <c r="AB134" s="611">
        <v>612.87</v>
      </c>
      <c r="AC134" s="10" t="str">
        <f t="shared" si="106"/>
        <v>OK</v>
      </c>
      <c r="AD134" s="10"/>
      <c r="AE134" s="504">
        <f t="shared" si="107"/>
        <v>0</v>
      </c>
      <c r="AF134" s="531"/>
      <c r="AG134" s="109" t="s">
        <v>2728</v>
      </c>
      <c r="AH134" s="531"/>
      <c r="AJ134" s="1070">
        <v>7181301</v>
      </c>
      <c r="AK134" s="509" t="s">
        <v>348</v>
      </c>
      <c r="AL134" s="566" t="s">
        <v>554</v>
      </c>
      <c r="AM134" s="9" t="s">
        <v>1393</v>
      </c>
      <c r="AN134" s="511" t="s">
        <v>572</v>
      </c>
      <c r="AO134" s="508" t="s">
        <v>13</v>
      </c>
      <c r="AP134" s="17">
        <v>821.58</v>
      </c>
      <c r="AQ134" s="916">
        <v>332.37000000000012</v>
      </c>
      <c r="AR134" s="916">
        <v>170</v>
      </c>
      <c r="AS134" s="946">
        <v>80.5</v>
      </c>
      <c r="AT134" s="947">
        <v>30</v>
      </c>
      <c r="AU134" s="982">
        <v>612.87</v>
      </c>
      <c r="AV134" s="975">
        <v>100</v>
      </c>
      <c r="AW134" s="1121">
        <v>30</v>
      </c>
      <c r="AX134" s="1114">
        <f>AQ134+AR134+AV134+AW134</f>
        <v>632.37000000000012</v>
      </c>
      <c r="AY134" s="424" t="str">
        <f t="shared" ref="AY134" si="110">IF((S134=AJ134),"OK","ERROR")</f>
        <v>OK</v>
      </c>
      <c r="AZ134" s="483">
        <f t="shared" ref="AZ134" si="111">AB134-AU134</f>
        <v>0</v>
      </c>
      <c r="BA134" s="484">
        <f>AX134-AB134</f>
        <v>19.500000000000114</v>
      </c>
      <c r="BB134" s="1016" t="s">
        <v>3136</v>
      </c>
      <c r="BC134" s="423"/>
      <c r="BD134" s="423"/>
    </row>
    <row r="135" spans="2:57" customFormat="1" ht="24" customHeight="1">
      <c r="B135" s="9">
        <v>7181315</v>
      </c>
      <c r="C135" s="15" t="s">
        <v>349</v>
      </c>
      <c r="D135" s="568" t="s">
        <v>554</v>
      </c>
      <c r="E135" s="9" t="s">
        <v>1393</v>
      </c>
      <c r="F135" s="16" t="s">
        <v>555</v>
      </c>
      <c r="G135" s="9" t="s">
        <v>13</v>
      </c>
      <c r="H135" s="17">
        <v>854.79</v>
      </c>
      <c r="I135" s="17">
        <v>382.18499999999995</v>
      </c>
      <c r="J135" s="17">
        <v>164</v>
      </c>
      <c r="K135" s="17">
        <v>39.11</v>
      </c>
      <c r="L135" s="9">
        <v>10</v>
      </c>
      <c r="M135" s="14">
        <v>595.29499999999996</v>
      </c>
      <c r="N135" s="17">
        <v>595.29499999999996</v>
      </c>
      <c r="O135" s="419">
        <f t="shared" si="104"/>
        <v>595.29499999999996</v>
      </c>
      <c r="P135" s="419">
        <f t="shared" si="105"/>
        <v>0</v>
      </c>
      <c r="Q135" s="498" t="s">
        <v>1662</v>
      </c>
      <c r="R135" s="498"/>
      <c r="S135" s="532">
        <v>7181315</v>
      </c>
      <c r="T135" s="610" t="s">
        <v>2690</v>
      </c>
      <c r="U135" s="568" t="s">
        <v>554</v>
      </c>
      <c r="V135" s="16" t="s">
        <v>555</v>
      </c>
      <c r="W135" s="9" t="s">
        <v>13</v>
      </c>
      <c r="X135" s="611">
        <v>382.19</v>
      </c>
      <c r="Y135" s="611">
        <v>164</v>
      </c>
      <c r="Z135" s="611">
        <v>39.11</v>
      </c>
      <c r="AA135" s="612">
        <v>10</v>
      </c>
      <c r="AB135" s="611">
        <v>595.29999999999995</v>
      </c>
      <c r="AC135" s="10" t="str">
        <f t="shared" si="106"/>
        <v>OK</v>
      </c>
      <c r="AD135" s="10"/>
      <c r="AE135" s="504">
        <f t="shared" si="107"/>
        <v>-4.9999999999954525E-3</v>
      </c>
      <c r="AF135" s="531"/>
      <c r="AG135" s="109" t="s">
        <v>2728</v>
      </c>
      <c r="AH135" s="531"/>
      <c r="AJ135" s="879">
        <v>7181315</v>
      </c>
      <c r="AK135" s="15" t="s">
        <v>349</v>
      </c>
      <c r="AL135" s="568" t="s">
        <v>554</v>
      </c>
      <c r="AM135" s="9" t="s">
        <v>1393</v>
      </c>
      <c r="AN135" s="16" t="s">
        <v>555</v>
      </c>
      <c r="AO135" s="9" t="s">
        <v>13</v>
      </c>
      <c r="AP135" s="17">
        <v>854.79</v>
      </c>
      <c r="AQ135" s="916">
        <v>382.18499999999995</v>
      </c>
      <c r="AR135" s="916">
        <v>164</v>
      </c>
      <c r="AS135" s="946">
        <v>39.11</v>
      </c>
      <c r="AT135" s="947">
        <v>10</v>
      </c>
      <c r="AU135" s="982">
        <v>595.29999999999995</v>
      </c>
      <c r="AV135" s="975">
        <v>39.11</v>
      </c>
      <c r="AW135" s="1121">
        <v>10</v>
      </c>
      <c r="AX135" s="975">
        <f t="shared" si="101"/>
        <v>595.29499999999996</v>
      </c>
      <c r="AY135" s="424" t="str">
        <f t="shared" si="108"/>
        <v>OK</v>
      </c>
      <c r="AZ135" s="483">
        <f t="shared" si="109"/>
        <v>0</v>
      </c>
      <c r="BA135" s="486">
        <f t="shared" si="102"/>
        <v>-4.9999999999954525E-3</v>
      </c>
      <c r="BB135" s="423"/>
      <c r="BC135" s="423"/>
      <c r="BD135" s="423"/>
      <c r="BE135" s="1043">
        <f t="shared" si="103"/>
        <v>-4.9999999999954525E-3</v>
      </c>
    </row>
    <row r="136" spans="2:57" customFormat="1" ht="24" customHeight="1">
      <c r="B136" s="9">
        <v>7188148</v>
      </c>
      <c r="C136" s="15" t="s">
        <v>350</v>
      </c>
      <c r="D136" s="568" t="s">
        <v>554</v>
      </c>
      <c r="E136" s="9" t="s">
        <v>1393</v>
      </c>
      <c r="F136" s="16" t="s">
        <v>555</v>
      </c>
      <c r="G136" s="9" t="s">
        <v>13</v>
      </c>
      <c r="H136" s="17">
        <v>865.86</v>
      </c>
      <c r="I136" s="17">
        <v>398.78999999999996</v>
      </c>
      <c r="J136" s="17">
        <v>148.5</v>
      </c>
      <c r="K136" s="17">
        <v>31</v>
      </c>
      <c r="L136" s="9">
        <v>30</v>
      </c>
      <c r="M136" s="14">
        <v>608.29</v>
      </c>
      <c r="N136" s="17">
        <v>608.29</v>
      </c>
      <c r="O136" s="419">
        <f t="shared" si="104"/>
        <v>608.29</v>
      </c>
      <c r="P136" s="419">
        <f t="shared" si="105"/>
        <v>0</v>
      </c>
      <c r="Q136" s="498" t="s">
        <v>1662</v>
      </c>
      <c r="R136" s="498"/>
      <c r="S136" s="532">
        <v>7188148</v>
      </c>
      <c r="T136" s="610" t="s">
        <v>2691</v>
      </c>
      <c r="U136" s="568" t="s">
        <v>554</v>
      </c>
      <c r="V136" s="16" t="s">
        <v>555</v>
      </c>
      <c r="W136" s="9" t="s">
        <v>13</v>
      </c>
      <c r="X136" s="611">
        <v>398.79</v>
      </c>
      <c r="Y136" s="611">
        <v>148.5</v>
      </c>
      <c r="Z136" s="611">
        <v>100</v>
      </c>
      <c r="AA136" s="612">
        <v>30</v>
      </c>
      <c r="AB136" s="611">
        <v>677.29</v>
      </c>
      <c r="AC136" s="10" t="str">
        <f t="shared" si="106"/>
        <v>OK</v>
      </c>
      <c r="AD136" s="10"/>
      <c r="AE136" s="504">
        <f t="shared" si="107"/>
        <v>-69</v>
      </c>
      <c r="AF136" s="539" t="s">
        <v>2010</v>
      </c>
      <c r="AG136" s="109" t="s">
        <v>2728</v>
      </c>
      <c r="AH136" s="531"/>
      <c r="AJ136" s="879">
        <v>7188148</v>
      </c>
      <c r="AK136" s="15" t="s">
        <v>350</v>
      </c>
      <c r="AL136" s="568" t="s">
        <v>554</v>
      </c>
      <c r="AM136" s="9" t="s">
        <v>1393</v>
      </c>
      <c r="AN136" s="16" t="s">
        <v>555</v>
      </c>
      <c r="AO136" s="9" t="s">
        <v>13</v>
      </c>
      <c r="AP136" s="17">
        <v>865.86</v>
      </c>
      <c r="AQ136" s="916">
        <v>398.78999999999996</v>
      </c>
      <c r="AR136" s="916">
        <v>148.5</v>
      </c>
      <c r="AS136" s="946">
        <v>100</v>
      </c>
      <c r="AT136" s="947">
        <v>30</v>
      </c>
      <c r="AU136" s="982">
        <v>677.29</v>
      </c>
      <c r="AV136" s="975">
        <v>100</v>
      </c>
      <c r="AW136" s="1121">
        <v>30</v>
      </c>
      <c r="AX136" s="975">
        <f t="shared" si="101"/>
        <v>677.29</v>
      </c>
      <c r="AY136" s="424" t="str">
        <f t="shared" si="108"/>
        <v>OK</v>
      </c>
      <c r="AZ136" s="483">
        <f t="shared" si="109"/>
        <v>0</v>
      </c>
      <c r="BA136" s="486">
        <f t="shared" si="102"/>
        <v>0</v>
      </c>
      <c r="BB136" s="423"/>
      <c r="BC136" s="423"/>
      <c r="BD136" s="423"/>
      <c r="BE136" s="1043">
        <f t="shared" si="103"/>
        <v>0</v>
      </c>
    </row>
    <row r="137" spans="2:57" customFormat="1" ht="24" customHeight="1">
      <c r="B137" s="508">
        <v>7223369</v>
      </c>
      <c r="C137" s="509" t="s">
        <v>352</v>
      </c>
      <c r="D137" s="566" t="s">
        <v>554</v>
      </c>
      <c r="E137" s="9" t="s">
        <v>1393</v>
      </c>
      <c r="F137" s="511" t="s">
        <v>572</v>
      </c>
      <c r="G137" s="508" t="s">
        <v>13</v>
      </c>
      <c r="H137" s="17">
        <v>832.65</v>
      </c>
      <c r="I137" s="17">
        <v>348.97499999999991</v>
      </c>
      <c r="J137" s="17">
        <v>160</v>
      </c>
      <c r="K137" s="17">
        <v>27.28</v>
      </c>
      <c r="L137" s="9">
        <v>30</v>
      </c>
      <c r="M137" s="14">
        <v>566.25499999999988</v>
      </c>
      <c r="N137" s="84">
        <v>566.25499999999988</v>
      </c>
      <c r="O137" s="419">
        <f t="shared" si="104"/>
        <v>566.25499999999988</v>
      </c>
      <c r="P137" s="419">
        <f t="shared" si="105"/>
        <v>0</v>
      </c>
      <c r="Q137" s="498" t="s">
        <v>1662</v>
      </c>
      <c r="R137" s="498"/>
      <c r="S137" s="532">
        <v>7223369</v>
      </c>
      <c r="T137" s="574" t="s">
        <v>352</v>
      </c>
      <c r="U137" s="566" t="s">
        <v>554</v>
      </c>
      <c r="V137" s="511" t="s">
        <v>572</v>
      </c>
      <c r="W137" s="508" t="s">
        <v>13</v>
      </c>
      <c r="X137" s="611">
        <v>348.98</v>
      </c>
      <c r="Y137" s="611">
        <v>160</v>
      </c>
      <c r="Z137" s="611">
        <v>100</v>
      </c>
      <c r="AA137" s="612">
        <v>45</v>
      </c>
      <c r="AB137" s="611">
        <v>653.98</v>
      </c>
      <c r="AC137" s="10" t="str">
        <f t="shared" si="106"/>
        <v>OK</v>
      </c>
      <c r="AD137" s="10"/>
      <c r="AE137" s="504">
        <f t="shared" si="107"/>
        <v>-87.725000000000136</v>
      </c>
      <c r="AF137" s="539" t="s">
        <v>2010</v>
      </c>
      <c r="AG137" s="109" t="s">
        <v>2728</v>
      </c>
      <c r="AH137" s="531"/>
      <c r="AJ137" s="1070">
        <v>7223369</v>
      </c>
      <c r="AK137" s="509" t="s">
        <v>352</v>
      </c>
      <c r="AL137" s="566" t="s">
        <v>554</v>
      </c>
      <c r="AM137" s="9" t="s">
        <v>1393</v>
      </c>
      <c r="AN137" s="511" t="s">
        <v>572</v>
      </c>
      <c r="AO137" s="508" t="s">
        <v>13</v>
      </c>
      <c r="AP137" s="17">
        <v>832.65</v>
      </c>
      <c r="AQ137" s="916">
        <v>348.97499999999991</v>
      </c>
      <c r="AR137" s="916">
        <v>160</v>
      </c>
      <c r="AS137" s="946">
        <v>100</v>
      </c>
      <c r="AT137" s="947">
        <v>45</v>
      </c>
      <c r="AU137" s="982">
        <v>653.98</v>
      </c>
      <c r="AV137" s="975">
        <v>100</v>
      </c>
      <c r="AW137" s="1121">
        <v>50</v>
      </c>
      <c r="AX137" s="1114">
        <f>AQ137+AR137+AV137+AW137</f>
        <v>658.97499999999991</v>
      </c>
      <c r="AY137" s="424" t="str">
        <f t="shared" si="108"/>
        <v>OK</v>
      </c>
      <c r="AZ137" s="483">
        <f t="shared" si="109"/>
        <v>0</v>
      </c>
      <c r="BA137" s="484">
        <f>AX137-AB137</f>
        <v>4.9949999999998909</v>
      </c>
      <c r="BB137" s="1016" t="s">
        <v>3136</v>
      </c>
      <c r="BC137" s="423"/>
      <c r="BD137" s="423"/>
    </row>
    <row r="138" spans="2:57" customFormat="1" ht="24" customHeight="1">
      <c r="B138" s="508">
        <v>7320953</v>
      </c>
      <c r="C138" s="509" t="s">
        <v>353</v>
      </c>
      <c r="D138" s="566" t="s">
        <v>554</v>
      </c>
      <c r="E138" s="9" t="s">
        <v>1393</v>
      </c>
      <c r="F138" s="511" t="s">
        <v>572</v>
      </c>
      <c r="G138" s="508" t="s">
        <v>13</v>
      </c>
      <c r="H138" s="17">
        <v>810.52</v>
      </c>
      <c r="I138" s="17">
        <v>315.77999999999997</v>
      </c>
      <c r="J138" s="17">
        <v>173</v>
      </c>
      <c r="K138" s="17">
        <v>57.277777777777779</v>
      </c>
      <c r="L138" s="9">
        <v>0</v>
      </c>
      <c r="M138" s="14">
        <v>546.0577777777778</v>
      </c>
      <c r="N138" s="17">
        <v>546.0577777777778</v>
      </c>
      <c r="O138" s="419">
        <f t="shared" si="104"/>
        <v>546.0577777777778</v>
      </c>
      <c r="P138" s="419">
        <f t="shared" si="105"/>
        <v>0</v>
      </c>
      <c r="Q138" s="498" t="s">
        <v>1662</v>
      </c>
      <c r="R138" s="498"/>
      <c r="S138" s="532">
        <v>7320953</v>
      </c>
      <c r="T138" s="610" t="s">
        <v>2692</v>
      </c>
      <c r="U138" s="566" t="s">
        <v>554</v>
      </c>
      <c r="V138" s="511" t="s">
        <v>572</v>
      </c>
      <c r="W138" s="508" t="s">
        <v>13</v>
      </c>
      <c r="X138" s="611">
        <v>315.77999999999997</v>
      </c>
      <c r="Y138" s="611">
        <v>173</v>
      </c>
      <c r="Z138" s="611">
        <v>57.28</v>
      </c>
      <c r="AA138" s="612">
        <v>0</v>
      </c>
      <c r="AB138" s="611">
        <v>546.05999999999995</v>
      </c>
      <c r="AC138" s="10" t="str">
        <f t="shared" si="106"/>
        <v>OK</v>
      </c>
      <c r="AD138" s="10"/>
      <c r="AE138" s="504">
        <f t="shared" si="107"/>
        <v>-2.2222222221444099E-3</v>
      </c>
      <c r="AF138" s="531"/>
      <c r="AG138" s="109" t="s">
        <v>2728</v>
      </c>
      <c r="AH138" s="531"/>
      <c r="AJ138" s="880">
        <v>7320953</v>
      </c>
      <c r="AK138" s="509" t="s">
        <v>353</v>
      </c>
      <c r="AL138" s="566" t="s">
        <v>554</v>
      </c>
      <c r="AM138" s="9" t="s">
        <v>1393</v>
      </c>
      <c r="AN138" s="511" t="s">
        <v>572</v>
      </c>
      <c r="AO138" s="508" t="s">
        <v>13</v>
      </c>
      <c r="AP138" s="17">
        <v>810.52</v>
      </c>
      <c r="AQ138" s="916">
        <v>315.77999999999997</v>
      </c>
      <c r="AR138" s="916">
        <v>173</v>
      </c>
      <c r="AS138" s="946">
        <v>57.28</v>
      </c>
      <c r="AT138" s="947">
        <v>0</v>
      </c>
      <c r="AU138" s="982">
        <v>546.05999999999995</v>
      </c>
      <c r="AV138" s="975">
        <v>57.28</v>
      </c>
      <c r="AW138" s="1121">
        <v>0</v>
      </c>
      <c r="AX138" s="975">
        <f t="shared" si="101"/>
        <v>546.05999999999995</v>
      </c>
      <c r="AY138" s="424" t="str">
        <f t="shared" si="108"/>
        <v>OK</v>
      </c>
      <c r="AZ138" s="483">
        <f t="shared" si="109"/>
        <v>0</v>
      </c>
      <c r="BA138" s="486">
        <f t="shared" si="102"/>
        <v>0</v>
      </c>
      <c r="BB138" s="423"/>
      <c r="BC138" s="423"/>
      <c r="BD138" s="423"/>
      <c r="BE138" s="1043">
        <f t="shared" si="103"/>
        <v>0</v>
      </c>
    </row>
    <row r="139" spans="2:57" customFormat="1" ht="24" customHeight="1">
      <c r="B139" s="508">
        <v>33367526</v>
      </c>
      <c r="C139" s="509" t="s">
        <v>317</v>
      </c>
      <c r="D139" s="566" t="s">
        <v>554</v>
      </c>
      <c r="E139" s="9" t="s">
        <v>1393</v>
      </c>
      <c r="F139" s="511" t="s">
        <v>572</v>
      </c>
      <c r="G139" s="508" t="s">
        <v>13</v>
      </c>
      <c r="H139" s="17">
        <v>832.65</v>
      </c>
      <c r="I139" s="17">
        <v>348.97499999999991</v>
      </c>
      <c r="J139" s="17">
        <v>155.5</v>
      </c>
      <c r="K139" s="17">
        <v>45.33</v>
      </c>
      <c r="L139" s="9">
        <v>20</v>
      </c>
      <c r="M139" s="14">
        <v>569.80499999999995</v>
      </c>
      <c r="N139" s="17">
        <v>569.80499999999995</v>
      </c>
      <c r="O139" s="419">
        <f t="shared" si="104"/>
        <v>569.80499999999995</v>
      </c>
      <c r="P139" s="419">
        <f t="shared" si="105"/>
        <v>0</v>
      </c>
      <c r="Q139" s="498" t="s">
        <v>1662</v>
      </c>
      <c r="R139" s="498"/>
      <c r="S139" s="532">
        <v>33367526</v>
      </c>
      <c r="T139" s="610" t="s">
        <v>2693</v>
      </c>
      <c r="U139" s="566" t="s">
        <v>554</v>
      </c>
      <c r="V139" s="511" t="s">
        <v>572</v>
      </c>
      <c r="W139" s="508" t="s">
        <v>13</v>
      </c>
      <c r="X139" s="611">
        <v>348.98</v>
      </c>
      <c r="Y139" s="611">
        <v>155.5</v>
      </c>
      <c r="Z139" s="611">
        <v>45.33</v>
      </c>
      <c r="AA139" s="612">
        <v>20</v>
      </c>
      <c r="AB139" s="611">
        <v>569.80999999999995</v>
      </c>
      <c r="AC139" s="10" t="str">
        <f t="shared" si="106"/>
        <v>OK</v>
      </c>
      <c r="AD139" s="10"/>
      <c r="AE139" s="504">
        <f t="shared" si="107"/>
        <v>-4.9999999999954525E-3</v>
      </c>
      <c r="AF139" s="531"/>
      <c r="AG139" s="109" t="s">
        <v>2728</v>
      </c>
      <c r="AH139" s="531"/>
      <c r="AJ139" s="880">
        <v>33367526</v>
      </c>
      <c r="AK139" s="509" t="s">
        <v>317</v>
      </c>
      <c r="AL139" s="566" t="s">
        <v>554</v>
      </c>
      <c r="AM139" s="9" t="s">
        <v>1393</v>
      </c>
      <c r="AN139" s="511" t="s">
        <v>572</v>
      </c>
      <c r="AO139" s="508" t="s">
        <v>13</v>
      </c>
      <c r="AP139" s="17">
        <v>832.65</v>
      </c>
      <c r="AQ139" s="916">
        <v>348.97499999999991</v>
      </c>
      <c r="AR139" s="916">
        <v>155.5</v>
      </c>
      <c r="AS139" s="946">
        <v>45.33</v>
      </c>
      <c r="AT139" s="947">
        <v>20</v>
      </c>
      <c r="AU139" s="982">
        <v>569.80999999999995</v>
      </c>
      <c r="AV139" s="975">
        <v>45.33</v>
      </c>
      <c r="AW139" s="1121">
        <v>20</v>
      </c>
      <c r="AX139" s="975">
        <f t="shared" si="101"/>
        <v>569.80499999999995</v>
      </c>
      <c r="AY139" s="424" t="str">
        <f t="shared" si="108"/>
        <v>OK</v>
      </c>
      <c r="AZ139" s="483">
        <f t="shared" si="109"/>
        <v>0</v>
      </c>
      <c r="BA139" s="486">
        <f t="shared" si="102"/>
        <v>-4.9999999999954525E-3</v>
      </c>
      <c r="BB139" s="423"/>
      <c r="BC139" s="423"/>
      <c r="BD139" s="423"/>
      <c r="BE139" s="1043">
        <f t="shared" si="103"/>
        <v>-4.9999999999954525E-3</v>
      </c>
    </row>
    <row r="140" spans="2:57" customFormat="1" ht="24" customHeight="1">
      <c r="B140" s="508">
        <v>33377295</v>
      </c>
      <c r="C140" s="509" t="s">
        <v>318</v>
      </c>
      <c r="D140" s="566" t="s">
        <v>554</v>
      </c>
      <c r="E140" s="9" t="s">
        <v>1393</v>
      </c>
      <c r="F140" s="511" t="s">
        <v>572</v>
      </c>
      <c r="G140" s="508" t="s">
        <v>13</v>
      </c>
      <c r="H140" s="17">
        <v>821.58</v>
      </c>
      <c r="I140" s="17">
        <v>332.37000000000012</v>
      </c>
      <c r="J140" s="17">
        <v>167.5</v>
      </c>
      <c r="K140" s="17">
        <v>68.888888888888886</v>
      </c>
      <c r="L140" s="9">
        <v>10</v>
      </c>
      <c r="M140" s="14">
        <v>578.75888888888903</v>
      </c>
      <c r="N140" s="17">
        <v>578.75888888888903</v>
      </c>
      <c r="O140" s="419">
        <f t="shared" si="104"/>
        <v>578.75888888888903</v>
      </c>
      <c r="P140" s="419">
        <f t="shared" si="105"/>
        <v>0</v>
      </c>
      <c r="Q140" s="498" t="s">
        <v>1662</v>
      </c>
      <c r="R140" s="498"/>
      <c r="S140" s="532">
        <v>33377295</v>
      </c>
      <c r="T140" s="574" t="s">
        <v>318</v>
      </c>
      <c r="U140" s="566" t="s">
        <v>554</v>
      </c>
      <c r="V140" s="511" t="s">
        <v>572</v>
      </c>
      <c r="W140" s="508" t="s">
        <v>13</v>
      </c>
      <c r="X140" s="611">
        <v>332.37</v>
      </c>
      <c r="Y140" s="611">
        <v>167.5</v>
      </c>
      <c r="Z140" s="611">
        <v>95.95</v>
      </c>
      <c r="AA140" s="612">
        <v>30</v>
      </c>
      <c r="AB140" s="611">
        <v>625.82000000000005</v>
      </c>
      <c r="AC140" s="10" t="str">
        <f t="shared" si="106"/>
        <v>OK</v>
      </c>
      <c r="AD140" s="10"/>
      <c r="AE140" s="504">
        <f t="shared" si="107"/>
        <v>-47.061111111111018</v>
      </c>
      <c r="AF140" s="539" t="s">
        <v>2010</v>
      </c>
      <c r="AG140" s="109" t="s">
        <v>2728</v>
      </c>
      <c r="AH140" s="531"/>
      <c r="AJ140" s="880">
        <v>33377295</v>
      </c>
      <c r="AK140" s="509" t="s">
        <v>318</v>
      </c>
      <c r="AL140" s="566" t="s">
        <v>554</v>
      </c>
      <c r="AM140" s="9" t="s">
        <v>1393</v>
      </c>
      <c r="AN140" s="511" t="s">
        <v>572</v>
      </c>
      <c r="AO140" s="508" t="s">
        <v>13</v>
      </c>
      <c r="AP140" s="17">
        <v>821.58</v>
      </c>
      <c r="AQ140" s="916">
        <v>332.37000000000012</v>
      </c>
      <c r="AR140" s="916">
        <v>167.5</v>
      </c>
      <c r="AS140" s="946">
        <v>95.95</v>
      </c>
      <c r="AT140" s="947">
        <v>30</v>
      </c>
      <c r="AU140" s="982">
        <v>625.82000000000005</v>
      </c>
      <c r="AV140" s="975">
        <v>95.95</v>
      </c>
      <c r="AW140" s="1121">
        <v>30</v>
      </c>
      <c r="AX140" s="975">
        <f t="shared" si="101"/>
        <v>625.82000000000016</v>
      </c>
      <c r="AY140" s="424" t="str">
        <f t="shared" si="108"/>
        <v>OK</v>
      </c>
      <c r="AZ140" s="483">
        <f t="shared" si="109"/>
        <v>0</v>
      </c>
      <c r="BA140" s="486">
        <f t="shared" si="102"/>
        <v>0</v>
      </c>
      <c r="BB140" s="423"/>
      <c r="BC140" s="423"/>
      <c r="BD140" s="423"/>
      <c r="BE140" s="1043">
        <f t="shared" si="103"/>
        <v>0</v>
      </c>
    </row>
    <row r="141" spans="2:57" customFormat="1" ht="24" customHeight="1">
      <c r="B141" s="508">
        <v>33378417</v>
      </c>
      <c r="C141" s="509" t="s">
        <v>319</v>
      </c>
      <c r="D141" s="566" t="s">
        <v>554</v>
      </c>
      <c r="E141" s="9" t="s">
        <v>1393</v>
      </c>
      <c r="F141" s="511" t="s">
        <v>572</v>
      </c>
      <c r="G141" s="508" t="s">
        <v>13</v>
      </c>
      <c r="H141" s="17">
        <v>832.65</v>
      </c>
      <c r="I141" s="17">
        <v>348.97499999999991</v>
      </c>
      <c r="J141" s="17">
        <v>146</v>
      </c>
      <c r="K141" s="17">
        <v>100</v>
      </c>
      <c r="L141" s="9">
        <v>40</v>
      </c>
      <c r="M141" s="14">
        <v>634.97499999999991</v>
      </c>
      <c r="N141" s="17">
        <v>634.97499999999991</v>
      </c>
      <c r="O141" s="419">
        <f t="shared" si="104"/>
        <v>634.97499999999991</v>
      </c>
      <c r="P141" s="419">
        <f t="shared" si="105"/>
        <v>0</v>
      </c>
      <c r="Q141" s="498" t="s">
        <v>1662</v>
      </c>
      <c r="R141" s="498"/>
      <c r="S141" s="532">
        <v>33378417</v>
      </c>
      <c r="T141" s="610" t="s">
        <v>2694</v>
      </c>
      <c r="U141" s="566" t="s">
        <v>554</v>
      </c>
      <c r="V141" s="511" t="s">
        <v>572</v>
      </c>
      <c r="W141" s="508" t="s">
        <v>13</v>
      </c>
      <c r="X141" s="611">
        <v>348.98</v>
      </c>
      <c r="Y141" s="611">
        <v>146</v>
      </c>
      <c r="Z141" s="611">
        <v>100</v>
      </c>
      <c r="AA141" s="612">
        <v>40</v>
      </c>
      <c r="AB141" s="611">
        <v>634.98</v>
      </c>
      <c r="AC141" s="10" t="str">
        <f t="shared" si="106"/>
        <v>OK</v>
      </c>
      <c r="AD141" s="10"/>
      <c r="AE141" s="504">
        <f t="shared" si="107"/>
        <v>-5.0000000001091394E-3</v>
      </c>
      <c r="AF141" s="531"/>
      <c r="AG141" s="109" t="s">
        <v>2728</v>
      </c>
      <c r="AH141" s="531"/>
      <c r="AJ141" s="880">
        <v>33378417</v>
      </c>
      <c r="AK141" s="509" t="s">
        <v>319</v>
      </c>
      <c r="AL141" s="566" t="s">
        <v>554</v>
      </c>
      <c r="AM141" s="9" t="s">
        <v>1393</v>
      </c>
      <c r="AN141" s="511" t="s">
        <v>572</v>
      </c>
      <c r="AO141" s="508" t="s">
        <v>13</v>
      </c>
      <c r="AP141" s="17">
        <v>832.65</v>
      </c>
      <c r="AQ141" s="916">
        <v>348.97499999999991</v>
      </c>
      <c r="AR141" s="916">
        <v>146</v>
      </c>
      <c r="AS141" s="946">
        <v>100</v>
      </c>
      <c r="AT141" s="947">
        <v>40</v>
      </c>
      <c r="AU141" s="982">
        <v>634.98</v>
      </c>
      <c r="AV141" s="975">
        <v>100</v>
      </c>
      <c r="AW141" s="1121">
        <v>40</v>
      </c>
      <c r="AX141" s="975">
        <f t="shared" si="101"/>
        <v>634.97499999999991</v>
      </c>
      <c r="AY141" s="424" t="str">
        <f t="shared" si="108"/>
        <v>OK</v>
      </c>
      <c r="AZ141" s="483">
        <f t="shared" si="109"/>
        <v>0</v>
      </c>
      <c r="BA141" s="486">
        <f t="shared" si="102"/>
        <v>-5.0000000001091394E-3</v>
      </c>
      <c r="BB141" s="423"/>
      <c r="BC141" s="423"/>
      <c r="BD141" s="423"/>
      <c r="BE141" s="1043">
        <f t="shared" si="103"/>
        <v>-5.0000000001091394E-3</v>
      </c>
    </row>
    <row r="142" spans="2:57" customFormat="1" ht="24" customHeight="1">
      <c r="B142" s="9">
        <v>40044775</v>
      </c>
      <c r="C142" s="15" t="s">
        <v>323</v>
      </c>
      <c r="D142" s="568" t="s">
        <v>554</v>
      </c>
      <c r="E142" s="9" t="s">
        <v>1393</v>
      </c>
      <c r="F142" s="16" t="s">
        <v>555</v>
      </c>
      <c r="G142" s="9" t="s">
        <v>13</v>
      </c>
      <c r="H142" s="17">
        <v>921.2</v>
      </c>
      <c r="I142" s="17">
        <v>481.80000000000018</v>
      </c>
      <c r="J142" s="17">
        <v>162</v>
      </c>
      <c r="K142" s="17">
        <v>86.67</v>
      </c>
      <c r="L142" s="9">
        <v>20</v>
      </c>
      <c r="M142" s="14">
        <v>750.47000000000014</v>
      </c>
      <c r="N142" s="17">
        <v>750.47000000000014</v>
      </c>
      <c r="O142" s="419">
        <f t="shared" si="104"/>
        <v>750.47000000000014</v>
      </c>
      <c r="P142" s="419">
        <f t="shared" si="105"/>
        <v>0</v>
      </c>
      <c r="Q142" s="498" t="s">
        <v>1662</v>
      </c>
      <c r="R142" s="498"/>
      <c r="S142" s="614">
        <v>40044775</v>
      </c>
      <c r="T142" s="615" t="s">
        <v>2695</v>
      </c>
      <c r="U142" s="568" t="s">
        <v>554</v>
      </c>
      <c r="V142" s="16" t="s">
        <v>555</v>
      </c>
      <c r="W142" s="9" t="s">
        <v>13</v>
      </c>
      <c r="X142" s="616">
        <v>481.8</v>
      </c>
      <c r="Y142" s="616">
        <v>162</v>
      </c>
      <c r="Z142" s="616">
        <v>86.67</v>
      </c>
      <c r="AA142" s="617">
        <v>20</v>
      </c>
      <c r="AB142" s="616">
        <v>750.47</v>
      </c>
      <c r="AC142" s="10" t="str">
        <f t="shared" si="106"/>
        <v>OK</v>
      </c>
      <c r="AD142" s="10"/>
      <c r="AE142" s="504">
        <f t="shared" si="107"/>
        <v>0</v>
      </c>
      <c r="AF142" s="531"/>
      <c r="AG142" s="109" t="s">
        <v>2728</v>
      </c>
      <c r="AH142" s="531"/>
      <c r="AJ142" s="1019">
        <v>40044775</v>
      </c>
      <c r="AK142" s="15" t="s">
        <v>323</v>
      </c>
      <c r="AL142" s="568" t="s">
        <v>554</v>
      </c>
      <c r="AM142" s="9" t="s">
        <v>1393</v>
      </c>
      <c r="AN142" s="16" t="s">
        <v>555</v>
      </c>
      <c r="AO142" s="9" t="s">
        <v>13</v>
      </c>
      <c r="AP142" s="17">
        <v>921.2</v>
      </c>
      <c r="AQ142" s="916">
        <v>481.80000000000018</v>
      </c>
      <c r="AR142" s="916">
        <v>162</v>
      </c>
      <c r="AS142" s="949">
        <v>86.67</v>
      </c>
      <c r="AT142" s="950">
        <v>20</v>
      </c>
      <c r="AU142" s="1092">
        <v>750.47</v>
      </c>
      <c r="AV142" s="975">
        <v>100</v>
      </c>
      <c r="AW142" s="1121">
        <v>20</v>
      </c>
      <c r="AX142" s="1114">
        <f>AQ142+AR142+AV142+AW142</f>
        <v>763.80000000000018</v>
      </c>
      <c r="AY142" s="424" t="str">
        <f t="shared" ref="AY142" si="112">IF((S142=AJ142),"OK","ERROR")</f>
        <v>OK</v>
      </c>
      <c r="AZ142" s="483">
        <f t="shared" ref="AZ142" si="113">AB142-AU142</f>
        <v>0</v>
      </c>
      <c r="BA142" s="484">
        <f>AX142-AB142</f>
        <v>13.330000000000155</v>
      </c>
      <c r="BB142" s="1016" t="s">
        <v>3136</v>
      </c>
      <c r="BC142" s="423"/>
      <c r="BD142" s="423"/>
    </row>
    <row r="143" spans="2:57" customFormat="1" ht="24" customHeight="1">
      <c r="B143" s="508">
        <v>40045406</v>
      </c>
      <c r="C143" s="509" t="s">
        <v>324</v>
      </c>
      <c r="D143" s="566" t="s">
        <v>554</v>
      </c>
      <c r="E143" s="9" t="s">
        <v>1393</v>
      </c>
      <c r="F143" s="511" t="s">
        <v>572</v>
      </c>
      <c r="G143" s="508" t="s">
        <v>13</v>
      </c>
      <c r="H143" s="17">
        <v>843.72</v>
      </c>
      <c r="I143" s="17">
        <v>365.57999999999993</v>
      </c>
      <c r="J143" s="17">
        <v>178</v>
      </c>
      <c r="K143" s="17">
        <v>100</v>
      </c>
      <c r="L143" s="9">
        <v>70</v>
      </c>
      <c r="M143" s="14">
        <v>713.57999999999993</v>
      </c>
      <c r="N143" s="17">
        <v>713.57999999999993</v>
      </c>
      <c r="O143" s="419">
        <f t="shared" si="104"/>
        <v>713.57999999999993</v>
      </c>
      <c r="P143" s="419">
        <f t="shared" si="105"/>
        <v>0</v>
      </c>
      <c r="Q143" s="498" t="s">
        <v>1662</v>
      </c>
      <c r="R143" s="498"/>
      <c r="S143" s="532">
        <v>40045406</v>
      </c>
      <c r="T143" s="610" t="s">
        <v>2696</v>
      </c>
      <c r="U143" s="566" t="s">
        <v>554</v>
      </c>
      <c r="V143" s="511" t="s">
        <v>572</v>
      </c>
      <c r="W143" s="508" t="s">
        <v>13</v>
      </c>
      <c r="X143" s="611">
        <v>365.58</v>
      </c>
      <c r="Y143" s="611">
        <v>178</v>
      </c>
      <c r="Z143" s="611">
        <v>100</v>
      </c>
      <c r="AA143" s="612">
        <v>70</v>
      </c>
      <c r="AB143" s="611">
        <v>713.58</v>
      </c>
      <c r="AC143" s="10" t="str">
        <f t="shared" si="106"/>
        <v>OK</v>
      </c>
      <c r="AD143" s="10"/>
      <c r="AE143" s="504">
        <f t="shared" si="107"/>
        <v>0</v>
      </c>
      <c r="AF143" s="531"/>
      <c r="AG143" s="109" t="s">
        <v>2728</v>
      </c>
      <c r="AH143" s="531"/>
      <c r="AJ143" s="880">
        <v>40045406</v>
      </c>
      <c r="AK143" s="509" t="s">
        <v>324</v>
      </c>
      <c r="AL143" s="566" t="s">
        <v>554</v>
      </c>
      <c r="AM143" s="9" t="s">
        <v>1393</v>
      </c>
      <c r="AN143" s="511" t="s">
        <v>572</v>
      </c>
      <c r="AO143" s="508" t="s">
        <v>13</v>
      </c>
      <c r="AP143" s="17">
        <v>843.72</v>
      </c>
      <c r="AQ143" s="916">
        <v>365.57999999999993</v>
      </c>
      <c r="AR143" s="916">
        <v>178</v>
      </c>
      <c r="AS143" s="946">
        <v>100</v>
      </c>
      <c r="AT143" s="947">
        <v>70</v>
      </c>
      <c r="AU143" s="982">
        <v>713.58</v>
      </c>
      <c r="AV143" s="975">
        <v>100</v>
      </c>
      <c r="AW143" s="1121">
        <v>70</v>
      </c>
      <c r="AX143" s="975">
        <f t="shared" si="101"/>
        <v>713.57999999999993</v>
      </c>
      <c r="AY143" s="424" t="str">
        <f t="shared" si="108"/>
        <v>OK</v>
      </c>
      <c r="AZ143" s="483">
        <f t="shared" si="109"/>
        <v>0</v>
      </c>
      <c r="BA143" s="486">
        <f t="shared" si="102"/>
        <v>0</v>
      </c>
      <c r="BB143" s="423"/>
      <c r="BC143" s="423"/>
      <c r="BD143" s="423"/>
      <c r="BE143" s="1043">
        <f t="shared" si="103"/>
        <v>0</v>
      </c>
    </row>
    <row r="144" spans="2:57" customFormat="1" ht="24" customHeight="1">
      <c r="B144" s="9">
        <v>40048393</v>
      </c>
      <c r="C144" s="15" t="s">
        <v>325</v>
      </c>
      <c r="D144" s="568" t="s">
        <v>554</v>
      </c>
      <c r="E144" s="9" t="s">
        <v>1393</v>
      </c>
      <c r="F144" s="16" t="s">
        <v>555</v>
      </c>
      <c r="G144" s="9" t="s">
        <v>13</v>
      </c>
      <c r="H144" s="17">
        <v>876.92</v>
      </c>
      <c r="I144" s="17">
        <v>415.37999999999988</v>
      </c>
      <c r="J144" s="17">
        <v>148.5</v>
      </c>
      <c r="K144" s="17">
        <v>2.94</v>
      </c>
      <c r="L144" s="9">
        <v>50</v>
      </c>
      <c r="M144" s="14">
        <v>616.81999999999994</v>
      </c>
      <c r="N144" s="17">
        <v>616.81999999999994</v>
      </c>
      <c r="O144" s="419">
        <f t="shared" si="104"/>
        <v>616.81999999999994</v>
      </c>
      <c r="P144" s="419">
        <f t="shared" si="105"/>
        <v>0</v>
      </c>
      <c r="Q144" s="498" t="s">
        <v>1662</v>
      </c>
      <c r="R144" s="498"/>
      <c r="S144" s="532">
        <v>40048393</v>
      </c>
      <c r="T144" s="610" t="s">
        <v>2697</v>
      </c>
      <c r="U144" s="568" t="s">
        <v>554</v>
      </c>
      <c r="V144" s="16" t="s">
        <v>555</v>
      </c>
      <c r="W144" s="9" t="s">
        <v>13</v>
      </c>
      <c r="X144" s="611">
        <v>415.38</v>
      </c>
      <c r="Y144" s="611">
        <v>148.5</v>
      </c>
      <c r="Z144" s="611">
        <v>2.94</v>
      </c>
      <c r="AA144" s="612">
        <v>50</v>
      </c>
      <c r="AB144" s="611">
        <v>616.82000000000005</v>
      </c>
      <c r="AC144" s="10" t="str">
        <f t="shared" si="106"/>
        <v>OK</v>
      </c>
      <c r="AD144" s="10"/>
      <c r="AE144" s="504">
        <f t="shared" si="107"/>
        <v>0</v>
      </c>
      <c r="AF144" s="531"/>
      <c r="AG144" s="109" t="s">
        <v>2728</v>
      </c>
      <c r="AH144" s="531"/>
      <c r="AJ144" s="879">
        <v>40048393</v>
      </c>
      <c r="AK144" s="15" t="s">
        <v>325</v>
      </c>
      <c r="AL144" s="568" t="s">
        <v>554</v>
      </c>
      <c r="AM144" s="9" t="s">
        <v>1393</v>
      </c>
      <c r="AN144" s="16" t="s">
        <v>555</v>
      </c>
      <c r="AO144" s="9" t="s">
        <v>13</v>
      </c>
      <c r="AP144" s="17">
        <v>876.92</v>
      </c>
      <c r="AQ144" s="916">
        <v>415.37999999999988</v>
      </c>
      <c r="AR144" s="916">
        <v>148.5</v>
      </c>
      <c r="AS144" s="946">
        <v>2.94</v>
      </c>
      <c r="AT144" s="947">
        <v>50</v>
      </c>
      <c r="AU144" s="982">
        <v>616.82000000000005</v>
      </c>
      <c r="AV144" s="975">
        <v>2.94</v>
      </c>
      <c r="AW144" s="1121">
        <v>50</v>
      </c>
      <c r="AX144" s="975">
        <f t="shared" si="101"/>
        <v>616.81999999999994</v>
      </c>
      <c r="AY144" s="424" t="str">
        <f t="shared" si="108"/>
        <v>OK</v>
      </c>
      <c r="AZ144" s="483">
        <f t="shared" si="109"/>
        <v>0</v>
      </c>
      <c r="BA144" s="486">
        <f t="shared" si="102"/>
        <v>0</v>
      </c>
      <c r="BB144" s="423"/>
      <c r="BC144" s="423"/>
      <c r="BD144" s="423"/>
      <c r="BE144" s="1043">
        <f t="shared" si="103"/>
        <v>0</v>
      </c>
    </row>
    <row r="145" spans="2:57" customFormat="1" ht="24" customHeight="1">
      <c r="B145" s="9">
        <v>41056426</v>
      </c>
      <c r="C145" s="15" t="s">
        <v>326</v>
      </c>
      <c r="D145" s="568" t="s">
        <v>554</v>
      </c>
      <c r="E145" s="9" t="s">
        <v>1393</v>
      </c>
      <c r="F145" s="16" t="s">
        <v>555</v>
      </c>
      <c r="G145" s="9" t="s">
        <v>13</v>
      </c>
      <c r="H145" s="17">
        <v>910.13</v>
      </c>
      <c r="I145" s="17">
        <v>465.19499999999994</v>
      </c>
      <c r="J145" s="17">
        <v>157</v>
      </c>
      <c r="K145" s="17">
        <v>55.67</v>
      </c>
      <c r="L145" s="9">
        <v>10</v>
      </c>
      <c r="M145" s="14">
        <v>687.8649999999999</v>
      </c>
      <c r="N145" s="17">
        <v>687.8649999999999</v>
      </c>
      <c r="O145" s="419">
        <f t="shared" si="104"/>
        <v>687.8649999999999</v>
      </c>
      <c r="P145" s="419">
        <f t="shared" si="105"/>
        <v>0</v>
      </c>
      <c r="Q145" s="498" t="s">
        <v>1662</v>
      </c>
      <c r="R145" s="498"/>
      <c r="S145" s="532">
        <v>41056426</v>
      </c>
      <c r="T145" s="610" t="s">
        <v>2698</v>
      </c>
      <c r="U145" s="568" t="s">
        <v>554</v>
      </c>
      <c r="V145" s="16" t="s">
        <v>555</v>
      </c>
      <c r="W145" s="9" t="s">
        <v>13</v>
      </c>
      <c r="X145" s="611">
        <v>465.2</v>
      </c>
      <c r="Y145" s="611">
        <v>157</v>
      </c>
      <c r="Z145" s="611">
        <v>55.67</v>
      </c>
      <c r="AA145" s="612">
        <v>10</v>
      </c>
      <c r="AB145" s="611">
        <v>687.87</v>
      </c>
      <c r="AC145" s="10" t="str">
        <f t="shared" si="106"/>
        <v>OK</v>
      </c>
      <c r="AD145" s="10"/>
      <c r="AE145" s="504">
        <f t="shared" si="107"/>
        <v>-5.0000000001091394E-3</v>
      </c>
      <c r="AF145" s="531"/>
      <c r="AG145" s="109" t="s">
        <v>2728</v>
      </c>
      <c r="AH145" s="531"/>
      <c r="AJ145" s="879">
        <v>41056426</v>
      </c>
      <c r="AK145" s="15" t="s">
        <v>326</v>
      </c>
      <c r="AL145" s="568" t="s">
        <v>554</v>
      </c>
      <c r="AM145" s="9" t="s">
        <v>1393</v>
      </c>
      <c r="AN145" s="16" t="s">
        <v>555</v>
      </c>
      <c r="AO145" s="9" t="s">
        <v>13</v>
      </c>
      <c r="AP145" s="17">
        <v>910.13</v>
      </c>
      <c r="AQ145" s="916">
        <v>465.19499999999994</v>
      </c>
      <c r="AR145" s="916">
        <v>157</v>
      </c>
      <c r="AS145" s="946">
        <v>55.67</v>
      </c>
      <c r="AT145" s="947">
        <v>10</v>
      </c>
      <c r="AU145" s="982">
        <v>687.87</v>
      </c>
      <c r="AV145" s="975">
        <v>55.67</v>
      </c>
      <c r="AW145" s="1121">
        <v>10</v>
      </c>
      <c r="AX145" s="975">
        <f t="shared" si="101"/>
        <v>687.8649999999999</v>
      </c>
      <c r="AY145" s="424" t="str">
        <f t="shared" si="108"/>
        <v>OK</v>
      </c>
      <c r="AZ145" s="483">
        <f t="shared" si="109"/>
        <v>0</v>
      </c>
      <c r="BA145" s="486">
        <f t="shared" si="102"/>
        <v>-5.0000000001091394E-3</v>
      </c>
      <c r="BB145" s="423"/>
      <c r="BC145" s="423"/>
      <c r="BD145" s="423"/>
      <c r="BE145" s="1043">
        <f t="shared" si="103"/>
        <v>-5.0000000001091394E-3</v>
      </c>
    </row>
    <row r="146" spans="2:57" customFormat="1" ht="24" customHeight="1">
      <c r="B146" s="9">
        <v>46380708</v>
      </c>
      <c r="C146" s="15" t="s">
        <v>328</v>
      </c>
      <c r="D146" s="568" t="s">
        <v>554</v>
      </c>
      <c r="E146" s="9" t="s">
        <v>1393</v>
      </c>
      <c r="F146" s="16" t="s">
        <v>555</v>
      </c>
      <c r="G146" s="9" t="s">
        <v>13</v>
      </c>
      <c r="H146" s="17">
        <v>865.86</v>
      </c>
      <c r="I146" s="17">
        <v>398.78999999999996</v>
      </c>
      <c r="J146" s="17">
        <v>160.5</v>
      </c>
      <c r="K146" s="17">
        <v>57.28</v>
      </c>
      <c r="L146" s="9">
        <v>0</v>
      </c>
      <c r="M146" s="14">
        <v>616.56999999999994</v>
      </c>
      <c r="N146" s="17">
        <v>616.56999999999994</v>
      </c>
      <c r="O146" s="419">
        <f t="shared" si="104"/>
        <v>616.56999999999994</v>
      </c>
      <c r="P146" s="419">
        <f t="shared" si="105"/>
        <v>0</v>
      </c>
      <c r="Q146" s="498" t="s">
        <v>1662</v>
      </c>
      <c r="R146" s="498"/>
      <c r="S146" s="532">
        <v>46380708</v>
      </c>
      <c r="T146" s="610" t="s">
        <v>2699</v>
      </c>
      <c r="U146" s="568" t="s">
        <v>554</v>
      </c>
      <c r="V146" s="16" t="s">
        <v>555</v>
      </c>
      <c r="W146" s="9" t="s">
        <v>13</v>
      </c>
      <c r="X146" s="611">
        <v>398.79</v>
      </c>
      <c r="Y146" s="611">
        <v>160.5</v>
      </c>
      <c r="Z146" s="611">
        <v>100</v>
      </c>
      <c r="AA146" s="612">
        <v>20</v>
      </c>
      <c r="AB146" s="611">
        <v>679.29</v>
      </c>
      <c r="AC146" s="10" t="str">
        <f t="shared" si="106"/>
        <v>OK</v>
      </c>
      <c r="AD146" s="10"/>
      <c r="AE146" s="504">
        <f t="shared" si="107"/>
        <v>-62.720000000000027</v>
      </c>
      <c r="AF146" s="539" t="s">
        <v>2010</v>
      </c>
      <c r="AG146" s="109" t="s">
        <v>2728</v>
      </c>
      <c r="AH146" s="531"/>
      <c r="AJ146" s="879">
        <v>46380708</v>
      </c>
      <c r="AK146" s="15" t="s">
        <v>328</v>
      </c>
      <c r="AL146" s="568" t="s">
        <v>554</v>
      </c>
      <c r="AM146" s="9" t="s">
        <v>1393</v>
      </c>
      <c r="AN146" s="16" t="s">
        <v>555</v>
      </c>
      <c r="AO146" s="9" t="s">
        <v>13</v>
      </c>
      <c r="AP146" s="17">
        <v>865.86</v>
      </c>
      <c r="AQ146" s="916">
        <v>398.78999999999996</v>
      </c>
      <c r="AR146" s="916">
        <v>160.5</v>
      </c>
      <c r="AS146" s="946">
        <v>100</v>
      </c>
      <c r="AT146" s="947">
        <v>20</v>
      </c>
      <c r="AU146" s="982">
        <v>679.29</v>
      </c>
      <c r="AV146" s="975">
        <v>100</v>
      </c>
      <c r="AW146" s="1121">
        <v>20</v>
      </c>
      <c r="AX146" s="975">
        <f t="shared" si="101"/>
        <v>679.29</v>
      </c>
      <c r="AY146" s="424" t="str">
        <f t="shared" si="108"/>
        <v>OK</v>
      </c>
      <c r="AZ146" s="483">
        <f t="shared" si="109"/>
        <v>0</v>
      </c>
      <c r="BA146" s="486">
        <f t="shared" si="102"/>
        <v>0</v>
      </c>
      <c r="BB146" s="423"/>
      <c r="BC146" s="423"/>
      <c r="BD146" s="423"/>
      <c r="BE146" s="1043">
        <f t="shared" si="103"/>
        <v>0</v>
      </c>
    </row>
    <row r="147" spans="2:57" customFormat="1" ht="24" customHeight="1">
      <c r="B147" s="508">
        <v>46381941</v>
      </c>
      <c r="C147" s="509" t="s">
        <v>329</v>
      </c>
      <c r="D147" s="566" t="s">
        <v>554</v>
      </c>
      <c r="E147" s="9" t="s">
        <v>1393</v>
      </c>
      <c r="F147" s="511" t="s">
        <v>572</v>
      </c>
      <c r="G147" s="508" t="s">
        <v>13</v>
      </c>
      <c r="H147" s="17">
        <v>810.52</v>
      </c>
      <c r="I147" s="17">
        <v>315.77999999999997</v>
      </c>
      <c r="J147" s="17">
        <v>156.5</v>
      </c>
      <c r="K147" s="17">
        <v>100</v>
      </c>
      <c r="L147" s="9">
        <v>30</v>
      </c>
      <c r="M147" s="14">
        <v>602.28</v>
      </c>
      <c r="N147" s="17">
        <v>602.28</v>
      </c>
      <c r="O147" s="419">
        <f t="shared" si="104"/>
        <v>602.28</v>
      </c>
      <c r="P147" s="419">
        <f t="shared" si="105"/>
        <v>0</v>
      </c>
      <c r="Q147" s="498" t="s">
        <v>1662</v>
      </c>
      <c r="R147" s="498"/>
      <c r="S147" s="532">
        <v>46381941</v>
      </c>
      <c r="T147" s="574" t="s">
        <v>329</v>
      </c>
      <c r="U147" s="566" t="s">
        <v>554</v>
      </c>
      <c r="V147" s="511" t="s">
        <v>572</v>
      </c>
      <c r="W147" s="508" t="s">
        <v>13</v>
      </c>
      <c r="X147" s="611">
        <v>315.77999999999997</v>
      </c>
      <c r="Y147" s="611">
        <v>156.5</v>
      </c>
      <c r="Z147" s="611">
        <v>100</v>
      </c>
      <c r="AA147" s="612">
        <v>30</v>
      </c>
      <c r="AB147" s="611">
        <v>602.28</v>
      </c>
      <c r="AC147" s="10" t="str">
        <f t="shared" si="106"/>
        <v>OK</v>
      </c>
      <c r="AD147" s="10"/>
      <c r="AE147" s="504">
        <f t="shared" si="107"/>
        <v>0</v>
      </c>
      <c r="AF147" s="531"/>
      <c r="AG147" s="109" t="s">
        <v>2728</v>
      </c>
      <c r="AH147" s="531"/>
      <c r="AJ147" s="880">
        <v>46381941</v>
      </c>
      <c r="AK147" s="509" t="s">
        <v>329</v>
      </c>
      <c r="AL147" s="566" t="s">
        <v>554</v>
      </c>
      <c r="AM147" s="9" t="s">
        <v>1393</v>
      </c>
      <c r="AN147" s="511" t="s">
        <v>572</v>
      </c>
      <c r="AO147" s="508" t="s">
        <v>13</v>
      </c>
      <c r="AP147" s="17">
        <v>810.52</v>
      </c>
      <c r="AQ147" s="916">
        <v>315.77999999999997</v>
      </c>
      <c r="AR147" s="916">
        <v>156.5</v>
      </c>
      <c r="AS147" s="946">
        <v>100</v>
      </c>
      <c r="AT147" s="947">
        <v>30</v>
      </c>
      <c r="AU147" s="982">
        <v>602.28</v>
      </c>
      <c r="AV147" s="975">
        <v>100</v>
      </c>
      <c r="AW147" s="1121">
        <v>30</v>
      </c>
      <c r="AX147" s="975">
        <f t="shared" si="101"/>
        <v>602.28</v>
      </c>
      <c r="AY147" s="424" t="str">
        <f t="shared" si="108"/>
        <v>OK</v>
      </c>
      <c r="AZ147" s="483">
        <f t="shared" si="109"/>
        <v>0</v>
      </c>
      <c r="BA147" s="486">
        <f t="shared" si="102"/>
        <v>0</v>
      </c>
      <c r="BB147" s="423"/>
      <c r="BC147" s="423"/>
      <c r="BD147" s="423"/>
      <c r="BE147" s="1043">
        <f t="shared" si="103"/>
        <v>0</v>
      </c>
    </row>
    <row r="148" spans="2:57" customFormat="1" ht="24" customHeight="1">
      <c r="B148" s="508">
        <v>46386439</v>
      </c>
      <c r="C148" s="509" t="s">
        <v>330</v>
      </c>
      <c r="D148" s="566" t="s">
        <v>554</v>
      </c>
      <c r="E148" s="9" t="s">
        <v>1393</v>
      </c>
      <c r="F148" s="511" t="s">
        <v>572</v>
      </c>
      <c r="G148" s="508" t="s">
        <v>13</v>
      </c>
      <c r="H148" s="17">
        <v>832.65</v>
      </c>
      <c r="I148" s="17">
        <v>348.97499999999991</v>
      </c>
      <c r="J148" s="17">
        <v>147</v>
      </c>
      <c r="K148" s="17">
        <v>100</v>
      </c>
      <c r="L148" s="9">
        <v>20</v>
      </c>
      <c r="M148" s="14">
        <v>615.97499999999991</v>
      </c>
      <c r="N148" s="17">
        <v>615.97499999999991</v>
      </c>
      <c r="O148" s="419">
        <f t="shared" si="104"/>
        <v>615.97499999999991</v>
      </c>
      <c r="P148" s="419">
        <f t="shared" si="105"/>
        <v>0</v>
      </c>
      <c r="Q148" s="498" t="s">
        <v>1662</v>
      </c>
      <c r="R148" s="498"/>
      <c r="S148" s="532">
        <v>46386439</v>
      </c>
      <c r="T148" s="610" t="s">
        <v>2700</v>
      </c>
      <c r="U148" s="566" t="s">
        <v>554</v>
      </c>
      <c r="V148" s="511" t="s">
        <v>572</v>
      </c>
      <c r="W148" s="508" t="s">
        <v>13</v>
      </c>
      <c r="X148" s="611">
        <v>348.98</v>
      </c>
      <c r="Y148" s="611">
        <v>147</v>
      </c>
      <c r="Z148" s="611">
        <v>100</v>
      </c>
      <c r="AA148" s="612">
        <v>20</v>
      </c>
      <c r="AB148" s="611">
        <v>615.98</v>
      </c>
      <c r="AC148" s="10" t="str">
        <f t="shared" si="106"/>
        <v>OK</v>
      </c>
      <c r="AD148" s="10"/>
      <c r="AE148" s="504">
        <f t="shared" si="107"/>
        <v>-5.0000000001091394E-3</v>
      </c>
      <c r="AF148" s="531"/>
      <c r="AG148" s="109" t="s">
        <v>2728</v>
      </c>
      <c r="AH148" s="531"/>
      <c r="AJ148" s="880">
        <v>46386439</v>
      </c>
      <c r="AK148" s="509" t="s">
        <v>330</v>
      </c>
      <c r="AL148" s="566" t="s">
        <v>554</v>
      </c>
      <c r="AM148" s="9" t="s">
        <v>1393</v>
      </c>
      <c r="AN148" s="511" t="s">
        <v>572</v>
      </c>
      <c r="AO148" s="508" t="s">
        <v>13</v>
      </c>
      <c r="AP148" s="17">
        <v>832.65</v>
      </c>
      <c r="AQ148" s="916">
        <v>348.97499999999991</v>
      </c>
      <c r="AR148" s="916">
        <v>147</v>
      </c>
      <c r="AS148" s="946">
        <v>100</v>
      </c>
      <c r="AT148" s="947">
        <v>20</v>
      </c>
      <c r="AU148" s="982">
        <v>615.98</v>
      </c>
      <c r="AV148" s="975">
        <v>100</v>
      </c>
      <c r="AW148" s="1121">
        <v>20</v>
      </c>
      <c r="AX148" s="975">
        <f t="shared" si="101"/>
        <v>615.97499999999991</v>
      </c>
      <c r="AY148" s="424" t="str">
        <f t="shared" si="108"/>
        <v>OK</v>
      </c>
      <c r="AZ148" s="483">
        <f t="shared" si="109"/>
        <v>0</v>
      </c>
      <c r="BA148" s="486">
        <f t="shared" si="102"/>
        <v>-5.0000000001091394E-3</v>
      </c>
      <c r="BB148" s="423"/>
      <c r="BC148" s="423"/>
      <c r="BD148" s="423"/>
      <c r="BE148" s="1043">
        <f t="shared" si="103"/>
        <v>-5.0000000001091394E-3</v>
      </c>
    </row>
    <row r="149" spans="2:57" customFormat="1" ht="24" customHeight="1">
      <c r="B149" s="9">
        <v>46452367</v>
      </c>
      <c r="C149" s="15" t="s">
        <v>331</v>
      </c>
      <c r="D149" s="568" t="s">
        <v>554</v>
      </c>
      <c r="E149" s="9" t="s">
        <v>1393</v>
      </c>
      <c r="F149" s="16" t="s">
        <v>555</v>
      </c>
      <c r="G149" s="9" t="s">
        <v>13</v>
      </c>
      <c r="H149" s="17">
        <v>865.86</v>
      </c>
      <c r="I149" s="17">
        <v>398.78999999999996</v>
      </c>
      <c r="J149" s="17">
        <v>159.5</v>
      </c>
      <c r="K149" s="17">
        <v>100</v>
      </c>
      <c r="L149" s="9">
        <v>20</v>
      </c>
      <c r="M149" s="14">
        <v>678.29</v>
      </c>
      <c r="N149" s="17">
        <v>678.29</v>
      </c>
      <c r="O149" s="419">
        <f t="shared" si="104"/>
        <v>678.29</v>
      </c>
      <c r="P149" s="419">
        <f t="shared" si="105"/>
        <v>0</v>
      </c>
      <c r="Q149" s="498" t="s">
        <v>1662</v>
      </c>
      <c r="R149" s="498"/>
      <c r="S149" s="532">
        <v>46452367</v>
      </c>
      <c r="T149" s="610" t="s">
        <v>2701</v>
      </c>
      <c r="U149" s="568" t="s">
        <v>554</v>
      </c>
      <c r="V149" s="16" t="s">
        <v>555</v>
      </c>
      <c r="W149" s="9" t="s">
        <v>13</v>
      </c>
      <c r="X149" s="611">
        <v>398.79</v>
      </c>
      <c r="Y149" s="611">
        <v>159.5</v>
      </c>
      <c r="Z149" s="611">
        <v>100</v>
      </c>
      <c r="AA149" s="612">
        <v>50</v>
      </c>
      <c r="AB149" s="611">
        <v>708.29</v>
      </c>
      <c r="AC149" s="10" t="str">
        <f t="shared" si="106"/>
        <v>OK</v>
      </c>
      <c r="AD149" s="10"/>
      <c r="AE149" s="504">
        <f t="shared" si="107"/>
        <v>-30</v>
      </c>
      <c r="AF149" s="539" t="s">
        <v>2010</v>
      </c>
      <c r="AG149" s="109" t="s">
        <v>2728</v>
      </c>
      <c r="AH149" s="531"/>
      <c r="AJ149" s="879">
        <v>46452367</v>
      </c>
      <c r="AK149" s="15" t="s">
        <v>331</v>
      </c>
      <c r="AL149" s="568" t="s">
        <v>554</v>
      </c>
      <c r="AM149" s="9" t="s">
        <v>1393</v>
      </c>
      <c r="AN149" s="16" t="s">
        <v>555</v>
      </c>
      <c r="AO149" s="9" t="s">
        <v>13</v>
      </c>
      <c r="AP149" s="17">
        <v>865.86</v>
      </c>
      <c r="AQ149" s="916">
        <v>398.78999999999996</v>
      </c>
      <c r="AR149" s="916">
        <v>159.5</v>
      </c>
      <c r="AS149" s="946">
        <v>100</v>
      </c>
      <c r="AT149" s="947">
        <v>50</v>
      </c>
      <c r="AU149" s="982">
        <v>708.29</v>
      </c>
      <c r="AV149" s="975">
        <v>100</v>
      </c>
      <c r="AW149" s="1121">
        <v>50</v>
      </c>
      <c r="AX149" s="975">
        <f t="shared" si="101"/>
        <v>708.29</v>
      </c>
      <c r="AY149" s="424" t="str">
        <f t="shared" si="108"/>
        <v>OK</v>
      </c>
      <c r="AZ149" s="483">
        <f t="shared" si="109"/>
        <v>0</v>
      </c>
      <c r="BA149" s="486">
        <f t="shared" si="102"/>
        <v>0</v>
      </c>
      <c r="BB149" s="423"/>
      <c r="BC149" s="423"/>
      <c r="BD149" s="423"/>
      <c r="BE149" s="1043">
        <f t="shared" si="103"/>
        <v>0</v>
      </c>
    </row>
    <row r="150" spans="2:57" customFormat="1" ht="24" customHeight="1">
      <c r="B150" s="508">
        <v>46454142</v>
      </c>
      <c r="C150" s="509" t="s">
        <v>333</v>
      </c>
      <c r="D150" s="566" t="s">
        <v>554</v>
      </c>
      <c r="E150" s="9" t="s">
        <v>1393</v>
      </c>
      <c r="F150" s="511" t="s">
        <v>572</v>
      </c>
      <c r="G150" s="508" t="s">
        <v>13</v>
      </c>
      <c r="H150" s="17">
        <v>810.52</v>
      </c>
      <c r="I150" s="17">
        <v>315.77999999999997</v>
      </c>
      <c r="J150" s="17">
        <v>165.5</v>
      </c>
      <c r="K150" s="17">
        <v>100</v>
      </c>
      <c r="L150" s="9">
        <v>40</v>
      </c>
      <c r="M150" s="14">
        <v>621.28</v>
      </c>
      <c r="N150" s="17">
        <v>621.28</v>
      </c>
      <c r="O150" s="419">
        <f t="shared" si="104"/>
        <v>621.28</v>
      </c>
      <c r="P150" s="419">
        <f t="shared" si="105"/>
        <v>0</v>
      </c>
      <c r="Q150" s="498" t="s">
        <v>1662</v>
      </c>
      <c r="R150" s="498"/>
      <c r="S150" s="532">
        <v>46454142</v>
      </c>
      <c r="T150" s="610" t="s">
        <v>2702</v>
      </c>
      <c r="U150" s="566" t="s">
        <v>554</v>
      </c>
      <c r="V150" s="511" t="s">
        <v>572</v>
      </c>
      <c r="W150" s="508" t="s">
        <v>13</v>
      </c>
      <c r="X150" s="611">
        <v>315.77999999999997</v>
      </c>
      <c r="Y150" s="611">
        <v>165.5</v>
      </c>
      <c r="Z150" s="611">
        <v>100</v>
      </c>
      <c r="AA150" s="612">
        <v>40</v>
      </c>
      <c r="AB150" s="611">
        <v>621.28</v>
      </c>
      <c r="AC150" s="10" t="str">
        <f t="shared" si="106"/>
        <v>OK</v>
      </c>
      <c r="AD150" s="10"/>
      <c r="AE150" s="504">
        <f t="shared" si="107"/>
        <v>0</v>
      </c>
      <c r="AF150" s="531"/>
      <c r="AG150" s="109" t="s">
        <v>2728</v>
      </c>
      <c r="AH150" s="531"/>
      <c r="AJ150" s="880">
        <v>46454142</v>
      </c>
      <c r="AK150" s="509" t="s">
        <v>333</v>
      </c>
      <c r="AL150" s="566" t="s">
        <v>554</v>
      </c>
      <c r="AM150" s="9" t="s">
        <v>1393</v>
      </c>
      <c r="AN150" s="511" t="s">
        <v>572</v>
      </c>
      <c r="AO150" s="508" t="s">
        <v>13</v>
      </c>
      <c r="AP150" s="17">
        <v>810.52</v>
      </c>
      <c r="AQ150" s="916">
        <v>315.77999999999997</v>
      </c>
      <c r="AR150" s="916">
        <v>165.5</v>
      </c>
      <c r="AS150" s="946">
        <v>100</v>
      </c>
      <c r="AT150" s="947">
        <v>40</v>
      </c>
      <c r="AU150" s="982">
        <v>621.28</v>
      </c>
      <c r="AV150" s="975">
        <v>100</v>
      </c>
      <c r="AW150" s="1121">
        <v>40</v>
      </c>
      <c r="AX150" s="975">
        <f t="shared" si="101"/>
        <v>621.28</v>
      </c>
      <c r="AY150" s="424" t="str">
        <f t="shared" si="108"/>
        <v>OK</v>
      </c>
      <c r="AZ150" s="483">
        <f t="shared" si="109"/>
        <v>0</v>
      </c>
      <c r="BA150" s="486">
        <f t="shared" si="102"/>
        <v>0</v>
      </c>
      <c r="BB150" s="423"/>
      <c r="BC150" s="423"/>
      <c r="BD150" s="423"/>
      <c r="BE150" s="1043">
        <f t="shared" si="103"/>
        <v>0</v>
      </c>
    </row>
    <row r="151" spans="2:57" ht="24" customHeight="1">
      <c r="B151" s="508">
        <v>46456034</v>
      </c>
      <c r="C151" s="509" t="s">
        <v>334</v>
      </c>
      <c r="D151" s="566" t="s">
        <v>554</v>
      </c>
      <c r="E151" s="9" t="s">
        <v>1393</v>
      </c>
      <c r="F151" s="511" t="s">
        <v>572</v>
      </c>
      <c r="G151" s="508" t="s">
        <v>13</v>
      </c>
      <c r="H151" s="17">
        <v>843.72</v>
      </c>
      <c r="I151" s="17">
        <v>365.57999999999993</v>
      </c>
      <c r="J151" s="17">
        <v>172</v>
      </c>
      <c r="K151" s="17">
        <v>14</v>
      </c>
      <c r="L151" s="9">
        <v>10</v>
      </c>
      <c r="M151" s="14">
        <v>561.57999999999993</v>
      </c>
      <c r="N151" s="17">
        <v>561.57999999999993</v>
      </c>
      <c r="O151" s="419">
        <f t="shared" si="104"/>
        <v>561.57999999999993</v>
      </c>
      <c r="P151" s="419">
        <f t="shared" si="105"/>
        <v>0</v>
      </c>
      <c r="Q151" s="498" t="s">
        <v>1662</v>
      </c>
      <c r="R151" s="498"/>
      <c r="S151" s="532">
        <v>46456034</v>
      </c>
      <c r="T151" s="610" t="s">
        <v>2703</v>
      </c>
      <c r="U151" s="566" t="s">
        <v>554</v>
      </c>
      <c r="V151" s="511" t="s">
        <v>572</v>
      </c>
      <c r="W151" s="508" t="s">
        <v>13</v>
      </c>
      <c r="X151" s="611">
        <v>365.58</v>
      </c>
      <c r="Y151" s="611">
        <v>172</v>
      </c>
      <c r="Z151" s="611">
        <v>14</v>
      </c>
      <c r="AA151" s="612">
        <v>10</v>
      </c>
      <c r="AB151" s="611">
        <v>561.58000000000004</v>
      </c>
      <c r="AC151" s="10" t="str">
        <f t="shared" si="106"/>
        <v>OK</v>
      </c>
      <c r="AD151" s="10"/>
      <c r="AE151" s="504">
        <f t="shared" si="107"/>
        <v>0</v>
      </c>
      <c r="AF151" s="109"/>
      <c r="AG151" s="109" t="s">
        <v>2728</v>
      </c>
      <c r="AH151" s="109"/>
      <c r="AJ151" s="880">
        <v>46456034</v>
      </c>
      <c r="AK151" s="509" t="s">
        <v>334</v>
      </c>
      <c r="AL151" s="566" t="s">
        <v>554</v>
      </c>
      <c r="AM151" s="9" t="s">
        <v>1393</v>
      </c>
      <c r="AN151" s="511" t="s">
        <v>572</v>
      </c>
      <c r="AO151" s="508" t="s">
        <v>13</v>
      </c>
      <c r="AP151" s="17">
        <v>843.72</v>
      </c>
      <c r="AQ151" s="916">
        <v>365.57999999999993</v>
      </c>
      <c r="AR151" s="916">
        <v>172</v>
      </c>
      <c r="AS151" s="946">
        <v>14</v>
      </c>
      <c r="AT151" s="947">
        <v>10</v>
      </c>
      <c r="AU151" s="982">
        <v>561.58000000000004</v>
      </c>
      <c r="AV151" s="975">
        <v>14</v>
      </c>
      <c r="AW151" s="1121">
        <v>10</v>
      </c>
      <c r="AX151" s="975">
        <f t="shared" si="101"/>
        <v>561.57999999999993</v>
      </c>
      <c r="AY151" s="424" t="str">
        <f t="shared" si="108"/>
        <v>OK</v>
      </c>
      <c r="AZ151" s="483">
        <f t="shared" si="109"/>
        <v>0</v>
      </c>
      <c r="BA151" s="486">
        <f t="shared" si="102"/>
        <v>0</v>
      </c>
      <c r="BB151" s="421"/>
      <c r="BC151" s="421"/>
      <c r="BD151" s="421"/>
      <c r="BE151" s="1043">
        <f t="shared" si="103"/>
        <v>0</v>
      </c>
    </row>
    <row r="152" spans="2:57" ht="24" customHeight="1">
      <c r="B152" s="508">
        <v>46457992</v>
      </c>
      <c r="C152" s="509" t="s">
        <v>335</v>
      </c>
      <c r="D152" s="566" t="s">
        <v>554</v>
      </c>
      <c r="E152" s="9" t="s">
        <v>1393</v>
      </c>
      <c r="F152" s="511" t="s">
        <v>572</v>
      </c>
      <c r="G152" s="508" t="s">
        <v>13</v>
      </c>
      <c r="H152" s="17">
        <v>821.58</v>
      </c>
      <c r="I152" s="17">
        <v>332.37000000000012</v>
      </c>
      <c r="J152" s="17">
        <v>169.5</v>
      </c>
      <c r="K152" s="17">
        <v>30</v>
      </c>
      <c r="L152" s="9">
        <v>20</v>
      </c>
      <c r="M152" s="14">
        <v>551.87000000000012</v>
      </c>
      <c r="N152" s="17">
        <v>551.87000000000012</v>
      </c>
      <c r="O152" s="419">
        <f t="shared" si="104"/>
        <v>551.87000000000012</v>
      </c>
      <c r="P152" s="419">
        <f t="shared" si="105"/>
        <v>0</v>
      </c>
      <c r="Q152" s="498" t="s">
        <v>1662</v>
      </c>
      <c r="R152" s="498"/>
      <c r="S152" s="532">
        <v>46457992</v>
      </c>
      <c r="T152" s="610" t="s">
        <v>2704</v>
      </c>
      <c r="U152" s="566" t="s">
        <v>554</v>
      </c>
      <c r="V152" s="511" t="s">
        <v>572</v>
      </c>
      <c r="W152" s="508" t="s">
        <v>13</v>
      </c>
      <c r="X152" s="611">
        <v>332.37</v>
      </c>
      <c r="Y152" s="611">
        <v>169.5</v>
      </c>
      <c r="Z152" s="611">
        <v>100</v>
      </c>
      <c r="AA152" s="612">
        <v>20</v>
      </c>
      <c r="AB152" s="611">
        <v>621.87</v>
      </c>
      <c r="AC152" s="10" t="str">
        <f t="shared" si="106"/>
        <v>OK</v>
      </c>
      <c r="AD152" s="10"/>
      <c r="AE152" s="504">
        <f t="shared" si="107"/>
        <v>-69.999999999999886</v>
      </c>
      <c r="AF152" s="601" t="s">
        <v>2010</v>
      </c>
      <c r="AG152" s="109" t="s">
        <v>2728</v>
      </c>
      <c r="AH152" s="109"/>
      <c r="AJ152" s="880">
        <v>46457992</v>
      </c>
      <c r="AK152" s="509" t="s">
        <v>335</v>
      </c>
      <c r="AL152" s="566" t="s">
        <v>554</v>
      </c>
      <c r="AM152" s="9" t="s">
        <v>1393</v>
      </c>
      <c r="AN152" s="511" t="s">
        <v>572</v>
      </c>
      <c r="AO152" s="508" t="s">
        <v>13</v>
      </c>
      <c r="AP152" s="17">
        <v>821.58</v>
      </c>
      <c r="AQ152" s="916">
        <v>332.37000000000012</v>
      </c>
      <c r="AR152" s="916">
        <v>169.5</v>
      </c>
      <c r="AS152" s="946">
        <v>100</v>
      </c>
      <c r="AT152" s="947">
        <v>20</v>
      </c>
      <c r="AU152" s="982">
        <v>621.87</v>
      </c>
      <c r="AV152" s="975">
        <v>100</v>
      </c>
      <c r="AW152" s="1121">
        <v>20</v>
      </c>
      <c r="AX152" s="975">
        <f t="shared" si="101"/>
        <v>621.87000000000012</v>
      </c>
      <c r="AY152" s="424" t="str">
        <f t="shared" si="108"/>
        <v>OK</v>
      </c>
      <c r="AZ152" s="483">
        <f t="shared" si="109"/>
        <v>0</v>
      </c>
      <c r="BA152" s="486">
        <f t="shared" si="102"/>
        <v>0</v>
      </c>
      <c r="BB152" s="421"/>
      <c r="BC152" s="421"/>
      <c r="BD152" s="421"/>
      <c r="BE152" s="1043">
        <f t="shared" si="103"/>
        <v>0</v>
      </c>
    </row>
    <row r="153" spans="2:57" s="6" customFormat="1" ht="24" customHeight="1">
      <c r="B153" s="9">
        <v>46458403</v>
      </c>
      <c r="C153" s="15" t="s">
        <v>336</v>
      </c>
      <c r="D153" s="568" t="s">
        <v>554</v>
      </c>
      <c r="E153" s="9" t="s">
        <v>1393</v>
      </c>
      <c r="F153" s="16" t="s">
        <v>555</v>
      </c>
      <c r="G153" s="9" t="s">
        <v>13</v>
      </c>
      <c r="H153" s="17">
        <v>854.79</v>
      </c>
      <c r="I153" s="17">
        <v>382.18499999999995</v>
      </c>
      <c r="J153" s="17">
        <v>167.5</v>
      </c>
      <c r="K153" s="17">
        <v>91.06</v>
      </c>
      <c r="L153" s="9">
        <v>50</v>
      </c>
      <c r="M153" s="14">
        <v>690.74499999999989</v>
      </c>
      <c r="N153" s="17">
        <v>690.74499999999989</v>
      </c>
      <c r="O153" s="419">
        <f t="shared" si="104"/>
        <v>690.74499999999989</v>
      </c>
      <c r="P153" s="419">
        <f t="shared" si="105"/>
        <v>0</v>
      </c>
      <c r="Q153" s="498" t="s">
        <v>1662</v>
      </c>
      <c r="R153" s="498"/>
      <c r="S153" s="532">
        <v>46458403</v>
      </c>
      <c r="T153" s="610" t="s">
        <v>2705</v>
      </c>
      <c r="U153" s="568" t="s">
        <v>554</v>
      </c>
      <c r="V153" s="16" t="s">
        <v>555</v>
      </c>
      <c r="W153" s="9" t="s">
        <v>13</v>
      </c>
      <c r="X153" s="611">
        <v>382.19</v>
      </c>
      <c r="Y153" s="611">
        <v>167.5</v>
      </c>
      <c r="Z153" s="611">
        <v>100</v>
      </c>
      <c r="AA153" s="612">
        <v>80</v>
      </c>
      <c r="AB153" s="611">
        <v>729.69</v>
      </c>
      <c r="AC153" s="10" t="str">
        <f t="shared" si="106"/>
        <v>OK</v>
      </c>
      <c r="AD153" s="10"/>
      <c r="AE153" s="504">
        <f t="shared" si="107"/>
        <v>-38.945000000000164</v>
      </c>
      <c r="AF153" s="523" t="s">
        <v>2010</v>
      </c>
      <c r="AG153" s="109" t="s">
        <v>2728</v>
      </c>
      <c r="AH153" s="219"/>
      <c r="AJ153" s="879">
        <v>46458403</v>
      </c>
      <c r="AK153" s="15" t="s">
        <v>336</v>
      </c>
      <c r="AL153" s="568" t="s">
        <v>554</v>
      </c>
      <c r="AM153" s="9" t="s">
        <v>1393</v>
      </c>
      <c r="AN153" s="16" t="s">
        <v>555</v>
      </c>
      <c r="AO153" s="9" t="s">
        <v>13</v>
      </c>
      <c r="AP153" s="17">
        <v>854.79</v>
      </c>
      <c r="AQ153" s="916">
        <v>382.18499999999995</v>
      </c>
      <c r="AR153" s="916">
        <v>167.5</v>
      </c>
      <c r="AS153" s="946">
        <v>100</v>
      </c>
      <c r="AT153" s="947">
        <v>80</v>
      </c>
      <c r="AU153" s="982">
        <v>729.69</v>
      </c>
      <c r="AV153" s="975">
        <v>100</v>
      </c>
      <c r="AW153" s="1121">
        <v>80</v>
      </c>
      <c r="AX153" s="975">
        <f t="shared" si="101"/>
        <v>729.68499999999995</v>
      </c>
      <c r="AY153" s="424" t="str">
        <f t="shared" si="108"/>
        <v>OK</v>
      </c>
      <c r="AZ153" s="483">
        <f t="shared" si="109"/>
        <v>0</v>
      </c>
      <c r="BA153" s="486">
        <f t="shared" si="102"/>
        <v>-5.0000000001091394E-3</v>
      </c>
      <c r="BB153" s="422"/>
      <c r="BC153" s="422"/>
      <c r="BD153" s="422"/>
      <c r="BE153" s="1043">
        <f t="shared" si="103"/>
        <v>-5.0000000001091394E-3</v>
      </c>
    </row>
    <row r="154" spans="2:57" s="6" customFormat="1" ht="24" customHeight="1">
      <c r="B154" s="512">
        <v>46683145</v>
      </c>
      <c r="C154" s="513" t="s">
        <v>337</v>
      </c>
      <c r="D154" s="204" t="s">
        <v>554</v>
      </c>
      <c r="E154" s="512" t="s">
        <v>1393</v>
      </c>
      <c r="F154" s="514" t="s">
        <v>555</v>
      </c>
      <c r="G154" s="512" t="s">
        <v>13</v>
      </c>
      <c r="H154" s="515">
        <v>854.79</v>
      </c>
      <c r="I154" s="515">
        <v>382.18499999999995</v>
      </c>
      <c r="J154" s="515">
        <v>164.5</v>
      </c>
      <c r="K154" s="515">
        <v>100</v>
      </c>
      <c r="L154" s="512">
        <v>40</v>
      </c>
      <c r="M154" s="516">
        <v>686.68499999999995</v>
      </c>
      <c r="N154" s="515">
        <v>686.68499999999995</v>
      </c>
      <c r="O154" s="419">
        <f t="shared" si="104"/>
        <v>686.68499999999995</v>
      </c>
      <c r="P154" s="419">
        <f t="shared" si="105"/>
        <v>0</v>
      </c>
      <c r="Q154" s="517" t="s">
        <v>1662</v>
      </c>
      <c r="R154" s="498"/>
      <c r="S154" s="532">
        <v>46683145</v>
      </c>
      <c r="T154" s="610" t="s">
        <v>2706</v>
      </c>
      <c r="U154" s="204" t="s">
        <v>554</v>
      </c>
      <c r="V154" s="514" t="s">
        <v>555</v>
      </c>
      <c r="W154" s="512" t="s">
        <v>13</v>
      </c>
      <c r="X154" s="611">
        <v>382.19</v>
      </c>
      <c r="Y154" s="611">
        <v>164.5</v>
      </c>
      <c r="Z154" s="611">
        <v>100</v>
      </c>
      <c r="AA154" s="612">
        <v>40</v>
      </c>
      <c r="AB154" s="611">
        <v>686.69</v>
      </c>
      <c r="AC154" s="10" t="str">
        <f t="shared" si="106"/>
        <v>OK</v>
      </c>
      <c r="AD154" s="10"/>
      <c r="AE154" s="504">
        <f t="shared" si="107"/>
        <v>-5.0000000001091394E-3</v>
      </c>
      <c r="AF154" s="219"/>
      <c r="AG154" s="109" t="s">
        <v>2728</v>
      </c>
      <c r="AH154" s="219"/>
      <c r="AJ154" s="881">
        <v>46683145</v>
      </c>
      <c r="AK154" s="513" t="s">
        <v>337</v>
      </c>
      <c r="AL154" s="204" t="s">
        <v>554</v>
      </c>
      <c r="AM154" s="512" t="s">
        <v>1393</v>
      </c>
      <c r="AN154" s="514" t="s">
        <v>555</v>
      </c>
      <c r="AO154" s="512" t="s">
        <v>13</v>
      </c>
      <c r="AP154" s="515">
        <v>854.79</v>
      </c>
      <c r="AQ154" s="917">
        <v>382.18499999999995</v>
      </c>
      <c r="AR154" s="917">
        <v>164.5</v>
      </c>
      <c r="AS154" s="946">
        <v>100</v>
      </c>
      <c r="AT154" s="947">
        <v>40</v>
      </c>
      <c r="AU154" s="982">
        <v>686.69</v>
      </c>
      <c r="AV154" s="975">
        <v>100</v>
      </c>
      <c r="AW154" s="1121">
        <v>40</v>
      </c>
      <c r="AX154" s="975">
        <f t="shared" si="101"/>
        <v>686.68499999999995</v>
      </c>
      <c r="AY154" s="424" t="str">
        <f t="shared" si="108"/>
        <v>OK</v>
      </c>
      <c r="AZ154" s="483">
        <f t="shared" si="109"/>
        <v>0</v>
      </c>
      <c r="BA154" s="486">
        <f t="shared" si="102"/>
        <v>-5.0000000001091394E-3</v>
      </c>
      <c r="BB154" s="422"/>
      <c r="BC154" s="422"/>
      <c r="BD154" s="422"/>
      <c r="BE154" s="1043">
        <f t="shared" si="103"/>
        <v>-5.0000000001091394E-3</v>
      </c>
    </row>
    <row r="155" spans="2:57" s="6" customFormat="1" ht="24" customHeight="1">
      <c r="B155" s="508">
        <v>52335065</v>
      </c>
      <c r="C155" s="509" t="s">
        <v>338</v>
      </c>
      <c r="D155" s="566" t="s">
        <v>554</v>
      </c>
      <c r="E155" s="9" t="s">
        <v>1393</v>
      </c>
      <c r="F155" s="511" t="s">
        <v>572</v>
      </c>
      <c r="G155" s="508" t="s">
        <v>13</v>
      </c>
      <c r="H155" s="17">
        <v>810.52</v>
      </c>
      <c r="I155" s="17">
        <v>315.77999999999997</v>
      </c>
      <c r="J155" s="17">
        <v>160</v>
      </c>
      <c r="K155" s="17">
        <v>100</v>
      </c>
      <c r="L155" s="9">
        <v>35</v>
      </c>
      <c r="M155" s="14">
        <v>610.78</v>
      </c>
      <c r="N155" s="17">
        <v>610.78</v>
      </c>
      <c r="O155" s="419">
        <f t="shared" si="104"/>
        <v>610.78</v>
      </c>
      <c r="P155" s="419">
        <f t="shared" si="105"/>
        <v>0</v>
      </c>
      <c r="Q155" s="498" t="s">
        <v>1662</v>
      </c>
      <c r="R155" s="498"/>
      <c r="S155" s="532">
        <v>52335065</v>
      </c>
      <c r="T155" s="610" t="s">
        <v>2707</v>
      </c>
      <c r="U155" s="566" t="s">
        <v>554</v>
      </c>
      <c r="V155" s="511" t="s">
        <v>572</v>
      </c>
      <c r="W155" s="508" t="s">
        <v>13</v>
      </c>
      <c r="X155" s="611">
        <v>315.77999999999997</v>
      </c>
      <c r="Y155" s="611">
        <v>160</v>
      </c>
      <c r="Z155" s="611">
        <v>100</v>
      </c>
      <c r="AA155" s="612">
        <v>35</v>
      </c>
      <c r="AB155" s="611">
        <v>610.78</v>
      </c>
      <c r="AC155" s="10" t="str">
        <f t="shared" si="106"/>
        <v>OK</v>
      </c>
      <c r="AD155" s="10"/>
      <c r="AE155" s="504">
        <f t="shared" si="107"/>
        <v>0</v>
      </c>
      <c r="AF155" s="219"/>
      <c r="AG155" s="109" t="s">
        <v>2728</v>
      </c>
      <c r="AH155" s="219"/>
      <c r="AJ155" s="880">
        <v>52335065</v>
      </c>
      <c r="AK155" s="509" t="s">
        <v>338</v>
      </c>
      <c r="AL155" s="566" t="s">
        <v>554</v>
      </c>
      <c r="AM155" s="9" t="s">
        <v>1393</v>
      </c>
      <c r="AN155" s="511" t="s">
        <v>572</v>
      </c>
      <c r="AO155" s="508" t="s">
        <v>13</v>
      </c>
      <c r="AP155" s="17">
        <v>810.52</v>
      </c>
      <c r="AQ155" s="916">
        <v>315.77999999999997</v>
      </c>
      <c r="AR155" s="916">
        <v>160</v>
      </c>
      <c r="AS155" s="946">
        <v>100</v>
      </c>
      <c r="AT155" s="947">
        <v>35</v>
      </c>
      <c r="AU155" s="982">
        <v>610.78</v>
      </c>
      <c r="AV155" s="975">
        <v>100</v>
      </c>
      <c r="AW155" s="1121">
        <v>35</v>
      </c>
      <c r="AX155" s="975">
        <f t="shared" si="101"/>
        <v>610.78</v>
      </c>
      <c r="AY155" s="424" t="str">
        <f t="shared" si="108"/>
        <v>OK</v>
      </c>
      <c r="AZ155" s="483">
        <f t="shared" si="109"/>
        <v>0</v>
      </c>
      <c r="BA155" s="486">
        <f t="shared" si="102"/>
        <v>0</v>
      </c>
      <c r="BB155" s="422"/>
      <c r="BC155" s="422"/>
      <c r="BD155" s="422"/>
      <c r="BE155" s="1043">
        <f t="shared" si="103"/>
        <v>0</v>
      </c>
    </row>
    <row r="156" spans="2:57" s="6" customFormat="1" ht="24" customHeight="1">
      <c r="B156" s="508">
        <v>52832907</v>
      </c>
      <c r="C156" s="509" t="s">
        <v>340</v>
      </c>
      <c r="D156" s="566" t="s">
        <v>554</v>
      </c>
      <c r="E156" s="9" t="s">
        <v>1393</v>
      </c>
      <c r="F156" s="511" t="s">
        <v>572</v>
      </c>
      <c r="G156" s="508" t="s">
        <v>13</v>
      </c>
      <c r="H156" s="17">
        <v>832.65</v>
      </c>
      <c r="I156" s="17">
        <v>348.97499999999991</v>
      </c>
      <c r="J156" s="17">
        <v>165</v>
      </c>
      <c r="K156" s="17">
        <v>100</v>
      </c>
      <c r="L156" s="9">
        <v>30</v>
      </c>
      <c r="M156" s="14">
        <v>643.97499999999991</v>
      </c>
      <c r="N156" s="17">
        <v>643.97499999999991</v>
      </c>
      <c r="O156" s="419">
        <f t="shared" si="104"/>
        <v>643.97499999999991</v>
      </c>
      <c r="P156" s="419">
        <f t="shared" si="105"/>
        <v>0</v>
      </c>
      <c r="Q156" s="498" t="s">
        <v>1662</v>
      </c>
      <c r="R156" s="498"/>
      <c r="S156" s="532">
        <v>52832907</v>
      </c>
      <c r="T156" s="610" t="s">
        <v>2708</v>
      </c>
      <c r="U156" s="566" t="s">
        <v>554</v>
      </c>
      <c r="V156" s="511" t="s">
        <v>572</v>
      </c>
      <c r="W156" s="508" t="s">
        <v>13</v>
      </c>
      <c r="X156" s="611">
        <v>348.98</v>
      </c>
      <c r="Y156" s="611">
        <v>165</v>
      </c>
      <c r="Z156" s="611">
        <v>100</v>
      </c>
      <c r="AA156" s="612">
        <v>30</v>
      </c>
      <c r="AB156" s="611">
        <v>643.98</v>
      </c>
      <c r="AC156" s="10" t="str">
        <f t="shared" si="106"/>
        <v>OK</v>
      </c>
      <c r="AD156" s="10"/>
      <c r="AE156" s="504">
        <f t="shared" si="107"/>
        <v>-5.0000000001091394E-3</v>
      </c>
      <c r="AF156" s="219"/>
      <c r="AG156" s="109" t="s">
        <v>2728</v>
      </c>
      <c r="AH156" s="219"/>
      <c r="AJ156" s="880">
        <v>52832907</v>
      </c>
      <c r="AK156" s="509" t="s">
        <v>340</v>
      </c>
      <c r="AL156" s="566" t="s">
        <v>554</v>
      </c>
      <c r="AM156" s="9" t="s">
        <v>1393</v>
      </c>
      <c r="AN156" s="511" t="s">
        <v>572</v>
      </c>
      <c r="AO156" s="508" t="s">
        <v>13</v>
      </c>
      <c r="AP156" s="17">
        <v>832.65</v>
      </c>
      <c r="AQ156" s="916">
        <v>348.97499999999991</v>
      </c>
      <c r="AR156" s="916">
        <v>165</v>
      </c>
      <c r="AS156" s="946">
        <v>100</v>
      </c>
      <c r="AT156" s="947">
        <v>30</v>
      </c>
      <c r="AU156" s="982">
        <v>643.98</v>
      </c>
      <c r="AV156" s="975">
        <v>100</v>
      </c>
      <c r="AW156" s="1121">
        <v>30</v>
      </c>
      <c r="AX156" s="975">
        <f t="shared" si="101"/>
        <v>643.97499999999991</v>
      </c>
      <c r="AY156" s="424" t="str">
        <f t="shared" si="108"/>
        <v>OK</v>
      </c>
      <c r="AZ156" s="483">
        <f t="shared" si="109"/>
        <v>0</v>
      </c>
      <c r="BA156" s="486">
        <f t="shared" si="102"/>
        <v>-5.0000000001091394E-3</v>
      </c>
      <c r="BB156" s="422"/>
      <c r="BC156" s="422"/>
      <c r="BD156" s="422"/>
      <c r="BE156" s="1043">
        <f t="shared" si="103"/>
        <v>-5.0000000001091394E-3</v>
      </c>
    </row>
    <row r="157" spans="2:57" s="6" customFormat="1" ht="24" customHeight="1">
      <c r="B157" s="508">
        <v>57293183</v>
      </c>
      <c r="C157" s="509" t="s">
        <v>341</v>
      </c>
      <c r="D157" s="566" t="s">
        <v>554</v>
      </c>
      <c r="E157" s="9" t="s">
        <v>1393</v>
      </c>
      <c r="F157" s="511" t="s">
        <v>572</v>
      </c>
      <c r="G157" s="508" t="s">
        <v>13</v>
      </c>
      <c r="H157" s="17">
        <v>810.52</v>
      </c>
      <c r="I157" s="17">
        <v>315.77999999999997</v>
      </c>
      <c r="J157" s="17">
        <v>162.5</v>
      </c>
      <c r="K157" s="17">
        <v>100</v>
      </c>
      <c r="L157" s="9">
        <v>100</v>
      </c>
      <c r="M157" s="14">
        <v>678.28</v>
      </c>
      <c r="N157" s="17">
        <v>678.28</v>
      </c>
      <c r="O157" s="419">
        <f t="shared" si="104"/>
        <v>678.28</v>
      </c>
      <c r="P157" s="419">
        <f t="shared" si="105"/>
        <v>0</v>
      </c>
      <c r="Q157" s="498" t="s">
        <v>1662</v>
      </c>
      <c r="R157" s="498"/>
      <c r="S157" s="532">
        <v>57293183</v>
      </c>
      <c r="T157" s="610" t="s">
        <v>2709</v>
      </c>
      <c r="U157" s="566" t="s">
        <v>554</v>
      </c>
      <c r="V157" s="511" t="s">
        <v>572</v>
      </c>
      <c r="W157" s="508" t="s">
        <v>13</v>
      </c>
      <c r="X157" s="611">
        <v>315.77999999999997</v>
      </c>
      <c r="Y157" s="611">
        <v>162.5</v>
      </c>
      <c r="Z157" s="611">
        <v>100</v>
      </c>
      <c r="AA157" s="612">
        <v>100</v>
      </c>
      <c r="AB157" s="611">
        <v>678.28</v>
      </c>
      <c r="AC157" s="10" t="str">
        <f t="shared" si="106"/>
        <v>OK</v>
      </c>
      <c r="AD157" s="10"/>
      <c r="AE157" s="504">
        <f t="shared" si="107"/>
        <v>0</v>
      </c>
      <c r="AF157" s="219"/>
      <c r="AG157" s="109" t="s">
        <v>2728</v>
      </c>
      <c r="AH157" s="219"/>
      <c r="AJ157" s="880">
        <v>57293183</v>
      </c>
      <c r="AK157" s="509" t="s">
        <v>341</v>
      </c>
      <c r="AL157" s="566" t="s">
        <v>554</v>
      </c>
      <c r="AM157" s="9" t="s">
        <v>1393</v>
      </c>
      <c r="AN157" s="511" t="s">
        <v>572</v>
      </c>
      <c r="AO157" s="508" t="s">
        <v>13</v>
      </c>
      <c r="AP157" s="17">
        <v>810.52</v>
      </c>
      <c r="AQ157" s="916">
        <v>315.77999999999997</v>
      </c>
      <c r="AR157" s="916">
        <v>162.5</v>
      </c>
      <c r="AS157" s="946">
        <v>100</v>
      </c>
      <c r="AT157" s="947">
        <v>100</v>
      </c>
      <c r="AU157" s="982">
        <v>678.28</v>
      </c>
      <c r="AV157" s="975">
        <v>100</v>
      </c>
      <c r="AW157" s="1121">
        <v>100</v>
      </c>
      <c r="AX157" s="975">
        <f t="shared" si="101"/>
        <v>678.28</v>
      </c>
      <c r="AY157" s="424" t="str">
        <f t="shared" si="108"/>
        <v>OK</v>
      </c>
      <c r="AZ157" s="483">
        <f t="shared" si="109"/>
        <v>0</v>
      </c>
      <c r="BA157" s="486">
        <f t="shared" si="102"/>
        <v>0</v>
      </c>
      <c r="BB157" s="422"/>
      <c r="BC157" s="422"/>
      <c r="BD157" s="422"/>
      <c r="BE157" s="1043">
        <f t="shared" si="103"/>
        <v>0</v>
      </c>
    </row>
    <row r="158" spans="2:57" s="6" customFormat="1" ht="24" customHeight="1">
      <c r="B158" s="9">
        <v>74081379</v>
      </c>
      <c r="C158" s="15" t="s">
        <v>354</v>
      </c>
      <c r="D158" s="568" t="s">
        <v>554</v>
      </c>
      <c r="E158" s="9" t="s">
        <v>1393</v>
      </c>
      <c r="F158" s="16" t="s">
        <v>555</v>
      </c>
      <c r="G158" s="9" t="s">
        <v>13</v>
      </c>
      <c r="H158" s="17">
        <v>876.92</v>
      </c>
      <c r="I158" s="17">
        <v>415.37999999999988</v>
      </c>
      <c r="J158" s="17">
        <v>160</v>
      </c>
      <c r="K158" s="17">
        <v>100</v>
      </c>
      <c r="L158" s="9">
        <v>40</v>
      </c>
      <c r="M158" s="14">
        <v>715.37999999999988</v>
      </c>
      <c r="N158" s="17">
        <v>715.37999999999988</v>
      </c>
      <c r="O158" s="419">
        <f t="shared" si="104"/>
        <v>715.37999999999988</v>
      </c>
      <c r="P158" s="419">
        <f t="shared" si="105"/>
        <v>0</v>
      </c>
      <c r="Q158" s="498" t="s">
        <v>1662</v>
      </c>
      <c r="R158" s="498"/>
      <c r="S158" s="532">
        <v>74081379</v>
      </c>
      <c r="T158" s="610" t="s">
        <v>2710</v>
      </c>
      <c r="U158" s="568" t="s">
        <v>554</v>
      </c>
      <c r="V158" s="16" t="s">
        <v>555</v>
      </c>
      <c r="W158" s="9" t="s">
        <v>13</v>
      </c>
      <c r="X158" s="611">
        <v>415.38</v>
      </c>
      <c r="Y158" s="611">
        <v>160</v>
      </c>
      <c r="Z158" s="611">
        <v>100</v>
      </c>
      <c r="AA158" s="612">
        <v>70</v>
      </c>
      <c r="AB158" s="611">
        <v>745.38</v>
      </c>
      <c r="AC158" s="10" t="str">
        <f t="shared" si="106"/>
        <v>OK</v>
      </c>
      <c r="AD158" s="10"/>
      <c r="AE158" s="504">
        <f t="shared" si="107"/>
        <v>-30.000000000000114</v>
      </c>
      <c r="AF158" s="523" t="s">
        <v>2010</v>
      </c>
      <c r="AG158" s="109" t="s">
        <v>2728</v>
      </c>
      <c r="AH158" s="219"/>
      <c r="AJ158" s="879">
        <v>74081379</v>
      </c>
      <c r="AK158" s="15" t="s">
        <v>354</v>
      </c>
      <c r="AL158" s="568" t="s">
        <v>554</v>
      </c>
      <c r="AM158" s="9" t="s">
        <v>1393</v>
      </c>
      <c r="AN158" s="16" t="s">
        <v>555</v>
      </c>
      <c r="AO158" s="9" t="s">
        <v>13</v>
      </c>
      <c r="AP158" s="17">
        <v>876.92</v>
      </c>
      <c r="AQ158" s="916">
        <v>415.37999999999988</v>
      </c>
      <c r="AR158" s="916">
        <v>160</v>
      </c>
      <c r="AS158" s="946">
        <v>100</v>
      </c>
      <c r="AT158" s="947">
        <v>70</v>
      </c>
      <c r="AU158" s="982">
        <v>745.38</v>
      </c>
      <c r="AV158" s="975">
        <v>100</v>
      </c>
      <c r="AW158" s="1121">
        <v>70</v>
      </c>
      <c r="AX158" s="975">
        <f t="shared" si="101"/>
        <v>745.37999999999988</v>
      </c>
      <c r="AY158" s="424" t="str">
        <f t="shared" si="108"/>
        <v>OK</v>
      </c>
      <c r="AZ158" s="483">
        <f t="shared" si="109"/>
        <v>0</v>
      </c>
      <c r="BA158" s="486">
        <f t="shared" si="102"/>
        <v>0</v>
      </c>
      <c r="BB158" s="422"/>
      <c r="BC158" s="422"/>
      <c r="BD158" s="422"/>
      <c r="BE158" s="1043">
        <f t="shared" si="103"/>
        <v>0</v>
      </c>
    </row>
    <row r="159" spans="2:57" s="6" customFormat="1" ht="24" customHeight="1">
      <c r="B159" s="508">
        <v>74377578</v>
      </c>
      <c r="C159" s="509" t="s">
        <v>357</v>
      </c>
      <c r="D159" s="566" t="s">
        <v>554</v>
      </c>
      <c r="E159" s="9" t="s">
        <v>1393</v>
      </c>
      <c r="F159" s="511" t="s">
        <v>572</v>
      </c>
      <c r="G159" s="508" t="s">
        <v>13</v>
      </c>
      <c r="H159" s="17">
        <v>821.58</v>
      </c>
      <c r="I159" s="17">
        <v>332.37000000000012</v>
      </c>
      <c r="J159" s="17">
        <v>157</v>
      </c>
      <c r="K159" s="17">
        <v>22.888888888888889</v>
      </c>
      <c r="L159" s="9">
        <v>10</v>
      </c>
      <c r="M159" s="14">
        <v>522.25888888888903</v>
      </c>
      <c r="N159" s="17">
        <v>522.25888888888903</v>
      </c>
      <c r="O159" s="419">
        <f t="shared" si="104"/>
        <v>522.25888888888903</v>
      </c>
      <c r="P159" s="419">
        <f t="shared" si="105"/>
        <v>0</v>
      </c>
      <c r="Q159" s="498" t="s">
        <v>1662</v>
      </c>
      <c r="R159" s="498"/>
      <c r="S159" s="532">
        <v>74377578</v>
      </c>
      <c r="T159" s="610" t="s">
        <v>2711</v>
      </c>
      <c r="U159" s="566" t="s">
        <v>554</v>
      </c>
      <c r="V159" s="511" t="s">
        <v>572</v>
      </c>
      <c r="W159" s="508" t="s">
        <v>13</v>
      </c>
      <c r="X159" s="611">
        <v>332.37</v>
      </c>
      <c r="Y159" s="611">
        <v>157</v>
      </c>
      <c r="Z159" s="611">
        <v>22.89</v>
      </c>
      <c r="AA159" s="612">
        <v>10</v>
      </c>
      <c r="AB159" s="611">
        <v>522.26</v>
      </c>
      <c r="AC159" s="10" t="str">
        <f t="shared" si="106"/>
        <v>OK</v>
      </c>
      <c r="AD159" s="10"/>
      <c r="AE159" s="504">
        <f t="shared" si="107"/>
        <v>-1.1111111109585181E-3</v>
      </c>
      <c r="AF159" s="219"/>
      <c r="AG159" s="109" t="s">
        <v>2728</v>
      </c>
      <c r="AH159" s="219"/>
      <c r="AJ159" s="880">
        <v>74377578</v>
      </c>
      <c r="AK159" s="509" t="s">
        <v>357</v>
      </c>
      <c r="AL159" s="566" t="s">
        <v>554</v>
      </c>
      <c r="AM159" s="9" t="s">
        <v>1393</v>
      </c>
      <c r="AN159" s="511" t="s">
        <v>572</v>
      </c>
      <c r="AO159" s="508" t="s">
        <v>13</v>
      </c>
      <c r="AP159" s="17">
        <v>821.58</v>
      </c>
      <c r="AQ159" s="916">
        <v>332.37000000000012</v>
      </c>
      <c r="AR159" s="916">
        <v>157</v>
      </c>
      <c r="AS159" s="946">
        <v>22.89</v>
      </c>
      <c r="AT159" s="947">
        <v>10</v>
      </c>
      <c r="AU159" s="982">
        <v>522.26</v>
      </c>
      <c r="AV159" s="975">
        <v>22.89</v>
      </c>
      <c r="AW159" s="1121">
        <v>10</v>
      </c>
      <c r="AX159" s="975">
        <f t="shared" si="101"/>
        <v>522.2600000000001</v>
      </c>
      <c r="AY159" s="424" t="str">
        <f t="shared" si="108"/>
        <v>OK</v>
      </c>
      <c r="AZ159" s="483">
        <f t="shared" si="109"/>
        <v>0</v>
      </c>
      <c r="BA159" s="486">
        <f t="shared" si="102"/>
        <v>0</v>
      </c>
      <c r="BB159" s="422"/>
      <c r="BC159" s="422"/>
      <c r="BD159" s="422"/>
      <c r="BE159" s="1043">
        <f t="shared" si="103"/>
        <v>0</v>
      </c>
    </row>
    <row r="160" spans="2:57" s="6" customFormat="1" ht="24" customHeight="1">
      <c r="B160" s="508">
        <v>74448220</v>
      </c>
      <c r="C160" s="509" t="s">
        <v>359</v>
      </c>
      <c r="D160" s="566" t="s">
        <v>554</v>
      </c>
      <c r="E160" s="9" t="s">
        <v>1393</v>
      </c>
      <c r="F160" s="511" t="s">
        <v>572</v>
      </c>
      <c r="G160" s="508" t="s">
        <v>13</v>
      </c>
      <c r="H160" s="17">
        <v>810.52</v>
      </c>
      <c r="I160" s="17">
        <v>315.77999999999997</v>
      </c>
      <c r="J160" s="17">
        <v>151</v>
      </c>
      <c r="K160" s="17">
        <v>43.833333333333336</v>
      </c>
      <c r="L160" s="9">
        <v>65</v>
      </c>
      <c r="M160" s="14">
        <v>575.61333333333323</v>
      </c>
      <c r="N160" s="17">
        <v>575.61333333333323</v>
      </c>
      <c r="O160" s="419">
        <f t="shared" si="104"/>
        <v>575.61333333333323</v>
      </c>
      <c r="P160" s="419">
        <f t="shared" si="105"/>
        <v>0</v>
      </c>
      <c r="Q160" s="498" t="s">
        <v>1662</v>
      </c>
      <c r="R160" s="498"/>
      <c r="S160" s="532">
        <v>74448220</v>
      </c>
      <c r="T160" s="610" t="s">
        <v>2712</v>
      </c>
      <c r="U160" s="566" t="s">
        <v>554</v>
      </c>
      <c r="V160" s="511" t="s">
        <v>572</v>
      </c>
      <c r="W160" s="508" t="s">
        <v>13</v>
      </c>
      <c r="X160" s="611">
        <v>315.77999999999997</v>
      </c>
      <c r="Y160" s="611">
        <v>151</v>
      </c>
      <c r="Z160" s="611">
        <v>43.83</v>
      </c>
      <c r="AA160" s="612">
        <v>65</v>
      </c>
      <c r="AB160" s="611">
        <v>575.61</v>
      </c>
      <c r="AC160" s="10" t="str">
        <f t="shared" si="106"/>
        <v>OK</v>
      </c>
      <c r="AD160" s="10"/>
      <c r="AE160" s="504">
        <f t="shared" si="107"/>
        <v>3.3333333332166148E-3</v>
      </c>
      <c r="AF160" s="219"/>
      <c r="AG160" s="109" t="s">
        <v>2728</v>
      </c>
      <c r="AH160" s="219"/>
      <c r="AJ160" s="880">
        <v>74448220</v>
      </c>
      <c r="AK160" s="509" t="s">
        <v>359</v>
      </c>
      <c r="AL160" s="566" t="s">
        <v>554</v>
      </c>
      <c r="AM160" s="9" t="s">
        <v>1393</v>
      </c>
      <c r="AN160" s="511" t="s">
        <v>572</v>
      </c>
      <c r="AO160" s="508" t="s">
        <v>13</v>
      </c>
      <c r="AP160" s="17">
        <v>810.52</v>
      </c>
      <c r="AQ160" s="916">
        <v>315.77999999999997</v>
      </c>
      <c r="AR160" s="916">
        <v>151</v>
      </c>
      <c r="AS160" s="946">
        <v>43.83</v>
      </c>
      <c r="AT160" s="947">
        <v>65</v>
      </c>
      <c r="AU160" s="982">
        <v>575.61</v>
      </c>
      <c r="AV160" s="975">
        <v>43.83</v>
      </c>
      <c r="AW160" s="1121">
        <v>65</v>
      </c>
      <c r="AX160" s="975">
        <f t="shared" si="101"/>
        <v>575.6099999999999</v>
      </c>
      <c r="AY160" s="424" t="str">
        <f t="shared" si="108"/>
        <v>OK</v>
      </c>
      <c r="AZ160" s="483">
        <f t="shared" si="109"/>
        <v>0</v>
      </c>
      <c r="BA160" s="486">
        <f t="shared" si="102"/>
        <v>0</v>
      </c>
      <c r="BB160" s="422"/>
      <c r="BC160" s="422"/>
      <c r="BD160" s="422"/>
      <c r="BE160" s="1043">
        <f t="shared" si="103"/>
        <v>0</v>
      </c>
    </row>
    <row r="161" spans="2:57" s="6" customFormat="1" ht="24" customHeight="1">
      <c r="B161" s="9">
        <v>80864693</v>
      </c>
      <c r="C161" s="15" t="s">
        <v>361</v>
      </c>
      <c r="D161" s="568" t="s">
        <v>554</v>
      </c>
      <c r="E161" s="9" t="s">
        <v>1393</v>
      </c>
      <c r="F161" s="16" t="s">
        <v>555</v>
      </c>
      <c r="G161" s="9" t="s">
        <v>13</v>
      </c>
      <c r="H161" s="17">
        <v>965.47</v>
      </c>
      <c r="I161" s="17">
        <v>548.20499999999993</v>
      </c>
      <c r="J161" s="17">
        <v>171.5</v>
      </c>
      <c r="K161" s="17">
        <v>99.5</v>
      </c>
      <c r="L161" s="9">
        <v>75</v>
      </c>
      <c r="M161" s="14">
        <v>894.20499999999993</v>
      </c>
      <c r="N161" s="17">
        <v>894.20499999999993</v>
      </c>
      <c r="O161" s="419">
        <f t="shared" si="104"/>
        <v>894.20499999999993</v>
      </c>
      <c r="P161" s="419">
        <f t="shared" si="105"/>
        <v>0</v>
      </c>
      <c r="Q161" s="498" t="s">
        <v>1662</v>
      </c>
      <c r="R161" s="498"/>
      <c r="S161" s="532">
        <v>80864693</v>
      </c>
      <c r="T161" s="610" t="s">
        <v>2713</v>
      </c>
      <c r="U161" s="568" t="s">
        <v>554</v>
      </c>
      <c r="V161" s="16" t="s">
        <v>555</v>
      </c>
      <c r="W161" s="9" t="s">
        <v>13</v>
      </c>
      <c r="X161" s="611">
        <v>548.21</v>
      </c>
      <c r="Y161" s="611">
        <v>171.5</v>
      </c>
      <c r="Z161" s="611">
        <v>99.5</v>
      </c>
      <c r="AA161" s="612">
        <v>75</v>
      </c>
      <c r="AB161" s="611">
        <v>894.21</v>
      </c>
      <c r="AC161" s="10" t="str">
        <f t="shared" si="106"/>
        <v>OK</v>
      </c>
      <c r="AD161" s="10"/>
      <c r="AE161" s="504">
        <f t="shared" si="107"/>
        <v>-5.0000000001091394E-3</v>
      </c>
      <c r="AF161" s="219"/>
      <c r="AG161" s="109" t="s">
        <v>2728</v>
      </c>
      <c r="AH161" s="219"/>
      <c r="AJ161" s="879">
        <v>80864693</v>
      </c>
      <c r="AK161" s="15" t="s">
        <v>361</v>
      </c>
      <c r="AL161" s="568" t="s">
        <v>554</v>
      </c>
      <c r="AM161" s="9" t="s">
        <v>1393</v>
      </c>
      <c r="AN161" s="16" t="s">
        <v>555</v>
      </c>
      <c r="AO161" s="9" t="s">
        <v>13</v>
      </c>
      <c r="AP161" s="17">
        <v>965.47</v>
      </c>
      <c r="AQ161" s="916">
        <v>548.20499999999993</v>
      </c>
      <c r="AR161" s="916">
        <v>171.5</v>
      </c>
      <c r="AS161" s="946">
        <v>99.5</v>
      </c>
      <c r="AT161" s="947">
        <v>75</v>
      </c>
      <c r="AU161" s="982">
        <v>894.21</v>
      </c>
      <c r="AV161" s="975">
        <v>99.5</v>
      </c>
      <c r="AW161" s="1121">
        <v>75</v>
      </c>
      <c r="AX161" s="975">
        <f t="shared" si="101"/>
        <v>894.20499999999993</v>
      </c>
      <c r="AY161" s="424" t="str">
        <f t="shared" si="108"/>
        <v>OK</v>
      </c>
      <c r="AZ161" s="483">
        <f t="shared" si="109"/>
        <v>0</v>
      </c>
      <c r="BA161" s="486">
        <f t="shared" si="102"/>
        <v>-5.0000000001091394E-3</v>
      </c>
      <c r="BB161" s="422"/>
      <c r="BC161" s="422"/>
      <c r="BD161" s="422"/>
      <c r="BE161" s="1043">
        <f t="shared" si="103"/>
        <v>-5.0000000001091394E-3</v>
      </c>
    </row>
    <row r="162" spans="2:57" s="6" customFormat="1" ht="24" customHeight="1">
      <c r="B162" s="508">
        <v>88210290</v>
      </c>
      <c r="C162" s="509" t="s">
        <v>363</v>
      </c>
      <c r="D162" s="566" t="s">
        <v>554</v>
      </c>
      <c r="E162" s="9" t="s">
        <v>1393</v>
      </c>
      <c r="F162" s="511" t="s">
        <v>572</v>
      </c>
      <c r="G162" s="508" t="s">
        <v>13</v>
      </c>
      <c r="H162" s="17">
        <v>832.65</v>
      </c>
      <c r="I162" s="17">
        <v>348.97499999999991</v>
      </c>
      <c r="J162" s="17">
        <v>151.5</v>
      </c>
      <c r="K162" s="17">
        <v>77.83</v>
      </c>
      <c r="L162" s="9">
        <v>10</v>
      </c>
      <c r="M162" s="85">
        <v>588.30499999999995</v>
      </c>
      <c r="N162" s="17">
        <v>588.30499999999995</v>
      </c>
      <c r="O162" s="419">
        <f t="shared" si="104"/>
        <v>588.30499999999995</v>
      </c>
      <c r="P162" s="419">
        <f t="shared" si="105"/>
        <v>0</v>
      </c>
      <c r="Q162" s="498" t="s">
        <v>1662</v>
      </c>
      <c r="R162" s="498"/>
      <c r="S162" s="532">
        <v>88210290</v>
      </c>
      <c r="T162" s="610" t="s">
        <v>2714</v>
      </c>
      <c r="U162" s="566" t="s">
        <v>554</v>
      </c>
      <c r="V162" s="511" t="s">
        <v>572</v>
      </c>
      <c r="W162" s="508" t="s">
        <v>13</v>
      </c>
      <c r="X162" s="611">
        <v>348.98</v>
      </c>
      <c r="Y162" s="611">
        <v>151.5</v>
      </c>
      <c r="Z162" s="611">
        <v>77.83</v>
      </c>
      <c r="AA162" s="612">
        <v>10</v>
      </c>
      <c r="AB162" s="611">
        <v>588.30999999999995</v>
      </c>
      <c r="AC162" s="10" t="str">
        <f t="shared" si="106"/>
        <v>OK</v>
      </c>
      <c r="AD162" s="10"/>
      <c r="AE162" s="504">
        <f t="shared" si="107"/>
        <v>-4.9999999999954525E-3</v>
      </c>
      <c r="AF162" s="219"/>
      <c r="AG162" s="109" t="s">
        <v>2728</v>
      </c>
      <c r="AH162" s="219"/>
      <c r="AJ162" s="1070">
        <v>88210290</v>
      </c>
      <c r="AK162" s="509" t="s">
        <v>363</v>
      </c>
      <c r="AL162" s="566" t="s">
        <v>554</v>
      </c>
      <c r="AM162" s="9" t="s">
        <v>1393</v>
      </c>
      <c r="AN162" s="511" t="s">
        <v>572</v>
      </c>
      <c r="AO162" s="508" t="s">
        <v>13</v>
      </c>
      <c r="AP162" s="17">
        <v>832.65</v>
      </c>
      <c r="AQ162" s="916">
        <v>348.97499999999991</v>
      </c>
      <c r="AR162" s="916">
        <v>151.5</v>
      </c>
      <c r="AS162" s="946">
        <v>77.83</v>
      </c>
      <c r="AT162" s="947">
        <v>10</v>
      </c>
      <c r="AU162" s="982">
        <v>588.30999999999995</v>
      </c>
      <c r="AV162" s="975">
        <v>100</v>
      </c>
      <c r="AW162" s="1121">
        <v>30</v>
      </c>
      <c r="AX162" s="1114">
        <f>AQ162+AR162+AV162+AW162</f>
        <v>630.47499999999991</v>
      </c>
      <c r="AY162" s="424" t="str">
        <f t="shared" ref="AY162" si="114">IF((S162=AJ162),"OK","ERROR")</f>
        <v>OK</v>
      </c>
      <c r="AZ162" s="483">
        <f t="shared" ref="AZ162" si="115">AB162-AU162</f>
        <v>0</v>
      </c>
      <c r="BA162" s="484">
        <f>AX162-AB162</f>
        <v>42.164999999999964</v>
      </c>
      <c r="BB162" s="1016" t="s">
        <v>3136</v>
      </c>
      <c r="BC162" s="422"/>
      <c r="BD162" s="422"/>
    </row>
    <row r="163" spans="2:57" s="6" customFormat="1" ht="24" customHeight="1">
      <c r="B163" s="9">
        <v>1049610149</v>
      </c>
      <c r="C163" s="15" t="s">
        <v>294</v>
      </c>
      <c r="D163" s="568" t="s">
        <v>554</v>
      </c>
      <c r="E163" s="9" t="s">
        <v>1393</v>
      </c>
      <c r="F163" s="16" t="s">
        <v>555</v>
      </c>
      <c r="G163" s="9" t="s">
        <v>13</v>
      </c>
      <c r="H163" s="17">
        <v>921.2</v>
      </c>
      <c r="I163" s="17">
        <v>481.80000000000018</v>
      </c>
      <c r="J163" s="17">
        <v>149.5</v>
      </c>
      <c r="K163" s="17">
        <v>29.11</v>
      </c>
      <c r="L163" s="9">
        <v>20</v>
      </c>
      <c r="M163" s="14">
        <v>680.4100000000002</v>
      </c>
      <c r="N163" s="17">
        <v>680.4100000000002</v>
      </c>
      <c r="O163" s="419">
        <f t="shared" si="104"/>
        <v>680.4100000000002</v>
      </c>
      <c r="P163" s="419">
        <f t="shared" si="105"/>
        <v>0</v>
      </c>
      <c r="Q163" s="498" t="s">
        <v>1662</v>
      </c>
      <c r="R163" s="498"/>
      <c r="S163" s="532">
        <v>1049610149</v>
      </c>
      <c r="T163" s="610" t="s">
        <v>2715</v>
      </c>
      <c r="U163" s="568" t="s">
        <v>554</v>
      </c>
      <c r="V163" s="16" t="s">
        <v>555</v>
      </c>
      <c r="W163" s="9" t="s">
        <v>13</v>
      </c>
      <c r="X163" s="611">
        <v>481.8</v>
      </c>
      <c r="Y163" s="611">
        <v>149.5</v>
      </c>
      <c r="Z163" s="611">
        <v>29.11</v>
      </c>
      <c r="AA163" s="612">
        <v>20</v>
      </c>
      <c r="AB163" s="611">
        <v>680.41</v>
      </c>
      <c r="AC163" s="10" t="str">
        <f t="shared" si="106"/>
        <v>OK</v>
      </c>
      <c r="AD163" s="10"/>
      <c r="AE163" s="504">
        <f t="shared" si="107"/>
        <v>0</v>
      </c>
      <c r="AF163" s="219"/>
      <c r="AG163" s="109" t="s">
        <v>2728</v>
      </c>
      <c r="AH163" s="219"/>
      <c r="AJ163" s="879">
        <v>1049610149</v>
      </c>
      <c r="AK163" s="15" t="s">
        <v>294</v>
      </c>
      <c r="AL163" s="568" t="s">
        <v>554</v>
      </c>
      <c r="AM163" s="9" t="s">
        <v>1393</v>
      </c>
      <c r="AN163" s="16" t="s">
        <v>555</v>
      </c>
      <c r="AO163" s="9" t="s">
        <v>13</v>
      </c>
      <c r="AP163" s="17">
        <v>921.2</v>
      </c>
      <c r="AQ163" s="916">
        <v>481.80000000000018</v>
      </c>
      <c r="AR163" s="916">
        <v>149.5</v>
      </c>
      <c r="AS163" s="946">
        <v>29.11</v>
      </c>
      <c r="AT163" s="947">
        <v>20</v>
      </c>
      <c r="AU163" s="982">
        <v>680.41</v>
      </c>
      <c r="AV163" s="975">
        <v>29.11</v>
      </c>
      <c r="AW163" s="1121">
        <v>20</v>
      </c>
      <c r="AX163" s="975">
        <f t="shared" si="101"/>
        <v>680.4100000000002</v>
      </c>
      <c r="AY163" s="424" t="str">
        <f t="shared" si="108"/>
        <v>OK</v>
      </c>
      <c r="AZ163" s="483">
        <f t="shared" si="109"/>
        <v>0</v>
      </c>
      <c r="BA163" s="486">
        <f t="shared" si="102"/>
        <v>0</v>
      </c>
      <c r="BB163" s="422"/>
      <c r="BC163" s="422"/>
      <c r="BD163" s="422"/>
      <c r="BE163" s="1043">
        <f t="shared" si="103"/>
        <v>0</v>
      </c>
    </row>
    <row r="164" spans="2:57" s="6" customFormat="1" ht="24" customHeight="1">
      <c r="B164" s="9">
        <v>1049610971</v>
      </c>
      <c r="C164" s="15" t="s">
        <v>295</v>
      </c>
      <c r="D164" s="568" t="s">
        <v>554</v>
      </c>
      <c r="E164" s="9" t="s">
        <v>1393</v>
      </c>
      <c r="F164" s="16" t="s">
        <v>555</v>
      </c>
      <c r="G164" s="9" t="s">
        <v>13</v>
      </c>
      <c r="H164" s="17">
        <v>876.92</v>
      </c>
      <c r="I164" s="17">
        <v>415.37999999999988</v>
      </c>
      <c r="J164" s="17">
        <v>144</v>
      </c>
      <c r="K164" s="17">
        <v>25.72</v>
      </c>
      <c r="L164" s="9">
        <v>0</v>
      </c>
      <c r="M164" s="14">
        <v>585.09999999999991</v>
      </c>
      <c r="N164" s="17">
        <v>585.09999999999991</v>
      </c>
      <c r="O164" s="419">
        <f t="shared" si="104"/>
        <v>585.09999999999991</v>
      </c>
      <c r="P164" s="419">
        <f t="shared" si="105"/>
        <v>0</v>
      </c>
      <c r="Q164" s="498" t="s">
        <v>1662</v>
      </c>
      <c r="R164" s="498"/>
      <c r="S164" s="532">
        <v>1049610971</v>
      </c>
      <c r="T164" s="610" t="s">
        <v>2716</v>
      </c>
      <c r="U164" s="568" t="s">
        <v>554</v>
      </c>
      <c r="V164" s="16" t="s">
        <v>555</v>
      </c>
      <c r="W164" s="9" t="s">
        <v>13</v>
      </c>
      <c r="X164" s="611">
        <v>415.38</v>
      </c>
      <c r="Y164" s="611">
        <v>144</v>
      </c>
      <c r="Z164" s="611">
        <v>25.72</v>
      </c>
      <c r="AA164" s="612">
        <v>40</v>
      </c>
      <c r="AB164" s="611">
        <v>625.1</v>
      </c>
      <c r="AC164" s="10" t="str">
        <f t="shared" si="106"/>
        <v>OK</v>
      </c>
      <c r="AD164" s="10"/>
      <c r="AE164" s="504">
        <f t="shared" si="107"/>
        <v>-40.000000000000114</v>
      </c>
      <c r="AF164" s="523" t="s">
        <v>2010</v>
      </c>
      <c r="AG164" s="109" t="s">
        <v>2728</v>
      </c>
      <c r="AH164" s="219"/>
      <c r="AJ164" s="1019">
        <v>1049610971</v>
      </c>
      <c r="AK164" s="15" t="s">
        <v>295</v>
      </c>
      <c r="AL164" s="568" t="s">
        <v>554</v>
      </c>
      <c r="AM164" s="9" t="s">
        <v>1393</v>
      </c>
      <c r="AN164" s="16" t="s">
        <v>555</v>
      </c>
      <c r="AO164" s="9" t="s">
        <v>13</v>
      </c>
      <c r="AP164" s="17">
        <v>876.92</v>
      </c>
      <c r="AQ164" s="916">
        <v>415.37999999999988</v>
      </c>
      <c r="AR164" s="916">
        <v>144</v>
      </c>
      <c r="AS164" s="946">
        <v>25.72</v>
      </c>
      <c r="AT164" s="947">
        <v>40</v>
      </c>
      <c r="AU164" s="982">
        <v>625.1</v>
      </c>
      <c r="AV164" s="975">
        <v>100</v>
      </c>
      <c r="AW164" s="1121">
        <v>40</v>
      </c>
      <c r="AX164" s="1114">
        <f>AQ164+AR164+AV164+AW164</f>
        <v>699.37999999999988</v>
      </c>
      <c r="AY164" s="424" t="str">
        <f t="shared" si="108"/>
        <v>OK</v>
      </c>
      <c r="AZ164" s="483">
        <f t="shared" si="109"/>
        <v>0</v>
      </c>
      <c r="BA164" s="484">
        <f>AX164-AB164</f>
        <v>74.279999999999859</v>
      </c>
      <c r="BB164" s="1016" t="s">
        <v>3136</v>
      </c>
      <c r="BC164" s="422"/>
      <c r="BD164" s="422"/>
    </row>
    <row r="165" spans="2:57" s="6" customFormat="1" ht="24" customHeight="1">
      <c r="B165" s="9">
        <v>1049614058</v>
      </c>
      <c r="C165" s="15" t="s">
        <v>296</v>
      </c>
      <c r="D165" s="568" t="s">
        <v>554</v>
      </c>
      <c r="E165" s="9" t="s">
        <v>1393</v>
      </c>
      <c r="F165" s="16" t="s">
        <v>555</v>
      </c>
      <c r="G165" s="9" t="s">
        <v>13</v>
      </c>
      <c r="H165" s="17">
        <v>854.79</v>
      </c>
      <c r="I165" s="17">
        <v>382.18499999999995</v>
      </c>
      <c r="J165" s="17">
        <v>142</v>
      </c>
      <c r="K165" s="17">
        <v>20.67</v>
      </c>
      <c r="L165" s="9">
        <v>10</v>
      </c>
      <c r="M165" s="14">
        <v>554.8549999999999</v>
      </c>
      <c r="N165" s="17">
        <v>554.8549999999999</v>
      </c>
      <c r="O165" s="419">
        <f t="shared" si="104"/>
        <v>554.8549999999999</v>
      </c>
      <c r="P165" s="419">
        <f t="shared" si="105"/>
        <v>0</v>
      </c>
      <c r="Q165" s="498" t="s">
        <v>1662</v>
      </c>
      <c r="R165" s="498"/>
      <c r="S165" s="532">
        <v>1049614058</v>
      </c>
      <c r="T165" s="610" t="s">
        <v>2717</v>
      </c>
      <c r="U165" s="568" t="s">
        <v>554</v>
      </c>
      <c r="V165" s="16" t="s">
        <v>555</v>
      </c>
      <c r="W165" s="9" t="s">
        <v>13</v>
      </c>
      <c r="X165" s="611">
        <v>382.19</v>
      </c>
      <c r="Y165" s="611">
        <v>142</v>
      </c>
      <c r="Z165" s="611">
        <v>20.67</v>
      </c>
      <c r="AA165" s="612">
        <v>10</v>
      </c>
      <c r="AB165" s="611">
        <v>554.86</v>
      </c>
      <c r="AC165" s="10" t="str">
        <f t="shared" si="106"/>
        <v>OK</v>
      </c>
      <c r="AD165" s="10"/>
      <c r="AE165" s="504">
        <f t="shared" si="107"/>
        <v>-5.0000000001091394E-3</v>
      </c>
      <c r="AF165" s="219"/>
      <c r="AG165" s="109" t="s">
        <v>2728</v>
      </c>
      <c r="AH165" s="219"/>
      <c r="AJ165" s="1019">
        <v>1049614058</v>
      </c>
      <c r="AK165" s="15" t="s">
        <v>296</v>
      </c>
      <c r="AL165" s="568" t="s">
        <v>554</v>
      </c>
      <c r="AM165" s="9" t="s">
        <v>1393</v>
      </c>
      <c r="AN165" s="16" t="s">
        <v>555</v>
      </c>
      <c r="AO165" s="9" t="s">
        <v>13</v>
      </c>
      <c r="AP165" s="17">
        <v>854.79</v>
      </c>
      <c r="AQ165" s="916">
        <v>382.18499999999995</v>
      </c>
      <c r="AR165" s="916">
        <v>142</v>
      </c>
      <c r="AS165" s="946">
        <v>20.67</v>
      </c>
      <c r="AT165" s="947">
        <v>10</v>
      </c>
      <c r="AU165" s="982">
        <v>554.86</v>
      </c>
      <c r="AV165" s="975">
        <v>100</v>
      </c>
      <c r="AW165" s="1121">
        <v>15</v>
      </c>
      <c r="AX165" s="1114">
        <f>AQ165+AR165+AV165+AW165</f>
        <v>639.18499999999995</v>
      </c>
      <c r="AY165" s="424" t="str">
        <f t="shared" ref="AY165" si="116">IF((S165=AJ165),"OK","ERROR")</f>
        <v>OK</v>
      </c>
      <c r="AZ165" s="483">
        <f t="shared" ref="AZ165" si="117">AB165-AU165</f>
        <v>0</v>
      </c>
      <c r="BA165" s="484">
        <f>AX165-AB165</f>
        <v>84.324999999999932</v>
      </c>
      <c r="BB165" s="1016" t="s">
        <v>3136</v>
      </c>
      <c r="BC165" s="422"/>
      <c r="BD165" s="422"/>
    </row>
    <row r="166" spans="2:57" s="6" customFormat="1" ht="24" customHeight="1">
      <c r="B166" s="508">
        <v>1049622029</v>
      </c>
      <c r="C166" s="509" t="s">
        <v>298</v>
      </c>
      <c r="D166" s="566" t="s">
        <v>554</v>
      </c>
      <c r="E166" s="9" t="s">
        <v>1393</v>
      </c>
      <c r="F166" s="511" t="s">
        <v>572</v>
      </c>
      <c r="G166" s="508" t="s">
        <v>13</v>
      </c>
      <c r="H166" s="17">
        <v>821.58</v>
      </c>
      <c r="I166" s="17">
        <v>332.37000000000012</v>
      </c>
      <c r="J166" s="17">
        <v>156.5</v>
      </c>
      <c r="K166" s="17">
        <v>16.444444444444443</v>
      </c>
      <c r="L166" s="9">
        <v>35</v>
      </c>
      <c r="M166" s="14">
        <v>540.31444444444458</v>
      </c>
      <c r="N166" s="17">
        <v>540.31444444444458</v>
      </c>
      <c r="O166" s="419">
        <f t="shared" si="104"/>
        <v>540.31444444444458</v>
      </c>
      <c r="P166" s="419">
        <f t="shared" si="105"/>
        <v>0</v>
      </c>
      <c r="Q166" s="498" t="s">
        <v>1662</v>
      </c>
      <c r="R166" s="498"/>
      <c r="S166" s="532">
        <v>1049622029</v>
      </c>
      <c r="T166" s="610" t="s">
        <v>2718</v>
      </c>
      <c r="U166" s="566" t="s">
        <v>554</v>
      </c>
      <c r="V166" s="511" t="s">
        <v>572</v>
      </c>
      <c r="W166" s="508" t="s">
        <v>13</v>
      </c>
      <c r="X166" s="611">
        <v>332.37</v>
      </c>
      <c r="Y166" s="611">
        <v>156.5</v>
      </c>
      <c r="Z166" s="611">
        <v>92.27</v>
      </c>
      <c r="AA166" s="612">
        <v>55</v>
      </c>
      <c r="AB166" s="611">
        <v>636.14</v>
      </c>
      <c r="AC166" s="10" t="str">
        <f t="shared" si="106"/>
        <v>OK</v>
      </c>
      <c r="AD166" s="10"/>
      <c r="AE166" s="504">
        <f t="shared" si="107"/>
        <v>-95.825555555555411</v>
      </c>
      <c r="AF166" s="523" t="s">
        <v>2010</v>
      </c>
      <c r="AG166" s="109" t="s">
        <v>2728</v>
      </c>
      <c r="AH166" s="219"/>
      <c r="AJ166" s="880">
        <v>1049622029</v>
      </c>
      <c r="AK166" s="509" t="s">
        <v>298</v>
      </c>
      <c r="AL166" s="566" t="s">
        <v>554</v>
      </c>
      <c r="AM166" s="9" t="s">
        <v>1393</v>
      </c>
      <c r="AN166" s="511" t="s">
        <v>572</v>
      </c>
      <c r="AO166" s="508" t="s">
        <v>13</v>
      </c>
      <c r="AP166" s="17">
        <v>821.58</v>
      </c>
      <c r="AQ166" s="916">
        <v>332.37000000000012</v>
      </c>
      <c r="AR166" s="916">
        <v>156.5</v>
      </c>
      <c r="AS166" s="946">
        <v>92.27</v>
      </c>
      <c r="AT166" s="947">
        <v>55</v>
      </c>
      <c r="AU166" s="982">
        <v>636.14</v>
      </c>
      <c r="AV166" s="975">
        <v>92.27</v>
      </c>
      <c r="AW166" s="1121">
        <v>55</v>
      </c>
      <c r="AX166" s="975">
        <f t="shared" ref="AX166:AX170" si="118">AQ166+AR166+AV166+AW166</f>
        <v>636.1400000000001</v>
      </c>
      <c r="AY166" s="424" t="str">
        <f t="shared" si="108"/>
        <v>OK</v>
      </c>
      <c r="AZ166" s="483">
        <f t="shared" si="109"/>
        <v>0</v>
      </c>
      <c r="BA166" s="486">
        <f t="shared" ref="BA166:BA170" si="119">AX166-AB166</f>
        <v>0</v>
      </c>
      <c r="BB166" s="422"/>
      <c r="BC166" s="422"/>
      <c r="BD166" s="422"/>
      <c r="BE166" s="1043">
        <f t="shared" ref="BE166:BE170" si="120">AX166-AU166</f>
        <v>0</v>
      </c>
    </row>
    <row r="167" spans="2:57" s="6" customFormat="1" ht="24" customHeight="1">
      <c r="B167" s="508">
        <v>1049629654</v>
      </c>
      <c r="C167" s="509" t="s">
        <v>299</v>
      </c>
      <c r="D167" s="566" t="s">
        <v>554</v>
      </c>
      <c r="E167" s="9" t="s">
        <v>1393</v>
      </c>
      <c r="F167" s="511" t="s">
        <v>572</v>
      </c>
      <c r="G167" s="508" t="s">
        <v>13</v>
      </c>
      <c r="H167" s="17">
        <v>832.65</v>
      </c>
      <c r="I167" s="17">
        <v>348.97499999999991</v>
      </c>
      <c r="J167" s="17">
        <v>146</v>
      </c>
      <c r="K167" s="17">
        <v>0</v>
      </c>
      <c r="L167" s="9">
        <v>5</v>
      </c>
      <c r="M167" s="14">
        <v>499.97499999999991</v>
      </c>
      <c r="N167" s="17">
        <v>499.97499999999991</v>
      </c>
      <c r="O167" s="419">
        <f t="shared" si="104"/>
        <v>499.97499999999991</v>
      </c>
      <c r="P167" s="419">
        <f t="shared" si="105"/>
        <v>0</v>
      </c>
      <c r="Q167" s="498" t="s">
        <v>1662</v>
      </c>
      <c r="R167" s="498"/>
      <c r="S167" s="532">
        <v>1049629654</v>
      </c>
      <c r="T167" s="610" t="s">
        <v>2719</v>
      </c>
      <c r="U167" s="566" t="s">
        <v>554</v>
      </c>
      <c r="V167" s="511" t="s">
        <v>572</v>
      </c>
      <c r="W167" s="508" t="s">
        <v>13</v>
      </c>
      <c r="X167" s="611">
        <v>348.98</v>
      </c>
      <c r="Y167" s="611">
        <v>146</v>
      </c>
      <c r="Z167" s="611">
        <v>0</v>
      </c>
      <c r="AA167" s="612">
        <v>5</v>
      </c>
      <c r="AB167" s="611">
        <v>499.98</v>
      </c>
      <c r="AC167" s="10" t="str">
        <f t="shared" si="106"/>
        <v>OK</v>
      </c>
      <c r="AD167" s="10"/>
      <c r="AE167" s="504">
        <f t="shared" si="107"/>
        <v>-5.0000000001091394E-3</v>
      </c>
      <c r="AF167" s="219"/>
      <c r="AG167" s="109" t="s">
        <v>2728</v>
      </c>
      <c r="AH167" s="219"/>
      <c r="AJ167" s="880">
        <v>1049629654</v>
      </c>
      <c r="AK167" s="509" t="s">
        <v>299</v>
      </c>
      <c r="AL167" s="566" t="s">
        <v>554</v>
      </c>
      <c r="AM167" s="9" t="s">
        <v>1393</v>
      </c>
      <c r="AN167" s="511" t="s">
        <v>572</v>
      </c>
      <c r="AO167" s="508" t="s">
        <v>13</v>
      </c>
      <c r="AP167" s="17">
        <v>832.65</v>
      </c>
      <c r="AQ167" s="916">
        <v>348.97499999999991</v>
      </c>
      <c r="AR167" s="916">
        <v>146</v>
      </c>
      <c r="AS167" s="946">
        <v>0</v>
      </c>
      <c r="AT167" s="947">
        <v>5</v>
      </c>
      <c r="AU167" s="982">
        <v>499.98</v>
      </c>
      <c r="AV167" s="975">
        <v>0</v>
      </c>
      <c r="AW167" s="1121">
        <v>5</v>
      </c>
      <c r="AX167" s="975">
        <f t="shared" si="118"/>
        <v>499.97499999999991</v>
      </c>
      <c r="AY167" s="424" t="str">
        <f t="shared" si="108"/>
        <v>OK</v>
      </c>
      <c r="AZ167" s="483">
        <f t="shared" si="109"/>
        <v>0</v>
      </c>
      <c r="BA167" s="486">
        <f t="shared" si="119"/>
        <v>-5.0000000001091394E-3</v>
      </c>
      <c r="BB167" s="422"/>
      <c r="BC167" s="422"/>
      <c r="BD167" s="422"/>
      <c r="BE167" s="1043">
        <f t="shared" si="120"/>
        <v>-5.0000000001091394E-3</v>
      </c>
    </row>
    <row r="168" spans="2:57" s="6" customFormat="1" ht="24" customHeight="1">
      <c r="B168" s="508">
        <v>1052389801</v>
      </c>
      <c r="C168" s="509" t="s">
        <v>301</v>
      </c>
      <c r="D168" s="566" t="s">
        <v>554</v>
      </c>
      <c r="E168" s="9" t="s">
        <v>1393</v>
      </c>
      <c r="F168" s="511" t="s">
        <v>572</v>
      </c>
      <c r="G168" s="508" t="s">
        <v>13</v>
      </c>
      <c r="H168" s="17">
        <v>832.65</v>
      </c>
      <c r="I168" s="17">
        <v>348.97499999999991</v>
      </c>
      <c r="J168" s="17">
        <v>149.5</v>
      </c>
      <c r="K168" s="17">
        <v>0</v>
      </c>
      <c r="L168" s="9">
        <v>0</v>
      </c>
      <c r="M168" s="14">
        <v>498.47499999999991</v>
      </c>
      <c r="N168" s="17">
        <v>498.47499999999991</v>
      </c>
      <c r="O168" s="419">
        <f t="shared" si="104"/>
        <v>498.47499999999991</v>
      </c>
      <c r="P168" s="419">
        <f t="shared" si="105"/>
        <v>0</v>
      </c>
      <c r="Q168" s="498" t="s">
        <v>1662</v>
      </c>
      <c r="R168" s="498"/>
      <c r="S168" s="532">
        <v>1052389801</v>
      </c>
      <c r="T168" s="610" t="s">
        <v>2720</v>
      </c>
      <c r="U168" s="566" t="s">
        <v>554</v>
      </c>
      <c r="V168" s="511" t="s">
        <v>572</v>
      </c>
      <c r="W168" s="508" t="s">
        <v>13</v>
      </c>
      <c r="X168" s="611">
        <v>348.98</v>
      </c>
      <c r="Y168" s="611">
        <v>149.5</v>
      </c>
      <c r="Z168" s="611">
        <v>0</v>
      </c>
      <c r="AA168" s="612">
        <v>0</v>
      </c>
      <c r="AB168" s="611">
        <v>498.48</v>
      </c>
      <c r="AC168" s="10" t="str">
        <f t="shared" si="106"/>
        <v>OK</v>
      </c>
      <c r="AD168" s="10"/>
      <c r="AE168" s="504">
        <f t="shared" si="107"/>
        <v>-5.0000000001091394E-3</v>
      </c>
      <c r="AF168" s="219"/>
      <c r="AG168" s="109" t="s">
        <v>2728</v>
      </c>
      <c r="AH168" s="219"/>
      <c r="AJ168" s="880">
        <v>1052389801</v>
      </c>
      <c r="AK168" s="509" t="s">
        <v>301</v>
      </c>
      <c r="AL168" s="566" t="s">
        <v>554</v>
      </c>
      <c r="AM168" s="9" t="s">
        <v>1393</v>
      </c>
      <c r="AN168" s="511" t="s">
        <v>572</v>
      </c>
      <c r="AO168" s="508" t="s">
        <v>13</v>
      </c>
      <c r="AP168" s="17">
        <v>832.65</v>
      </c>
      <c r="AQ168" s="916">
        <v>348.97499999999991</v>
      </c>
      <c r="AR168" s="916">
        <v>149.5</v>
      </c>
      <c r="AS168" s="946">
        <v>0</v>
      </c>
      <c r="AT168" s="947">
        <v>0</v>
      </c>
      <c r="AU168" s="982">
        <v>498.48</v>
      </c>
      <c r="AV168" s="975">
        <v>0</v>
      </c>
      <c r="AW168" s="1121">
        <v>0</v>
      </c>
      <c r="AX168" s="975">
        <f t="shared" si="118"/>
        <v>498.47499999999991</v>
      </c>
      <c r="AY168" s="424" t="str">
        <f t="shared" si="108"/>
        <v>OK</v>
      </c>
      <c r="AZ168" s="483">
        <f t="shared" si="109"/>
        <v>0</v>
      </c>
      <c r="BA168" s="486">
        <f t="shared" si="119"/>
        <v>-5.0000000001091394E-3</v>
      </c>
      <c r="BB168" s="422"/>
      <c r="BC168" s="422"/>
      <c r="BD168" s="422"/>
      <c r="BE168" s="1043">
        <f t="shared" si="120"/>
        <v>-5.0000000001091394E-3</v>
      </c>
    </row>
    <row r="169" spans="2:57" s="6" customFormat="1" ht="24" customHeight="1">
      <c r="B169" s="508">
        <v>1052391136</v>
      </c>
      <c r="C169" s="509" t="s">
        <v>302</v>
      </c>
      <c r="D169" s="566" t="s">
        <v>554</v>
      </c>
      <c r="E169" s="9" t="s">
        <v>1393</v>
      </c>
      <c r="F169" s="511" t="s">
        <v>572</v>
      </c>
      <c r="G169" s="508" t="s">
        <v>13</v>
      </c>
      <c r="H169" s="17">
        <v>843.72</v>
      </c>
      <c r="I169" s="17">
        <v>365.57999999999993</v>
      </c>
      <c r="J169" s="17">
        <v>157</v>
      </c>
      <c r="K169" s="17">
        <v>35.666666666666664</v>
      </c>
      <c r="L169" s="9">
        <v>10</v>
      </c>
      <c r="M169" s="14">
        <v>568.24666666666656</v>
      </c>
      <c r="N169" s="17">
        <v>568.24666666666656</v>
      </c>
      <c r="O169" s="419">
        <f t="shared" si="104"/>
        <v>568.24666666666656</v>
      </c>
      <c r="P169" s="419">
        <f t="shared" si="105"/>
        <v>0</v>
      </c>
      <c r="Q169" s="498" t="s">
        <v>1662</v>
      </c>
      <c r="R169" s="498"/>
      <c r="S169" s="532">
        <v>1052391136</v>
      </c>
      <c r="T169" s="610" t="s">
        <v>2721</v>
      </c>
      <c r="U169" s="566" t="s">
        <v>554</v>
      </c>
      <c r="V169" s="511" t="s">
        <v>572</v>
      </c>
      <c r="W169" s="508" t="s">
        <v>13</v>
      </c>
      <c r="X169" s="611">
        <v>365.58</v>
      </c>
      <c r="Y169" s="611">
        <v>157</v>
      </c>
      <c r="Z169" s="611">
        <v>100</v>
      </c>
      <c r="AA169" s="612">
        <v>30</v>
      </c>
      <c r="AB169" s="611">
        <v>652.58000000000004</v>
      </c>
      <c r="AC169" s="10" t="str">
        <f t="shared" si="106"/>
        <v>OK</v>
      </c>
      <c r="AD169" s="10"/>
      <c r="AE169" s="504">
        <f t="shared" si="107"/>
        <v>-84.333333333333485</v>
      </c>
      <c r="AF169" s="523" t="s">
        <v>2010</v>
      </c>
      <c r="AG169" s="109" t="s">
        <v>2728</v>
      </c>
      <c r="AH169" s="219"/>
      <c r="AJ169" s="880">
        <v>1052391136</v>
      </c>
      <c r="AK169" s="509" t="s">
        <v>302</v>
      </c>
      <c r="AL169" s="566" t="s">
        <v>554</v>
      </c>
      <c r="AM169" s="9" t="s">
        <v>1393</v>
      </c>
      <c r="AN169" s="511" t="s">
        <v>572</v>
      </c>
      <c r="AO169" s="508" t="s">
        <v>13</v>
      </c>
      <c r="AP169" s="17">
        <v>843.72</v>
      </c>
      <c r="AQ169" s="916">
        <v>365.57999999999993</v>
      </c>
      <c r="AR169" s="916">
        <v>157</v>
      </c>
      <c r="AS169" s="946">
        <v>100</v>
      </c>
      <c r="AT169" s="947">
        <v>30</v>
      </c>
      <c r="AU169" s="982">
        <v>652.58000000000004</v>
      </c>
      <c r="AV169" s="975">
        <v>100</v>
      </c>
      <c r="AW169" s="1121">
        <v>30</v>
      </c>
      <c r="AX169" s="975">
        <f t="shared" si="118"/>
        <v>652.57999999999993</v>
      </c>
      <c r="AY169" s="424" t="str">
        <f t="shared" si="108"/>
        <v>OK</v>
      </c>
      <c r="AZ169" s="483">
        <f t="shared" si="109"/>
        <v>0</v>
      </c>
      <c r="BA169" s="486">
        <f t="shared" si="119"/>
        <v>0</v>
      </c>
      <c r="BB169" s="422"/>
      <c r="BC169" s="422"/>
      <c r="BD169" s="422"/>
      <c r="BE169" s="1043">
        <f t="shared" si="120"/>
        <v>0</v>
      </c>
    </row>
    <row r="170" spans="2:57" s="6" customFormat="1" ht="24" customHeight="1">
      <c r="B170" s="508">
        <v>1052393612</v>
      </c>
      <c r="C170" s="509" t="s">
        <v>303</v>
      </c>
      <c r="D170" s="566" t="s">
        <v>554</v>
      </c>
      <c r="E170" s="9" t="s">
        <v>1393</v>
      </c>
      <c r="F170" s="511" t="s">
        <v>572</v>
      </c>
      <c r="G170" s="508" t="s">
        <v>13</v>
      </c>
      <c r="H170" s="17">
        <v>843.72</v>
      </c>
      <c r="I170" s="17">
        <v>365.57999999999993</v>
      </c>
      <c r="J170" s="17">
        <v>159</v>
      </c>
      <c r="K170" s="17">
        <v>21</v>
      </c>
      <c r="L170" s="9">
        <v>0</v>
      </c>
      <c r="M170" s="14">
        <v>545.57999999999993</v>
      </c>
      <c r="N170" s="17">
        <v>545.57999999999993</v>
      </c>
      <c r="O170" s="419">
        <f t="shared" si="104"/>
        <v>545.57999999999993</v>
      </c>
      <c r="P170" s="419">
        <f t="shared" si="105"/>
        <v>0</v>
      </c>
      <c r="Q170" s="498" t="s">
        <v>1662</v>
      </c>
      <c r="R170" s="498"/>
      <c r="S170" s="532">
        <v>1052393612</v>
      </c>
      <c r="T170" s="610" t="s">
        <v>2722</v>
      </c>
      <c r="U170" s="566" t="s">
        <v>554</v>
      </c>
      <c r="V170" s="511" t="s">
        <v>572</v>
      </c>
      <c r="W170" s="508" t="s">
        <v>13</v>
      </c>
      <c r="X170" s="611">
        <v>365.58</v>
      </c>
      <c r="Y170" s="611">
        <v>159</v>
      </c>
      <c r="Z170" s="611">
        <v>21</v>
      </c>
      <c r="AA170" s="612">
        <v>0</v>
      </c>
      <c r="AB170" s="611">
        <v>545.58000000000004</v>
      </c>
      <c r="AC170" s="10" t="str">
        <f t="shared" si="106"/>
        <v>OK</v>
      </c>
      <c r="AD170" s="10"/>
      <c r="AE170" s="504">
        <f t="shared" si="107"/>
        <v>0</v>
      </c>
      <c r="AF170" s="219"/>
      <c r="AG170" s="109" t="s">
        <v>2728</v>
      </c>
      <c r="AH170" s="219"/>
      <c r="AJ170" s="880">
        <v>1052393612</v>
      </c>
      <c r="AK170" s="509" t="s">
        <v>303</v>
      </c>
      <c r="AL170" s="566" t="s">
        <v>554</v>
      </c>
      <c r="AM170" s="9" t="s">
        <v>1393</v>
      </c>
      <c r="AN170" s="511" t="s">
        <v>572</v>
      </c>
      <c r="AO170" s="508" t="s">
        <v>13</v>
      </c>
      <c r="AP170" s="17">
        <v>843.72</v>
      </c>
      <c r="AQ170" s="916">
        <v>365.57999999999993</v>
      </c>
      <c r="AR170" s="916">
        <v>159</v>
      </c>
      <c r="AS170" s="946">
        <v>21</v>
      </c>
      <c r="AT170" s="947">
        <v>0</v>
      </c>
      <c r="AU170" s="982">
        <v>545.58000000000004</v>
      </c>
      <c r="AV170" s="975">
        <v>21</v>
      </c>
      <c r="AW170" s="1121">
        <v>0</v>
      </c>
      <c r="AX170" s="975">
        <f t="shared" si="118"/>
        <v>545.57999999999993</v>
      </c>
      <c r="AY170" s="424" t="str">
        <f t="shared" si="108"/>
        <v>OK</v>
      </c>
      <c r="AZ170" s="483">
        <f t="shared" si="109"/>
        <v>0</v>
      </c>
      <c r="BA170" s="486">
        <f t="shared" si="119"/>
        <v>0</v>
      </c>
      <c r="BB170" s="422"/>
      <c r="BC170" s="422"/>
      <c r="BD170" s="422"/>
      <c r="BE170" s="1043">
        <f t="shared" si="120"/>
        <v>0</v>
      </c>
    </row>
    <row r="171" spans="2:57" s="6" customFormat="1" ht="24" customHeight="1">
      <c r="B171" s="9">
        <v>1056552957</v>
      </c>
      <c r="C171" s="15" t="s">
        <v>305</v>
      </c>
      <c r="D171" s="568" t="s">
        <v>554</v>
      </c>
      <c r="E171" s="9" t="s">
        <v>1393</v>
      </c>
      <c r="F171" s="16" t="s">
        <v>555</v>
      </c>
      <c r="G171" s="9" t="s">
        <v>13</v>
      </c>
      <c r="H171" s="17">
        <v>865.86</v>
      </c>
      <c r="I171" s="17">
        <v>398.78999999999996</v>
      </c>
      <c r="J171" s="17">
        <v>147</v>
      </c>
      <c r="K171" s="17">
        <v>8.2200000000000006</v>
      </c>
      <c r="L171" s="9">
        <v>35</v>
      </c>
      <c r="M171" s="14">
        <v>589.01</v>
      </c>
      <c r="N171" s="17">
        <v>589.01</v>
      </c>
      <c r="O171" s="419">
        <f t="shared" si="104"/>
        <v>589.01</v>
      </c>
      <c r="P171" s="419">
        <f t="shared" si="105"/>
        <v>0</v>
      </c>
      <c r="Q171" s="498" t="s">
        <v>1662</v>
      </c>
      <c r="R171" s="498"/>
      <c r="S171" s="532">
        <v>1056552957</v>
      </c>
      <c r="T171" s="610" t="s">
        <v>2723</v>
      </c>
      <c r="U171" s="568" t="s">
        <v>554</v>
      </c>
      <c r="V171" s="16" t="s">
        <v>555</v>
      </c>
      <c r="W171" s="9" t="s">
        <v>13</v>
      </c>
      <c r="X171" s="611">
        <v>398.79</v>
      </c>
      <c r="Y171" s="611">
        <v>147</v>
      </c>
      <c r="Z171" s="611">
        <v>8.2200000000000006</v>
      </c>
      <c r="AA171" s="612">
        <v>35</v>
      </c>
      <c r="AB171" s="611">
        <v>589.01</v>
      </c>
      <c r="AC171" s="10" t="str">
        <f t="shared" si="106"/>
        <v>OK</v>
      </c>
      <c r="AD171" s="10"/>
      <c r="AE171" s="504">
        <f t="shared" si="107"/>
        <v>0</v>
      </c>
      <c r="AF171" s="219"/>
      <c r="AG171" s="109" t="s">
        <v>2728</v>
      </c>
      <c r="AH171" s="219"/>
      <c r="AJ171" s="1019">
        <v>1056552957</v>
      </c>
      <c r="AK171" s="15" t="s">
        <v>305</v>
      </c>
      <c r="AL171" s="568" t="s">
        <v>554</v>
      </c>
      <c r="AM171" s="9" t="s">
        <v>1393</v>
      </c>
      <c r="AN171" s="16" t="s">
        <v>555</v>
      </c>
      <c r="AO171" s="9" t="s">
        <v>13</v>
      </c>
      <c r="AP171" s="17">
        <v>865.86</v>
      </c>
      <c r="AQ171" s="916">
        <v>398.78999999999996</v>
      </c>
      <c r="AR171" s="916">
        <v>147</v>
      </c>
      <c r="AS171" s="946">
        <v>8.2200000000000006</v>
      </c>
      <c r="AT171" s="947">
        <v>35</v>
      </c>
      <c r="AU171" s="982">
        <v>589.01</v>
      </c>
      <c r="AV171" s="975">
        <v>100</v>
      </c>
      <c r="AW171" s="1121">
        <v>35</v>
      </c>
      <c r="AX171" s="1114">
        <f>AQ171+AR171+AV171+AW171</f>
        <v>680.79</v>
      </c>
      <c r="AY171" s="424" t="str">
        <f t="shared" si="108"/>
        <v>OK</v>
      </c>
      <c r="AZ171" s="483">
        <f t="shared" si="109"/>
        <v>0</v>
      </c>
      <c r="BA171" s="484">
        <f>AX171-AB171</f>
        <v>91.779999999999973</v>
      </c>
      <c r="BB171" s="1016" t="s">
        <v>3136</v>
      </c>
      <c r="BC171" s="422"/>
      <c r="BD171" s="422"/>
    </row>
    <row r="172" spans="2:57" s="6" customFormat="1" ht="24" customHeight="1">
      <c r="B172" s="9">
        <v>1057411172</v>
      </c>
      <c r="C172" s="15" t="s">
        <v>306</v>
      </c>
      <c r="D172" s="568" t="s">
        <v>554</v>
      </c>
      <c r="E172" s="9" t="s">
        <v>1393</v>
      </c>
      <c r="F172" s="16" t="s">
        <v>555</v>
      </c>
      <c r="G172" s="9" t="s">
        <v>13</v>
      </c>
      <c r="H172" s="17">
        <v>932.26</v>
      </c>
      <c r="I172" s="17">
        <v>498.38999999999987</v>
      </c>
      <c r="J172" s="17">
        <v>165</v>
      </c>
      <c r="K172" s="17">
        <v>50.67</v>
      </c>
      <c r="L172" s="9">
        <v>20</v>
      </c>
      <c r="M172" s="14">
        <v>734.05999999999983</v>
      </c>
      <c r="N172" s="17">
        <v>734.05999999999983</v>
      </c>
      <c r="O172" s="419">
        <f t="shared" si="104"/>
        <v>734.05999999999983</v>
      </c>
      <c r="P172" s="419">
        <f t="shared" si="105"/>
        <v>0</v>
      </c>
      <c r="Q172" s="498" t="s">
        <v>1662</v>
      </c>
      <c r="R172" s="498"/>
      <c r="S172" s="532">
        <v>1057411172</v>
      </c>
      <c r="T172" s="610" t="s">
        <v>2724</v>
      </c>
      <c r="U172" s="568" t="s">
        <v>554</v>
      </c>
      <c r="V172" s="16" t="s">
        <v>555</v>
      </c>
      <c r="W172" s="9" t="s">
        <v>13</v>
      </c>
      <c r="X172" s="611">
        <v>498.39</v>
      </c>
      <c r="Y172" s="611">
        <v>165</v>
      </c>
      <c r="Z172" s="611">
        <v>100</v>
      </c>
      <c r="AA172" s="612">
        <v>95</v>
      </c>
      <c r="AB172" s="611">
        <v>858.39</v>
      </c>
      <c r="AC172" s="10" t="str">
        <f t="shared" si="106"/>
        <v>OK</v>
      </c>
      <c r="AD172" s="10"/>
      <c r="AE172" s="504">
        <f t="shared" si="107"/>
        <v>-124.33000000000015</v>
      </c>
      <c r="AF172" s="523" t="s">
        <v>2010</v>
      </c>
      <c r="AG172" s="109" t="s">
        <v>2728</v>
      </c>
      <c r="AH172" s="219"/>
      <c r="AJ172" s="1019">
        <v>1057411172</v>
      </c>
      <c r="AK172" s="15" t="s">
        <v>306</v>
      </c>
      <c r="AL172" s="568" t="s">
        <v>554</v>
      </c>
      <c r="AM172" s="9" t="s">
        <v>1393</v>
      </c>
      <c r="AN172" s="16" t="s">
        <v>555</v>
      </c>
      <c r="AO172" s="9" t="s">
        <v>13</v>
      </c>
      <c r="AP172" s="17">
        <v>932.26</v>
      </c>
      <c r="AQ172" s="916">
        <v>498.38999999999987</v>
      </c>
      <c r="AR172" s="916">
        <v>165</v>
      </c>
      <c r="AS172" s="946">
        <v>100</v>
      </c>
      <c r="AT172" s="947">
        <v>95</v>
      </c>
      <c r="AU172" s="982">
        <v>858.39</v>
      </c>
      <c r="AV172" s="975">
        <v>100</v>
      </c>
      <c r="AW172" s="1121">
        <v>100</v>
      </c>
      <c r="AX172" s="1114">
        <f>AQ172+AR172+AV172+AW172</f>
        <v>863.38999999999987</v>
      </c>
      <c r="AY172" s="424" t="str">
        <f t="shared" ref="AY172" si="121">IF((S172=AJ172),"OK","ERROR")</f>
        <v>OK</v>
      </c>
      <c r="AZ172" s="483">
        <f t="shared" ref="AZ172" si="122">AB172-AU172</f>
        <v>0</v>
      </c>
      <c r="BA172" s="484">
        <f>AX172-AB172</f>
        <v>4.9999999999998863</v>
      </c>
      <c r="BB172" s="1016" t="s">
        <v>3136</v>
      </c>
      <c r="BC172" s="422"/>
      <c r="BD172" s="422"/>
    </row>
    <row r="173" spans="2:57" s="6" customFormat="1" ht="24" customHeight="1">
      <c r="B173" s="9">
        <v>1070590983</v>
      </c>
      <c r="C173" s="15" t="s">
        <v>308</v>
      </c>
      <c r="D173" s="568" t="s">
        <v>554</v>
      </c>
      <c r="E173" s="9" t="s">
        <v>1393</v>
      </c>
      <c r="F173" s="16" t="s">
        <v>555</v>
      </c>
      <c r="G173" s="9" t="s">
        <v>13</v>
      </c>
      <c r="H173" s="17">
        <v>899.06</v>
      </c>
      <c r="I173" s="17">
        <v>448.58999999999992</v>
      </c>
      <c r="J173" s="17">
        <v>168.5</v>
      </c>
      <c r="K173" s="17">
        <v>68.28</v>
      </c>
      <c r="L173" s="9">
        <v>50</v>
      </c>
      <c r="M173" s="14">
        <v>735.36999999999989</v>
      </c>
      <c r="N173" s="17">
        <v>735.36999999999989</v>
      </c>
      <c r="O173" s="419">
        <f t="shared" si="104"/>
        <v>735.36999999999989</v>
      </c>
      <c r="P173" s="419">
        <f t="shared" si="105"/>
        <v>0</v>
      </c>
      <c r="Q173" s="498" t="s">
        <v>1662</v>
      </c>
      <c r="R173" s="498"/>
      <c r="S173" s="532">
        <v>1070590983</v>
      </c>
      <c r="T173" s="610" t="s">
        <v>2725</v>
      </c>
      <c r="U173" s="568" t="s">
        <v>554</v>
      </c>
      <c r="V173" s="16" t="s">
        <v>555</v>
      </c>
      <c r="W173" s="9" t="s">
        <v>13</v>
      </c>
      <c r="X173" s="611">
        <v>448.59</v>
      </c>
      <c r="Y173" s="611">
        <v>168.5</v>
      </c>
      <c r="Z173" s="611">
        <v>68.28</v>
      </c>
      <c r="AA173" s="612">
        <v>50</v>
      </c>
      <c r="AB173" s="611">
        <v>735.37</v>
      </c>
      <c r="AC173" s="10" t="str">
        <f t="shared" si="106"/>
        <v>OK</v>
      </c>
      <c r="AD173" s="10"/>
      <c r="AE173" s="504">
        <f t="shared" si="107"/>
        <v>0</v>
      </c>
      <c r="AF173" s="219"/>
      <c r="AG173" s="109" t="s">
        <v>2728</v>
      </c>
      <c r="AH173" s="219"/>
      <c r="AJ173" s="1019">
        <v>1070590983</v>
      </c>
      <c r="AK173" s="15" t="s">
        <v>308</v>
      </c>
      <c r="AL173" s="568" t="s">
        <v>554</v>
      </c>
      <c r="AM173" s="9" t="s">
        <v>1393</v>
      </c>
      <c r="AN173" s="16" t="s">
        <v>555</v>
      </c>
      <c r="AO173" s="9" t="s">
        <v>13</v>
      </c>
      <c r="AP173" s="17">
        <v>899.06</v>
      </c>
      <c r="AQ173" s="916">
        <v>448.58999999999992</v>
      </c>
      <c r="AR173" s="916">
        <v>168.5</v>
      </c>
      <c r="AS173" s="946">
        <v>68.28</v>
      </c>
      <c r="AT173" s="947">
        <v>50</v>
      </c>
      <c r="AU173" s="982">
        <v>735.37</v>
      </c>
      <c r="AV173" s="975">
        <v>100</v>
      </c>
      <c r="AW173" s="1121">
        <v>80</v>
      </c>
      <c r="AX173" s="1114">
        <f>AQ173+AR173+AV173+AW173</f>
        <v>797.08999999999992</v>
      </c>
      <c r="AY173" s="424" t="str">
        <f t="shared" si="108"/>
        <v>OK</v>
      </c>
      <c r="AZ173" s="483">
        <f t="shared" si="109"/>
        <v>0</v>
      </c>
      <c r="BA173" s="484">
        <f>AX173-AB173</f>
        <v>61.719999999999914</v>
      </c>
      <c r="BB173" s="1016" t="s">
        <v>3136</v>
      </c>
      <c r="BC173" s="422"/>
      <c r="BD173" s="422"/>
    </row>
    <row r="174" spans="2:57" s="6" customFormat="1" ht="24" customHeight="1">
      <c r="B174" s="508">
        <v>1101754116</v>
      </c>
      <c r="C174" s="509" t="s">
        <v>309</v>
      </c>
      <c r="D174" s="566" t="s">
        <v>554</v>
      </c>
      <c r="E174" s="9" t="s">
        <v>1393</v>
      </c>
      <c r="F174" s="511" t="s">
        <v>572</v>
      </c>
      <c r="G174" s="508" t="s">
        <v>13</v>
      </c>
      <c r="H174" s="17">
        <v>821.58</v>
      </c>
      <c r="I174" s="17">
        <v>332.37000000000012</v>
      </c>
      <c r="J174" s="17">
        <v>169</v>
      </c>
      <c r="K174" s="17">
        <v>79</v>
      </c>
      <c r="L174" s="9">
        <v>50</v>
      </c>
      <c r="M174" s="14">
        <v>630.37000000000012</v>
      </c>
      <c r="N174" s="17">
        <v>630.37000000000012</v>
      </c>
      <c r="O174" s="419">
        <f t="shared" si="104"/>
        <v>630.37000000000012</v>
      </c>
      <c r="P174" s="419">
        <f t="shared" si="105"/>
        <v>0</v>
      </c>
      <c r="Q174" s="498" t="s">
        <v>1662</v>
      </c>
      <c r="R174" s="498"/>
      <c r="S174" s="532">
        <v>1101754116</v>
      </c>
      <c r="T174" s="610" t="s">
        <v>2726</v>
      </c>
      <c r="U174" s="566" t="s">
        <v>554</v>
      </c>
      <c r="V174" s="511" t="s">
        <v>572</v>
      </c>
      <c r="W174" s="508" t="s">
        <v>13</v>
      </c>
      <c r="X174" s="611">
        <v>332.37</v>
      </c>
      <c r="Y174" s="611">
        <v>169</v>
      </c>
      <c r="Z174" s="611">
        <v>79</v>
      </c>
      <c r="AA174" s="612">
        <v>50</v>
      </c>
      <c r="AB174" s="611">
        <v>630.37</v>
      </c>
      <c r="AC174" s="10" t="str">
        <f t="shared" si="106"/>
        <v>OK</v>
      </c>
      <c r="AD174" s="10"/>
      <c r="AE174" s="504">
        <f t="shared" si="107"/>
        <v>0</v>
      </c>
      <c r="AF174" s="219"/>
      <c r="AG174" s="109" t="s">
        <v>2728</v>
      </c>
      <c r="AH174" s="219"/>
      <c r="AJ174" s="880">
        <v>1101754116</v>
      </c>
      <c r="AK174" s="509" t="s">
        <v>309</v>
      </c>
      <c r="AL174" s="566" t="s">
        <v>554</v>
      </c>
      <c r="AM174" s="9" t="s">
        <v>1393</v>
      </c>
      <c r="AN174" s="511" t="s">
        <v>572</v>
      </c>
      <c r="AO174" s="508" t="s">
        <v>13</v>
      </c>
      <c r="AP174" s="17">
        <v>821.58</v>
      </c>
      <c r="AQ174" s="916">
        <v>332.37000000000012</v>
      </c>
      <c r="AR174" s="916">
        <v>169</v>
      </c>
      <c r="AS174" s="946">
        <v>79</v>
      </c>
      <c r="AT174" s="947">
        <v>50</v>
      </c>
      <c r="AU174" s="982">
        <v>630.37</v>
      </c>
      <c r="AV174" s="975">
        <v>79</v>
      </c>
      <c r="AW174" s="1121">
        <v>50</v>
      </c>
      <c r="AX174" s="975">
        <f t="shared" ref="AX174:AX176" si="123">AQ174+AR174+AV174+AW174</f>
        <v>630.37000000000012</v>
      </c>
      <c r="AY174" s="424" t="str">
        <f t="shared" si="108"/>
        <v>OK</v>
      </c>
      <c r="AZ174" s="483">
        <f t="shared" si="109"/>
        <v>0</v>
      </c>
      <c r="BA174" s="486">
        <f t="shared" ref="BA174:BA176" si="124">AX174-AB174</f>
        <v>0</v>
      </c>
      <c r="BB174" s="422"/>
      <c r="BC174" s="422"/>
      <c r="BD174" s="422"/>
      <c r="BE174" s="1043">
        <f t="shared" ref="BE174:BE176" si="125">AX174-AU174</f>
        <v>0</v>
      </c>
    </row>
    <row r="175" spans="2:57" s="6" customFormat="1" ht="24" customHeight="1">
      <c r="B175" s="508">
        <v>1101755987</v>
      </c>
      <c r="C175" s="509" t="s">
        <v>310</v>
      </c>
      <c r="D175" s="566" t="s">
        <v>554</v>
      </c>
      <c r="E175" s="9" t="s">
        <v>1393</v>
      </c>
      <c r="F175" s="511" t="s">
        <v>572</v>
      </c>
      <c r="G175" s="508" t="s">
        <v>13</v>
      </c>
      <c r="H175" s="17">
        <v>832.65</v>
      </c>
      <c r="I175" s="17">
        <v>348.97499999999991</v>
      </c>
      <c r="J175" s="17">
        <v>157.5</v>
      </c>
      <c r="K175" s="17">
        <v>20</v>
      </c>
      <c r="L175" s="9">
        <v>30</v>
      </c>
      <c r="M175" s="14">
        <v>556.47499999999991</v>
      </c>
      <c r="N175" s="17">
        <v>556.47499999999991</v>
      </c>
      <c r="O175" s="419">
        <f t="shared" si="104"/>
        <v>556.47499999999991</v>
      </c>
      <c r="P175" s="419">
        <f t="shared" si="105"/>
        <v>0</v>
      </c>
      <c r="Q175" s="498" t="s">
        <v>1662</v>
      </c>
      <c r="R175" s="498"/>
      <c r="S175" s="532">
        <v>1101755987</v>
      </c>
      <c r="T175" s="574" t="s">
        <v>310</v>
      </c>
      <c r="U175" s="566" t="s">
        <v>554</v>
      </c>
      <c r="V175" s="511" t="s">
        <v>572</v>
      </c>
      <c r="W175" s="508" t="s">
        <v>13</v>
      </c>
      <c r="X175" s="611">
        <v>348.98</v>
      </c>
      <c r="Y175" s="611">
        <v>157.5</v>
      </c>
      <c r="Z175" s="611">
        <v>20</v>
      </c>
      <c r="AA175" s="612">
        <v>30</v>
      </c>
      <c r="AB175" s="611">
        <v>556.48</v>
      </c>
      <c r="AC175" s="10" t="str">
        <f t="shared" si="106"/>
        <v>OK</v>
      </c>
      <c r="AD175" s="10"/>
      <c r="AE175" s="504">
        <f t="shared" si="107"/>
        <v>-5.0000000001091394E-3</v>
      </c>
      <c r="AF175" s="219"/>
      <c r="AG175" s="109" t="s">
        <v>2728</v>
      </c>
      <c r="AH175" s="219"/>
      <c r="AJ175" s="880">
        <v>1101755987</v>
      </c>
      <c r="AK175" s="509" t="s">
        <v>310</v>
      </c>
      <c r="AL175" s="566" t="s">
        <v>554</v>
      </c>
      <c r="AM175" s="9" t="s">
        <v>1393</v>
      </c>
      <c r="AN175" s="511" t="s">
        <v>572</v>
      </c>
      <c r="AO175" s="508" t="s">
        <v>13</v>
      </c>
      <c r="AP175" s="17">
        <v>832.65</v>
      </c>
      <c r="AQ175" s="916">
        <v>348.97499999999991</v>
      </c>
      <c r="AR175" s="916">
        <v>157.5</v>
      </c>
      <c r="AS175" s="946">
        <v>20</v>
      </c>
      <c r="AT175" s="947">
        <v>30</v>
      </c>
      <c r="AU175" s="982">
        <v>556.48</v>
      </c>
      <c r="AV175" s="975">
        <v>20</v>
      </c>
      <c r="AW175" s="1121">
        <v>30</v>
      </c>
      <c r="AX175" s="975">
        <f t="shared" si="123"/>
        <v>556.47499999999991</v>
      </c>
      <c r="AY175" s="424" t="str">
        <f t="shared" si="108"/>
        <v>OK</v>
      </c>
      <c r="AZ175" s="483">
        <f t="shared" si="109"/>
        <v>0</v>
      </c>
      <c r="BA175" s="486">
        <f t="shared" si="124"/>
        <v>-5.0000000001091394E-3</v>
      </c>
      <c r="BB175" s="422"/>
      <c r="BC175" s="422"/>
      <c r="BD175" s="422"/>
      <c r="BE175" s="1043">
        <f t="shared" si="125"/>
        <v>-5.0000000001091394E-3</v>
      </c>
    </row>
    <row r="176" spans="2:57" s="6" customFormat="1" ht="24" customHeight="1">
      <c r="B176" s="9">
        <v>1116040610</v>
      </c>
      <c r="C176" s="15" t="s">
        <v>311</v>
      </c>
      <c r="D176" s="568" t="s">
        <v>554</v>
      </c>
      <c r="E176" s="9" t="s">
        <v>1393</v>
      </c>
      <c r="F176" s="16" t="s">
        <v>555</v>
      </c>
      <c r="G176" s="9" t="s">
        <v>13</v>
      </c>
      <c r="H176" s="17">
        <v>899.06</v>
      </c>
      <c r="I176" s="17">
        <v>448.58999999999992</v>
      </c>
      <c r="J176" s="17">
        <v>142</v>
      </c>
      <c r="K176" s="29">
        <v>20</v>
      </c>
      <c r="L176" s="9">
        <v>5</v>
      </c>
      <c r="M176" s="14">
        <v>615.58999999999992</v>
      </c>
      <c r="N176" s="17">
        <v>615.58999999999992</v>
      </c>
      <c r="O176" s="419">
        <f t="shared" si="104"/>
        <v>615.58999999999992</v>
      </c>
      <c r="P176" s="419">
        <f t="shared" si="105"/>
        <v>0</v>
      </c>
      <c r="Q176" s="498" t="s">
        <v>1662</v>
      </c>
      <c r="R176" s="498"/>
      <c r="S176" s="532">
        <v>1116040610</v>
      </c>
      <c r="T176" s="610" t="s">
        <v>2727</v>
      </c>
      <c r="U176" s="568" t="s">
        <v>554</v>
      </c>
      <c r="V176" s="16" t="s">
        <v>555</v>
      </c>
      <c r="W176" s="9" t="s">
        <v>13</v>
      </c>
      <c r="X176" s="611">
        <v>448.59</v>
      </c>
      <c r="Y176" s="611">
        <v>142</v>
      </c>
      <c r="Z176" s="611">
        <v>20</v>
      </c>
      <c r="AA176" s="612">
        <v>5</v>
      </c>
      <c r="AB176" s="611">
        <v>615.59</v>
      </c>
      <c r="AC176" s="10" t="str">
        <f t="shared" si="106"/>
        <v>OK</v>
      </c>
      <c r="AD176" s="10"/>
      <c r="AE176" s="504">
        <f t="shared" si="107"/>
        <v>0</v>
      </c>
      <c r="AF176" s="219"/>
      <c r="AG176" s="109" t="s">
        <v>2728</v>
      </c>
      <c r="AH176" s="219"/>
      <c r="AJ176" s="879">
        <v>1116040610</v>
      </c>
      <c r="AK176" s="15" t="s">
        <v>311</v>
      </c>
      <c r="AL176" s="568" t="s">
        <v>554</v>
      </c>
      <c r="AM176" s="9" t="s">
        <v>1393</v>
      </c>
      <c r="AN176" s="16" t="s">
        <v>555</v>
      </c>
      <c r="AO176" s="9" t="s">
        <v>13</v>
      </c>
      <c r="AP176" s="17">
        <v>899.06</v>
      </c>
      <c r="AQ176" s="916">
        <v>448.58999999999992</v>
      </c>
      <c r="AR176" s="916">
        <v>142</v>
      </c>
      <c r="AS176" s="946">
        <v>20</v>
      </c>
      <c r="AT176" s="947">
        <v>5</v>
      </c>
      <c r="AU176" s="982">
        <v>615.59</v>
      </c>
      <c r="AV176" s="975">
        <v>20</v>
      </c>
      <c r="AW176" s="1121">
        <v>5</v>
      </c>
      <c r="AX176" s="975">
        <f t="shared" si="123"/>
        <v>615.58999999999992</v>
      </c>
      <c r="AY176" s="424" t="str">
        <f t="shared" si="108"/>
        <v>OK</v>
      </c>
      <c r="AZ176" s="483">
        <f t="shared" si="109"/>
        <v>0</v>
      </c>
      <c r="BA176" s="486">
        <f t="shared" si="124"/>
        <v>0</v>
      </c>
      <c r="BB176" s="422"/>
      <c r="BC176" s="422"/>
      <c r="BD176" s="422"/>
      <c r="BE176" s="1043">
        <f t="shared" si="125"/>
        <v>0</v>
      </c>
    </row>
    <row r="177" spans="2:57" ht="24" customHeight="1">
      <c r="B177" s="512">
        <v>63355416</v>
      </c>
      <c r="C177" s="513" t="s">
        <v>267</v>
      </c>
      <c r="D177" s="204" t="s">
        <v>551</v>
      </c>
      <c r="E177" s="512" t="s">
        <v>1393</v>
      </c>
      <c r="F177" s="514" t="s">
        <v>552</v>
      </c>
      <c r="G177" s="512" t="s">
        <v>13</v>
      </c>
      <c r="H177" s="515">
        <v>813.89</v>
      </c>
      <c r="I177" s="515">
        <v>320.83500000000004</v>
      </c>
      <c r="J177" s="515">
        <v>153.5</v>
      </c>
      <c r="K177" s="515">
        <v>98.28</v>
      </c>
      <c r="L177" s="512">
        <v>10</v>
      </c>
      <c r="M177" s="516">
        <v>582.61500000000001</v>
      </c>
      <c r="N177" s="515">
        <v>582.61500000000001</v>
      </c>
      <c r="O177" s="419">
        <f t="shared" ref="O177" si="126">I177+J177+K177+L177</f>
        <v>582.61500000000001</v>
      </c>
      <c r="P177" s="419">
        <f t="shared" ref="P177" si="127">N177-O177</f>
        <v>0</v>
      </c>
      <c r="Q177" s="517" t="s">
        <v>1662</v>
      </c>
      <c r="R177" s="498"/>
      <c r="S177" s="619">
        <v>63355416</v>
      </c>
      <c r="T177" s="620" t="s">
        <v>2362</v>
      </c>
      <c r="U177" s="204" t="s">
        <v>551</v>
      </c>
      <c r="V177" s="514" t="s">
        <v>552</v>
      </c>
      <c r="W177" s="512" t="s">
        <v>13</v>
      </c>
      <c r="X177" s="505">
        <v>320.83999999999997</v>
      </c>
      <c r="Y177" s="621">
        <v>153.5</v>
      </c>
      <c r="Z177" s="505">
        <v>98.28</v>
      </c>
      <c r="AA177" s="506">
        <v>10</v>
      </c>
      <c r="AB177" s="505">
        <v>582.62</v>
      </c>
      <c r="AC177" s="10" t="str">
        <f t="shared" ref="AC177" si="128">IF((B177=S177),"OK","ERROR")</f>
        <v>OK</v>
      </c>
      <c r="AD177" s="10"/>
      <c r="AE177" s="504">
        <f t="shared" ref="AE177" si="129">M177-AB177</f>
        <v>-4.9999999999954525E-3</v>
      </c>
      <c r="AF177" s="109"/>
      <c r="AG177" s="109" t="s">
        <v>2368</v>
      </c>
      <c r="AH177" s="109"/>
      <c r="AJ177" s="881">
        <v>63355416</v>
      </c>
      <c r="AK177" s="513" t="s">
        <v>267</v>
      </c>
      <c r="AL177" s="204" t="s">
        <v>551</v>
      </c>
      <c r="AM177" s="512" t="s">
        <v>1393</v>
      </c>
      <c r="AN177" s="514" t="s">
        <v>552</v>
      </c>
      <c r="AO177" s="512" t="s">
        <v>13</v>
      </c>
      <c r="AP177" s="515">
        <v>813.89</v>
      </c>
      <c r="AQ177" s="917">
        <v>320.83500000000004</v>
      </c>
      <c r="AR177" s="917">
        <v>153.5</v>
      </c>
      <c r="AS177" s="914">
        <v>98.28</v>
      </c>
      <c r="AT177" s="915">
        <v>10</v>
      </c>
      <c r="AU177" s="1083">
        <v>582.62</v>
      </c>
      <c r="AV177" s="1054">
        <v>98.28</v>
      </c>
      <c r="AW177" s="1055">
        <v>10</v>
      </c>
      <c r="AX177" s="975">
        <f t="shared" ref="AX177:AX207" si="130">AQ177+AR177+AV177+AW177</f>
        <v>582.61500000000001</v>
      </c>
      <c r="AY177" s="424" t="str">
        <f t="shared" si="108"/>
        <v>OK</v>
      </c>
      <c r="AZ177" s="483">
        <f t="shared" si="109"/>
        <v>0</v>
      </c>
      <c r="BA177" s="486">
        <f t="shared" ref="BA177:BA207" si="131">AX177-AB177</f>
        <v>-4.9999999999954525E-3</v>
      </c>
      <c r="BC177" s="421"/>
      <c r="BD177" s="421"/>
      <c r="BE177" s="1043">
        <f>AX177-AU177</f>
        <v>-4.9999999999954525E-3</v>
      </c>
    </row>
    <row r="178" spans="2:57" ht="24" customHeight="1">
      <c r="B178" s="9">
        <v>74184660</v>
      </c>
      <c r="C178" s="15" t="s">
        <v>269</v>
      </c>
      <c r="D178" s="204" t="s">
        <v>551</v>
      </c>
      <c r="E178" s="9" t="s">
        <v>1393</v>
      </c>
      <c r="F178" s="16" t="s">
        <v>552</v>
      </c>
      <c r="G178" s="9" t="s">
        <v>13</v>
      </c>
      <c r="H178" s="17">
        <v>813.89</v>
      </c>
      <c r="I178" s="17">
        <v>320.83500000000004</v>
      </c>
      <c r="J178" s="17">
        <v>167</v>
      </c>
      <c r="K178" s="17">
        <v>100</v>
      </c>
      <c r="L178" s="9">
        <v>0</v>
      </c>
      <c r="M178" s="14">
        <v>587.83500000000004</v>
      </c>
      <c r="N178" s="17">
        <v>587.83500000000004</v>
      </c>
      <c r="O178" s="419">
        <f t="shared" ref="O178:O182" si="132">I178+J178+K178+L178</f>
        <v>587.83500000000004</v>
      </c>
      <c r="P178" s="419">
        <f t="shared" ref="P178:P182" si="133">N178-O178</f>
        <v>0</v>
      </c>
      <c r="Q178" s="498" t="s">
        <v>1662</v>
      </c>
      <c r="R178" s="498"/>
      <c r="S178" s="622">
        <v>74184660</v>
      </c>
      <c r="T178" s="623" t="s">
        <v>2363</v>
      </c>
      <c r="U178" s="204" t="s">
        <v>551</v>
      </c>
      <c r="V178" s="16" t="s">
        <v>552</v>
      </c>
      <c r="W178" s="9" t="s">
        <v>13</v>
      </c>
      <c r="X178" s="624">
        <v>320.83999999999997</v>
      </c>
      <c r="Y178" s="625">
        <v>167</v>
      </c>
      <c r="Z178" s="624">
        <v>100</v>
      </c>
      <c r="AA178" s="626">
        <v>0</v>
      </c>
      <c r="AB178" s="624">
        <v>587.84</v>
      </c>
      <c r="AC178" s="10" t="str">
        <f t="shared" ref="AC178:AC182" si="134">IF((B178=S178),"OK","ERROR")</f>
        <v>OK</v>
      </c>
      <c r="AD178" s="10"/>
      <c r="AE178" s="504">
        <f t="shared" ref="AE178:AE182" si="135">M178-AB178</f>
        <v>-4.9999999999954525E-3</v>
      </c>
      <c r="AF178" s="109"/>
      <c r="AG178" s="109" t="s">
        <v>2368</v>
      </c>
      <c r="AH178" s="109"/>
      <c r="AJ178" s="879">
        <v>74184660</v>
      </c>
      <c r="AK178" s="15" t="s">
        <v>269</v>
      </c>
      <c r="AL178" s="204" t="s">
        <v>551</v>
      </c>
      <c r="AM178" s="9" t="s">
        <v>1393</v>
      </c>
      <c r="AN178" s="16" t="s">
        <v>552</v>
      </c>
      <c r="AO178" s="9" t="s">
        <v>13</v>
      </c>
      <c r="AP178" s="17">
        <v>813.89</v>
      </c>
      <c r="AQ178" s="916">
        <v>320.83500000000004</v>
      </c>
      <c r="AR178" s="916">
        <v>167</v>
      </c>
      <c r="AS178" s="951">
        <v>100</v>
      </c>
      <c r="AT178" s="952">
        <v>0</v>
      </c>
      <c r="AU178" s="1093">
        <v>587.84</v>
      </c>
      <c r="AV178" s="1054">
        <v>100</v>
      </c>
      <c r="AW178" s="1055">
        <v>0</v>
      </c>
      <c r="AX178" s="975">
        <f t="shared" si="130"/>
        <v>587.83500000000004</v>
      </c>
      <c r="AY178" s="424" t="str">
        <f t="shared" si="108"/>
        <v>OK</v>
      </c>
      <c r="AZ178" s="483">
        <f t="shared" si="109"/>
        <v>0</v>
      </c>
      <c r="BA178" s="486">
        <f t="shared" si="131"/>
        <v>-4.9999999999954525E-3</v>
      </c>
      <c r="BC178" s="421"/>
      <c r="BD178" s="421"/>
      <c r="BE178" s="1043">
        <f t="shared" ref="BE178:BE182" si="136">AX178-AU178</f>
        <v>-4.9999999999954525E-3</v>
      </c>
    </row>
    <row r="179" spans="2:57" ht="24" customHeight="1">
      <c r="B179" s="9">
        <v>74326769</v>
      </c>
      <c r="C179" s="15" t="s">
        <v>270</v>
      </c>
      <c r="D179" s="204" t="s">
        <v>551</v>
      </c>
      <c r="E179" s="9" t="s">
        <v>1393</v>
      </c>
      <c r="F179" s="16" t="s">
        <v>552</v>
      </c>
      <c r="G179" s="9" t="s">
        <v>13</v>
      </c>
      <c r="H179" s="17">
        <v>824.96</v>
      </c>
      <c r="I179" s="17">
        <v>337.44000000000005</v>
      </c>
      <c r="J179" s="17">
        <v>167.5</v>
      </c>
      <c r="K179" s="17">
        <v>100</v>
      </c>
      <c r="L179" s="9">
        <v>5</v>
      </c>
      <c r="M179" s="14">
        <v>609.94000000000005</v>
      </c>
      <c r="N179" s="17">
        <v>609.94000000000005</v>
      </c>
      <c r="O179" s="419">
        <f t="shared" si="132"/>
        <v>609.94000000000005</v>
      </c>
      <c r="P179" s="419">
        <f t="shared" si="133"/>
        <v>0</v>
      </c>
      <c r="Q179" s="498" t="s">
        <v>1662</v>
      </c>
      <c r="R179" s="498"/>
      <c r="S179" s="619">
        <v>74326769</v>
      </c>
      <c r="T179" s="620" t="s">
        <v>2364</v>
      </c>
      <c r="U179" s="204" t="s">
        <v>551</v>
      </c>
      <c r="V179" s="16" t="s">
        <v>552</v>
      </c>
      <c r="W179" s="9" t="s">
        <v>13</v>
      </c>
      <c r="X179" s="505">
        <v>337.44</v>
      </c>
      <c r="Y179" s="621">
        <v>167.5</v>
      </c>
      <c r="Z179" s="505">
        <v>100</v>
      </c>
      <c r="AA179" s="506">
        <v>40</v>
      </c>
      <c r="AB179" s="505">
        <v>644.94000000000005</v>
      </c>
      <c r="AC179" s="10" t="str">
        <f t="shared" si="134"/>
        <v>OK</v>
      </c>
      <c r="AD179" s="10"/>
      <c r="AE179" s="504">
        <f t="shared" si="135"/>
        <v>-35</v>
      </c>
      <c r="AF179" s="601" t="s">
        <v>2010</v>
      </c>
      <c r="AG179" s="109" t="s">
        <v>2368</v>
      </c>
      <c r="AH179" s="109"/>
      <c r="AJ179" s="879">
        <v>74326769</v>
      </c>
      <c r="AK179" s="15" t="s">
        <v>270</v>
      </c>
      <c r="AL179" s="204" t="s">
        <v>551</v>
      </c>
      <c r="AM179" s="9" t="s">
        <v>1393</v>
      </c>
      <c r="AN179" s="16" t="s">
        <v>552</v>
      </c>
      <c r="AO179" s="9" t="s">
        <v>13</v>
      </c>
      <c r="AP179" s="17">
        <v>824.96</v>
      </c>
      <c r="AQ179" s="916">
        <v>337.44000000000005</v>
      </c>
      <c r="AR179" s="916">
        <v>167.5</v>
      </c>
      <c r="AS179" s="914">
        <v>100</v>
      </c>
      <c r="AT179" s="915">
        <v>40</v>
      </c>
      <c r="AU179" s="1094">
        <v>644.94000000000005</v>
      </c>
      <c r="AV179" s="1054">
        <v>100</v>
      </c>
      <c r="AW179" s="1055">
        <v>40</v>
      </c>
      <c r="AX179" s="975">
        <f t="shared" si="130"/>
        <v>644.94000000000005</v>
      </c>
      <c r="AY179" s="424" t="str">
        <f t="shared" si="108"/>
        <v>OK</v>
      </c>
      <c r="AZ179" s="483">
        <f t="shared" si="109"/>
        <v>0</v>
      </c>
      <c r="BA179" s="486">
        <f t="shared" si="131"/>
        <v>0</v>
      </c>
      <c r="BC179" s="421"/>
      <c r="BD179" s="421"/>
      <c r="BE179" s="1043">
        <f t="shared" si="136"/>
        <v>0</v>
      </c>
    </row>
    <row r="180" spans="2:57" ht="24" customHeight="1">
      <c r="B180" s="9">
        <v>88283344</v>
      </c>
      <c r="C180" s="15" t="s">
        <v>271</v>
      </c>
      <c r="D180" s="204" t="s">
        <v>551</v>
      </c>
      <c r="E180" s="9" t="s">
        <v>1393</v>
      </c>
      <c r="F180" s="16" t="s">
        <v>552</v>
      </c>
      <c r="G180" s="9" t="s">
        <v>13</v>
      </c>
      <c r="H180" s="17">
        <v>813.89</v>
      </c>
      <c r="I180" s="17">
        <v>320.83500000000004</v>
      </c>
      <c r="J180" s="17">
        <v>157</v>
      </c>
      <c r="K180" s="17">
        <v>5.5</v>
      </c>
      <c r="L180" s="9">
        <v>30</v>
      </c>
      <c r="M180" s="14">
        <v>513.33500000000004</v>
      </c>
      <c r="N180" s="17">
        <v>513.33500000000004</v>
      </c>
      <c r="O180" s="419">
        <f t="shared" si="132"/>
        <v>513.33500000000004</v>
      </c>
      <c r="P180" s="419">
        <f t="shared" si="133"/>
        <v>0</v>
      </c>
      <c r="Q180" s="498" t="s">
        <v>1662</v>
      </c>
      <c r="R180" s="498"/>
      <c r="S180" s="619">
        <v>88283344</v>
      </c>
      <c r="T180" s="620" t="s">
        <v>2365</v>
      </c>
      <c r="U180" s="204" t="s">
        <v>551</v>
      </c>
      <c r="V180" s="16" t="s">
        <v>552</v>
      </c>
      <c r="W180" s="9" t="s">
        <v>13</v>
      </c>
      <c r="X180" s="505">
        <v>320.83999999999997</v>
      </c>
      <c r="Y180" s="621">
        <v>157</v>
      </c>
      <c r="Z180" s="505">
        <v>5.5</v>
      </c>
      <c r="AA180" s="506">
        <v>30</v>
      </c>
      <c r="AB180" s="505">
        <v>513.34</v>
      </c>
      <c r="AC180" s="10" t="str">
        <f t="shared" si="134"/>
        <v>OK</v>
      </c>
      <c r="AD180" s="10"/>
      <c r="AE180" s="504">
        <f t="shared" si="135"/>
        <v>-4.9999999999954525E-3</v>
      </c>
      <c r="AF180" s="109"/>
      <c r="AG180" s="109" t="s">
        <v>2368</v>
      </c>
      <c r="AH180" s="109"/>
      <c r="AJ180" s="879">
        <v>88283344</v>
      </c>
      <c r="AK180" s="15" t="s">
        <v>271</v>
      </c>
      <c r="AL180" s="204" t="s">
        <v>551</v>
      </c>
      <c r="AM180" s="9" t="s">
        <v>1393</v>
      </c>
      <c r="AN180" s="16" t="s">
        <v>552</v>
      </c>
      <c r="AO180" s="9" t="s">
        <v>13</v>
      </c>
      <c r="AP180" s="17">
        <v>813.89</v>
      </c>
      <c r="AQ180" s="916">
        <v>320.83500000000004</v>
      </c>
      <c r="AR180" s="916">
        <v>157</v>
      </c>
      <c r="AS180" s="914">
        <v>5.5</v>
      </c>
      <c r="AT180" s="1053">
        <v>30</v>
      </c>
      <c r="AU180" s="1095">
        <v>513.34</v>
      </c>
      <c r="AV180" s="1054">
        <v>5.5</v>
      </c>
      <c r="AW180" s="1055">
        <v>30</v>
      </c>
      <c r="AX180" s="975">
        <f t="shared" si="130"/>
        <v>513.33500000000004</v>
      </c>
      <c r="AY180" s="424" t="str">
        <f t="shared" si="108"/>
        <v>OK</v>
      </c>
      <c r="AZ180" s="483">
        <f t="shared" si="109"/>
        <v>0</v>
      </c>
      <c r="BA180" s="486">
        <f t="shared" si="131"/>
        <v>-4.9999999999954525E-3</v>
      </c>
      <c r="BC180" s="421"/>
      <c r="BD180" s="421"/>
      <c r="BE180" s="1043">
        <f t="shared" si="136"/>
        <v>-4.9999999999954525E-3</v>
      </c>
    </row>
    <row r="181" spans="2:57" ht="24" customHeight="1">
      <c r="B181" s="9">
        <v>1049602344</v>
      </c>
      <c r="C181" s="15" t="s">
        <v>263</v>
      </c>
      <c r="D181" s="204" t="s">
        <v>551</v>
      </c>
      <c r="E181" s="9" t="s">
        <v>1393</v>
      </c>
      <c r="F181" s="16" t="s">
        <v>552</v>
      </c>
      <c r="G181" s="9" t="s">
        <v>13</v>
      </c>
      <c r="H181" s="17">
        <v>824.96</v>
      </c>
      <c r="I181" s="17">
        <v>337.44000000000005</v>
      </c>
      <c r="J181" s="17">
        <v>164.5</v>
      </c>
      <c r="K181" s="17">
        <v>23.89</v>
      </c>
      <c r="L181" s="9">
        <v>45</v>
      </c>
      <c r="M181" s="14">
        <v>570.83000000000004</v>
      </c>
      <c r="N181" s="17">
        <v>570.83000000000004</v>
      </c>
      <c r="O181" s="419">
        <f t="shared" si="132"/>
        <v>570.83000000000004</v>
      </c>
      <c r="P181" s="419">
        <f t="shared" si="133"/>
        <v>0</v>
      </c>
      <c r="Q181" s="498" t="s">
        <v>1662</v>
      </c>
      <c r="R181" s="498"/>
      <c r="S181" s="619">
        <v>1049602344</v>
      </c>
      <c r="T181" s="620" t="s">
        <v>2366</v>
      </c>
      <c r="U181" s="204" t="s">
        <v>551</v>
      </c>
      <c r="V181" s="16" t="s">
        <v>552</v>
      </c>
      <c r="W181" s="9" t="s">
        <v>13</v>
      </c>
      <c r="X181" s="505">
        <v>337.44</v>
      </c>
      <c r="Y181" s="621">
        <v>164.5</v>
      </c>
      <c r="Z181" s="505">
        <v>73.61</v>
      </c>
      <c r="AA181" s="506">
        <v>100</v>
      </c>
      <c r="AB181" s="505">
        <v>675.55</v>
      </c>
      <c r="AC181" s="10" t="str">
        <f t="shared" si="134"/>
        <v>OK</v>
      </c>
      <c r="AD181" s="10"/>
      <c r="AE181" s="504">
        <f t="shared" si="135"/>
        <v>-104.71999999999991</v>
      </c>
      <c r="AF181" s="601" t="s">
        <v>2010</v>
      </c>
      <c r="AG181" s="109" t="s">
        <v>2368</v>
      </c>
      <c r="AH181" s="109"/>
      <c r="AJ181" s="1019">
        <v>1049602344</v>
      </c>
      <c r="AK181" s="15" t="s">
        <v>263</v>
      </c>
      <c r="AL181" s="204" t="s">
        <v>551</v>
      </c>
      <c r="AM181" s="9" t="s">
        <v>1393</v>
      </c>
      <c r="AN181" s="16" t="s">
        <v>552</v>
      </c>
      <c r="AO181" s="9" t="s">
        <v>13</v>
      </c>
      <c r="AP181" s="17">
        <v>824.96</v>
      </c>
      <c r="AQ181" s="916">
        <v>337.44000000000005</v>
      </c>
      <c r="AR181" s="916">
        <v>164.5</v>
      </c>
      <c r="AS181" s="914">
        <v>73.61</v>
      </c>
      <c r="AT181" s="1053">
        <v>100</v>
      </c>
      <c r="AU181" s="1095">
        <v>675.55</v>
      </c>
      <c r="AV181" s="1054">
        <v>91.28</v>
      </c>
      <c r="AW181" s="1055">
        <v>100</v>
      </c>
      <c r="AX181" s="1114">
        <f t="shared" si="130"/>
        <v>693.22</v>
      </c>
      <c r="AY181" s="424" t="str">
        <f t="shared" si="108"/>
        <v>OK</v>
      </c>
      <c r="AZ181" s="483">
        <f t="shared" si="109"/>
        <v>0</v>
      </c>
      <c r="BA181" s="484">
        <f t="shared" si="131"/>
        <v>17.670000000000073</v>
      </c>
      <c r="BB181" s="1016" t="s">
        <v>3126</v>
      </c>
      <c r="BC181" s="421"/>
      <c r="BD181" s="421"/>
      <c r="BE181" s="1043"/>
    </row>
    <row r="182" spans="2:57" ht="24" customHeight="1">
      <c r="B182" s="9">
        <v>1055272941</v>
      </c>
      <c r="C182" s="15" t="s">
        <v>264</v>
      </c>
      <c r="D182" s="204" t="s">
        <v>551</v>
      </c>
      <c r="E182" s="9" t="s">
        <v>1393</v>
      </c>
      <c r="F182" s="16" t="s">
        <v>552</v>
      </c>
      <c r="G182" s="9" t="s">
        <v>13</v>
      </c>
      <c r="H182" s="17">
        <v>813.89</v>
      </c>
      <c r="I182" s="17">
        <v>320.83500000000004</v>
      </c>
      <c r="J182" s="17">
        <v>0</v>
      </c>
      <c r="K182" s="17">
        <v>21.44</v>
      </c>
      <c r="L182" s="9">
        <v>20</v>
      </c>
      <c r="M182" s="14">
        <v>362.27500000000003</v>
      </c>
      <c r="N182" s="17">
        <v>362.27500000000003</v>
      </c>
      <c r="O182" s="419">
        <f t="shared" si="132"/>
        <v>362.27500000000003</v>
      </c>
      <c r="P182" s="419">
        <f t="shared" si="133"/>
        <v>0</v>
      </c>
      <c r="Q182" s="498" t="s">
        <v>1662</v>
      </c>
      <c r="R182" s="498"/>
      <c r="S182" s="619">
        <v>1055272941</v>
      </c>
      <c r="T182" s="620" t="s">
        <v>2367</v>
      </c>
      <c r="U182" s="204" t="s">
        <v>551</v>
      </c>
      <c r="V182" s="16" t="s">
        <v>552</v>
      </c>
      <c r="W182" s="9" t="s">
        <v>13</v>
      </c>
      <c r="X182" s="505">
        <v>320.83999999999997</v>
      </c>
      <c r="Y182" s="627">
        <v>0</v>
      </c>
      <c r="Z182" s="505">
        <v>21.44</v>
      </c>
      <c r="AA182" s="506">
        <v>20</v>
      </c>
      <c r="AB182" s="505">
        <v>362.28</v>
      </c>
      <c r="AC182" s="10" t="str">
        <f t="shared" si="134"/>
        <v>OK</v>
      </c>
      <c r="AD182" s="10"/>
      <c r="AE182" s="504">
        <f t="shared" si="135"/>
        <v>-4.9999999999386091E-3</v>
      </c>
      <c r="AF182" s="109"/>
      <c r="AG182" s="109" t="s">
        <v>2368</v>
      </c>
      <c r="AH182" s="109"/>
      <c r="AJ182" s="879">
        <v>1055272941</v>
      </c>
      <c r="AK182" s="15" t="s">
        <v>264</v>
      </c>
      <c r="AL182" s="204" t="s">
        <v>551</v>
      </c>
      <c r="AM182" s="9" t="s">
        <v>1393</v>
      </c>
      <c r="AN182" s="16" t="s">
        <v>552</v>
      </c>
      <c r="AO182" s="9" t="s">
        <v>13</v>
      </c>
      <c r="AP182" s="17">
        <v>813.89</v>
      </c>
      <c r="AQ182" s="916">
        <v>320.83500000000004</v>
      </c>
      <c r="AR182" s="916">
        <v>0</v>
      </c>
      <c r="AS182" s="914">
        <v>21.44</v>
      </c>
      <c r="AT182" s="1053">
        <v>20</v>
      </c>
      <c r="AU182" s="1095">
        <v>362.28</v>
      </c>
      <c r="AV182" s="1054">
        <v>21.44</v>
      </c>
      <c r="AW182" s="1055">
        <v>20</v>
      </c>
      <c r="AX182" s="975">
        <f t="shared" si="130"/>
        <v>362.27500000000003</v>
      </c>
      <c r="AY182" s="424" t="str">
        <f t="shared" si="108"/>
        <v>OK</v>
      </c>
      <c r="AZ182" s="483">
        <f t="shared" si="109"/>
        <v>0</v>
      </c>
      <c r="BA182" s="486">
        <f t="shared" si="131"/>
        <v>-4.9999999999386091E-3</v>
      </c>
      <c r="BC182" s="421"/>
      <c r="BD182" s="421"/>
      <c r="BE182" s="1043">
        <f t="shared" si="136"/>
        <v>-4.9999999999386091E-3</v>
      </c>
    </row>
    <row r="183" spans="2:57" ht="24" customHeight="1">
      <c r="B183" s="20">
        <v>7168347</v>
      </c>
      <c r="C183" s="21" t="s">
        <v>250</v>
      </c>
      <c r="D183" s="195" t="s">
        <v>548</v>
      </c>
      <c r="E183" s="20" t="s">
        <v>1393</v>
      </c>
      <c r="F183" s="22" t="s">
        <v>549</v>
      </c>
      <c r="G183" s="20" t="s">
        <v>13</v>
      </c>
      <c r="H183" s="23">
        <v>877.84</v>
      </c>
      <c r="I183" s="23">
        <v>416.76</v>
      </c>
      <c r="J183" s="23">
        <v>143</v>
      </c>
      <c r="K183" s="23">
        <v>17.559999999999999</v>
      </c>
      <c r="L183" s="20">
        <v>5</v>
      </c>
      <c r="M183" s="14">
        <v>582.31999999999994</v>
      </c>
      <c r="N183" s="23">
        <v>582.31999999999994</v>
      </c>
      <c r="O183" s="419">
        <f t="shared" ref="O183:O213" si="137">I183+J183+K183+L183</f>
        <v>582.31999999999994</v>
      </c>
      <c r="P183" s="419">
        <f t="shared" ref="P183:P213" si="138">N183-O183</f>
        <v>0</v>
      </c>
      <c r="Q183" s="498" t="s">
        <v>1662</v>
      </c>
      <c r="R183" s="498"/>
      <c r="S183" s="499">
        <v>7168347</v>
      </c>
      <c r="T183" s="628" t="s">
        <v>2271</v>
      </c>
      <c r="U183" s="629">
        <v>260517</v>
      </c>
      <c r="V183" s="629" t="s">
        <v>2272</v>
      </c>
      <c r="W183" s="630" t="s">
        <v>2273</v>
      </c>
      <c r="X183" s="554">
        <v>416.76</v>
      </c>
      <c r="Y183" s="554">
        <v>143</v>
      </c>
      <c r="Z183" s="554">
        <v>17.559999999999999</v>
      </c>
      <c r="AA183" s="555">
        <v>5</v>
      </c>
      <c r="AB183" s="554">
        <v>582.32000000000005</v>
      </c>
      <c r="AC183" s="10" t="str">
        <f t="shared" ref="AC183:AC213" si="139">IF((B183=S183),"OK","ERROR")</f>
        <v>OK</v>
      </c>
      <c r="AD183" s="10"/>
      <c r="AE183" s="504">
        <f t="shared" ref="AE183:AE213" si="140">M183-AB183</f>
        <v>0</v>
      </c>
      <c r="AF183" s="109"/>
      <c r="AG183" s="631" t="s">
        <v>2345</v>
      </c>
      <c r="AH183" s="109"/>
      <c r="AJ183" s="886">
        <v>7168347</v>
      </c>
      <c r="AK183" s="21" t="s">
        <v>250</v>
      </c>
      <c r="AL183" s="195" t="s">
        <v>548</v>
      </c>
      <c r="AM183" s="20" t="s">
        <v>1393</v>
      </c>
      <c r="AN183" s="22" t="s">
        <v>549</v>
      </c>
      <c r="AO183" s="20" t="s">
        <v>13</v>
      </c>
      <c r="AP183" s="23">
        <v>877.84</v>
      </c>
      <c r="AQ183" s="934">
        <v>416.76</v>
      </c>
      <c r="AR183" s="934">
        <v>143</v>
      </c>
      <c r="AS183" s="925">
        <v>17.559999999999999</v>
      </c>
      <c r="AT183" s="928">
        <v>5</v>
      </c>
      <c r="AU183" s="1096">
        <v>582.32000000000005</v>
      </c>
      <c r="AV183" s="974">
        <v>17.559999999999999</v>
      </c>
      <c r="AW183" s="1079">
        <v>5</v>
      </c>
      <c r="AX183" s="975">
        <f t="shared" si="130"/>
        <v>582.31999999999994</v>
      </c>
      <c r="AY183" s="424" t="str">
        <f t="shared" ref="AY183:AY213" si="141">IF((S183=AJ183),"OK","ERROR")</f>
        <v>OK</v>
      </c>
      <c r="AZ183" s="483">
        <f t="shared" ref="AZ183:AZ213" si="142">AB183-AU183</f>
        <v>0</v>
      </c>
      <c r="BA183" s="486">
        <f t="shared" si="131"/>
        <v>0</v>
      </c>
      <c r="BE183" s="1043">
        <f>AX183-AU183</f>
        <v>0</v>
      </c>
    </row>
    <row r="184" spans="2:57" ht="24" customHeight="1">
      <c r="B184" s="20">
        <v>7178278</v>
      </c>
      <c r="C184" s="21" t="s">
        <v>252</v>
      </c>
      <c r="D184" s="195" t="s">
        <v>548</v>
      </c>
      <c r="E184" s="20" t="s">
        <v>1393</v>
      </c>
      <c r="F184" s="22" t="s">
        <v>549</v>
      </c>
      <c r="G184" s="20" t="s">
        <v>13</v>
      </c>
      <c r="H184" s="23">
        <v>867.91</v>
      </c>
      <c r="I184" s="23">
        <v>401.86500000000001</v>
      </c>
      <c r="J184" s="23">
        <v>163</v>
      </c>
      <c r="K184" s="23">
        <v>44</v>
      </c>
      <c r="L184" s="20">
        <v>0</v>
      </c>
      <c r="M184" s="14">
        <v>608.86500000000001</v>
      </c>
      <c r="N184" s="23">
        <v>608.86500000000001</v>
      </c>
      <c r="O184" s="419">
        <f t="shared" si="137"/>
        <v>608.86500000000001</v>
      </c>
      <c r="P184" s="419">
        <f t="shared" si="138"/>
        <v>0</v>
      </c>
      <c r="Q184" s="498" t="s">
        <v>1662</v>
      </c>
      <c r="R184" s="498"/>
      <c r="S184" s="499">
        <v>7178278</v>
      </c>
      <c r="T184" s="628" t="s">
        <v>2275</v>
      </c>
      <c r="U184" s="629">
        <v>260517</v>
      </c>
      <c r="V184" s="629" t="s">
        <v>2272</v>
      </c>
      <c r="W184" s="630" t="s">
        <v>2273</v>
      </c>
      <c r="X184" s="554">
        <v>401.87</v>
      </c>
      <c r="Y184" s="554">
        <v>163</v>
      </c>
      <c r="Z184" s="554">
        <v>44</v>
      </c>
      <c r="AA184" s="555">
        <v>0</v>
      </c>
      <c r="AB184" s="554">
        <v>608.87</v>
      </c>
      <c r="AC184" s="10" t="str">
        <f t="shared" si="139"/>
        <v>OK</v>
      </c>
      <c r="AD184" s="10"/>
      <c r="AE184" s="504">
        <f t="shared" si="140"/>
        <v>-4.9999999999954525E-3</v>
      </c>
      <c r="AF184" s="109"/>
      <c r="AG184" s="631" t="s">
        <v>2345</v>
      </c>
      <c r="AH184" s="109"/>
      <c r="AJ184" s="886">
        <v>7178278</v>
      </c>
      <c r="AK184" s="21" t="s">
        <v>252</v>
      </c>
      <c r="AL184" s="195" t="s">
        <v>548</v>
      </c>
      <c r="AM184" s="20" t="s">
        <v>1393</v>
      </c>
      <c r="AN184" s="22" t="s">
        <v>549</v>
      </c>
      <c r="AO184" s="20" t="s">
        <v>13</v>
      </c>
      <c r="AP184" s="23">
        <v>867.91</v>
      </c>
      <c r="AQ184" s="934">
        <v>401.86500000000001</v>
      </c>
      <c r="AR184" s="934">
        <v>163</v>
      </c>
      <c r="AS184" s="925">
        <v>44</v>
      </c>
      <c r="AT184" s="928">
        <v>0</v>
      </c>
      <c r="AU184" s="923">
        <v>608.87</v>
      </c>
      <c r="AV184" s="974">
        <v>44</v>
      </c>
      <c r="AW184" s="1079">
        <v>0</v>
      </c>
      <c r="AX184" s="975">
        <f t="shared" si="130"/>
        <v>608.86500000000001</v>
      </c>
      <c r="AY184" s="424" t="str">
        <f t="shared" si="141"/>
        <v>OK</v>
      </c>
      <c r="AZ184" s="483">
        <f t="shared" si="142"/>
        <v>0</v>
      </c>
      <c r="BA184" s="486">
        <f t="shared" si="131"/>
        <v>-4.9999999999954525E-3</v>
      </c>
      <c r="BE184" s="1043">
        <f t="shared" ref="BE184:BE227" si="143">AX184-AU184</f>
        <v>-4.9999999999954525E-3</v>
      </c>
    </row>
    <row r="185" spans="2:57" ht="24" customHeight="1">
      <c r="B185" s="20">
        <v>7186651</v>
      </c>
      <c r="C185" s="21" t="s">
        <v>253</v>
      </c>
      <c r="D185" s="195" t="s">
        <v>548</v>
      </c>
      <c r="E185" s="20" t="s">
        <v>1393</v>
      </c>
      <c r="F185" s="22" t="s">
        <v>549</v>
      </c>
      <c r="G185" s="20" t="s">
        <v>13</v>
      </c>
      <c r="H185" s="23">
        <v>828.19</v>
      </c>
      <c r="I185" s="23">
        <v>342.28500000000008</v>
      </c>
      <c r="J185" s="23">
        <v>156</v>
      </c>
      <c r="K185" s="23">
        <v>100</v>
      </c>
      <c r="L185" s="20">
        <v>0</v>
      </c>
      <c r="M185" s="14">
        <v>598.28500000000008</v>
      </c>
      <c r="N185" s="23">
        <v>598.28500000000008</v>
      </c>
      <c r="O185" s="419">
        <f t="shared" si="137"/>
        <v>598.28500000000008</v>
      </c>
      <c r="P185" s="419">
        <f t="shared" si="138"/>
        <v>0</v>
      </c>
      <c r="Q185" s="498" t="s">
        <v>1662</v>
      </c>
      <c r="R185" s="498"/>
      <c r="S185" s="499">
        <v>7186651</v>
      </c>
      <c r="T185" s="628" t="s">
        <v>2276</v>
      </c>
      <c r="U185" s="629">
        <v>260517</v>
      </c>
      <c r="V185" s="629" t="s">
        <v>2272</v>
      </c>
      <c r="W185" s="630" t="s">
        <v>2273</v>
      </c>
      <c r="X185" s="554">
        <v>342.29</v>
      </c>
      <c r="Y185" s="554">
        <v>156</v>
      </c>
      <c r="Z185" s="554">
        <v>100</v>
      </c>
      <c r="AA185" s="555">
        <v>0</v>
      </c>
      <c r="AB185" s="554">
        <v>598.29</v>
      </c>
      <c r="AC185" s="10" t="str">
        <f t="shared" si="139"/>
        <v>OK</v>
      </c>
      <c r="AD185" s="10"/>
      <c r="AE185" s="504">
        <f t="shared" si="140"/>
        <v>-4.9999999998817657E-3</v>
      </c>
      <c r="AF185" s="109"/>
      <c r="AG185" s="631" t="s">
        <v>2345</v>
      </c>
      <c r="AH185" s="109"/>
      <c r="AJ185" s="886">
        <v>7186651</v>
      </c>
      <c r="AK185" s="21" t="s">
        <v>253</v>
      </c>
      <c r="AL185" s="195" t="s">
        <v>548</v>
      </c>
      <c r="AM185" s="20" t="s">
        <v>1393</v>
      </c>
      <c r="AN185" s="22" t="s">
        <v>549</v>
      </c>
      <c r="AO185" s="20" t="s">
        <v>13</v>
      </c>
      <c r="AP185" s="23">
        <v>828.19</v>
      </c>
      <c r="AQ185" s="934">
        <v>342.28500000000008</v>
      </c>
      <c r="AR185" s="934">
        <v>156</v>
      </c>
      <c r="AS185" s="925">
        <v>100</v>
      </c>
      <c r="AT185" s="928">
        <v>0</v>
      </c>
      <c r="AU185" s="923">
        <v>598.29</v>
      </c>
      <c r="AV185" s="974">
        <v>100</v>
      </c>
      <c r="AW185" s="1079">
        <v>0</v>
      </c>
      <c r="AX185" s="975">
        <f t="shared" si="130"/>
        <v>598.28500000000008</v>
      </c>
      <c r="AY185" s="424" t="str">
        <f t="shared" si="141"/>
        <v>OK</v>
      </c>
      <c r="AZ185" s="483">
        <f t="shared" si="142"/>
        <v>0</v>
      </c>
      <c r="BA185" s="486">
        <f t="shared" si="131"/>
        <v>-4.9999999998817657E-3</v>
      </c>
      <c r="BE185" s="1043">
        <f t="shared" si="143"/>
        <v>-4.9999999998817657E-3</v>
      </c>
    </row>
    <row r="186" spans="2:57" ht="24" customHeight="1">
      <c r="B186" s="20">
        <v>7321027</v>
      </c>
      <c r="C186" s="21" t="s">
        <v>255</v>
      </c>
      <c r="D186" s="195" t="s">
        <v>548</v>
      </c>
      <c r="E186" s="20" t="s">
        <v>1393</v>
      </c>
      <c r="F186" s="22" t="s">
        <v>549</v>
      </c>
      <c r="G186" s="20" t="s">
        <v>13</v>
      </c>
      <c r="H186" s="23">
        <v>848.05</v>
      </c>
      <c r="I186" s="23">
        <v>372.07499999999982</v>
      </c>
      <c r="J186" s="23">
        <v>160</v>
      </c>
      <c r="K186" s="23">
        <v>11.78</v>
      </c>
      <c r="L186" s="20">
        <v>30</v>
      </c>
      <c r="M186" s="14">
        <v>573.85499999999979</v>
      </c>
      <c r="N186" s="23">
        <v>573.85499999999979</v>
      </c>
      <c r="O186" s="419">
        <f t="shared" si="137"/>
        <v>573.85499999999979</v>
      </c>
      <c r="P186" s="419">
        <f t="shared" si="138"/>
        <v>0</v>
      </c>
      <c r="Q186" s="498" t="s">
        <v>1662</v>
      </c>
      <c r="R186" s="498"/>
      <c r="S186" s="499">
        <v>7321027</v>
      </c>
      <c r="T186" s="628" t="s">
        <v>2278</v>
      </c>
      <c r="U186" s="629">
        <v>260517</v>
      </c>
      <c r="V186" s="629" t="s">
        <v>2272</v>
      </c>
      <c r="W186" s="630" t="s">
        <v>2273</v>
      </c>
      <c r="X186" s="554">
        <v>372.08</v>
      </c>
      <c r="Y186" s="554">
        <v>160</v>
      </c>
      <c r="Z186" s="554">
        <v>11.78</v>
      </c>
      <c r="AA186" s="555">
        <v>30</v>
      </c>
      <c r="AB186" s="554">
        <v>573.86</v>
      </c>
      <c r="AC186" s="10" t="str">
        <f t="shared" si="139"/>
        <v>OK</v>
      </c>
      <c r="AD186" s="10"/>
      <c r="AE186" s="504">
        <f t="shared" si="140"/>
        <v>-5.0000000002228262E-3</v>
      </c>
      <c r="AF186" s="109"/>
      <c r="AG186" s="631" t="s">
        <v>2345</v>
      </c>
      <c r="AH186" s="109"/>
      <c r="AJ186" s="886">
        <v>7321027</v>
      </c>
      <c r="AK186" s="21" t="s">
        <v>255</v>
      </c>
      <c r="AL186" s="195" t="s">
        <v>548</v>
      </c>
      <c r="AM186" s="20" t="s">
        <v>1393</v>
      </c>
      <c r="AN186" s="22" t="s">
        <v>549</v>
      </c>
      <c r="AO186" s="20" t="s">
        <v>13</v>
      </c>
      <c r="AP186" s="23">
        <v>848.05</v>
      </c>
      <c r="AQ186" s="934">
        <v>372.07499999999982</v>
      </c>
      <c r="AR186" s="934">
        <v>160</v>
      </c>
      <c r="AS186" s="925">
        <v>11.78</v>
      </c>
      <c r="AT186" s="928">
        <v>30</v>
      </c>
      <c r="AU186" s="923">
        <v>573.86</v>
      </c>
      <c r="AV186" s="974">
        <v>11.78</v>
      </c>
      <c r="AW186" s="1079">
        <v>30</v>
      </c>
      <c r="AX186" s="975">
        <f t="shared" si="130"/>
        <v>573.85499999999979</v>
      </c>
      <c r="AY186" s="424" t="str">
        <f t="shared" si="141"/>
        <v>OK</v>
      </c>
      <c r="AZ186" s="483">
        <f t="shared" si="142"/>
        <v>0</v>
      </c>
      <c r="BA186" s="486">
        <f t="shared" si="131"/>
        <v>-5.0000000002228262E-3</v>
      </c>
      <c r="BE186" s="1043">
        <f t="shared" si="143"/>
        <v>-5.0000000002228262E-3</v>
      </c>
    </row>
    <row r="187" spans="2:57" ht="24" customHeight="1">
      <c r="B187" s="512">
        <v>13543975</v>
      </c>
      <c r="C187" s="513" t="s">
        <v>223</v>
      </c>
      <c r="D187" s="204" t="s">
        <v>548</v>
      </c>
      <c r="E187" s="512" t="s">
        <v>1393</v>
      </c>
      <c r="F187" s="514" t="s">
        <v>549</v>
      </c>
      <c r="G187" s="512" t="s">
        <v>13</v>
      </c>
      <c r="H187" s="515">
        <v>917.56</v>
      </c>
      <c r="I187" s="515">
        <v>476.33999999999992</v>
      </c>
      <c r="J187" s="515">
        <v>158</v>
      </c>
      <c r="K187" s="515">
        <v>49</v>
      </c>
      <c r="L187" s="512">
        <v>5</v>
      </c>
      <c r="M187" s="516">
        <v>688.33999999999992</v>
      </c>
      <c r="N187" s="515">
        <v>688.33999999999992</v>
      </c>
      <c r="O187" s="419">
        <f t="shared" si="137"/>
        <v>688.33999999999992</v>
      </c>
      <c r="P187" s="419">
        <f t="shared" si="138"/>
        <v>0</v>
      </c>
      <c r="Q187" s="517" t="s">
        <v>1662</v>
      </c>
      <c r="R187" s="498"/>
      <c r="S187" s="499">
        <v>13543975</v>
      </c>
      <c r="T187" s="628" t="s">
        <v>2279</v>
      </c>
      <c r="U187" s="629">
        <v>260517</v>
      </c>
      <c r="V187" s="629" t="s">
        <v>2272</v>
      </c>
      <c r="W187" s="630" t="s">
        <v>2273</v>
      </c>
      <c r="X187" s="554">
        <v>476.34</v>
      </c>
      <c r="Y187" s="554">
        <v>158</v>
      </c>
      <c r="Z187" s="554">
        <v>49</v>
      </c>
      <c r="AA187" s="555">
        <v>5</v>
      </c>
      <c r="AB187" s="554">
        <v>688.34</v>
      </c>
      <c r="AC187" s="10" t="str">
        <f t="shared" si="139"/>
        <v>OK</v>
      </c>
      <c r="AD187" s="10"/>
      <c r="AE187" s="504">
        <f t="shared" si="140"/>
        <v>0</v>
      </c>
      <c r="AF187" s="109"/>
      <c r="AG187" s="631" t="s">
        <v>2345</v>
      </c>
      <c r="AH187" s="109"/>
      <c r="AJ187" s="881">
        <v>13543975</v>
      </c>
      <c r="AK187" s="513" t="s">
        <v>223</v>
      </c>
      <c r="AL187" s="204" t="s">
        <v>548</v>
      </c>
      <c r="AM187" s="512" t="s">
        <v>1393</v>
      </c>
      <c r="AN187" s="514" t="s">
        <v>549</v>
      </c>
      <c r="AO187" s="512" t="s">
        <v>13</v>
      </c>
      <c r="AP187" s="515">
        <v>917.56</v>
      </c>
      <c r="AQ187" s="917">
        <v>476.33999999999992</v>
      </c>
      <c r="AR187" s="917">
        <v>158</v>
      </c>
      <c r="AS187" s="925">
        <v>49</v>
      </c>
      <c r="AT187" s="928">
        <v>5</v>
      </c>
      <c r="AU187" s="923">
        <v>688.34</v>
      </c>
      <c r="AV187" s="974">
        <v>49</v>
      </c>
      <c r="AW187" s="1079">
        <v>5</v>
      </c>
      <c r="AX187" s="975">
        <f t="shared" si="130"/>
        <v>688.33999999999992</v>
      </c>
      <c r="AY187" s="424" t="str">
        <f t="shared" si="141"/>
        <v>OK</v>
      </c>
      <c r="AZ187" s="483">
        <f t="shared" si="142"/>
        <v>0</v>
      </c>
      <c r="BA187" s="486">
        <f t="shared" si="131"/>
        <v>0</v>
      </c>
      <c r="BE187" s="1043">
        <f t="shared" si="143"/>
        <v>0</v>
      </c>
    </row>
    <row r="188" spans="2:57" ht="24" customHeight="1">
      <c r="B188" s="20">
        <v>13724455</v>
      </c>
      <c r="C188" s="21" t="s">
        <v>224</v>
      </c>
      <c r="D188" s="195" t="s">
        <v>548</v>
      </c>
      <c r="E188" s="20" t="s">
        <v>1393</v>
      </c>
      <c r="F188" s="22" t="s">
        <v>549</v>
      </c>
      <c r="G188" s="20" t="s">
        <v>13</v>
      </c>
      <c r="H188" s="23">
        <v>838.12</v>
      </c>
      <c r="I188" s="23">
        <v>357.18000000000006</v>
      </c>
      <c r="J188" s="23">
        <v>156</v>
      </c>
      <c r="K188" s="23">
        <v>12.28</v>
      </c>
      <c r="L188" s="20">
        <v>55</v>
      </c>
      <c r="M188" s="14">
        <v>580.46</v>
      </c>
      <c r="N188" s="23">
        <v>580.46</v>
      </c>
      <c r="O188" s="419">
        <f t="shared" si="137"/>
        <v>580.46</v>
      </c>
      <c r="P188" s="419">
        <f t="shared" si="138"/>
        <v>0</v>
      </c>
      <c r="Q188" s="498" t="s">
        <v>1662</v>
      </c>
      <c r="R188" s="498"/>
      <c r="S188" s="499">
        <v>13724455</v>
      </c>
      <c r="T188" s="629" t="s">
        <v>2280</v>
      </c>
      <c r="U188" s="629">
        <v>260517</v>
      </c>
      <c r="V188" s="629" t="s">
        <v>2272</v>
      </c>
      <c r="W188" s="630" t="s">
        <v>2273</v>
      </c>
      <c r="X188" s="554">
        <v>357.18</v>
      </c>
      <c r="Y188" s="554">
        <v>156</v>
      </c>
      <c r="Z188" s="554">
        <v>12.28</v>
      </c>
      <c r="AA188" s="555">
        <v>55</v>
      </c>
      <c r="AB188" s="554">
        <v>580.46</v>
      </c>
      <c r="AC188" s="10" t="str">
        <f t="shared" si="139"/>
        <v>OK</v>
      </c>
      <c r="AD188" s="10"/>
      <c r="AE188" s="504">
        <f t="shared" si="140"/>
        <v>0</v>
      </c>
      <c r="AF188" s="109"/>
      <c r="AG188" s="631" t="s">
        <v>2345</v>
      </c>
      <c r="AH188" s="109"/>
      <c r="AJ188" s="886">
        <v>13724455</v>
      </c>
      <c r="AK188" s="21" t="s">
        <v>224</v>
      </c>
      <c r="AL188" s="195" t="s">
        <v>548</v>
      </c>
      <c r="AM188" s="20" t="s">
        <v>1393</v>
      </c>
      <c r="AN188" s="22" t="s">
        <v>549</v>
      </c>
      <c r="AO188" s="20" t="s">
        <v>13</v>
      </c>
      <c r="AP188" s="23">
        <v>838.12</v>
      </c>
      <c r="AQ188" s="934">
        <v>357.18000000000006</v>
      </c>
      <c r="AR188" s="934">
        <v>156</v>
      </c>
      <c r="AS188" s="925">
        <v>12.28</v>
      </c>
      <c r="AT188" s="928">
        <v>55</v>
      </c>
      <c r="AU188" s="923">
        <v>580.46</v>
      </c>
      <c r="AV188" s="974">
        <v>12.28</v>
      </c>
      <c r="AW188" s="1079">
        <v>55</v>
      </c>
      <c r="AX188" s="975">
        <f t="shared" si="130"/>
        <v>580.46</v>
      </c>
      <c r="AY188" s="424" t="str">
        <f t="shared" si="141"/>
        <v>OK</v>
      </c>
      <c r="AZ188" s="483">
        <f t="shared" si="142"/>
        <v>0</v>
      </c>
      <c r="BA188" s="486">
        <f t="shared" si="131"/>
        <v>0</v>
      </c>
      <c r="BE188" s="1043">
        <f t="shared" si="143"/>
        <v>0</v>
      </c>
    </row>
    <row r="189" spans="2:57" ht="24" customHeight="1">
      <c r="B189" s="20">
        <v>24218169</v>
      </c>
      <c r="C189" s="21" t="s">
        <v>231</v>
      </c>
      <c r="D189" s="195" t="s">
        <v>548</v>
      </c>
      <c r="E189" s="20" t="s">
        <v>1393</v>
      </c>
      <c r="F189" s="22" t="s">
        <v>549</v>
      </c>
      <c r="G189" s="20" t="s">
        <v>13</v>
      </c>
      <c r="H189" s="23">
        <v>828.19</v>
      </c>
      <c r="I189" s="23">
        <v>342.28500000000008</v>
      </c>
      <c r="J189" s="23">
        <v>164.5</v>
      </c>
      <c r="K189" s="23">
        <v>100</v>
      </c>
      <c r="L189" s="20">
        <v>20</v>
      </c>
      <c r="M189" s="14">
        <v>626.78500000000008</v>
      </c>
      <c r="N189" s="23">
        <v>626.78500000000008</v>
      </c>
      <c r="O189" s="419">
        <f t="shared" si="137"/>
        <v>626.78500000000008</v>
      </c>
      <c r="P189" s="419">
        <f t="shared" si="138"/>
        <v>0</v>
      </c>
      <c r="Q189" s="498" t="s">
        <v>1662</v>
      </c>
      <c r="R189" s="498"/>
      <c r="S189" s="499">
        <v>24218169</v>
      </c>
      <c r="T189" s="628" t="s">
        <v>2281</v>
      </c>
      <c r="U189" s="629">
        <v>260517</v>
      </c>
      <c r="V189" s="629" t="s">
        <v>2272</v>
      </c>
      <c r="W189" s="630" t="s">
        <v>2273</v>
      </c>
      <c r="X189" s="554">
        <v>342.29</v>
      </c>
      <c r="Y189" s="554">
        <v>164.5</v>
      </c>
      <c r="Z189" s="554">
        <v>100</v>
      </c>
      <c r="AA189" s="555">
        <v>20</v>
      </c>
      <c r="AB189" s="554">
        <v>626.79</v>
      </c>
      <c r="AC189" s="10" t="str">
        <f t="shared" si="139"/>
        <v>OK</v>
      </c>
      <c r="AD189" s="10"/>
      <c r="AE189" s="504">
        <f t="shared" si="140"/>
        <v>-4.9999999998817657E-3</v>
      </c>
      <c r="AF189" s="109"/>
      <c r="AG189" s="631" t="s">
        <v>2345</v>
      </c>
      <c r="AH189" s="109"/>
      <c r="AJ189" s="886">
        <v>24218169</v>
      </c>
      <c r="AK189" s="21" t="s">
        <v>231</v>
      </c>
      <c r="AL189" s="195" t="s">
        <v>548</v>
      </c>
      <c r="AM189" s="20" t="s">
        <v>1393</v>
      </c>
      <c r="AN189" s="22" t="s">
        <v>549</v>
      </c>
      <c r="AO189" s="20" t="s">
        <v>13</v>
      </c>
      <c r="AP189" s="23">
        <v>828.19</v>
      </c>
      <c r="AQ189" s="934">
        <v>342.28500000000008</v>
      </c>
      <c r="AR189" s="934">
        <v>164.5</v>
      </c>
      <c r="AS189" s="925">
        <v>100</v>
      </c>
      <c r="AT189" s="928">
        <v>20</v>
      </c>
      <c r="AU189" s="923">
        <v>626.79</v>
      </c>
      <c r="AV189" s="974">
        <v>100</v>
      </c>
      <c r="AW189" s="1079">
        <v>20</v>
      </c>
      <c r="AX189" s="975">
        <f t="shared" si="130"/>
        <v>626.78500000000008</v>
      </c>
      <c r="AY189" s="424" t="str">
        <f t="shared" si="141"/>
        <v>OK</v>
      </c>
      <c r="AZ189" s="483">
        <f t="shared" si="142"/>
        <v>0</v>
      </c>
      <c r="BA189" s="486">
        <f t="shared" si="131"/>
        <v>-4.9999999998817657E-3</v>
      </c>
      <c r="BE189" s="1043">
        <f t="shared" si="143"/>
        <v>-4.9999999998817657E-3</v>
      </c>
    </row>
    <row r="190" spans="2:57" ht="24" customHeight="1">
      <c r="B190" s="20">
        <v>33378811</v>
      </c>
      <c r="C190" s="21" t="s">
        <v>232</v>
      </c>
      <c r="D190" s="195" t="s">
        <v>548</v>
      </c>
      <c r="E190" s="20" t="s">
        <v>1393</v>
      </c>
      <c r="F190" s="22" t="s">
        <v>549</v>
      </c>
      <c r="G190" s="20" t="s">
        <v>13</v>
      </c>
      <c r="H190" s="23">
        <v>808.33</v>
      </c>
      <c r="I190" s="23">
        <v>312.49500000000012</v>
      </c>
      <c r="J190" s="23">
        <v>164.5</v>
      </c>
      <c r="K190" s="23">
        <v>94.56</v>
      </c>
      <c r="L190" s="20">
        <v>0</v>
      </c>
      <c r="M190" s="14">
        <v>571.55500000000006</v>
      </c>
      <c r="N190" s="23">
        <v>571.55500000000006</v>
      </c>
      <c r="O190" s="419">
        <f t="shared" si="137"/>
        <v>571.55500000000006</v>
      </c>
      <c r="P190" s="419">
        <f t="shared" si="138"/>
        <v>0</v>
      </c>
      <c r="Q190" s="498" t="s">
        <v>1662</v>
      </c>
      <c r="R190" s="498"/>
      <c r="S190" s="499">
        <v>33378811</v>
      </c>
      <c r="T190" s="629" t="s">
        <v>2282</v>
      </c>
      <c r="U190" s="629">
        <v>260517</v>
      </c>
      <c r="V190" s="629" t="s">
        <v>2272</v>
      </c>
      <c r="W190" s="630" t="s">
        <v>2273</v>
      </c>
      <c r="X190" s="554">
        <v>312.5</v>
      </c>
      <c r="Y190" s="554">
        <v>164.5</v>
      </c>
      <c r="Z190" s="554">
        <v>94.56</v>
      </c>
      <c r="AA190" s="555">
        <v>0</v>
      </c>
      <c r="AB190" s="554">
        <v>571.55999999999995</v>
      </c>
      <c r="AC190" s="10" t="str">
        <f t="shared" si="139"/>
        <v>OK</v>
      </c>
      <c r="AD190" s="10"/>
      <c r="AE190" s="504">
        <f t="shared" si="140"/>
        <v>-4.9999999998817657E-3</v>
      </c>
      <c r="AF190" s="109"/>
      <c r="AG190" s="631" t="s">
        <v>2345</v>
      </c>
      <c r="AH190" s="109"/>
      <c r="AJ190" s="886">
        <v>33378811</v>
      </c>
      <c r="AK190" s="21" t="s">
        <v>232</v>
      </c>
      <c r="AL190" s="195" t="s">
        <v>548</v>
      </c>
      <c r="AM190" s="20" t="s">
        <v>1393</v>
      </c>
      <c r="AN190" s="22" t="s">
        <v>549</v>
      </c>
      <c r="AO190" s="20" t="s">
        <v>13</v>
      </c>
      <c r="AP190" s="23">
        <v>808.33</v>
      </c>
      <c r="AQ190" s="934">
        <v>312.49500000000012</v>
      </c>
      <c r="AR190" s="934">
        <v>164.5</v>
      </c>
      <c r="AS190" s="925">
        <v>94.56</v>
      </c>
      <c r="AT190" s="928">
        <v>0</v>
      </c>
      <c r="AU190" s="923">
        <v>571.55999999999995</v>
      </c>
      <c r="AV190" s="974">
        <v>94.56</v>
      </c>
      <c r="AW190" s="1079">
        <v>0</v>
      </c>
      <c r="AX190" s="975">
        <f t="shared" si="130"/>
        <v>571.55500000000006</v>
      </c>
      <c r="AY190" s="424" t="str">
        <f t="shared" si="141"/>
        <v>OK</v>
      </c>
      <c r="AZ190" s="483">
        <f t="shared" si="142"/>
        <v>0</v>
      </c>
      <c r="BA190" s="486">
        <f t="shared" si="131"/>
        <v>-4.9999999998817657E-3</v>
      </c>
      <c r="BE190" s="1043">
        <f t="shared" si="143"/>
        <v>-4.9999999998817657E-3</v>
      </c>
    </row>
    <row r="191" spans="2:57" ht="24" customHeight="1">
      <c r="B191" s="20">
        <v>40026442</v>
      </c>
      <c r="C191" s="21" t="s">
        <v>234</v>
      </c>
      <c r="D191" s="195" t="s">
        <v>548</v>
      </c>
      <c r="E191" s="20" t="s">
        <v>1393</v>
      </c>
      <c r="F191" s="22" t="s">
        <v>549</v>
      </c>
      <c r="G191" s="20" t="s">
        <v>13</v>
      </c>
      <c r="H191" s="23">
        <v>967.21</v>
      </c>
      <c r="I191" s="23">
        <v>550.81500000000005</v>
      </c>
      <c r="J191" s="23">
        <v>161</v>
      </c>
      <c r="K191" s="23">
        <v>100</v>
      </c>
      <c r="L191" s="20">
        <v>30</v>
      </c>
      <c r="M191" s="14">
        <v>841.81500000000005</v>
      </c>
      <c r="N191" s="23">
        <v>841.81500000000005</v>
      </c>
      <c r="O191" s="419">
        <f t="shared" si="137"/>
        <v>841.81500000000005</v>
      </c>
      <c r="P191" s="419">
        <f t="shared" si="138"/>
        <v>0</v>
      </c>
      <c r="Q191" s="498" t="s">
        <v>1662</v>
      </c>
      <c r="R191" s="498"/>
      <c r="S191" s="499">
        <v>40026442</v>
      </c>
      <c r="T191" s="629" t="s">
        <v>2283</v>
      </c>
      <c r="U191" s="629">
        <v>260517</v>
      </c>
      <c r="V191" s="629" t="s">
        <v>2272</v>
      </c>
      <c r="W191" s="630" t="s">
        <v>2273</v>
      </c>
      <c r="X191" s="554">
        <v>550.82000000000005</v>
      </c>
      <c r="Y191" s="554">
        <v>161</v>
      </c>
      <c r="Z191" s="554">
        <v>100</v>
      </c>
      <c r="AA191" s="555">
        <v>30</v>
      </c>
      <c r="AB191" s="554">
        <v>841.82</v>
      </c>
      <c r="AC191" s="10" t="str">
        <f t="shared" si="139"/>
        <v>OK</v>
      </c>
      <c r="AD191" s="10"/>
      <c r="AE191" s="504">
        <f t="shared" si="140"/>
        <v>-4.9999999999954525E-3</v>
      </c>
      <c r="AF191" s="109"/>
      <c r="AG191" s="631" t="s">
        <v>2345</v>
      </c>
      <c r="AH191" s="109"/>
      <c r="AJ191" s="886">
        <v>40026442</v>
      </c>
      <c r="AK191" s="21" t="s">
        <v>234</v>
      </c>
      <c r="AL191" s="195" t="s">
        <v>548</v>
      </c>
      <c r="AM191" s="20" t="s">
        <v>1393</v>
      </c>
      <c r="AN191" s="22" t="s">
        <v>549</v>
      </c>
      <c r="AO191" s="20" t="s">
        <v>13</v>
      </c>
      <c r="AP191" s="23">
        <v>967.21</v>
      </c>
      <c r="AQ191" s="934">
        <v>550.81500000000005</v>
      </c>
      <c r="AR191" s="934">
        <v>161</v>
      </c>
      <c r="AS191" s="925">
        <v>100</v>
      </c>
      <c r="AT191" s="928">
        <v>30</v>
      </c>
      <c r="AU191" s="923">
        <v>841.82</v>
      </c>
      <c r="AV191" s="974">
        <v>100</v>
      </c>
      <c r="AW191" s="1079">
        <v>30</v>
      </c>
      <c r="AX191" s="975">
        <f t="shared" si="130"/>
        <v>841.81500000000005</v>
      </c>
      <c r="AY191" s="424" t="str">
        <f t="shared" si="141"/>
        <v>OK</v>
      </c>
      <c r="AZ191" s="483">
        <f t="shared" si="142"/>
        <v>0</v>
      </c>
      <c r="BA191" s="486">
        <f t="shared" si="131"/>
        <v>-4.9999999999954525E-3</v>
      </c>
      <c r="BE191" s="1043">
        <f t="shared" si="143"/>
        <v>-4.9999999999954525E-3</v>
      </c>
    </row>
    <row r="192" spans="2:57" ht="24" customHeight="1">
      <c r="B192" s="20">
        <v>40029281</v>
      </c>
      <c r="C192" s="21" t="s">
        <v>235</v>
      </c>
      <c r="D192" s="195" t="s">
        <v>548</v>
      </c>
      <c r="E192" s="20" t="s">
        <v>1393</v>
      </c>
      <c r="F192" s="22" t="s">
        <v>549</v>
      </c>
      <c r="G192" s="20" t="s">
        <v>13</v>
      </c>
      <c r="H192" s="23">
        <v>838.12</v>
      </c>
      <c r="I192" s="23">
        <v>357.18000000000006</v>
      </c>
      <c r="J192" s="23">
        <v>149.5</v>
      </c>
      <c r="K192" s="23">
        <v>100</v>
      </c>
      <c r="L192" s="20">
        <v>40</v>
      </c>
      <c r="M192" s="14">
        <v>646.68000000000006</v>
      </c>
      <c r="N192" s="23">
        <v>646.68000000000006</v>
      </c>
      <c r="O192" s="419">
        <f t="shared" si="137"/>
        <v>646.68000000000006</v>
      </c>
      <c r="P192" s="419">
        <f t="shared" si="138"/>
        <v>0</v>
      </c>
      <c r="Q192" s="498" t="s">
        <v>1662</v>
      </c>
      <c r="R192" s="498"/>
      <c r="S192" s="499">
        <v>40029281</v>
      </c>
      <c r="T192" s="628" t="s">
        <v>2284</v>
      </c>
      <c r="U192" s="629">
        <v>260517</v>
      </c>
      <c r="V192" s="629" t="s">
        <v>2272</v>
      </c>
      <c r="W192" s="630" t="s">
        <v>2273</v>
      </c>
      <c r="X192" s="554">
        <v>357.18</v>
      </c>
      <c r="Y192" s="554">
        <v>149.5</v>
      </c>
      <c r="Z192" s="554">
        <v>100</v>
      </c>
      <c r="AA192" s="555">
        <v>40</v>
      </c>
      <c r="AB192" s="554">
        <v>646.67999999999995</v>
      </c>
      <c r="AC192" s="10" t="str">
        <f t="shared" si="139"/>
        <v>OK</v>
      </c>
      <c r="AD192" s="10"/>
      <c r="AE192" s="504">
        <f t="shared" si="140"/>
        <v>0</v>
      </c>
      <c r="AF192" s="109"/>
      <c r="AG192" s="631" t="s">
        <v>2345</v>
      </c>
      <c r="AH192" s="109"/>
      <c r="AJ192" s="886">
        <v>40029281</v>
      </c>
      <c r="AK192" s="21" t="s">
        <v>235</v>
      </c>
      <c r="AL192" s="195" t="s">
        <v>548</v>
      </c>
      <c r="AM192" s="20" t="s">
        <v>1393</v>
      </c>
      <c r="AN192" s="22" t="s">
        <v>549</v>
      </c>
      <c r="AO192" s="20" t="s">
        <v>13</v>
      </c>
      <c r="AP192" s="23">
        <v>838.12</v>
      </c>
      <c r="AQ192" s="934">
        <v>357.18000000000006</v>
      </c>
      <c r="AR192" s="934">
        <v>149.5</v>
      </c>
      <c r="AS192" s="925">
        <v>100</v>
      </c>
      <c r="AT192" s="928">
        <v>40</v>
      </c>
      <c r="AU192" s="923">
        <v>646.67999999999995</v>
      </c>
      <c r="AV192" s="974">
        <v>100</v>
      </c>
      <c r="AW192" s="1079">
        <v>40</v>
      </c>
      <c r="AX192" s="975">
        <f t="shared" si="130"/>
        <v>646.68000000000006</v>
      </c>
      <c r="AY192" s="424" t="str">
        <f t="shared" si="141"/>
        <v>OK</v>
      </c>
      <c r="AZ192" s="483">
        <f t="shared" si="142"/>
        <v>0</v>
      </c>
      <c r="BA192" s="486">
        <f t="shared" si="131"/>
        <v>0</v>
      </c>
      <c r="BE192" s="1043">
        <f t="shared" si="143"/>
        <v>0</v>
      </c>
    </row>
    <row r="193" spans="2:57" ht="24" customHeight="1">
      <c r="B193" s="20">
        <v>40049344</v>
      </c>
      <c r="C193" s="21" t="s">
        <v>236</v>
      </c>
      <c r="D193" s="195" t="s">
        <v>548</v>
      </c>
      <c r="E193" s="20" t="s">
        <v>1393</v>
      </c>
      <c r="F193" s="22" t="s">
        <v>549</v>
      </c>
      <c r="G193" s="20" t="s">
        <v>13</v>
      </c>
      <c r="H193" s="23">
        <v>877.84</v>
      </c>
      <c r="I193" s="23">
        <v>416.76</v>
      </c>
      <c r="J193" s="23">
        <v>155</v>
      </c>
      <c r="K193" s="23">
        <v>100</v>
      </c>
      <c r="L193" s="20">
        <v>10</v>
      </c>
      <c r="M193" s="14">
        <v>681.76</v>
      </c>
      <c r="N193" s="23">
        <v>681.76</v>
      </c>
      <c r="O193" s="419">
        <f t="shared" si="137"/>
        <v>681.76</v>
      </c>
      <c r="P193" s="419">
        <f t="shared" si="138"/>
        <v>0</v>
      </c>
      <c r="Q193" s="498" t="s">
        <v>1662</v>
      </c>
      <c r="R193" s="498"/>
      <c r="S193" s="499">
        <v>40049344</v>
      </c>
      <c r="T193" s="628" t="s">
        <v>2285</v>
      </c>
      <c r="U193" s="629">
        <v>260517</v>
      </c>
      <c r="V193" s="629" t="s">
        <v>2272</v>
      </c>
      <c r="W193" s="630" t="s">
        <v>2273</v>
      </c>
      <c r="X193" s="554">
        <v>416.76</v>
      </c>
      <c r="Y193" s="554">
        <v>155</v>
      </c>
      <c r="Z193" s="554">
        <v>100</v>
      </c>
      <c r="AA193" s="555">
        <v>10</v>
      </c>
      <c r="AB193" s="554">
        <v>681.76</v>
      </c>
      <c r="AC193" s="10" t="str">
        <f t="shared" si="139"/>
        <v>OK</v>
      </c>
      <c r="AD193" s="10"/>
      <c r="AE193" s="504">
        <f t="shared" si="140"/>
        <v>0</v>
      </c>
      <c r="AF193" s="109"/>
      <c r="AG193" s="631" t="s">
        <v>2345</v>
      </c>
      <c r="AH193" s="109"/>
      <c r="AJ193" s="886">
        <v>40049344</v>
      </c>
      <c r="AK193" s="21" t="s">
        <v>236</v>
      </c>
      <c r="AL193" s="195" t="s">
        <v>548</v>
      </c>
      <c r="AM193" s="20" t="s">
        <v>1393</v>
      </c>
      <c r="AN193" s="22" t="s">
        <v>549</v>
      </c>
      <c r="AO193" s="20" t="s">
        <v>13</v>
      </c>
      <c r="AP193" s="23">
        <v>877.84</v>
      </c>
      <c r="AQ193" s="934">
        <v>416.76</v>
      </c>
      <c r="AR193" s="934">
        <v>155</v>
      </c>
      <c r="AS193" s="925">
        <v>100</v>
      </c>
      <c r="AT193" s="928">
        <v>10</v>
      </c>
      <c r="AU193" s="923">
        <v>681.76</v>
      </c>
      <c r="AV193" s="974">
        <v>100</v>
      </c>
      <c r="AW193" s="1079">
        <v>10</v>
      </c>
      <c r="AX193" s="975">
        <f t="shared" si="130"/>
        <v>681.76</v>
      </c>
      <c r="AY193" s="424" t="str">
        <f t="shared" si="141"/>
        <v>OK</v>
      </c>
      <c r="AZ193" s="483">
        <f t="shared" si="142"/>
        <v>0</v>
      </c>
      <c r="BA193" s="486">
        <f t="shared" si="131"/>
        <v>0</v>
      </c>
      <c r="BE193" s="1043">
        <f t="shared" si="143"/>
        <v>0</v>
      </c>
    </row>
    <row r="194" spans="2:57" ht="24" customHeight="1">
      <c r="B194" s="20">
        <v>46387596</v>
      </c>
      <c r="C194" s="21" t="s">
        <v>240</v>
      </c>
      <c r="D194" s="195" t="s">
        <v>548</v>
      </c>
      <c r="E194" s="20" t="s">
        <v>1393</v>
      </c>
      <c r="F194" s="22" t="s">
        <v>549</v>
      </c>
      <c r="G194" s="20" t="s">
        <v>13</v>
      </c>
      <c r="H194" s="23">
        <v>848.05</v>
      </c>
      <c r="I194" s="23">
        <v>372.07499999999982</v>
      </c>
      <c r="J194" s="23">
        <v>165.5</v>
      </c>
      <c r="K194" s="23">
        <v>27.56</v>
      </c>
      <c r="L194" s="20">
        <v>25</v>
      </c>
      <c r="M194" s="14">
        <v>590.13499999999976</v>
      </c>
      <c r="N194" s="23">
        <v>590.13499999999976</v>
      </c>
      <c r="O194" s="419">
        <f t="shared" si="137"/>
        <v>590.13499999999976</v>
      </c>
      <c r="P194" s="419">
        <f t="shared" si="138"/>
        <v>0</v>
      </c>
      <c r="Q194" s="498" t="s">
        <v>1662</v>
      </c>
      <c r="R194" s="498"/>
      <c r="S194" s="499">
        <v>46387596</v>
      </c>
      <c r="T194" s="629" t="s">
        <v>2287</v>
      </c>
      <c r="U194" s="629">
        <v>260517</v>
      </c>
      <c r="V194" s="629" t="s">
        <v>2272</v>
      </c>
      <c r="W194" s="630" t="s">
        <v>2273</v>
      </c>
      <c r="X194" s="554">
        <v>372.08</v>
      </c>
      <c r="Y194" s="554">
        <v>165.5</v>
      </c>
      <c r="Z194" s="554">
        <v>100</v>
      </c>
      <c r="AA194" s="555">
        <v>40</v>
      </c>
      <c r="AB194" s="554">
        <v>677.58</v>
      </c>
      <c r="AC194" s="10" t="str">
        <f t="shared" si="139"/>
        <v>OK</v>
      </c>
      <c r="AD194" s="10"/>
      <c r="AE194" s="504">
        <f t="shared" si="140"/>
        <v>-87.445000000000277</v>
      </c>
      <c r="AF194" s="601" t="s">
        <v>2010</v>
      </c>
      <c r="AG194" s="631" t="s">
        <v>2345</v>
      </c>
      <c r="AH194" s="109"/>
      <c r="AJ194" s="886">
        <v>46387596</v>
      </c>
      <c r="AK194" s="21" t="s">
        <v>240</v>
      </c>
      <c r="AL194" s="195" t="s">
        <v>548</v>
      </c>
      <c r="AM194" s="20" t="s">
        <v>1393</v>
      </c>
      <c r="AN194" s="22" t="s">
        <v>549</v>
      </c>
      <c r="AO194" s="20" t="s">
        <v>13</v>
      </c>
      <c r="AP194" s="23">
        <v>848.05</v>
      </c>
      <c r="AQ194" s="934">
        <v>372.07499999999982</v>
      </c>
      <c r="AR194" s="934">
        <v>165.5</v>
      </c>
      <c r="AS194" s="925">
        <v>100</v>
      </c>
      <c r="AT194" s="928">
        <v>40</v>
      </c>
      <c r="AU194" s="923">
        <v>677.58</v>
      </c>
      <c r="AV194" s="974">
        <v>100</v>
      </c>
      <c r="AW194" s="1079">
        <v>40</v>
      </c>
      <c r="AX194" s="975">
        <f t="shared" si="130"/>
        <v>677.57499999999982</v>
      </c>
      <c r="AY194" s="424" t="str">
        <f t="shared" si="141"/>
        <v>OK</v>
      </c>
      <c r="AZ194" s="483">
        <f t="shared" si="142"/>
        <v>0</v>
      </c>
      <c r="BA194" s="486">
        <f t="shared" si="131"/>
        <v>-5.0000000002228262E-3</v>
      </c>
      <c r="BE194" s="1043">
        <f t="shared" si="143"/>
        <v>-5.0000000002228262E-3</v>
      </c>
    </row>
    <row r="195" spans="2:57" ht="24" customHeight="1">
      <c r="B195" s="20">
        <v>46453616</v>
      </c>
      <c r="C195" s="21" t="s">
        <v>242</v>
      </c>
      <c r="D195" s="195" t="s">
        <v>548</v>
      </c>
      <c r="E195" s="20" t="s">
        <v>1393</v>
      </c>
      <c r="F195" s="22" t="s">
        <v>549</v>
      </c>
      <c r="G195" s="20" t="s">
        <v>13</v>
      </c>
      <c r="H195" s="23">
        <v>848.05</v>
      </c>
      <c r="I195" s="23">
        <v>372.07499999999982</v>
      </c>
      <c r="J195" s="23">
        <v>154</v>
      </c>
      <c r="K195" s="23">
        <v>100</v>
      </c>
      <c r="L195" s="20">
        <v>30</v>
      </c>
      <c r="M195" s="14">
        <v>656.07499999999982</v>
      </c>
      <c r="N195" s="23">
        <v>656.07499999999982</v>
      </c>
      <c r="O195" s="419">
        <f t="shared" si="137"/>
        <v>656.07499999999982</v>
      </c>
      <c r="P195" s="419">
        <f t="shared" si="138"/>
        <v>0</v>
      </c>
      <c r="Q195" s="498" t="s">
        <v>1662</v>
      </c>
      <c r="R195" s="498"/>
      <c r="S195" s="499">
        <v>46453616</v>
      </c>
      <c r="T195" s="628" t="s">
        <v>2288</v>
      </c>
      <c r="U195" s="629">
        <v>260517</v>
      </c>
      <c r="V195" s="629" t="s">
        <v>2272</v>
      </c>
      <c r="W195" s="630" t="s">
        <v>2273</v>
      </c>
      <c r="X195" s="554">
        <v>372.08</v>
      </c>
      <c r="Y195" s="554">
        <v>154</v>
      </c>
      <c r="Z195" s="554">
        <v>100</v>
      </c>
      <c r="AA195" s="555">
        <v>30</v>
      </c>
      <c r="AB195" s="554">
        <v>656.08</v>
      </c>
      <c r="AC195" s="10" t="str">
        <f t="shared" si="139"/>
        <v>OK</v>
      </c>
      <c r="AD195" s="10"/>
      <c r="AE195" s="504">
        <f t="shared" si="140"/>
        <v>-5.0000000002228262E-3</v>
      </c>
      <c r="AF195" s="109"/>
      <c r="AG195" s="631" t="s">
        <v>2345</v>
      </c>
      <c r="AH195" s="109"/>
      <c r="AJ195" s="886">
        <v>46453616</v>
      </c>
      <c r="AK195" s="21" t="s">
        <v>242</v>
      </c>
      <c r="AL195" s="195" t="s">
        <v>548</v>
      </c>
      <c r="AM195" s="20" t="s">
        <v>1393</v>
      </c>
      <c r="AN195" s="22" t="s">
        <v>549</v>
      </c>
      <c r="AO195" s="20" t="s">
        <v>13</v>
      </c>
      <c r="AP195" s="23">
        <v>848.05</v>
      </c>
      <c r="AQ195" s="934">
        <v>372.07499999999982</v>
      </c>
      <c r="AR195" s="934">
        <v>154</v>
      </c>
      <c r="AS195" s="925">
        <v>100</v>
      </c>
      <c r="AT195" s="928">
        <v>30</v>
      </c>
      <c r="AU195" s="923">
        <v>656.08</v>
      </c>
      <c r="AV195" s="974">
        <v>100</v>
      </c>
      <c r="AW195" s="1079">
        <v>30</v>
      </c>
      <c r="AX195" s="975">
        <f t="shared" si="130"/>
        <v>656.07499999999982</v>
      </c>
      <c r="AY195" s="424" t="str">
        <f t="shared" si="141"/>
        <v>OK</v>
      </c>
      <c r="AZ195" s="483">
        <f t="shared" si="142"/>
        <v>0</v>
      </c>
      <c r="BA195" s="486">
        <f t="shared" si="131"/>
        <v>-5.0000000002228262E-3</v>
      </c>
      <c r="BE195" s="1043">
        <f t="shared" si="143"/>
        <v>-5.0000000002228262E-3</v>
      </c>
    </row>
    <row r="196" spans="2:57" ht="24" customHeight="1">
      <c r="B196" s="20">
        <v>46683530</v>
      </c>
      <c r="C196" s="21" t="s">
        <v>246</v>
      </c>
      <c r="D196" s="195" t="s">
        <v>548</v>
      </c>
      <c r="E196" s="20" t="s">
        <v>1393</v>
      </c>
      <c r="F196" s="22" t="s">
        <v>549</v>
      </c>
      <c r="G196" s="20" t="s">
        <v>13</v>
      </c>
      <c r="H196" s="23">
        <v>848.05</v>
      </c>
      <c r="I196" s="23">
        <v>372.07499999999982</v>
      </c>
      <c r="J196" s="23">
        <v>156</v>
      </c>
      <c r="K196" s="23">
        <v>100</v>
      </c>
      <c r="L196" s="20">
        <v>10</v>
      </c>
      <c r="M196" s="14">
        <v>638.07499999999982</v>
      </c>
      <c r="N196" s="23">
        <v>638.07499999999982</v>
      </c>
      <c r="O196" s="419">
        <f t="shared" si="137"/>
        <v>638.07499999999982</v>
      </c>
      <c r="P196" s="419">
        <f t="shared" si="138"/>
        <v>0</v>
      </c>
      <c r="Q196" s="498" t="s">
        <v>1662</v>
      </c>
      <c r="R196" s="498"/>
      <c r="S196" s="499">
        <v>46683530</v>
      </c>
      <c r="T196" s="628" t="s">
        <v>2289</v>
      </c>
      <c r="U196" s="629">
        <v>260517</v>
      </c>
      <c r="V196" s="629" t="s">
        <v>2272</v>
      </c>
      <c r="W196" s="630" t="s">
        <v>2273</v>
      </c>
      <c r="X196" s="554">
        <v>372.08</v>
      </c>
      <c r="Y196" s="554">
        <v>156</v>
      </c>
      <c r="Z196" s="554">
        <v>100</v>
      </c>
      <c r="AA196" s="555">
        <v>10</v>
      </c>
      <c r="AB196" s="554">
        <v>638.08000000000004</v>
      </c>
      <c r="AC196" s="10" t="str">
        <f t="shared" si="139"/>
        <v>OK</v>
      </c>
      <c r="AD196" s="10"/>
      <c r="AE196" s="504">
        <f t="shared" si="140"/>
        <v>-5.0000000002228262E-3</v>
      </c>
      <c r="AF196" s="109"/>
      <c r="AG196" s="631" t="s">
        <v>2345</v>
      </c>
      <c r="AH196" s="109"/>
      <c r="AJ196" s="886">
        <v>46683530</v>
      </c>
      <c r="AK196" s="21" t="s">
        <v>246</v>
      </c>
      <c r="AL196" s="195" t="s">
        <v>548</v>
      </c>
      <c r="AM196" s="20" t="s">
        <v>1393</v>
      </c>
      <c r="AN196" s="22" t="s">
        <v>549</v>
      </c>
      <c r="AO196" s="20" t="s">
        <v>13</v>
      </c>
      <c r="AP196" s="23">
        <v>848.05</v>
      </c>
      <c r="AQ196" s="934">
        <v>372.07499999999982</v>
      </c>
      <c r="AR196" s="934">
        <v>156</v>
      </c>
      <c r="AS196" s="925">
        <v>100</v>
      </c>
      <c r="AT196" s="928">
        <v>10</v>
      </c>
      <c r="AU196" s="923">
        <v>638.08000000000004</v>
      </c>
      <c r="AV196" s="974">
        <v>100</v>
      </c>
      <c r="AW196" s="1079">
        <v>10</v>
      </c>
      <c r="AX196" s="975">
        <f t="shared" si="130"/>
        <v>638.07499999999982</v>
      </c>
      <c r="AY196" s="424" t="str">
        <f t="shared" si="141"/>
        <v>OK</v>
      </c>
      <c r="AZ196" s="483">
        <f t="shared" si="142"/>
        <v>0</v>
      </c>
      <c r="BA196" s="486">
        <f t="shared" si="131"/>
        <v>-5.0000000002228262E-3</v>
      </c>
      <c r="BE196" s="1043">
        <f t="shared" si="143"/>
        <v>-5.0000000002228262E-3</v>
      </c>
    </row>
    <row r="197" spans="2:57" ht="24" customHeight="1">
      <c r="B197" s="20">
        <v>53119760</v>
      </c>
      <c r="C197" s="21" t="s">
        <v>249</v>
      </c>
      <c r="D197" s="195" t="s">
        <v>548</v>
      </c>
      <c r="E197" s="20" t="s">
        <v>1393</v>
      </c>
      <c r="F197" s="22" t="s">
        <v>549</v>
      </c>
      <c r="G197" s="20" t="s">
        <v>13</v>
      </c>
      <c r="H197" s="23">
        <v>828.19</v>
      </c>
      <c r="I197" s="23">
        <v>342.28500000000008</v>
      </c>
      <c r="J197" s="23">
        <v>176</v>
      </c>
      <c r="K197" s="23">
        <v>100</v>
      </c>
      <c r="L197" s="20">
        <v>30</v>
      </c>
      <c r="M197" s="14">
        <v>648.28500000000008</v>
      </c>
      <c r="N197" s="23">
        <v>648.28500000000008</v>
      </c>
      <c r="O197" s="419">
        <f t="shared" si="137"/>
        <v>648.28500000000008</v>
      </c>
      <c r="P197" s="419">
        <f t="shared" si="138"/>
        <v>0</v>
      </c>
      <c r="Q197" s="498" t="s">
        <v>1662</v>
      </c>
      <c r="R197" s="498"/>
      <c r="S197" s="499">
        <v>53119760</v>
      </c>
      <c r="T197" s="628" t="s">
        <v>2290</v>
      </c>
      <c r="U197" s="629">
        <v>260517</v>
      </c>
      <c r="V197" s="629" t="s">
        <v>2272</v>
      </c>
      <c r="W197" s="630" t="s">
        <v>2273</v>
      </c>
      <c r="X197" s="554">
        <v>342.29</v>
      </c>
      <c r="Y197" s="554">
        <v>176</v>
      </c>
      <c r="Z197" s="554">
        <v>100</v>
      </c>
      <c r="AA197" s="555">
        <v>30</v>
      </c>
      <c r="AB197" s="554">
        <v>648.29</v>
      </c>
      <c r="AC197" s="10" t="str">
        <f t="shared" si="139"/>
        <v>OK</v>
      </c>
      <c r="AD197" s="10"/>
      <c r="AE197" s="504">
        <f t="shared" si="140"/>
        <v>-4.9999999998817657E-3</v>
      </c>
      <c r="AF197" s="109"/>
      <c r="AG197" s="631" t="s">
        <v>2345</v>
      </c>
      <c r="AH197" s="109"/>
      <c r="AJ197" s="886">
        <v>53119760</v>
      </c>
      <c r="AK197" s="21" t="s">
        <v>249</v>
      </c>
      <c r="AL197" s="195" t="s">
        <v>548</v>
      </c>
      <c r="AM197" s="20" t="s">
        <v>1393</v>
      </c>
      <c r="AN197" s="22" t="s">
        <v>549</v>
      </c>
      <c r="AO197" s="20" t="s">
        <v>13</v>
      </c>
      <c r="AP197" s="23">
        <v>828.19</v>
      </c>
      <c r="AQ197" s="934">
        <v>342.28500000000008</v>
      </c>
      <c r="AR197" s="934">
        <v>176</v>
      </c>
      <c r="AS197" s="925">
        <v>100</v>
      </c>
      <c r="AT197" s="928">
        <v>30</v>
      </c>
      <c r="AU197" s="923">
        <v>648.29</v>
      </c>
      <c r="AV197" s="974">
        <v>100</v>
      </c>
      <c r="AW197" s="1079">
        <v>30</v>
      </c>
      <c r="AX197" s="975">
        <f t="shared" si="130"/>
        <v>648.28500000000008</v>
      </c>
      <c r="AY197" s="424" t="str">
        <f t="shared" si="141"/>
        <v>OK</v>
      </c>
      <c r="AZ197" s="483">
        <f t="shared" si="142"/>
        <v>0</v>
      </c>
      <c r="BA197" s="486">
        <f t="shared" si="131"/>
        <v>-4.9999999998817657E-3</v>
      </c>
      <c r="BE197" s="1043">
        <f t="shared" si="143"/>
        <v>-4.9999999998817657E-3</v>
      </c>
    </row>
    <row r="198" spans="2:57" ht="24" customHeight="1">
      <c r="B198" s="20">
        <v>74084004</v>
      </c>
      <c r="C198" s="21" t="s">
        <v>256</v>
      </c>
      <c r="D198" s="195" t="s">
        <v>548</v>
      </c>
      <c r="E198" s="20" t="s">
        <v>1393</v>
      </c>
      <c r="F198" s="22" t="s">
        <v>549</v>
      </c>
      <c r="G198" s="20" t="s">
        <v>13</v>
      </c>
      <c r="H198" s="23">
        <v>848.05</v>
      </c>
      <c r="I198" s="23">
        <v>372.07499999999982</v>
      </c>
      <c r="J198" s="23">
        <v>153</v>
      </c>
      <c r="K198" s="23">
        <v>100</v>
      </c>
      <c r="L198" s="20">
        <v>0</v>
      </c>
      <c r="M198" s="14">
        <v>625.07499999999982</v>
      </c>
      <c r="N198" s="23">
        <v>625.07499999999982</v>
      </c>
      <c r="O198" s="419">
        <f t="shared" si="137"/>
        <v>625.07499999999982</v>
      </c>
      <c r="P198" s="419">
        <f t="shared" si="138"/>
        <v>0</v>
      </c>
      <c r="Q198" s="498" t="s">
        <v>1662</v>
      </c>
      <c r="R198" s="498"/>
      <c r="S198" s="499">
        <v>74084004</v>
      </c>
      <c r="T198" s="629" t="s">
        <v>2291</v>
      </c>
      <c r="U198" s="629">
        <v>260517</v>
      </c>
      <c r="V198" s="629" t="s">
        <v>2272</v>
      </c>
      <c r="W198" s="630" t="s">
        <v>2273</v>
      </c>
      <c r="X198" s="554">
        <v>372.08</v>
      </c>
      <c r="Y198" s="554">
        <v>153</v>
      </c>
      <c r="Z198" s="554">
        <v>100</v>
      </c>
      <c r="AA198" s="555">
        <v>0</v>
      </c>
      <c r="AB198" s="554">
        <v>625.08000000000004</v>
      </c>
      <c r="AC198" s="10" t="str">
        <f t="shared" si="139"/>
        <v>OK</v>
      </c>
      <c r="AD198" s="10"/>
      <c r="AE198" s="504">
        <f t="shared" si="140"/>
        <v>-5.0000000002228262E-3</v>
      </c>
      <c r="AF198" s="109"/>
      <c r="AG198" s="631" t="s">
        <v>2345</v>
      </c>
      <c r="AH198" s="109"/>
      <c r="AJ198" s="886">
        <v>74084004</v>
      </c>
      <c r="AK198" s="21" t="s">
        <v>256</v>
      </c>
      <c r="AL198" s="195" t="s">
        <v>548</v>
      </c>
      <c r="AM198" s="20" t="s">
        <v>1393</v>
      </c>
      <c r="AN198" s="22" t="s">
        <v>549</v>
      </c>
      <c r="AO198" s="20" t="s">
        <v>13</v>
      </c>
      <c r="AP198" s="23">
        <v>848.05</v>
      </c>
      <c r="AQ198" s="934">
        <v>372.07499999999982</v>
      </c>
      <c r="AR198" s="934">
        <v>153</v>
      </c>
      <c r="AS198" s="925">
        <v>100</v>
      </c>
      <c r="AT198" s="928">
        <v>0</v>
      </c>
      <c r="AU198" s="923">
        <v>625.08000000000004</v>
      </c>
      <c r="AV198" s="974">
        <v>100</v>
      </c>
      <c r="AW198" s="1079">
        <v>0</v>
      </c>
      <c r="AX198" s="975">
        <f t="shared" si="130"/>
        <v>625.07499999999982</v>
      </c>
      <c r="AY198" s="424" t="str">
        <f t="shared" si="141"/>
        <v>OK</v>
      </c>
      <c r="AZ198" s="483">
        <f t="shared" si="142"/>
        <v>0</v>
      </c>
      <c r="BA198" s="486">
        <f t="shared" si="131"/>
        <v>-5.0000000002228262E-3</v>
      </c>
      <c r="BE198" s="1043">
        <f t="shared" si="143"/>
        <v>-5.0000000002228262E-3</v>
      </c>
    </row>
    <row r="199" spans="2:57" ht="24" customHeight="1">
      <c r="B199" s="20">
        <v>74382190</v>
      </c>
      <c r="C199" s="21" t="s">
        <v>259</v>
      </c>
      <c r="D199" s="195" t="s">
        <v>548</v>
      </c>
      <c r="E199" s="20" t="s">
        <v>1393</v>
      </c>
      <c r="F199" s="22" t="s">
        <v>549</v>
      </c>
      <c r="G199" s="20" t="s">
        <v>13</v>
      </c>
      <c r="H199" s="23">
        <v>838.12</v>
      </c>
      <c r="I199" s="23">
        <v>357.18000000000006</v>
      </c>
      <c r="J199" s="23">
        <v>156.5</v>
      </c>
      <c r="K199" s="23">
        <v>2.56</v>
      </c>
      <c r="L199" s="20">
        <v>20</v>
      </c>
      <c r="M199" s="14">
        <v>536.24</v>
      </c>
      <c r="N199" s="23">
        <v>536.24</v>
      </c>
      <c r="O199" s="419">
        <f t="shared" si="137"/>
        <v>536.24</v>
      </c>
      <c r="P199" s="419">
        <f t="shared" si="138"/>
        <v>0</v>
      </c>
      <c r="Q199" s="498" t="s">
        <v>1662</v>
      </c>
      <c r="R199" s="498"/>
      <c r="S199" s="499">
        <v>74382190</v>
      </c>
      <c r="T199" s="628" t="s">
        <v>2292</v>
      </c>
      <c r="U199" s="629">
        <v>260517</v>
      </c>
      <c r="V199" s="629" t="s">
        <v>2272</v>
      </c>
      <c r="W199" s="630" t="s">
        <v>2273</v>
      </c>
      <c r="X199" s="554">
        <v>357.18</v>
      </c>
      <c r="Y199" s="554">
        <v>156.5</v>
      </c>
      <c r="Z199" s="554">
        <v>2.56</v>
      </c>
      <c r="AA199" s="555">
        <v>20</v>
      </c>
      <c r="AB199" s="554">
        <v>536.24</v>
      </c>
      <c r="AC199" s="10" t="str">
        <f t="shared" si="139"/>
        <v>OK</v>
      </c>
      <c r="AD199" s="10"/>
      <c r="AE199" s="504">
        <f t="shared" si="140"/>
        <v>0</v>
      </c>
      <c r="AF199" s="109"/>
      <c r="AG199" s="631" t="s">
        <v>2345</v>
      </c>
      <c r="AH199" s="109"/>
      <c r="AJ199" s="886">
        <v>74382190</v>
      </c>
      <c r="AK199" s="21" t="s">
        <v>259</v>
      </c>
      <c r="AL199" s="195" t="s">
        <v>548</v>
      </c>
      <c r="AM199" s="20" t="s">
        <v>1393</v>
      </c>
      <c r="AN199" s="22" t="s">
        <v>549</v>
      </c>
      <c r="AO199" s="20" t="s">
        <v>13</v>
      </c>
      <c r="AP199" s="23">
        <v>838.12</v>
      </c>
      <c r="AQ199" s="934">
        <v>357.18000000000006</v>
      </c>
      <c r="AR199" s="934">
        <v>156.5</v>
      </c>
      <c r="AS199" s="925">
        <v>2.56</v>
      </c>
      <c r="AT199" s="928">
        <v>20</v>
      </c>
      <c r="AU199" s="923">
        <v>536.24</v>
      </c>
      <c r="AV199" s="974">
        <v>2.56</v>
      </c>
      <c r="AW199" s="1079">
        <v>20</v>
      </c>
      <c r="AX199" s="975">
        <f t="shared" si="130"/>
        <v>536.24</v>
      </c>
      <c r="AY199" s="424" t="str">
        <f t="shared" si="141"/>
        <v>OK</v>
      </c>
      <c r="AZ199" s="483">
        <f t="shared" si="142"/>
        <v>0</v>
      </c>
      <c r="BA199" s="486">
        <f t="shared" si="131"/>
        <v>0</v>
      </c>
      <c r="BE199" s="1043">
        <f t="shared" si="143"/>
        <v>0</v>
      </c>
    </row>
    <row r="200" spans="2:57" ht="24" customHeight="1">
      <c r="B200" s="20">
        <v>1002328858</v>
      </c>
      <c r="C200" s="21" t="s">
        <v>148</v>
      </c>
      <c r="D200" s="195" t="s">
        <v>548</v>
      </c>
      <c r="E200" s="20" t="s">
        <v>1393</v>
      </c>
      <c r="F200" s="22" t="s">
        <v>549</v>
      </c>
      <c r="G200" s="20" t="s">
        <v>13</v>
      </c>
      <c r="H200" s="23">
        <v>877.84</v>
      </c>
      <c r="I200" s="23">
        <v>416.76</v>
      </c>
      <c r="J200" s="23">
        <v>165</v>
      </c>
      <c r="K200" s="23">
        <v>71.833333333333329</v>
      </c>
      <c r="L200" s="20">
        <v>25</v>
      </c>
      <c r="M200" s="14">
        <v>678.59333333333336</v>
      </c>
      <c r="N200" s="23">
        <v>678.59333333333336</v>
      </c>
      <c r="O200" s="419">
        <f t="shared" si="137"/>
        <v>678.59333333333336</v>
      </c>
      <c r="P200" s="419">
        <f t="shared" si="138"/>
        <v>0</v>
      </c>
      <c r="Q200" s="498" t="s">
        <v>1662</v>
      </c>
      <c r="R200" s="498"/>
      <c r="S200" s="499">
        <v>1002328858</v>
      </c>
      <c r="T200" s="628" t="s">
        <v>2294</v>
      </c>
      <c r="U200" s="629">
        <v>260517</v>
      </c>
      <c r="V200" s="629" t="s">
        <v>2272</v>
      </c>
      <c r="W200" s="630" t="s">
        <v>2273</v>
      </c>
      <c r="X200" s="554">
        <v>416.76</v>
      </c>
      <c r="Y200" s="554">
        <v>165</v>
      </c>
      <c r="Z200" s="554">
        <v>71.83</v>
      </c>
      <c r="AA200" s="555">
        <v>25</v>
      </c>
      <c r="AB200" s="554">
        <v>678.59</v>
      </c>
      <c r="AC200" s="10" t="str">
        <f t="shared" si="139"/>
        <v>OK</v>
      </c>
      <c r="AD200" s="10"/>
      <c r="AE200" s="504">
        <f t="shared" si="140"/>
        <v>3.3333333333303017E-3</v>
      </c>
      <c r="AF200" s="109"/>
      <c r="AG200" s="631" t="s">
        <v>2345</v>
      </c>
      <c r="AH200" s="109"/>
      <c r="AJ200" s="886">
        <v>1002328858</v>
      </c>
      <c r="AK200" s="21" t="s">
        <v>148</v>
      </c>
      <c r="AL200" s="195" t="s">
        <v>548</v>
      </c>
      <c r="AM200" s="20" t="s">
        <v>1393</v>
      </c>
      <c r="AN200" s="22" t="s">
        <v>549</v>
      </c>
      <c r="AO200" s="20" t="s">
        <v>13</v>
      </c>
      <c r="AP200" s="23">
        <v>877.84</v>
      </c>
      <c r="AQ200" s="934">
        <v>416.76</v>
      </c>
      <c r="AR200" s="934">
        <v>165</v>
      </c>
      <c r="AS200" s="925">
        <v>71.83</v>
      </c>
      <c r="AT200" s="928">
        <v>25</v>
      </c>
      <c r="AU200" s="923">
        <v>678.59</v>
      </c>
      <c r="AV200" s="974">
        <v>71.83</v>
      </c>
      <c r="AW200" s="1079">
        <v>25</v>
      </c>
      <c r="AX200" s="975">
        <f t="shared" si="130"/>
        <v>678.59</v>
      </c>
      <c r="AY200" s="424" t="str">
        <f t="shared" si="141"/>
        <v>OK</v>
      </c>
      <c r="AZ200" s="483">
        <f t="shared" si="142"/>
        <v>0</v>
      </c>
      <c r="BA200" s="486">
        <f t="shared" si="131"/>
        <v>0</v>
      </c>
      <c r="BE200" s="1043">
        <f t="shared" si="143"/>
        <v>0</v>
      </c>
    </row>
    <row r="201" spans="2:57" ht="24" customHeight="1">
      <c r="B201" s="20">
        <v>1032442437</v>
      </c>
      <c r="C201" s="21" t="s">
        <v>151</v>
      </c>
      <c r="D201" s="195" t="s">
        <v>548</v>
      </c>
      <c r="E201" s="20" t="s">
        <v>1393</v>
      </c>
      <c r="F201" s="22" t="s">
        <v>549</v>
      </c>
      <c r="G201" s="20" t="s">
        <v>13</v>
      </c>
      <c r="H201" s="23">
        <v>857.98</v>
      </c>
      <c r="I201" s="23">
        <v>386.97</v>
      </c>
      <c r="J201" s="23">
        <v>152.5</v>
      </c>
      <c r="K201" s="23">
        <v>37.28</v>
      </c>
      <c r="L201" s="20">
        <v>5</v>
      </c>
      <c r="M201" s="14">
        <v>581.75</v>
      </c>
      <c r="N201" s="23">
        <v>581.75</v>
      </c>
      <c r="O201" s="419">
        <f t="shared" si="137"/>
        <v>581.75</v>
      </c>
      <c r="P201" s="419">
        <f t="shared" si="138"/>
        <v>0</v>
      </c>
      <c r="Q201" s="498" t="s">
        <v>1662</v>
      </c>
      <c r="R201" s="498"/>
      <c r="S201" s="499">
        <v>1032442437</v>
      </c>
      <c r="T201" s="628" t="s">
        <v>2295</v>
      </c>
      <c r="U201" s="629">
        <v>260517</v>
      </c>
      <c r="V201" s="629" t="s">
        <v>2272</v>
      </c>
      <c r="W201" s="630" t="s">
        <v>2273</v>
      </c>
      <c r="X201" s="554">
        <v>386.97</v>
      </c>
      <c r="Y201" s="554">
        <v>152.5</v>
      </c>
      <c r="Z201" s="554">
        <v>37.28</v>
      </c>
      <c r="AA201" s="555">
        <v>5</v>
      </c>
      <c r="AB201" s="554">
        <v>581.75</v>
      </c>
      <c r="AC201" s="10" t="str">
        <f t="shared" si="139"/>
        <v>OK</v>
      </c>
      <c r="AD201" s="10"/>
      <c r="AE201" s="504">
        <f t="shared" si="140"/>
        <v>0</v>
      </c>
      <c r="AF201" s="109"/>
      <c r="AG201" s="631" t="s">
        <v>2345</v>
      </c>
      <c r="AH201" s="109"/>
      <c r="AJ201" s="886">
        <v>1032442437</v>
      </c>
      <c r="AK201" s="21" t="s">
        <v>151</v>
      </c>
      <c r="AL201" s="195" t="s">
        <v>548</v>
      </c>
      <c r="AM201" s="20" t="s">
        <v>1393</v>
      </c>
      <c r="AN201" s="22" t="s">
        <v>549</v>
      </c>
      <c r="AO201" s="20" t="s">
        <v>13</v>
      </c>
      <c r="AP201" s="23">
        <v>857.98</v>
      </c>
      <c r="AQ201" s="934">
        <v>386.97</v>
      </c>
      <c r="AR201" s="934">
        <v>152.5</v>
      </c>
      <c r="AS201" s="925">
        <v>37.28</v>
      </c>
      <c r="AT201" s="928">
        <v>5</v>
      </c>
      <c r="AU201" s="923">
        <v>581.75</v>
      </c>
      <c r="AV201" s="974">
        <v>37.28</v>
      </c>
      <c r="AW201" s="1079">
        <v>5</v>
      </c>
      <c r="AX201" s="975">
        <f t="shared" si="130"/>
        <v>581.75</v>
      </c>
      <c r="AY201" s="424" t="str">
        <f t="shared" si="141"/>
        <v>OK</v>
      </c>
      <c r="AZ201" s="483">
        <f t="shared" si="142"/>
        <v>0</v>
      </c>
      <c r="BA201" s="486">
        <f t="shared" si="131"/>
        <v>0</v>
      </c>
      <c r="BE201" s="1043">
        <f t="shared" si="143"/>
        <v>0</v>
      </c>
    </row>
    <row r="202" spans="2:57" ht="24" customHeight="1">
      <c r="B202" s="20">
        <v>1048848485</v>
      </c>
      <c r="C202" s="21" t="s">
        <v>153</v>
      </c>
      <c r="D202" s="195" t="s">
        <v>548</v>
      </c>
      <c r="E202" s="20" t="s">
        <v>1393</v>
      </c>
      <c r="F202" s="22" t="s">
        <v>549</v>
      </c>
      <c r="G202" s="20" t="s">
        <v>13</v>
      </c>
      <c r="H202" s="23">
        <v>848.05</v>
      </c>
      <c r="I202" s="23">
        <v>372.07499999999982</v>
      </c>
      <c r="J202" s="23">
        <v>160.5</v>
      </c>
      <c r="K202" s="23">
        <v>22.44</v>
      </c>
      <c r="L202" s="20">
        <v>5</v>
      </c>
      <c r="M202" s="14">
        <v>560.01499999999987</v>
      </c>
      <c r="N202" s="23">
        <v>560.01499999999987</v>
      </c>
      <c r="O202" s="419">
        <f t="shared" si="137"/>
        <v>560.01499999999987</v>
      </c>
      <c r="P202" s="419">
        <f t="shared" si="138"/>
        <v>0</v>
      </c>
      <c r="Q202" s="498" t="s">
        <v>1662</v>
      </c>
      <c r="R202" s="498"/>
      <c r="S202" s="499">
        <v>1048848485</v>
      </c>
      <c r="T202" s="628" t="s">
        <v>2296</v>
      </c>
      <c r="U202" s="629">
        <v>260517</v>
      </c>
      <c r="V202" s="629" t="s">
        <v>2272</v>
      </c>
      <c r="W202" s="630" t="s">
        <v>2273</v>
      </c>
      <c r="X202" s="554">
        <v>372.08</v>
      </c>
      <c r="Y202" s="554">
        <v>160.5</v>
      </c>
      <c r="Z202" s="554">
        <v>22.44</v>
      </c>
      <c r="AA202" s="555">
        <v>5</v>
      </c>
      <c r="AB202" s="554">
        <v>560.02</v>
      </c>
      <c r="AC202" s="10" t="str">
        <f t="shared" si="139"/>
        <v>OK</v>
      </c>
      <c r="AD202" s="10"/>
      <c r="AE202" s="504">
        <f t="shared" si="140"/>
        <v>-5.0000000001091394E-3</v>
      </c>
      <c r="AF202" s="109"/>
      <c r="AG202" s="631" t="s">
        <v>2345</v>
      </c>
      <c r="AH202" s="109"/>
      <c r="AJ202" s="886">
        <v>1048848485</v>
      </c>
      <c r="AK202" s="21" t="s">
        <v>153</v>
      </c>
      <c r="AL202" s="195" t="s">
        <v>548</v>
      </c>
      <c r="AM202" s="20" t="s">
        <v>1393</v>
      </c>
      <c r="AN202" s="22" t="s">
        <v>549</v>
      </c>
      <c r="AO202" s="20" t="s">
        <v>13</v>
      </c>
      <c r="AP202" s="23">
        <v>848.05</v>
      </c>
      <c r="AQ202" s="934">
        <v>372.07499999999982</v>
      </c>
      <c r="AR202" s="934">
        <v>160.5</v>
      </c>
      <c r="AS202" s="925">
        <v>22.44</v>
      </c>
      <c r="AT202" s="928">
        <v>5</v>
      </c>
      <c r="AU202" s="923">
        <v>560.02</v>
      </c>
      <c r="AV202" s="974">
        <v>22.44</v>
      </c>
      <c r="AW202" s="1079">
        <v>5</v>
      </c>
      <c r="AX202" s="975">
        <f t="shared" si="130"/>
        <v>560.01499999999987</v>
      </c>
      <c r="AY202" s="424" t="str">
        <f t="shared" si="141"/>
        <v>OK</v>
      </c>
      <c r="AZ202" s="483">
        <f t="shared" si="142"/>
        <v>0</v>
      </c>
      <c r="BA202" s="486">
        <f t="shared" si="131"/>
        <v>-5.0000000001091394E-3</v>
      </c>
      <c r="BE202" s="1043">
        <f t="shared" si="143"/>
        <v>-5.0000000001091394E-3</v>
      </c>
    </row>
    <row r="203" spans="2:57" ht="24" customHeight="1">
      <c r="B203" s="20">
        <v>1049602353</v>
      </c>
      <c r="C203" s="21" t="s">
        <v>154</v>
      </c>
      <c r="D203" s="195" t="s">
        <v>548</v>
      </c>
      <c r="E203" s="20" t="s">
        <v>1393</v>
      </c>
      <c r="F203" s="22" t="s">
        <v>549</v>
      </c>
      <c r="G203" s="20" t="s">
        <v>13</v>
      </c>
      <c r="H203" s="23">
        <v>838.12</v>
      </c>
      <c r="I203" s="23">
        <v>357.18000000000006</v>
      </c>
      <c r="J203" s="23">
        <v>140.5</v>
      </c>
      <c r="K203" s="23">
        <v>20.059999999999999</v>
      </c>
      <c r="L203" s="20">
        <v>0</v>
      </c>
      <c r="M203" s="14">
        <v>517.74</v>
      </c>
      <c r="N203" s="23">
        <v>517.74</v>
      </c>
      <c r="O203" s="419">
        <f t="shared" si="137"/>
        <v>517.74</v>
      </c>
      <c r="P203" s="419">
        <f t="shared" si="138"/>
        <v>0</v>
      </c>
      <c r="Q203" s="498" t="s">
        <v>1662</v>
      </c>
      <c r="R203" s="498"/>
      <c r="S203" s="499">
        <v>1049602353</v>
      </c>
      <c r="T203" s="628" t="s">
        <v>2297</v>
      </c>
      <c r="U203" s="629">
        <v>260517</v>
      </c>
      <c r="V203" s="629" t="s">
        <v>2272</v>
      </c>
      <c r="W203" s="630" t="s">
        <v>2273</v>
      </c>
      <c r="X203" s="554">
        <v>357.18</v>
      </c>
      <c r="Y203" s="554">
        <v>140.5</v>
      </c>
      <c r="Z203" s="554">
        <v>20.059999999999999</v>
      </c>
      <c r="AA203" s="555">
        <v>0</v>
      </c>
      <c r="AB203" s="554">
        <v>517.74</v>
      </c>
      <c r="AC203" s="10" t="str">
        <f t="shared" si="139"/>
        <v>OK</v>
      </c>
      <c r="AD203" s="10"/>
      <c r="AE203" s="504">
        <f t="shared" si="140"/>
        <v>0</v>
      </c>
      <c r="AF203" s="109"/>
      <c r="AG203" s="631" t="s">
        <v>2345</v>
      </c>
      <c r="AH203" s="109"/>
      <c r="AJ203" s="886">
        <v>1049602353</v>
      </c>
      <c r="AK203" s="21" t="s">
        <v>154</v>
      </c>
      <c r="AL203" s="195" t="s">
        <v>548</v>
      </c>
      <c r="AM203" s="20" t="s">
        <v>1393</v>
      </c>
      <c r="AN203" s="22" t="s">
        <v>549</v>
      </c>
      <c r="AO203" s="20" t="s">
        <v>13</v>
      </c>
      <c r="AP203" s="23">
        <v>838.12</v>
      </c>
      <c r="AQ203" s="934">
        <v>357.18000000000006</v>
      </c>
      <c r="AR203" s="934">
        <v>140.5</v>
      </c>
      <c r="AS203" s="925">
        <v>20.059999999999999</v>
      </c>
      <c r="AT203" s="928">
        <v>0</v>
      </c>
      <c r="AU203" s="923">
        <v>517.74</v>
      </c>
      <c r="AV203" s="974">
        <v>20.059999999999999</v>
      </c>
      <c r="AW203" s="1079">
        <v>0</v>
      </c>
      <c r="AX203" s="975">
        <f t="shared" si="130"/>
        <v>517.74</v>
      </c>
      <c r="AY203" s="424" t="str">
        <f t="shared" si="141"/>
        <v>OK</v>
      </c>
      <c r="AZ203" s="483">
        <f t="shared" si="142"/>
        <v>0</v>
      </c>
      <c r="BA203" s="486">
        <f t="shared" si="131"/>
        <v>0</v>
      </c>
      <c r="BE203" s="1043">
        <f t="shared" si="143"/>
        <v>0</v>
      </c>
    </row>
    <row r="204" spans="2:57" ht="24" customHeight="1">
      <c r="B204" s="20">
        <v>1049607346</v>
      </c>
      <c r="C204" s="21" t="s">
        <v>156</v>
      </c>
      <c r="D204" s="195" t="s">
        <v>548</v>
      </c>
      <c r="E204" s="20" t="s">
        <v>1393</v>
      </c>
      <c r="F204" s="22" t="s">
        <v>549</v>
      </c>
      <c r="G204" s="20" t="s">
        <v>13</v>
      </c>
      <c r="H204" s="23">
        <v>818.26</v>
      </c>
      <c r="I204" s="23">
        <v>327.38999999999987</v>
      </c>
      <c r="J204" s="23">
        <v>151</v>
      </c>
      <c r="K204" s="23">
        <v>100</v>
      </c>
      <c r="L204" s="20">
        <v>0</v>
      </c>
      <c r="M204" s="14">
        <v>578.38999999999987</v>
      </c>
      <c r="N204" s="23">
        <v>578.38999999999987</v>
      </c>
      <c r="O204" s="419">
        <f t="shared" si="137"/>
        <v>578.38999999999987</v>
      </c>
      <c r="P204" s="419">
        <f t="shared" si="138"/>
        <v>0</v>
      </c>
      <c r="Q204" s="498" t="s">
        <v>1662</v>
      </c>
      <c r="R204" s="498"/>
      <c r="S204" s="499">
        <v>1049607346</v>
      </c>
      <c r="T204" s="628" t="s">
        <v>2299</v>
      </c>
      <c r="U204" s="629">
        <v>260517</v>
      </c>
      <c r="V204" s="629" t="s">
        <v>2272</v>
      </c>
      <c r="W204" s="630" t="s">
        <v>2273</v>
      </c>
      <c r="X204" s="554">
        <v>327.39</v>
      </c>
      <c r="Y204" s="554">
        <v>151</v>
      </c>
      <c r="Z204" s="554">
        <v>100</v>
      </c>
      <c r="AA204" s="555">
        <v>0</v>
      </c>
      <c r="AB204" s="554">
        <v>578.39</v>
      </c>
      <c r="AC204" s="10" t="str">
        <f t="shared" si="139"/>
        <v>OK</v>
      </c>
      <c r="AD204" s="10"/>
      <c r="AE204" s="504">
        <f t="shared" si="140"/>
        <v>0</v>
      </c>
      <c r="AF204" s="109"/>
      <c r="AG204" s="631" t="s">
        <v>2345</v>
      </c>
      <c r="AH204" s="109"/>
      <c r="AJ204" s="886">
        <v>1049607346</v>
      </c>
      <c r="AK204" s="21" t="s">
        <v>156</v>
      </c>
      <c r="AL204" s="195" t="s">
        <v>548</v>
      </c>
      <c r="AM204" s="20" t="s">
        <v>1393</v>
      </c>
      <c r="AN204" s="22" t="s">
        <v>549</v>
      </c>
      <c r="AO204" s="20" t="s">
        <v>13</v>
      </c>
      <c r="AP204" s="23">
        <v>818.26</v>
      </c>
      <c r="AQ204" s="934">
        <v>327.38999999999987</v>
      </c>
      <c r="AR204" s="934">
        <v>151</v>
      </c>
      <c r="AS204" s="925">
        <v>100</v>
      </c>
      <c r="AT204" s="928">
        <v>0</v>
      </c>
      <c r="AU204" s="923">
        <v>578.39</v>
      </c>
      <c r="AV204" s="974">
        <v>100</v>
      </c>
      <c r="AW204" s="1079">
        <v>0</v>
      </c>
      <c r="AX204" s="975">
        <f t="shared" si="130"/>
        <v>578.38999999999987</v>
      </c>
      <c r="AY204" s="424" t="str">
        <f t="shared" si="141"/>
        <v>OK</v>
      </c>
      <c r="AZ204" s="483">
        <f t="shared" si="142"/>
        <v>0</v>
      </c>
      <c r="BA204" s="486">
        <f t="shared" si="131"/>
        <v>0</v>
      </c>
      <c r="BE204" s="1043">
        <f t="shared" si="143"/>
        <v>0</v>
      </c>
    </row>
    <row r="205" spans="2:57" ht="24" customHeight="1">
      <c r="B205" s="20">
        <v>1049617519</v>
      </c>
      <c r="C205" s="21" t="s">
        <v>160</v>
      </c>
      <c r="D205" s="195" t="s">
        <v>548</v>
      </c>
      <c r="E205" s="20" t="s">
        <v>1393</v>
      </c>
      <c r="F205" s="22" t="s">
        <v>549</v>
      </c>
      <c r="G205" s="20" t="s">
        <v>13</v>
      </c>
      <c r="H205" s="23">
        <v>947.35</v>
      </c>
      <c r="I205" s="23">
        <v>521.02500000000009</v>
      </c>
      <c r="J205" s="23">
        <v>152.5</v>
      </c>
      <c r="K205" s="23">
        <v>13.33</v>
      </c>
      <c r="L205" s="20">
        <v>35</v>
      </c>
      <c r="M205" s="14">
        <v>721.85500000000013</v>
      </c>
      <c r="N205" s="23">
        <v>721.85500000000013</v>
      </c>
      <c r="O205" s="419">
        <f t="shared" si="137"/>
        <v>721.85500000000013</v>
      </c>
      <c r="P205" s="419">
        <f t="shared" si="138"/>
        <v>0</v>
      </c>
      <c r="Q205" s="498" t="s">
        <v>1662</v>
      </c>
      <c r="R205" s="498"/>
      <c r="S205" s="499">
        <v>1049617519</v>
      </c>
      <c r="T205" s="628" t="s">
        <v>2303</v>
      </c>
      <c r="U205" s="629">
        <v>260517</v>
      </c>
      <c r="V205" s="629" t="s">
        <v>2272</v>
      </c>
      <c r="W205" s="630" t="s">
        <v>2273</v>
      </c>
      <c r="X205" s="554">
        <v>521.03</v>
      </c>
      <c r="Y205" s="554">
        <v>152.5</v>
      </c>
      <c r="Z205" s="554">
        <v>13.33</v>
      </c>
      <c r="AA205" s="555">
        <v>35</v>
      </c>
      <c r="AB205" s="554">
        <v>721.86</v>
      </c>
      <c r="AC205" s="10" t="str">
        <f t="shared" si="139"/>
        <v>OK</v>
      </c>
      <c r="AD205" s="10"/>
      <c r="AE205" s="504">
        <f t="shared" si="140"/>
        <v>-4.9999999998817657E-3</v>
      </c>
      <c r="AF205" s="109"/>
      <c r="AG205" s="631" t="s">
        <v>2345</v>
      </c>
      <c r="AH205" s="109"/>
      <c r="AJ205" s="886">
        <v>1049617519</v>
      </c>
      <c r="AK205" s="21" t="s">
        <v>160</v>
      </c>
      <c r="AL205" s="195" t="s">
        <v>548</v>
      </c>
      <c r="AM205" s="20" t="s">
        <v>1393</v>
      </c>
      <c r="AN205" s="22" t="s">
        <v>549</v>
      </c>
      <c r="AO205" s="20" t="s">
        <v>13</v>
      </c>
      <c r="AP205" s="23">
        <v>947.35</v>
      </c>
      <c r="AQ205" s="934">
        <v>521.02500000000009</v>
      </c>
      <c r="AR205" s="934">
        <v>152.5</v>
      </c>
      <c r="AS205" s="925">
        <v>13.33</v>
      </c>
      <c r="AT205" s="928">
        <v>35</v>
      </c>
      <c r="AU205" s="923">
        <v>721.86</v>
      </c>
      <c r="AV205" s="974">
        <v>13.33</v>
      </c>
      <c r="AW205" s="1079">
        <v>35</v>
      </c>
      <c r="AX205" s="975">
        <f t="shared" si="130"/>
        <v>721.85500000000013</v>
      </c>
      <c r="AY205" s="424" t="str">
        <f t="shared" si="141"/>
        <v>OK</v>
      </c>
      <c r="AZ205" s="483">
        <f t="shared" si="142"/>
        <v>0</v>
      </c>
      <c r="BA205" s="486">
        <f t="shared" si="131"/>
        <v>-4.9999999998817657E-3</v>
      </c>
      <c r="BE205" s="1043">
        <f t="shared" si="143"/>
        <v>-4.9999999998817657E-3</v>
      </c>
    </row>
    <row r="206" spans="2:57" ht="24" customHeight="1">
      <c r="B206" s="20">
        <v>1049634195</v>
      </c>
      <c r="C206" s="21" t="s">
        <v>164</v>
      </c>
      <c r="D206" s="195" t="s">
        <v>548</v>
      </c>
      <c r="E206" s="20" t="s">
        <v>1393</v>
      </c>
      <c r="F206" s="22" t="s">
        <v>549</v>
      </c>
      <c r="G206" s="20" t="s">
        <v>13</v>
      </c>
      <c r="H206" s="23">
        <v>838.12</v>
      </c>
      <c r="I206" s="23">
        <v>357.18000000000006</v>
      </c>
      <c r="J206" s="23">
        <v>148</v>
      </c>
      <c r="K206" s="23">
        <v>12.94</v>
      </c>
      <c r="L206" s="20">
        <v>0</v>
      </c>
      <c r="M206" s="14">
        <v>518.12000000000012</v>
      </c>
      <c r="N206" s="23">
        <v>518.12000000000012</v>
      </c>
      <c r="O206" s="419">
        <f t="shared" si="137"/>
        <v>518.12000000000012</v>
      </c>
      <c r="P206" s="419">
        <f t="shared" si="138"/>
        <v>0</v>
      </c>
      <c r="Q206" s="498" t="s">
        <v>1662</v>
      </c>
      <c r="R206" s="498"/>
      <c r="S206" s="499">
        <v>1049634195</v>
      </c>
      <c r="T206" s="628" t="s">
        <v>2304</v>
      </c>
      <c r="U206" s="629">
        <v>260517</v>
      </c>
      <c r="V206" s="629" t="s">
        <v>2272</v>
      </c>
      <c r="W206" s="630" t="s">
        <v>2273</v>
      </c>
      <c r="X206" s="554">
        <v>357.18</v>
      </c>
      <c r="Y206" s="554">
        <v>148</v>
      </c>
      <c r="Z206" s="554">
        <v>12.94</v>
      </c>
      <c r="AA206" s="555">
        <v>0</v>
      </c>
      <c r="AB206" s="554">
        <v>518.12</v>
      </c>
      <c r="AC206" s="10" t="str">
        <f t="shared" si="139"/>
        <v>OK</v>
      </c>
      <c r="AD206" s="10"/>
      <c r="AE206" s="504">
        <f t="shared" si="140"/>
        <v>0</v>
      </c>
      <c r="AF206" s="109"/>
      <c r="AG206" s="631" t="s">
        <v>2345</v>
      </c>
      <c r="AH206" s="109"/>
      <c r="AJ206" s="886">
        <v>1049634195</v>
      </c>
      <c r="AK206" s="21" t="s">
        <v>164</v>
      </c>
      <c r="AL206" s="195" t="s">
        <v>548</v>
      </c>
      <c r="AM206" s="20" t="s">
        <v>1393</v>
      </c>
      <c r="AN206" s="22" t="s">
        <v>549</v>
      </c>
      <c r="AO206" s="20" t="s">
        <v>13</v>
      </c>
      <c r="AP206" s="23">
        <v>838.12</v>
      </c>
      <c r="AQ206" s="934">
        <v>357.18000000000006</v>
      </c>
      <c r="AR206" s="934">
        <v>148</v>
      </c>
      <c r="AS206" s="925">
        <v>12.94</v>
      </c>
      <c r="AT206" s="928">
        <v>0</v>
      </c>
      <c r="AU206" s="923">
        <v>518.12</v>
      </c>
      <c r="AV206" s="974">
        <v>12.94</v>
      </c>
      <c r="AW206" s="1079">
        <v>0</v>
      </c>
      <c r="AX206" s="975">
        <f t="shared" si="130"/>
        <v>518.12000000000012</v>
      </c>
      <c r="AY206" s="424" t="str">
        <f t="shared" si="141"/>
        <v>OK</v>
      </c>
      <c r="AZ206" s="483">
        <f t="shared" si="142"/>
        <v>0</v>
      </c>
      <c r="BA206" s="486">
        <f t="shared" si="131"/>
        <v>0</v>
      </c>
      <c r="BE206" s="1043">
        <f t="shared" si="143"/>
        <v>0</v>
      </c>
    </row>
    <row r="207" spans="2:57" ht="24" customHeight="1">
      <c r="B207" s="20">
        <v>1049636605</v>
      </c>
      <c r="C207" s="21" t="s">
        <v>166</v>
      </c>
      <c r="D207" s="195" t="s">
        <v>548</v>
      </c>
      <c r="E207" s="20" t="s">
        <v>1393</v>
      </c>
      <c r="F207" s="22" t="s">
        <v>549</v>
      </c>
      <c r="G207" s="20" t="s">
        <v>13</v>
      </c>
      <c r="H207" s="23">
        <v>808.33</v>
      </c>
      <c r="I207" s="23">
        <v>312.49500000000012</v>
      </c>
      <c r="J207" s="23">
        <v>159</v>
      </c>
      <c r="K207" s="23">
        <v>4.22</v>
      </c>
      <c r="L207" s="20">
        <v>0</v>
      </c>
      <c r="M207" s="14">
        <v>475.71500000000015</v>
      </c>
      <c r="N207" s="23">
        <v>475.71500000000015</v>
      </c>
      <c r="O207" s="419">
        <f t="shared" si="137"/>
        <v>475.71500000000015</v>
      </c>
      <c r="P207" s="419">
        <f t="shared" si="138"/>
        <v>0</v>
      </c>
      <c r="Q207" s="498" t="s">
        <v>1662</v>
      </c>
      <c r="R207" s="498"/>
      <c r="S207" s="499">
        <v>1049636605</v>
      </c>
      <c r="T207" s="628" t="s">
        <v>2306</v>
      </c>
      <c r="U207" s="629">
        <v>260517</v>
      </c>
      <c r="V207" s="629" t="s">
        <v>2272</v>
      </c>
      <c r="W207" s="630" t="s">
        <v>2273</v>
      </c>
      <c r="X207" s="554">
        <v>312.5</v>
      </c>
      <c r="Y207" s="554">
        <v>159</v>
      </c>
      <c r="Z207" s="554">
        <v>4.22</v>
      </c>
      <c r="AA207" s="555">
        <v>0</v>
      </c>
      <c r="AB207" s="554">
        <v>475.72</v>
      </c>
      <c r="AC207" s="10" t="str">
        <f t="shared" si="139"/>
        <v>OK</v>
      </c>
      <c r="AD207" s="10"/>
      <c r="AE207" s="504">
        <f t="shared" si="140"/>
        <v>-4.9999999998817657E-3</v>
      </c>
      <c r="AF207" s="109"/>
      <c r="AG207" s="631" t="s">
        <v>2345</v>
      </c>
      <c r="AH207" s="109"/>
      <c r="AJ207" s="886">
        <v>1049636605</v>
      </c>
      <c r="AK207" s="21" t="s">
        <v>166</v>
      </c>
      <c r="AL207" s="195" t="s">
        <v>548</v>
      </c>
      <c r="AM207" s="20" t="s">
        <v>1393</v>
      </c>
      <c r="AN207" s="22" t="s">
        <v>549</v>
      </c>
      <c r="AO207" s="20" t="s">
        <v>13</v>
      </c>
      <c r="AP207" s="23">
        <v>808.33</v>
      </c>
      <c r="AQ207" s="934">
        <v>312.49500000000012</v>
      </c>
      <c r="AR207" s="934">
        <v>159</v>
      </c>
      <c r="AS207" s="925">
        <v>4.22</v>
      </c>
      <c r="AT207" s="928">
        <v>0</v>
      </c>
      <c r="AU207" s="923">
        <v>475.72</v>
      </c>
      <c r="AV207" s="974">
        <v>4.22</v>
      </c>
      <c r="AW207" s="1079">
        <v>0</v>
      </c>
      <c r="AX207" s="975">
        <f t="shared" si="130"/>
        <v>475.71500000000015</v>
      </c>
      <c r="AY207" s="424" t="str">
        <f t="shared" si="141"/>
        <v>OK</v>
      </c>
      <c r="AZ207" s="483">
        <f t="shared" si="142"/>
        <v>0</v>
      </c>
      <c r="BA207" s="486">
        <f t="shared" si="131"/>
        <v>-4.9999999998817657E-3</v>
      </c>
      <c r="BE207" s="1043">
        <f t="shared" si="143"/>
        <v>-4.9999999998817657E-3</v>
      </c>
    </row>
    <row r="208" spans="2:57" ht="24" customHeight="1">
      <c r="B208" s="20">
        <v>1049640018</v>
      </c>
      <c r="C208" s="21" t="s">
        <v>169</v>
      </c>
      <c r="D208" s="195" t="s">
        <v>548</v>
      </c>
      <c r="E208" s="20" t="s">
        <v>1393</v>
      </c>
      <c r="F208" s="22" t="s">
        <v>549</v>
      </c>
      <c r="G208" s="20" t="s">
        <v>13</v>
      </c>
      <c r="H208" s="23">
        <v>897.7</v>
      </c>
      <c r="I208" s="23">
        <v>446.55000000000018</v>
      </c>
      <c r="J208" s="23">
        <v>151.5</v>
      </c>
      <c r="K208" s="23">
        <v>60.67</v>
      </c>
      <c r="L208" s="20">
        <v>0</v>
      </c>
      <c r="M208" s="14">
        <v>658.72000000000014</v>
      </c>
      <c r="N208" s="23">
        <v>658.72000000000014</v>
      </c>
      <c r="O208" s="419">
        <f t="shared" si="137"/>
        <v>658.72000000000014</v>
      </c>
      <c r="P208" s="419">
        <f t="shared" si="138"/>
        <v>0</v>
      </c>
      <c r="Q208" s="498" t="s">
        <v>1662</v>
      </c>
      <c r="R208" s="498"/>
      <c r="S208" s="499">
        <v>1049640018</v>
      </c>
      <c r="T208" s="628" t="s">
        <v>2308</v>
      </c>
      <c r="U208" s="629">
        <v>260517</v>
      </c>
      <c r="V208" s="629" t="s">
        <v>2272</v>
      </c>
      <c r="W208" s="630" t="s">
        <v>2273</v>
      </c>
      <c r="X208" s="554">
        <v>446.55</v>
      </c>
      <c r="Y208" s="554">
        <v>151.5</v>
      </c>
      <c r="Z208" s="554">
        <v>86.84</v>
      </c>
      <c r="AA208" s="555">
        <v>40</v>
      </c>
      <c r="AB208" s="554">
        <v>724.89</v>
      </c>
      <c r="AC208" s="10" t="str">
        <f t="shared" si="139"/>
        <v>OK</v>
      </c>
      <c r="AD208" s="10"/>
      <c r="AE208" s="504">
        <f t="shared" si="140"/>
        <v>-66.169999999999845</v>
      </c>
      <c r="AF208" s="601" t="s">
        <v>2010</v>
      </c>
      <c r="AG208" s="631" t="s">
        <v>2345</v>
      </c>
      <c r="AH208" s="109"/>
      <c r="AJ208" s="886">
        <v>1049640018</v>
      </c>
      <c r="AK208" s="21" t="s">
        <v>169</v>
      </c>
      <c r="AL208" s="195" t="s">
        <v>548</v>
      </c>
      <c r="AM208" s="20" t="s">
        <v>1393</v>
      </c>
      <c r="AN208" s="22" t="s">
        <v>549</v>
      </c>
      <c r="AO208" s="20" t="s">
        <v>13</v>
      </c>
      <c r="AP208" s="23">
        <v>897.7</v>
      </c>
      <c r="AQ208" s="934">
        <v>446.55000000000018</v>
      </c>
      <c r="AR208" s="934">
        <v>151.5</v>
      </c>
      <c r="AS208" s="925">
        <v>86.84</v>
      </c>
      <c r="AT208" s="928">
        <v>40</v>
      </c>
      <c r="AU208" s="923">
        <v>724.89</v>
      </c>
      <c r="AV208" s="974">
        <v>86.84</v>
      </c>
      <c r="AW208" s="1079">
        <v>40</v>
      </c>
      <c r="AX208" s="975">
        <f t="shared" ref="AX208:AX239" si="144">AQ208+AR208+AV208+AW208</f>
        <v>724.89000000000021</v>
      </c>
      <c r="AY208" s="424" t="str">
        <f t="shared" si="141"/>
        <v>OK</v>
      </c>
      <c r="AZ208" s="483">
        <f t="shared" si="142"/>
        <v>0</v>
      </c>
      <c r="BA208" s="486">
        <f t="shared" ref="BA208:BA239" si="145">AX208-AB208</f>
        <v>0</v>
      </c>
      <c r="BE208" s="1043">
        <f t="shared" si="143"/>
        <v>0</v>
      </c>
    </row>
    <row r="209" spans="1:57" ht="24" customHeight="1">
      <c r="B209" s="20">
        <v>1049641019</v>
      </c>
      <c r="C209" s="21" t="s">
        <v>170</v>
      </c>
      <c r="D209" s="195" t="s">
        <v>548</v>
      </c>
      <c r="E209" s="20" t="s">
        <v>1393</v>
      </c>
      <c r="F209" s="22" t="s">
        <v>549</v>
      </c>
      <c r="G209" s="20" t="s">
        <v>13</v>
      </c>
      <c r="H209" s="23">
        <v>848.05</v>
      </c>
      <c r="I209" s="23">
        <v>372.07499999999982</v>
      </c>
      <c r="J209" s="23">
        <v>153.5</v>
      </c>
      <c r="K209" s="23">
        <v>40.44</v>
      </c>
      <c r="L209" s="20">
        <v>0</v>
      </c>
      <c r="M209" s="14">
        <v>566.01499999999987</v>
      </c>
      <c r="N209" s="23">
        <v>566.01499999999987</v>
      </c>
      <c r="O209" s="419">
        <f t="shared" si="137"/>
        <v>566.01499999999987</v>
      </c>
      <c r="P209" s="419">
        <f t="shared" si="138"/>
        <v>0</v>
      </c>
      <c r="Q209" s="498" t="s">
        <v>1662</v>
      </c>
      <c r="R209" s="498"/>
      <c r="S209" s="499">
        <v>1049641019</v>
      </c>
      <c r="T209" s="628" t="s">
        <v>2309</v>
      </c>
      <c r="U209" s="629">
        <v>260517</v>
      </c>
      <c r="V209" s="629" t="s">
        <v>2272</v>
      </c>
      <c r="W209" s="630" t="s">
        <v>2273</v>
      </c>
      <c r="X209" s="554">
        <v>372.08</v>
      </c>
      <c r="Y209" s="554">
        <v>153.5</v>
      </c>
      <c r="Z209" s="554">
        <v>40.44</v>
      </c>
      <c r="AA209" s="555">
        <v>0</v>
      </c>
      <c r="AB209" s="554">
        <v>566.02</v>
      </c>
      <c r="AC209" s="10" t="str">
        <f t="shared" si="139"/>
        <v>OK</v>
      </c>
      <c r="AD209" s="10"/>
      <c r="AE209" s="504">
        <f t="shared" si="140"/>
        <v>-5.0000000001091394E-3</v>
      </c>
      <c r="AF209" s="109"/>
      <c r="AG209" s="631" t="s">
        <v>2345</v>
      </c>
      <c r="AH209" s="109"/>
      <c r="AJ209" s="886">
        <v>1049641019</v>
      </c>
      <c r="AK209" s="21" t="s">
        <v>170</v>
      </c>
      <c r="AL209" s="195" t="s">
        <v>548</v>
      </c>
      <c r="AM209" s="20" t="s">
        <v>1393</v>
      </c>
      <c r="AN209" s="22" t="s">
        <v>549</v>
      </c>
      <c r="AO209" s="20" t="s">
        <v>13</v>
      </c>
      <c r="AP209" s="23">
        <v>848.05</v>
      </c>
      <c r="AQ209" s="934">
        <v>372.07499999999982</v>
      </c>
      <c r="AR209" s="934">
        <v>153.5</v>
      </c>
      <c r="AS209" s="925">
        <v>40.44</v>
      </c>
      <c r="AT209" s="928">
        <v>0</v>
      </c>
      <c r="AU209" s="923">
        <v>566.02</v>
      </c>
      <c r="AV209" s="974">
        <v>40.44</v>
      </c>
      <c r="AW209" s="1079">
        <v>0</v>
      </c>
      <c r="AX209" s="975">
        <f t="shared" si="144"/>
        <v>566.01499999999987</v>
      </c>
      <c r="AY209" s="424" t="str">
        <f t="shared" si="141"/>
        <v>OK</v>
      </c>
      <c r="AZ209" s="483">
        <f t="shared" si="142"/>
        <v>0</v>
      </c>
      <c r="BA209" s="486">
        <f t="shared" si="145"/>
        <v>-5.0000000001091394E-3</v>
      </c>
      <c r="BE209" s="1043">
        <f t="shared" si="143"/>
        <v>-5.0000000001091394E-3</v>
      </c>
    </row>
    <row r="210" spans="1:57" ht="24" customHeight="1">
      <c r="B210" s="20">
        <v>1049646182</v>
      </c>
      <c r="C210" s="21" t="s">
        <v>175</v>
      </c>
      <c r="D210" s="195" t="s">
        <v>548</v>
      </c>
      <c r="E210" s="20" t="s">
        <v>1393</v>
      </c>
      <c r="F210" s="22" t="s">
        <v>549</v>
      </c>
      <c r="G210" s="20" t="s">
        <v>13</v>
      </c>
      <c r="H210" s="23">
        <v>947.35</v>
      </c>
      <c r="I210" s="23">
        <v>521.02500000000009</v>
      </c>
      <c r="J210" s="23">
        <v>165.5</v>
      </c>
      <c r="K210" s="23">
        <v>24.67</v>
      </c>
      <c r="L210" s="20">
        <v>20</v>
      </c>
      <c r="M210" s="14">
        <v>731.19500000000005</v>
      </c>
      <c r="N210" s="23">
        <v>731.19500000000005</v>
      </c>
      <c r="O210" s="419">
        <f t="shared" si="137"/>
        <v>731.19500000000005</v>
      </c>
      <c r="P210" s="419">
        <f t="shared" si="138"/>
        <v>0</v>
      </c>
      <c r="Q210" s="498" t="s">
        <v>1662</v>
      </c>
      <c r="R210" s="498"/>
      <c r="S210" s="499">
        <v>1049646182</v>
      </c>
      <c r="T210" s="628" t="s">
        <v>2313</v>
      </c>
      <c r="U210" s="629">
        <v>260517</v>
      </c>
      <c r="V210" s="629" t="s">
        <v>2272</v>
      </c>
      <c r="W210" s="630" t="s">
        <v>2273</v>
      </c>
      <c r="X210" s="554">
        <v>521.03</v>
      </c>
      <c r="Y210" s="554">
        <v>165.5</v>
      </c>
      <c r="Z210" s="554">
        <v>81.45</v>
      </c>
      <c r="AA210" s="555">
        <v>20</v>
      </c>
      <c r="AB210" s="554">
        <v>787.98</v>
      </c>
      <c r="AC210" s="10" t="str">
        <f t="shared" si="139"/>
        <v>OK</v>
      </c>
      <c r="AD210" s="10"/>
      <c r="AE210" s="504">
        <f t="shared" si="140"/>
        <v>-56.784999999999968</v>
      </c>
      <c r="AF210" s="601" t="s">
        <v>2010</v>
      </c>
      <c r="AG210" s="631" t="s">
        <v>2345</v>
      </c>
      <c r="AH210" s="109"/>
      <c r="AJ210" s="886">
        <v>1049646182</v>
      </c>
      <c r="AK210" s="21" t="s">
        <v>175</v>
      </c>
      <c r="AL210" s="195" t="s">
        <v>548</v>
      </c>
      <c r="AM210" s="20" t="s">
        <v>1393</v>
      </c>
      <c r="AN210" s="22" t="s">
        <v>549</v>
      </c>
      <c r="AO210" s="20" t="s">
        <v>13</v>
      </c>
      <c r="AP210" s="23">
        <v>947.35</v>
      </c>
      <c r="AQ210" s="934">
        <v>521.02500000000009</v>
      </c>
      <c r="AR210" s="934">
        <v>165.5</v>
      </c>
      <c r="AS210" s="925">
        <v>81.45</v>
      </c>
      <c r="AT210" s="928">
        <v>20</v>
      </c>
      <c r="AU210" s="923">
        <v>787.98</v>
      </c>
      <c r="AV210" s="974">
        <v>81.45</v>
      </c>
      <c r="AW210" s="1079">
        <v>20</v>
      </c>
      <c r="AX210" s="975">
        <f t="shared" si="144"/>
        <v>787.97500000000014</v>
      </c>
      <c r="AY210" s="424" t="str">
        <f t="shared" si="141"/>
        <v>OK</v>
      </c>
      <c r="AZ210" s="483">
        <f t="shared" si="142"/>
        <v>0</v>
      </c>
      <c r="BA210" s="486">
        <f t="shared" si="145"/>
        <v>-4.9999999998817657E-3</v>
      </c>
      <c r="BE210" s="1043">
        <f t="shared" si="143"/>
        <v>-4.9999999998817657E-3</v>
      </c>
    </row>
    <row r="211" spans="1:57" ht="24" customHeight="1">
      <c r="B211" s="20">
        <v>1049650944</v>
      </c>
      <c r="C211" s="21" t="s">
        <v>179</v>
      </c>
      <c r="D211" s="195" t="s">
        <v>548</v>
      </c>
      <c r="E211" s="20" t="s">
        <v>1393</v>
      </c>
      <c r="F211" s="22" t="s">
        <v>549</v>
      </c>
      <c r="G211" s="20" t="s">
        <v>13</v>
      </c>
      <c r="H211" s="23">
        <v>838.12</v>
      </c>
      <c r="I211" s="23">
        <v>357.18000000000006</v>
      </c>
      <c r="J211" s="23">
        <v>163</v>
      </c>
      <c r="K211" s="23">
        <v>19.5</v>
      </c>
      <c r="L211" s="20">
        <v>30</v>
      </c>
      <c r="M211" s="14">
        <v>569.68000000000006</v>
      </c>
      <c r="N211" s="23">
        <v>569.68000000000006</v>
      </c>
      <c r="O211" s="419">
        <f t="shared" si="137"/>
        <v>569.68000000000006</v>
      </c>
      <c r="P211" s="419">
        <f t="shared" si="138"/>
        <v>0</v>
      </c>
      <c r="Q211" s="498" t="s">
        <v>1662</v>
      </c>
      <c r="R211" s="498"/>
      <c r="S211" s="499">
        <v>1049650944</v>
      </c>
      <c r="T211" s="628" t="s">
        <v>2316</v>
      </c>
      <c r="U211" s="629">
        <v>260517</v>
      </c>
      <c r="V211" s="629" t="s">
        <v>2272</v>
      </c>
      <c r="W211" s="630" t="s">
        <v>2273</v>
      </c>
      <c r="X211" s="554">
        <v>357.18</v>
      </c>
      <c r="Y211" s="554">
        <v>163</v>
      </c>
      <c r="Z211" s="554">
        <v>19.5</v>
      </c>
      <c r="AA211" s="555">
        <v>30</v>
      </c>
      <c r="AB211" s="554">
        <v>569.67999999999995</v>
      </c>
      <c r="AC211" s="10" t="str">
        <f t="shared" si="139"/>
        <v>OK</v>
      </c>
      <c r="AD211" s="10"/>
      <c r="AE211" s="504">
        <f t="shared" si="140"/>
        <v>0</v>
      </c>
      <c r="AF211" s="109"/>
      <c r="AG211" s="631" t="s">
        <v>2345</v>
      </c>
      <c r="AH211" s="109"/>
      <c r="AJ211" s="886">
        <v>1049650944</v>
      </c>
      <c r="AK211" s="21" t="s">
        <v>179</v>
      </c>
      <c r="AL211" s="195" t="s">
        <v>548</v>
      </c>
      <c r="AM211" s="20" t="s">
        <v>1393</v>
      </c>
      <c r="AN211" s="22" t="s">
        <v>549</v>
      </c>
      <c r="AO211" s="20" t="s">
        <v>13</v>
      </c>
      <c r="AP211" s="23">
        <v>838.12</v>
      </c>
      <c r="AQ211" s="934">
        <v>357.18000000000006</v>
      </c>
      <c r="AR211" s="934">
        <v>163</v>
      </c>
      <c r="AS211" s="925">
        <v>19.5</v>
      </c>
      <c r="AT211" s="928">
        <v>30</v>
      </c>
      <c r="AU211" s="923">
        <v>569.67999999999995</v>
      </c>
      <c r="AV211" s="974">
        <v>19.5</v>
      </c>
      <c r="AW211" s="1079">
        <v>30</v>
      </c>
      <c r="AX211" s="975">
        <f t="shared" si="144"/>
        <v>569.68000000000006</v>
      </c>
      <c r="AY211" s="424" t="str">
        <f t="shared" si="141"/>
        <v>OK</v>
      </c>
      <c r="AZ211" s="483">
        <f t="shared" si="142"/>
        <v>0</v>
      </c>
      <c r="BA211" s="486">
        <f t="shared" si="145"/>
        <v>0</v>
      </c>
      <c r="BE211" s="1043">
        <f t="shared" si="143"/>
        <v>0</v>
      </c>
    </row>
    <row r="212" spans="1:57" ht="24" customHeight="1">
      <c r="B212" s="20">
        <v>1052313100</v>
      </c>
      <c r="C212" s="21" t="s">
        <v>181</v>
      </c>
      <c r="D212" s="195" t="s">
        <v>548</v>
      </c>
      <c r="E212" s="20" t="s">
        <v>1393</v>
      </c>
      <c r="F212" s="22" t="s">
        <v>549</v>
      </c>
      <c r="G212" s="20" t="s">
        <v>13</v>
      </c>
      <c r="H212" s="23">
        <v>818.26</v>
      </c>
      <c r="I212" s="23">
        <v>327.38999999999987</v>
      </c>
      <c r="J212" s="23">
        <v>160.5</v>
      </c>
      <c r="K212" s="23">
        <v>50.22</v>
      </c>
      <c r="L212" s="20">
        <v>0</v>
      </c>
      <c r="M212" s="14">
        <v>538.1099999999999</v>
      </c>
      <c r="N212" s="23">
        <v>538.1099999999999</v>
      </c>
      <c r="O212" s="419">
        <f t="shared" si="137"/>
        <v>538.1099999999999</v>
      </c>
      <c r="P212" s="419">
        <f t="shared" si="138"/>
        <v>0</v>
      </c>
      <c r="Q212" s="498" t="s">
        <v>1662</v>
      </c>
      <c r="R212" s="498"/>
      <c r="S212" s="499">
        <v>1052313100</v>
      </c>
      <c r="T212" s="628" t="s">
        <v>2318</v>
      </c>
      <c r="U212" s="629">
        <v>260517</v>
      </c>
      <c r="V212" s="629" t="s">
        <v>2272</v>
      </c>
      <c r="W212" s="630" t="s">
        <v>2273</v>
      </c>
      <c r="X212" s="554">
        <v>327.39</v>
      </c>
      <c r="Y212" s="554">
        <v>160.5</v>
      </c>
      <c r="Z212" s="554">
        <v>50.22</v>
      </c>
      <c r="AA212" s="555">
        <v>0</v>
      </c>
      <c r="AB212" s="554">
        <v>538.11</v>
      </c>
      <c r="AC212" s="10" t="str">
        <f t="shared" si="139"/>
        <v>OK</v>
      </c>
      <c r="AD212" s="10"/>
      <c r="AE212" s="504">
        <f t="shared" si="140"/>
        <v>0</v>
      </c>
      <c r="AF212" s="109"/>
      <c r="AG212" s="631" t="s">
        <v>2345</v>
      </c>
      <c r="AH212" s="109"/>
      <c r="AJ212" s="886">
        <v>1052313100</v>
      </c>
      <c r="AK212" s="21" t="s">
        <v>181</v>
      </c>
      <c r="AL212" s="195" t="s">
        <v>548</v>
      </c>
      <c r="AM212" s="20" t="s">
        <v>1393</v>
      </c>
      <c r="AN212" s="22" t="s">
        <v>549</v>
      </c>
      <c r="AO212" s="20" t="s">
        <v>13</v>
      </c>
      <c r="AP212" s="23">
        <v>818.26</v>
      </c>
      <c r="AQ212" s="934">
        <v>327.38999999999987</v>
      </c>
      <c r="AR212" s="934">
        <v>160.5</v>
      </c>
      <c r="AS212" s="925">
        <v>50.22</v>
      </c>
      <c r="AT212" s="928">
        <v>0</v>
      </c>
      <c r="AU212" s="923">
        <v>538.11</v>
      </c>
      <c r="AV212" s="974">
        <v>50.22</v>
      </c>
      <c r="AW212" s="1079">
        <v>0</v>
      </c>
      <c r="AX212" s="975">
        <f t="shared" si="144"/>
        <v>538.1099999999999</v>
      </c>
      <c r="AY212" s="424" t="str">
        <f t="shared" si="141"/>
        <v>OK</v>
      </c>
      <c r="AZ212" s="483">
        <f t="shared" si="142"/>
        <v>0</v>
      </c>
      <c r="BA212" s="486">
        <f t="shared" si="145"/>
        <v>0</v>
      </c>
      <c r="BE212" s="1043">
        <f t="shared" si="143"/>
        <v>0</v>
      </c>
    </row>
    <row r="213" spans="1:57" ht="24" customHeight="1">
      <c r="B213" s="20">
        <v>1052400639</v>
      </c>
      <c r="C213" s="21" t="s">
        <v>186</v>
      </c>
      <c r="D213" s="195" t="s">
        <v>548</v>
      </c>
      <c r="E213" s="20" t="s">
        <v>1393</v>
      </c>
      <c r="F213" s="22" t="s">
        <v>549</v>
      </c>
      <c r="G213" s="20" t="s">
        <v>13</v>
      </c>
      <c r="H213" s="23">
        <v>818.26</v>
      </c>
      <c r="I213" s="23">
        <v>327.38999999999987</v>
      </c>
      <c r="J213" s="23">
        <v>146</v>
      </c>
      <c r="K213" s="23">
        <v>53.11</v>
      </c>
      <c r="L213" s="20">
        <v>0</v>
      </c>
      <c r="M213" s="14">
        <v>526.49999999999989</v>
      </c>
      <c r="N213" s="23">
        <v>526.49999999999989</v>
      </c>
      <c r="O213" s="419">
        <f t="shared" si="137"/>
        <v>526.49999999999989</v>
      </c>
      <c r="P213" s="419">
        <f t="shared" si="138"/>
        <v>0</v>
      </c>
      <c r="Q213" s="498" t="s">
        <v>1662</v>
      </c>
      <c r="R213" s="498"/>
      <c r="S213" s="499">
        <v>1052400639</v>
      </c>
      <c r="T213" s="629" t="s">
        <v>2321</v>
      </c>
      <c r="U213" s="629">
        <v>260517</v>
      </c>
      <c r="V213" s="629" t="s">
        <v>2272</v>
      </c>
      <c r="W213" s="630" t="s">
        <v>2273</v>
      </c>
      <c r="X213" s="554">
        <v>327.39</v>
      </c>
      <c r="Y213" s="554">
        <v>146</v>
      </c>
      <c r="Z213" s="554">
        <v>53.11</v>
      </c>
      <c r="AA213" s="555">
        <v>0</v>
      </c>
      <c r="AB213" s="554">
        <v>526.5</v>
      </c>
      <c r="AC213" s="10" t="str">
        <f t="shared" si="139"/>
        <v>OK</v>
      </c>
      <c r="AD213" s="10"/>
      <c r="AE213" s="504">
        <f t="shared" si="140"/>
        <v>0</v>
      </c>
      <c r="AF213" s="109"/>
      <c r="AG213" s="631" t="s">
        <v>2345</v>
      </c>
      <c r="AH213" s="109"/>
      <c r="AJ213" s="886">
        <v>1052400639</v>
      </c>
      <c r="AK213" s="21" t="s">
        <v>186</v>
      </c>
      <c r="AL213" s="195" t="s">
        <v>548</v>
      </c>
      <c r="AM213" s="20" t="s">
        <v>1393</v>
      </c>
      <c r="AN213" s="22" t="s">
        <v>549</v>
      </c>
      <c r="AO213" s="20" t="s">
        <v>13</v>
      </c>
      <c r="AP213" s="23">
        <v>818.26</v>
      </c>
      <c r="AQ213" s="934">
        <v>327.38999999999987</v>
      </c>
      <c r="AR213" s="934">
        <v>146</v>
      </c>
      <c r="AS213" s="925">
        <v>53.11</v>
      </c>
      <c r="AT213" s="928">
        <v>0</v>
      </c>
      <c r="AU213" s="923">
        <v>526.5</v>
      </c>
      <c r="AV213" s="974">
        <v>53.11</v>
      </c>
      <c r="AW213" s="1079">
        <v>0</v>
      </c>
      <c r="AX213" s="975">
        <f t="shared" si="144"/>
        <v>526.49999999999989</v>
      </c>
      <c r="AY213" s="424" t="str">
        <f t="shared" si="141"/>
        <v>OK</v>
      </c>
      <c r="AZ213" s="483">
        <f t="shared" si="142"/>
        <v>0</v>
      </c>
      <c r="BA213" s="486">
        <f t="shared" si="145"/>
        <v>0</v>
      </c>
      <c r="BE213" s="1043">
        <f t="shared" si="143"/>
        <v>0</v>
      </c>
    </row>
    <row r="214" spans="1:57" ht="24" customHeight="1">
      <c r="B214" s="20">
        <v>1052401144</v>
      </c>
      <c r="C214" s="21" t="s">
        <v>187</v>
      </c>
      <c r="D214" s="195" t="s">
        <v>548</v>
      </c>
      <c r="E214" s="20" t="s">
        <v>1393</v>
      </c>
      <c r="F214" s="22" t="s">
        <v>549</v>
      </c>
      <c r="G214" s="20" t="s">
        <v>13</v>
      </c>
      <c r="H214" s="23">
        <v>828.19</v>
      </c>
      <c r="I214" s="23">
        <v>342.28500000000008</v>
      </c>
      <c r="J214" s="23">
        <v>129.5</v>
      </c>
      <c r="K214" s="23">
        <v>32.56</v>
      </c>
      <c r="L214" s="20">
        <v>5</v>
      </c>
      <c r="M214" s="14">
        <v>509.34500000000008</v>
      </c>
      <c r="N214" s="23">
        <v>509.34500000000008</v>
      </c>
      <c r="O214" s="419">
        <f t="shared" ref="O214:O245" si="146">I214+J214+K214+L214</f>
        <v>509.34500000000008</v>
      </c>
      <c r="P214" s="419">
        <f t="shared" ref="P214:P245" si="147">N214-O214</f>
        <v>0</v>
      </c>
      <c r="Q214" s="498" t="s">
        <v>1662</v>
      </c>
      <c r="R214" s="498"/>
      <c r="S214" s="499">
        <v>1052401144</v>
      </c>
      <c r="T214" s="628" t="s">
        <v>2322</v>
      </c>
      <c r="U214" s="629">
        <v>260517</v>
      </c>
      <c r="V214" s="629" t="s">
        <v>2272</v>
      </c>
      <c r="W214" s="630" t="s">
        <v>2273</v>
      </c>
      <c r="X214" s="554">
        <v>342.29</v>
      </c>
      <c r="Y214" s="554">
        <v>129.5</v>
      </c>
      <c r="Z214" s="554">
        <v>32.56</v>
      </c>
      <c r="AA214" s="555">
        <v>5</v>
      </c>
      <c r="AB214" s="554">
        <v>509.35</v>
      </c>
      <c r="AC214" s="10" t="str">
        <f t="shared" ref="AC214:AC245" si="148">IF((B214=S214),"OK","ERROR")</f>
        <v>OK</v>
      </c>
      <c r="AD214" s="10"/>
      <c r="AE214" s="504">
        <f t="shared" ref="AE214:AE245" si="149">M214-AB214</f>
        <v>-4.9999999999386091E-3</v>
      </c>
      <c r="AF214" s="109"/>
      <c r="AG214" s="631" t="s">
        <v>2345</v>
      </c>
      <c r="AH214" s="109"/>
      <c r="AJ214" s="886">
        <v>1052401144</v>
      </c>
      <c r="AK214" s="21" t="s">
        <v>187</v>
      </c>
      <c r="AL214" s="195" t="s">
        <v>548</v>
      </c>
      <c r="AM214" s="20" t="s">
        <v>1393</v>
      </c>
      <c r="AN214" s="22" t="s">
        <v>549</v>
      </c>
      <c r="AO214" s="20" t="s">
        <v>13</v>
      </c>
      <c r="AP214" s="23">
        <v>828.19</v>
      </c>
      <c r="AQ214" s="934">
        <v>342.28500000000008</v>
      </c>
      <c r="AR214" s="934">
        <v>129.5</v>
      </c>
      <c r="AS214" s="925">
        <v>32.56</v>
      </c>
      <c r="AT214" s="928">
        <v>5</v>
      </c>
      <c r="AU214" s="923">
        <v>509.35</v>
      </c>
      <c r="AV214" s="974">
        <v>32.56</v>
      </c>
      <c r="AW214" s="1079">
        <v>5</v>
      </c>
      <c r="AX214" s="975">
        <f t="shared" si="144"/>
        <v>509.34500000000008</v>
      </c>
      <c r="AY214" s="424" t="str">
        <f t="shared" ref="AY214:AY245" si="150">IF((S214=AJ214),"OK","ERROR")</f>
        <v>OK</v>
      </c>
      <c r="AZ214" s="483">
        <f t="shared" ref="AZ214:AZ245" si="151">AB214-AU214</f>
        <v>0</v>
      </c>
      <c r="BA214" s="486">
        <f t="shared" si="145"/>
        <v>-4.9999999999386091E-3</v>
      </c>
      <c r="BE214" s="1043">
        <f t="shared" si="143"/>
        <v>-4.9999999999386091E-3</v>
      </c>
    </row>
    <row r="215" spans="1:57" ht="24" customHeight="1">
      <c r="B215" s="20">
        <v>1052401380</v>
      </c>
      <c r="C215" s="21" t="s">
        <v>188</v>
      </c>
      <c r="D215" s="195" t="s">
        <v>548</v>
      </c>
      <c r="E215" s="20" t="s">
        <v>1393</v>
      </c>
      <c r="F215" s="22" t="s">
        <v>549</v>
      </c>
      <c r="G215" s="20" t="s">
        <v>13</v>
      </c>
      <c r="H215" s="23">
        <v>828.19</v>
      </c>
      <c r="I215" s="23">
        <v>342.28500000000008</v>
      </c>
      <c r="J215" s="23">
        <v>161.5</v>
      </c>
      <c r="K215" s="23">
        <v>1</v>
      </c>
      <c r="L215" s="20">
        <v>5</v>
      </c>
      <c r="M215" s="14">
        <v>509.78500000000008</v>
      </c>
      <c r="N215" s="23">
        <v>509.78500000000008</v>
      </c>
      <c r="O215" s="419">
        <f t="shared" si="146"/>
        <v>509.78500000000008</v>
      </c>
      <c r="P215" s="419">
        <f t="shared" si="147"/>
        <v>0</v>
      </c>
      <c r="Q215" s="498" t="s">
        <v>1662</v>
      </c>
      <c r="R215" s="498"/>
      <c r="S215" s="499">
        <v>1052401380</v>
      </c>
      <c r="T215" s="628" t="s">
        <v>2323</v>
      </c>
      <c r="U215" s="629">
        <v>260517</v>
      </c>
      <c r="V215" s="629" t="s">
        <v>2272</v>
      </c>
      <c r="W215" s="630" t="s">
        <v>2273</v>
      </c>
      <c r="X215" s="554">
        <v>342.29</v>
      </c>
      <c r="Y215" s="554">
        <v>161.5</v>
      </c>
      <c r="Z215" s="554">
        <v>1</v>
      </c>
      <c r="AA215" s="555">
        <v>5</v>
      </c>
      <c r="AB215" s="554">
        <v>509.79</v>
      </c>
      <c r="AC215" s="10" t="str">
        <f t="shared" si="148"/>
        <v>OK</v>
      </c>
      <c r="AD215" s="10"/>
      <c r="AE215" s="504">
        <f t="shared" si="149"/>
        <v>-4.9999999999386091E-3</v>
      </c>
      <c r="AF215" s="109"/>
      <c r="AG215" s="631" t="s">
        <v>2345</v>
      </c>
      <c r="AH215" s="109"/>
      <c r="AJ215" s="886">
        <v>1052401380</v>
      </c>
      <c r="AK215" s="21" t="s">
        <v>188</v>
      </c>
      <c r="AL215" s="195" t="s">
        <v>548</v>
      </c>
      <c r="AM215" s="20" t="s">
        <v>1393</v>
      </c>
      <c r="AN215" s="22" t="s">
        <v>549</v>
      </c>
      <c r="AO215" s="20" t="s">
        <v>13</v>
      </c>
      <c r="AP215" s="23">
        <v>828.19</v>
      </c>
      <c r="AQ215" s="934">
        <v>342.28500000000008</v>
      </c>
      <c r="AR215" s="934">
        <v>161.5</v>
      </c>
      <c r="AS215" s="925">
        <v>1</v>
      </c>
      <c r="AT215" s="928">
        <v>5</v>
      </c>
      <c r="AU215" s="923">
        <v>509.79</v>
      </c>
      <c r="AV215" s="974">
        <v>1</v>
      </c>
      <c r="AW215" s="1079">
        <v>5</v>
      </c>
      <c r="AX215" s="975">
        <f t="shared" si="144"/>
        <v>509.78500000000008</v>
      </c>
      <c r="AY215" s="424" t="str">
        <f t="shared" si="150"/>
        <v>OK</v>
      </c>
      <c r="AZ215" s="483">
        <f t="shared" si="151"/>
        <v>0</v>
      </c>
      <c r="BA215" s="486">
        <f t="shared" si="145"/>
        <v>-4.9999999999386091E-3</v>
      </c>
      <c r="BE215" s="1043">
        <f t="shared" si="143"/>
        <v>-4.9999999999386091E-3</v>
      </c>
    </row>
    <row r="216" spans="1:57" ht="24" customHeight="1">
      <c r="B216" s="20">
        <v>1053330773</v>
      </c>
      <c r="C216" s="21" t="s">
        <v>190</v>
      </c>
      <c r="D216" s="195" t="s">
        <v>548</v>
      </c>
      <c r="E216" s="20" t="s">
        <v>1393</v>
      </c>
      <c r="F216" s="22" t="s">
        <v>549</v>
      </c>
      <c r="G216" s="20" t="s">
        <v>13</v>
      </c>
      <c r="H216" s="23">
        <v>808.33</v>
      </c>
      <c r="I216" s="23">
        <v>312.49500000000012</v>
      </c>
      <c r="J216" s="23">
        <v>143.5</v>
      </c>
      <c r="K216" s="23">
        <v>100</v>
      </c>
      <c r="L216" s="20">
        <v>10</v>
      </c>
      <c r="M216" s="14">
        <v>565.99500000000012</v>
      </c>
      <c r="N216" s="23">
        <v>565.99500000000012</v>
      </c>
      <c r="O216" s="419">
        <f t="shared" si="146"/>
        <v>565.99500000000012</v>
      </c>
      <c r="P216" s="419">
        <f t="shared" si="147"/>
        <v>0</v>
      </c>
      <c r="Q216" s="498" t="s">
        <v>1662</v>
      </c>
      <c r="R216" s="498"/>
      <c r="S216" s="499">
        <v>1053330773</v>
      </c>
      <c r="T216" s="628" t="s">
        <v>2324</v>
      </c>
      <c r="U216" s="629">
        <v>260517</v>
      </c>
      <c r="V216" s="629" t="s">
        <v>2272</v>
      </c>
      <c r="W216" s="630" t="s">
        <v>2273</v>
      </c>
      <c r="X216" s="554">
        <v>312.5</v>
      </c>
      <c r="Y216" s="554">
        <v>143.5</v>
      </c>
      <c r="Z216" s="554">
        <v>100</v>
      </c>
      <c r="AA216" s="555">
        <v>10</v>
      </c>
      <c r="AB216" s="554">
        <v>566</v>
      </c>
      <c r="AC216" s="10" t="str">
        <f t="shared" si="148"/>
        <v>OK</v>
      </c>
      <c r="AD216" s="10"/>
      <c r="AE216" s="504">
        <f t="shared" si="149"/>
        <v>-4.9999999998817657E-3</v>
      </c>
      <c r="AF216" s="109"/>
      <c r="AG216" s="631" t="s">
        <v>2345</v>
      </c>
      <c r="AH216" s="109"/>
      <c r="AJ216" s="886">
        <v>1053330773</v>
      </c>
      <c r="AK216" s="21" t="s">
        <v>190</v>
      </c>
      <c r="AL216" s="195" t="s">
        <v>548</v>
      </c>
      <c r="AM216" s="20" t="s">
        <v>1393</v>
      </c>
      <c r="AN216" s="22" t="s">
        <v>549</v>
      </c>
      <c r="AO216" s="20" t="s">
        <v>13</v>
      </c>
      <c r="AP216" s="23">
        <v>808.33</v>
      </c>
      <c r="AQ216" s="934">
        <v>312.49500000000012</v>
      </c>
      <c r="AR216" s="934">
        <v>143.5</v>
      </c>
      <c r="AS216" s="925">
        <v>100</v>
      </c>
      <c r="AT216" s="928">
        <v>10</v>
      </c>
      <c r="AU216" s="923">
        <v>566</v>
      </c>
      <c r="AV216" s="974">
        <v>100</v>
      </c>
      <c r="AW216" s="1079">
        <v>10</v>
      </c>
      <c r="AX216" s="975">
        <f t="shared" si="144"/>
        <v>565.99500000000012</v>
      </c>
      <c r="AY216" s="424" t="str">
        <f t="shared" si="150"/>
        <v>OK</v>
      </c>
      <c r="AZ216" s="483">
        <f t="shared" si="151"/>
        <v>0</v>
      </c>
      <c r="BA216" s="486">
        <f t="shared" si="145"/>
        <v>-4.9999999998817657E-3</v>
      </c>
      <c r="BE216" s="1043">
        <f t="shared" si="143"/>
        <v>-4.9999999998817657E-3</v>
      </c>
    </row>
    <row r="217" spans="1:57" ht="24" customHeight="1">
      <c r="B217" s="20">
        <v>1054681319</v>
      </c>
      <c r="C217" s="21" t="s">
        <v>196</v>
      </c>
      <c r="D217" s="195" t="s">
        <v>548</v>
      </c>
      <c r="E217" s="20" t="s">
        <v>1393</v>
      </c>
      <c r="F217" s="22" t="s">
        <v>549</v>
      </c>
      <c r="G217" s="20" t="s">
        <v>13</v>
      </c>
      <c r="H217" s="23">
        <v>828.19</v>
      </c>
      <c r="I217" s="23">
        <v>342.28500000000008</v>
      </c>
      <c r="J217" s="23">
        <v>149.5</v>
      </c>
      <c r="K217" s="23">
        <v>1.94</v>
      </c>
      <c r="L217" s="20">
        <v>0</v>
      </c>
      <c r="M217" s="14">
        <v>493.72500000000008</v>
      </c>
      <c r="N217" s="23">
        <v>493.72500000000008</v>
      </c>
      <c r="O217" s="419">
        <f t="shared" si="146"/>
        <v>493.72500000000008</v>
      </c>
      <c r="P217" s="419">
        <f t="shared" si="147"/>
        <v>0</v>
      </c>
      <c r="Q217" s="498" t="s">
        <v>1662</v>
      </c>
      <c r="R217" s="498"/>
      <c r="S217" s="499">
        <v>1054681319</v>
      </c>
      <c r="T217" s="628" t="s">
        <v>2327</v>
      </c>
      <c r="U217" s="629">
        <v>260517</v>
      </c>
      <c r="V217" s="629" t="s">
        <v>2272</v>
      </c>
      <c r="W217" s="630" t="s">
        <v>2273</v>
      </c>
      <c r="X217" s="554">
        <v>342.29</v>
      </c>
      <c r="Y217" s="554">
        <v>149.5</v>
      </c>
      <c r="Z217" s="554">
        <v>89.33</v>
      </c>
      <c r="AA217" s="555">
        <v>0</v>
      </c>
      <c r="AB217" s="554">
        <v>581.12</v>
      </c>
      <c r="AC217" s="10" t="str">
        <f t="shared" si="148"/>
        <v>OK</v>
      </c>
      <c r="AD217" s="10"/>
      <c r="AE217" s="504">
        <f t="shared" si="149"/>
        <v>-87.394999999999925</v>
      </c>
      <c r="AF217" s="601" t="s">
        <v>2010</v>
      </c>
      <c r="AG217" s="631" t="s">
        <v>2345</v>
      </c>
      <c r="AH217" s="109"/>
      <c r="AJ217" s="886">
        <v>1054681319</v>
      </c>
      <c r="AK217" s="21" t="s">
        <v>196</v>
      </c>
      <c r="AL217" s="195" t="s">
        <v>548</v>
      </c>
      <c r="AM217" s="20" t="s">
        <v>1393</v>
      </c>
      <c r="AN217" s="22" t="s">
        <v>549</v>
      </c>
      <c r="AO217" s="20" t="s">
        <v>13</v>
      </c>
      <c r="AP217" s="23">
        <v>828.19</v>
      </c>
      <c r="AQ217" s="934">
        <v>342.28500000000008</v>
      </c>
      <c r="AR217" s="934">
        <v>149.5</v>
      </c>
      <c r="AS217" s="925">
        <v>89.33</v>
      </c>
      <c r="AT217" s="928">
        <v>0</v>
      </c>
      <c r="AU217" s="923">
        <v>581.12</v>
      </c>
      <c r="AV217" s="974">
        <v>89.33</v>
      </c>
      <c r="AW217" s="1079">
        <v>0</v>
      </c>
      <c r="AX217" s="975">
        <f t="shared" si="144"/>
        <v>581.11500000000012</v>
      </c>
      <c r="AY217" s="424" t="str">
        <f t="shared" si="150"/>
        <v>OK</v>
      </c>
      <c r="AZ217" s="483">
        <f t="shared" si="151"/>
        <v>0</v>
      </c>
      <c r="BA217" s="486">
        <f t="shared" si="145"/>
        <v>-4.9999999998817657E-3</v>
      </c>
      <c r="BE217" s="1043">
        <f t="shared" si="143"/>
        <v>-4.9999999998817657E-3</v>
      </c>
    </row>
    <row r="218" spans="1:57" ht="24" customHeight="1">
      <c r="A218"/>
      <c r="B218" s="20">
        <v>1056930289</v>
      </c>
      <c r="C218" s="21" t="s">
        <v>201</v>
      </c>
      <c r="D218" s="195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v>386.97</v>
      </c>
      <c r="J218" s="23">
        <v>155</v>
      </c>
      <c r="K218" s="23">
        <v>1.61</v>
      </c>
      <c r="L218" s="20">
        <v>0</v>
      </c>
      <c r="M218" s="14">
        <v>543.58000000000004</v>
      </c>
      <c r="N218" s="23">
        <v>543.58000000000004</v>
      </c>
      <c r="O218" s="419">
        <f t="shared" si="146"/>
        <v>543.58000000000004</v>
      </c>
      <c r="P218" s="419">
        <f t="shared" si="147"/>
        <v>0</v>
      </c>
      <c r="Q218" s="498" t="s">
        <v>1662</v>
      </c>
      <c r="R218" s="498"/>
      <c r="S218" s="499">
        <v>1056930289</v>
      </c>
      <c r="T218" s="628" t="s">
        <v>2331</v>
      </c>
      <c r="U218" s="629">
        <v>260517</v>
      </c>
      <c r="V218" s="629" t="s">
        <v>2272</v>
      </c>
      <c r="W218" s="630" t="s">
        <v>2273</v>
      </c>
      <c r="X218" s="554">
        <v>386.97</v>
      </c>
      <c r="Y218" s="554">
        <v>155</v>
      </c>
      <c r="Z218" s="554">
        <v>1.61</v>
      </c>
      <c r="AA218" s="555">
        <v>0</v>
      </c>
      <c r="AB218" s="554">
        <v>543.58000000000004</v>
      </c>
      <c r="AC218" s="10" t="str">
        <f t="shared" si="148"/>
        <v>OK</v>
      </c>
      <c r="AD218" s="10"/>
      <c r="AE218" s="504">
        <f t="shared" si="149"/>
        <v>0</v>
      </c>
      <c r="AF218" s="531"/>
      <c r="AG218" s="631" t="s">
        <v>2345</v>
      </c>
      <c r="AH218" s="531"/>
      <c r="AI218"/>
      <c r="AJ218" s="886">
        <v>1056930289</v>
      </c>
      <c r="AK218" s="21" t="s">
        <v>201</v>
      </c>
      <c r="AL218" s="195" t="s">
        <v>548</v>
      </c>
      <c r="AM218" s="20" t="s">
        <v>1393</v>
      </c>
      <c r="AN218" s="22" t="s">
        <v>549</v>
      </c>
      <c r="AO218" s="20" t="s">
        <v>13</v>
      </c>
      <c r="AP218" s="23">
        <v>857.98</v>
      </c>
      <c r="AQ218" s="934">
        <v>386.97</v>
      </c>
      <c r="AR218" s="934">
        <v>155</v>
      </c>
      <c r="AS218" s="925">
        <v>1.61</v>
      </c>
      <c r="AT218" s="928">
        <v>0</v>
      </c>
      <c r="AU218" s="923">
        <v>543.58000000000004</v>
      </c>
      <c r="AV218" s="974">
        <v>1.61</v>
      </c>
      <c r="AW218" s="1079">
        <v>0</v>
      </c>
      <c r="AX218" s="975">
        <f t="shared" si="144"/>
        <v>543.58000000000004</v>
      </c>
      <c r="AY218" s="424" t="str">
        <f t="shared" si="150"/>
        <v>OK</v>
      </c>
      <c r="AZ218" s="483">
        <f t="shared" si="151"/>
        <v>0</v>
      </c>
      <c r="BA218" s="486">
        <f t="shared" si="145"/>
        <v>0</v>
      </c>
      <c r="BB218" s="1050"/>
      <c r="BC218" s="1050"/>
      <c r="BD218" s="1050"/>
      <c r="BE218" s="1043">
        <f t="shared" si="143"/>
        <v>0</v>
      </c>
    </row>
    <row r="219" spans="1:57" ht="24" customHeight="1">
      <c r="A219"/>
      <c r="B219" s="20">
        <v>1057576389</v>
      </c>
      <c r="C219" s="21" t="s">
        <v>203</v>
      </c>
      <c r="D219" s="195" t="s">
        <v>548</v>
      </c>
      <c r="E219" s="20" t="s">
        <v>1393</v>
      </c>
      <c r="F219" s="22" t="s">
        <v>549</v>
      </c>
      <c r="G219" s="20" t="s">
        <v>13</v>
      </c>
      <c r="H219" s="23">
        <v>828.19</v>
      </c>
      <c r="I219" s="23">
        <v>342.28500000000008</v>
      </c>
      <c r="J219" s="23">
        <v>170.5</v>
      </c>
      <c r="K219" s="23">
        <v>9.2200000000000006</v>
      </c>
      <c r="L219" s="20">
        <v>20</v>
      </c>
      <c r="M219" s="14">
        <v>542.00500000000011</v>
      </c>
      <c r="N219" s="23">
        <v>542.00500000000011</v>
      </c>
      <c r="O219" s="419">
        <f t="shared" si="146"/>
        <v>542.00500000000011</v>
      </c>
      <c r="P219" s="419">
        <f t="shared" si="147"/>
        <v>0</v>
      </c>
      <c r="Q219" s="498" t="s">
        <v>1662</v>
      </c>
      <c r="R219" s="498"/>
      <c r="S219" s="499">
        <v>1057576389</v>
      </c>
      <c r="T219" s="628" t="s">
        <v>2332</v>
      </c>
      <c r="U219" s="629">
        <v>260517</v>
      </c>
      <c r="V219" s="629" t="s">
        <v>2272</v>
      </c>
      <c r="W219" s="630" t="s">
        <v>2273</v>
      </c>
      <c r="X219" s="554">
        <v>342.29</v>
      </c>
      <c r="Y219" s="554">
        <v>170.5</v>
      </c>
      <c r="Z219" s="554">
        <v>9.2200000000000006</v>
      </c>
      <c r="AA219" s="555">
        <v>20</v>
      </c>
      <c r="AB219" s="554">
        <v>542.01</v>
      </c>
      <c r="AC219" s="10" t="str">
        <f t="shared" si="148"/>
        <v>OK</v>
      </c>
      <c r="AD219" s="10"/>
      <c r="AE219" s="504">
        <f t="shared" si="149"/>
        <v>-4.9999999998817657E-3</v>
      </c>
      <c r="AF219" s="531"/>
      <c r="AG219" s="631" t="s">
        <v>2345</v>
      </c>
      <c r="AH219" s="531"/>
      <c r="AI219"/>
      <c r="AJ219" s="886">
        <v>1057576389</v>
      </c>
      <c r="AK219" s="21" t="s">
        <v>203</v>
      </c>
      <c r="AL219" s="195" t="s">
        <v>548</v>
      </c>
      <c r="AM219" s="20" t="s">
        <v>1393</v>
      </c>
      <c r="AN219" s="22" t="s">
        <v>549</v>
      </c>
      <c r="AO219" s="20" t="s">
        <v>13</v>
      </c>
      <c r="AP219" s="23">
        <v>828.19</v>
      </c>
      <c r="AQ219" s="934">
        <v>342.28500000000008</v>
      </c>
      <c r="AR219" s="934">
        <v>170.5</v>
      </c>
      <c r="AS219" s="925">
        <v>9.2200000000000006</v>
      </c>
      <c r="AT219" s="928">
        <v>20</v>
      </c>
      <c r="AU219" s="923">
        <v>542.01</v>
      </c>
      <c r="AV219" s="974">
        <v>9.2200000000000006</v>
      </c>
      <c r="AW219" s="1079">
        <v>20</v>
      </c>
      <c r="AX219" s="975">
        <f t="shared" si="144"/>
        <v>542.00500000000011</v>
      </c>
      <c r="AY219" s="424" t="str">
        <f t="shared" si="150"/>
        <v>OK</v>
      </c>
      <c r="AZ219" s="483">
        <f t="shared" si="151"/>
        <v>0</v>
      </c>
      <c r="BA219" s="486">
        <f t="shared" si="145"/>
        <v>-4.9999999998817657E-3</v>
      </c>
      <c r="BB219" s="1050"/>
      <c r="BC219" s="1050"/>
      <c r="BD219" s="1050"/>
      <c r="BE219" s="1043">
        <f t="shared" si="143"/>
        <v>-4.9999999998817657E-3</v>
      </c>
    </row>
    <row r="220" spans="1:57" ht="24" customHeight="1">
      <c r="A220"/>
      <c r="B220" s="20">
        <v>1057585470</v>
      </c>
      <c r="C220" s="21" t="s">
        <v>205</v>
      </c>
      <c r="D220" s="195" t="s">
        <v>548</v>
      </c>
      <c r="E220" s="20" t="s">
        <v>1393</v>
      </c>
      <c r="F220" s="22" t="s">
        <v>549</v>
      </c>
      <c r="G220" s="20" t="s">
        <v>13</v>
      </c>
      <c r="H220" s="23">
        <v>857.98</v>
      </c>
      <c r="I220" s="23">
        <v>386.97</v>
      </c>
      <c r="J220" s="23">
        <v>146</v>
      </c>
      <c r="K220" s="23">
        <v>100</v>
      </c>
      <c r="L220" s="20">
        <v>0</v>
      </c>
      <c r="M220" s="14">
        <v>632.97</v>
      </c>
      <c r="N220" s="23">
        <v>632.97</v>
      </c>
      <c r="O220" s="419">
        <f t="shared" si="146"/>
        <v>632.97</v>
      </c>
      <c r="P220" s="419">
        <f t="shared" si="147"/>
        <v>0</v>
      </c>
      <c r="Q220" s="498" t="s">
        <v>1662</v>
      </c>
      <c r="R220" s="498"/>
      <c r="S220" s="499">
        <v>1057585470</v>
      </c>
      <c r="T220" s="628" t="s">
        <v>2334</v>
      </c>
      <c r="U220" s="629">
        <v>260517</v>
      </c>
      <c r="V220" s="629" t="s">
        <v>2272</v>
      </c>
      <c r="W220" s="630" t="s">
        <v>2273</v>
      </c>
      <c r="X220" s="554">
        <v>386.97</v>
      </c>
      <c r="Y220" s="554">
        <v>146</v>
      </c>
      <c r="Z220" s="554">
        <v>100</v>
      </c>
      <c r="AA220" s="555">
        <v>25</v>
      </c>
      <c r="AB220" s="554">
        <v>657.97</v>
      </c>
      <c r="AC220" s="10" t="str">
        <f t="shared" si="148"/>
        <v>OK</v>
      </c>
      <c r="AD220" s="10"/>
      <c r="AE220" s="504">
        <f t="shared" si="149"/>
        <v>-25</v>
      </c>
      <c r="AF220" s="539" t="s">
        <v>2010</v>
      </c>
      <c r="AG220" s="631" t="s">
        <v>2345</v>
      </c>
      <c r="AH220" s="531"/>
      <c r="AI220"/>
      <c r="AJ220" s="886">
        <v>1057585470</v>
      </c>
      <c r="AK220" s="21" t="s">
        <v>205</v>
      </c>
      <c r="AL220" s="195" t="s">
        <v>548</v>
      </c>
      <c r="AM220" s="20" t="s">
        <v>1393</v>
      </c>
      <c r="AN220" s="22" t="s">
        <v>549</v>
      </c>
      <c r="AO220" s="20" t="s">
        <v>13</v>
      </c>
      <c r="AP220" s="23">
        <v>857.98</v>
      </c>
      <c r="AQ220" s="934">
        <v>386.97</v>
      </c>
      <c r="AR220" s="934">
        <v>146</v>
      </c>
      <c r="AS220" s="925">
        <v>100</v>
      </c>
      <c r="AT220" s="928">
        <v>25</v>
      </c>
      <c r="AU220" s="923">
        <v>657.97</v>
      </c>
      <c r="AV220" s="974">
        <v>100</v>
      </c>
      <c r="AW220" s="1079">
        <v>25</v>
      </c>
      <c r="AX220" s="975">
        <f t="shared" si="144"/>
        <v>657.97</v>
      </c>
      <c r="AY220" s="424" t="str">
        <f t="shared" si="150"/>
        <v>OK</v>
      </c>
      <c r="AZ220" s="483">
        <f t="shared" si="151"/>
        <v>0</v>
      </c>
      <c r="BA220" s="486">
        <f t="shared" si="145"/>
        <v>0</v>
      </c>
      <c r="BB220" s="1050"/>
      <c r="BC220" s="1050"/>
      <c r="BD220" s="1050"/>
      <c r="BE220" s="1043">
        <f t="shared" si="143"/>
        <v>0</v>
      </c>
    </row>
    <row r="221" spans="1:57" ht="24" customHeight="1">
      <c r="A221"/>
      <c r="B221" s="20">
        <v>1057585508</v>
      </c>
      <c r="C221" s="21" t="s">
        <v>206</v>
      </c>
      <c r="D221" s="195" t="s">
        <v>548</v>
      </c>
      <c r="E221" s="20" t="s">
        <v>1393</v>
      </c>
      <c r="F221" s="22" t="s">
        <v>549</v>
      </c>
      <c r="G221" s="20" t="s">
        <v>13</v>
      </c>
      <c r="H221" s="23">
        <v>818.26</v>
      </c>
      <c r="I221" s="23">
        <v>327.38999999999987</v>
      </c>
      <c r="J221" s="23">
        <v>154</v>
      </c>
      <c r="K221" s="23">
        <v>14.19</v>
      </c>
      <c r="L221" s="20">
        <v>0</v>
      </c>
      <c r="M221" s="14">
        <v>495.57999999999987</v>
      </c>
      <c r="N221" s="23">
        <v>495.57999999999987</v>
      </c>
      <c r="O221" s="419">
        <f t="shared" si="146"/>
        <v>495.57999999999987</v>
      </c>
      <c r="P221" s="419">
        <f t="shared" si="147"/>
        <v>0</v>
      </c>
      <c r="Q221" s="498" t="s">
        <v>1662</v>
      </c>
      <c r="R221" s="498"/>
      <c r="S221" s="499">
        <v>1057585508</v>
      </c>
      <c r="T221" s="628" t="s">
        <v>2335</v>
      </c>
      <c r="U221" s="629">
        <v>260517</v>
      </c>
      <c r="V221" s="629" t="s">
        <v>2272</v>
      </c>
      <c r="W221" s="630" t="s">
        <v>2273</v>
      </c>
      <c r="X221" s="554">
        <v>327.39</v>
      </c>
      <c r="Y221" s="554">
        <v>154</v>
      </c>
      <c r="Z221" s="554">
        <v>14.19</v>
      </c>
      <c r="AA221" s="555">
        <v>0</v>
      </c>
      <c r="AB221" s="554">
        <v>495.58</v>
      </c>
      <c r="AC221" s="10" t="str">
        <f t="shared" si="148"/>
        <v>OK</v>
      </c>
      <c r="AD221" s="10"/>
      <c r="AE221" s="504">
        <f t="shared" si="149"/>
        <v>0</v>
      </c>
      <c r="AF221" s="531"/>
      <c r="AG221" s="631" t="s">
        <v>2345</v>
      </c>
      <c r="AH221" s="531"/>
      <c r="AI221"/>
      <c r="AJ221" s="886">
        <v>1057585508</v>
      </c>
      <c r="AK221" s="21" t="s">
        <v>206</v>
      </c>
      <c r="AL221" s="195" t="s">
        <v>548</v>
      </c>
      <c r="AM221" s="20" t="s">
        <v>1393</v>
      </c>
      <c r="AN221" s="22" t="s">
        <v>549</v>
      </c>
      <c r="AO221" s="20" t="s">
        <v>13</v>
      </c>
      <c r="AP221" s="23">
        <v>818.26</v>
      </c>
      <c r="AQ221" s="934">
        <v>327.38999999999987</v>
      </c>
      <c r="AR221" s="934">
        <v>154</v>
      </c>
      <c r="AS221" s="925">
        <v>14.19</v>
      </c>
      <c r="AT221" s="928">
        <v>0</v>
      </c>
      <c r="AU221" s="923">
        <v>495.58</v>
      </c>
      <c r="AV221" s="974">
        <v>14.19</v>
      </c>
      <c r="AW221" s="1079">
        <v>0</v>
      </c>
      <c r="AX221" s="975">
        <f t="shared" si="144"/>
        <v>495.57999999999987</v>
      </c>
      <c r="AY221" s="424" t="str">
        <f t="shared" si="150"/>
        <v>OK</v>
      </c>
      <c r="AZ221" s="483">
        <f t="shared" si="151"/>
        <v>0</v>
      </c>
      <c r="BA221" s="486">
        <f t="shared" si="145"/>
        <v>0</v>
      </c>
      <c r="BB221" s="1050"/>
      <c r="BC221" s="1050"/>
      <c r="BD221" s="1050"/>
      <c r="BE221" s="1043">
        <f t="shared" si="143"/>
        <v>0</v>
      </c>
    </row>
    <row r="222" spans="1:57" ht="24" customHeight="1">
      <c r="A222"/>
      <c r="B222" s="20">
        <v>1057586807</v>
      </c>
      <c r="C222" s="21" t="s">
        <v>207</v>
      </c>
      <c r="D222" s="195" t="s">
        <v>548</v>
      </c>
      <c r="E222" s="20" t="s">
        <v>1393</v>
      </c>
      <c r="F222" s="22" t="s">
        <v>549</v>
      </c>
      <c r="G222" s="20" t="s">
        <v>13</v>
      </c>
      <c r="H222" s="23">
        <v>848.05</v>
      </c>
      <c r="I222" s="23">
        <v>372.07499999999982</v>
      </c>
      <c r="J222" s="23">
        <v>150.5</v>
      </c>
      <c r="K222" s="23">
        <v>17.39</v>
      </c>
      <c r="L222" s="20">
        <v>0</v>
      </c>
      <c r="M222" s="14">
        <v>539.9649999999998</v>
      </c>
      <c r="N222" s="23">
        <v>539.9649999999998</v>
      </c>
      <c r="O222" s="419">
        <f t="shared" si="146"/>
        <v>539.9649999999998</v>
      </c>
      <c r="P222" s="419">
        <f t="shared" si="147"/>
        <v>0</v>
      </c>
      <c r="Q222" s="498" t="s">
        <v>1662</v>
      </c>
      <c r="R222" s="498"/>
      <c r="S222" s="499">
        <v>1057586807</v>
      </c>
      <c r="T222" s="628" t="s">
        <v>2336</v>
      </c>
      <c r="U222" s="629">
        <v>260517</v>
      </c>
      <c r="V222" s="629" t="s">
        <v>2272</v>
      </c>
      <c r="W222" s="630" t="s">
        <v>2273</v>
      </c>
      <c r="X222" s="554">
        <v>372.08</v>
      </c>
      <c r="Y222" s="554">
        <v>150.5</v>
      </c>
      <c r="Z222" s="554">
        <v>17.39</v>
      </c>
      <c r="AA222" s="555">
        <v>0</v>
      </c>
      <c r="AB222" s="554">
        <v>539.97</v>
      </c>
      <c r="AC222" s="10" t="str">
        <f t="shared" si="148"/>
        <v>OK</v>
      </c>
      <c r="AD222" s="10"/>
      <c r="AE222" s="504">
        <f t="shared" si="149"/>
        <v>-5.0000000002228262E-3</v>
      </c>
      <c r="AF222" s="531"/>
      <c r="AG222" s="631" t="s">
        <v>2345</v>
      </c>
      <c r="AH222" s="531"/>
      <c r="AI222"/>
      <c r="AJ222" s="886">
        <v>1057586807</v>
      </c>
      <c r="AK222" s="21" t="s">
        <v>207</v>
      </c>
      <c r="AL222" s="195" t="s">
        <v>548</v>
      </c>
      <c r="AM222" s="20" t="s">
        <v>1393</v>
      </c>
      <c r="AN222" s="22" t="s">
        <v>549</v>
      </c>
      <c r="AO222" s="20" t="s">
        <v>13</v>
      </c>
      <c r="AP222" s="23">
        <v>848.05</v>
      </c>
      <c r="AQ222" s="934">
        <v>372.07499999999982</v>
      </c>
      <c r="AR222" s="934">
        <v>150.5</v>
      </c>
      <c r="AS222" s="925">
        <v>17.39</v>
      </c>
      <c r="AT222" s="928">
        <v>0</v>
      </c>
      <c r="AU222" s="923">
        <v>539.97</v>
      </c>
      <c r="AV222" s="974">
        <v>17.39</v>
      </c>
      <c r="AW222" s="1079">
        <v>0</v>
      </c>
      <c r="AX222" s="975">
        <f t="shared" si="144"/>
        <v>539.9649999999998</v>
      </c>
      <c r="AY222" s="424" t="str">
        <f t="shared" si="150"/>
        <v>OK</v>
      </c>
      <c r="AZ222" s="483">
        <f t="shared" si="151"/>
        <v>0</v>
      </c>
      <c r="BA222" s="486">
        <f t="shared" si="145"/>
        <v>-5.0000000002228262E-3</v>
      </c>
      <c r="BB222" s="1050"/>
      <c r="BC222" s="1050"/>
      <c r="BD222" s="1050"/>
      <c r="BE222" s="1043">
        <f t="shared" si="143"/>
        <v>-5.0000000002228262E-3</v>
      </c>
    </row>
    <row r="223" spans="1:57" ht="24" customHeight="1">
      <c r="A223"/>
      <c r="B223" s="20">
        <v>1057596147</v>
      </c>
      <c r="C223" s="21" t="s">
        <v>210</v>
      </c>
      <c r="D223" s="195" t="s">
        <v>548</v>
      </c>
      <c r="E223" s="20" t="s">
        <v>1393</v>
      </c>
      <c r="F223" s="22" t="s">
        <v>549</v>
      </c>
      <c r="G223" s="20" t="s">
        <v>13</v>
      </c>
      <c r="H223" s="23">
        <v>808.33</v>
      </c>
      <c r="I223" s="23">
        <v>312.49500000000012</v>
      </c>
      <c r="J223" s="23">
        <v>149.5</v>
      </c>
      <c r="K223" s="23">
        <v>37.42</v>
      </c>
      <c r="L223" s="20">
        <v>0</v>
      </c>
      <c r="M223" s="14">
        <v>499.41500000000013</v>
      </c>
      <c r="N223" s="23">
        <v>499.41500000000013</v>
      </c>
      <c r="O223" s="419">
        <f t="shared" si="146"/>
        <v>499.41500000000013</v>
      </c>
      <c r="P223" s="419">
        <f t="shared" si="147"/>
        <v>0</v>
      </c>
      <c r="Q223" s="498" t="s">
        <v>1662</v>
      </c>
      <c r="R223" s="498"/>
      <c r="S223" s="499">
        <v>1057596147</v>
      </c>
      <c r="T223" s="628" t="s">
        <v>2338</v>
      </c>
      <c r="U223" s="629">
        <v>260517</v>
      </c>
      <c r="V223" s="629" t="s">
        <v>2272</v>
      </c>
      <c r="W223" s="630" t="s">
        <v>2273</v>
      </c>
      <c r="X223" s="554">
        <v>312.5</v>
      </c>
      <c r="Y223" s="554">
        <v>149.5</v>
      </c>
      <c r="Z223" s="554">
        <v>37.42</v>
      </c>
      <c r="AA223" s="555">
        <v>0</v>
      </c>
      <c r="AB223" s="554">
        <v>499.42</v>
      </c>
      <c r="AC223" s="10" t="str">
        <f t="shared" si="148"/>
        <v>OK</v>
      </c>
      <c r="AD223" s="10"/>
      <c r="AE223" s="504">
        <f t="shared" si="149"/>
        <v>-4.9999999998817657E-3</v>
      </c>
      <c r="AF223" s="531"/>
      <c r="AG223" s="631" t="s">
        <v>2345</v>
      </c>
      <c r="AH223" s="531"/>
      <c r="AI223"/>
      <c r="AJ223" s="886">
        <v>1057596147</v>
      </c>
      <c r="AK223" s="21" t="s">
        <v>210</v>
      </c>
      <c r="AL223" s="195" t="s">
        <v>548</v>
      </c>
      <c r="AM223" s="20" t="s">
        <v>1393</v>
      </c>
      <c r="AN223" s="22" t="s">
        <v>549</v>
      </c>
      <c r="AO223" s="20" t="s">
        <v>13</v>
      </c>
      <c r="AP223" s="23">
        <v>808.33</v>
      </c>
      <c r="AQ223" s="934">
        <v>312.49500000000012</v>
      </c>
      <c r="AR223" s="934">
        <v>149.5</v>
      </c>
      <c r="AS223" s="925">
        <v>37.42</v>
      </c>
      <c r="AT223" s="928">
        <v>0</v>
      </c>
      <c r="AU223" s="923">
        <v>499.42</v>
      </c>
      <c r="AV223" s="974">
        <v>37.42</v>
      </c>
      <c r="AW223" s="1079">
        <v>0</v>
      </c>
      <c r="AX223" s="975">
        <f t="shared" si="144"/>
        <v>499.41500000000013</v>
      </c>
      <c r="AY223" s="424" t="str">
        <f t="shared" si="150"/>
        <v>OK</v>
      </c>
      <c r="AZ223" s="483">
        <f t="shared" si="151"/>
        <v>0</v>
      </c>
      <c r="BA223" s="486">
        <f t="shared" si="145"/>
        <v>-4.9999999998817657E-3</v>
      </c>
      <c r="BB223" s="1050"/>
      <c r="BC223" s="1050"/>
      <c r="BD223" s="1050"/>
      <c r="BE223" s="1043">
        <f t="shared" si="143"/>
        <v>-4.9999999998817657E-3</v>
      </c>
    </row>
    <row r="224" spans="1:57" ht="24" customHeight="1">
      <c r="A224"/>
      <c r="B224" s="20">
        <v>1057596710</v>
      </c>
      <c r="C224" s="21" t="s">
        <v>211</v>
      </c>
      <c r="D224" s="195" t="s">
        <v>548</v>
      </c>
      <c r="E224" s="20" t="s">
        <v>1393</v>
      </c>
      <c r="F224" s="22" t="s">
        <v>549</v>
      </c>
      <c r="G224" s="20" t="s">
        <v>13</v>
      </c>
      <c r="H224" s="23">
        <v>808.33</v>
      </c>
      <c r="I224" s="23">
        <v>312.49500000000012</v>
      </c>
      <c r="J224" s="23">
        <v>63</v>
      </c>
      <c r="K224" s="23">
        <v>39.94</v>
      </c>
      <c r="L224" s="20">
        <v>0</v>
      </c>
      <c r="M224" s="14">
        <v>415.43500000000012</v>
      </c>
      <c r="N224" s="23">
        <v>415.43500000000012</v>
      </c>
      <c r="O224" s="419">
        <f t="shared" si="146"/>
        <v>415.43500000000012</v>
      </c>
      <c r="P224" s="419">
        <f t="shared" si="147"/>
        <v>0</v>
      </c>
      <c r="Q224" s="498" t="s">
        <v>1662</v>
      </c>
      <c r="R224" s="498"/>
      <c r="S224" s="499">
        <v>1057596710</v>
      </c>
      <c r="T224" s="628" t="s">
        <v>2339</v>
      </c>
      <c r="U224" s="629">
        <v>260517</v>
      </c>
      <c r="V224" s="629" t="s">
        <v>2272</v>
      </c>
      <c r="W224" s="630" t="s">
        <v>2273</v>
      </c>
      <c r="X224" s="554">
        <v>312.5</v>
      </c>
      <c r="Y224" s="554">
        <v>63</v>
      </c>
      <c r="Z224" s="554">
        <v>39.94</v>
      </c>
      <c r="AA224" s="555">
        <v>0</v>
      </c>
      <c r="AB224" s="554">
        <v>415.44</v>
      </c>
      <c r="AC224" s="10" t="str">
        <f t="shared" si="148"/>
        <v>OK</v>
      </c>
      <c r="AD224" s="10"/>
      <c r="AE224" s="504">
        <f t="shared" si="149"/>
        <v>-4.9999999998817657E-3</v>
      </c>
      <c r="AF224" s="531"/>
      <c r="AG224" s="631" t="s">
        <v>2345</v>
      </c>
      <c r="AH224" s="531"/>
      <c r="AI224"/>
      <c r="AJ224" s="886">
        <v>1057596710</v>
      </c>
      <c r="AK224" s="21" t="s">
        <v>211</v>
      </c>
      <c r="AL224" s="195" t="s">
        <v>548</v>
      </c>
      <c r="AM224" s="20" t="s">
        <v>1393</v>
      </c>
      <c r="AN224" s="22" t="s">
        <v>549</v>
      </c>
      <c r="AO224" s="20" t="s">
        <v>13</v>
      </c>
      <c r="AP224" s="23">
        <v>808.33</v>
      </c>
      <c r="AQ224" s="934">
        <v>312.49500000000012</v>
      </c>
      <c r="AR224" s="934">
        <v>63</v>
      </c>
      <c r="AS224" s="925">
        <v>39.94</v>
      </c>
      <c r="AT224" s="928">
        <v>0</v>
      </c>
      <c r="AU224" s="923">
        <v>415.44</v>
      </c>
      <c r="AV224" s="974">
        <v>39.94</v>
      </c>
      <c r="AW224" s="1079">
        <v>0</v>
      </c>
      <c r="AX224" s="975">
        <f t="shared" si="144"/>
        <v>415.43500000000012</v>
      </c>
      <c r="AY224" s="424" t="str">
        <f t="shared" si="150"/>
        <v>OK</v>
      </c>
      <c r="AZ224" s="483">
        <f t="shared" si="151"/>
        <v>0</v>
      </c>
      <c r="BA224" s="486">
        <f t="shared" si="145"/>
        <v>-4.9999999998817657E-3</v>
      </c>
      <c r="BB224" s="1050"/>
      <c r="BC224" s="1050"/>
      <c r="BD224" s="1050"/>
      <c r="BE224" s="1043">
        <f t="shared" si="143"/>
        <v>-4.9999999998817657E-3</v>
      </c>
    </row>
    <row r="225" spans="1:57" ht="24" customHeight="1">
      <c r="A225"/>
      <c r="B225" s="20">
        <v>1096207730</v>
      </c>
      <c r="C225" s="21" t="s">
        <v>215</v>
      </c>
      <c r="D225" s="195" t="s">
        <v>548</v>
      </c>
      <c r="E225" s="20" t="s">
        <v>1393</v>
      </c>
      <c r="F225" s="22" t="s">
        <v>549</v>
      </c>
      <c r="G225" s="20" t="s">
        <v>13</v>
      </c>
      <c r="H225" s="23">
        <v>828.19</v>
      </c>
      <c r="I225" s="23">
        <v>342.28500000000008</v>
      </c>
      <c r="J225" s="23">
        <v>147</v>
      </c>
      <c r="K225" s="23">
        <v>67.72</v>
      </c>
      <c r="L225" s="20">
        <v>5</v>
      </c>
      <c r="M225" s="14">
        <v>562.00500000000011</v>
      </c>
      <c r="N225" s="23">
        <v>562.00500000000011</v>
      </c>
      <c r="O225" s="419">
        <f t="shared" si="146"/>
        <v>562.00500000000011</v>
      </c>
      <c r="P225" s="419">
        <f t="shared" si="147"/>
        <v>0</v>
      </c>
      <c r="Q225" s="498" t="s">
        <v>1662</v>
      </c>
      <c r="R225" s="498"/>
      <c r="S225" s="499">
        <v>1096207730</v>
      </c>
      <c r="T225" s="629" t="s">
        <v>2341</v>
      </c>
      <c r="U225" s="629">
        <v>260517</v>
      </c>
      <c r="V225" s="629" t="s">
        <v>2272</v>
      </c>
      <c r="W225" s="630" t="s">
        <v>2273</v>
      </c>
      <c r="X225" s="554">
        <v>342.29</v>
      </c>
      <c r="Y225" s="554">
        <v>147</v>
      </c>
      <c r="Z225" s="554">
        <v>100</v>
      </c>
      <c r="AA225" s="555">
        <v>5</v>
      </c>
      <c r="AB225" s="554">
        <v>594.29</v>
      </c>
      <c r="AC225" s="10" t="str">
        <f t="shared" si="148"/>
        <v>OK</v>
      </c>
      <c r="AD225" s="10"/>
      <c r="AE225" s="504">
        <f t="shared" si="149"/>
        <v>-32.284999999999854</v>
      </c>
      <c r="AF225" s="539" t="s">
        <v>2010</v>
      </c>
      <c r="AG225" s="631" t="s">
        <v>2345</v>
      </c>
      <c r="AH225" s="531"/>
      <c r="AI225"/>
      <c r="AJ225" s="886">
        <v>1096207730</v>
      </c>
      <c r="AK225" s="21" t="s">
        <v>215</v>
      </c>
      <c r="AL225" s="195" t="s">
        <v>548</v>
      </c>
      <c r="AM225" s="20" t="s">
        <v>1393</v>
      </c>
      <c r="AN225" s="22" t="s">
        <v>549</v>
      </c>
      <c r="AO225" s="20" t="s">
        <v>13</v>
      </c>
      <c r="AP225" s="23">
        <v>828.19</v>
      </c>
      <c r="AQ225" s="934">
        <v>342.28500000000008</v>
      </c>
      <c r="AR225" s="934">
        <v>147</v>
      </c>
      <c r="AS225" s="925">
        <v>100</v>
      </c>
      <c r="AT225" s="928">
        <v>5</v>
      </c>
      <c r="AU225" s="923">
        <v>594.29</v>
      </c>
      <c r="AV225" s="974">
        <v>100</v>
      </c>
      <c r="AW225" s="1079">
        <v>5</v>
      </c>
      <c r="AX225" s="975">
        <f t="shared" si="144"/>
        <v>594.28500000000008</v>
      </c>
      <c r="AY225" s="424" t="str">
        <f t="shared" si="150"/>
        <v>OK</v>
      </c>
      <c r="AZ225" s="483">
        <f t="shared" si="151"/>
        <v>0</v>
      </c>
      <c r="BA225" s="486">
        <f t="shared" si="145"/>
        <v>-4.9999999998817657E-3</v>
      </c>
      <c r="BB225" s="1050"/>
      <c r="BC225" s="1050"/>
      <c r="BD225" s="1050"/>
      <c r="BE225" s="1043">
        <f t="shared" si="143"/>
        <v>-4.9999999998817657E-3</v>
      </c>
    </row>
    <row r="226" spans="1:57" ht="24" customHeight="1">
      <c r="B226" s="20">
        <v>1101178247</v>
      </c>
      <c r="C226" s="21" t="s">
        <v>216</v>
      </c>
      <c r="D226" s="195" t="s">
        <v>548</v>
      </c>
      <c r="E226" s="20" t="s">
        <v>1393</v>
      </c>
      <c r="F226" s="22" t="s">
        <v>549</v>
      </c>
      <c r="G226" s="20" t="s">
        <v>13</v>
      </c>
      <c r="H226" s="23">
        <v>947.35</v>
      </c>
      <c r="I226" s="23">
        <v>521.02500000000009</v>
      </c>
      <c r="J226" s="23">
        <v>139</v>
      </c>
      <c r="K226" s="23">
        <v>2.5</v>
      </c>
      <c r="L226" s="20">
        <v>20</v>
      </c>
      <c r="M226" s="14">
        <v>682.52500000000009</v>
      </c>
      <c r="N226" s="23">
        <v>682.52500000000009</v>
      </c>
      <c r="O226" s="419">
        <f t="shared" si="146"/>
        <v>682.52500000000009</v>
      </c>
      <c r="P226" s="419">
        <f t="shared" si="147"/>
        <v>0</v>
      </c>
      <c r="Q226" s="498" t="s">
        <v>1662</v>
      </c>
      <c r="R226" s="498"/>
      <c r="S226" s="499">
        <v>1101178247</v>
      </c>
      <c r="T226" s="628" t="s">
        <v>2342</v>
      </c>
      <c r="U226" s="629">
        <v>260517</v>
      </c>
      <c r="V226" s="629" t="s">
        <v>2272</v>
      </c>
      <c r="W226" s="630" t="s">
        <v>2273</v>
      </c>
      <c r="X226" s="554">
        <v>521.03</v>
      </c>
      <c r="Y226" s="554">
        <v>139</v>
      </c>
      <c r="Z226" s="554">
        <v>2.5</v>
      </c>
      <c r="AA226" s="555">
        <v>20</v>
      </c>
      <c r="AB226" s="554">
        <v>682.53</v>
      </c>
      <c r="AC226" s="10" t="str">
        <f t="shared" si="148"/>
        <v>OK</v>
      </c>
      <c r="AD226" s="10"/>
      <c r="AE226" s="504">
        <f t="shared" si="149"/>
        <v>-4.9999999998817657E-3</v>
      </c>
      <c r="AF226" s="109"/>
      <c r="AG226" s="631" t="s">
        <v>2345</v>
      </c>
      <c r="AH226" s="109"/>
      <c r="AJ226" s="886">
        <v>1101178247</v>
      </c>
      <c r="AK226" s="21" t="s">
        <v>216</v>
      </c>
      <c r="AL226" s="195" t="s">
        <v>548</v>
      </c>
      <c r="AM226" s="20" t="s">
        <v>1393</v>
      </c>
      <c r="AN226" s="22" t="s">
        <v>549</v>
      </c>
      <c r="AO226" s="20" t="s">
        <v>13</v>
      </c>
      <c r="AP226" s="23">
        <v>947.35</v>
      </c>
      <c r="AQ226" s="934">
        <v>521.02500000000009</v>
      </c>
      <c r="AR226" s="934">
        <v>139</v>
      </c>
      <c r="AS226" s="925">
        <v>2.5</v>
      </c>
      <c r="AT226" s="928">
        <v>20</v>
      </c>
      <c r="AU226" s="923">
        <v>682.53</v>
      </c>
      <c r="AV226" s="974">
        <v>2.5</v>
      </c>
      <c r="AW226" s="1079">
        <v>20</v>
      </c>
      <c r="AX226" s="975">
        <f t="shared" si="144"/>
        <v>682.52500000000009</v>
      </c>
      <c r="AY226" s="424" t="str">
        <f t="shared" si="150"/>
        <v>OK</v>
      </c>
      <c r="AZ226" s="483">
        <f t="shared" si="151"/>
        <v>0</v>
      </c>
      <c r="BA226" s="486">
        <f t="shared" si="145"/>
        <v>-4.9999999998817657E-3</v>
      </c>
      <c r="BE226" s="1043">
        <f t="shared" si="143"/>
        <v>-4.9999999998817657E-3</v>
      </c>
    </row>
    <row r="227" spans="1:57" ht="24" customHeight="1">
      <c r="B227" s="20">
        <v>1118564684</v>
      </c>
      <c r="C227" s="21" t="s">
        <v>222</v>
      </c>
      <c r="D227" s="195" t="s">
        <v>548</v>
      </c>
      <c r="E227" s="20" t="s">
        <v>1393</v>
      </c>
      <c r="F227" s="22" t="s">
        <v>549</v>
      </c>
      <c r="G227" s="20" t="s">
        <v>13</v>
      </c>
      <c r="H227" s="23">
        <v>857.98</v>
      </c>
      <c r="I227" s="23">
        <v>386.97</v>
      </c>
      <c r="J227" s="23">
        <v>158</v>
      </c>
      <c r="K227" s="23">
        <v>14.61</v>
      </c>
      <c r="L227" s="20">
        <v>0</v>
      </c>
      <c r="M227" s="14">
        <v>559.58000000000004</v>
      </c>
      <c r="N227" s="23">
        <v>559.58000000000004</v>
      </c>
      <c r="O227" s="419">
        <f t="shared" si="146"/>
        <v>559.58000000000004</v>
      </c>
      <c r="P227" s="419">
        <f t="shared" si="147"/>
        <v>0</v>
      </c>
      <c r="Q227" s="498" t="s">
        <v>1662</v>
      </c>
      <c r="R227" s="498"/>
      <c r="S227" s="499">
        <v>1118564684</v>
      </c>
      <c r="T227" s="628" t="s">
        <v>2344</v>
      </c>
      <c r="U227" s="629">
        <v>260517</v>
      </c>
      <c r="V227" s="629" t="s">
        <v>2272</v>
      </c>
      <c r="W227" s="630" t="s">
        <v>2273</v>
      </c>
      <c r="X227" s="554">
        <v>386.97</v>
      </c>
      <c r="Y227" s="554">
        <v>158</v>
      </c>
      <c r="Z227" s="554">
        <v>14.61</v>
      </c>
      <c r="AA227" s="555">
        <v>0</v>
      </c>
      <c r="AB227" s="554">
        <v>559.58000000000004</v>
      </c>
      <c r="AC227" s="10" t="str">
        <f t="shared" si="148"/>
        <v>OK</v>
      </c>
      <c r="AD227" s="10"/>
      <c r="AE227" s="504">
        <f t="shared" si="149"/>
        <v>0</v>
      </c>
      <c r="AF227" s="109"/>
      <c r="AG227" s="631" t="s">
        <v>2345</v>
      </c>
      <c r="AH227" s="109"/>
      <c r="AJ227" s="886">
        <v>1118564684</v>
      </c>
      <c r="AK227" s="21" t="s">
        <v>222</v>
      </c>
      <c r="AL227" s="195" t="s">
        <v>548</v>
      </c>
      <c r="AM227" s="20" t="s">
        <v>1393</v>
      </c>
      <c r="AN227" s="22" t="s">
        <v>549</v>
      </c>
      <c r="AO227" s="20" t="s">
        <v>13</v>
      </c>
      <c r="AP227" s="23">
        <v>857.98</v>
      </c>
      <c r="AQ227" s="934">
        <v>386.97</v>
      </c>
      <c r="AR227" s="934">
        <v>158</v>
      </c>
      <c r="AS227" s="925">
        <v>14.61</v>
      </c>
      <c r="AT227" s="928">
        <v>0</v>
      </c>
      <c r="AU227" s="923">
        <v>559.58000000000004</v>
      </c>
      <c r="AV227" s="974">
        <v>14.61</v>
      </c>
      <c r="AW227" s="1079">
        <v>0</v>
      </c>
      <c r="AX227" s="975">
        <f t="shared" si="144"/>
        <v>559.58000000000004</v>
      </c>
      <c r="AY227" s="424" t="str">
        <f t="shared" si="150"/>
        <v>OK</v>
      </c>
      <c r="AZ227" s="483">
        <f t="shared" si="151"/>
        <v>0</v>
      </c>
      <c r="BA227" s="486">
        <f t="shared" si="145"/>
        <v>0</v>
      </c>
      <c r="BE227" s="1043">
        <f t="shared" si="143"/>
        <v>0</v>
      </c>
    </row>
    <row r="228" spans="1:57" ht="24" customHeight="1">
      <c r="B228" s="20">
        <v>7186796</v>
      </c>
      <c r="C228" s="21" t="s">
        <v>254</v>
      </c>
      <c r="D228" s="195" t="s">
        <v>548</v>
      </c>
      <c r="E228" s="20" t="s">
        <v>1393</v>
      </c>
      <c r="F228" s="22" t="s">
        <v>549</v>
      </c>
      <c r="G228" s="20" t="s">
        <v>13</v>
      </c>
      <c r="H228" s="23">
        <v>897.7</v>
      </c>
      <c r="I228" s="23">
        <v>446.55000000000018</v>
      </c>
      <c r="J228" s="23">
        <v>147.5</v>
      </c>
      <c r="K228" s="23">
        <v>47.78</v>
      </c>
      <c r="L228" s="20">
        <v>0</v>
      </c>
      <c r="M228" s="14">
        <v>641.83000000000015</v>
      </c>
      <c r="N228" s="23">
        <v>641.83000000000015</v>
      </c>
      <c r="O228" s="419">
        <f t="shared" si="146"/>
        <v>641.83000000000015</v>
      </c>
      <c r="P228" s="419">
        <f t="shared" si="147"/>
        <v>0</v>
      </c>
      <c r="Q228" s="498" t="s">
        <v>1662</v>
      </c>
      <c r="R228" s="498"/>
      <c r="S228" s="632">
        <v>7186796</v>
      </c>
      <c r="T228" s="633" t="s">
        <v>2277</v>
      </c>
      <c r="U228" s="634">
        <v>260517</v>
      </c>
      <c r="V228" s="634" t="s">
        <v>2272</v>
      </c>
      <c r="W228" s="635" t="s">
        <v>2273</v>
      </c>
      <c r="X228" s="636">
        <v>446.55</v>
      </c>
      <c r="Y228" s="636">
        <v>147.5</v>
      </c>
      <c r="Z228" s="636">
        <v>100</v>
      </c>
      <c r="AA228" s="637">
        <v>40</v>
      </c>
      <c r="AB228" s="636">
        <v>734.05</v>
      </c>
      <c r="AC228" s="10" t="str">
        <f t="shared" si="148"/>
        <v>OK</v>
      </c>
      <c r="AD228" s="10"/>
      <c r="AE228" s="504">
        <f t="shared" si="149"/>
        <v>-92.2199999999998</v>
      </c>
      <c r="AF228" s="601" t="s">
        <v>2010</v>
      </c>
      <c r="AG228" s="631" t="s">
        <v>2345</v>
      </c>
      <c r="AH228" s="109"/>
      <c r="AJ228" s="886">
        <v>7186796</v>
      </c>
      <c r="AK228" s="21" t="s">
        <v>254</v>
      </c>
      <c r="AL228" s="195" t="s">
        <v>548</v>
      </c>
      <c r="AM228" s="20" t="s">
        <v>1393</v>
      </c>
      <c r="AN228" s="22" t="s">
        <v>549</v>
      </c>
      <c r="AO228" s="20" t="s">
        <v>13</v>
      </c>
      <c r="AP228" s="23">
        <v>897.7</v>
      </c>
      <c r="AQ228" s="934">
        <v>446.55000000000018</v>
      </c>
      <c r="AR228" s="934">
        <v>147.5</v>
      </c>
      <c r="AS228" s="953">
        <v>100</v>
      </c>
      <c r="AT228" s="954">
        <v>40</v>
      </c>
      <c r="AU228" s="923">
        <v>734.05</v>
      </c>
      <c r="AV228" s="974">
        <v>100</v>
      </c>
      <c r="AW228" s="1079">
        <v>40</v>
      </c>
      <c r="AX228" s="975">
        <f t="shared" si="144"/>
        <v>734.05000000000018</v>
      </c>
      <c r="AY228" s="424" t="str">
        <f t="shared" si="150"/>
        <v>OK</v>
      </c>
      <c r="AZ228" s="483">
        <f t="shared" si="151"/>
        <v>0</v>
      </c>
      <c r="BA228" s="486">
        <f t="shared" si="145"/>
        <v>0</v>
      </c>
    </row>
    <row r="229" spans="1:57" ht="24" customHeight="1">
      <c r="B229" s="20">
        <v>7173526</v>
      </c>
      <c r="C229" s="21" t="s">
        <v>251</v>
      </c>
      <c r="D229" s="195" t="s">
        <v>548</v>
      </c>
      <c r="E229" s="20" t="s">
        <v>1393</v>
      </c>
      <c r="F229" s="22" t="s">
        <v>549</v>
      </c>
      <c r="G229" s="20" t="s">
        <v>13</v>
      </c>
      <c r="H229" s="23">
        <v>808.33</v>
      </c>
      <c r="I229" s="23">
        <v>312.49500000000012</v>
      </c>
      <c r="J229" s="23">
        <v>73</v>
      </c>
      <c r="K229" s="23">
        <v>24.78</v>
      </c>
      <c r="L229" s="20">
        <v>0</v>
      </c>
      <c r="M229" s="14">
        <v>410.27500000000009</v>
      </c>
      <c r="N229" s="23">
        <v>410.27500000000009</v>
      </c>
      <c r="O229" s="419">
        <f t="shared" si="146"/>
        <v>410.27500000000009</v>
      </c>
      <c r="P229" s="419">
        <f t="shared" si="147"/>
        <v>0</v>
      </c>
      <c r="Q229" s="498" t="s">
        <v>1662</v>
      </c>
      <c r="R229" s="498"/>
      <c r="S229" s="499">
        <v>7173526</v>
      </c>
      <c r="T229" s="628" t="s">
        <v>2274</v>
      </c>
      <c r="U229" s="629">
        <v>260517</v>
      </c>
      <c r="V229" s="629" t="s">
        <v>2272</v>
      </c>
      <c r="W229" s="630" t="s">
        <v>2273</v>
      </c>
      <c r="X229" s="554">
        <v>312.5</v>
      </c>
      <c r="Y229" s="554">
        <v>73</v>
      </c>
      <c r="Z229" s="554">
        <v>24.78</v>
      </c>
      <c r="AA229" s="555">
        <v>0</v>
      </c>
      <c r="AB229" s="554">
        <v>410.28</v>
      </c>
      <c r="AC229" s="10" t="str">
        <f t="shared" si="148"/>
        <v>OK</v>
      </c>
      <c r="AD229" s="10"/>
      <c r="AE229" s="504">
        <f t="shared" si="149"/>
        <v>-4.9999999998817657E-3</v>
      </c>
      <c r="AF229" s="109"/>
      <c r="AG229" s="631" t="s">
        <v>2345</v>
      </c>
      <c r="AH229" s="109"/>
      <c r="AJ229" s="1019">
        <v>7173526</v>
      </c>
      <c r="AK229" s="21" t="s">
        <v>251</v>
      </c>
      <c r="AL229" s="195" t="s">
        <v>548</v>
      </c>
      <c r="AM229" s="20" t="s">
        <v>1393</v>
      </c>
      <c r="AN229" s="22" t="s">
        <v>549</v>
      </c>
      <c r="AO229" s="20" t="s">
        <v>13</v>
      </c>
      <c r="AP229" s="23">
        <v>808.33</v>
      </c>
      <c r="AQ229" s="934">
        <v>312.49500000000012</v>
      </c>
      <c r="AR229" s="934">
        <v>73</v>
      </c>
      <c r="AS229" s="925">
        <v>24.78</v>
      </c>
      <c r="AT229" s="928">
        <v>0</v>
      </c>
      <c r="AU229" s="923">
        <v>410.28</v>
      </c>
      <c r="AV229" s="974">
        <v>34.159999999999997</v>
      </c>
      <c r="AW229" s="1079">
        <v>0</v>
      </c>
      <c r="AX229" s="1114">
        <f t="shared" si="144"/>
        <v>419.65500000000009</v>
      </c>
      <c r="AY229" s="424" t="str">
        <f t="shared" si="150"/>
        <v>OK</v>
      </c>
      <c r="AZ229" s="483">
        <f t="shared" si="151"/>
        <v>0</v>
      </c>
      <c r="BA229" s="484">
        <f t="shared" si="145"/>
        <v>9.3750000000001137</v>
      </c>
      <c r="BB229" s="1047" t="s">
        <v>3123</v>
      </c>
      <c r="BE229" s="1043"/>
    </row>
    <row r="230" spans="1:57" ht="24" customHeight="1">
      <c r="B230" s="20">
        <v>46384786</v>
      </c>
      <c r="C230" s="21" t="s">
        <v>239</v>
      </c>
      <c r="D230" s="195" t="s">
        <v>548</v>
      </c>
      <c r="E230" s="20" t="s">
        <v>1393</v>
      </c>
      <c r="F230" s="22" t="s">
        <v>549</v>
      </c>
      <c r="G230" s="20" t="s">
        <v>13</v>
      </c>
      <c r="H230" s="23">
        <v>818.26</v>
      </c>
      <c r="I230" s="23">
        <v>327.38999999999987</v>
      </c>
      <c r="J230" s="23">
        <v>166</v>
      </c>
      <c r="K230" s="23">
        <v>100</v>
      </c>
      <c r="L230" s="20">
        <v>35</v>
      </c>
      <c r="M230" s="14">
        <v>628.38999999999987</v>
      </c>
      <c r="N230" s="23">
        <v>628.38999999999987</v>
      </c>
      <c r="O230" s="419">
        <f t="shared" si="146"/>
        <v>628.38999999999987</v>
      </c>
      <c r="P230" s="419">
        <f t="shared" si="147"/>
        <v>0</v>
      </c>
      <c r="Q230" s="498" t="s">
        <v>1662</v>
      </c>
      <c r="R230" s="498"/>
      <c r="S230" s="499">
        <v>46384786</v>
      </c>
      <c r="T230" s="628" t="s">
        <v>2286</v>
      </c>
      <c r="U230" s="629">
        <v>260517</v>
      </c>
      <c r="V230" s="629" t="s">
        <v>2272</v>
      </c>
      <c r="W230" s="630" t="s">
        <v>2273</v>
      </c>
      <c r="X230" s="554">
        <v>327.39</v>
      </c>
      <c r="Y230" s="554">
        <v>166</v>
      </c>
      <c r="Z230" s="554">
        <v>100</v>
      </c>
      <c r="AA230" s="555">
        <v>35</v>
      </c>
      <c r="AB230" s="554">
        <v>628.39</v>
      </c>
      <c r="AC230" s="10" t="str">
        <f t="shared" si="148"/>
        <v>OK</v>
      </c>
      <c r="AD230" s="10"/>
      <c r="AE230" s="504">
        <f t="shared" si="149"/>
        <v>0</v>
      </c>
      <c r="AF230" s="109"/>
      <c r="AG230" s="631" t="s">
        <v>2345</v>
      </c>
      <c r="AH230" s="109"/>
      <c r="AJ230" s="1044">
        <v>46384786</v>
      </c>
      <c r="AK230" s="21" t="s">
        <v>239</v>
      </c>
      <c r="AL230" s="195" t="s">
        <v>548</v>
      </c>
      <c r="AM230" s="20" t="s">
        <v>1393</v>
      </c>
      <c r="AN230" s="22" t="s">
        <v>549</v>
      </c>
      <c r="AO230" s="20" t="s">
        <v>13</v>
      </c>
      <c r="AP230" s="23">
        <v>818.26</v>
      </c>
      <c r="AQ230" s="934">
        <v>327.38999999999987</v>
      </c>
      <c r="AR230" s="934">
        <v>166</v>
      </c>
      <c r="AS230" s="925">
        <v>100</v>
      </c>
      <c r="AT230" s="928">
        <v>35</v>
      </c>
      <c r="AU230" s="923">
        <v>628.39</v>
      </c>
      <c r="AV230" s="1122">
        <v>100</v>
      </c>
      <c r="AW230" s="1123">
        <v>35</v>
      </c>
      <c r="AX230" s="1115">
        <f t="shared" si="144"/>
        <v>628.38999999999987</v>
      </c>
      <c r="AY230" s="424" t="str">
        <f t="shared" si="150"/>
        <v>OK</v>
      </c>
      <c r="AZ230" s="483">
        <f t="shared" si="151"/>
        <v>0</v>
      </c>
      <c r="BA230" s="1011">
        <f t="shared" si="145"/>
        <v>0</v>
      </c>
      <c r="BB230" s="1048" t="s">
        <v>3123</v>
      </c>
    </row>
    <row r="231" spans="1:57" ht="24" customHeight="1">
      <c r="B231" s="20">
        <v>74451889</v>
      </c>
      <c r="C231" s="21" t="s">
        <v>260</v>
      </c>
      <c r="D231" s="195" t="s">
        <v>548</v>
      </c>
      <c r="E231" s="20" t="s">
        <v>1393</v>
      </c>
      <c r="F231" s="22" t="s">
        <v>549</v>
      </c>
      <c r="G231" s="20" t="s">
        <v>13</v>
      </c>
      <c r="H231" s="23">
        <v>828.19</v>
      </c>
      <c r="I231" s="23">
        <v>342.28500000000008</v>
      </c>
      <c r="J231" s="23">
        <v>154.5</v>
      </c>
      <c r="K231" s="23">
        <v>29.39</v>
      </c>
      <c r="L231" s="20">
        <v>25</v>
      </c>
      <c r="M231" s="14">
        <v>551.17500000000007</v>
      </c>
      <c r="N231" s="23">
        <v>551.17500000000007</v>
      </c>
      <c r="O231" s="419">
        <f t="shared" si="146"/>
        <v>551.17500000000007</v>
      </c>
      <c r="P231" s="419">
        <f t="shared" si="147"/>
        <v>0</v>
      </c>
      <c r="Q231" s="498" t="s">
        <v>1662</v>
      </c>
      <c r="R231" s="498"/>
      <c r="S231" s="499">
        <v>74451889</v>
      </c>
      <c r="T231" s="628" t="s">
        <v>2293</v>
      </c>
      <c r="U231" s="629">
        <v>260517</v>
      </c>
      <c r="V231" s="629" t="s">
        <v>2272</v>
      </c>
      <c r="W231" s="630" t="s">
        <v>2273</v>
      </c>
      <c r="X231" s="554">
        <v>342.29</v>
      </c>
      <c r="Y231" s="554">
        <v>154.5</v>
      </c>
      <c r="Z231" s="554">
        <v>100</v>
      </c>
      <c r="AA231" s="555">
        <v>30</v>
      </c>
      <c r="AB231" s="554">
        <v>626.79</v>
      </c>
      <c r="AC231" s="10" t="str">
        <f t="shared" si="148"/>
        <v>OK</v>
      </c>
      <c r="AD231" s="10"/>
      <c r="AE231" s="504">
        <f t="shared" si="149"/>
        <v>-75.614999999999895</v>
      </c>
      <c r="AF231" s="601" t="s">
        <v>2010</v>
      </c>
      <c r="AG231" s="631" t="s">
        <v>2345</v>
      </c>
      <c r="AH231" s="109"/>
      <c r="AJ231" s="1045">
        <v>74451889</v>
      </c>
      <c r="AK231" s="21" t="s">
        <v>260</v>
      </c>
      <c r="AL231" s="195" t="s">
        <v>548</v>
      </c>
      <c r="AM231" s="20" t="s">
        <v>1393</v>
      </c>
      <c r="AN231" s="22" t="s">
        <v>549</v>
      </c>
      <c r="AO231" s="20" t="s">
        <v>13</v>
      </c>
      <c r="AP231" s="23">
        <v>828.19</v>
      </c>
      <c r="AQ231" s="934">
        <v>342.28500000000008</v>
      </c>
      <c r="AR231" s="934">
        <v>154.5</v>
      </c>
      <c r="AS231" s="925">
        <v>100</v>
      </c>
      <c r="AT231" s="928">
        <v>30</v>
      </c>
      <c r="AU231" s="923">
        <v>626.79</v>
      </c>
      <c r="AV231" s="1124">
        <v>100</v>
      </c>
      <c r="AW231" s="1125">
        <v>30</v>
      </c>
      <c r="AX231" s="1120">
        <f t="shared" si="144"/>
        <v>626.78500000000008</v>
      </c>
      <c r="AY231" s="424" t="str">
        <f t="shared" si="150"/>
        <v>OK</v>
      </c>
      <c r="AZ231" s="483">
        <f t="shared" si="151"/>
        <v>0</v>
      </c>
      <c r="BA231" s="1013">
        <f t="shared" si="145"/>
        <v>-4.9999999998817657E-3</v>
      </c>
      <c r="BB231" s="1049" t="s">
        <v>3124</v>
      </c>
      <c r="BD231" s="1049" t="s">
        <v>3125</v>
      </c>
    </row>
    <row r="232" spans="1:57" ht="24" customHeight="1">
      <c r="B232" s="20">
        <v>1049605198</v>
      </c>
      <c r="C232" s="21" t="s">
        <v>155</v>
      </c>
      <c r="D232" s="195" t="s">
        <v>548</v>
      </c>
      <c r="E232" s="20" t="s">
        <v>1393</v>
      </c>
      <c r="F232" s="22" t="s">
        <v>549</v>
      </c>
      <c r="G232" s="20" t="s">
        <v>13</v>
      </c>
      <c r="H232" s="23">
        <v>828.19</v>
      </c>
      <c r="I232" s="23">
        <v>342.28500000000008</v>
      </c>
      <c r="J232" s="23">
        <v>153</v>
      </c>
      <c r="K232" s="23">
        <v>14.44</v>
      </c>
      <c r="L232" s="20">
        <v>0</v>
      </c>
      <c r="M232" s="14">
        <v>509.72500000000008</v>
      </c>
      <c r="N232" s="23">
        <v>509.72500000000008</v>
      </c>
      <c r="O232" s="419">
        <f t="shared" si="146"/>
        <v>509.72500000000008</v>
      </c>
      <c r="P232" s="419">
        <f t="shared" si="147"/>
        <v>0</v>
      </c>
      <c r="Q232" s="498" t="s">
        <v>1662</v>
      </c>
      <c r="R232" s="498"/>
      <c r="S232" s="499">
        <v>1049605198</v>
      </c>
      <c r="T232" s="628" t="s">
        <v>2298</v>
      </c>
      <c r="U232" s="629">
        <v>260517</v>
      </c>
      <c r="V232" s="629" t="s">
        <v>2272</v>
      </c>
      <c r="W232" s="630" t="s">
        <v>2273</v>
      </c>
      <c r="X232" s="554">
        <v>342.29</v>
      </c>
      <c r="Y232" s="554">
        <v>153</v>
      </c>
      <c r="Z232" s="554">
        <v>40.5</v>
      </c>
      <c r="AA232" s="555">
        <v>0</v>
      </c>
      <c r="AB232" s="554">
        <v>535.79</v>
      </c>
      <c r="AC232" s="10" t="str">
        <f t="shared" si="148"/>
        <v>OK</v>
      </c>
      <c r="AD232" s="10"/>
      <c r="AE232" s="504">
        <f t="shared" si="149"/>
        <v>-26.064999999999884</v>
      </c>
      <c r="AF232" s="601" t="s">
        <v>2010</v>
      </c>
      <c r="AG232" s="631" t="s">
        <v>2345</v>
      </c>
      <c r="AH232" s="109"/>
      <c r="AJ232" s="1019">
        <v>1049605198</v>
      </c>
      <c r="AK232" s="21" t="s">
        <v>155</v>
      </c>
      <c r="AL232" s="195" t="s">
        <v>548</v>
      </c>
      <c r="AM232" s="20" t="s">
        <v>1393</v>
      </c>
      <c r="AN232" s="22" t="s">
        <v>549</v>
      </c>
      <c r="AO232" s="20" t="s">
        <v>13</v>
      </c>
      <c r="AP232" s="23">
        <v>828.19</v>
      </c>
      <c r="AQ232" s="934">
        <v>342.28500000000008</v>
      </c>
      <c r="AR232" s="934">
        <v>153</v>
      </c>
      <c r="AS232" s="925">
        <v>40.5</v>
      </c>
      <c r="AT232" s="928">
        <v>0</v>
      </c>
      <c r="AU232" s="923">
        <v>535.79</v>
      </c>
      <c r="AV232" s="974">
        <v>61.11</v>
      </c>
      <c r="AW232" s="1079">
        <v>35</v>
      </c>
      <c r="AX232" s="1114">
        <f t="shared" si="144"/>
        <v>591.3950000000001</v>
      </c>
      <c r="AY232" s="424" t="str">
        <f t="shared" si="150"/>
        <v>OK</v>
      </c>
      <c r="AZ232" s="483">
        <f t="shared" si="151"/>
        <v>0</v>
      </c>
      <c r="BA232" s="484">
        <f t="shared" si="145"/>
        <v>55.605000000000132</v>
      </c>
      <c r="BB232" s="1047" t="s">
        <v>3123</v>
      </c>
    </row>
    <row r="233" spans="1:57" ht="24" customHeight="1">
      <c r="B233" s="20">
        <v>1049608880</v>
      </c>
      <c r="C233" s="21" t="s">
        <v>157</v>
      </c>
      <c r="D233" s="195" t="s">
        <v>548</v>
      </c>
      <c r="E233" s="20" t="s">
        <v>1393</v>
      </c>
      <c r="F233" s="22" t="s">
        <v>549</v>
      </c>
      <c r="G233" s="20" t="s">
        <v>13</v>
      </c>
      <c r="H233" s="23">
        <v>808.33</v>
      </c>
      <c r="I233" s="23">
        <v>312.49500000000012</v>
      </c>
      <c r="J233" s="23">
        <v>146</v>
      </c>
      <c r="K233" s="23">
        <v>100</v>
      </c>
      <c r="L233" s="20">
        <v>20</v>
      </c>
      <c r="M233" s="14">
        <v>578.49500000000012</v>
      </c>
      <c r="N233" s="23">
        <v>578.49500000000012</v>
      </c>
      <c r="O233" s="419">
        <f t="shared" si="146"/>
        <v>578.49500000000012</v>
      </c>
      <c r="P233" s="419">
        <f t="shared" si="147"/>
        <v>0</v>
      </c>
      <c r="Q233" s="498" t="s">
        <v>1662</v>
      </c>
      <c r="R233" s="498"/>
      <c r="S233" s="499">
        <v>1049608880</v>
      </c>
      <c r="T233" s="628" t="s">
        <v>2300</v>
      </c>
      <c r="U233" s="629">
        <v>260517</v>
      </c>
      <c r="V233" s="629" t="s">
        <v>2272</v>
      </c>
      <c r="W233" s="630" t="s">
        <v>2273</v>
      </c>
      <c r="X233" s="554">
        <v>312.5</v>
      </c>
      <c r="Y233" s="554">
        <v>146</v>
      </c>
      <c r="Z233" s="554">
        <v>100</v>
      </c>
      <c r="AA233" s="555">
        <v>20</v>
      </c>
      <c r="AB233" s="554">
        <v>578.5</v>
      </c>
      <c r="AC233" s="10" t="str">
        <f t="shared" si="148"/>
        <v>OK</v>
      </c>
      <c r="AD233" s="10"/>
      <c r="AE233" s="504">
        <f t="shared" si="149"/>
        <v>-4.9999999998817657E-3</v>
      </c>
      <c r="AF233" s="109"/>
      <c r="AG233" s="631" t="s">
        <v>2345</v>
      </c>
      <c r="AH233" s="109"/>
      <c r="AJ233" s="1044">
        <v>1049608880</v>
      </c>
      <c r="AK233" s="21" t="s">
        <v>157</v>
      </c>
      <c r="AL233" s="195" t="s">
        <v>548</v>
      </c>
      <c r="AM233" s="20" t="s">
        <v>1393</v>
      </c>
      <c r="AN233" s="22" t="s">
        <v>549</v>
      </c>
      <c r="AO233" s="20" t="s">
        <v>13</v>
      </c>
      <c r="AP233" s="23">
        <v>808.33</v>
      </c>
      <c r="AQ233" s="934">
        <v>312.49500000000012</v>
      </c>
      <c r="AR233" s="934">
        <v>146</v>
      </c>
      <c r="AS233" s="925">
        <v>100</v>
      </c>
      <c r="AT233" s="928">
        <v>20</v>
      </c>
      <c r="AU233" s="923">
        <v>578.5</v>
      </c>
      <c r="AV233" s="1122">
        <v>100</v>
      </c>
      <c r="AW233" s="1123">
        <v>20</v>
      </c>
      <c r="AX233" s="1115">
        <f t="shared" si="144"/>
        <v>578.49500000000012</v>
      </c>
      <c r="AY233" s="424" t="str">
        <f t="shared" si="150"/>
        <v>OK</v>
      </c>
      <c r="AZ233" s="483">
        <f t="shared" si="151"/>
        <v>0</v>
      </c>
      <c r="BA233" s="1011">
        <f t="shared" si="145"/>
        <v>-4.9999999998817657E-3</v>
      </c>
      <c r="BB233" s="1048" t="s">
        <v>3123</v>
      </c>
    </row>
    <row r="234" spans="1:57" ht="24" customHeight="1">
      <c r="B234" s="20">
        <v>1049614555</v>
      </c>
      <c r="C234" s="21" t="s">
        <v>158</v>
      </c>
      <c r="D234" s="195" t="s">
        <v>548</v>
      </c>
      <c r="E234" s="20" t="s">
        <v>1393</v>
      </c>
      <c r="F234" s="22" t="s">
        <v>549</v>
      </c>
      <c r="G234" s="20" t="s">
        <v>13</v>
      </c>
      <c r="H234" s="23">
        <v>808.33</v>
      </c>
      <c r="I234" s="23">
        <v>312.49500000000012</v>
      </c>
      <c r="J234" s="23">
        <v>153.5</v>
      </c>
      <c r="K234" s="23">
        <v>66.5</v>
      </c>
      <c r="L234" s="20">
        <v>20</v>
      </c>
      <c r="M234" s="14">
        <v>552.49500000000012</v>
      </c>
      <c r="N234" s="23">
        <v>552.49500000000012</v>
      </c>
      <c r="O234" s="419">
        <f t="shared" si="146"/>
        <v>552.49500000000012</v>
      </c>
      <c r="P234" s="419">
        <f t="shared" si="147"/>
        <v>0</v>
      </c>
      <c r="Q234" s="498" t="s">
        <v>1662</v>
      </c>
      <c r="R234" s="498"/>
      <c r="S234" s="499">
        <v>1049614555</v>
      </c>
      <c r="T234" s="628" t="s">
        <v>2301</v>
      </c>
      <c r="U234" s="629">
        <v>260517</v>
      </c>
      <c r="V234" s="629" t="s">
        <v>2272</v>
      </c>
      <c r="W234" s="630" t="s">
        <v>2273</v>
      </c>
      <c r="X234" s="554">
        <v>312.5</v>
      </c>
      <c r="Y234" s="554">
        <v>153.5</v>
      </c>
      <c r="Z234" s="554">
        <v>66.5</v>
      </c>
      <c r="AA234" s="555">
        <v>20</v>
      </c>
      <c r="AB234" s="554">
        <v>552.5</v>
      </c>
      <c r="AC234" s="10" t="str">
        <f t="shared" si="148"/>
        <v>OK</v>
      </c>
      <c r="AD234" s="10"/>
      <c r="AE234" s="504">
        <f t="shared" si="149"/>
        <v>-4.9999999998817657E-3</v>
      </c>
      <c r="AF234" s="109"/>
      <c r="AG234" s="631" t="s">
        <v>2345</v>
      </c>
      <c r="AH234" s="109"/>
      <c r="AJ234" s="1019">
        <v>1049614555</v>
      </c>
      <c r="AK234" s="21" t="s">
        <v>158</v>
      </c>
      <c r="AL234" s="195" t="s">
        <v>548</v>
      </c>
      <c r="AM234" s="20" t="s">
        <v>1393</v>
      </c>
      <c r="AN234" s="22" t="s">
        <v>549</v>
      </c>
      <c r="AO234" s="20" t="s">
        <v>13</v>
      </c>
      <c r="AP234" s="23">
        <v>808.33</v>
      </c>
      <c r="AQ234" s="934">
        <v>312.49500000000012</v>
      </c>
      <c r="AR234" s="934">
        <v>153.5</v>
      </c>
      <c r="AS234" s="925">
        <v>66.5</v>
      </c>
      <c r="AT234" s="928">
        <v>20</v>
      </c>
      <c r="AU234" s="923">
        <v>552.5</v>
      </c>
      <c r="AV234" s="974">
        <v>100</v>
      </c>
      <c r="AW234" s="1079">
        <v>40</v>
      </c>
      <c r="AX234" s="1114">
        <f t="shared" si="144"/>
        <v>605.99500000000012</v>
      </c>
      <c r="AY234" s="424" t="str">
        <f t="shared" si="150"/>
        <v>OK</v>
      </c>
      <c r="AZ234" s="483">
        <f t="shared" si="151"/>
        <v>0</v>
      </c>
      <c r="BA234" s="484">
        <f t="shared" si="145"/>
        <v>53.495000000000118</v>
      </c>
      <c r="BB234" s="1047" t="s">
        <v>3123</v>
      </c>
    </row>
    <row r="235" spans="1:57" ht="24" customHeight="1">
      <c r="B235" s="20">
        <v>1049617009</v>
      </c>
      <c r="C235" s="21" t="s">
        <v>159</v>
      </c>
      <c r="D235" s="195" t="s">
        <v>548</v>
      </c>
      <c r="E235" s="20" t="s">
        <v>1393</v>
      </c>
      <c r="F235" s="22" t="s">
        <v>549</v>
      </c>
      <c r="G235" s="20" t="s">
        <v>13</v>
      </c>
      <c r="H235" s="23">
        <v>838.12</v>
      </c>
      <c r="I235" s="23">
        <v>357.18000000000006</v>
      </c>
      <c r="J235" s="23">
        <v>147</v>
      </c>
      <c r="K235" s="23">
        <v>9.39</v>
      </c>
      <c r="L235" s="20">
        <v>0</v>
      </c>
      <c r="M235" s="14">
        <v>513.57000000000005</v>
      </c>
      <c r="N235" s="23">
        <v>513.57000000000005</v>
      </c>
      <c r="O235" s="419">
        <f t="shared" si="146"/>
        <v>513.57000000000005</v>
      </c>
      <c r="P235" s="419">
        <f t="shared" si="147"/>
        <v>0</v>
      </c>
      <c r="Q235" s="498" t="s">
        <v>1662</v>
      </c>
      <c r="R235" s="498"/>
      <c r="S235" s="499">
        <v>1049617009</v>
      </c>
      <c r="T235" s="628" t="s">
        <v>2302</v>
      </c>
      <c r="U235" s="629">
        <v>260517</v>
      </c>
      <c r="V235" s="629" t="s">
        <v>2272</v>
      </c>
      <c r="W235" s="630" t="s">
        <v>2273</v>
      </c>
      <c r="X235" s="554">
        <v>357.18</v>
      </c>
      <c r="Y235" s="554">
        <v>147</v>
      </c>
      <c r="Z235" s="554">
        <v>9.39</v>
      </c>
      <c r="AA235" s="555">
        <v>0</v>
      </c>
      <c r="AB235" s="554">
        <v>513.57000000000005</v>
      </c>
      <c r="AC235" s="10" t="str">
        <f t="shared" si="148"/>
        <v>OK</v>
      </c>
      <c r="AD235" s="10"/>
      <c r="AE235" s="504">
        <f t="shared" si="149"/>
        <v>0</v>
      </c>
      <c r="AF235" s="109"/>
      <c r="AG235" s="631" t="s">
        <v>2345</v>
      </c>
      <c r="AH235" s="109"/>
      <c r="AJ235" s="1019">
        <v>1049617009</v>
      </c>
      <c r="AK235" s="21" t="s">
        <v>159</v>
      </c>
      <c r="AL235" s="195" t="s">
        <v>548</v>
      </c>
      <c r="AM235" s="20" t="s">
        <v>1393</v>
      </c>
      <c r="AN235" s="22" t="s">
        <v>549</v>
      </c>
      <c r="AO235" s="20" t="s">
        <v>13</v>
      </c>
      <c r="AP235" s="23">
        <v>838.12</v>
      </c>
      <c r="AQ235" s="934">
        <v>357.18000000000006</v>
      </c>
      <c r="AR235" s="934">
        <v>147</v>
      </c>
      <c r="AS235" s="925">
        <v>9.39</v>
      </c>
      <c r="AT235" s="928">
        <v>0</v>
      </c>
      <c r="AU235" s="923">
        <v>513.57000000000005</v>
      </c>
      <c r="AV235" s="974">
        <v>66.77</v>
      </c>
      <c r="AW235" s="1079">
        <v>20</v>
      </c>
      <c r="AX235" s="1114">
        <f t="shared" si="144"/>
        <v>590.95000000000005</v>
      </c>
      <c r="AY235" s="424" t="str">
        <f t="shared" si="150"/>
        <v>OK</v>
      </c>
      <c r="AZ235" s="483">
        <f t="shared" si="151"/>
        <v>0</v>
      </c>
      <c r="BA235" s="484">
        <f t="shared" si="145"/>
        <v>77.38</v>
      </c>
      <c r="BB235" s="1047" t="s">
        <v>3123</v>
      </c>
    </row>
    <row r="236" spans="1:57" ht="24" customHeight="1">
      <c r="B236" s="20">
        <v>1049634585</v>
      </c>
      <c r="C236" s="21" t="s">
        <v>165</v>
      </c>
      <c r="D236" s="195" t="s">
        <v>548</v>
      </c>
      <c r="E236" s="20" t="s">
        <v>1393</v>
      </c>
      <c r="F236" s="22" t="s">
        <v>549</v>
      </c>
      <c r="G236" s="20" t="s">
        <v>13</v>
      </c>
      <c r="H236" s="23">
        <v>857.98</v>
      </c>
      <c r="I236" s="23">
        <v>386.97</v>
      </c>
      <c r="J236" s="23">
        <v>132.5</v>
      </c>
      <c r="K236" s="23">
        <v>20.170000000000002</v>
      </c>
      <c r="L236" s="20">
        <v>0</v>
      </c>
      <c r="M236" s="14">
        <v>539.64</v>
      </c>
      <c r="N236" s="23">
        <v>539.64</v>
      </c>
      <c r="O236" s="419">
        <f t="shared" si="146"/>
        <v>539.64</v>
      </c>
      <c r="P236" s="419">
        <f t="shared" si="147"/>
        <v>0</v>
      </c>
      <c r="Q236" s="498" t="s">
        <v>1662</v>
      </c>
      <c r="R236" s="498"/>
      <c r="S236" s="499">
        <v>1049634585</v>
      </c>
      <c r="T236" s="629" t="s">
        <v>2305</v>
      </c>
      <c r="U236" s="629">
        <v>260517</v>
      </c>
      <c r="V236" s="629" t="s">
        <v>2272</v>
      </c>
      <c r="W236" s="630" t="s">
        <v>2273</v>
      </c>
      <c r="X236" s="554">
        <v>386.97</v>
      </c>
      <c r="Y236" s="554">
        <v>132.5</v>
      </c>
      <c r="Z236" s="554">
        <v>89.84</v>
      </c>
      <c r="AA236" s="555">
        <v>30</v>
      </c>
      <c r="AB236" s="554">
        <v>639.30999999999995</v>
      </c>
      <c r="AC236" s="10" t="str">
        <f t="shared" si="148"/>
        <v>OK</v>
      </c>
      <c r="AD236" s="10"/>
      <c r="AE236" s="504">
        <f t="shared" si="149"/>
        <v>-99.669999999999959</v>
      </c>
      <c r="AF236" s="601" t="s">
        <v>2010</v>
      </c>
      <c r="AG236" s="631" t="s">
        <v>2345</v>
      </c>
      <c r="AH236" s="109"/>
      <c r="AJ236" s="1019">
        <v>1049634585</v>
      </c>
      <c r="AK236" s="21" t="s">
        <v>165</v>
      </c>
      <c r="AL236" s="195" t="s">
        <v>548</v>
      </c>
      <c r="AM236" s="20" t="s">
        <v>1393</v>
      </c>
      <c r="AN236" s="22" t="s">
        <v>549</v>
      </c>
      <c r="AO236" s="20" t="s">
        <v>13</v>
      </c>
      <c r="AP236" s="23">
        <v>857.98</v>
      </c>
      <c r="AQ236" s="934">
        <v>386.97</v>
      </c>
      <c r="AR236" s="934">
        <v>132.5</v>
      </c>
      <c r="AS236" s="925">
        <v>89.84</v>
      </c>
      <c r="AT236" s="928">
        <v>30</v>
      </c>
      <c r="AU236" s="923">
        <v>639.30999999999995</v>
      </c>
      <c r="AV236" s="974">
        <v>100</v>
      </c>
      <c r="AW236" s="1079">
        <v>30</v>
      </c>
      <c r="AX236" s="1114">
        <f t="shared" si="144"/>
        <v>649.47</v>
      </c>
      <c r="AY236" s="424" t="str">
        <f t="shared" si="150"/>
        <v>OK</v>
      </c>
      <c r="AZ236" s="483">
        <f t="shared" si="151"/>
        <v>0</v>
      </c>
      <c r="BA236" s="484">
        <f t="shared" si="145"/>
        <v>10.160000000000082</v>
      </c>
      <c r="BB236" s="1047" t="s">
        <v>3123</v>
      </c>
    </row>
    <row r="237" spans="1:57" ht="24" customHeight="1">
      <c r="B237" s="20">
        <v>1049638552</v>
      </c>
      <c r="C237" s="21" t="s">
        <v>168</v>
      </c>
      <c r="D237" s="195" t="s">
        <v>548</v>
      </c>
      <c r="E237" s="20" t="s">
        <v>1393</v>
      </c>
      <c r="F237" s="22" t="s">
        <v>549</v>
      </c>
      <c r="G237" s="20" t="s">
        <v>13</v>
      </c>
      <c r="H237" s="23">
        <v>857.98</v>
      </c>
      <c r="I237" s="23">
        <v>386.97</v>
      </c>
      <c r="J237" s="23">
        <v>143.5</v>
      </c>
      <c r="K237" s="23">
        <v>2.78</v>
      </c>
      <c r="L237" s="20">
        <v>0</v>
      </c>
      <c r="M237" s="14">
        <v>533.25</v>
      </c>
      <c r="N237" s="23">
        <v>533.25</v>
      </c>
      <c r="O237" s="419">
        <f t="shared" si="146"/>
        <v>533.25</v>
      </c>
      <c r="P237" s="419">
        <f t="shared" si="147"/>
        <v>0</v>
      </c>
      <c r="Q237" s="498" t="s">
        <v>1662</v>
      </c>
      <c r="R237" s="498"/>
      <c r="S237" s="499">
        <v>1049638552</v>
      </c>
      <c r="T237" s="628" t="s">
        <v>2307</v>
      </c>
      <c r="U237" s="629">
        <v>260517</v>
      </c>
      <c r="V237" s="629" t="s">
        <v>2272</v>
      </c>
      <c r="W237" s="630" t="s">
        <v>2273</v>
      </c>
      <c r="X237" s="554">
        <v>386.97</v>
      </c>
      <c r="Y237" s="554">
        <v>143.5</v>
      </c>
      <c r="Z237" s="554">
        <v>2.78</v>
      </c>
      <c r="AA237" s="555">
        <v>0</v>
      </c>
      <c r="AB237" s="554">
        <v>533.25</v>
      </c>
      <c r="AC237" s="10" t="str">
        <f t="shared" si="148"/>
        <v>OK</v>
      </c>
      <c r="AD237" s="10"/>
      <c r="AE237" s="504">
        <f t="shared" si="149"/>
        <v>0</v>
      </c>
      <c r="AF237" s="109"/>
      <c r="AG237" s="631" t="s">
        <v>2345</v>
      </c>
      <c r="AH237" s="109"/>
      <c r="AJ237" s="1019">
        <v>1049638552</v>
      </c>
      <c r="AK237" s="21" t="s">
        <v>168</v>
      </c>
      <c r="AL237" s="195" t="s">
        <v>548</v>
      </c>
      <c r="AM237" s="20" t="s">
        <v>1393</v>
      </c>
      <c r="AN237" s="22" t="s">
        <v>549</v>
      </c>
      <c r="AO237" s="20" t="s">
        <v>13</v>
      </c>
      <c r="AP237" s="23">
        <v>857.98</v>
      </c>
      <c r="AQ237" s="934">
        <v>386.97</v>
      </c>
      <c r="AR237" s="934">
        <v>143.5</v>
      </c>
      <c r="AS237" s="925">
        <v>2.78</v>
      </c>
      <c r="AT237" s="928">
        <v>0</v>
      </c>
      <c r="AU237" s="923">
        <v>533.25</v>
      </c>
      <c r="AV237" s="974">
        <v>36.94</v>
      </c>
      <c r="AW237" s="1079">
        <v>0</v>
      </c>
      <c r="AX237" s="1114">
        <f t="shared" si="144"/>
        <v>567.41000000000008</v>
      </c>
      <c r="AY237" s="424" t="str">
        <f t="shared" si="150"/>
        <v>OK</v>
      </c>
      <c r="AZ237" s="483">
        <f t="shared" si="151"/>
        <v>0</v>
      </c>
      <c r="BA237" s="484">
        <f t="shared" si="145"/>
        <v>34.160000000000082</v>
      </c>
      <c r="BB237" s="1047" t="s">
        <v>3123</v>
      </c>
    </row>
    <row r="238" spans="1:57" ht="24" customHeight="1">
      <c r="B238" s="20">
        <v>1049641297</v>
      </c>
      <c r="C238" s="21" t="s">
        <v>171</v>
      </c>
      <c r="D238" s="195" t="s">
        <v>548</v>
      </c>
      <c r="E238" s="20" t="s">
        <v>1393</v>
      </c>
      <c r="F238" s="22" t="s">
        <v>549</v>
      </c>
      <c r="G238" s="20" t="s">
        <v>13</v>
      </c>
      <c r="H238" s="23">
        <v>907.63</v>
      </c>
      <c r="I238" s="23">
        <v>461.44499999999994</v>
      </c>
      <c r="J238" s="23">
        <v>152</v>
      </c>
      <c r="K238" s="23">
        <v>5.39</v>
      </c>
      <c r="L238" s="20">
        <v>50</v>
      </c>
      <c r="M238" s="14">
        <v>668.83499999999992</v>
      </c>
      <c r="N238" s="23">
        <v>668.83499999999992</v>
      </c>
      <c r="O238" s="419">
        <f t="shared" si="146"/>
        <v>668.83499999999992</v>
      </c>
      <c r="P238" s="419">
        <f t="shared" si="147"/>
        <v>0</v>
      </c>
      <c r="Q238" s="498" t="s">
        <v>1662</v>
      </c>
      <c r="R238" s="498"/>
      <c r="S238" s="499">
        <v>1049641297</v>
      </c>
      <c r="T238" s="628" t="s">
        <v>2310</v>
      </c>
      <c r="U238" s="629">
        <v>260517</v>
      </c>
      <c r="V238" s="629" t="s">
        <v>2272</v>
      </c>
      <c r="W238" s="630" t="s">
        <v>2273</v>
      </c>
      <c r="X238" s="554">
        <v>461.45</v>
      </c>
      <c r="Y238" s="554">
        <v>152</v>
      </c>
      <c r="Z238" s="554">
        <v>5.39</v>
      </c>
      <c r="AA238" s="555">
        <v>50</v>
      </c>
      <c r="AB238" s="554">
        <v>668.84</v>
      </c>
      <c r="AC238" s="10" t="str">
        <f t="shared" si="148"/>
        <v>OK</v>
      </c>
      <c r="AD238" s="10"/>
      <c r="AE238" s="504">
        <f t="shared" si="149"/>
        <v>-5.0000000001091394E-3</v>
      </c>
      <c r="AF238" s="109"/>
      <c r="AG238" s="631" t="s">
        <v>2345</v>
      </c>
      <c r="AH238" s="109"/>
      <c r="AJ238" s="1019">
        <v>1049641297</v>
      </c>
      <c r="AK238" s="21" t="s">
        <v>171</v>
      </c>
      <c r="AL238" s="195" t="s">
        <v>548</v>
      </c>
      <c r="AM238" s="20" t="s">
        <v>1393</v>
      </c>
      <c r="AN238" s="22" t="s">
        <v>549</v>
      </c>
      <c r="AO238" s="20" t="s">
        <v>13</v>
      </c>
      <c r="AP238" s="23">
        <v>907.63</v>
      </c>
      <c r="AQ238" s="934">
        <v>461.44499999999994</v>
      </c>
      <c r="AR238" s="934">
        <v>152</v>
      </c>
      <c r="AS238" s="925">
        <v>5.39</v>
      </c>
      <c r="AT238" s="928">
        <v>50</v>
      </c>
      <c r="AU238" s="923">
        <v>668.84</v>
      </c>
      <c r="AV238" s="974">
        <v>94.06</v>
      </c>
      <c r="AW238" s="1079">
        <v>65</v>
      </c>
      <c r="AX238" s="1114">
        <f t="shared" si="144"/>
        <v>772.50499999999988</v>
      </c>
      <c r="AY238" s="424" t="str">
        <f t="shared" si="150"/>
        <v>OK</v>
      </c>
      <c r="AZ238" s="483">
        <f t="shared" si="151"/>
        <v>0</v>
      </c>
      <c r="BA238" s="484">
        <f t="shared" si="145"/>
        <v>103.66499999999985</v>
      </c>
      <c r="BB238" s="1047" t="s">
        <v>3123</v>
      </c>
    </row>
    <row r="239" spans="1:57" ht="24" customHeight="1">
      <c r="B239" s="20">
        <v>1049642281</v>
      </c>
      <c r="C239" s="21" t="s">
        <v>172</v>
      </c>
      <c r="D239" s="195" t="s">
        <v>548</v>
      </c>
      <c r="E239" s="20" t="s">
        <v>1393</v>
      </c>
      <c r="F239" s="22" t="s">
        <v>549</v>
      </c>
      <c r="G239" s="20" t="s">
        <v>13</v>
      </c>
      <c r="H239" s="23">
        <v>927.49</v>
      </c>
      <c r="I239" s="23">
        <v>491.23500000000013</v>
      </c>
      <c r="J239" s="23">
        <v>157</v>
      </c>
      <c r="K239" s="23">
        <v>6</v>
      </c>
      <c r="L239" s="20">
        <v>0</v>
      </c>
      <c r="M239" s="14">
        <v>654.23500000000013</v>
      </c>
      <c r="N239" s="23">
        <v>654.23500000000013</v>
      </c>
      <c r="O239" s="419">
        <f t="shared" si="146"/>
        <v>654.23500000000013</v>
      </c>
      <c r="P239" s="419">
        <f t="shared" si="147"/>
        <v>0</v>
      </c>
      <c r="Q239" s="498" t="s">
        <v>1662</v>
      </c>
      <c r="R239" s="498"/>
      <c r="S239" s="499">
        <v>1049642281</v>
      </c>
      <c r="T239" s="628" t="s">
        <v>2311</v>
      </c>
      <c r="U239" s="629">
        <v>260517</v>
      </c>
      <c r="V239" s="629" t="s">
        <v>2272</v>
      </c>
      <c r="W239" s="630" t="s">
        <v>2273</v>
      </c>
      <c r="X239" s="554">
        <v>491.24</v>
      </c>
      <c r="Y239" s="554">
        <v>157</v>
      </c>
      <c r="Z239" s="554">
        <v>53.72</v>
      </c>
      <c r="AA239" s="555">
        <v>20</v>
      </c>
      <c r="AB239" s="554">
        <v>721.96</v>
      </c>
      <c r="AC239" s="10" t="str">
        <f t="shared" si="148"/>
        <v>OK</v>
      </c>
      <c r="AD239" s="10"/>
      <c r="AE239" s="504">
        <f t="shared" si="149"/>
        <v>-67.724999999999909</v>
      </c>
      <c r="AF239" s="601" t="s">
        <v>2010</v>
      </c>
      <c r="AG239" s="631" t="s">
        <v>2345</v>
      </c>
      <c r="AH239" s="109"/>
      <c r="AJ239" s="1044">
        <v>1049642281</v>
      </c>
      <c r="AK239" s="21" t="s">
        <v>172</v>
      </c>
      <c r="AL239" s="195" t="s">
        <v>548</v>
      </c>
      <c r="AM239" s="20" t="s">
        <v>1393</v>
      </c>
      <c r="AN239" s="22" t="s">
        <v>549</v>
      </c>
      <c r="AO239" s="20" t="s">
        <v>13</v>
      </c>
      <c r="AP239" s="23">
        <v>927.49</v>
      </c>
      <c r="AQ239" s="934">
        <v>491.23500000000013</v>
      </c>
      <c r="AR239" s="934">
        <v>157</v>
      </c>
      <c r="AS239" s="925">
        <v>53.72</v>
      </c>
      <c r="AT239" s="928">
        <v>20</v>
      </c>
      <c r="AU239" s="923">
        <v>721.96</v>
      </c>
      <c r="AV239" s="1122">
        <v>53.72</v>
      </c>
      <c r="AW239" s="1123">
        <v>20</v>
      </c>
      <c r="AX239" s="1115">
        <f t="shared" si="144"/>
        <v>721.95500000000015</v>
      </c>
      <c r="AY239" s="424" t="str">
        <f t="shared" si="150"/>
        <v>OK</v>
      </c>
      <c r="AZ239" s="483">
        <f t="shared" si="151"/>
        <v>0</v>
      </c>
      <c r="BA239" s="1011">
        <f t="shared" si="145"/>
        <v>-4.9999999998817657E-3</v>
      </c>
      <c r="BB239" s="1048" t="s">
        <v>3123</v>
      </c>
    </row>
    <row r="240" spans="1:57" customFormat="1" ht="24" customHeight="1">
      <c r="A240" s="4"/>
      <c r="B240" s="20">
        <v>1049644755</v>
      </c>
      <c r="C240" s="21" t="s">
        <v>174</v>
      </c>
      <c r="D240" s="195" t="s">
        <v>548</v>
      </c>
      <c r="E240" s="20" t="s">
        <v>1393</v>
      </c>
      <c r="F240" s="22" t="s">
        <v>549</v>
      </c>
      <c r="G240" s="20" t="s">
        <v>13</v>
      </c>
      <c r="H240" s="23">
        <v>828.19</v>
      </c>
      <c r="I240" s="23">
        <v>342.28500000000008</v>
      </c>
      <c r="J240" s="23">
        <v>149.5</v>
      </c>
      <c r="K240" s="23">
        <v>6.94</v>
      </c>
      <c r="L240" s="20">
        <v>0</v>
      </c>
      <c r="M240" s="14">
        <v>498.72500000000008</v>
      </c>
      <c r="N240" s="23">
        <v>498.72500000000008</v>
      </c>
      <c r="O240" s="419">
        <f t="shared" si="146"/>
        <v>498.72500000000008</v>
      </c>
      <c r="P240" s="419">
        <f t="shared" si="147"/>
        <v>0</v>
      </c>
      <c r="Q240" s="498" t="s">
        <v>1662</v>
      </c>
      <c r="R240" s="498"/>
      <c r="S240" s="499">
        <v>1049644755</v>
      </c>
      <c r="T240" s="628" t="s">
        <v>2312</v>
      </c>
      <c r="U240" s="629">
        <v>260517</v>
      </c>
      <c r="V240" s="629" t="s">
        <v>2272</v>
      </c>
      <c r="W240" s="630" t="s">
        <v>2273</v>
      </c>
      <c r="X240" s="554">
        <v>342.29</v>
      </c>
      <c r="Y240" s="554">
        <v>149.5</v>
      </c>
      <c r="Z240" s="554">
        <v>6.94</v>
      </c>
      <c r="AA240" s="555">
        <v>0</v>
      </c>
      <c r="AB240" s="554">
        <v>498.73</v>
      </c>
      <c r="AC240" s="10" t="str">
        <f t="shared" si="148"/>
        <v>OK</v>
      </c>
      <c r="AD240" s="10"/>
      <c r="AE240" s="504">
        <f t="shared" si="149"/>
        <v>-4.9999999999386091E-3</v>
      </c>
      <c r="AF240" s="109"/>
      <c r="AG240" s="631" t="s">
        <v>2345</v>
      </c>
      <c r="AH240" s="109"/>
      <c r="AI240" s="4"/>
      <c r="AJ240" s="1019">
        <v>1049644755</v>
      </c>
      <c r="AK240" s="21" t="s">
        <v>174</v>
      </c>
      <c r="AL240" s="195" t="s">
        <v>548</v>
      </c>
      <c r="AM240" s="20" t="s">
        <v>1393</v>
      </c>
      <c r="AN240" s="22" t="s">
        <v>549</v>
      </c>
      <c r="AO240" s="20" t="s">
        <v>13</v>
      </c>
      <c r="AP240" s="23">
        <v>828.19</v>
      </c>
      <c r="AQ240" s="934">
        <v>342.28500000000008</v>
      </c>
      <c r="AR240" s="934">
        <v>149.5</v>
      </c>
      <c r="AS240" s="925">
        <v>6.94</v>
      </c>
      <c r="AT240" s="928">
        <v>0</v>
      </c>
      <c r="AU240" s="923">
        <v>498.73</v>
      </c>
      <c r="AV240" s="974">
        <v>100</v>
      </c>
      <c r="AW240" s="1079">
        <v>0</v>
      </c>
      <c r="AX240" s="1114">
        <f t="shared" ref="AX240:AX255" si="152">AQ240+AR240+AV240+AW240</f>
        <v>591.78500000000008</v>
      </c>
      <c r="AY240" s="424" t="str">
        <f t="shared" si="150"/>
        <v>OK</v>
      </c>
      <c r="AZ240" s="483">
        <f t="shared" si="151"/>
        <v>0</v>
      </c>
      <c r="BA240" s="484">
        <f t="shared" ref="BA240:BA254" si="153">AX240-AB240</f>
        <v>93.055000000000064</v>
      </c>
      <c r="BB240" s="1047" t="s">
        <v>3123</v>
      </c>
      <c r="BC240" s="1046"/>
      <c r="BD240" s="1046"/>
    </row>
    <row r="241" spans="1:57" customFormat="1" ht="24" customHeight="1">
      <c r="A241" s="4"/>
      <c r="B241" s="20">
        <v>1049646737</v>
      </c>
      <c r="C241" s="21" t="s">
        <v>176</v>
      </c>
      <c r="D241" s="195" t="s">
        <v>548</v>
      </c>
      <c r="E241" s="20" t="s">
        <v>1393</v>
      </c>
      <c r="F241" s="22" t="s">
        <v>549</v>
      </c>
      <c r="G241" s="20" t="s">
        <v>13</v>
      </c>
      <c r="H241" s="23">
        <v>957.28</v>
      </c>
      <c r="I241" s="23">
        <v>535.92000000000007</v>
      </c>
      <c r="J241" s="23">
        <v>147.5</v>
      </c>
      <c r="K241" s="23">
        <v>24.33</v>
      </c>
      <c r="L241" s="20">
        <v>0</v>
      </c>
      <c r="M241" s="14">
        <v>707.75000000000011</v>
      </c>
      <c r="N241" s="23">
        <v>707.75000000000011</v>
      </c>
      <c r="O241" s="419">
        <f t="shared" si="146"/>
        <v>707.75000000000011</v>
      </c>
      <c r="P241" s="419">
        <f t="shared" si="147"/>
        <v>0</v>
      </c>
      <c r="Q241" s="498" t="s">
        <v>1662</v>
      </c>
      <c r="R241" s="498"/>
      <c r="S241" s="499">
        <v>1049646737</v>
      </c>
      <c r="T241" s="628" t="s">
        <v>2314</v>
      </c>
      <c r="U241" s="629">
        <v>260517</v>
      </c>
      <c r="V241" s="629" t="s">
        <v>2272</v>
      </c>
      <c r="W241" s="630" t="s">
        <v>2273</v>
      </c>
      <c r="X241" s="554">
        <v>535.91999999999996</v>
      </c>
      <c r="Y241" s="554">
        <v>147.5</v>
      </c>
      <c r="Z241" s="554">
        <v>24.33</v>
      </c>
      <c r="AA241" s="555">
        <v>0</v>
      </c>
      <c r="AB241" s="554">
        <v>707.75</v>
      </c>
      <c r="AC241" s="10" t="str">
        <f t="shared" si="148"/>
        <v>OK</v>
      </c>
      <c r="AD241" s="10"/>
      <c r="AE241" s="504">
        <f t="shared" si="149"/>
        <v>0</v>
      </c>
      <c r="AF241" s="109"/>
      <c r="AG241" s="631" t="s">
        <v>2345</v>
      </c>
      <c r="AH241" s="109"/>
      <c r="AI241" s="4"/>
      <c r="AJ241" s="1019">
        <v>1049646737</v>
      </c>
      <c r="AK241" s="21" t="s">
        <v>176</v>
      </c>
      <c r="AL241" s="195" t="s">
        <v>548</v>
      </c>
      <c r="AM241" s="20" t="s">
        <v>1393</v>
      </c>
      <c r="AN241" s="22" t="s">
        <v>549</v>
      </c>
      <c r="AO241" s="20" t="s">
        <v>13</v>
      </c>
      <c r="AP241" s="23">
        <v>957.28</v>
      </c>
      <c r="AQ241" s="934">
        <v>535.92000000000007</v>
      </c>
      <c r="AR241" s="934">
        <v>147.5</v>
      </c>
      <c r="AS241" s="925">
        <v>24.33</v>
      </c>
      <c r="AT241" s="928">
        <v>0</v>
      </c>
      <c r="AU241" s="923">
        <v>707.75</v>
      </c>
      <c r="AV241" s="974">
        <v>50.44</v>
      </c>
      <c r="AW241" s="1079">
        <v>20</v>
      </c>
      <c r="AX241" s="1114">
        <f t="shared" si="152"/>
        <v>753.86000000000013</v>
      </c>
      <c r="AY241" s="424" t="str">
        <f t="shared" si="150"/>
        <v>OK</v>
      </c>
      <c r="AZ241" s="483">
        <f t="shared" si="151"/>
        <v>0</v>
      </c>
      <c r="BA241" s="484">
        <f t="shared" si="153"/>
        <v>46.110000000000127</v>
      </c>
      <c r="BB241" s="1047" t="s">
        <v>3123</v>
      </c>
      <c r="BC241" s="1046"/>
      <c r="BD241" s="1046"/>
    </row>
    <row r="242" spans="1:57" customFormat="1" ht="24" customHeight="1">
      <c r="A242" s="4"/>
      <c r="B242" s="20">
        <v>1049650511</v>
      </c>
      <c r="C242" s="21" t="s">
        <v>178</v>
      </c>
      <c r="D242" s="195" t="s">
        <v>548</v>
      </c>
      <c r="E242" s="20" t="s">
        <v>1393</v>
      </c>
      <c r="F242" s="22" t="s">
        <v>549</v>
      </c>
      <c r="G242" s="20" t="s">
        <v>13</v>
      </c>
      <c r="H242" s="23">
        <v>857.98</v>
      </c>
      <c r="I242" s="23">
        <v>386.97</v>
      </c>
      <c r="J242" s="23">
        <v>157.5</v>
      </c>
      <c r="K242" s="23">
        <v>3.22</v>
      </c>
      <c r="L242" s="20">
        <v>0</v>
      </c>
      <c r="M242" s="14">
        <v>547.69000000000005</v>
      </c>
      <c r="N242" s="23">
        <v>547.69000000000005</v>
      </c>
      <c r="O242" s="419">
        <f t="shared" si="146"/>
        <v>547.69000000000005</v>
      </c>
      <c r="P242" s="419">
        <f t="shared" si="147"/>
        <v>0</v>
      </c>
      <c r="Q242" s="498" t="s">
        <v>1662</v>
      </c>
      <c r="R242" s="498"/>
      <c r="S242" s="499">
        <v>1049650511</v>
      </c>
      <c r="T242" s="629" t="s">
        <v>2315</v>
      </c>
      <c r="U242" s="629">
        <v>260517</v>
      </c>
      <c r="V242" s="629" t="s">
        <v>2272</v>
      </c>
      <c r="W242" s="630" t="s">
        <v>2273</v>
      </c>
      <c r="X242" s="554">
        <v>386.97</v>
      </c>
      <c r="Y242" s="554">
        <v>157.5</v>
      </c>
      <c r="Z242" s="554">
        <v>3.22</v>
      </c>
      <c r="AA242" s="555">
        <v>0</v>
      </c>
      <c r="AB242" s="554">
        <v>547.69000000000005</v>
      </c>
      <c r="AC242" s="10" t="str">
        <f t="shared" si="148"/>
        <v>OK</v>
      </c>
      <c r="AD242" s="10"/>
      <c r="AE242" s="504">
        <f t="shared" si="149"/>
        <v>0</v>
      </c>
      <c r="AF242" s="109"/>
      <c r="AG242" s="631" t="s">
        <v>2345</v>
      </c>
      <c r="AH242" s="109"/>
      <c r="AI242" s="4"/>
      <c r="AJ242" s="1019">
        <v>1049650511</v>
      </c>
      <c r="AK242" s="21" t="s">
        <v>178</v>
      </c>
      <c r="AL242" s="195" t="s">
        <v>548</v>
      </c>
      <c r="AM242" s="20" t="s">
        <v>1393</v>
      </c>
      <c r="AN242" s="22" t="s">
        <v>549</v>
      </c>
      <c r="AO242" s="20" t="s">
        <v>13</v>
      </c>
      <c r="AP242" s="23">
        <v>857.98</v>
      </c>
      <c r="AQ242" s="934">
        <v>386.97</v>
      </c>
      <c r="AR242" s="934">
        <v>157.5</v>
      </c>
      <c r="AS242" s="925">
        <v>3.22</v>
      </c>
      <c r="AT242" s="928">
        <v>0</v>
      </c>
      <c r="AU242" s="923">
        <v>547.69000000000005</v>
      </c>
      <c r="AV242" s="974">
        <v>70.77</v>
      </c>
      <c r="AW242" s="1079">
        <v>20</v>
      </c>
      <c r="AX242" s="1114">
        <f t="shared" si="152"/>
        <v>635.24</v>
      </c>
      <c r="AY242" s="424" t="str">
        <f t="shared" si="150"/>
        <v>OK</v>
      </c>
      <c r="AZ242" s="483">
        <f t="shared" si="151"/>
        <v>0</v>
      </c>
      <c r="BA242" s="484">
        <f t="shared" si="153"/>
        <v>87.549999999999955</v>
      </c>
      <c r="BB242" s="1047" t="s">
        <v>3123</v>
      </c>
      <c r="BC242" s="1046"/>
      <c r="BD242" s="1046"/>
    </row>
    <row r="243" spans="1:57" customFormat="1" ht="24" customHeight="1">
      <c r="A243" s="4"/>
      <c r="B243" s="20">
        <v>1052020110</v>
      </c>
      <c r="C243" s="21" t="s">
        <v>180</v>
      </c>
      <c r="D243" s="195" t="s">
        <v>548</v>
      </c>
      <c r="E243" s="20" t="s">
        <v>1393</v>
      </c>
      <c r="F243" s="22" t="s">
        <v>549</v>
      </c>
      <c r="G243" s="20" t="s">
        <v>13</v>
      </c>
      <c r="H243" s="23">
        <v>828.19</v>
      </c>
      <c r="I243" s="23">
        <v>342.28500000000008</v>
      </c>
      <c r="J243" s="23">
        <v>165.5</v>
      </c>
      <c r="K243" s="23">
        <v>10.220000000000001</v>
      </c>
      <c r="L243" s="20">
        <v>5</v>
      </c>
      <c r="M243" s="14">
        <v>523.00500000000011</v>
      </c>
      <c r="N243" s="23">
        <v>523.00500000000011</v>
      </c>
      <c r="O243" s="419">
        <f t="shared" si="146"/>
        <v>523.00500000000011</v>
      </c>
      <c r="P243" s="419">
        <f t="shared" si="147"/>
        <v>0</v>
      </c>
      <c r="Q243" s="498" t="s">
        <v>1662</v>
      </c>
      <c r="R243" s="498"/>
      <c r="S243" s="499">
        <v>1052020110</v>
      </c>
      <c r="T243" s="628" t="s">
        <v>2317</v>
      </c>
      <c r="U243" s="629">
        <v>260517</v>
      </c>
      <c r="V243" s="629" t="s">
        <v>2272</v>
      </c>
      <c r="W243" s="630" t="s">
        <v>2273</v>
      </c>
      <c r="X243" s="554">
        <v>342.29</v>
      </c>
      <c r="Y243" s="554">
        <v>165.5</v>
      </c>
      <c r="Z243" s="554">
        <v>10.220000000000001</v>
      </c>
      <c r="AA243" s="555">
        <v>5</v>
      </c>
      <c r="AB243" s="554">
        <v>523.01</v>
      </c>
      <c r="AC243" s="10" t="str">
        <f t="shared" si="148"/>
        <v>OK</v>
      </c>
      <c r="AD243" s="10"/>
      <c r="AE243" s="504">
        <f t="shared" si="149"/>
        <v>-4.9999999998817657E-3</v>
      </c>
      <c r="AF243" s="109"/>
      <c r="AG243" s="631" t="s">
        <v>2345</v>
      </c>
      <c r="AH243" s="109"/>
      <c r="AI243" s="4"/>
      <c r="AJ243" s="1019">
        <v>1052020110</v>
      </c>
      <c r="AK243" s="21" t="s">
        <v>180</v>
      </c>
      <c r="AL243" s="195" t="s">
        <v>548</v>
      </c>
      <c r="AM243" s="20" t="s">
        <v>1393</v>
      </c>
      <c r="AN243" s="22" t="s">
        <v>549</v>
      </c>
      <c r="AO243" s="20" t="s">
        <v>13</v>
      </c>
      <c r="AP243" s="23">
        <v>828.19</v>
      </c>
      <c r="AQ243" s="934">
        <v>342.28500000000008</v>
      </c>
      <c r="AR243" s="934">
        <v>165.5</v>
      </c>
      <c r="AS243" s="925">
        <v>10.220000000000001</v>
      </c>
      <c r="AT243" s="928">
        <v>5</v>
      </c>
      <c r="AU243" s="923">
        <v>523.01</v>
      </c>
      <c r="AV243" s="974">
        <v>83.66</v>
      </c>
      <c r="AW243" s="1079">
        <v>5</v>
      </c>
      <c r="AX243" s="1114">
        <f t="shared" si="152"/>
        <v>596.44500000000005</v>
      </c>
      <c r="AY243" s="424" t="str">
        <f t="shared" si="150"/>
        <v>OK</v>
      </c>
      <c r="AZ243" s="483">
        <f t="shared" si="151"/>
        <v>0</v>
      </c>
      <c r="BA243" s="484">
        <f t="shared" si="153"/>
        <v>73.435000000000059</v>
      </c>
      <c r="BB243" s="1047" t="s">
        <v>3123</v>
      </c>
      <c r="BC243" s="1046"/>
      <c r="BD243" s="1046"/>
    </row>
    <row r="244" spans="1:57" customFormat="1" ht="24" customHeight="1">
      <c r="A244" s="4"/>
      <c r="B244" s="20">
        <v>1052393704</v>
      </c>
      <c r="C244" s="21" t="s">
        <v>184</v>
      </c>
      <c r="D244" s="195" t="s">
        <v>548</v>
      </c>
      <c r="E244" s="20" t="s">
        <v>1393</v>
      </c>
      <c r="F244" s="22" t="s">
        <v>549</v>
      </c>
      <c r="G244" s="20" t="s">
        <v>13</v>
      </c>
      <c r="H244" s="23">
        <v>838.12</v>
      </c>
      <c r="I244" s="23">
        <v>357.18000000000006</v>
      </c>
      <c r="J244" s="23">
        <v>151.5</v>
      </c>
      <c r="K244" s="23">
        <v>6.44</v>
      </c>
      <c r="L244" s="20">
        <v>0</v>
      </c>
      <c r="M244" s="14">
        <v>515.12000000000012</v>
      </c>
      <c r="N244" s="23">
        <v>515.12000000000012</v>
      </c>
      <c r="O244" s="419">
        <f t="shared" si="146"/>
        <v>515.12000000000012</v>
      </c>
      <c r="P244" s="419">
        <f t="shared" si="147"/>
        <v>0</v>
      </c>
      <c r="Q244" s="498" t="s">
        <v>1662</v>
      </c>
      <c r="R244" s="498"/>
      <c r="S244" s="499">
        <v>1052393704</v>
      </c>
      <c r="T244" s="628" t="s">
        <v>2319</v>
      </c>
      <c r="U244" s="629">
        <v>260517</v>
      </c>
      <c r="V244" s="629" t="s">
        <v>2272</v>
      </c>
      <c r="W244" s="630" t="s">
        <v>2273</v>
      </c>
      <c r="X244" s="554">
        <v>357.18</v>
      </c>
      <c r="Y244" s="554">
        <v>151.5</v>
      </c>
      <c r="Z244" s="554">
        <v>91.16</v>
      </c>
      <c r="AA244" s="555">
        <v>20</v>
      </c>
      <c r="AB244" s="554">
        <v>619.84</v>
      </c>
      <c r="AC244" s="10" t="str">
        <f t="shared" si="148"/>
        <v>OK</v>
      </c>
      <c r="AD244" s="10"/>
      <c r="AE244" s="504">
        <f t="shared" si="149"/>
        <v>-104.71999999999991</v>
      </c>
      <c r="AF244" s="601" t="s">
        <v>2010</v>
      </c>
      <c r="AG244" s="631" t="s">
        <v>2345</v>
      </c>
      <c r="AH244" s="109"/>
      <c r="AI244" s="4"/>
      <c r="AJ244" s="1019">
        <v>1052393704</v>
      </c>
      <c r="AK244" s="21" t="s">
        <v>184</v>
      </c>
      <c r="AL244" s="195" t="s">
        <v>548</v>
      </c>
      <c r="AM244" s="20" t="s">
        <v>1393</v>
      </c>
      <c r="AN244" s="22" t="s">
        <v>549</v>
      </c>
      <c r="AO244" s="20" t="s">
        <v>13</v>
      </c>
      <c r="AP244" s="23">
        <v>838.12</v>
      </c>
      <c r="AQ244" s="934">
        <v>357.18000000000006</v>
      </c>
      <c r="AR244" s="934">
        <v>151.5</v>
      </c>
      <c r="AS244" s="925">
        <v>91.16</v>
      </c>
      <c r="AT244" s="928">
        <v>20</v>
      </c>
      <c r="AU244" s="923">
        <v>619.84</v>
      </c>
      <c r="AV244" s="974">
        <v>93.43</v>
      </c>
      <c r="AW244" s="1079">
        <v>30</v>
      </c>
      <c r="AX244" s="1114">
        <f t="shared" si="152"/>
        <v>632.11000000000013</v>
      </c>
      <c r="AY244" s="424" t="str">
        <f t="shared" si="150"/>
        <v>OK</v>
      </c>
      <c r="AZ244" s="483">
        <f t="shared" si="151"/>
        <v>0</v>
      </c>
      <c r="BA244" s="484">
        <f t="shared" si="153"/>
        <v>12.270000000000095</v>
      </c>
      <c r="BB244" s="1047" t="s">
        <v>3123</v>
      </c>
      <c r="BC244" s="1046"/>
      <c r="BD244" s="1046"/>
    </row>
    <row r="245" spans="1:57" customFormat="1" ht="24" customHeight="1">
      <c r="A245" s="4"/>
      <c r="B245" s="20">
        <v>1052400350</v>
      </c>
      <c r="C245" s="21" t="s">
        <v>185</v>
      </c>
      <c r="D245" s="195" t="s">
        <v>548</v>
      </c>
      <c r="E245" s="20" t="s">
        <v>1393</v>
      </c>
      <c r="F245" s="22" t="s">
        <v>549</v>
      </c>
      <c r="G245" s="20" t="s">
        <v>13</v>
      </c>
      <c r="H245" s="23">
        <v>857.98</v>
      </c>
      <c r="I245" s="23">
        <v>386.97</v>
      </c>
      <c r="J245" s="23">
        <v>156</v>
      </c>
      <c r="K245" s="23">
        <v>5.0599999999999996</v>
      </c>
      <c r="L245" s="20">
        <v>0</v>
      </c>
      <c r="M245" s="14">
        <v>548.03</v>
      </c>
      <c r="N245" s="23">
        <v>548.03</v>
      </c>
      <c r="O245" s="419">
        <f t="shared" si="146"/>
        <v>548.03</v>
      </c>
      <c r="P245" s="419">
        <f t="shared" si="147"/>
        <v>0</v>
      </c>
      <c r="Q245" s="498" t="s">
        <v>1662</v>
      </c>
      <c r="R245" s="498"/>
      <c r="S245" s="499">
        <v>1052400350</v>
      </c>
      <c r="T245" s="628" t="s">
        <v>2320</v>
      </c>
      <c r="U245" s="629">
        <v>260517</v>
      </c>
      <c r="V245" s="629" t="s">
        <v>2272</v>
      </c>
      <c r="W245" s="630" t="s">
        <v>2273</v>
      </c>
      <c r="X245" s="554">
        <v>386.97</v>
      </c>
      <c r="Y245" s="554">
        <v>156</v>
      </c>
      <c r="Z245" s="554">
        <v>28</v>
      </c>
      <c r="AA245" s="555">
        <v>0</v>
      </c>
      <c r="AB245" s="554">
        <v>570.97</v>
      </c>
      <c r="AC245" s="10" t="str">
        <f t="shared" si="148"/>
        <v>OK</v>
      </c>
      <c r="AD245" s="10"/>
      <c r="AE245" s="504">
        <f t="shared" si="149"/>
        <v>-22.940000000000055</v>
      </c>
      <c r="AF245" s="601" t="s">
        <v>2010</v>
      </c>
      <c r="AG245" s="631" t="s">
        <v>2345</v>
      </c>
      <c r="AH245" s="109"/>
      <c r="AI245" s="4"/>
      <c r="AJ245" s="1019">
        <v>1052400350</v>
      </c>
      <c r="AK245" s="21" t="s">
        <v>185</v>
      </c>
      <c r="AL245" s="195" t="s">
        <v>548</v>
      </c>
      <c r="AM245" s="20" t="s">
        <v>1393</v>
      </c>
      <c r="AN245" s="22" t="s">
        <v>549</v>
      </c>
      <c r="AO245" s="20" t="s">
        <v>13</v>
      </c>
      <c r="AP245" s="23">
        <v>857.98</v>
      </c>
      <c r="AQ245" s="934">
        <v>386.97</v>
      </c>
      <c r="AR245" s="934">
        <v>156</v>
      </c>
      <c r="AS245" s="925">
        <v>28</v>
      </c>
      <c r="AT245" s="928">
        <v>0</v>
      </c>
      <c r="AU245" s="923">
        <v>570.97</v>
      </c>
      <c r="AV245" s="974">
        <v>40.659999999999997</v>
      </c>
      <c r="AW245" s="1079">
        <v>0</v>
      </c>
      <c r="AX245" s="1114">
        <f t="shared" si="152"/>
        <v>583.63</v>
      </c>
      <c r="AY245" s="424" t="str">
        <f t="shared" si="150"/>
        <v>OK</v>
      </c>
      <c r="AZ245" s="483">
        <f t="shared" si="151"/>
        <v>0</v>
      </c>
      <c r="BA245" s="484">
        <f t="shared" si="153"/>
        <v>12.659999999999968</v>
      </c>
      <c r="BB245" s="1047" t="s">
        <v>3123</v>
      </c>
      <c r="BC245" s="1046"/>
      <c r="BD245" s="1046"/>
    </row>
    <row r="246" spans="1:57" customFormat="1" ht="24" customHeight="1">
      <c r="A246" s="4"/>
      <c r="B246" s="20">
        <v>1053341844</v>
      </c>
      <c r="C246" s="21" t="s">
        <v>192</v>
      </c>
      <c r="D246" s="195" t="s">
        <v>548</v>
      </c>
      <c r="E246" s="20" t="s">
        <v>1393</v>
      </c>
      <c r="F246" s="22" t="s">
        <v>549</v>
      </c>
      <c r="G246" s="20" t="s">
        <v>13</v>
      </c>
      <c r="H246" s="23">
        <v>838.12</v>
      </c>
      <c r="I246" s="23">
        <v>357.18000000000006</v>
      </c>
      <c r="J246" s="23">
        <v>154.5</v>
      </c>
      <c r="K246" s="23">
        <v>0.06</v>
      </c>
      <c r="L246" s="20">
        <v>0</v>
      </c>
      <c r="M246" s="14">
        <v>511.74000000000007</v>
      </c>
      <c r="N246" s="23">
        <v>511.74000000000007</v>
      </c>
      <c r="O246" s="419">
        <f t="shared" ref="O246:O254" si="154">I246+J246+K246+L246</f>
        <v>511.74000000000007</v>
      </c>
      <c r="P246" s="419">
        <f t="shared" ref="P246:P254" si="155">N246-O246</f>
        <v>0</v>
      </c>
      <c r="Q246" s="498" t="s">
        <v>1662</v>
      </c>
      <c r="R246" s="498"/>
      <c r="S246" s="499">
        <v>1053341844</v>
      </c>
      <c r="T246" s="628" t="s">
        <v>2325</v>
      </c>
      <c r="U246" s="629">
        <v>260517</v>
      </c>
      <c r="V246" s="629" t="s">
        <v>2272</v>
      </c>
      <c r="W246" s="630" t="s">
        <v>2273</v>
      </c>
      <c r="X246" s="554">
        <v>357.18</v>
      </c>
      <c r="Y246" s="554">
        <v>154.5</v>
      </c>
      <c r="Z246" s="554">
        <v>0.06</v>
      </c>
      <c r="AA246" s="555">
        <v>0</v>
      </c>
      <c r="AB246" s="554">
        <v>511.74</v>
      </c>
      <c r="AC246" s="10" t="str">
        <f t="shared" ref="AC246:AC254" si="156">IF((B246=S246),"OK","ERROR")</f>
        <v>OK</v>
      </c>
      <c r="AD246" s="10"/>
      <c r="AE246" s="504">
        <f t="shared" ref="AE246:AE254" si="157">M246-AB246</f>
        <v>0</v>
      </c>
      <c r="AF246" s="109"/>
      <c r="AG246" s="631" t="s">
        <v>2345</v>
      </c>
      <c r="AH246" s="109"/>
      <c r="AI246" s="4"/>
      <c r="AJ246" s="1044">
        <v>1053341844</v>
      </c>
      <c r="AK246" s="21" t="s">
        <v>192</v>
      </c>
      <c r="AL246" s="195" t="s">
        <v>548</v>
      </c>
      <c r="AM246" s="20" t="s">
        <v>1393</v>
      </c>
      <c r="AN246" s="22" t="s">
        <v>549</v>
      </c>
      <c r="AO246" s="20" t="s">
        <v>13</v>
      </c>
      <c r="AP246" s="23">
        <v>838.12</v>
      </c>
      <c r="AQ246" s="934">
        <v>357.18000000000006</v>
      </c>
      <c r="AR246" s="934">
        <v>154.5</v>
      </c>
      <c r="AS246" s="925">
        <v>0.06</v>
      </c>
      <c r="AT246" s="928">
        <v>0</v>
      </c>
      <c r="AU246" s="923">
        <v>511.74</v>
      </c>
      <c r="AV246" s="1122">
        <v>0.06</v>
      </c>
      <c r="AW246" s="1123">
        <v>0</v>
      </c>
      <c r="AX246" s="1115">
        <f t="shared" si="152"/>
        <v>511.74000000000007</v>
      </c>
      <c r="AY246" s="424" t="str">
        <f t="shared" ref="AY246:AY254" si="158">IF((S246=AJ246),"OK","ERROR")</f>
        <v>OK</v>
      </c>
      <c r="AZ246" s="483">
        <f t="shared" ref="AZ246:AZ254" si="159">AB246-AU246</f>
        <v>0</v>
      </c>
      <c r="BA246" s="1011">
        <f t="shared" si="153"/>
        <v>0</v>
      </c>
      <c r="BB246" s="1048" t="s">
        <v>3123</v>
      </c>
      <c r="BC246" s="1046"/>
      <c r="BD246" s="1046"/>
    </row>
    <row r="247" spans="1:57" customFormat="1" ht="24" customHeight="1">
      <c r="A247" s="4"/>
      <c r="B247" s="20">
        <v>1053606909</v>
      </c>
      <c r="C247" s="21" t="s">
        <v>194</v>
      </c>
      <c r="D247" s="195" t="s">
        <v>548</v>
      </c>
      <c r="E247" s="20" t="s">
        <v>1393</v>
      </c>
      <c r="F247" s="22" t="s">
        <v>549</v>
      </c>
      <c r="G247" s="20" t="s">
        <v>13</v>
      </c>
      <c r="H247" s="23">
        <v>857.98</v>
      </c>
      <c r="I247" s="23">
        <v>386.97</v>
      </c>
      <c r="J247" s="23">
        <v>125.5</v>
      </c>
      <c r="K247" s="23">
        <v>21.67</v>
      </c>
      <c r="L247" s="20">
        <v>20</v>
      </c>
      <c r="M247" s="14">
        <v>554.14</v>
      </c>
      <c r="N247" s="23">
        <v>554.14</v>
      </c>
      <c r="O247" s="419">
        <f t="shared" si="154"/>
        <v>554.14</v>
      </c>
      <c r="P247" s="419">
        <f t="shared" si="155"/>
        <v>0</v>
      </c>
      <c r="Q247" s="498" t="s">
        <v>1662</v>
      </c>
      <c r="R247" s="498"/>
      <c r="S247" s="499">
        <v>1053606909</v>
      </c>
      <c r="T247" s="628" t="s">
        <v>2326</v>
      </c>
      <c r="U247" s="629">
        <v>260517</v>
      </c>
      <c r="V247" s="629" t="s">
        <v>2272</v>
      </c>
      <c r="W247" s="630" t="s">
        <v>2273</v>
      </c>
      <c r="X247" s="554">
        <v>386.97</v>
      </c>
      <c r="Y247" s="554">
        <v>125.5</v>
      </c>
      <c r="Z247" s="554">
        <v>57.39</v>
      </c>
      <c r="AA247" s="555">
        <v>20</v>
      </c>
      <c r="AB247" s="554">
        <v>589.86</v>
      </c>
      <c r="AC247" s="10" t="str">
        <f t="shared" si="156"/>
        <v>OK</v>
      </c>
      <c r="AD247" s="10"/>
      <c r="AE247" s="504">
        <f t="shared" si="157"/>
        <v>-35.720000000000027</v>
      </c>
      <c r="AF247" s="601" t="s">
        <v>2010</v>
      </c>
      <c r="AG247" s="631" t="s">
        <v>2345</v>
      </c>
      <c r="AH247" s="109"/>
      <c r="AI247" s="4"/>
      <c r="AJ247" s="1019">
        <v>1053606909</v>
      </c>
      <c r="AK247" s="21" t="s">
        <v>194</v>
      </c>
      <c r="AL247" s="195" t="s">
        <v>548</v>
      </c>
      <c r="AM247" s="20" t="s">
        <v>1393</v>
      </c>
      <c r="AN247" s="22" t="s">
        <v>549</v>
      </c>
      <c r="AO247" s="20" t="s">
        <v>13</v>
      </c>
      <c r="AP247" s="23">
        <v>857.98</v>
      </c>
      <c r="AQ247" s="934">
        <v>386.97</v>
      </c>
      <c r="AR247" s="934">
        <v>125.5</v>
      </c>
      <c r="AS247" s="925">
        <v>57.39</v>
      </c>
      <c r="AT247" s="928">
        <v>20</v>
      </c>
      <c r="AU247" s="923">
        <v>589.86</v>
      </c>
      <c r="AV247" s="974">
        <v>100</v>
      </c>
      <c r="AW247" s="1079">
        <v>25</v>
      </c>
      <c r="AX247" s="1114">
        <f t="shared" si="152"/>
        <v>637.47</v>
      </c>
      <c r="AY247" s="424" t="str">
        <f t="shared" si="158"/>
        <v>OK</v>
      </c>
      <c r="AZ247" s="483">
        <f t="shared" si="159"/>
        <v>0</v>
      </c>
      <c r="BA247" s="484">
        <f t="shared" si="153"/>
        <v>47.610000000000014</v>
      </c>
      <c r="BB247" s="1047" t="s">
        <v>3123</v>
      </c>
      <c r="BC247" s="1046"/>
      <c r="BD247" s="1046"/>
    </row>
    <row r="248" spans="1:57" customFormat="1" ht="24" customHeight="1">
      <c r="A248" s="4"/>
      <c r="B248" s="20">
        <v>1054682949</v>
      </c>
      <c r="C248" s="21" t="s">
        <v>197</v>
      </c>
      <c r="D248" s="195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v>386.97</v>
      </c>
      <c r="J248" s="23">
        <v>137.5</v>
      </c>
      <c r="K248" s="23">
        <v>28.17</v>
      </c>
      <c r="L248" s="20">
        <v>20</v>
      </c>
      <c r="M248" s="14">
        <v>572.64</v>
      </c>
      <c r="N248" s="23">
        <v>572.64</v>
      </c>
      <c r="O248" s="419">
        <f t="shared" si="154"/>
        <v>572.64</v>
      </c>
      <c r="P248" s="419">
        <f t="shared" si="155"/>
        <v>0</v>
      </c>
      <c r="Q248" s="498" t="s">
        <v>1662</v>
      </c>
      <c r="R248" s="498"/>
      <c r="S248" s="499">
        <v>1054682949</v>
      </c>
      <c r="T248" s="629" t="s">
        <v>2328</v>
      </c>
      <c r="U248" s="629">
        <v>260517</v>
      </c>
      <c r="V248" s="629" t="s">
        <v>2272</v>
      </c>
      <c r="W248" s="630" t="s">
        <v>2273</v>
      </c>
      <c r="X248" s="554">
        <v>386.97</v>
      </c>
      <c r="Y248" s="554">
        <v>137.5</v>
      </c>
      <c r="Z248" s="554">
        <v>87.95</v>
      </c>
      <c r="AA248" s="555">
        <v>20</v>
      </c>
      <c r="AB248" s="554">
        <v>632.41999999999996</v>
      </c>
      <c r="AC248" s="10" t="str">
        <f t="shared" si="156"/>
        <v>OK</v>
      </c>
      <c r="AD248" s="10"/>
      <c r="AE248" s="504">
        <f t="shared" si="157"/>
        <v>-59.779999999999973</v>
      </c>
      <c r="AF248" s="601" t="s">
        <v>2010</v>
      </c>
      <c r="AG248" s="631" t="s">
        <v>2345</v>
      </c>
      <c r="AH248" s="109"/>
      <c r="AI248" s="4"/>
      <c r="AJ248" s="1019">
        <v>1054682949</v>
      </c>
      <c r="AK248" s="21" t="s">
        <v>197</v>
      </c>
      <c r="AL248" s="195" t="s">
        <v>548</v>
      </c>
      <c r="AM248" s="20" t="s">
        <v>1393</v>
      </c>
      <c r="AN248" s="22" t="s">
        <v>549</v>
      </c>
      <c r="AO248" s="20" t="s">
        <v>13</v>
      </c>
      <c r="AP248" s="23">
        <v>857.98</v>
      </c>
      <c r="AQ248" s="934">
        <v>386.97</v>
      </c>
      <c r="AR248" s="934">
        <v>137.5</v>
      </c>
      <c r="AS248" s="925">
        <v>87.95</v>
      </c>
      <c r="AT248" s="928">
        <v>20</v>
      </c>
      <c r="AU248" s="923">
        <v>632.41999999999996</v>
      </c>
      <c r="AV248" s="974">
        <v>100</v>
      </c>
      <c r="AW248" s="1079">
        <v>20</v>
      </c>
      <c r="AX248" s="1114">
        <f t="shared" si="152"/>
        <v>644.47</v>
      </c>
      <c r="AY248" s="424" t="str">
        <f t="shared" si="158"/>
        <v>OK</v>
      </c>
      <c r="AZ248" s="483">
        <f t="shared" si="159"/>
        <v>0</v>
      </c>
      <c r="BA248" s="484">
        <f t="shared" si="153"/>
        <v>12.050000000000068</v>
      </c>
      <c r="BB248" s="1047" t="s">
        <v>3123</v>
      </c>
      <c r="BC248" s="1046"/>
      <c r="BD248" s="1046"/>
    </row>
    <row r="249" spans="1:57" customFormat="1" ht="24" customHeight="1">
      <c r="A249" s="4"/>
      <c r="B249" s="20">
        <v>1055229029</v>
      </c>
      <c r="C249" s="21" t="s">
        <v>198</v>
      </c>
      <c r="D249" s="195" t="s">
        <v>548</v>
      </c>
      <c r="E249" s="20" t="s">
        <v>1393</v>
      </c>
      <c r="F249" s="22" t="s">
        <v>549</v>
      </c>
      <c r="G249" s="20" t="s">
        <v>13</v>
      </c>
      <c r="H249" s="23">
        <v>867.91</v>
      </c>
      <c r="I249" s="23">
        <v>401.86500000000001</v>
      </c>
      <c r="J249" s="23">
        <v>158.5</v>
      </c>
      <c r="K249" s="23">
        <v>8.67</v>
      </c>
      <c r="L249" s="20">
        <v>0</v>
      </c>
      <c r="M249" s="14">
        <v>569.03499999999997</v>
      </c>
      <c r="N249" s="23">
        <v>569.03499999999997</v>
      </c>
      <c r="O249" s="419">
        <f t="shared" si="154"/>
        <v>569.03499999999997</v>
      </c>
      <c r="P249" s="419">
        <f t="shared" si="155"/>
        <v>0</v>
      </c>
      <c r="Q249" s="498" t="s">
        <v>1662</v>
      </c>
      <c r="R249" s="498"/>
      <c r="S249" s="499">
        <v>1055229029</v>
      </c>
      <c r="T249" s="628" t="s">
        <v>2329</v>
      </c>
      <c r="U249" s="629">
        <v>260517</v>
      </c>
      <c r="V249" s="629" t="s">
        <v>2272</v>
      </c>
      <c r="W249" s="630" t="s">
        <v>2273</v>
      </c>
      <c r="X249" s="554">
        <v>401.87</v>
      </c>
      <c r="Y249" s="554">
        <v>158.5</v>
      </c>
      <c r="Z249" s="554">
        <v>8.67</v>
      </c>
      <c r="AA249" s="555">
        <v>0</v>
      </c>
      <c r="AB249" s="554">
        <v>569.04</v>
      </c>
      <c r="AC249" s="10" t="str">
        <f t="shared" si="156"/>
        <v>OK</v>
      </c>
      <c r="AD249" s="10"/>
      <c r="AE249" s="504">
        <f t="shared" si="157"/>
        <v>-4.9999999999954525E-3</v>
      </c>
      <c r="AF249" s="109"/>
      <c r="AG249" s="631" t="s">
        <v>2345</v>
      </c>
      <c r="AH249" s="109"/>
      <c r="AI249" s="4"/>
      <c r="AJ249" s="1019">
        <v>1055229029</v>
      </c>
      <c r="AK249" s="21" t="s">
        <v>198</v>
      </c>
      <c r="AL249" s="195" t="s">
        <v>548</v>
      </c>
      <c r="AM249" s="20" t="s">
        <v>1393</v>
      </c>
      <c r="AN249" s="22" t="s">
        <v>549</v>
      </c>
      <c r="AO249" s="20" t="s">
        <v>13</v>
      </c>
      <c r="AP249" s="23">
        <v>867.91</v>
      </c>
      <c r="AQ249" s="934">
        <v>401.86500000000001</v>
      </c>
      <c r="AR249" s="934">
        <v>158.5</v>
      </c>
      <c r="AS249" s="925">
        <v>8.67</v>
      </c>
      <c r="AT249" s="928">
        <v>0</v>
      </c>
      <c r="AU249" s="923">
        <v>569.04</v>
      </c>
      <c r="AV249" s="974">
        <v>77.56</v>
      </c>
      <c r="AW249" s="1079">
        <v>55</v>
      </c>
      <c r="AX249" s="1114">
        <f t="shared" si="152"/>
        <v>692.92499999999995</v>
      </c>
      <c r="AY249" s="424" t="str">
        <f t="shared" si="158"/>
        <v>OK</v>
      </c>
      <c r="AZ249" s="483">
        <f t="shared" si="159"/>
        <v>0</v>
      </c>
      <c r="BA249" s="484">
        <f t="shared" si="153"/>
        <v>123.88499999999999</v>
      </c>
      <c r="BB249" s="1047" t="s">
        <v>3123</v>
      </c>
      <c r="BC249" s="1046"/>
      <c r="BD249" s="1046"/>
    </row>
    <row r="250" spans="1:57" customFormat="1" ht="24" customHeight="1">
      <c r="B250" s="20">
        <v>1055274726</v>
      </c>
      <c r="C250" s="21" t="s">
        <v>200</v>
      </c>
      <c r="D250" s="195" t="s">
        <v>548</v>
      </c>
      <c r="E250" s="20" t="s">
        <v>1393</v>
      </c>
      <c r="F250" s="22" t="s">
        <v>549</v>
      </c>
      <c r="G250" s="20" t="s">
        <v>13</v>
      </c>
      <c r="H250" s="23">
        <v>897.7</v>
      </c>
      <c r="I250" s="23">
        <v>446.55000000000018</v>
      </c>
      <c r="J250" s="23">
        <v>157.5</v>
      </c>
      <c r="K250" s="23">
        <v>3.33</v>
      </c>
      <c r="L250" s="20">
        <v>0</v>
      </c>
      <c r="M250" s="14">
        <v>607.38000000000022</v>
      </c>
      <c r="N250" s="23">
        <v>607.38000000000022</v>
      </c>
      <c r="O250" s="419">
        <f t="shared" si="154"/>
        <v>607.38000000000022</v>
      </c>
      <c r="P250" s="419">
        <f t="shared" si="155"/>
        <v>0</v>
      </c>
      <c r="Q250" s="498" t="s">
        <v>1662</v>
      </c>
      <c r="R250" s="498"/>
      <c r="S250" s="499">
        <v>1055274726</v>
      </c>
      <c r="T250" s="628" t="s">
        <v>2330</v>
      </c>
      <c r="U250" s="629">
        <v>260517</v>
      </c>
      <c r="V250" s="629" t="s">
        <v>2272</v>
      </c>
      <c r="W250" s="630" t="s">
        <v>2273</v>
      </c>
      <c r="X250" s="554">
        <v>446.55</v>
      </c>
      <c r="Y250" s="554">
        <v>157.5</v>
      </c>
      <c r="Z250" s="554">
        <v>77.66</v>
      </c>
      <c r="AA250" s="555">
        <v>0</v>
      </c>
      <c r="AB250" s="554">
        <v>681.71</v>
      </c>
      <c r="AC250" s="10" t="str">
        <f t="shared" si="156"/>
        <v>OK</v>
      </c>
      <c r="AD250" s="10"/>
      <c r="AE250" s="504">
        <f t="shared" si="157"/>
        <v>-74.329999999999814</v>
      </c>
      <c r="AF250" s="539" t="s">
        <v>2010</v>
      </c>
      <c r="AG250" s="631" t="s">
        <v>2345</v>
      </c>
      <c r="AH250" s="531"/>
      <c r="AJ250" s="1019">
        <v>1055274726</v>
      </c>
      <c r="AK250" s="21" t="s">
        <v>200</v>
      </c>
      <c r="AL250" s="195" t="s">
        <v>548</v>
      </c>
      <c r="AM250" s="20" t="s">
        <v>1393</v>
      </c>
      <c r="AN250" s="22" t="s">
        <v>549</v>
      </c>
      <c r="AO250" s="20" t="s">
        <v>13</v>
      </c>
      <c r="AP250" s="23">
        <v>897.7</v>
      </c>
      <c r="AQ250" s="934">
        <v>446.55000000000018</v>
      </c>
      <c r="AR250" s="934">
        <v>157.5</v>
      </c>
      <c r="AS250" s="925">
        <v>77.66</v>
      </c>
      <c r="AT250" s="928">
        <v>0</v>
      </c>
      <c r="AU250" s="923">
        <v>681.71</v>
      </c>
      <c r="AV250" s="974">
        <v>97.49</v>
      </c>
      <c r="AW250" s="1079">
        <v>20</v>
      </c>
      <c r="AX250" s="1114">
        <f t="shared" si="152"/>
        <v>721.54000000000019</v>
      </c>
      <c r="AY250" s="424" t="str">
        <f t="shared" si="158"/>
        <v>OK</v>
      </c>
      <c r="AZ250" s="483">
        <f t="shared" si="159"/>
        <v>0</v>
      </c>
      <c r="BA250" s="484">
        <f t="shared" si="153"/>
        <v>39.830000000000155</v>
      </c>
      <c r="BB250" s="1047" t="s">
        <v>3123</v>
      </c>
      <c r="BC250" s="1050"/>
      <c r="BD250" s="1050"/>
    </row>
    <row r="251" spans="1:57" customFormat="1" ht="24" customHeight="1">
      <c r="B251" s="20">
        <v>1057581280</v>
      </c>
      <c r="C251" s="21" t="s">
        <v>204</v>
      </c>
      <c r="D251" s="195" t="s">
        <v>548</v>
      </c>
      <c r="E251" s="20" t="s">
        <v>1393</v>
      </c>
      <c r="F251" s="22" t="s">
        <v>549</v>
      </c>
      <c r="G251" s="20" t="s">
        <v>13</v>
      </c>
      <c r="H251" s="23">
        <v>838.12</v>
      </c>
      <c r="I251" s="23">
        <v>357.18000000000006</v>
      </c>
      <c r="J251" s="23">
        <v>168.5</v>
      </c>
      <c r="K251" s="23">
        <v>37.67</v>
      </c>
      <c r="L251" s="20">
        <v>20</v>
      </c>
      <c r="M251" s="14">
        <v>583.35</v>
      </c>
      <c r="N251" s="23">
        <v>583.35</v>
      </c>
      <c r="O251" s="419">
        <f t="shared" si="154"/>
        <v>583.35</v>
      </c>
      <c r="P251" s="419">
        <f t="shared" si="155"/>
        <v>0</v>
      </c>
      <c r="Q251" s="498" t="s">
        <v>1662</v>
      </c>
      <c r="R251" s="498"/>
      <c r="S251" s="499">
        <v>1057581280</v>
      </c>
      <c r="T251" s="628" t="s">
        <v>2333</v>
      </c>
      <c r="U251" s="629">
        <v>260517</v>
      </c>
      <c r="V251" s="629" t="s">
        <v>2272</v>
      </c>
      <c r="W251" s="630" t="s">
        <v>2273</v>
      </c>
      <c r="X251" s="554">
        <v>357.18</v>
      </c>
      <c r="Y251" s="554">
        <v>168.5</v>
      </c>
      <c r="Z251" s="554">
        <v>37.67</v>
      </c>
      <c r="AA251" s="555">
        <v>20</v>
      </c>
      <c r="AB251" s="554">
        <v>583.35</v>
      </c>
      <c r="AC251" s="10" t="str">
        <f t="shared" si="156"/>
        <v>OK</v>
      </c>
      <c r="AD251" s="10"/>
      <c r="AE251" s="504">
        <f t="shared" si="157"/>
        <v>0</v>
      </c>
      <c r="AF251" s="531"/>
      <c r="AG251" s="631" t="s">
        <v>2345</v>
      </c>
      <c r="AH251" s="531"/>
      <c r="AJ251" s="1019">
        <v>1057581280</v>
      </c>
      <c r="AK251" s="21" t="s">
        <v>204</v>
      </c>
      <c r="AL251" s="195" t="s">
        <v>548</v>
      </c>
      <c r="AM251" s="20" t="s">
        <v>1393</v>
      </c>
      <c r="AN251" s="22" t="s">
        <v>549</v>
      </c>
      <c r="AO251" s="20" t="s">
        <v>13</v>
      </c>
      <c r="AP251" s="23">
        <v>838.12</v>
      </c>
      <c r="AQ251" s="934">
        <v>357.18000000000006</v>
      </c>
      <c r="AR251" s="934">
        <v>168.5</v>
      </c>
      <c r="AS251" s="925">
        <v>37.67</v>
      </c>
      <c r="AT251" s="928">
        <v>20</v>
      </c>
      <c r="AU251" s="923">
        <v>583.35</v>
      </c>
      <c r="AV251" s="974">
        <v>100</v>
      </c>
      <c r="AW251" s="1079">
        <v>20</v>
      </c>
      <c r="AX251" s="1114">
        <f t="shared" si="152"/>
        <v>645.68000000000006</v>
      </c>
      <c r="AY251" s="424" t="str">
        <f t="shared" si="158"/>
        <v>OK</v>
      </c>
      <c r="AZ251" s="483">
        <f t="shared" si="159"/>
        <v>0</v>
      </c>
      <c r="BA251" s="484">
        <f t="shared" si="153"/>
        <v>62.330000000000041</v>
      </c>
      <c r="BB251" s="1047" t="s">
        <v>3123</v>
      </c>
      <c r="BC251" s="1050"/>
      <c r="BD251" s="1050"/>
    </row>
    <row r="252" spans="1:57" ht="24" customHeight="1">
      <c r="A252"/>
      <c r="B252" s="20">
        <v>1057587891</v>
      </c>
      <c r="C252" s="21" t="s">
        <v>208</v>
      </c>
      <c r="D252" s="195" t="s">
        <v>548</v>
      </c>
      <c r="E252" s="20" t="s">
        <v>1393</v>
      </c>
      <c r="F252" s="22" t="s">
        <v>549</v>
      </c>
      <c r="G252" s="20" t="s">
        <v>13</v>
      </c>
      <c r="H252" s="23">
        <v>808.33</v>
      </c>
      <c r="I252" s="23">
        <v>312.49500000000012</v>
      </c>
      <c r="J252" s="23">
        <v>155</v>
      </c>
      <c r="K252" s="23">
        <v>0.56000000000000005</v>
      </c>
      <c r="L252" s="20">
        <v>0</v>
      </c>
      <c r="M252" s="14">
        <v>468.05500000000012</v>
      </c>
      <c r="N252" s="23">
        <v>468.05500000000012</v>
      </c>
      <c r="O252" s="419">
        <f t="shared" si="154"/>
        <v>468.05500000000012</v>
      </c>
      <c r="P252" s="419">
        <f t="shared" si="155"/>
        <v>0</v>
      </c>
      <c r="Q252" s="498" t="s">
        <v>1662</v>
      </c>
      <c r="R252" s="498"/>
      <c r="S252" s="499">
        <v>1057587891</v>
      </c>
      <c r="T252" s="628" t="s">
        <v>2337</v>
      </c>
      <c r="U252" s="629">
        <v>260517</v>
      </c>
      <c r="V252" s="629" t="s">
        <v>2272</v>
      </c>
      <c r="W252" s="630" t="s">
        <v>2273</v>
      </c>
      <c r="X252" s="554">
        <v>312.5</v>
      </c>
      <c r="Y252" s="554">
        <v>155</v>
      </c>
      <c r="Z252" s="554">
        <v>0.56000000000000005</v>
      </c>
      <c r="AA252" s="555">
        <v>0</v>
      </c>
      <c r="AB252" s="554">
        <v>468.06</v>
      </c>
      <c r="AC252" s="10" t="str">
        <f t="shared" si="156"/>
        <v>OK</v>
      </c>
      <c r="AD252" s="10"/>
      <c r="AE252" s="504">
        <f t="shared" si="157"/>
        <v>-4.9999999998817657E-3</v>
      </c>
      <c r="AF252" s="531"/>
      <c r="AG252" s="631" t="s">
        <v>2345</v>
      </c>
      <c r="AH252" s="531"/>
      <c r="AI252"/>
      <c r="AJ252" s="1019">
        <v>1057587891</v>
      </c>
      <c r="AK252" s="21" t="s">
        <v>208</v>
      </c>
      <c r="AL252" s="195" t="s">
        <v>548</v>
      </c>
      <c r="AM252" s="20" t="s">
        <v>1393</v>
      </c>
      <c r="AN252" s="22" t="s">
        <v>549</v>
      </c>
      <c r="AO252" s="20" t="s">
        <v>13</v>
      </c>
      <c r="AP252" s="23">
        <v>808.33</v>
      </c>
      <c r="AQ252" s="934">
        <v>312.49500000000012</v>
      </c>
      <c r="AR252" s="934">
        <v>155</v>
      </c>
      <c r="AS252" s="925">
        <v>0.56000000000000005</v>
      </c>
      <c r="AT252" s="928">
        <v>0</v>
      </c>
      <c r="AU252" s="923">
        <v>468.06</v>
      </c>
      <c r="AV252" s="974">
        <v>98.78</v>
      </c>
      <c r="AW252" s="1079">
        <v>0</v>
      </c>
      <c r="AX252" s="1114">
        <f t="shared" si="152"/>
        <v>566.27500000000009</v>
      </c>
      <c r="AY252" s="424" t="str">
        <f t="shared" si="158"/>
        <v>OK</v>
      </c>
      <c r="AZ252" s="483">
        <f t="shared" si="159"/>
        <v>0</v>
      </c>
      <c r="BA252" s="484">
        <f t="shared" si="153"/>
        <v>98.215000000000089</v>
      </c>
      <c r="BB252" s="1047" t="s">
        <v>3123</v>
      </c>
      <c r="BC252" s="1050"/>
      <c r="BD252" s="1050"/>
    </row>
    <row r="253" spans="1:57" ht="24" customHeight="1">
      <c r="A253"/>
      <c r="B253" s="20">
        <v>1085294291</v>
      </c>
      <c r="C253" s="21" t="s">
        <v>214</v>
      </c>
      <c r="D253" s="195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v>357.18000000000006</v>
      </c>
      <c r="J253" s="23">
        <v>155.5</v>
      </c>
      <c r="K253" s="23">
        <v>22.28</v>
      </c>
      <c r="L253" s="20">
        <v>0</v>
      </c>
      <c r="M253" s="14">
        <v>534.96</v>
      </c>
      <c r="N253" s="23">
        <v>534.96</v>
      </c>
      <c r="O253" s="419">
        <f t="shared" si="154"/>
        <v>534.96</v>
      </c>
      <c r="P253" s="419">
        <f t="shared" si="155"/>
        <v>0</v>
      </c>
      <c r="Q253" s="498" t="s">
        <v>1662</v>
      </c>
      <c r="R253" s="498"/>
      <c r="S253" s="499">
        <v>1085294291</v>
      </c>
      <c r="T253" s="628" t="s">
        <v>2340</v>
      </c>
      <c r="U253" s="629">
        <v>260517</v>
      </c>
      <c r="V253" s="629" t="s">
        <v>2272</v>
      </c>
      <c r="W253" s="630" t="s">
        <v>2273</v>
      </c>
      <c r="X253" s="554">
        <v>357.18</v>
      </c>
      <c r="Y253" s="554">
        <v>155.5</v>
      </c>
      <c r="Z253" s="554">
        <v>22.28</v>
      </c>
      <c r="AA253" s="555">
        <v>0</v>
      </c>
      <c r="AB253" s="554">
        <v>534.96</v>
      </c>
      <c r="AC253" s="10" t="str">
        <f t="shared" si="156"/>
        <v>OK</v>
      </c>
      <c r="AD253" s="10"/>
      <c r="AE253" s="504">
        <f t="shared" si="157"/>
        <v>0</v>
      </c>
      <c r="AF253" s="531"/>
      <c r="AG253" s="631" t="s">
        <v>2345</v>
      </c>
      <c r="AH253" s="531"/>
      <c r="AI253"/>
      <c r="AJ253" s="1019">
        <v>1085294291</v>
      </c>
      <c r="AK253" s="21" t="s">
        <v>214</v>
      </c>
      <c r="AL253" s="195" t="s">
        <v>548</v>
      </c>
      <c r="AM253" s="20" t="s">
        <v>1393</v>
      </c>
      <c r="AN253" s="22" t="s">
        <v>549</v>
      </c>
      <c r="AO253" s="20" t="s">
        <v>13</v>
      </c>
      <c r="AP253" s="23">
        <v>838.12</v>
      </c>
      <c r="AQ253" s="934">
        <v>357.18000000000006</v>
      </c>
      <c r="AR253" s="934">
        <v>155.5</v>
      </c>
      <c r="AS253" s="925">
        <v>22.28</v>
      </c>
      <c r="AT253" s="928">
        <v>0</v>
      </c>
      <c r="AU253" s="923">
        <v>534.96</v>
      </c>
      <c r="AV253" s="974">
        <v>96.05</v>
      </c>
      <c r="AW253" s="1079">
        <v>0</v>
      </c>
      <c r="AX253" s="1114">
        <f t="shared" si="152"/>
        <v>608.73</v>
      </c>
      <c r="AY253" s="424" t="str">
        <f t="shared" si="158"/>
        <v>OK</v>
      </c>
      <c r="AZ253" s="483">
        <f t="shared" si="159"/>
        <v>0</v>
      </c>
      <c r="BA253" s="484">
        <f t="shared" si="153"/>
        <v>73.769999999999982</v>
      </c>
      <c r="BB253" s="1047" t="s">
        <v>3123</v>
      </c>
      <c r="BC253" s="1050"/>
      <c r="BD253" s="1050"/>
    </row>
    <row r="254" spans="1:57" ht="24" customHeight="1">
      <c r="B254" s="20">
        <v>1101685800</v>
      </c>
      <c r="C254" s="21" t="s">
        <v>217</v>
      </c>
      <c r="D254" s="195" t="s">
        <v>548</v>
      </c>
      <c r="E254" s="20" t="s">
        <v>1393</v>
      </c>
      <c r="F254" s="22" t="s">
        <v>549</v>
      </c>
      <c r="G254" s="20" t="s">
        <v>13</v>
      </c>
      <c r="H254" s="23">
        <v>838.12</v>
      </c>
      <c r="I254" s="23">
        <v>357.18000000000006</v>
      </c>
      <c r="J254" s="23">
        <v>151</v>
      </c>
      <c r="K254" s="23">
        <v>100</v>
      </c>
      <c r="L254" s="20">
        <v>5</v>
      </c>
      <c r="M254" s="14">
        <v>613.18000000000006</v>
      </c>
      <c r="N254" s="23">
        <v>613.18000000000006</v>
      </c>
      <c r="O254" s="419">
        <f t="shared" si="154"/>
        <v>613.18000000000006</v>
      </c>
      <c r="P254" s="419">
        <f t="shared" si="155"/>
        <v>0</v>
      </c>
      <c r="Q254" s="498" t="s">
        <v>1662</v>
      </c>
      <c r="R254" s="498"/>
      <c r="S254" s="499">
        <v>1101685800</v>
      </c>
      <c r="T254" s="629" t="s">
        <v>2343</v>
      </c>
      <c r="U254" s="629">
        <v>260517</v>
      </c>
      <c r="V254" s="629" t="s">
        <v>2272</v>
      </c>
      <c r="W254" s="630" t="s">
        <v>2273</v>
      </c>
      <c r="X254" s="554">
        <v>357.18</v>
      </c>
      <c r="Y254" s="554">
        <v>151</v>
      </c>
      <c r="Z254" s="554">
        <v>100</v>
      </c>
      <c r="AA254" s="555">
        <v>35</v>
      </c>
      <c r="AB254" s="554">
        <v>643.17999999999995</v>
      </c>
      <c r="AC254" s="10" t="str">
        <f t="shared" si="156"/>
        <v>OK</v>
      </c>
      <c r="AD254" s="10"/>
      <c r="AE254" s="504">
        <f t="shared" si="157"/>
        <v>-29.999999999999886</v>
      </c>
      <c r="AF254" s="601" t="s">
        <v>2010</v>
      </c>
      <c r="AG254" s="631" t="s">
        <v>2345</v>
      </c>
      <c r="AH254" s="109"/>
      <c r="AJ254" s="1019">
        <v>1101685800</v>
      </c>
      <c r="AK254" s="21" t="s">
        <v>217</v>
      </c>
      <c r="AL254" s="195" t="s">
        <v>548</v>
      </c>
      <c r="AM254" s="20" t="s">
        <v>1393</v>
      </c>
      <c r="AN254" s="22" t="s">
        <v>549</v>
      </c>
      <c r="AO254" s="20" t="s">
        <v>13</v>
      </c>
      <c r="AP254" s="23">
        <v>838.12</v>
      </c>
      <c r="AQ254" s="934">
        <v>357.18000000000006</v>
      </c>
      <c r="AR254" s="934">
        <v>151</v>
      </c>
      <c r="AS254" s="925">
        <v>100</v>
      </c>
      <c r="AT254" s="928">
        <v>35</v>
      </c>
      <c r="AU254" s="923">
        <v>643.17999999999995</v>
      </c>
      <c r="AV254" s="974">
        <v>100</v>
      </c>
      <c r="AW254" s="1079">
        <v>55</v>
      </c>
      <c r="AX254" s="1114">
        <f t="shared" si="152"/>
        <v>663.18000000000006</v>
      </c>
      <c r="AY254" s="424" t="str">
        <f t="shared" si="158"/>
        <v>OK</v>
      </c>
      <c r="AZ254" s="483">
        <f t="shared" si="159"/>
        <v>0</v>
      </c>
      <c r="BA254" s="484">
        <f t="shared" si="153"/>
        <v>20.000000000000114</v>
      </c>
      <c r="BB254" s="1047" t="s">
        <v>3123</v>
      </c>
    </row>
    <row r="255" spans="1:57" ht="24" customHeight="1">
      <c r="B255" s="9">
        <v>4079426</v>
      </c>
      <c r="C255" s="15" t="s">
        <v>137</v>
      </c>
      <c r="D255" s="204" t="s">
        <v>546</v>
      </c>
      <c r="E255" s="9" t="s">
        <v>1393</v>
      </c>
      <c r="F255" s="16" t="s">
        <v>547</v>
      </c>
      <c r="G255" s="9" t="s">
        <v>13</v>
      </c>
      <c r="H255" s="17">
        <v>881.51</v>
      </c>
      <c r="I255" s="17">
        <v>422.26499999999987</v>
      </c>
      <c r="J255" s="17">
        <v>171.5</v>
      </c>
      <c r="K255" s="17">
        <v>98.89</v>
      </c>
      <c r="L255" s="9">
        <v>5</v>
      </c>
      <c r="M255" s="14">
        <v>697.65499999999986</v>
      </c>
      <c r="N255" s="17">
        <v>697.65499999999986</v>
      </c>
      <c r="O255" s="419">
        <f t="shared" ref="O255" si="160">I255+J255+K255+L255</f>
        <v>697.65499999999986</v>
      </c>
      <c r="P255" s="419">
        <f t="shared" ref="P255" si="161">N255-O255</f>
        <v>0</v>
      </c>
      <c r="Q255" s="498" t="s">
        <v>1662</v>
      </c>
      <c r="R255" s="498"/>
      <c r="S255" s="638">
        <v>4079426</v>
      </c>
      <c r="T255" s="639" t="s">
        <v>2176</v>
      </c>
      <c r="U255" s="204" t="s">
        <v>546</v>
      </c>
      <c r="V255" s="16" t="s">
        <v>547</v>
      </c>
      <c r="W255" s="9" t="s">
        <v>13</v>
      </c>
      <c r="X255" s="640" t="s">
        <v>2200</v>
      </c>
      <c r="Y255" s="640" t="s">
        <v>2201</v>
      </c>
      <c r="Z255" s="640" t="s">
        <v>2202</v>
      </c>
      <c r="AA255" s="641">
        <v>55</v>
      </c>
      <c r="AB255" s="639" t="s">
        <v>2203</v>
      </c>
      <c r="AC255" s="10" t="str">
        <f t="shared" ref="AC255" si="162">IF((B255=S255),"OK","ERROR")</f>
        <v>OK</v>
      </c>
      <c r="AD255" s="10"/>
      <c r="AE255" s="504">
        <f t="shared" ref="AE255" si="163">M255-AB255</f>
        <v>-51.115000000000123</v>
      </c>
      <c r="AF255" s="601" t="s">
        <v>2010</v>
      </c>
      <c r="AG255" s="109" t="s">
        <v>2270</v>
      </c>
      <c r="AH255" s="109"/>
      <c r="AJ255" s="879">
        <v>4079426</v>
      </c>
      <c r="AK255" s="15" t="s">
        <v>137</v>
      </c>
      <c r="AL255" s="204" t="s">
        <v>546</v>
      </c>
      <c r="AM255" s="9" t="s">
        <v>1393</v>
      </c>
      <c r="AN255" s="16" t="s">
        <v>547</v>
      </c>
      <c r="AO255" s="9" t="s">
        <v>13</v>
      </c>
      <c r="AP255" s="17">
        <v>881.51</v>
      </c>
      <c r="AQ255" s="916">
        <v>422.26499999999987</v>
      </c>
      <c r="AR255" s="916">
        <v>171.5</v>
      </c>
      <c r="AS255" s="955" t="s">
        <v>2202</v>
      </c>
      <c r="AT255" s="956">
        <v>55</v>
      </c>
      <c r="AU255" s="1097" t="s">
        <v>2203</v>
      </c>
      <c r="AV255" s="1126" t="s">
        <v>2202</v>
      </c>
      <c r="AW255" s="1127">
        <v>55</v>
      </c>
      <c r="AX255" s="975">
        <f t="shared" si="152"/>
        <v>748.76499999999987</v>
      </c>
      <c r="AY255" s="424" t="str">
        <f t="shared" ref="AY255:AY256" si="164">IF((S255=AJ255),"OK","ERROR")</f>
        <v>OK</v>
      </c>
      <c r="AZ255" s="483">
        <f t="shared" ref="AZ255:AZ256" si="165">AB255-AU255</f>
        <v>0</v>
      </c>
      <c r="BB255" s="421"/>
      <c r="BC255" s="421"/>
      <c r="BD255" s="421"/>
      <c r="BE255" s="1043">
        <f>AX255-AU255</f>
        <v>-5.0000000001091394E-3</v>
      </c>
    </row>
    <row r="256" spans="1:57" ht="24" customHeight="1">
      <c r="B256" s="512">
        <v>6773580</v>
      </c>
      <c r="C256" s="513" t="s">
        <v>142</v>
      </c>
      <c r="D256" s="204" t="s">
        <v>546</v>
      </c>
      <c r="E256" s="512" t="s">
        <v>1393</v>
      </c>
      <c r="F256" s="514" t="s">
        <v>547</v>
      </c>
      <c r="G256" s="512" t="s">
        <v>13</v>
      </c>
      <c r="H256" s="515">
        <v>812.43</v>
      </c>
      <c r="I256" s="515">
        <v>318.64499999999998</v>
      </c>
      <c r="J256" s="515">
        <v>157.5</v>
      </c>
      <c r="K256" s="515">
        <v>100</v>
      </c>
      <c r="L256" s="642">
        <v>0</v>
      </c>
      <c r="M256" s="516">
        <v>576.14499999999998</v>
      </c>
      <c r="N256" s="515">
        <v>576.14499999999998</v>
      </c>
      <c r="O256" s="419">
        <f t="shared" ref="O256:O279" si="166">I256+J256+K256+L256</f>
        <v>576.14499999999998</v>
      </c>
      <c r="P256" s="419">
        <f t="shared" ref="P256:P279" si="167">N256-O256</f>
        <v>0</v>
      </c>
      <c r="Q256" s="517" t="s">
        <v>1662</v>
      </c>
      <c r="R256" s="498"/>
      <c r="S256" s="643">
        <v>6773580</v>
      </c>
      <c r="T256" s="644" t="s">
        <v>2177</v>
      </c>
      <c r="U256" s="204" t="s">
        <v>546</v>
      </c>
      <c r="V256" s="514" t="s">
        <v>547</v>
      </c>
      <c r="W256" s="512" t="s">
        <v>13</v>
      </c>
      <c r="X256" s="645" t="s">
        <v>2204</v>
      </c>
      <c r="Y256" s="645" t="s">
        <v>2205</v>
      </c>
      <c r="Z256" s="645" t="s">
        <v>2202</v>
      </c>
      <c r="AA256" s="646">
        <v>0</v>
      </c>
      <c r="AB256" s="644" t="s">
        <v>2206</v>
      </c>
      <c r="AC256" s="10" t="str">
        <f t="shared" ref="AC256:AC279" si="168">IF((B256=S256),"OK","ERROR")</f>
        <v>OK</v>
      </c>
      <c r="AD256" s="10"/>
      <c r="AE256" s="504">
        <f t="shared" ref="AE256:AE279" si="169">M256-AB256</f>
        <v>-4.9999999999954525E-3</v>
      </c>
      <c r="AF256" s="109"/>
      <c r="AG256" s="109" t="s">
        <v>2270</v>
      </c>
      <c r="AH256" s="109"/>
      <c r="AJ256" s="881">
        <v>6773580</v>
      </c>
      <c r="AK256" s="513" t="s">
        <v>142</v>
      </c>
      <c r="AL256" s="204" t="s">
        <v>546</v>
      </c>
      <c r="AM256" s="512" t="s">
        <v>1393</v>
      </c>
      <c r="AN256" s="514" t="s">
        <v>547</v>
      </c>
      <c r="AO256" s="512" t="s">
        <v>13</v>
      </c>
      <c r="AP256" s="515">
        <v>812.43</v>
      </c>
      <c r="AQ256" s="917">
        <v>318.64499999999998</v>
      </c>
      <c r="AR256" s="917">
        <v>157.5</v>
      </c>
      <c r="AS256" s="957" t="s">
        <v>2202</v>
      </c>
      <c r="AT256" s="958">
        <v>0</v>
      </c>
      <c r="AU256" s="1098" t="s">
        <v>2206</v>
      </c>
      <c r="AV256" s="1128" t="s">
        <v>2202</v>
      </c>
      <c r="AW256" s="1129">
        <v>0</v>
      </c>
      <c r="AX256" s="975">
        <f t="shared" ref="AX256:AX260" si="170">AQ256+AR256+AV256+AW256</f>
        <v>576.14499999999998</v>
      </c>
      <c r="AY256" s="424" t="str">
        <f t="shared" si="164"/>
        <v>OK</v>
      </c>
      <c r="AZ256" s="483">
        <f t="shared" si="165"/>
        <v>0</v>
      </c>
      <c r="BB256" s="421"/>
      <c r="BC256" s="421"/>
      <c r="BD256" s="421"/>
      <c r="BE256" s="1043">
        <f t="shared" ref="BE256:BE260" si="171">AX256-AU256</f>
        <v>-4.9999999999954525E-3</v>
      </c>
    </row>
    <row r="257" spans="2:57" ht="24" customHeight="1">
      <c r="B257" s="9">
        <v>7174920</v>
      </c>
      <c r="C257" s="15" t="s">
        <v>143</v>
      </c>
      <c r="D257" s="204" t="s">
        <v>546</v>
      </c>
      <c r="E257" s="9" t="s">
        <v>1393</v>
      </c>
      <c r="F257" s="16" t="s">
        <v>547</v>
      </c>
      <c r="G257" s="9" t="s">
        <v>13</v>
      </c>
      <c r="H257" s="17">
        <v>901.25</v>
      </c>
      <c r="I257" s="17">
        <v>451.875</v>
      </c>
      <c r="J257" s="17">
        <v>157</v>
      </c>
      <c r="K257" s="17">
        <v>100</v>
      </c>
      <c r="L257" s="9">
        <v>0</v>
      </c>
      <c r="M257" s="14">
        <v>708.875</v>
      </c>
      <c r="N257" s="17">
        <v>708.875</v>
      </c>
      <c r="O257" s="419">
        <f t="shared" si="166"/>
        <v>708.875</v>
      </c>
      <c r="P257" s="419">
        <f t="shared" si="167"/>
        <v>0</v>
      </c>
      <c r="Q257" s="498" t="s">
        <v>1662</v>
      </c>
      <c r="R257" s="498"/>
      <c r="S257" s="643">
        <v>7174920</v>
      </c>
      <c r="T257" s="644" t="s">
        <v>2178</v>
      </c>
      <c r="U257" s="204" t="s">
        <v>546</v>
      </c>
      <c r="V257" s="16" t="s">
        <v>547</v>
      </c>
      <c r="W257" s="9" t="s">
        <v>13</v>
      </c>
      <c r="X257" s="645" t="s">
        <v>2207</v>
      </c>
      <c r="Y257" s="645" t="s">
        <v>2208</v>
      </c>
      <c r="Z257" s="645" t="s">
        <v>2202</v>
      </c>
      <c r="AA257" s="646">
        <v>0</v>
      </c>
      <c r="AB257" s="644" t="s">
        <v>2209</v>
      </c>
      <c r="AC257" s="10" t="str">
        <f t="shared" si="168"/>
        <v>OK</v>
      </c>
      <c r="AD257" s="10"/>
      <c r="AE257" s="504">
        <f t="shared" si="169"/>
        <v>-4.9999999999954525E-3</v>
      </c>
      <c r="AF257" s="109"/>
      <c r="AG257" s="109" t="s">
        <v>2270</v>
      </c>
      <c r="AH257" s="109"/>
      <c r="AJ257" s="879">
        <v>7174920</v>
      </c>
      <c r="AK257" s="15" t="s">
        <v>143</v>
      </c>
      <c r="AL257" s="204" t="s">
        <v>546</v>
      </c>
      <c r="AM257" s="9" t="s">
        <v>1393</v>
      </c>
      <c r="AN257" s="16" t="s">
        <v>547</v>
      </c>
      <c r="AO257" s="9" t="s">
        <v>13</v>
      </c>
      <c r="AP257" s="17">
        <v>901.25</v>
      </c>
      <c r="AQ257" s="916">
        <v>451.875</v>
      </c>
      <c r="AR257" s="916">
        <v>157</v>
      </c>
      <c r="AS257" s="957" t="s">
        <v>2202</v>
      </c>
      <c r="AT257" s="958">
        <v>0</v>
      </c>
      <c r="AU257" s="1098" t="s">
        <v>2209</v>
      </c>
      <c r="AV257" s="1128" t="s">
        <v>2202</v>
      </c>
      <c r="AW257" s="1129">
        <v>0</v>
      </c>
      <c r="AX257" s="975">
        <f t="shared" si="170"/>
        <v>708.875</v>
      </c>
      <c r="AY257" s="424" t="str">
        <f t="shared" ref="AY257:AY319" si="172">IF((S257=AJ257),"OK","ERROR")</f>
        <v>OK</v>
      </c>
      <c r="AZ257" s="483">
        <f t="shared" ref="AZ257:AZ319" si="173">AB257-AU257</f>
        <v>0</v>
      </c>
      <c r="BB257" s="421"/>
      <c r="BC257" s="421"/>
      <c r="BD257" s="421"/>
      <c r="BE257" s="1043">
        <f t="shared" si="171"/>
        <v>-4.9999999999954525E-3</v>
      </c>
    </row>
    <row r="258" spans="2:57" ht="24" customHeight="1">
      <c r="B258" s="9">
        <v>7365167</v>
      </c>
      <c r="C258" s="15" t="s">
        <v>145</v>
      </c>
      <c r="D258" s="204" t="s">
        <v>546</v>
      </c>
      <c r="E258" s="9" t="s">
        <v>1393</v>
      </c>
      <c r="F258" s="16" t="s">
        <v>547</v>
      </c>
      <c r="G258" s="9" t="s">
        <v>13</v>
      </c>
      <c r="H258" s="17">
        <v>822.3</v>
      </c>
      <c r="I258" s="17">
        <v>333.44999999999982</v>
      </c>
      <c r="J258" s="17">
        <v>157.5</v>
      </c>
      <c r="K258" s="17">
        <v>37.22</v>
      </c>
      <c r="L258" s="24">
        <v>0</v>
      </c>
      <c r="M258" s="14">
        <v>528.16999999999985</v>
      </c>
      <c r="N258" s="17">
        <v>528.16999999999985</v>
      </c>
      <c r="O258" s="419">
        <f t="shared" si="166"/>
        <v>528.16999999999985</v>
      </c>
      <c r="P258" s="419">
        <f t="shared" si="167"/>
        <v>0</v>
      </c>
      <c r="Q258" s="498" t="s">
        <v>1662</v>
      </c>
      <c r="R258" s="498"/>
      <c r="S258" s="643">
        <v>7365167</v>
      </c>
      <c r="T258" s="644" t="s">
        <v>2179</v>
      </c>
      <c r="U258" s="204" t="s">
        <v>546</v>
      </c>
      <c r="V258" s="16" t="s">
        <v>547</v>
      </c>
      <c r="W258" s="9" t="s">
        <v>13</v>
      </c>
      <c r="X258" s="645" t="s">
        <v>2210</v>
      </c>
      <c r="Y258" s="645" t="s">
        <v>2205</v>
      </c>
      <c r="Z258" s="645" t="s">
        <v>2211</v>
      </c>
      <c r="AA258" s="646">
        <v>0</v>
      </c>
      <c r="AB258" s="645" t="s">
        <v>2212</v>
      </c>
      <c r="AC258" s="10" t="str">
        <f t="shared" si="168"/>
        <v>OK</v>
      </c>
      <c r="AD258" s="10"/>
      <c r="AE258" s="504">
        <f t="shared" si="169"/>
        <v>0</v>
      </c>
      <c r="AF258" s="109"/>
      <c r="AG258" s="109" t="s">
        <v>2270</v>
      </c>
      <c r="AH258" s="109"/>
      <c r="AJ258" s="879">
        <v>7365167</v>
      </c>
      <c r="AK258" s="15" t="s">
        <v>145</v>
      </c>
      <c r="AL258" s="204" t="s">
        <v>546</v>
      </c>
      <c r="AM258" s="9" t="s">
        <v>1393</v>
      </c>
      <c r="AN258" s="16" t="s">
        <v>547</v>
      </c>
      <c r="AO258" s="9" t="s">
        <v>13</v>
      </c>
      <c r="AP258" s="17">
        <v>822.3</v>
      </c>
      <c r="AQ258" s="916">
        <v>333.44999999999982</v>
      </c>
      <c r="AR258" s="916">
        <v>157.5</v>
      </c>
      <c r="AS258" s="957" t="s">
        <v>2211</v>
      </c>
      <c r="AT258" s="958">
        <v>0</v>
      </c>
      <c r="AU258" s="1098" t="s">
        <v>2212</v>
      </c>
      <c r="AV258" s="1128" t="s">
        <v>2211</v>
      </c>
      <c r="AW258" s="1129">
        <v>0</v>
      </c>
      <c r="AX258" s="975">
        <f t="shared" si="170"/>
        <v>528.16999999999985</v>
      </c>
      <c r="AY258" s="424" t="str">
        <f t="shared" si="172"/>
        <v>OK</v>
      </c>
      <c r="AZ258" s="483">
        <f t="shared" si="173"/>
        <v>0</v>
      </c>
      <c r="BB258" s="421"/>
      <c r="BC258" s="421"/>
      <c r="BD258" s="421"/>
      <c r="BE258" s="1043">
        <f t="shared" si="171"/>
        <v>0</v>
      </c>
    </row>
    <row r="259" spans="2:57" ht="24" customHeight="1">
      <c r="B259" s="9">
        <v>9432516</v>
      </c>
      <c r="C259" s="15" t="s">
        <v>147</v>
      </c>
      <c r="D259" s="204" t="s">
        <v>546</v>
      </c>
      <c r="E259" s="9" t="s">
        <v>1393</v>
      </c>
      <c r="F259" s="16" t="s">
        <v>547</v>
      </c>
      <c r="G259" s="9" t="s">
        <v>13</v>
      </c>
      <c r="H259" s="17">
        <v>871.64</v>
      </c>
      <c r="I259" s="17">
        <v>407.46000000000004</v>
      </c>
      <c r="J259" s="17">
        <v>167</v>
      </c>
      <c r="K259" s="17">
        <v>100</v>
      </c>
      <c r="L259" s="9">
        <v>35</v>
      </c>
      <c r="M259" s="14">
        <v>709.46</v>
      </c>
      <c r="N259" s="17">
        <v>709.46</v>
      </c>
      <c r="O259" s="419">
        <f t="shared" si="166"/>
        <v>709.46</v>
      </c>
      <c r="P259" s="419">
        <f t="shared" si="167"/>
        <v>0</v>
      </c>
      <c r="Q259" s="498" t="s">
        <v>1662</v>
      </c>
      <c r="R259" s="498"/>
      <c r="S259" s="643">
        <v>9432516</v>
      </c>
      <c r="T259" s="644" t="s">
        <v>2180</v>
      </c>
      <c r="U259" s="204" t="s">
        <v>546</v>
      </c>
      <c r="V259" s="16" t="s">
        <v>547</v>
      </c>
      <c r="W259" s="9" t="s">
        <v>13</v>
      </c>
      <c r="X259" s="645" t="s">
        <v>2213</v>
      </c>
      <c r="Y259" s="645" t="s">
        <v>2214</v>
      </c>
      <c r="Z259" s="645" t="s">
        <v>2202</v>
      </c>
      <c r="AA259" s="646">
        <v>35</v>
      </c>
      <c r="AB259" s="644" t="s">
        <v>2215</v>
      </c>
      <c r="AC259" s="10" t="str">
        <f t="shared" si="168"/>
        <v>OK</v>
      </c>
      <c r="AD259" s="10"/>
      <c r="AE259" s="504">
        <f t="shared" si="169"/>
        <v>0</v>
      </c>
      <c r="AF259" s="109"/>
      <c r="AG259" s="109" t="s">
        <v>2270</v>
      </c>
      <c r="AH259" s="109"/>
      <c r="AJ259" s="879">
        <v>9432516</v>
      </c>
      <c r="AK259" s="15" t="s">
        <v>147</v>
      </c>
      <c r="AL259" s="204" t="s">
        <v>546</v>
      </c>
      <c r="AM259" s="9" t="s">
        <v>1393</v>
      </c>
      <c r="AN259" s="16" t="s">
        <v>547</v>
      </c>
      <c r="AO259" s="9" t="s">
        <v>13</v>
      </c>
      <c r="AP259" s="17">
        <v>871.64</v>
      </c>
      <c r="AQ259" s="916">
        <v>407.46000000000004</v>
      </c>
      <c r="AR259" s="916">
        <v>167</v>
      </c>
      <c r="AS259" s="957" t="s">
        <v>2202</v>
      </c>
      <c r="AT259" s="958">
        <v>35</v>
      </c>
      <c r="AU259" s="1098" t="s">
        <v>2215</v>
      </c>
      <c r="AV259" s="1128" t="s">
        <v>2202</v>
      </c>
      <c r="AW259" s="1129">
        <v>35</v>
      </c>
      <c r="AX259" s="975">
        <f t="shared" si="170"/>
        <v>709.46</v>
      </c>
      <c r="AY259" s="424" t="str">
        <f t="shared" si="172"/>
        <v>OK</v>
      </c>
      <c r="AZ259" s="483">
        <f t="shared" si="173"/>
        <v>0</v>
      </c>
      <c r="BB259" s="421"/>
      <c r="BC259" s="421"/>
      <c r="BD259" s="421"/>
      <c r="BE259" s="1043">
        <f t="shared" si="171"/>
        <v>0</v>
      </c>
    </row>
    <row r="260" spans="2:57" ht="24" customHeight="1">
      <c r="B260" s="9">
        <v>23965263</v>
      </c>
      <c r="C260" s="15" t="s">
        <v>129</v>
      </c>
      <c r="D260" s="204" t="s">
        <v>546</v>
      </c>
      <c r="E260" s="9" t="s">
        <v>1393</v>
      </c>
      <c r="F260" s="16" t="s">
        <v>547</v>
      </c>
      <c r="G260" s="9" t="s">
        <v>13</v>
      </c>
      <c r="H260" s="17">
        <v>802.56</v>
      </c>
      <c r="I260" s="17">
        <v>303.83999999999992</v>
      </c>
      <c r="J260" s="17">
        <v>140.5</v>
      </c>
      <c r="K260" s="17">
        <v>100</v>
      </c>
      <c r="L260" s="24">
        <v>0</v>
      </c>
      <c r="M260" s="14">
        <v>544.33999999999992</v>
      </c>
      <c r="N260" s="17">
        <v>544.33999999999992</v>
      </c>
      <c r="O260" s="419">
        <f t="shared" si="166"/>
        <v>544.33999999999992</v>
      </c>
      <c r="P260" s="419">
        <f t="shared" si="167"/>
        <v>0</v>
      </c>
      <c r="Q260" s="498" t="s">
        <v>1662</v>
      </c>
      <c r="R260" s="498"/>
      <c r="S260" s="643">
        <v>23965263</v>
      </c>
      <c r="T260" s="644" t="s">
        <v>2181</v>
      </c>
      <c r="U260" s="204" t="s">
        <v>546</v>
      </c>
      <c r="V260" s="16" t="s">
        <v>547</v>
      </c>
      <c r="W260" s="9" t="s">
        <v>13</v>
      </c>
      <c r="X260" s="645" t="s">
        <v>2216</v>
      </c>
      <c r="Y260" s="645" t="s">
        <v>2217</v>
      </c>
      <c r="Z260" s="645" t="s">
        <v>2202</v>
      </c>
      <c r="AA260" s="646">
        <v>0</v>
      </c>
      <c r="AB260" s="645" t="s">
        <v>2218</v>
      </c>
      <c r="AC260" s="10" t="str">
        <f t="shared" si="168"/>
        <v>OK</v>
      </c>
      <c r="AD260" s="10"/>
      <c r="AE260" s="504">
        <f t="shared" si="169"/>
        <v>0</v>
      </c>
      <c r="AF260" s="109"/>
      <c r="AG260" s="109" t="s">
        <v>2270</v>
      </c>
      <c r="AH260" s="109"/>
      <c r="AJ260" s="879">
        <v>23965263</v>
      </c>
      <c r="AK260" s="15" t="s">
        <v>129</v>
      </c>
      <c r="AL260" s="204" t="s">
        <v>546</v>
      </c>
      <c r="AM260" s="9" t="s">
        <v>1393</v>
      </c>
      <c r="AN260" s="16" t="s">
        <v>547</v>
      </c>
      <c r="AO260" s="9" t="s">
        <v>13</v>
      </c>
      <c r="AP260" s="17">
        <v>802.56</v>
      </c>
      <c r="AQ260" s="916">
        <v>303.83999999999992</v>
      </c>
      <c r="AR260" s="916">
        <v>140.5</v>
      </c>
      <c r="AS260" s="957" t="s">
        <v>2202</v>
      </c>
      <c r="AT260" s="958">
        <v>0</v>
      </c>
      <c r="AU260" s="1098" t="s">
        <v>2218</v>
      </c>
      <c r="AV260" s="1128" t="s">
        <v>2202</v>
      </c>
      <c r="AW260" s="1129">
        <v>0</v>
      </c>
      <c r="AX260" s="975">
        <f t="shared" si="170"/>
        <v>544.33999999999992</v>
      </c>
      <c r="AY260" s="424" t="str">
        <f t="shared" si="172"/>
        <v>OK</v>
      </c>
      <c r="AZ260" s="483">
        <f t="shared" si="173"/>
        <v>0</v>
      </c>
      <c r="BB260" s="421"/>
      <c r="BC260" s="421"/>
      <c r="BD260" s="421"/>
      <c r="BE260" s="1043">
        <f t="shared" si="171"/>
        <v>0</v>
      </c>
    </row>
    <row r="261" spans="2:57" ht="24" customHeight="1">
      <c r="B261" s="9">
        <v>24049974</v>
      </c>
      <c r="C261" s="15" t="s">
        <v>130</v>
      </c>
      <c r="D261" s="204" t="s">
        <v>546</v>
      </c>
      <c r="E261" s="9" t="s">
        <v>1393</v>
      </c>
      <c r="F261" s="16" t="s">
        <v>547</v>
      </c>
      <c r="G261" s="9" t="s">
        <v>13</v>
      </c>
      <c r="H261" s="17">
        <v>911.12</v>
      </c>
      <c r="I261" s="17">
        <v>466.68000000000006</v>
      </c>
      <c r="J261" s="17">
        <v>166.5</v>
      </c>
      <c r="K261" s="17">
        <v>75.61</v>
      </c>
      <c r="L261" s="9">
        <v>40</v>
      </c>
      <c r="M261" s="14">
        <v>748.79000000000008</v>
      </c>
      <c r="N261" s="17">
        <v>748.79000000000008</v>
      </c>
      <c r="O261" s="419">
        <f t="shared" si="166"/>
        <v>748.79000000000008</v>
      </c>
      <c r="P261" s="419">
        <f t="shared" si="167"/>
        <v>0</v>
      </c>
      <c r="Q261" s="498" t="s">
        <v>1662</v>
      </c>
      <c r="R261" s="498"/>
      <c r="S261" s="643">
        <v>24049974</v>
      </c>
      <c r="T261" s="644" t="s">
        <v>2182</v>
      </c>
      <c r="U261" s="204" t="s">
        <v>546</v>
      </c>
      <c r="V261" s="16" t="s">
        <v>547</v>
      </c>
      <c r="W261" s="9" t="s">
        <v>13</v>
      </c>
      <c r="X261" s="645" t="s">
        <v>2219</v>
      </c>
      <c r="Y261" s="645" t="s">
        <v>2220</v>
      </c>
      <c r="Z261" s="645" t="s">
        <v>2221</v>
      </c>
      <c r="AA261" s="646">
        <v>40</v>
      </c>
      <c r="AB261" s="644" t="s">
        <v>2222</v>
      </c>
      <c r="AC261" s="10" t="str">
        <f t="shared" si="168"/>
        <v>OK</v>
      </c>
      <c r="AD261" s="10"/>
      <c r="AE261" s="504">
        <f t="shared" si="169"/>
        <v>0</v>
      </c>
      <c r="AF261" s="109"/>
      <c r="AG261" s="109" t="s">
        <v>2270</v>
      </c>
      <c r="AH261" s="109"/>
      <c r="AJ261" s="1019">
        <v>24049974</v>
      </c>
      <c r="AK261" s="15" t="s">
        <v>130</v>
      </c>
      <c r="AL261" s="204" t="s">
        <v>546</v>
      </c>
      <c r="AM261" s="9" t="s">
        <v>1393</v>
      </c>
      <c r="AN261" s="16" t="s">
        <v>547</v>
      </c>
      <c r="AO261" s="9" t="s">
        <v>13</v>
      </c>
      <c r="AP261" s="17">
        <v>911.12</v>
      </c>
      <c r="AQ261" s="916">
        <v>466.68000000000006</v>
      </c>
      <c r="AR261" s="916">
        <v>166.5</v>
      </c>
      <c r="AS261" s="957" t="s">
        <v>2221</v>
      </c>
      <c r="AT261" s="958">
        <v>40</v>
      </c>
      <c r="AU261" s="1098" t="s">
        <v>2222</v>
      </c>
      <c r="AV261" s="1128">
        <v>100</v>
      </c>
      <c r="AW261" s="1129">
        <v>40</v>
      </c>
      <c r="AX261" s="1114">
        <f>AQ261+AR261+AV261+AW261</f>
        <v>773.18000000000006</v>
      </c>
      <c r="AY261" s="424" t="str">
        <f t="shared" si="172"/>
        <v>OK</v>
      </c>
      <c r="AZ261" s="483">
        <f t="shared" si="173"/>
        <v>0</v>
      </c>
      <c r="BA261" s="484">
        <f>AX261-AB261</f>
        <v>24.3900000000001</v>
      </c>
      <c r="BB261" s="1020" t="s">
        <v>3122</v>
      </c>
      <c r="BC261" s="421"/>
      <c r="BD261" s="421"/>
    </row>
    <row r="262" spans="2:57" ht="24" customHeight="1">
      <c r="B262" s="9">
        <v>24050384</v>
      </c>
      <c r="C262" s="15" t="s">
        <v>131</v>
      </c>
      <c r="D262" s="204" t="s">
        <v>546</v>
      </c>
      <c r="E262" s="9" t="s">
        <v>1393</v>
      </c>
      <c r="F262" s="16" t="s">
        <v>547</v>
      </c>
      <c r="G262" s="9" t="s">
        <v>13</v>
      </c>
      <c r="H262" s="17">
        <v>802.56</v>
      </c>
      <c r="I262" s="17">
        <v>303.83999999999992</v>
      </c>
      <c r="J262" s="17">
        <v>163</v>
      </c>
      <c r="K262" s="17">
        <v>6.56</v>
      </c>
      <c r="L262" s="24">
        <v>5</v>
      </c>
      <c r="M262" s="14">
        <v>478.39999999999992</v>
      </c>
      <c r="N262" s="17">
        <v>478.39999999999992</v>
      </c>
      <c r="O262" s="419">
        <f t="shared" si="166"/>
        <v>478.39999999999992</v>
      </c>
      <c r="P262" s="419">
        <f t="shared" si="167"/>
        <v>0</v>
      </c>
      <c r="Q262" s="498" t="s">
        <v>1662</v>
      </c>
      <c r="R262" s="498"/>
      <c r="S262" s="643">
        <v>24050384</v>
      </c>
      <c r="T262" s="644" t="s">
        <v>2183</v>
      </c>
      <c r="U262" s="204" t="s">
        <v>546</v>
      </c>
      <c r="V262" s="16" t="s">
        <v>547</v>
      </c>
      <c r="W262" s="9" t="s">
        <v>13</v>
      </c>
      <c r="X262" s="645" t="s">
        <v>2216</v>
      </c>
      <c r="Y262" s="645" t="s">
        <v>2223</v>
      </c>
      <c r="Z262" s="645" t="s">
        <v>2224</v>
      </c>
      <c r="AA262" s="646">
        <v>5</v>
      </c>
      <c r="AB262" s="645" t="s">
        <v>2225</v>
      </c>
      <c r="AC262" s="10" t="str">
        <f t="shared" si="168"/>
        <v>OK</v>
      </c>
      <c r="AD262" s="10"/>
      <c r="AE262" s="504">
        <f t="shared" si="169"/>
        <v>-84.78000000000003</v>
      </c>
      <c r="AF262" s="601" t="s">
        <v>2010</v>
      </c>
      <c r="AG262" s="109" t="s">
        <v>2270</v>
      </c>
      <c r="AH262" s="109"/>
      <c r="AJ262" s="1019">
        <v>24050384</v>
      </c>
      <c r="AK262" s="15" t="s">
        <v>131</v>
      </c>
      <c r="AL262" s="204" t="s">
        <v>546</v>
      </c>
      <c r="AM262" s="9" t="s">
        <v>1393</v>
      </c>
      <c r="AN262" s="16" t="s">
        <v>547</v>
      </c>
      <c r="AO262" s="9" t="s">
        <v>13</v>
      </c>
      <c r="AP262" s="17">
        <v>802.56</v>
      </c>
      <c r="AQ262" s="916">
        <v>303.83999999999992</v>
      </c>
      <c r="AR262" s="916">
        <v>163</v>
      </c>
      <c r="AS262" s="957" t="s">
        <v>2224</v>
      </c>
      <c r="AT262" s="958">
        <v>5</v>
      </c>
      <c r="AU262" s="1098" t="s">
        <v>2225</v>
      </c>
      <c r="AV262" s="1128">
        <v>100</v>
      </c>
      <c r="AW262" s="1129">
        <v>5</v>
      </c>
      <c r="AX262" s="1114">
        <f>AQ262+AR262+AV262+AW262</f>
        <v>571.83999999999992</v>
      </c>
      <c r="AY262" s="424" t="str">
        <f t="shared" si="172"/>
        <v>OK</v>
      </c>
      <c r="AZ262" s="483">
        <f t="shared" si="173"/>
        <v>0</v>
      </c>
      <c r="BA262" s="484">
        <f>AX262-AB262</f>
        <v>8.6599999999999682</v>
      </c>
      <c r="BB262" s="1020" t="s">
        <v>3122</v>
      </c>
      <c r="BC262" s="421"/>
      <c r="BD262" s="421"/>
    </row>
    <row r="263" spans="2:57" ht="24" customHeight="1">
      <c r="B263" s="9">
        <v>24081372</v>
      </c>
      <c r="C263" s="15" t="s">
        <v>132</v>
      </c>
      <c r="D263" s="204" t="s">
        <v>546</v>
      </c>
      <c r="E263" s="9" t="s">
        <v>1393</v>
      </c>
      <c r="F263" s="16" t="s">
        <v>547</v>
      </c>
      <c r="G263" s="9" t="s">
        <v>13</v>
      </c>
      <c r="H263" s="17">
        <v>891.38</v>
      </c>
      <c r="I263" s="17">
        <v>437.06999999999994</v>
      </c>
      <c r="J263" s="17">
        <v>142</v>
      </c>
      <c r="K263" s="17">
        <v>100</v>
      </c>
      <c r="L263" s="9">
        <v>0</v>
      </c>
      <c r="M263" s="14">
        <v>679.06999999999994</v>
      </c>
      <c r="N263" s="17">
        <v>679.06999999999994</v>
      </c>
      <c r="O263" s="419">
        <f t="shared" si="166"/>
        <v>679.06999999999994</v>
      </c>
      <c r="P263" s="419">
        <f t="shared" si="167"/>
        <v>0</v>
      </c>
      <c r="Q263" s="498" t="s">
        <v>1662</v>
      </c>
      <c r="R263" s="498"/>
      <c r="S263" s="643">
        <v>24081372</v>
      </c>
      <c r="T263" s="644" t="s">
        <v>2184</v>
      </c>
      <c r="U263" s="204" t="s">
        <v>546</v>
      </c>
      <c r="V263" s="16" t="s">
        <v>547</v>
      </c>
      <c r="W263" s="9" t="s">
        <v>13</v>
      </c>
      <c r="X263" s="645" t="s">
        <v>2226</v>
      </c>
      <c r="Y263" s="645" t="s">
        <v>2227</v>
      </c>
      <c r="Z263" s="645" t="s">
        <v>2202</v>
      </c>
      <c r="AA263" s="646">
        <v>0</v>
      </c>
      <c r="AB263" s="644" t="s">
        <v>2228</v>
      </c>
      <c r="AC263" s="10" t="str">
        <f t="shared" si="168"/>
        <v>OK</v>
      </c>
      <c r="AD263" s="10"/>
      <c r="AE263" s="504">
        <f t="shared" si="169"/>
        <v>0</v>
      </c>
      <c r="AF263" s="109"/>
      <c r="AG263" s="109" t="s">
        <v>2270</v>
      </c>
      <c r="AH263" s="109"/>
      <c r="AJ263" s="879">
        <v>24081372</v>
      </c>
      <c r="AK263" s="15" t="s">
        <v>132</v>
      </c>
      <c r="AL263" s="204" t="s">
        <v>546</v>
      </c>
      <c r="AM263" s="9" t="s">
        <v>1393</v>
      </c>
      <c r="AN263" s="16" t="s">
        <v>547</v>
      </c>
      <c r="AO263" s="9" t="s">
        <v>13</v>
      </c>
      <c r="AP263" s="17">
        <v>891.38</v>
      </c>
      <c r="AQ263" s="916">
        <v>437.06999999999994</v>
      </c>
      <c r="AR263" s="916">
        <v>142</v>
      </c>
      <c r="AS263" s="957" t="s">
        <v>2202</v>
      </c>
      <c r="AT263" s="958">
        <v>0</v>
      </c>
      <c r="AU263" s="1098" t="s">
        <v>2228</v>
      </c>
      <c r="AV263" s="1128" t="s">
        <v>2202</v>
      </c>
      <c r="AW263" s="1129">
        <v>0</v>
      </c>
      <c r="AX263" s="975">
        <f t="shared" ref="AX263:AX275" si="174">AQ263+AR263+AV263+AW263</f>
        <v>679.06999999999994</v>
      </c>
      <c r="AY263" s="424" t="str">
        <f t="shared" si="172"/>
        <v>OK</v>
      </c>
      <c r="AZ263" s="483">
        <f t="shared" si="173"/>
        <v>0</v>
      </c>
      <c r="BB263" s="421"/>
      <c r="BC263" s="421"/>
      <c r="BD263" s="421"/>
      <c r="BE263" s="1043">
        <f t="shared" ref="BE263:BE275" si="175">AX263-AU263</f>
        <v>0</v>
      </c>
    </row>
    <row r="264" spans="2:57" ht="24" customHeight="1">
      <c r="B264" s="9">
        <v>24100095</v>
      </c>
      <c r="C264" s="15" t="s">
        <v>133</v>
      </c>
      <c r="D264" s="204" t="s">
        <v>546</v>
      </c>
      <c r="E264" s="9" t="s">
        <v>1393</v>
      </c>
      <c r="F264" s="16" t="s">
        <v>547</v>
      </c>
      <c r="G264" s="9" t="s">
        <v>13</v>
      </c>
      <c r="H264" s="17">
        <v>802.56</v>
      </c>
      <c r="I264" s="17">
        <v>303.83999999999992</v>
      </c>
      <c r="J264" s="17">
        <v>162.5</v>
      </c>
      <c r="K264" s="17">
        <v>100</v>
      </c>
      <c r="L264" s="24">
        <v>40</v>
      </c>
      <c r="M264" s="14">
        <v>606.33999999999992</v>
      </c>
      <c r="N264" s="17">
        <v>606.33999999999992</v>
      </c>
      <c r="O264" s="419">
        <f t="shared" si="166"/>
        <v>606.33999999999992</v>
      </c>
      <c r="P264" s="419">
        <f t="shared" si="167"/>
        <v>0</v>
      </c>
      <c r="Q264" s="498" t="s">
        <v>1662</v>
      </c>
      <c r="R264" s="498"/>
      <c r="S264" s="643">
        <v>24100095</v>
      </c>
      <c r="T264" s="644" t="s">
        <v>2185</v>
      </c>
      <c r="U264" s="204" t="s">
        <v>546</v>
      </c>
      <c r="V264" s="16" t="s">
        <v>547</v>
      </c>
      <c r="W264" s="9" t="s">
        <v>13</v>
      </c>
      <c r="X264" s="645" t="s">
        <v>2216</v>
      </c>
      <c r="Y264" s="645" t="s">
        <v>2229</v>
      </c>
      <c r="Z264" s="645" t="s">
        <v>2202</v>
      </c>
      <c r="AA264" s="646">
        <v>40</v>
      </c>
      <c r="AB264" s="644" t="s">
        <v>2230</v>
      </c>
      <c r="AC264" s="10" t="str">
        <f t="shared" si="168"/>
        <v>OK</v>
      </c>
      <c r="AD264" s="10"/>
      <c r="AE264" s="504">
        <f t="shared" si="169"/>
        <v>0</v>
      </c>
      <c r="AF264" s="109"/>
      <c r="AG264" s="109" t="s">
        <v>2270</v>
      </c>
      <c r="AH264" s="109"/>
      <c r="AJ264" s="879">
        <v>24100095</v>
      </c>
      <c r="AK264" s="15" t="s">
        <v>133</v>
      </c>
      <c r="AL264" s="204" t="s">
        <v>546</v>
      </c>
      <c r="AM264" s="9" t="s">
        <v>1393</v>
      </c>
      <c r="AN264" s="16" t="s">
        <v>547</v>
      </c>
      <c r="AO264" s="9" t="s">
        <v>13</v>
      </c>
      <c r="AP264" s="17">
        <v>802.56</v>
      </c>
      <c r="AQ264" s="916">
        <v>303.83999999999992</v>
      </c>
      <c r="AR264" s="916">
        <v>162.5</v>
      </c>
      <c r="AS264" s="957" t="s">
        <v>2202</v>
      </c>
      <c r="AT264" s="958">
        <v>40</v>
      </c>
      <c r="AU264" s="1098" t="s">
        <v>2230</v>
      </c>
      <c r="AV264" s="1128" t="s">
        <v>2202</v>
      </c>
      <c r="AW264" s="1129">
        <v>40</v>
      </c>
      <c r="AX264" s="975">
        <f t="shared" si="174"/>
        <v>606.33999999999992</v>
      </c>
      <c r="AY264" s="424" t="str">
        <f t="shared" si="172"/>
        <v>OK</v>
      </c>
      <c r="AZ264" s="483">
        <f t="shared" si="173"/>
        <v>0</v>
      </c>
      <c r="BB264" s="421"/>
      <c r="BC264" s="421"/>
      <c r="BD264" s="421"/>
      <c r="BE264" s="1043">
        <f t="shared" si="175"/>
        <v>0</v>
      </c>
    </row>
    <row r="265" spans="2:57" ht="24" customHeight="1">
      <c r="B265" s="9">
        <v>24183344</v>
      </c>
      <c r="C265" s="15" t="s">
        <v>134</v>
      </c>
      <c r="D265" s="204" t="s">
        <v>546</v>
      </c>
      <c r="E265" s="9" t="s">
        <v>1393</v>
      </c>
      <c r="F265" s="16" t="s">
        <v>547</v>
      </c>
      <c r="G265" s="9" t="s">
        <v>13</v>
      </c>
      <c r="H265" s="17">
        <v>832.17</v>
      </c>
      <c r="I265" s="17">
        <v>348.25499999999988</v>
      </c>
      <c r="J265" s="17">
        <v>167.5</v>
      </c>
      <c r="K265" s="17">
        <v>100</v>
      </c>
      <c r="L265" s="24">
        <v>20</v>
      </c>
      <c r="M265" s="14">
        <v>635.75499999999988</v>
      </c>
      <c r="N265" s="17">
        <v>635.75499999999988</v>
      </c>
      <c r="O265" s="419">
        <f t="shared" si="166"/>
        <v>635.75499999999988</v>
      </c>
      <c r="P265" s="419">
        <f t="shared" si="167"/>
        <v>0</v>
      </c>
      <c r="Q265" s="498" t="s">
        <v>1662</v>
      </c>
      <c r="R265" s="498"/>
      <c r="S265" s="643">
        <v>24183344</v>
      </c>
      <c r="T265" s="644" t="s">
        <v>2186</v>
      </c>
      <c r="U265" s="204" t="s">
        <v>546</v>
      </c>
      <c r="V265" s="16" t="s">
        <v>547</v>
      </c>
      <c r="W265" s="9" t="s">
        <v>13</v>
      </c>
      <c r="X265" s="645" t="s">
        <v>2231</v>
      </c>
      <c r="Y265" s="645" t="s">
        <v>2232</v>
      </c>
      <c r="Z265" s="645" t="s">
        <v>2202</v>
      </c>
      <c r="AA265" s="646">
        <v>20</v>
      </c>
      <c r="AB265" s="644" t="s">
        <v>2233</v>
      </c>
      <c r="AC265" s="10" t="str">
        <f t="shared" si="168"/>
        <v>OK</v>
      </c>
      <c r="AD265" s="10"/>
      <c r="AE265" s="504">
        <f t="shared" si="169"/>
        <v>-5.0000000001091394E-3</v>
      </c>
      <c r="AF265" s="109"/>
      <c r="AG265" s="109" t="s">
        <v>2270</v>
      </c>
      <c r="AH265" s="109"/>
      <c r="AJ265" s="879">
        <v>24183344</v>
      </c>
      <c r="AK265" s="15" t="s">
        <v>134</v>
      </c>
      <c r="AL265" s="204" t="s">
        <v>546</v>
      </c>
      <c r="AM265" s="9" t="s">
        <v>1393</v>
      </c>
      <c r="AN265" s="16" t="s">
        <v>547</v>
      </c>
      <c r="AO265" s="9" t="s">
        <v>13</v>
      </c>
      <c r="AP265" s="17">
        <v>832.17</v>
      </c>
      <c r="AQ265" s="916">
        <v>348.25499999999988</v>
      </c>
      <c r="AR265" s="916">
        <v>167.5</v>
      </c>
      <c r="AS265" s="957" t="s">
        <v>2202</v>
      </c>
      <c r="AT265" s="958">
        <v>20</v>
      </c>
      <c r="AU265" s="1098" t="s">
        <v>2233</v>
      </c>
      <c r="AV265" s="1128" t="s">
        <v>2202</v>
      </c>
      <c r="AW265" s="1129">
        <v>20</v>
      </c>
      <c r="AX265" s="975">
        <f t="shared" si="174"/>
        <v>635.75499999999988</v>
      </c>
      <c r="AY265" s="424" t="str">
        <f t="shared" si="172"/>
        <v>OK</v>
      </c>
      <c r="AZ265" s="483">
        <f t="shared" si="173"/>
        <v>0</v>
      </c>
      <c r="BB265" s="421"/>
      <c r="BC265" s="421"/>
      <c r="BD265" s="421"/>
      <c r="BE265" s="1043">
        <f t="shared" si="175"/>
        <v>-5.0000000001091394E-3</v>
      </c>
    </row>
    <row r="266" spans="2:57" ht="24" customHeight="1">
      <c r="B266" s="9">
        <v>33677203</v>
      </c>
      <c r="C266" s="15" t="s">
        <v>577</v>
      </c>
      <c r="D266" s="204" t="s">
        <v>546</v>
      </c>
      <c r="E266" s="9" t="s">
        <v>1393</v>
      </c>
      <c r="F266" s="16" t="s">
        <v>547</v>
      </c>
      <c r="G266" s="9" t="s">
        <v>13</v>
      </c>
      <c r="H266" s="17">
        <v>851.91</v>
      </c>
      <c r="I266" s="17">
        <v>377.86500000000001</v>
      </c>
      <c r="J266" s="17">
        <v>152</v>
      </c>
      <c r="K266" s="17">
        <v>31.17</v>
      </c>
      <c r="L266" s="9">
        <v>5</v>
      </c>
      <c r="M266" s="14">
        <v>566.03499999999997</v>
      </c>
      <c r="N266" s="17">
        <v>566.03499999999997</v>
      </c>
      <c r="O266" s="419">
        <f t="shared" si="166"/>
        <v>566.03499999999997</v>
      </c>
      <c r="P266" s="419">
        <f t="shared" si="167"/>
        <v>0</v>
      </c>
      <c r="Q266" s="498" t="s">
        <v>1662</v>
      </c>
      <c r="R266" s="498"/>
      <c r="S266" s="643">
        <v>33677203</v>
      </c>
      <c r="T266" s="644" t="s">
        <v>2187</v>
      </c>
      <c r="U266" s="204" t="s">
        <v>546</v>
      </c>
      <c r="V266" s="16" t="s">
        <v>547</v>
      </c>
      <c r="W266" s="9" t="s">
        <v>13</v>
      </c>
      <c r="X266" s="645" t="s">
        <v>2234</v>
      </c>
      <c r="Y266" s="645" t="s">
        <v>2235</v>
      </c>
      <c r="Z266" s="645" t="s">
        <v>2236</v>
      </c>
      <c r="AA266" s="646">
        <v>5</v>
      </c>
      <c r="AB266" s="644" t="s">
        <v>2237</v>
      </c>
      <c r="AC266" s="10" t="str">
        <f t="shared" si="168"/>
        <v>OK</v>
      </c>
      <c r="AD266" s="10"/>
      <c r="AE266" s="504">
        <f t="shared" si="169"/>
        <v>-4.9999999999954525E-3</v>
      </c>
      <c r="AF266" s="109"/>
      <c r="AG266" s="109" t="s">
        <v>2270</v>
      </c>
      <c r="AH266" s="109"/>
      <c r="AJ266" s="879">
        <v>33677203</v>
      </c>
      <c r="AK266" s="15" t="s">
        <v>577</v>
      </c>
      <c r="AL266" s="204" t="s">
        <v>546</v>
      </c>
      <c r="AM266" s="9" t="s">
        <v>1393</v>
      </c>
      <c r="AN266" s="16" t="s">
        <v>547</v>
      </c>
      <c r="AO266" s="9" t="s">
        <v>13</v>
      </c>
      <c r="AP266" s="17">
        <v>851.91</v>
      </c>
      <c r="AQ266" s="916">
        <v>377.86500000000001</v>
      </c>
      <c r="AR266" s="916">
        <v>152</v>
      </c>
      <c r="AS266" s="957" t="s">
        <v>2236</v>
      </c>
      <c r="AT266" s="958">
        <v>5</v>
      </c>
      <c r="AU266" s="1098" t="s">
        <v>2237</v>
      </c>
      <c r="AV266" s="1128" t="s">
        <v>2236</v>
      </c>
      <c r="AW266" s="1129">
        <v>5</v>
      </c>
      <c r="AX266" s="975">
        <f t="shared" si="174"/>
        <v>566.03499999999997</v>
      </c>
      <c r="AY266" s="424" t="str">
        <f t="shared" si="172"/>
        <v>OK</v>
      </c>
      <c r="AZ266" s="483">
        <f t="shared" si="173"/>
        <v>0</v>
      </c>
      <c r="BB266" s="421"/>
      <c r="BC266" s="421"/>
      <c r="BD266" s="421"/>
      <c r="BE266" s="1043">
        <f t="shared" si="175"/>
        <v>-4.9999999999954525E-3</v>
      </c>
    </row>
    <row r="267" spans="2:57" ht="24" customHeight="1">
      <c r="B267" s="9">
        <v>38144265</v>
      </c>
      <c r="C267" s="15" t="s">
        <v>135</v>
      </c>
      <c r="D267" s="204" t="s">
        <v>546</v>
      </c>
      <c r="E267" s="9" t="s">
        <v>1393</v>
      </c>
      <c r="F267" s="16" t="s">
        <v>547</v>
      </c>
      <c r="G267" s="9" t="s">
        <v>13</v>
      </c>
      <c r="H267" s="17">
        <v>842.04</v>
      </c>
      <c r="I267" s="17">
        <v>363.05999999999995</v>
      </c>
      <c r="J267" s="17">
        <v>176</v>
      </c>
      <c r="K267" s="17">
        <v>13.28</v>
      </c>
      <c r="L267" s="24">
        <v>20</v>
      </c>
      <c r="M267" s="14">
        <v>572.33999999999992</v>
      </c>
      <c r="N267" s="17">
        <v>572.33999999999992</v>
      </c>
      <c r="O267" s="419">
        <f t="shared" si="166"/>
        <v>572.33999999999992</v>
      </c>
      <c r="P267" s="419">
        <f t="shared" si="167"/>
        <v>0</v>
      </c>
      <c r="Q267" s="498" t="s">
        <v>1662</v>
      </c>
      <c r="R267" s="498"/>
      <c r="S267" s="643">
        <v>38144265</v>
      </c>
      <c r="T267" s="644" t="s">
        <v>2188</v>
      </c>
      <c r="U267" s="204" t="s">
        <v>546</v>
      </c>
      <c r="V267" s="16" t="s">
        <v>547</v>
      </c>
      <c r="W267" s="9" t="s">
        <v>13</v>
      </c>
      <c r="X267" s="645" t="s">
        <v>2238</v>
      </c>
      <c r="Y267" s="645" t="s">
        <v>2239</v>
      </c>
      <c r="Z267" s="645" t="s">
        <v>2240</v>
      </c>
      <c r="AA267" s="646">
        <v>20</v>
      </c>
      <c r="AB267" s="644" t="s">
        <v>2241</v>
      </c>
      <c r="AC267" s="10" t="str">
        <f t="shared" si="168"/>
        <v>OK</v>
      </c>
      <c r="AD267" s="10"/>
      <c r="AE267" s="504">
        <f t="shared" si="169"/>
        <v>0</v>
      </c>
      <c r="AF267" s="109"/>
      <c r="AG267" s="109" t="s">
        <v>2270</v>
      </c>
      <c r="AH267" s="109"/>
      <c r="AJ267" s="879">
        <v>38144265</v>
      </c>
      <c r="AK267" s="15" t="s">
        <v>135</v>
      </c>
      <c r="AL267" s="204" t="s">
        <v>546</v>
      </c>
      <c r="AM267" s="9" t="s">
        <v>1393</v>
      </c>
      <c r="AN267" s="16" t="s">
        <v>547</v>
      </c>
      <c r="AO267" s="9" t="s">
        <v>13</v>
      </c>
      <c r="AP267" s="17">
        <v>842.04</v>
      </c>
      <c r="AQ267" s="916">
        <v>363.05999999999995</v>
      </c>
      <c r="AR267" s="916">
        <v>176</v>
      </c>
      <c r="AS267" s="957" t="s">
        <v>2240</v>
      </c>
      <c r="AT267" s="958">
        <v>20</v>
      </c>
      <c r="AU267" s="1098" t="s">
        <v>2241</v>
      </c>
      <c r="AV267" s="1128" t="s">
        <v>2240</v>
      </c>
      <c r="AW267" s="1129">
        <v>20</v>
      </c>
      <c r="AX267" s="975">
        <f t="shared" si="174"/>
        <v>572.33999999999992</v>
      </c>
      <c r="AY267" s="424" t="str">
        <f t="shared" si="172"/>
        <v>OK</v>
      </c>
      <c r="AZ267" s="483">
        <f t="shared" si="173"/>
        <v>0</v>
      </c>
      <c r="BB267" s="421"/>
      <c r="BC267" s="421"/>
      <c r="BD267" s="421"/>
      <c r="BE267" s="1043">
        <f t="shared" si="175"/>
        <v>0</v>
      </c>
    </row>
    <row r="268" spans="2:57" ht="24" customHeight="1">
      <c r="B268" s="9">
        <v>40038050</v>
      </c>
      <c r="C268" s="15" t="s">
        <v>136</v>
      </c>
      <c r="D268" s="204" t="s">
        <v>546</v>
      </c>
      <c r="E268" s="9" t="s">
        <v>1393</v>
      </c>
      <c r="F268" s="16" t="s">
        <v>547</v>
      </c>
      <c r="G268" s="9" t="s">
        <v>13</v>
      </c>
      <c r="H268" s="17">
        <v>802.56</v>
      </c>
      <c r="I268" s="17">
        <v>303.83999999999992</v>
      </c>
      <c r="J268" s="17">
        <v>159.5</v>
      </c>
      <c r="K268" s="17">
        <v>100</v>
      </c>
      <c r="L268" s="24">
        <v>30</v>
      </c>
      <c r="M268" s="14">
        <v>593.33999999999992</v>
      </c>
      <c r="N268" s="17">
        <v>593.33999999999992</v>
      </c>
      <c r="O268" s="419">
        <f t="shared" si="166"/>
        <v>593.33999999999992</v>
      </c>
      <c r="P268" s="419">
        <f t="shared" si="167"/>
        <v>0</v>
      </c>
      <c r="Q268" s="498" t="s">
        <v>1662</v>
      </c>
      <c r="R268" s="498"/>
      <c r="S268" s="643">
        <v>40038050</v>
      </c>
      <c r="T268" s="644" t="s">
        <v>2189</v>
      </c>
      <c r="U268" s="204" t="s">
        <v>546</v>
      </c>
      <c r="V268" s="16" t="s">
        <v>547</v>
      </c>
      <c r="W268" s="9" t="s">
        <v>13</v>
      </c>
      <c r="X268" s="645" t="s">
        <v>2216</v>
      </c>
      <c r="Y268" s="645" t="s">
        <v>2242</v>
      </c>
      <c r="Z268" s="645" t="s">
        <v>2202</v>
      </c>
      <c r="AA268" s="646">
        <v>50</v>
      </c>
      <c r="AB268" s="644" t="s">
        <v>2243</v>
      </c>
      <c r="AC268" s="10" t="str">
        <f t="shared" si="168"/>
        <v>OK</v>
      </c>
      <c r="AD268" s="10" t="s">
        <v>3046</v>
      </c>
      <c r="AE268" s="504">
        <f t="shared" si="169"/>
        <v>-20.000000000000114</v>
      </c>
      <c r="AF268" s="601" t="s">
        <v>2010</v>
      </c>
      <c r="AG268" s="109" t="s">
        <v>2270</v>
      </c>
      <c r="AH268" s="109"/>
      <c r="AJ268" s="879">
        <v>40038050</v>
      </c>
      <c r="AK268" s="15" t="s">
        <v>136</v>
      </c>
      <c r="AL268" s="204" t="s">
        <v>546</v>
      </c>
      <c r="AM268" s="9" t="s">
        <v>1393</v>
      </c>
      <c r="AN268" s="16" t="s">
        <v>547</v>
      </c>
      <c r="AO268" s="9" t="s">
        <v>13</v>
      </c>
      <c r="AP268" s="17">
        <v>802.56</v>
      </c>
      <c r="AQ268" s="916">
        <v>303.83999999999992</v>
      </c>
      <c r="AR268" s="916">
        <v>159.5</v>
      </c>
      <c r="AS268" s="957" t="s">
        <v>2202</v>
      </c>
      <c r="AT268" s="958">
        <v>50</v>
      </c>
      <c r="AU268" s="1098" t="s">
        <v>2243</v>
      </c>
      <c r="AV268" s="1128" t="s">
        <v>2202</v>
      </c>
      <c r="AW268" s="1129">
        <v>50</v>
      </c>
      <c r="AX268" s="975">
        <f t="shared" si="174"/>
        <v>613.33999999999992</v>
      </c>
      <c r="AY268" s="424" t="str">
        <f t="shared" si="172"/>
        <v>OK</v>
      </c>
      <c r="AZ268" s="483">
        <f t="shared" si="173"/>
        <v>0</v>
      </c>
      <c r="BB268" s="421"/>
      <c r="BC268" s="421"/>
      <c r="BD268" s="421"/>
      <c r="BE268" s="1043">
        <f t="shared" si="175"/>
        <v>0</v>
      </c>
    </row>
    <row r="269" spans="2:57" ht="24" customHeight="1">
      <c r="B269" s="9">
        <v>46670761</v>
      </c>
      <c r="C269" s="15" t="s">
        <v>139</v>
      </c>
      <c r="D269" s="204" t="s">
        <v>546</v>
      </c>
      <c r="E269" s="9" t="s">
        <v>1393</v>
      </c>
      <c r="F269" s="16" t="s">
        <v>547</v>
      </c>
      <c r="G269" s="9" t="s">
        <v>13</v>
      </c>
      <c r="H269" s="17">
        <v>832.17</v>
      </c>
      <c r="I269" s="17">
        <v>348.25499999999988</v>
      </c>
      <c r="J269" s="17">
        <v>156</v>
      </c>
      <c r="K269" s="17">
        <v>92.33</v>
      </c>
      <c r="L269" s="24">
        <v>30</v>
      </c>
      <c r="M269" s="14">
        <v>626.58499999999992</v>
      </c>
      <c r="N269" s="17">
        <v>626.58499999999992</v>
      </c>
      <c r="O269" s="419">
        <f t="shared" si="166"/>
        <v>626.58499999999992</v>
      </c>
      <c r="P269" s="419">
        <f t="shared" si="167"/>
        <v>0</v>
      </c>
      <c r="Q269" s="498" t="s">
        <v>1662</v>
      </c>
      <c r="R269" s="498"/>
      <c r="S269" s="643">
        <v>46670761</v>
      </c>
      <c r="T269" s="644" t="s">
        <v>2190</v>
      </c>
      <c r="U269" s="204" t="s">
        <v>546</v>
      </c>
      <c r="V269" s="16" t="s">
        <v>547</v>
      </c>
      <c r="W269" s="9" t="s">
        <v>13</v>
      </c>
      <c r="X269" s="645" t="s">
        <v>2231</v>
      </c>
      <c r="Y269" s="645" t="s">
        <v>2244</v>
      </c>
      <c r="Z269" s="645" t="s">
        <v>2202</v>
      </c>
      <c r="AA269" s="646">
        <v>30</v>
      </c>
      <c r="AB269" s="644" t="s">
        <v>2245</v>
      </c>
      <c r="AC269" s="10" t="str">
        <f t="shared" si="168"/>
        <v>OK</v>
      </c>
      <c r="AD269" s="10"/>
      <c r="AE269" s="504">
        <f t="shared" si="169"/>
        <v>-7.6750000000000682</v>
      </c>
      <c r="AF269" s="601" t="s">
        <v>2010</v>
      </c>
      <c r="AG269" s="109" t="s">
        <v>2270</v>
      </c>
      <c r="AH269" s="109"/>
      <c r="AJ269" s="879">
        <v>46670761</v>
      </c>
      <c r="AK269" s="15" t="s">
        <v>139</v>
      </c>
      <c r="AL269" s="204" t="s">
        <v>546</v>
      </c>
      <c r="AM269" s="9" t="s">
        <v>1393</v>
      </c>
      <c r="AN269" s="16" t="s">
        <v>547</v>
      </c>
      <c r="AO269" s="9" t="s">
        <v>13</v>
      </c>
      <c r="AP269" s="17">
        <v>832.17</v>
      </c>
      <c r="AQ269" s="916">
        <v>348.25499999999988</v>
      </c>
      <c r="AR269" s="916">
        <v>156</v>
      </c>
      <c r="AS269" s="957" t="s">
        <v>2202</v>
      </c>
      <c r="AT269" s="958">
        <v>30</v>
      </c>
      <c r="AU269" s="1098" t="s">
        <v>2245</v>
      </c>
      <c r="AV269" s="1128" t="s">
        <v>2202</v>
      </c>
      <c r="AW269" s="1129">
        <v>30</v>
      </c>
      <c r="AX269" s="975">
        <f t="shared" si="174"/>
        <v>634.25499999999988</v>
      </c>
      <c r="AY269" s="424" t="str">
        <f t="shared" si="172"/>
        <v>OK</v>
      </c>
      <c r="AZ269" s="483">
        <f t="shared" si="173"/>
        <v>0</v>
      </c>
      <c r="BB269" s="421"/>
      <c r="BC269" s="421"/>
      <c r="BD269" s="421"/>
      <c r="BE269" s="1043">
        <f t="shared" si="175"/>
        <v>-5.0000000001091394E-3</v>
      </c>
    </row>
    <row r="270" spans="2:57" ht="24" customHeight="1">
      <c r="B270" s="9">
        <v>46674884</v>
      </c>
      <c r="C270" s="15" t="s">
        <v>140</v>
      </c>
      <c r="D270" s="204" t="s">
        <v>546</v>
      </c>
      <c r="E270" s="9" t="s">
        <v>1393</v>
      </c>
      <c r="F270" s="16" t="s">
        <v>547</v>
      </c>
      <c r="G270" s="9" t="s">
        <v>13</v>
      </c>
      <c r="H270" s="17">
        <v>891.38</v>
      </c>
      <c r="I270" s="17">
        <v>437.06999999999994</v>
      </c>
      <c r="J270" s="17">
        <v>158</v>
      </c>
      <c r="K270" s="17">
        <v>100</v>
      </c>
      <c r="L270" s="9">
        <v>20</v>
      </c>
      <c r="M270" s="14">
        <v>715.06999999999994</v>
      </c>
      <c r="N270" s="17">
        <v>715.06999999999994</v>
      </c>
      <c r="O270" s="419">
        <f t="shared" si="166"/>
        <v>715.06999999999994</v>
      </c>
      <c r="P270" s="419">
        <f t="shared" si="167"/>
        <v>0</v>
      </c>
      <c r="Q270" s="498" t="s">
        <v>1662</v>
      </c>
      <c r="R270" s="498"/>
      <c r="S270" s="643">
        <v>46674884</v>
      </c>
      <c r="T270" s="644" t="s">
        <v>2191</v>
      </c>
      <c r="U270" s="204" t="s">
        <v>546</v>
      </c>
      <c r="V270" s="16" t="s">
        <v>547</v>
      </c>
      <c r="W270" s="9" t="s">
        <v>13</v>
      </c>
      <c r="X270" s="645" t="s">
        <v>2226</v>
      </c>
      <c r="Y270" s="645" t="s">
        <v>2246</v>
      </c>
      <c r="Z270" s="645" t="s">
        <v>2202</v>
      </c>
      <c r="AA270" s="646">
        <v>20</v>
      </c>
      <c r="AB270" s="644" t="s">
        <v>2247</v>
      </c>
      <c r="AC270" s="10" t="str">
        <f t="shared" si="168"/>
        <v>OK</v>
      </c>
      <c r="AD270" s="10"/>
      <c r="AE270" s="504">
        <f t="shared" si="169"/>
        <v>0</v>
      </c>
      <c r="AF270" s="109"/>
      <c r="AG270" s="109" t="s">
        <v>2270</v>
      </c>
      <c r="AH270" s="109"/>
      <c r="AJ270" s="879">
        <v>46674884</v>
      </c>
      <c r="AK270" s="15" t="s">
        <v>140</v>
      </c>
      <c r="AL270" s="204" t="s">
        <v>546</v>
      </c>
      <c r="AM270" s="9" t="s">
        <v>1393</v>
      </c>
      <c r="AN270" s="16" t="s">
        <v>547</v>
      </c>
      <c r="AO270" s="9" t="s">
        <v>13</v>
      </c>
      <c r="AP270" s="17">
        <v>891.38</v>
      </c>
      <c r="AQ270" s="916">
        <v>437.06999999999994</v>
      </c>
      <c r="AR270" s="916">
        <v>158</v>
      </c>
      <c r="AS270" s="957" t="s">
        <v>2202</v>
      </c>
      <c r="AT270" s="958">
        <v>20</v>
      </c>
      <c r="AU270" s="1098" t="s">
        <v>2247</v>
      </c>
      <c r="AV270" s="1128" t="s">
        <v>2202</v>
      </c>
      <c r="AW270" s="1129">
        <v>20</v>
      </c>
      <c r="AX270" s="975">
        <f t="shared" si="174"/>
        <v>715.06999999999994</v>
      </c>
      <c r="AY270" s="424" t="str">
        <f t="shared" si="172"/>
        <v>OK</v>
      </c>
      <c r="AZ270" s="483">
        <f t="shared" si="173"/>
        <v>0</v>
      </c>
      <c r="BB270" s="421"/>
      <c r="BC270" s="421"/>
      <c r="BD270" s="421"/>
      <c r="BE270" s="1043">
        <f t="shared" si="175"/>
        <v>0</v>
      </c>
    </row>
    <row r="271" spans="2:57" ht="24" customHeight="1">
      <c r="B271" s="9">
        <v>74327385</v>
      </c>
      <c r="C271" s="15" t="s">
        <v>146</v>
      </c>
      <c r="D271" s="204" t="s">
        <v>546</v>
      </c>
      <c r="E271" s="9" t="s">
        <v>1393</v>
      </c>
      <c r="F271" s="16" t="s">
        <v>547</v>
      </c>
      <c r="G271" s="9" t="s">
        <v>13</v>
      </c>
      <c r="H271" s="17">
        <v>802.56</v>
      </c>
      <c r="I271" s="17">
        <v>303.83999999999992</v>
      </c>
      <c r="J271" s="17">
        <v>69</v>
      </c>
      <c r="K271" s="17">
        <v>100</v>
      </c>
      <c r="L271" s="24">
        <v>20</v>
      </c>
      <c r="M271" s="14">
        <v>492.83999999999992</v>
      </c>
      <c r="N271" s="17">
        <v>492.83999999999992</v>
      </c>
      <c r="O271" s="419">
        <f t="shared" si="166"/>
        <v>492.83999999999992</v>
      </c>
      <c r="P271" s="419">
        <f t="shared" si="167"/>
        <v>0</v>
      </c>
      <c r="Q271" s="498" t="s">
        <v>1662</v>
      </c>
      <c r="R271" s="498"/>
      <c r="S271" s="643">
        <v>74327385</v>
      </c>
      <c r="T271" s="644" t="s">
        <v>2192</v>
      </c>
      <c r="U271" s="204" t="s">
        <v>546</v>
      </c>
      <c r="V271" s="16" t="s">
        <v>547</v>
      </c>
      <c r="W271" s="9" t="s">
        <v>13</v>
      </c>
      <c r="X271" s="645" t="s">
        <v>2216</v>
      </c>
      <c r="Y271" s="645" t="s">
        <v>2248</v>
      </c>
      <c r="Z271" s="645" t="s">
        <v>2202</v>
      </c>
      <c r="AA271" s="646">
        <v>40</v>
      </c>
      <c r="AB271" s="645" t="s">
        <v>2249</v>
      </c>
      <c r="AC271" s="10" t="str">
        <f t="shared" si="168"/>
        <v>OK</v>
      </c>
      <c r="AD271" s="10"/>
      <c r="AE271" s="504">
        <f t="shared" si="169"/>
        <v>-20.000000000000114</v>
      </c>
      <c r="AF271" s="601" t="s">
        <v>2010</v>
      </c>
      <c r="AG271" s="109" t="s">
        <v>2270</v>
      </c>
      <c r="AH271" s="109"/>
      <c r="AJ271" s="879">
        <v>74327385</v>
      </c>
      <c r="AK271" s="15" t="s">
        <v>146</v>
      </c>
      <c r="AL271" s="204" t="s">
        <v>546</v>
      </c>
      <c r="AM271" s="9" t="s">
        <v>1393</v>
      </c>
      <c r="AN271" s="16" t="s">
        <v>547</v>
      </c>
      <c r="AO271" s="9" t="s">
        <v>13</v>
      </c>
      <c r="AP271" s="17">
        <v>802.56</v>
      </c>
      <c r="AQ271" s="916">
        <v>303.83999999999992</v>
      </c>
      <c r="AR271" s="916">
        <v>69</v>
      </c>
      <c r="AS271" s="957" t="s">
        <v>2202</v>
      </c>
      <c r="AT271" s="958">
        <v>40</v>
      </c>
      <c r="AU271" s="1098" t="s">
        <v>2249</v>
      </c>
      <c r="AV271" s="1128" t="s">
        <v>2202</v>
      </c>
      <c r="AW271" s="1129">
        <v>40</v>
      </c>
      <c r="AX271" s="975">
        <f t="shared" si="174"/>
        <v>512.83999999999992</v>
      </c>
      <c r="AY271" s="424" t="str">
        <f t="shared" si="172"/>
        <v>OK</v>
      </c>
      <c r="AZ271" s="483">
        <f t="shared" si="173"/>
        <v>0</v>
      </c>
      <c r="BB271" s="421"/>
      <c r="BC271" s="421"/>
      <c r="BD271" s="421"/>
      <c r="BE271" s="1043">
        <f t="shared" si="175"/>
        <v>0</v>
      </c>
    </row>
    <row r="272" spans="2:57" ht="24" customHeight="1">
      <c r="B272" s="9">
        <v>1049629689</v>
      </c>
      <c r="C272" s="15" t="s">
        <v>120</v>
      </c>
      <c r="D272" s="204" t="s">
        <v>546</v>
      </c>
      <c r="E272" s="9" t="s">
        <v>1393</v>
      </c>
      <c r="F272" s="16" t="s">
        <v>547</v>
      </c>
      <c r="G272" s="9" t="s">
        <v>13</v>
      </c>
      <c r="H272" s="17">
        <v>832.17</v>
      </c>
      <c r="I272" s="17">
        <v>348.25499999999988</v>
      </c>
      <c r="J272" s="17">
        <v>126</v>
      </c>
      <c r="K272" s="17">
        <v>79.11</v>
      </c>
      <c r="L272" s="24">
        <v>20</v>
      </c>
      <c r="M272" s="14">
        <v>573.3649999999999</v>
      </c>
      <c r="N272" s="17">
        <v>573.3649999999999</v>
      </c>
      <c r="O272" s="419">
        <f t="shared" si="166"/>
        <v>573.3649999999999</v>
      </c>
      <c r="P272" s="419">
        <f t="shared" si="167"/>
        <v>0</v>
      </c>
      <c r="Q272" s="498" t="s">
        <v>1662</v>
      </c>
      <c r="R272" s="498"/>
      <c r="S272" s="643">
        <v>1049629689</v>
      </c>
      <c r="T272" s="644" t="s">
        <v>2193</v>
      </c>
      <c r="U272" s="204" t="s">
        <v>546</v>
      </c>
      <c r="V272" s="16" t="s">
        <v>547</v>
      </c>
      <c r="W272" s="9" t="s">
        <v>13</v>
      </c>
      <c r="X272" s="645" t="s">
        <v>2231</v>
      </c>
      <c r="Y272" s="645" t="s">
        <v>2250</v>
      </c>
      <c r="Z272" s="645" t="s">
        <v>2251</v>
      </c>
      <c r="AA272" s="646">
        <v>20</v>
      </c>
      <c r="AB272" s="644" t="s">
        <v>2252</v>
      </c>
      <c r="AC272" s="10" t="str">
        <f t="shared" si="168"/>
        <v>OK</v>
      </c>
      <c r="AD272" s="10"/>
      <c r="AE272" s="504">
        <f t="shared" si="169"/>
        <v>-5.0000000001091394E-3</v>
      </c>
      <c r="AF272" s="109"/>
      <c r="AG272" s="109" t="s">
        <v>2270</v>
      </c>
      <c r="AH272" s="109"/>
      <c r="AJ272" s="879">
        <v>1049629689</v>
      </c>
      <c r="AK272" s="15" t="s">
        <v>120</v>
      </c>
      <c r="AL272" s="204" t="s">
        <v>546</v>
      </c>
      <c r="AM272" s="9" t="s">
        <v>1393</v>
      </c>
      <c r="AN272" s="16" t="s">
        <v>547</v>
      </c>
      <c r="AO272" s="9" t="s">
        <v>13</v>
      </c>
      <c r="AP272" s="17">
        <v>832.17</v>
      </c>
      <c r="AQ272" s="916">
        <v>348.25499999999988</v>
      </c>
      <c r="AR272" s="916">
        <v>126</v>
      </c>
      <c r="AS272" s="957" t="s">
        <v>2251</v>
      </c>
      <c r="AT272" s="958">
        <v>20</v>
      </c>
      <c r="AU272" s="1098" t="s">
        <v>2252</v>
      </c>
      <c r="AV272" s="1128" t="s">
        <v>2251</v>
      </c>
      <c r="AW272" s="1129">
        <v>20</v>
      </c>
      <c r="AX272" s="975">
        <f t="shared" si="174"/>
        <v>573.3649999999999</v>
      </c>
      <c r="AY272" s="424" t="str">
        <f t="shared" si="172"/>
        <v>OK</v>
      </c>
      <c r="AZ272" s="483">
        <f t="shared" si="173"/>
        <v>0</v>
      </c>
      <c r="BB272" s="421"/>
      <c r="BC272" s="421"/>
      <c r="BD272" s="421"/>
      <c r="BE272" s="1043">
        <f t="shared" si="175"/>
        <v>-5.0000000001091394E-3</v>
      </c>
    </row>
    <row r="273" spans="2:57" ht="24" customHeight="1">
      <c r="B273" s="9">
        <v>1052021161</v>
      </c>
      <c r="C273" s="15" t="s">
        <v>121</v>
      </c>
      <c r="D273" s="204" t="s">
        <v>546</v>
      </c>
      <c r="E273" s="9" t="s">
        <v>1393</v>
      </c>
      <c r="F273" s="16" t="s">
        <v>547</v>
      </c>
      <c r="G273" s="9" t="s">
        <v>13</v>
      </c>
      <c r="H273" s="17">
        <v>812.43</v>
      </c>
      <c r="I273" s="17">
        <v>318.64499999999998</v>
      </c>
      <c r="J273" s="17">
        <v>163.5</v>
      </c>
      <c r="K273" s="17">
        <v>12.67</v>
      </c>
      <c r="L273" s="24">
        <v>0</v>
      </c>
      <c r="M273" s="14">
        <v>494.815</v>
      </c>
      <c r="N273" s="17">
        <v>494.815</v>
      </c>
      <c r="O273" s="419">
        <f t="shared" si="166"/>
        <v>494.815</v>
      </c>
      <c r="P273" s="419">
        <f t="shared" si="167"/>
        <v>0</v>
      </c>
      <c r="Q273" s="498" t="s">
        <v>1662</v>
      </c>
      <c r="R273" s="498"/>
      <c r="S273" s="643">
        <v>1052021161</v>
      </c>
      <c r="T273" s="644" t="s">
        <v>2194</v>
      </c>
      <c r="U273" s="204" t="s">
        <v>546</v>
      </c>
      <c r="V273" s="16" t="s">
        <v>547</v>
      </c>
      <c r="W273" s="9" t="s">
        <v>13</v>
      </c>
      <c r="X273" s="645" t="s">
        <v>2204</v>
      </c>
      <c r="Y273" s="645" t="s">
        <v>2253</v>
      </c>
      <c r="Z273" s="645" t="s">
        <v>2254</v>
      </c>
      <c r="AA273" s="646">
        <v>0</v>
      </c>
      <c r="AB273" s="645" t="s">
        <v>2255</v>
      </c>
      <c r="AC273" s="10" t="str">
        <f t="shared" si="168"/>
        <v>OK</v>
      </c>
      <c r="AD273" s="10"/>
      <c r="AE273" s="504">
        <f t="shared" si="169"/>
        <v>-4.9999999999954525E-3</v>
      </c>
      <c r="AF273" s="109"/>
      <c r="AG273" s="109" t="s">
        <v>2270</v>
      </c>
      <c r="AH273" s="109"/>
      <c r="AJ273" s="879">
        <v>1052021161</v>
      </c>
      <c r="AK273" s="15" t="s">
        <v>121</v>
      </c>
      <c r="AL273" s="204" t="s">
        <v>546</v>
      </c>
      <c r="AM273" s="9" t="s">
        <v>1393</v>
      </c>
      <c r="AN273" s="16" t="s">
        <v>547</v>
      </c>
      <c r="AO273" s="9" t="s">
        <v>13</v>
      </c>
      <c r="AP273" s="17">
        <v>812.43</v>
      </c>
      <c r="AQ273" s="916">
        <v>318.64499999999998</v>
      </c>
      <c r="AR273" s="916">
        <v>163.5</v>
      </c>
      <c r="AS273" s="957" t="s">
        <v>2254</v>
      </c>
      <c r="AT273" s="958">
        <v>0</v>
      </c>
      <c r="AU273" s="1098" t="s">
        <v>2255</v>
      </c>
      <c r="AV273" s="1128" t="s">
        <v>2254</v>
      </c>
      <c r="AW273" s="1129">
        <v>0</v>
      </c>
      <c r="AX273" s="975">
        <f t="shared" si="174"/>
        <v>494.815</v>
      </c>
      <c r="AY273" s="424" t="str">
        <f t="shared" si="172"/>
        <v>OK</v>
      </c>
      <c r="AZ273" s="483">
        <f t="shared" si="173"/>
        <v>0</v>
      </c>
      <c r="BB273" s="421"/>
      <c r="BC273" s="421"/>
      <c r="BD273" s="421"/>
      <c r="BE273" s="1043">
        <f t="shared" si="175"/>
        <v>-4.9999999999954525E-3</v>
      </c>
    </row>
    <row r="274" spans="2:57" ht="24" customHeight="1">
      <c r="B274" s="9">
        <v>1052386079</v>
      </c>
      <c r="C274" s="15" t="s">
        <v>122</v>
      </c>
      <c r="D274" s="204" t="s">
        <v>546</v>
      </c>
      <c r="E274" s="9" t="s">
        <v>1393</v>
      </c>
      <c r="F274" s="16" t="s">
        <v>547</v>
      </c>
      <c r="G274" s="9" t="s">
        <v>13</v>
      </c>
      <c r="H274" s="17">
        <v>822.3</v>
      </c>
      <c r="I274" s="17">
        <v>333.44999999999982</v>
      </c>
      <c r="J274" s="17">
        <v>156</v>
      </c>
      <c r="K274" s="17">
        <v>81.777777777777771</v>
      </c>
      <c r="L274" s="24">
        <v>0</v>
      </c>
      <c r="M274" s="14">
        <v>571.22777777777765</v>
      </c>
      <c r="N274" s="17">
        <v>571.22777777777765</v>
      </c>
      <c r="O274" s="419">
        <f t="shared" si="166"/>
        <v>571.22777777777765</v>
      </c>
      <c r="P274" s="419">
        <f t="shared" si="167"/>
        <v>0</v>
      </c>
      <c r="Q274" s="498" t="s">
        <v>1662</v>
      </c>
      <c r="R274" s="498"/>
      <c r="S274" s="643">
        <v>1052386079</v>
      </c>
      <c r="T274" s="644" t="s">
        <v>2195</v>
      </c>
      <c r="U274" s="204" t="s">
        <v>546</v>
      </c>
      <c r="V274" s="16" t="s">
        <v>547</v>
      </c>
      <c r="W274" s="9" t="s">
        <v>13</v>
      </c>
      <c r="X274" s="645" t="s">
        <v>2210</v>
      </c>
      <c r="Y274" s="645" t="s">
        <v>2244</v>
      </c>
      <c r="Z274" s="645" t="s">
        <v>2256</v>
      </c>
      <c r="AA274" s="646">
        <v>0</v>
      </c>
      <c r="AB274" s="644" t="s">
        <v>2257</v>
      </c>
      <c r="AC274" s="10" t="str">
        <f t="shared" si="168"/>
        <v>OK</v>
      </c>
      <c r="AD274" s="10"/>
      <c r="AE274" s="504">
        <f t="shared" si="169"/>
        <v>-2.2222222223717836E-3</v>
      </c>
      <c r="AF274" s="109"/>
      <c r="AG274" s="109" t="s">
        <v>2270</v>
      </c>
      <c r="AH274" s="109"/>
      <c r="AJ274" s="879">
        <v>1052386079</v>
      </c>
      <c r="AK274" s="15" t="s">
        <v>122</v>
      </c>
      <c r="AL274" s="204" t="s">
        <v>546</v>
      </c>
      <c r="AM274" s="9" t="s">
        <v>1393</v>
      </c>
      <c r="AN274" s="16" t="s">
        <v>547</v>
      </c>
      <c r="AO274" s="9" t="s">
        <v>13</v>
      </c>
      <c r="AP274" s="17">
        <v>822.3</v>
      </c>
      <c r="AQ274" s="916">
        <v>333.44999999999982</v>
      </c>
      <c r="AR274" s="916">
        <v>156</v>
      </c>
      <c r="AS274" s="957" t="s">
        <v>2256</v>
      </c>
      <c r="AT274" s="958">
        <v>0</v>
      </c>
      <c r="AU274" s="1098" t="s">
        <v>2257</v>
      </c>
      <c r="AV274" s="1128" t="s">
        <v>2256</v>
      </c>
      <c r="AW274" s="1129">
        <v>0</v>
      </c>
      <c r="AX274" s="975">
        <f t="shared" si="174"/>
        <v>571.22999999999979</v>
      </c>
      <c r="AY274" s="424" t="str">
        <f t="shared" si="172"/>
        <v>OK</v>
      </c>
      <c r="AZ274" s="483">
        <f t="shared" si="173"/>
        <v>0</v>
      </c>
      <c r="BB274" s="421"/>
      <c r="BC274" s="421"/>
      <c r="BD274" s="421"/>
      <c r="BE274" s="1043">
        <f t="shared" si="175"/>
        <v>0</v>
      </c>
    </row>
    <row r="275" spans="2:57" ht="24" customHeight="1">
      <c r="B275" s="9">
        <v>1055312801</v>
      </c>
      <c r="C275" s="15" t="s">
        <v>123</v>
      </c>
      <c r="D275" s="204" t="s">
        <v>546</v>
      </c>
      <c r="E275" s="9" t="s">
        <v>1393</v>
      </c>
      <c r="F275" s="16" t="s">
        <v>547</v>
      </c>
      <c r="G275" s="9" t="s">
        <v>13</v>
      </c>
      <c r="H275" s="17">
        <v>901.25</v>
      </c>
      <c r="I275" s="17">
        <v>451.875</v>
      </c>
      <c r="J275" s="17">
        <v>155</v>
      </c>
      <c r="K275" s="17">
        <v>43.17</v>
      </c>
      <c r="L275" s="9">
        <v>25</v>
      </c>
      <c r="M275" s="14">
        <v>675.04499999999996</v>
      </c>
      <c r="N275" s="17">
        <v>675.04499999999996</v>
      </c>
      <c r="O275" s="419">
        <f t="shared" si="166"/>
        <v>675.04499999999996</v>
      </c>
      <c r="P275" s="419">
        <f t="shared" si="167"/>
        <v>0</v>
      </c>
      <c r="Q275" s="498" t="s">
        <v>1662</v>
      </c>
      <c r="R275" s="498"/>
      <c r="S275" s="643">
        <v>1055312801</v>
      </c>
      <c r="T275" s="644" t="s">
        <v>2196</v>
      </c>
      <c r="U275" s="204" t="s">
        <v>546</v>
      </c>
      <c r="V275" s="16" t="s">
        <v>547</v>
      </c>
      <c r="W275" s="9" t="s">
        <v>13</v>
      </c>
      <c r="X275" s="645" t="s">
        <v>2207</v>
      </c>
      <c r="Y275" s="645" t="s">
        <v>2258</v>
      </c>
      <c r="Z275" s="645" t="s">
        <v>2259</v>
      </c>
      <c r="AA275" s="646">
        <v>25</v>
      </c>
      <c r="AB275" s="644" t="s">
        <v>2260</v>
      </c>
      <c r="AC275" s="10" t="str">
        <f t="shared" si="168"/>
        <v>OK</v>
      </c>
      <c r="AD275" s="10"/>
      <c r="AE275" s="504">
        <f t="shared" si="169"/>
        <v>-4.9999999999954525E-3</v>
      </c>
      <c r="AF275" s="109"/>
      <c r="AG275" s="109" t="s">
        <v>2270</v>
      </c>
      <c r="AH275" s="109"/>
      <c r="AJ275" s="879">
        <v>1055312801</v>
      </c>
      <c r="AK275" s="15" t="s">
        <v>123</v>
      </c>
      <c r="AL275" s="204" t="s">
        <v>546</v>
      </c>
      <c r="AM275" s="9" t="s">
        <v>1393</v>
      </c>
      <c r="AN275" s="16" t="s">
        <v>547</v>
      </c>
      <c r="AO275" s="9" t="s">
        <v>13</v>
      </c>
      <c r="AP275" s="17">
        <v>901.25</v>
      </c>
      <c r="AQ275" s="916">
        <v>451.875</v>
      </c>
      <c r="AR275" s="916">
        <v>155</v>
      </c>
      <c r="AS275" s="957" t="s">
        <v>2259</v>
      </c>
      <c r="AT275" s="958">
        <v>25</v>
      </c>
      <c r="AU275" s="1098" t="s">
        <v>2260</v>
      </c>
      <c r="AV275" s="1128" t="s">
        <v>2259</v>
      </c>
      <c r="AW275" s="1129">
        <v>25</v>
      </c>
      <c r="AX275" s="975">
        <f t="shared" si="174"/>
        <v>675.04499999999996</v>
      </c>
      <c r="AY275" s="424" t="str">
        <f t="shared" si="172"/>
        <v>OK</v>
      </c>
      <c r="AZ275" s="483">
        <f t="shared" si="173"/>
        <v>0</v>
      </c>
      <c r="BB275" s="421"/>
      <c r="BC275" s="421"/>
      <c r="BD275" s="421"/>
      <c r="BE275" s="1043">
        <f t="shared" si="175"/>
        <v>-4.9999999999954525E-3</v>
      </c>
    </row>
    <row r="276" spans="2:57" ht="24" customHeight="1">
      <c r="B276" s="9">
        <v>1056075351</v>
      </c>
      <c r="C276" s="15" t="s">
        <v>124</v>
      </c>
      <c r="D276" s="204" t="s">
        <v>546</v>
      </c>
      <c r="E276" s="9" t="s">
        <v>1393</v>
      </c>
      <c r="F276" s="16" t="s">
        <v>547</v>
      </c>
      <c r="G276" s="9" t="s">
        <v>13</v>
      </c>
      <c r="H276" s="17">
        <v>832.17</v>
      </c>
      <c r="I276" s="17">
        <v>348.25499999999988</v>
      </c>
      <c r="J276" s="17">
        <v>142</v>
      </c>
      <c r="K276" s="17">
        <v>54.28</v>
      </c>
      <c r="L276" s="24">
        <v>0</v>
      </c>
      <c r="M276" s="14">
        <v>544.53499999999985</v>
      </c>
      <c r="N276" s="17">
        <v>544.53499999999985</v>
      </c>
      <c r="O276" s="419">
        <f t="shared" si="166"/>
        <v>544.53499999999985</v>
      </c>
      <c r="P276" s="419">
        <f t="shared" si="167"/>
        <v>0</v>
      </c>
      <c r="Q276" s="498" t="s">
        <v>1662</v>
      </c>
      <c r="R276" s="498"/>
      <c r="S276" s="643">
        <v>1056075351</v>
      </c>
      <c r="T276" s="644" t="s">
        <v>2197</v>
      </c>
      <c r="U276" s="204" t="s">
        <v>546</v>
      </c>
      <c r="V276" s="16" t="s">
        <v>547</v>
      </c>
      <c r="W276" s="9" t="s">
        <v>13</v>
      </c>
      <c r="X276" s="645" t="s">
        <v>2231</v>
      </c>
      <c r="Y276" s="645" t="s">
        <v>2227</v>
      </c>
      <c r="Z276" s="645" t="s">
        <v>2261</v>
      </c>
      <c r="AA276" s="646">
        <v>0</v>
      </c>
      <c r="AB276" s="645" t="s">
        <v>2262</v>
      </c>
      <c r="AC276" s="10" t="str">
        <f t="shared" si="168"/>
        <v>OK</v>
      </c>
      <c r="AD276" s="10"/>
      <c r="AE276" s="504">
        <f t="shared" si="169"/>
        <v>-5.0000000001091394E-3</v>
      </c>
      <c r="AF276" s="109"/>
      <c r="AG276" s="109" t="s">
        <v>2270</v>
      </c>
      <c r="AH276" s="109"/>
      <c r="AJ276" s="1019">
        <v>1056075351</v>
      </c>
      <c r="AK276" s="15" t="s">
        <v>124</v>
      </c>
      <c r="AL276" s="204" t="s">
        <v>546</v>
      </c>
      <c r="AM276" s="9" t="s">
        <v>1393</v>
      </c>
      <c r="AN276" s="16" t="s">
        <v>547</v>
      </c>
      <c r="AO276" s="9" t="s">
        <v>13</v>
      </c>
      <c r="AP276" s="17">
        <v>832.17</v>
      </c>
      <c r="AQ276" s="916">
        <v>348.25499999999988</v>
      </c>
      <c r="AR276" s="916">
        <v>142</v>
      </c>
      <c r="AS276" s="957" t="s">
        <v>2261</v>
      </c>
      <c r="AT276" s="958">
        <v>0</v>
      </c>
      <c r="AU276" s="1098" t="s">
        <v>2262</v>
      </c>
      <c r="AV276" s="1128">
        <v>100</v>
      </c>
      <c r="AW276" s="1129">
        <v>0</v>
      </c>
      <c r="AX276" s="1114">
        <f>AQ276+AR276+AV276+AW276</f>
        <v>590.25499999999988</v>
      </c>
      <c r="AY276" s="424" t="str">
        <f t="shared" si="172"/>
        <v>OK</v>
      </c>
      <c r="AZ276" s="483">
        <f t="shared" si="173"/>
        <v>0</v>
      </c>
      <c r="BA276" s="484">
        <f>AX276-AB276</f>
        <v>45.714999999999918</v>
      </c>
      <c r="BB276" s="1020" t="s">
        <v>3122</v>
      </c>
      <c r="BC276" s="421"/>
      <c r="BD276" s="421"/>
    </row>
    <row r="277" spans="2:57" ht="24" customHeight="1">
      <c r="B277" s="9">
        <v>1057412086</v>
      </c>
      <c r="C277" s="15" t="s">
        <v>125</v>
      </c>
      <c r="D277" s="204" t="s">
        <v>546</v>
      </c>
      <c r="E277" s="9" t="s">
        <v>1393</v>
      </c>
      <c r="F277" s="16" t="s">
        <v>547</v>
      </c>
      <c r="G277" s="9" t="s">
        <v>13</v>
      </c>
      <c r="H277" s="17">
        <v>842.04</v>
      </c>
      <c r="I277" s="17">
        <v>363.05999999999995</v>
      </c>
      <c r="J277" s="17">
        <v>162.5</v>
      </c>
      <c r="K277" s="17">
        <v>24.28</v>
      </c>
      <c r="L277" s="24">
        <v>10</v>
      </c>
      <c r="M277" s="14">
        <v>559.83999999999992</v>
      </c>
      <c r="N277" s="17">
        <v>559.83999999999992</v>
      </c>
      <c r="O277" s="419">
        <f t="shared" si="166"/>
        <v>559.83999999999992</v>
      </c>
      <c r="P277" s="419">
        <f t="shared" si="167"/>
        <v>0</v>
      </c>
      <c r="Q277" s="498" t="s">
        <v>1662</v>
      </c>
      <c r="R277" s="498"/>
      <c r="S277" s="643">
        <v>1057412086</v>
      </c>
      <c r="T277" s="644" t="s">
        <v>2198</v>
      </c>
      <c r="U277" s="204" t="s">
        <v>546</v>
      </c>
      <c r="V277" s="16" t="s">
        <v>547</v>
      </c>
      <c r="W277" s="9" t="s">
        <v>13</v>
      </c>
      <c r="X277" s="645" t="s">
        <v>2238</v>
      </c>
      <c r="Y277" s="645" t="s">
        <v>2229</v>
      </c>
      <c r="Z277" s="645" t="s">
        <v>2263</v>
      </c>
      <c r="AA277" s="646">
        <v>10</v>
      </c>
      <c r="AB277" s="644" t="s">
        <v>2264</v>
      </c>
      <c r="AC277" s="10" t="str">
        <f t="shared" si="168"/>
        <v>OK</v>
      </c>
      <c r="AD277" s="10" t="s">
        <v>3046</v>
      </c>
      <c r="AE277" s="504">
        <f t="shared" si="169"/>
        <v>-60.440000000000055</v>
      </c>
      <c r="AF277" s="601" t="s">
        <v>2010</v>
      </c>
      <c r="AG277" s="109" t="s">
        <v>2270</v>
      </c>
      <c r="AH277" s="109"/>
      <c r="AJ277" s="1019">
        <v>1057412086</v>
      </c>
      <c r="AK277" s="15" t="s">
        <v>125</v>
      </c>
      <c r="AL277" s="204" t="s">
        <v>546</v>
      </c>
      <c r="AM277" s="9" t="s">
        <v>1393</v>
      </c>
      <c r="AN277" s="16" t="s">
        <v>547</v>
      </c>
      <c r="AO277" s="9" t="s">
        <v>13</v>
      </c>
      <c r="AP277" s="17">
        <v>842.04</v>
      </c>
      <c r="AQ277" s="916">
        <v>363.05999999999995</v>
      </c>
      <c r="AR277" s="916">
        <v>162.5</v>
      </c>
      <c r="AS277" s="957" t="s">
        <v>2263</v>
      </c>
      <c r="AT277" s="958">
        <v>10</v>
      </c>
      <c r="AU277" s="1098" t="s">
        <v>2264</v>
      </c>
      <c r="AV277" s="1128">
        <v>100</v>
      </c>
      <c r="AW277" s="1129">
        <v>40</v>
      </c>
      <c r="AX277" s="1114">
        <f>AQ277+AR277+AV277+AW277</f>
        <v>665.56</v>
      </c>
      <c r="AY277" s="424" t="str">
        <f t="shared" si="172"/>
        <v>OK</v>
      </c>
      <c r="AZ277" s="483">
        <f t="shared" si="173"/>
        <v>0</v>
      </c>
      <c r="BA277" s="484">
        <f>AX277-AB277</f>
        <v>45.279999999999973</v>
      </c>
      <c r="BB277" s="1020" t="s">
        <v>3122</v>
      </c>
      <c r="BC277" s="421"/>
      <c r="BD277" s="421"/>
    </row>
    <row r="278" spans="2:57" ht="24" customHeight="1">
      <c r="B278" s="9">
        <v>1057596612</v>
      </c>
      <c r="C278" s="15" t="s">
        <v>126</v>
      </c>
      <c r="D278" s="204" t="s">
        <v>546</v>
      </c>
      <c r="E278" s="9" t="s">
        <v>1393</v>
      </c>
      <c r="F278" s="16" t="s">
        <v>547</v>
      </c>
      <c r="G278" s="9" t="s">
        <v>13</v>
      </c>
      <c r="H278" s="17">
        <v>812.43</v>
      </c>
      <c r="I278" s="17">
        <v>318.64499999999998</v>
      </c>
      <c r="J278" s="17">
        <v>140</v>
      </c>
      <c r="K278" s="17">
        <v>32.28</v>
      </c>
      <c r="L278" s="24">
        <v>0</v>
      </c>
      <c r="M278" s="14">
        <v>490.92499999999995</v>
      </c>
      <c r="N278" s="17">
        <v>490.92499999999995</v>
      </c>
      <c r="O278" s="419">
        <f t="shared" si="166"/>
        <v>490.92499999999995</v>
      </c>
      <c r="P278" s="419">
        <f t="shared" si="167"/>
        <v>0</v>
      </c>
      <c r="Q278" s="498" t="s">
        <v>1662</v>
      </c>
      <c r="R278" s="498"/>
      <c r="S278" s="643">
        <v>1057596612</v>
      </c>
      <c r="T278" s="644" t="s">
        <v>126</v>
      </c>
      <c r="U278" s="204" t="s">
        <v>546</v>
      </c>
      <c r="V278" s="16" t="s">
        <v>547</v>
      </c>
      <c r="W278" s="9" t="s">
        <v>13</v>
      </c>
      <c r="X278" s="645" t="s">
        <v>2204</v>
      </c>
      <c r="Y278" s="645" t="s">
        <v>2265</v>
      </c>
      <c r="Z278" s="645" t="s">
        <v>2266</v>
      </c>
      <c r="AA278" s="646">
        <v>0</v>
      </c>
      <c r="AB278" s="645" t="s">
        <v>2267</v>
      </c>
      <c r="AC278" s="10" t="str">
        <f t="shared" si="168"/>
        <v>OK</v>
      </c>
      <c r="AD278" s="10"/>
      <c r="AE278" s="504">
        <f t="shared" si="169"/>
        <v>-5.0000000000522959E-3</v>
      </c>
      <c r="AF278" s="109"/>
      <c r="AG278" s="109" t="s">
        <v>2270</v>
      </c>
      <c r="AH278" s="109"/>
      <c r="AJ278" s="879">
        <v>1057596612</v>
      </c>
      <c r="AK278" s="15" t="s">
        <v>126</v>
      </c>
      <c r="AL278" s="204" t="s">
        <v>546</v>
      </c>
      <c r="AM278" s="9" t="s">
        <v>1393</v>
      </c>
      <c r="AN278" s="16" t="s">
        <v>547</v>
      </c>
      <c r="AO278" s="9" t="s">
        <v>13</v>
      </c>
      <c r="AP278" s="17">
        <v>812.43</v>
      </c>
      <c r="AQ278" s="916">
        <v>318.64499999999998</v>
      </c>
      <c r="AR278" s="916">
        <v>140</v>
      </c>
      <c r="AS278" s="957" t="s">
        <v>2266</v>
      </c>
      <c r="AT278" s="958">
        <v>0</v>
      </c>
      <c r="AU278" s="1098" t="s">
        <v>2267</v>
      </c>
      <c r="AV278" s="1128" t="s">
        <v>2266</v>
      </c>
      <c r="AW278" s="1129">
        <v>0</v>
      </c>
      <c r="AX278" s="975">
        <f t="shared" ref="AX278:AX279" si="176">AQ278+AR278+AV278+AW278</f>
        <v>490.92499999999995</v>
      </c>
      <c r="AY278" s="424" t="str">
        <f t="shared" si="172"/>
        <v>OK</v>
      </c>
      <c r="AZ278" s="483">
        <f t="shared" si="173"/>
        <v>0</v>
      </c>
      <c r="BB278" s="421"/>
      <c r="BC278" s="421"/>
      <c r="BD278" s="421"/>
      <c r="BE278" s="1043">
        <f t="shared" ref="BE278:BE279" si="177">AX278-AU278</f>
        <v>-5.0000000000522959E-3</v>
      </c>
    </row>
    <row r="279" spans="2:57" ht="24" customHeight="1">
      <c r="B279" s="9">
        <v>1140818452</v>
      </c>
      <c r="C279" s="15" t="s">
        <v>128</v>
      </c>
      <c r="D279" s="204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v>348.25499999999988</v>
      </c>
      <c r="J279" s="17">
        <v>156.5</v>
      </c>
      <c r="K279" s="17">
        <v>100</v>
      </c>
      <c r="L279" s="24">
        <v>0</v>
      </c>
      <c r="M279" s="14">
        <v>604.75499999999988</v>
      </c>
      <c r="N279" s="17">
        <v>604.75499999999988</v>
      </c>
      <c r="O279" s="419">
        <f t="shared" si="166"/>
        <v>604.75499999999988</v>
      </c>
      <c r="P279" s="419">
        <f t="shared" si="167"/>
        <v>0</v>
      </c>
      <c r="Q279" s="498" t="s">
        <v>1662</v>
      </c>
      <c r="R279" s="498"/>
      <c r="S279" s="643">
        <v>1140818452</v>
      </c>
      <c r="T279" s="644" t="s">
        <v>2199</v>
      </c>
      <c r="U279" s="204" t="s">
        <v>546</v>
      </c>
      <c r="V279" s="16" t="s">
        <v>547</v>
      </c>
      <c r="W279" s="9" t="s">
        <v>13</v>
      </c>
      <c r="X279" s="645" t="s">
        <v>2231</v>
      </c>
      <c r="Y279" s="645" t="s">
        <v>2268</v>
      </c>
      <c r="Z279" s="645" t="s">
        <v>2202</v>
      </c>
      <c r="AA279" s="646">
        <v>0</v>
      </c>
      <c r="AB279" s="644" t="s">
        <v>2269</v>
      </c>
      <c r="AC279" s="10" t="str">
        <f t="shared" si="168"/>
        <v>OK</v>
      </c>
      <c r="AD279" s="10"/>
      <c r="AE279" s="504">
        <f t="shared" si="169"/>
        <v>-5.0000000001091394E-3</v>
      </c>
      <c r="AF279" s="109"/>
      <c r="AG279" s="109" t="s">
        <v>2270</v>
      </c>
      <c r="AH279" s="109"/>
      <c r="AJ279" s="879">
        <v>1140818452</v>
      </c>
      <c r="AK279" s="15" t="s">
        <v>128</v>
      </c>
      <c r="AL279" s="204" t="s">
        <v>546</v>
      </c>
      <c r="AM279" s="9" t="s">
        <v>1393</v>
      </c>
      <c r="AN279" s="16" t="s">
        <v>547</v>
      </c>
      <c r="AO279" s="9" t="s">
        <v>13</v>
      </c>
      <c r="AP279" s="17">
        <v>832.17</v>
      </c>
      <c r="AQ279" s="916">
        <v>348.25499999999988</v>
      </c>
      <c r="AR279" s="916">
        <v>156.5</v>
      </c>
      <c r="AS279" s="957" t="s">
        <v>2202</v>
      </c>
      <c r="AT279" s="958">
        <v>0</v>
      </c>
      <c r="AU279" s="1098" t="s">
        <v>2269</v>
      </c>
      <c r="AV279" s="1128" t="s">
        <v>2202</v>
      </c>
      <c r="AW279" s="1129">
        <v>0</v>
      </c>
      <c r="AX279" s="975">
        <f t="shared" si="176"/>
        <v>604.75499999999988</v>
      </c>
      <c r="AY279" s="424" t="str">
        <f t="shared" si="172"/>
        <v>OK</v>
      </c>
      <c r="AZ279" s="483">
        <f t="shared" si="173"/>
        <v>0</v>
      </c>
      <c r="BB279" s="421"/>
      <c r="BC279" s="421"/>
      <c r="BD279" s="421"/>
      <c r="BE279" s="1043">
        <f t="shared" si="177"/>
        <v>-5.0000000001091394E-3</v>
      </c>
    </row>
    <row r="280" spans="2:57" ht="24" customHeight="1">
      <c r="B280" s="20">
        <v>7175542</v>
      </c>
      <c r="C280" s="21" t="s">
        <v>107</v>
      </c>
      <c r="D280" s="195" t="s">
        <v>543</v>
      </c>
      <c r="E280" s="20" t="s">
        <v>1393</v>
      </c>
      <c r="F280" s="22" t="s">
        <v>544</v>
      </c>
      <c r="G280" s="20">
        <v>3</v>
      </c>
      <c r="H280" s="23">
        <v>846.24</v>
      </c>
      <c r="I280" s="23">
        <v>369.36000000000013</v>
      </c>
      <c r="J280" s="23">
        <v>140</v>
      </c>
      <c r="K280" s="23">
        <v>7.39</v>
      </c>
      <c r="L280" s="52">
        <v>10</v>
      </c>
      <c r="M280" s="14">
        <v>526.75000000000011</v>
      </c>
      <c r="N280" s="23">
        <v>526.75000000000011</v>
      </c>
      <c r="O280" s="419">
        <f t="shared" ref="O280" si="178">I280+J280+K280+L280</f>
        <v>526.75000000000011</v>
      </c>
      <c r="P280" s="419">
        <f t="shared" ref="P280" si="179">N280-O280</f>
        <v>0</v>
      </c>
      <c r="Q280" s="498" t="s">
        <v>1662</v>
      </c>
      <c r="R280" s="498"/>
      <c r="S280" s="92">
        <v>7175542</v>
      </c>
      <c r="T280" s="647" t="s">
        <v>107</v>
      </c>
      <c r="U280" s="195" t="s">
        <v>543</v>
      </c>
      <c r="V280" s="22" t="s">
        <v>544</v>
      </c>
      <c r="W280" s="20">
        <v>3</v>
      </c>
      <c r="X280" s="648">
        <v>369.36</v>
      </c>
      <c r="Y280" s="648">
        <v>140</v>
      </c>
      <c r="Z280" s="649">
        <v>7.39</v>
      </c>
      <c r="AA280" s="650">
        <v>10</v>
      </c>
      <c r="AB280" s="651">
        <v>526.75</v>
      </c>
      <c r="AC280" s="10" t="str">
        <f t="shared" ref="AC280" si="180">IF((B280=S280),"OK","ERROR")</f>
        <v>OK</v>
      </c>
      <c r="AD280" s="10"/>
      <c r="AE280" s="504">
        <f t="shared" ref="AE280" si="181">M280-AB280</f>
        <v>0</v>
      </c>
      <c r="AF280" s="109"/>
      <c r="AG280" s="109" t="s">
        <v>2175</v>
      </c>
      <c r="AH280" s="109"/>
      <c r="AJ280" s="1019">
        <v>7175542</v>
      </c>
      <c r="AK280" s="21" t="s">
        <v>107</v>
      </c>
      <c r="AL280" s="195" t="s">
        <v>543</v>
      </c>
      <c r="AM280" s="20" t="s">
        <v>1393</v>
      </c>
      <c r="AN280" s="22" t="s">
        <v>544</v>
      </c>
      <c r="AO280" s="20">
        <v>3</v>
      </c>
      <c r="AP280" s="23">
        <v>846.24</v>
      </c>
      <c r="AQ280" s="934">
        <v>369.36000000000013</v>
      </c>
      <c r="AR280" s="934">
        <v>140</v>
      </c>
      <c r="AS280" s="959">
        <v>7.39</v>
      </c>
      <c r="AT280" s="960">
        <v>10</v>
      </c>
      <c r="AU280" s="1099">
        <v>526.75</v>
      </c>
      <c r="AV280" s="1130">
        <v>60.95</v>
      </c>
      <c r="AW280" s="1131">
        <v>20</v>
      </c>
      <c r="AX280" s="1114">
        <f>AQ280+AR280+AV280+AW280</f>
        <v>590.31000000000017</v>
      </c>
      <c r="AY280" s="424" t="str">
        <f t="shared" si="172"/>
        <v>OK</v>
      </c>
      <c r="AZ280" s="483">
        <f t="shared" si="173"/>
        <v>0</v>
      </c>
      <c r="BA280" s="484">
        <f>AX280-AB280</f>
        <v>63.560000000000173</v>
      </c>
      <c r="BB280" s="1020" t="s">
        <v>3116</v>
      </c>
      <c r="BC280" s="421"/>
      <c r="BD280" s="421"/>
    </row>
    <row r="281" spans="2:57" ht="24" customHeight="1">
      <c r="B281" s="20">
        <v>7184793</v>
      </c>
      <c r="C281" s="21" t="s">
        <v>108</v>
      </c>
      <c r="D281" s="195" t="s">
        <v>543</v>
      </c>
      <c r="E281" s="20" t="s">
        <v>1393</v>
      </c>
      <c r="F281" s="22" t="s">
        <v>544</v>
      </c>
      <c r="G281" s="20">
        <v>3</v>
      </c>
      <c r="H281" s="23">
        <v>837.04</v>
      </c>
      <c r="I281" s="23">
        <v>355.55999999999995</v>
      </c>
      <c r="J281" s="23">
        <v>67.5</v>
      </c>
      <c r="K281" s="23">
        <v>1.33</v>
      </c>
      <c r="L281" s="52">
        <v>30</v>
      </c>
      <c r="M281" s="14">
        <v>454.38999999999993</v>
      </c>
      <c r="N281" s="23">
        <v>454.38999999999993</v>
      </c>
      <c r="O281" s="419">
        <f t="shared" ref="O281:O343" si="182">I281+J281+K281+L281</f>
        <v>454.38999999999993</v>
      </c>
      <c r="P281" s="419">
        <f t="shared" ref="P281:P343" si="183">N281-O281</f>
        <v>0</v>
      </c>
      <c r="Q281" s="498" t="s">
        <v>1662</v>
      </c>
      <c r="R281" s="498"/>
      <c r="S281" s="92">
        <v>7184793</v>
      </c>
      <c r="T281" s="652" t="s">
        <v>108</v>
      </c>
      <c r="U281" s="195" t="s">
        <v>543</v>
      </c>
      <c r="V281" s="22" t="s">
        <v>544</v>
      </c>
      <c r="W281" s="20">
        <v>3</v>
      </c>
      <c r="X281" s="653">
        <v>355.56</v>
      </c>
      <c r="Y281" s="653">
        <v>67.5</v>
      </c>
      <c r="Z281" s="653">
        <v>1.33</v>
      </c>
      <c r="AA281" s="654">
        <v>30</v>
      </c>
      <c r="AB281" s="655">
        <v>454.39</v>
      </c>
      <c r="AC281" s="10" t="str">
        <f t="shared" ref="AC281:AC343" si="184">IF((B281=S281),"OK","ERROR")</f>
        <v>OK</v>
      </c>
      <c r="AD281" s="10"/>
      <c r="AE281" s="504">
        <f t="shared" ref="AE281:AE343" si="185">M281-AB281</f>
        <v>0</v>
      </c>
      <c r="AF281" s="109"/>
      <c r="AG281" s="109" t="s">
        <v>2175</v>
      </c>
      <c r="AH281" s="109"/>
      <c r="AJ281" s="886">
        <v>7184793</v>
      </c>
      <c r="AK281" s="21" t="s">
        <v>108</v>
      </c>
      <c r="AL281" s="195" t="s">
        <v>543</v>
      </c>
      <c r="AM281" s="20" t="s">
        <v>1393</v>
      </c>
      <c r="AN281" s="22" t="s">
        <v>544</v>
      </c>
      <c r="AO281" s="20">
        <v>3</v>
      </c>
      <c r="AP281" s="23">
        <v>837.04</v>
      </c>
      <c r="AQ281" s="934">
        <v>355.55999999999995</v>
      </c>
      <c r="AR281" s="934">
        <v>67.5</v>
      </c>
      <c r="AS281" s="961">
        <v>1.33</v>
      </c>
      <c r="AT281" s="962">
        <v>30</v>
      </c>
      <c r="AU281" s="1100">
        <v>454.39</v>
      </c>
      <c r="AV281" s="1130">
        <v>1.33</v>
      </c>
      <c r="AW281" s="1131">
        <v>30</v>
      </c>
      <c r="AX281" s="975">
        <f>AQ281+AR281+AV281+AW281</f>
        <v>454.38999999999993</v>
      </c>
      <c r="AY281" s="424" t="str">
        <f t="shared" si="172"/>
        <v>OK</v>
      </c>
      <c r="AZ281" s="483">
        <f t="shared" si="173"/>
        <v>0</v>
      </c>
      <c r="BA281" s="486">
        <f>AX281-AB281</f>
        <v>0</v>
      </c>
      <c r="BB281" s="421"/>
      <c r="BC281" s="421"/>
      <c r="BD281" s="421"/>
    </row>
    <row r="282" spans="2:57" ht="24" customHeight="1">
      <c r="B282" s="20">
        <v>7186055</v>
      </c>
      <c r="C282" s="21" t="s">
        <v>109</v>
      </c>
      <c r="D282" s="195" t="s">
        <v>543</v>
      </c>
      <c r="E282" s="20" t="s">
        <v>1393</v>
      </c>
      <c r="F282" s="22" t="s">
        <v>544</v>
      </c>
      <c r="G282" s="20">
        <v>3</v>
      </c>
      <c r="H282" s="23">
        <v>827.83</v>
      </c>
      <c r="I282" s="23">
        <v>341.74500000000012</v>
      </c>
      <c r="J282" s="23">
        <v>156</v>
      </c>
      <c r="K282" s="23">
        <v>28.89</v>
      </c>
      <c r="L282" s="52">
        <v>0</v>
      </c>
      <c r="M282" s="14">
        <v>526.6350000000001</v>
      </c>
      <c r="N282" s="23">
        <v>526.6350000000001</v>
      </c>
      <c r="O282" s="419">
        <f t="shared" si="182"/>
        <v>526.6350000000001</v>
      </c>
      <c r="P282" s="419">
        <f t="shared" si="183"/>
        <v>0</v>
      </c>
      <c r="Q282" s="498" t="s">
        <v>1662</v>
      </c>
      <c r="R282" s="498"/>
      <c r="S282" s="92">
        <v>7186055</v>
      </c>
      <c r="T282" s="652" t="s">
        <v>109</v>
      </c>
      <c r="U282" s="195" t="s">
        <v>543</v>
      </c>
      <c r="V282" s="22" t="s">
        <v>544</v>
      </c>
      <c r="W282" s="20">
        <v>3</v>
      </c>
      <c r="X282" s="653">
        <v>341.75</v>
      </c>
      <c r="Y282" s="653">
        <v>156</v>
      </c>
      <c r="Z282" s="653">
        <v>28.89</v>
      </c>
      <c r="AA282" s="654">
        <v>0</v>
      </c>
      <c r="AB282" s="655">
        <v>526.64</v>
      </c>
      <c r="AC282" s="10" t="str">
        <f t="shared" si="184"/>
        <v>OK</v>
      </c>
      <c r="AD282" s="10"/>
      <c r="AE282" s="504">
        <f t="shared" si="185"/>
        <v>-4.9999999998817657E-3</v>
      </c>
      <c r="AF282" s="109"/>
      <c r="AG282" s="109" t="s">
        <v>2175</v>
      </c>
      <c r="AH282" s="109"/>
      <c r="AJ282" s="886">
        <v>7186055</v>
      </c>
      <c r="AK282" s="21" t="s">
        <v>109</v>
      </c>
      <c r="AL282" s="195" t="s">
        <v>543</v>
      </c>
      <c r="AM282" s="20" t="s">
        <v>1393</v>
      </c>
      <c r="AN282" s="22" t="s">
        <v>544</v>
      </c>
      <c r="AO282" s="20">
        <v>3</v>
      </c>
      <c r="AP282" s="23">
        <v>827.83</v>
      </c>
      <c r="AQ282" s="934">
        <v>341.74500000000012</v>
      </c>
      <c r="AR282" s="934">
        <v>156</v>
      </c>
      <c r="AS282" s="961">
        <v>28.89</v>
      </c>
      <c r="AT282" s="962">
        <v>0</v>
      </c>
      <c r="AU282" s="1100">
        <v>526.64</v>
      </c>
      <c r="AV282" s="1130">
        <v>28.89</v>
      </c>
      <c r="AW282" s="1131">
        <v>0</v>
      </c>
      <c r="AX282" s="975">
        <f>AQ282+AR282+AV282+AW282</f>
        <v>526.6350000000001</v>
      </c>
      <c r="AY282" s="424" t="str">
        <f t="shared" si="172"/>
        <v>OK</v>
      </c>
      <c r="AZ282" s="483">
        <f t="shared" si="173"/>
        <v>0</v>
      </c>
      <c r="BA282" s="486">
        <f>AX282-AB282</f>
        <v>-4.9999999998817657E-3</v>
      </c>
      <c r="BB282" s="421"/>
      <c r="BC282" s="421"/>
      <c r="BD282" s="421"/>
    </row>
    <row r="283" spans="2:57" ht="24" customHeight="1">
      <c r="B283" s="20">
        <v>7336061</v>
      </c>
      <c r="C283" s="21" t="s">
        <v>110</v>
      </c>
      <c r="D283" s="195" t="s">
        <v>543</v>
      </c>
      <c r="E283" s="20" t="s">
        <v>1393</v>
      </c>
      <c r="F283" s="22" t="s">
        <v>544</v>
      </c>
      <c r="G283" s="20">
        <v>3</v>
      </c>
      <c r="H283" s="23">
        <v>809.43</v>
      </c>
      <c r="I283" s="23">
        <v>314.14499999999998</v>
      </c>
      <c r="J283" s="23">
        <v>158.5</v>
      </c>
      <c r="K283" s="23">
        <v>100</v>
      </c>
      <c r="L283" s="52">
        <v>35</v>
      </c>
      <c r="M283" s="14">
        <v>607.64499999999998</v>
      </c>
      <c r="N283" s="23">
        <v>607.64499999999998</v>
      </c>
      <c r="O283" s="419">
        <f t="shared" si="182"/>
        <v>607.64499999999998</v>
      </c>
      <c r="P283" s="419">
        <f t="shared" si="183"/>
        <v>0</v>
      </c>
      <c r="Q283" s="498" t="s">
        <v>1662</v>
      </c>
      <c r="R283" s="498"/>
      <c r="S283" s="92">
        <v>7336061</v>
      </c>
      <c r="T283" s="650" t="s">
        <v>110</v>
      </c>
      <c r="U283" s="195" t="s">
        <v>543</v>
      </c>
      <c r="V283" s="22" t="s">
        <v>544</v>
      </c>
      <c r="W283" s="20">
        <v>3</v>
      </c>
      <c r="X283" s="648">
        <v>314.14999999999998</v>
      </c>
      <c r="Y283" s="648">
        <v>158.5</v>
      </c>
      <c r="Z283" s="649">
        <v>100</v>
      </c>
      <c r="AA283" s="656">
        <v>35</v>
      </c>
      <c r="AB283" s="651">
        <v>607.65</v>
      </c>
      <c r="AC283" s="10" t="str">
        <f t="shared" si="184"/>
        <v>OK</v>
      </c>
      <c r="AD283" s="10"/>
      <c r="AE283" s="504">
        <f t="shared" si="185"/>
        <v>-4.9999999999954525E-3</v>
      </c>
      <c r="AF283" s="109"/>
      <c r="AG283" s="109" t="s">
        <v>2175</v>
      </c>
      <c r="AH283" s="109"/>
      <c r="AJ283" s="1019">
        <v>7336061</v>
      </c>
      <c r="AK283" s="21" t="s">
        <v>110</v>
      </c>
      <c r="AL283" s="195" t="s">
        <v>543</v>
      </c>
      <c r="AM283" s="20" t="s">
        <v>1393</v>
      </c>
      <c r="AN283" s="22" t="s">
        <v>544</v>
      </c>
      <c r="AO283" s="20">
        <v>3</v>
      </c>
      <c r="AP283" s="23">
        <v>809.43</v>
      </c>
      <c r="AQ283" s="934">
        <v>314.14499999999998</v>
      </c>
      <c r="AR283" s="934">
        <v>158.5</v>
      </c>
      <c r="AS283" s="959">
        <v>100</v>
      </c>
      <c r="AT283" s="963">
        <v>35</v>
      </c>
      <c r="AU283" s="1099">
        <v>607.65</v>
      </c>
      <c r="AV283" s="1130">
        <v>100</v>
      </c>
      <c r="AW283" s="1131">
        <v>70</v>
      </c>
      <c r="AX283" s="1114">
        <f>AQ283+AR283+AV283+AW283</f>
        <v>642.64499999999998</v>
      </c>
      <c r="AY283" s="424" t="str">
        <f t="shared" si="172"/>
        <v>OK</v>
      </c>
      <c r="AZ283" s="483">
        <f t="shared" si="173"/>
        <v>0</v>
      </c>
      <c r="BA283" s="484">
        <f>AX283-AB283</f>
        <v>34.995000000000005</v>
      </c>
      <c r="BB283" s="1020" t="s">
        <v>3116</v>
      </c>
      <c r="BC283" s="421"/>
      <c r="BD283" s="421"/>
    </row>
    <row r="284" spans="2:57" ht="24" customHeight="1">
      <c r="B284" s="20">
        <v>23914248</v>
      </c>
      <c r="C284" s="21" t="s">
        <v>83</v>
      </c>
      <c r="D284" s="195" t="s">
        <v>543</v>
      </c>
      <c r="E284" s="20" t="s">
        <v>1393</v>
      </c>
      <c r="F284" s="22" t="s">
        <v>544</v>
      </c>
      <c r="G284" s="20">
        <v>3</v>
      </c>
      <c r="H284" s="23">
        <v>818.63</v>
      </c>
      <c r="I284" s="23">
        <v>327.94499999999994</v>
      </c>
      <c r="J284" s="23">
        <v>165.5</v>
      </c>
      <c r="K284" s="23">
        <v>58.78</v>
      </c>
      <c r="L284" s="52">
        <v>50</v>
      </c>
      <c r="M284" s="14">
        <v>602.22499999999991</v>
      </c>
      <c r="N284" s="23">
        <v>602.22499999999991</v>
      </c>
      <c r="O284" s="419">
        <f t="shared" si="182"/>
        <v>602.22499999999991</v>
      </c>
      <c r="P284" s="419">
        <f t="shared" si="183"/>
        <v>0</v>
      </c>
      <c r="Q284" s="498" t="s">
        <v>1662</v>
      </c>
      <c r="R284" s="498"/>
      <c r="S284" s="92">
        <v>23914248</v>
      </c>
      <c r="T284" s="652" t="s">
        <v>83</v>
      </c>
      <c r="U284" s="195" t="s">
        <v>543</v>
      </c>
      <c r="V284" s="22" t="s">
        <v>544</v>
      </c>
      <c r="W284" s="20">
        <v>3</v>
      </c>
      <c r="X284" s="653">
        <v>327.95</v>
      </c>
      <c r="Y284" s="653">
        <v>165.5</v>
      </c>
      <c r="Z284" s="653">
        <v>58.78</v>
      </c>
      <c r="AA284" s="654">
        <v>55</v>
      </c>
      <c r="AB284" s="655">
        <v>607.23</v>
      </c>
      <c r="AC284" s="10" t="str">
        <f t="shared" si="184"/>
        <v>OK</v>
      </c>
      <c r="AD284" s="10"/>
      <c r="AE284" s="504">
        <f t="shared" si="185"/>
        <v>-5.0050000000001091</v>
      </c>
      <c r="AF284" s="601" t="s">
        <v>2010</v>
      </c>
      <c r="AG284" s="109" t="s">
        <v>2175</v>
      </c>
      <c r="AH284" s="109"/>
      <c r="AJ284" s="886">
        <v>23914248</v>
      </c>
      <c r="AK284" s="21" t="s">
        <v>83</v>
      </c>
      <c r="AL284" s="195" t="s">
        <v>543</v>
      </c>
      <c r="AM284" s="20" t="s">
        <v>1393</v>
      </c>
      <c r="AN284" s="22" t="s">
        <v>544</v>
      </c>
      <c r="AO284" s="20">
        <v>3</v>
      </c>
      <c r="AP284" s="23">
        <v>818.63</v>
      </c>
      <c r="AQ284" s="934">
        <v>327.94499999999994</v>
      </c>
      <c r="AR284" s="934">
        <v>165.5</v>
      </c>
      <c r="AS284" s="961">
        <v>58.78</v>
      </c>
      <c r="AT284" s="962">
        <v>55</v>
      </c>
      <c r="AU284" s="1100">
        <v>607.23</v>
      </c>
      <c r="AV284" s="1130">
        <v>58.78</v>
      </c>
      <c r="AW284" s="1131">
        <v>55</v>
      </c>
      <c r="AX284" s="975">
        <f t="shared" ref="AX284:AX289" si="186">AQ284+AR284+AV284+AW284</f>
        <v>607.22499999999991</v>
      </c>
      <c r="AY284" s="424" t="str">
        <f t="shared" si="172"/>
        <v>OK</v>
      </c>
      <c r="AZ284" s="483">
        <f t="shared" si="173"/>
        <v>0</v>
      </c>
      <c r="BA284" s="486">
        <f t="shared" ref="BA284:BA286" si="187">AX284-AB284</f>
        <v>-5.0000000001091394E-3</v>
      </c>
      <c r="BB284" s="421"/>
      <c r="BC284" s="421"/>
      <c r="BD284" s="421"/>
    </row>
    <row r="285" spans="2:57" ht="24" customHeight="1">
      <c r="B285" s="20">
        <v>24049862</v>
      </c>
      <c r="C285" s="21" t="s">
        <v>84</v>
      </c>
      <c r="D285" s="195" t="s">
        <v>543</v>
      </c>
      <c r="E285" s="20" t="s">
        <v>1393</v>
      </c>
      <c r="F285" s="22" t="s">
        <v>544</v>
      </c>
      <c r="G285" s="20">
        <v>3</v>
      </c>
      <c r="H285" s="23">
        <v>809.43</v>
      </c>
      <c r="I285" s="23">
        <v>314.14499999999998</v>
      </c>
      <c r="J285" s="23">
        <v>144</v>
      </c>
      <c r="K285" s="23">
        <v>100</v>
      </c>
      <c r="L285" s="52">
        <v>20</v>
      </c>
      <c r="M285" s="14">
        <v>578.14499999999998</v>
      </c>
      <c r="N285" s="23">
        <v>578.14499999999998</v>
      </c>
      <c r="O285" s="419">
        <f t="shared" si="182"/>
        <v>578.14499999999998</v>
      </c>
      <c r="P285" s="419">
        <f t="shared" si="183"/>
        <v>0</v>
      </c>
      <c r="Q285" s="498" t="s">
        <v>1662</v>
      </c>
      <c r="R285" s="498"/>
      <c r="S285" s="92">
        <v>24049862</v>
      </c>
      <c r="T285" s="652" t="s">
        <v>84</v>
      </c>
      <c r="U285" s="195" t="s">
        <v>543</v>
      </c>
      <c r="V285" s="22" t="s">
        <v>544</v>
      </c>
      <c r="W285" s="20">
        <v>3</v>
      </c>
      <c r="X285" s="653">
        <v>314.14999999999998</v>
      </c>
      <c r="Y285" s="653">
        <v>144</v>
      </c>
      <c r="Z285" s="653">
        <v>100</v>
      </c>
      <c r="AA285" s="654">
        <v>20</v>
      </c>
      <c r="AB285" s="655">
        <v>578.15</v>
      </c>
      <c r="AC285" s="10" t="str">
        <f t="shared" si="184"/>
        <v>OK</v>
      </c>
      <c r="AD285" s="10"/>
      <c r="AE285" s="504">
        <f t="shared" si="185"/>
        <v>-4.9999999999954525E-3</v>
      </c>
      <c r="AF285" s="109"/>
      <c r="AG285" s="109" t="s">
        <v>2175</v>
      </c>
      <c r="AH285" s="109"/>
      <c r="AJ285" s="886">
        <v>24049862</v>
      </c>
      <c r="AK285" s="21" t="s">
        <v>84</v>
      </c>
      <c r="AL285" s="195" t="s">
        <v>543</v>
      </c>
      <c r="AM285" s="20" t="s">
        <v>1393</v>
      </c>
      <c r="AN285" s="22" t="s">
        <v>544</v>
      </c>
      <c r="AO285" s="20">
        <v>3</v>
      </c>
      <c r="AP285" s="23">
        <v>809.43</v>
      </c>
      <c r="AQ285" s="934">
        <v>314.14499999999998</v>
      </c>
      <c r="AR285" s="934">
        <v>144</v>
      </c>
      <c r="AS285" s="961">
        <v>100</v>
      </c>
      <c r="AT285" s="962">
        <v>20</v>
      </c>
      <c r="AU285" s="1100">
        <v>578.15</v>
      </c>
      <c r="AV285" s="1130">
        <v>100</v>
      </c>
      <c r="AW285" s="1131">
        <v>20</v>
      </c>
      <c r="AX285" s="975">
        <f t="shared" si="186"/>
        <v>578.14499999999998</v>
      </c>
      <c r="AY285" s="424" t="str">
        <f t="shared" si="172"/>
        <v>OK</v>
      </c>
      <c r="AZ285" s="483">
        <f t="shared" si="173"/>
        <v>0</v>
      </c>
      <c r="BA285" s="486">
        <f t="shared" si="187"/>
        <v>-4.9999999999954525E-3</v>
      </c>
      <c r="BB285" s="421"/>
      <c r="BC285" s="421"/>
      <c r="BD285" s="421"/>
    </row>
    <row r="286" spans="2:57" ht="24" customHeight="1">
      <c r="B286" s="20">
        <v>33367231</v>
      </c>
      <c r="C286" s="21" t="s">
        <v>85</v>
      </c>
      <c r="D286" s="195" t="s">
        <v>543</v>
      </c>
      <c r="E286" s="20" t="s">
        <v>1393</v>
      </c>
      <c r="F286" s="22" t="s">
        <v>544</v>
      </c>
      <c r="G286" s="20">
        <v>3</v>
      </c>
      <c r="H286" s="23">
        <v>864.65</v>
      </c>
      <c r="I286" s="23">
        <v>396.97499999999991</v>
      </c>
      <c r="J286" s="23">
        <v>142.5</v>
      </c>
      <c r="K286" s="23">
        <v>76.89</v>
      </c>
      <c r="L286" s="52">
        <v>5</v>
      </c>
      <c r="M286" s="14">
        <v>621.3649999999999</v>
      </c>
      <c r="N286" s="23">
        <v>621.3649999999999</v>
      </c>
      <c r="O286" s="419">
        <f t="shared" si="182"/>
        <v>621.3649999999999</v>
      </c>
      <c r="P286" s="419">
        <f t="shared" si="183"/>
        <v>0</v>
      </c>
      <c r="Q286" s="498" t="s">
        <v>1662</v>
      </c>
      <c r="R286" s="498"/>
      <c r="S286" s="92">
        <v>33367231</v>
      </c>
      <c r="T286" s="652" t="s">
        <v>85</v>
      </c>
      <c r="U286" s="195" t="s">
        <v>543</v>
      </c>
      <c r="V286" s="22" t="s">
        <v>544</v>
      </c>
      <c r="W286" s="20">
        <v>3</v>
      </c>
      <c r="X286" s="653">
        <v>396.98</v>
      </c>
      <c r="Y286" s="653">
        <v>142.5</v>
      </c>
      <c r="Z286" s="653">
        <v>76.89</v>
      </c>
      <c r="AA286" s="654">
        <v>5</v>
      </c>
      <c r="AB286" s="655">
        <v>621.37</v>
      </c>
      <c r="AC286" s="10" t="str">
        <f t="shared" si="184"/>
        <v>OK</v>
      </c>
      <c r="AD286" s="10"/>
      <c r="AE286" s="504">
        <f t="shared" si="185"/>
        <v>-5.0000000001091394E-3</v>
      </c>
      <c r="AF286" s="109"/>
      <c r="AG286" s="109" t="s">
        <v>2175</v>
      </c>
      <c r="AH286" s="109"/>
      <c r="AJ286" s="886">
        <v>33367231</v>
      </c>
      <c r="AK286" s="21" t="s">
        <v>85</v>
      </c>
      <c r="AL286" s="195" t="s">
        <v>543</v>
      </c>
      <c r="AM286" s="20" t="s">
        <v>1393</v>
      </c>
      <c r="AN286" s="22" t="s">
        <v>544</v>
      </c>
      <c r="AO286" s="20">
        <v>3</v>
      </c>
      <c r="AP286" s="23">
        <v>864.65</v>
      </c>
      <c r="AQ286" s="934">
        <v>396.97499999999991</v>
      </c>
      <c r="AR286" s="934">
        <v>142.5</v>
      </c>
      <c r="AS286" s="961">
        <v>76.89</v>
      </c>
      <c r="AT286" s="962">
        <v>5</v>
      </c>
      <c r="AU286" s="1100">
        <v>621.37</v>
      </c>
      <c r="AV286" s="1130">
        <v>76.89</v>
      </c>
      <c r="AW286" s="1131">
        <v>5</v>
      </c>
      <c r="AX286" s="975">
        <f t="shared" si="186"/>
        <v>621.3649999999999</v>
      </c>
      <c r="AY286" s="424" t="str">
        <f t="shared" si="172"/>
        <v>OK</v>
      </c>
      <c r="AZ286" s="483">
        <f t="shared" si="173"/>
        <v>0</v>
      </c>
      <c r="BA286" s="486">
        <f t="shared" si="187"/>
        <v>-5.0000000001091394E-3</v>
      </c>
      <c r="BB286" s="421"/>
      <c r="BC286" s="421"/>
      <c r="BD286" s="421"/>
    </row>
    <row r="287" spans="2:57" ht="24" customHeight="1">
      <c r="B287" s="20">
        <v>33368769</v>
      </c>
      <c r="C287" s="21" t="s">
        <v>86</v>
      </c>
      <c r="D287" s="195" t="s">
        <v>543</v>
      </c>
      <c r="E287" s="20" t="s">
        <v>1393</v>
      </c>
      <c r="F287" s="22" t="s">
        <v>544</v>
      </c>
      <c r="G287" s="20">
        <v>3</v>
      </c>
      <c r="H287" s="23">
        <v>809.43</v>
      </c>
      <c r="I287" s="23">
        <v>314.14499999999998</v>
      </c>
      <c r="J287" s="23">
        <v>167</v>
      </c>
      <c r="K287" s="23">
        <v>60.61</v>
      </c>
      <c r="L287" s="52">
        <v>45</v>
      </c>
      <c r="M287" s="14">
        <v>586.755</v>
      </c>
      <c r="N287" s="23">
        <v>586.755</v>
      </c>
      <c r="O287" s="419">
        <f t="shared" si="182"/>
        <v>586.755</v>
      </c>
      <c r="P287" s="419">
        <f t="shared" si="183"/>
        <v>0</v>
      </c>
      <c r="Q287" s="498" t="s">
        <v>1662</v>
      </c>
      <c r="R287" s="498"/>
      <c r="S287" s="92">
        <v>33368769</v>
      </c>
      <c r="T287" s="647" t="s">
        <v>86</v>
      </c>
      <c r="U287" s="195" t="s">
        <v>543</v>
      </c>
      <c r="V287" s="22" t="s">
        <v>544</v>
      </c>
      <c r="W287" s="20">
        <v>3</v>
      </c>
      <c r="X287" s="648">
        <v>314.14999999999998</v>
      </c>
      <c r="Y287" s="648">
        <v>167</v>
      </c>
      <c r="Z287" s="649">
        <v>60.61</v>
      </c>
      <c r="AA287" s="656">
        <v>45</v>
      </c>
      <c r="AB287" s="651">
        <v>586.76</v>
      </c>
      <c r="AC287" s="10" t="str">
        <f t="shared" si="184"/>
        <v>OK</v>
      </c>
      <c r="AD287" s="10"/>
      <c r="AE287" s="504">
        <f t="shared" si="185"/>
        <v>-4.9999999999954525E-3</v>
      </c>
      <c r="AF287" s="109"/>
      <c r="AG287" s="109" t="s">
        <v>2175</v>
      </c>
      <c r="AH287" s="109"/>
      <c r="AJ287" s="1019">
        <v>33368769</v>
      </c>
      <c r="AK287" s="21" t="s">
        <v>86</v>
      </c>
      <c r="AL287" s="195" t="s">
        <v>543</v>
      </c>
      <c r="AM287" s="20" t="s">
        <v>1393</v>
      </c>
      <c r="AN287" s="22" t="s">
        <v>544</v>
      </c>
      <c r="AO287" s="20">
        <v>3</v>
      </c>
      <c r="AP287" s="23">
        <v>809.43</v>
      </c>
      <c r="AQ287" s="934">
        <v>314.14499999999998</v>
      </c>
      <c r="AR287" s="934">
        <v>167</v>
      </c>
      <c r="AS287" s="959">
        <v>60.61</v>
      </c>
      <c r="AT287" s="963">
        <v>45</v>
      </c>
      <c r="AU287" s="1099">
        <v>586.76</v>
      </c>
      <c r="AV287" s="1130">
        <v>100</v>
      </c>
      <c r="AW287" s="1131">
        <v>70</v>
      </c>
      <c r="AX287" s="1114">
        <f>AQ287+AR287+AV287+AW287</f>
        <v>651.14499999999998</v>
      </c>
      <c r="AY287" s="424" t="str">
        <f t="shared" si="172"/>
        <v>OK</v>
      </c>
      <c r="AZ287" s="483">
        <f t="shared" si="173"/>
        <v>0</v>
      </c>
      <c r="BA287" s="484">
        <f>AX287-AB287</f>
        <v>64.384999999999991</v>
      </c>
      <c r="BB287" s="1020" t="s">
        <v>3116</v>
      </c>
      <c r="BC287" s="421"/>
      <c r="BD287" s="421"/>
    </row>
    <row r="288" spans="2:57" ht="24" customHeight="1">
      <c r="B288" s="20">
        <v>33368889</v>
      </c>
      <c r="C288" s="21" t="s">
        <v>87</v>
      </c>
      <c r="D288" s="195" t="s">
        <v>543</v>
      </c>
      <c r="E288" s="20" t="s">
        <v>1393</v>
      </c>
      <c r="F288" s="22" t="s">
        <v>544</v>
      </c>
      <c r="G288" s="20">
        <v>3</v>
      </c>
      <c r="H288" s="23">
        <v>883.06</v>
      </c>
      <c r="I288" s="23">
        <v>424.58999999999992</v>
      </c>
      <c r="J288" s="23">
        <v>152</v>
      </c>
      <c r="K288" s="23">
        <v>58.83</v>
      </c>
      <c r="L288" s="52">
        <v>0</v>
      </c>
      <c r="M288" s="14">
        <v>635.41999999999996</v>
      </c>
      <c r="N288" s="23">
        <v>635.41999999999996</v>
      </c>
      <c r="O288" s="419">
        <f t="shared" si="182"/>
        <v>635.41999999999996</v>
      </c>
      <c r="P288" s="419">
        <f t="shared" si="183"/>
        <v>0</v>
      </c>
      <c r="Q288" s="498" t="s">
        <v>1662</v>
      </c>
      <c r="R288" s="498"/>
      <c r="S288" s="92">
        <v>33368889</v>
      </c>
      <c r="T288" s="652" t="s">
        <v>87</v>
      </c>
      <c r="U288" s="195" t="s">
        <v>543</v>
      </c>
      <c r="V288" s="22" t="s">
        <v>544</v>
      </c>
      <c r="W288" s="20">
        <v>3</v>
      </c>
      <c r="X288" s="653">
        <v>424.59</v>
      </c>
      <c r="Y288" s="653">
        <v>152</v>
      </c>
      <c r="Z288" s="653">
        <v>58.83</v>
      </c>
      <c r="AA288" s="654">
        <v>0</v>
      </c>
      <c r="AB288" s="655">
        <v>635.41999999999996</v>
      </c>
      <c r="AC288" s="10" t="str">
        <f t="shared" si="184"/>
        <v>OK</v>
      </c>
      <c r="AD288" s="10"/>
      <c r="AE288" s="504">
        <f t="shared" si="185"/>
        <v>0</v>
      </c>
      <c r="AF288" s="109"/>
      <c r="AG288" s="109" t="s">
        <v>2175</v>
      </c>
      <c r="AH288" s="109"/>
      <c r="AJ288" s="886">
        <v>33368889</v>
      </c>
      <c r="AK288" s="21" t="s">
        <v>87</v>
      </c>
      <c r="AL288" s="195" t="s">
        <v>543</v>
      </c>
      <c r="AM288" s="20" t="s">
        <v>1393</v>
      </c>
      <c r="AN288" s="22" t="s">
        <v>544</v>
      </c>
      <c r="AO288" s="20">
        <v>3</v>
      </c>
      <c r="AP288" s="23">
        <v>883.06</v>
      </c>
      <c r="AQ288" s="934">
        <v>424.58999999999992</v>
      </c>
      <c r="AR288" s="934">
        <v>152</v>
      </c>
      <c r="AS288" s="961">
        <v>58.83</v>
      </c>
      <c r="AT288" s="962">
        <v>0</v>
      </c>
      <c r="AU288" s="1100">
        <v>635.41999999999996</v>
      </c>
      <c r="AV288" s="1130">
        <v>58.83</v>
      </c>
      <c r="AW288" s="1131">
        <v>0</v>
      </c>
      <c r="AX288" s="975">
        <f t="shared" si="186"/>
        <v>635.41999999999996</v>
      </c>
      <c r="AY288" s="424" t="str">
        <f t="shared" si="172"/>
        <v>OK</v>
      </c>
      <c r="AZ288" s="483">
        <f t="shared" si="173"/>
        <v>0</v>
      </c>
      <c r="BA288" s="486">
        <f t="shared" ref="BA288:BA289" si="188">AX288-AB288</f>
        <v>0</v>
      </c>
      <c r="BB288" s="421"/>
      <c r="BC288" s="421"/>
      <c r="BD288" s="421"/>
    </row>
    <row r="289" spans="2:56" ht="24" customHeight="1">
      <c r="B289" s="20">
        <v>33676751</v>
      </c>
      <c r="C289" s="21" t="s">
        <v>545</v>
      </c>
      <c r="D289" s="195" t="s">
        <v>543</v>
      </c>
      <c r="E289" s="20" t="s">
        <v>1393</v>
      </c>
      <c r="F289" s="22" t="s">
        <v>544</v>
      </c>
      <c r="G289" s="20">
        <v>3</v>
      </c>
      <c r="H289" s="23">
        <v>864.65</v>
      </c>
      <c r="I289" s="23">
        <v>396.97499999999991</v>
      </c>
      <c r="J289" s="23">
        <v>157</v>
      </c>
      <c r="K289" s="23">
        <v>100</v>
      </c>
      <c r="L289" s="52">
        <v>35</v>
      </c>
      <c r="M289" s="14">
        <v>688.97499999999991</v>
      </c>
      <c r="N289" s="23">
        <v>688.97499999999991</v>
      </c>
      <c r="O289" s="419">
        <f t="shared" si="182"/>
        <v>688.97499999999991</v>
      </c>
      <c r="P289" s="419">
        <f t="shared" si="183"/>
        <v>0</v>
      </c>
      <c r="Q289" s="498" t="s">
        <v>1662</v>
      </c>
      <c r="R289" s="498"/>
      <c r="S289" s="92">
        <v>33676751</v>
      </c>
      <c r="T289" s="654" t="s">
        <v>545</v>
      </c>
      <c r="U289" s="195" t="s">
        <v>543</v>
      </c>
      <c r="V289" s="22" t="s">
        <v>544</v>
      </c>
      <c r="W289" s="20">
        <v>3</v>
      </c>
      <c r="X289" s="653">
        <v>396.98</v>
      </c>
      <c r="Y289" s="653">
        <v>157</v>
      </c>
      <c r="Z289" s="653">
        <v>100</v>
      </c>
      <c r="AA289" s="654">
        <v>35</v>
      </c>
      <c r="AB289" s="655">
        <v>688.98</v>
      </c>
      <c r="AC289" s="10" t="str">
        <f t="shared" si="184"/>
        <v>OK</v>
      </c>
      <c r="AD289" s="10"/>
      <c r="AE289" s="504">
        <f t="shared" si="185"/>
        <v>-5.0000000001091394E-3</v>
      </c>
      <c r="AF289" s="109"/>
      <c r="AG289" s="109" t="s">
        <v>2175</v>
      </c>
      <c r="AH289" s="109"/>
      <c r="AJ289" s="886">
        <v>33676751</v>
      </c>
      <c r="AK289" s="21" t="s">
        <v>545</v>
      </c>
      <c r="AL289" s="195" t="s">
        <v>543</v>
      </c>
      <c r="AM289" s="20" t="s">
        <v>1393</v>
      </c>
      <c r="AN289" s="22" t="s">
        <v>544</v>
      </c>
      <c r="AO289" s="20">
        <v>3</v>
      </c>
      <c r="AP289" s="23">
        <v>864.65</v>
      </c>
      <c r="AQ289" s="934">
        <v>396.97499999999991</v>
      </c>
      <c r="AR289" s="934">
        <v>157</v>
      </c>
      <c r="AS289" s="961">
        <v>100</v>
      </c>
      <c r="AT289" s="962">
        <v>35</v>
      </c>
      <c r="AU289" s="1100">
        <v>688.98</v>
      </c>
      <c r="AV289" s="1130">
        <v>100</v>
      </c>
      <c r="AW289" s="1131">
        <v>35</v>
      </c>
      <c r="AX289" s="975">
        <f t="shared" si="186"/>
        <v>688.97499999999991</v>
      </c>
      <c r="AY289" s="424" t="str">
        <f t="shared" si="172"/>
        <v>OK</v>
      </c>
      <c r="AZ289" s="483">
        <f t="shared" si="173"/>
        <v>0</v>
      </c>
      <c r="BA289" s="486">
        <f t="shared" si="188"/>
        <v>-5.0000000001091394E-3</v>
      </c>
      <c r="BB289" s="421"/>
      <c r="BC289" s="421"/>
      <c r="BD289" s="421"/>
    </row>
    <row r="290" spans="2:56" ht="24" customHeight="1">
      <c r="B290" s="20">
        <v>33677337</v>
      </c>
      <c r="C290" s="21" t="s">
        <v>88</v>
      </c>
      <c r="D290" s="195" t="s">
        <v>543</v>
      </c>
      <c r="E290" s="20" t="s">
        <v>1393</v>
      </c>
      <c r="F290" s="22" t="s">
        <v>544</v>
      </c>
      <c r="G290" s="20">
        <v>3</v>
      </c>
      <c r="H290" s="23">
        <v>901.46</v>
      </c>
      <c r="I290" s="23">
        <v>452.19000000000005</v>
      </c>
      <c r="J290" s="23">
        <v>152.5</v>
      </c>
      <c r="K290" s="23">
        <v>22.17</v>
      </c>
      <c r="L290" s="52">
        <v>0</v>
      </c>
      <c r="M290" s="14">
        <v>626.86</v>
      </c>
      <c r="N290" s="23">
        <v>626.86</v>
      </c>
      <c r="O290" s="419">
        <f t="shared" si="182"/>
        <v>626.86</v>
      </c>
      <c r="P290" s="419">
        <f t="shared" si="183"/>
        <v>0</v>
      </c>
      <c r="Q290" s="498" t="s">
        <v>1662</v>
      </c>
      <c r="R290" s="498"/>
      <c r="S290" s="92">
        <v>33677337</v>
      </c>
      <c r="T290" s="647" t="s">
        <v>88</v>
      </c>
      <c r="U290" s="195" t="s">
        <v>543</v>
      </c>
      <c r="V290" s="22" t="s">
        <v>544</v>
      </c>
      <c r="W290" s="20">
        <v>3</v>
      </c>
      <c r="X290" s="648">
        <v>452.19</v>
      </c>
      <c r="Y290" s="648">
        <v>152.5</v>
      </c>
      <c r="Z290" s="649">
        <v>22.17</v>
      </c>
      <c r="AA290" s="656">
        <v>0</v>
      </c>
      <c r="AB290" s="651">
        <v>626.86</v>
      </c>
      <c r="AC290" s="10" t="str">
        <f t="shared" si="184"/>
        <v>OK</v>
      </c>
      <c r="AD290" s="10"/>
      <c r="AE290" s="504">
        <f t="shared" si="185"/>
        <v>0</v>
      </c>
      <c r="AF290" s="109"/>
      <c r="AG290" s="109" t="s">
        <v>2175</v>
      </c>
      <c r="AH290" s="109"/>
      <c r="AJ290" s="1019">
        <v>33677337</v>
      </c>
      <c r="AK290" s="21" t="s">
        <v>88</v>
      </c>
      <c r="AL290" s="195" t="s">
        <v>543</v>
      </c>
      <c r="AM290" s="20" t="s">
        <v>1393</v>
      </c>
      <c r="AN290" s="22" t="s">
        <v>544</v>
      </c>
      <c r="AO290" s="20">
        <v>3</v>
      </c>
      <c r="AP290" s="23">
        <v>901.46</v>
      </c>
      <c r="AQ290" s="934">
        <v>452.19000000000005</v>
      </c>
      <c r="AR290" s="934">
        <v>152.5</v>
      </c>
      <c r="AS290" s="959">
        <v>22.17</v>
      </c>
      <c r="AT290" s="963">
        <v>0</v>
      </c>
      <c r="AU290" s="1099">
        <v>626.86</v>
      </c>
      <c r="AV290" s="1130">
        <v>22.17</v>
      </c>
      <c r="AW290" s="1131">
        <v>40</v>
      </c>
      <c r="AX290" s="1114">
        <f>AQ290+AR290+AV290+AW290</f>
        <v>666.86</v>
      </c>
      <c r="AY290" s="424" t="str">
        <f t="shared" si="172"/>
        <v>OK</v>
      </c>
      <c r="AZ290" s="483">
        <f t="shared" si="173"/>
        <v>0</v>
      </c>
      <c r="BA290" s="484">
        <f>AX290-AB290</f>
        <v>40</v>
      </c>
      <c r="BB290" s="1020" t="s">
        <v>3116</v>
      </c>
      <c r="BC290" s="421"/>
      <c r="BD290" s="421"/>
    </row>
    <row r="291" spans="2:56" ht="24" customHeight="1">
      <c r="B291" s="20">
        <v>33702206</v>
      </c>
      <c r="C291" s="21" t="s">
        <v>89</v>
      </c>
      <c r="D291" s="195" t="s">
        <v>543</v>
      </c>
      <c r="E291" s="20" t="s">
        <v>1393</v>
      </c>
      <c r="F291" s="22" t="s">
        <v>544</v>
      </c>
      <c r="G291" s="20">
        <v>3</v>
      </c>
      <c r="H291" s="23">
        <v>800.22</v>
      </c>
      <c r="I291" s="23">
        <v>300.32999999999993</v>
      </c>
      <c r="J291" s="23">
        <v>162.5</v>
      </c>
      <c r="K291" s="23">
        <v>23.06</v>
      </c>
      <c r="L291" s="52">
        <v>15</v>
      </c>
      <c r="M291" s="14">
        <v>500.88999999999993</v>
      </c>
      <c r="N291" s="23">
        <v>500.88999999999993</v>
      </c>
      <c r="O291" s="419">
        <f t="shared" si="182"/>
        <v>500.88999999999993</v>
      </c>
      <c r="P291" s="419">
        <f t="shared" si="183"/>
        <v>0</v>
      </c>
      <c r="Q291" s="498" t="s">
        <v>1662</v>
      </c>
      <c r="R291" s="498"/>
      <c r="S291" s="92">
        <v>33702206</v>
      </c>
      <c r="T291" s="647" t="s">
        <v>89</v>
      </c>
      <c r="U291" s="195" t="s">
        <v>543</v>
      </c>
      <c r="V291" s="22" t="s">
        <v>544</v>
      </c>
      <c r="W291" s="20">
        <v>3</v>
      </c>
      <c r="X291" s="648">
        <v>300.33</v>
      </c>
      <c r="Y291" s="648">
        <v>162.5</v>
      </c>
      <c r="Z291" s="649">
        <v>23.06</v>
      </c>
      <c r="AA291" s="656">
        <v>15</v>
      </c>
      <c r="AB291" s="651">
        <v>500.89</v>
      </c>
      <c r="AC291" s="10" t="str">
        <f t="shared" si="184"/>
        <v>OK</v>
      </c>
      <c r="AD291" s="10"/>
      <c r="AE291" s="504">
        <f t="shared" si="185"/>
        <v>0</v>
      </c>
      <c r="AF291" s="109"/>
      <c r="AG291" s="109" t="s">
        <v>2175</v>
      </c>
      <c r="AH291" s="109"/>
      <c r="AJ291" s="1019">
        <v>33702206</v>
      </c>
      <c r="AK291" s="21" t="s">
        <v>89</v>
      </c>
      <c r="AL291" s="195" t="s">
        <v>543</v>
      </c>
      <c r="AM291" s="20" t="s">
        <v>1393</v>
      </c>
      <c r="AN291" s="22" t="s">
        <v>544</v>
      </c>
      <c r="AO291" s="20">
        <v>3</v>
      </c>
      <c r="AP291" s="23">
        <v>800.22</v>
      </c>
      <c r="AQ291" s="934">
        <v>300.32999999999993</v>
      </c>
      <c r="AR291" s="934">
        <v>162.5</v>
      </c>
      <c r="AS291" s="959">
        <v>23.06</v>
      </c>
      <c r="AT291" s="963">
        <v>15</v>
      </c>
      <c r="AU291" s="1099">
        <v>500.89</v>
      </c>
      <c r="AV291" s="1130">
        <v>100</v>
      </c>
      <c r="AW291" s="1131">
        <v>20</v>
      </c>
      <c r="AX291" s="1114">
        <f>AQ291+AR291+AV291+AW291</f>
        <v>582.82999999999993</v>
      </c>
      <c r="AY291" s="424" t="str">
        <f t="shared" si="172"/>
        <v>OK</v>
      </c>
      <c r="AZ291" s="483">
        <f t="shared" si="173"/>
        <v>0</v>
      </c>
      <c r="BA291" s="484">
        <f>AX291-AB291</f>
        <v>81.939999999999941</v>
      </c>
      <c r="BB291" s="1020" t="s">
        <v>3116</v>
      </c>
      <c r="BC291" s="421"/>
      <c r="BD291" s="421"/>
    </row>
    <row r="292" spans="2:56" ht="24" customHeight="1">
      <c r="B292" s="20">
        <v>33703614</v>
      </c>
      <c r="C292" s="21" t="s">
        <v>90</v>
      </c>
      <c r="D292" s="195" t="s">
        <v>543</v>
      </c>
      <c r="E292" s="20" t="s">
        <v>1393</v>
      </c>
      <c r="F292" s="22" t="s">
        <v>544</v>
      </c>
      <c r="G292" s="20">
        <v>3</v>
      </c>
      <c r="H292" s="23">
        <v>809.43</v>
      </c>
      <c r="I292" s="23">
        <v>314.14499999999998</v>
      </c>
      <c r="J292" s="23">
        <v>147</v>
      </c>
      <c r="K292" s="23">
        <v>26.39</v>
      </c>
      <c r="L292" s="52">
        <v>20</v>
      </c>
      <c r="M292" s="14">
        <v>507.53499999999997</v>
      </c>
      <c r="N292" s="23">
        <v>507.53499999999997</v>
      </c>
      <c r="O292" s="419">
        <f t="shared" si="182"/>
        <v>507.53499999999997</v>
      </c>
      <c r="P292" s="419">
        <f t="shared" si="183"/>
        <v>0</v>
      </c>
      <c r="Q292" s="498" t="s">
        <v>1662</v>
      </c>
      <c r="R292" s="498"/>
      <c r="S292" s="92">
        <v>33703614</v>
      </c>
      <c r="T292" s="652" t="s">
        <v>90</v>
      </c>
      <c r="U292" s="195" t="s">
        <v>543</v>
      </c>
      <c r="V292" s="22" t="s">
        <v>544</v>
      </c>
      <c r="W292" s="20">
        <v>3</v>
      </c>
      <c r="X292" s="653">
        <v>314.14999999999998</v>
      </c>
      <c r="Y292" s="653">
        <v>147</v>
      </c>
      <c r="Z292" s="653">
        <v>26.39</v>
      </c>
      <c r="AA292" s="654">
        <v>20</v>
      </c>
      <c r="AB292" s="655">
        <v>507.54</v>
      </c>
      <c r="AC292" s="10" t="str">
        <f t="shared" si="184"/>
        <v>OK</v>
      </c>
      <c r="AD292" s="10"/>
      <c r="AE292" s="504">
        <f t="shared" si="185"/>
        <v>-5.0000000000522959E-3</v>
      </c>
      <c r="AF292" s="109"/>
      <c r="AG292" s="109" t="s">
        <v>2175</v>
      </c>
      <c r="AH292" s="109"/>
      <c r="AJ292" s="886">
        <v>33703614</v>
      </c>
      <c r="AK292" s="21" t="s">
        <v>90</v>
      </c>
      <c r="AL292" s="195" t="s">
        <v>543</v>
      </c>
      <c r="AM292" s="20" t="s">
        <v>1393</v>
      </c>
      <c r="AN292" s="22" t="s">
        <v>544</v>
      </c>
      <c r="AO292" s="20">
        <v>3</v>
      </c>
      <c r="AP292" s="23">
        <v>809.43</v>
      </c>
      <c r="AQ292" s="934">
        <v>314.14499999999998</v>
      </c>
      <c r="AR292" s="934">
        <v>147</v>
      </c>
      <c r="AS292" s="961">
        <v>26.39</v>
      </c>
      <c r="AT292" s="962">
        <v>20</v>
      </c>
      <c r="AU292" s="1100">
        <v>507.54</v>
      </c>
      <c r="AV292" s="1130">
        <v>26.39</v>
      </c>
      <c r="AW292" s="1131">
        <v>20</v>
      </c>
      <c r="AX292" s="975">
        <f t="shared" ref="AX292:AX335" si="189">AQ292+AR292+AV292+AW292</f>
        <v>507.53499999999997</v>
      </c>
      <c r="AY292" s="424" t="str">
        <f t="shared" si="172"/>
        <v>OK</v>
      </c>
      <c r="AZ292" s="483">
        <f t="shared" si="173"/>
        <v>0</v>
      </c>
      <c r="BA292" s="486">
        <f t="shared" ref="BA292:BA307" si="190">AX292-AB292</f>
        <v>-5.0000000000522959E-3</v>
      </c>
      <c r="BB292" s="421"/>
      <c r="BC292" s="421"/>
      <c r="BD292" s="421"/>
    </row>
    <row r="293" spans="2:56" ht="24" customHeight="1">
      <c r="B293" s="20">
        <v>37339022</v>
      </c>
      <c r="C293" s="21" t="s">
        <v>91</v>
      </c>
      <c r="D293" s="195" t="s">
        <v>543</v>
      </c>
      <c r="E293" s="20" t="s">
        <v>1393</v>
      </c>
      <c r="F293" s="22" t="s">
        <v>544</v>
      </c>
      <c r="G293" s="20">
        <v>3</v>
      </c>
      <c r="H293" s="23">
        <v>827.83</v>
      </c>
      <c r="I293" s="23">
        <v>341.74500000000012</v>
      </c>
      <c r="J293" s="23">
        <v>166</v>
      </c>
      <c r="K293" s="23">
        <v>19.329999999999998</v>
      </c>
      <c r="L293" s="52">
        <v>5</v>
      </c>
      <c r="M293" s="14">
        <v>532.07500000000016</v>
      </c>
      <c r="N293" s="23">
        <v>532.07500000000016</v>
      </c>
      <c r="O293" s="419">
        <f t="shared" si="182"/>
        <v>532.07500000000016</v>
      </c>
      <c r="P293" s="419">
        <f t="shared" si="183"/>
        <v>0</v>
      </c>
      <c r="Q293" s="498" t="s">
        <v>1662</v>
      </c>
      <c r="R293" s="498"/>
      <c r="S293" s="92">
        <v>37339022</v>
      </c>
      <c r="T293" s="652" t="s">
        <v>91</v>
      </c>
      <c r="U293" s="195" t="s">
        <v>543</v>
      </c>
      <c r="V293" s="22" t="s">
        <v>544</v>
      </c>
      <c r="W293" s="20">
        <v>3</v>
      </c>
      <c r="X293" s="653">
        <v>341.75</v>
      </c>
      <c r="Y293" s="653">
        <v>166</v>
      </c>
      <c r="Z293" s="653">
        <v>19.329999999999998</v>
      </c>
      <c r="AA293" s="654">
        <v>5</v>
      </c>
      <c r="AB293" s="655">
        <v>532.08000000000004</v>
      </c>
      <c r="AC293" s="10" t="str">
        <f t="shared" si="184"/>
        <v>OK</v>
      </c>
      <c r="AD293" s="10"/>
      <c r="AE293" s="504">
        <f t="shared" si="185"/>
        <v>-4.9999999998817657E-3</v>
      </c>
      <c r="AF293" s="109"/>
      <c r="AG293" s="109" t="s">
        <v>2175</v>
      </c>
      <c r="AH293" s="109"/>
      <c r="AJ293" s="886">
        <v>37339022</v>
      </c>
      <c r="AK293" s="21" t="s">
        <v>91</v>
      </c>
      <c r="AL293" s="195" t="s">
        <v>543</v>
      </c>
      <c r="AM293" s="20" t="s">
        <v>1393</v>
      </c>
      <c r="AN293" s="22" t="s">
        <v>544</v>
      </c>
      <c r="AO293" s="20">
        <v>3</v>
      </c>
      <c r="AP293" s="23">
        <v>827.83</v>
      </c>
      <c r="AQ293" s="934">
        <v>341.74500000000012</v>
      </c>
      <c r="AR293" s="934">
        <v>166</v>
      </c>
      <c r="AS293" s="961">
        <v>19.329999999999998</v>
      </c>
      <c r="AT293" s="962">
        <v>5</v>
      </c>
      <c r="AU293" s="1100">
        <v>532.08000000000004</v>
      </c>
      <c r="AV293" s="1130">
        <v>19.329999999999998</v>
      </c>
      <c r="AW293" s="1131">
        <v>5</v>
      </c>
      <c r="AX293" s="975">
        <f t="shared" si="189"/>
        <v>532.07500000000016</v>
      </c>
      <c r="AY293" s="424" t="str">
        <f t="shared" si="172"/>
        <v>OK</v>
      </c>
      <c r="AZ293" s="483">
        <f t="shared" si="173"/>
        <v>0</v>
      </c>
      <c r="BA293" s="486">
        <f t="shared" si="190"/>
        <v>-4.9999999998817657E-3</v>
      </c>
      <c r="BB293" s="421"/>
      <c r="BC293" s="421"/>
      <c r="BD293" s="421"/>
    </row>
    <row r="294" spans="2:56" ht="24" customHeight="1">
      <c r="B294" s="20">
        <v>39572253</v>
      </c>
      <c r="C294" s="21" t="s">
        <v>92</v>
      </c>
      <c r="D294" s="195" t="s">
        <v>543</v>
      </c>
      <c r="E294" s="20" t="s">
        <v>1393</v>
      </c>
      <c r="F294" s="22" t="s">
        <v>544</v>
      </c>
      <c r="G294" s="20">
        <v>3</v>
      </c>
      <c r="H294" s="23">
        <v>910.67</v>
      </c>
      <c r="I294" s="23">
        <v>466.00499999999988</v>
      </c>
      <c r="J294" s="23">
        <v>148</v>
      </c>
      <c r="K294" s="23">
        <v>100</v>
      </c>
      <c r="L294" s="52">
        <v>0</v>
      </c>
      <c r="M294" s="14">
        <v>714.00499999999988</v>
      </c>
      <c r="N294" s="23">
        <v>714.00499999999988</v>
      </c>
      <c r="O294" s="419">
        <f t="shared" si="182"/>
        <v>714.00499999999988</v>
      </c>
      <c r="P294" s="419">
        <f t="shared" si="183"/>
        <v>0</v>
      </c>
      <c r="Q294" s="498" t="s">
        <v>1662</v>
      </c>
      <c r="R294" s="498"/>
      <c r="S294" s="92">
        <v>39572253</v>
      </c>
      <c r="T294" s="654" t="s">
        <v>92</v>
      </c>
      <c r="U294" s="195" t="s">
        <v>543</v>
      </c>
      <c r="V294" s="22" t="s">
        <v>544</v>
      </c>
      <c r="W294" s="20">
        <v>3</v>
      </c>
      <c r="X294" s="653">
        <v>466.01</v>
      </c>
      <c r="Y294" s="653">
        <v>148</v>
      </c>
      <c r="Z294" s="653">
        <v>100</v>
      </c>
      <c r="AA294" s="654">
        <v>0</v>
      </c>
      <c r="AB294" s="655">
        <v>714.01</v>
      </c>
      <c r="AC294" s="10" t="str">
        <f t="shared" si="184"/>
        <v>OK</v>
      </c>
      <c r="AD294" s="10"/>
      <c r="AE294" s="504">
        <f t="shared" si="185"/>
        <v>-5.0000000001091394E-3</v>
      </c>
      <c r="AF294" s="109"/>
      <c r="AG294" s="109" t="s">
        <v>2175</v>
      </c>
      <c r="AH294" s="109"/>
      <c r="AJ294" s="886">
        <v>39572253</v>
      </c>
      <c r="AK294" s="21" t="s">
        <v>92</v>
      </c>
      <c r="AL294" s="195" t="s">
        <v>543</v>
      </c>
      <c r="AM294" s="20" t="s">
        <v>1393</v>
      </c>
      <c r="AN294" s="22" t="s">
        <v>544</v>
      </c>
      <c r="AO294" s="20">
        <v>3</v>
      </c>
      <c r="AP294" s="23">
        <v>910.67</v>
      </c>
      <c r="AQ294" s="934">
        <v>466.00499999999988</v>
      </c>
      <c r="AR294" s="934">
        <v>148</v>
      </c>
      <c r="AS294" s="961">
        <v>100</v>
      </c>
      <c r="AT294" s="962">
        <v>0</v>
      </c>
      <c r="AU294" s="1100">
        <v>714.01</v>
      </c>
      <c r="AV294" s="1130">
        <v>100</v>
      </c>
      <c r="AW294" s="1131">
        <v>0</v>
      </c>
      <c r="AX294" s="975">
        <f t="shared" si="189"/>
        <v>714.00499999999988</v>
      </c>
      <c r="AY294" s="424" t="str">
        <f t="shared" si="172"/>
        <v>OK</v>
      </c>
      <c r="AZ294" s="483">
        <f t="shared" si="173"/>
        <v>0</v>
      </c>
      <c r="BA294" s="486">
        <f t="shared" si="190"/>
        <v>-5.0000000001091394E-3</v>
      </c>
      <c r="BB294" s="421"/>
      <c r="BC294" s="421"/>
      <c r="BD294" s="421"/>
    </row>
    <row r="295" spans="2:56" ht="24" customHeight="1">
      <c r="B295" s="20">
        <v>40034569</v>
      </c>
      <c r="C295" s="21" t="s">
        <v>93</v>
      </c>
      <c r="D295" s="195" t="s">
        <v>543</v>
      </c>
      <c r="E295" s="20" t="s">
        <v>1393</v>
      </c>
      <c r="F295" s="22" t="s">
        <v>544</v>
      </c>
      <c r="G295" s="20">
        <v>3</v>
      </c>
      <c r="H295" s="23">
        <v>837.04</v>
      </c>
      <c r="I295" s="23">
        <v>355.55999999999995</v>
      </c>
      <c r="J295" s="23">
        <v>166.5</v>
      </c>
      <c r="K295" s="23">
        <v>2.67</v>
      </c>
      <c r="L295" s="52">
        <v>35</v>
      </c>
      <c r="M295" s="14">
        <v>559.7299999999999</v>
      </c>
      <c r="N295" s="23">
        <v>559.7299999999999</v>
      </c>
      <c r="O295" s="419">
        <f t="shared" si="182"/>
        <v>559.7299999999999</v>
      </c>
      <c r="P295" s="419">
        <f t="shared" si="183"/>
        <v>0</v>
      </c>
      <c r="Q295" s="498" t="s">
        <v>1662</v>
      </c>
      <c r="R295" s="498"/>
      <c r="S295" s="92">
        <v>40034569</v>
      </c>
      <c r="T295" s="652" t="s">
        <v>93</v>
      </c>
      <c r="U295" s="195" t="s">
        <v>543</v>
      </c>
      <c r="V295" s="22" t="s">
        <v>544</v>
      </c>
      <c r="W295" s="20">
        <v>3</v>
      </c>
      <c r="X295" s="653">
        <v>355.56</v>
      </c>
      <c r="Y295" s="653">
        <v>166.5</v>
      </c>
      <c r="Z295" s="653">
        <v>2.67</v>
      </c>
      <c r="AA295" s="654">
        <v>35</v>
      </c>
      <c r="AB295" s="655">
        <v>559.73</v>
      </c>
      <c r="AC295" s="10" t="str">
        <f t="shared" si="184"/>
        <v>OK</v>
      </c>
      <c r="AD295" s="10"/>
      <c r="AE295" s="504">
        <f t="shared" si="185"/>
        <v>0</v>
      </c>
      <c r="AF295" s="109"/>
      <c r="AG295" s="109" t="s">
        <v>2175</v>
      </c>
      <c r="AH295" s="109"/>
      <c r="AJ295" s="886">
        <v>40034569</v>
      </c>
      <c r="AK295" s="21" t="s">
        <v>93</v>
      </c>
      <c r="AL295" s="195" t="s">
        <v>543</v>
      </c>
      <c r="AM295" s="20" t="s">
        <v>1393</v>
      </c>
      <c r="AN295" s="22" t="s">
        <v>544</v>
      </c>
      <c r="AO295" s="20">
        <v>3</v>
      </c>
      <c r="AP295" s="23">
        <v>837.04</v>
      </c>
      <c r="AQ295" s="934">
        <v>355.55999999999995</v>
      </c>
      <c r="AR295" s="934">
        <v>166.5</v>
      </c>
      <c r="AS295" s="961">
        <v>2.67</v>
      </c>
      <c r="AT295" s="962">
        <v>35</v>
      </c>
      <c r="AU295" s="1100">
        <v>559.73</v>
      </c>
      <c r="AV295" s="1130">
        <v>2.67</v>
      </c>
      <c r="AW295" s="1131">
        <v>35</v>
      </c>
      <c r="AX295" s="975">
        <f t="shared" si="189"/>
        <v>559.7299999999999</v>
      </c>
      <c r="AY295" s="424" t="str">
        <f t="shared" si="172"/>
        <v>OK</v>
      </c>
      <c r="AZ295" s="483">
        <f t="shared" si="173"/>
        <v>0</v>
      </c>
      <c r="BA295" s="486">
        <f t="shared" si="190"/>
        <v>0</v>
      </c>
      <c r="BB295" s="421"/>
      <c r="BC295" s="421"/>
      <c r="BD295" s="421"/>
    </row>
    <row r="296" spans="2:56" ht="24" customHeight="1">
      <c r="B296" s="20">
        <v>40038557</v>
      </c>
      <c r="C296" s="21" t="s">
        <v>94</v>
      </c>
      <c r="D296" s="195" t="s">
        <v>543</v>
      </c>
      <c r="E296" s="20" t="s">
        <v>1393</v>
      </c>
      <c r="F296" s="22" t="s">
        <v>544</v>
      </c>
      <c r="G296" s="20">
        <v>3</v>
      </c>
      <c r="H296" s="23">
        <v>837.04</v>
      </c>
      <c r="I296" s="23">
        <v>355.55999999999995</v>
      </c>
      <c r="J296" s="23">
        <v>152</v>
      </c>
      <c r="K296" s="23">
        <v>29.83</v>
      </c>
      <c r="L296" s="52">
        <v>5</v>
      </c>
      <c r="M296" s="14">
        <v>542.39</v>
      </c>
      <c r="N296" s="23">
        <v>542.39</v>
      </c>
      <c r="O296" s="419">
        <f t="shared" si="182"/>
        <v>542.39</v>
      </c>
      <c r="P296" s="419">
        <f t="shared" si="183"/>
        <v>0</v>
      </c>
      <c r="Q296" s="498" t="s">
        <v>1662</v>
      </c>
      <c r="R296" s="498"/>
      <c r="S296" s="92">
        <v>40038557</v>
      </c>
      <c r="T296" s="652" t="s">
        <v>94</v>
      </c>
      <c r="U296" s="195" t="s">
        <v>543</v>
      </c>
      <c r="V296" s="22" t="s">
        <v>544</v>
      </c>
      <c r="W296" s="20">
        <v>3</v>
      </c>
      <c r="X296" s="653">
        <v>355.56</v>
      </c>
      <c r="Y296" s="653">
        <v>152</v>
      </c>
      <c r="Z296" s="653">
        <v>29.83</v>
      </c>
      <c r="AA296" s="654">
        <v>5</v>
      </c>
      <c r="AB296" s="655">
        <v>542.39</v>
      </c>
      <c r="AC296" s="10" t="str">
        <f t="shared" si="184"/>
        <v>OK</v>
      </c>
      <c r="AD296" s="10"/>
      <c r="AE296" s="504">
        <f t="shared" si="185"/>
        <v>0</v>
      </c>
      <c r="AF296" s="109"/>
      <c r="AG296" s="109" t="s">
        <v>2175</v>
      </c>
      <c r="AH296" s="109"/>
      <c r="AJ296" s="886">
        <v>40038557</v>
      </c>
      <c r="AK296" s="21" t="s">
        <v>94</v>
      </c>
      <c r="AL296" s="195" t="s">
        <v>543</v>
      </c>
      <c r="AM296" s="20" t="s">
        <v>1393</v>
      </c>
      <c r="AN296" s="22" t="s">
        <v>544</v>
      </c>
      <c r="AO296" s="20">
        <v>3</v>
      </c>
      <c r="AP296" s="23">
        <v>837.04</v>
      </c>
      <c r="AQ296" s="934">
        <v>355.55999999999995</v>
      </c>
      <c r="AR296" s="934">
        <v>152</v>
      </c>
      <c r="AS296" s="961">
        <v>29.83</v>
      </c>
      <c r="AT296" s="962">
        <v>5</v>
      </c>
      <c r="AU296" s="1100">
        <v>542.39</v>
      </c>
      <c r="AV296" s="1130">
        <v>29.83</v>
      </c>
      <c r="AW296" s="1131">
        <v>5</v>
      </c>
      <c r="AX296" s="975">
        <f t="shared" si="189"/>
        <v>542.39</v>
      </c>
      <c r="AY296" s="424" t="str">
        <f t="shared" si="172"/>
        <v>OK</v>
      </c>
      <c r="AZ296" s="483">
        <f t="shared" si="173"/>
        <v>0</v>
      </c>
      <c r="BA296" s="486">
        <f t="shared" si="190"/>
        <v>0</v>
      </c>
      <c r="BB296" s="421"/>
      <c r="BC296" s="421"/>
      <c r="BD296" s="421"/>
    </row>
    <row r="297" spans="2:56" ht="24" customHeight="1">
      <c r="B297" s="20">
        <v>40038675</v>
      </c>
      <c r="C297" s="21" t="s">
        <v>95</v>
      </c>
      <c r="D297" s="195" t="s">
        <v>543</v>
      </c>
      <c r="E297" s="20" t="s">
        <v>1393</v>
      </c>
      <c r="F297" s="22" t="s">
        <v>544</v>
      </c>
      <c r="G297" s="20">
        <v>3</v>
      </c>
      <c r="H297" s="23">
        <v>809.43</v>
      </c>
      <c r="I297" s="23">
        <v>314.14499999999998</v>
      </c>
      <c r="J297" s="23">
        <v>160</v>
      </c>
      <c r="K297" s="23">
        <v>45.83</v>
      </c>
      <c r="L297" s="52">
        <v>30</v>
      </c>
      <c r="M297" s="14">
        <v>549.97500000000002</v>
      </c>
      <c r="N297" s="23">
        <v>549.97500000000002</v>
      </c>
      <c r="O297" s="419">
        <f t="shared" si="182"/>
        <v>549.97500000000002</v>
      </c>
      <c r="P297" s="419">
        <f t="shared" si="183"/>
        <v>0</v>
      </c>
      <c r="Q297" s="498" t="s">
        <v>1662</v>
      </c>
      <c r="R297" s="498"/>
      <c r="S297" s="92">
        <v>40038675</v>
      </c>
      <c r="T297" s="652" t="s">
        <v>95</v>
      </c>
      <c r="U297" s="195" t="s">
        <v>543</v>
      </c>
      <c r="V297" s="22" t="s">
        <v>544</v>
      </c>
      <c r="W297" s="20">
        <v>3</v>
      </c>
      <c r="X297" s="653">
        <v>314.14999999999998</v>
      </c>
      <c r="Y297" s="653">
        <v>160</v>
      </c>
      <c r="Z297" s="653">
        <v>45.83</v>
      </c>
      <c r="AA297" s="654">
        <v>30</v>
      </c>
      <c r="AB297" s="655">
        <v>549.98</v>
      </c>
      <c r="AC297" s="10" t="str">
        <f t="shared" si="184"/>
        <v>OK</v>
      </c>
      <c r="AD297" s="10"/>
      <c r="AE297" s="504">
        <f t="shared" si="185"/>
        <v>-4.9999999999954525E-3</v>
      </c>
      <c r="AF297" s="109"/>
      <c r="AG297" s="109" t="s">
        <v>2175</v>
      </c>
      <c r="AH297" s="109"/>
      <c r="AJ297" s="886">
        <v>40038675</v>
      </c>
      <c r="AK297" s="21" t="s">
        <v>95</v>
      </c>
      <c r="AL297" s="195" t="s">
        <v>543</v>
      </c>
      <c r="AM297" s="20" t="s">
        <v>1393</v>
      </c>
      <c r="AN297" s="22" t="s">
        <v>544</v>
      </c>
      <c r="AO297" s="20">
        <v>3</v>
      </c>
      <c r="AP297" s="23">
        <v>809.43</v>
      </c>
      <c r="AQ297" s="934">
        <v>314.14499999999998</v>
      </c>
      <c r="AR297" s="934">
        <v>160</v>
      </c>
      <c r="AS297" s="961">
        <v>45.83</v>
      </c>
      <c r="AT297" s="962">
        <v>30</v>
      </c>
      <c r="AU297" s="1100">
        <v>549.98</v>
      </c>
      <c r="AV297" s="1130">
        <v>45.83</v>
      </c>
      <c r="AW297" s="1131">
        <v>30</v>
      </c>
      <c r="AX297" s="975">
        <f t="shared" si="189"/>
        <v>549.97500000000002</v>
      </c>
      <c r="AY297" s="424" t="str">
        <f t="shared" si="172"/>
        <v>OK</v>
      </c>
      <c r="AZ297" s="483">
        <f t="shared" si="173"/>
        <v>0</v>
      </c>
      <c r="BA297" s="486">
        <f t="shared" si="190"/>
        <v>-4.9999999999954525E-3</v>
      </c>
      <c r="BB297" s="421"/>
      <c r="BC297" s="421"/>
      <c r="BD297" s="421"/>
    </row>
    <row r="298" spans="2:56" ht="24" customHeight="1">
      <c r="B298" s="20">
        <v>40038953</v>
      </c>
      <c r="C298" s="21" t="s">
        <v>96</v>
      </c>
      <c r="D298" s="195" t="s">
        <v>543</v>
      </c>
      <c r="E298" s="20" t="s">
        <v>1393</v>
      </c>
      <c r="F298" s="22" t="s">
        <v>544</v>
      </c>
      <c r="G298" s="20">
        <v>3</v>
      </c>
      <c r="H298" s="23">
        <v>809.43</v>
      </c>
      <c r="I298" s="23">
        <v>314.14499999999998</v>
      </c>
      <c r="J298" s="23">
        <v>151.5</v>
      </c>
      <c r="K298" s="23">
        <v>100</v>
      </c>
      <c r="L298" s="52">
        <v>60</v>
      </c>
      <c r="M298" s="14">
        <v>625.64499999999998</v>
      </c>
      <c r="N298" s="23">
        <v>625.64499999999998</v>
      </c>
      <c r="O298" s="419">
        <f t="shared" si="182"/>
        <v>625.64499999999998</v>
      </c>
      <c r="P298" s="419">
        <f t="shared" si="183"/>
        <v>0</v>
      </c>
      <c r="Q298" s="498" t="s">
        <v>1662</v>
      </c>
      <c r="R298" s="498"/>
      <c r="S298" s="92">
        <v>40038953</v>
      </c>
      <c r="T298" s="652" t="s">
        <v>96</v>
      </c>
      <c r="U298" s="195" t="s">
        <v>543</v>
      </c>
      <c r="V298" s="22" t="s">
        <v>544</v>
      </c>
      <c r="W298" s="20">
        <v>3</v>
      </c>
      <c r="X298" s="653">
        <v>314.14999999999998</v>
      </c>
      <c r="Y298" s="653">
        <v>151.5</v>
      </c>
      <c r="Z298" s="653">
        <v>100</v>
      </c>
      <c r="AA298" s="654">
        <v>60</v>
      </c>
      <c r="AB298" s="655">
        <v>625.65</v>
      </c>
      <c r="AC298" s="10" t="str">
        <f t="shared" si="184"/>
        <v>OK</v>
      </c>
      <c r="AD298" s="10"/>
      <c r="AE298" s="504">
        <f t="shared" si="185"/>
        <v>-4.9999999999954525E-3</v>
      </c>
      <c r="AF298" s="109"/>
      <c r="AG298" s="109" t="s">
        <v>2175</v>
      </c>
      <c r="AH298" s="109"/>
      <c r="AJ298" s="886">
        <v>40038953</v>
      </c>
      <c r="AK298" s="21" t="s">
        <v>96</v>
      </c>
      <c r="AL298" s="195" t="s">
        <v>543</v>
      </c>
      <c r="AM298" s="20" t="s">
        <v>1393</v>
      </c>
      <c r="AN298" s="22" t="s">
        <v>544</v>
      </c>
      <c r="AO298" s="20">
        <v>3</v>
      </c>
      <c r="AP298" s="23">
        <v>809.43</v>
      </c>
      <c r="AQ298" s="934">
        <v>314.14499999999998</v>
      </c>
      <c r="AR298" s="934">
        <v>151.5</v>
      </c>
      <c r="AS298" s="961">
        <v>100</v>
      </c>
      <c r="AT298" s="962">
        <v>60</v>
      </c>
      <c r="AU298" s="1100">
        <v>625.65</v>
      </c>
      <c r="AV298" s="1130">
        <v>100</v>
      </c>
      <c r="AW298" s="1131">
        <v>60</v>
      </c>
      <c r="AX298" s="975">
        <f t="shared" si="189"/>
        <v>625.64499999999998</v>
      </c>
      <c r="AY298" s="424" t="str">
        <f t="shared" si="172"/>
        <v>OK</v>
      </c>
      <c r="AZ298" s="483">
        <f t="shared" si="173"/>
        <v>0</v>
      </c>
      <c r="BA298" s="486">
        <f t="shared" si="190"/>
        <v>-4.9999999999954525E-3</v>
      </c>
      <c r="BB298" s="421"/>
      <c r="BC298" s="421"/>
      <c r="BD298" s="421"/>
    </row>
    <row r="299" spans="2:56" ht="24" customHeight="1">
      <c r="B299" s="20">
        <v>40039303</v>
      </c>
      <c r="C299" s="21" t="s">
        <v>97</v>
      </c>
      <c r="D299" s="195" t="s">
        <v>543</v>
      </c>
      <c r="E299" s="20" t="s">
        <v>1393</v>
      </c>
      <c r="F299" s="22" t="s">
        <v>544</v>
      </c>
      <c r="G299" s="20">
        <v>3</v>
      </c>
      <c r="H299" s="23">
        <v>827.83</v>
      </c>
      <c r="I299" s="23">
        <v>341.74500000000012</v>
      </c>
      <c r="J299" s="23">
        <v>165</v>
      </c>
      <c r="K299" s="23">
        <v>100</v>
      </c>
      <c r="L299" s="52">
        <v>20</v>
      </c>
      <c r="M299" s="14">
        <v>626.74500000000012</v>
      </c>
      <c r="N299" s="23">
        <v>626.74500000000012</v>
      </c>
      <c r="O299" s="419">
        <f t="shared" si="182"/>
        <v>626.74500000000012</v>
      </c>
      <c r="P299" s="419">
        <f t="shared" si="183"/>
        <v>0</v>
      </c>
      <c r="Q299" s="498" t="s">
        <v>1662</v>
      </c>
      <c r="R299" s="498"/>
      <c r="S299" s="92">
        <v>40039303</v>
      </c>
      <c r="T299" s="652" t="s">
        <v>97</v>
      </c>
      <c r="U299" s="195" t="s">
        <v>543</v>
      </c>
      <c r="V299" s="22" t="s">
        <v>544</v>
      </c>
      <c r="W299" s="20">
        <v>3</v>
      </c>
      <c r="X299" s="653">
        <v>341.75</v>
      </c>
      <c r="Y299" s="653">
        <v>165</v>
      </c>
      <c r="Z299" s="653">
        <v>100</v>
      </c>
      <c r="AA299" s="654">
        <v>20</v>
      </c>
      <c r="AB299" s="655">
        <v>626.75</v>
      </c>
      <c r="AC299" s="10" t="str">
        <f t="shared" si="184"/>
        <v>OK</v>
      </c>
      <c r="AD299" s="10"/>
      <c r="AE299" s="504">
        <f t="shared" si="185"/>
        <v>-4.9999999998817657E-3</v>
      </c>
      <c r="AF299" s="109"/>
      <c r="AG299" s="109" t="s">
        <v>2175</v>
      </c>
      <c r="AH299" s="109"/>
      <c r="AJ299" s="886">
        <v>40039303</v>
      </c>
      <c r="AK299" s="21" t="s">
        <v>97</v>
      </c>
      <c r="AL299" s="195" t="s">
        <v>543</v>
      </c>
      <c r="AM299" s="20" t="s">
        <v>1393</v>
      </c>
      <c r="AN299" s="22" t="s">
        <v>544</v>
      </c>
      <c r="AO299" s="20">
        <v>3</v>
      </c>
      <c r="AP299" s="23">
        <v>827.83</v>
      </c>
      <c r="AQ299" s="934">
        <v>341.74500000000012</v>
      </c>
      <c r="AR299" s="934">
        <v>165</v>
      </c>
      <c r="AS299" s="961">
        <v>100</v>
      </c>
      <c r="AT299" s="962">
        <v>20</v>
      </c>
      <c r="AU299" s="1100">
        <v>626.75</v>
      </c>
      <c r="AV299" s="1130">
        <v>100</v>
      </c>
      <c r="AW299" s="1131">
        <v>20</v>
      </c>
      <c r="AX299" s="975">
        <f t="shared" si="189"/>
        <v>626.74500000000012</v>
      </c>
      <c r="AY299" s="424" t="str">
        <f t="shared" si="172"/>
        <v>OK</v>
      </c>
      <c r="AZ299" s="483">
        <f t="shared" si="173"/>
        <v>0</v>
      </c>
      <c r="BA299" s="486">
        <f t="shared" si="190"/>
        <v>-4.9999999998817657E-3</v>
      </c>
      <c r="BB299" s="421"/>
      <c r="BC299" s="421"/>
      <c r="BD299" s="421"/>
    </row>
    <row r="300" spans="2:56" ht="24" customHeight="1">
      <c r="B300" s="20">
        <v>40040701</v>
      </c>
      <c r="C300" s="21" t="s">
        <v>98</v>
      </c>
      <c r="D300" s="195" t="s">
        <v>543</v>
      </c>
      <c r="E300" s="20" t="s">
        <v>1393</v>
      </c>
      <c r="F300" s="22" t="s">
        <v>544</v>
      </c>
      <c r="G300" s="20">
        <v>3</v>
      </c>
      <c r="H300" s="23">
        <v>800.22</v>
      </c>
      <c r="I300" s="23">
        <v>300.32999999999993</v>
      </c>
      <c r="J300" s="23">
        <v>137.5</v>
      </c>
      <c r="K300" s="23">
        <v>56.06</v>
      </c>
      <c r="L300" s="52">
        <v>5</v>
      </c>
      <c r="M300" s="14">
        <v>498.88999999999993</v>
      </c>
      <c r="N300" s="23">
        <v>498.88999999999993</v>
      </c>
      <c r="O300" s="419">
        <f t="shared" si="182"/>
        <v>498.88999999999993</v>
      </c>
      <c r="P300" s="419">
        <f t="shared" si="183"/>
        <v>0</v>
      </c>
      <c r="Q300" s="498" t="s">
        <v>1662</v>
      </c>
      <c r="R300" s="498"/>
      <c r="S300" s="92">
        <v>40040701</v>
      </c>
      <c r="T300" s="652" t="s">
        <v>2155</v>
      </c>
      <c r="U300" s="195" t="s">
        <v>543</v>
      </c>
      <c r="V300" s="22" t="s">
        <v>544</v>
      </c>
      <c r="W300" s="20">
        <v>3</v>
      </c>
      <c r="X300" s="653">
        <v>300.33</v>
      </c>
      <c r="Y300" s="653">
        <v>137.5</v>
      </c>
      <c r="Z300" s="653">
        <v>56.06</v>
      </c>
      <c r="AA300" s="654">
        <v>5</v>
      </c>
      <c r="AB300" s="655">
        <v>498.89</v>
      </c>
      <c r="AC300" s="10" t="str">
        <f t="shared" si="184"/>
        <v>OK</v>
      </c>
      <c r="AD300" s="10"/>
      <c r="AE300" s="504">
        <f t="shared" si="185"/>
        <v>0</v>
      </c>
      <c r="AF300" s="109"/>
      <c r="AG300" s="109" t="s">
        <v>2175</v>
      </c>
      <c r="AH300" s="109"/>
      <c r="AJ300" s="886">
        <v>40040701</v>
      </c>
      <c r="AK300" s="21" t="s">
        <v>98</v>
      </c>
      <c r="AL300" s="195" t="s">
        <v>543</v>
      </c>
      <c r="AM300" s="20" t="s">
        <v>1393</v>
      </c>
      <c r="AN300" s="22" t="s">
        <v>544</v>
      </c>
      <c r="AO300" s="20">
        <v>3</v>
      </c>
      <c r="AP300" s="23">
        <v>800.22</v>
      </c>
      <c r="AQ300" s="934">
        <v>300.32999999999993</v>
      </c>
      <c r="AR300" s="934">
        <v>137.5</v>
      </c>
      <c r="AS300" s="961">
        <v>56.06</v>
      </c>
      <c r="AT300" s="962">
        <v>5</v>
      </c>
      <c r="AU300" s="1100">
        <v>498.89</v>
      </c>
      <c r="AV300" s="1130">
        <v>56.06</v>
      </c>
      <c r="AW300" s="1131">
        <v>5</v>
      </c>
      <c r="AX300" s="975">
        <f t="shared" si="189"/>
        <v>498.88999999999993</v>
      </c>
      <c r="AY300" s="424" t="str">
        <f t="shared" si="172"/>
        <v>OK</v>
      </c>
      <c r="AZ300" s="483">
        <f t="shared" si="173"/>
        <v>0</v>
      </c>
      <c r="BA300" s="486">
        <f t="shared" si="190"/>
        <v>0</v>
      </c>
      <c r="BB300" s="421"/>
      <c r="BC300" s="421"/>
      <c r="BD300" s="421"/>
    </row>
    <row r="301" spans="2:56" ht="24" customHeight="1">
      <c r="B301" s="20">
        <v>40042229</v>
      </c>
      <c r="C301" s="21" t="s">
        <v>99</v>
      </c>
      <c r="D301" s="195" t="s">
        <v>543</v>
      </c>
      <c r="E301" s="20" t="s">
        <v>1393</v>
      </c>
      <c r="F301" s="22" t="s">
        <v>544</v>
      </c>
      <c r="G301" s="20">
        <v>3</v>
      </c>
      <c r="H301" s="23">
        <v>846.24</v>
      </c>
      <c r="I301" s="23">
        <v>369.36000000000013</v>
      </c>
      <c r="J301" s="23">
        <v>163</v>
      </c>
      <c r="K301" s="23">
        <v>12.56</v>
      </c>
      <c r="L301" s="52">
        <v>5</v>
      </c>
      <c r="M301" s="14">
        <v>549.92000000000007</v>
      </c>
      <c r="N301" s="23">
        <v>549.92000000000007</v>
      </c>
      <c r="O301" s="419">
        <f t="shared" si="182"/>
        <v>549.92000000000007</v>
      </c>
      <c r="P301" s="419">
        <f t="shared" si="183"/>
        <v>0</v>
      </c>
      <c r="Q301" s="498" t="s">
        <v>1662</v>
      </c>
      <c r="R301" s="498"/>
      <c r="S301" s="92">
        <v>40042229</v>
      </c>
      <c r="T301" s="652" t="s">
        <v>99</v>
      </c>
      <c r="U301" s="195" t="s">
        <v>543</v>
      </c>
      <c r="V301" s="22" t="s">
        <v>544</v>
      </c>
      <c r="W301" s="20">
        <v>3</v>
      </c>
      <c r="X301" s="653">
        <v>369.36</v>
      </c>
      <c r="Y301" s="653">
        <v>163</v>
      </c>
      <c r="Z301" s="653">
        <v>40.89</v>
      </c>
      <c r="AA301" s="654">
        <v>35</v>
      </c>
      <c r="AB301" s="655">
        <v>608.25</v>
      </c>
      <c r="AC301" s="10" t="str">
        <f t="shared" si="184"/>
        <v>OK</v>
      </c>
      <c r="AD301" s="10"/>
      <c r="AE301" s="504">
        <f t="shared" si="185"/>
        <v>-58.329999999999927</v>
      </c>
      <c r="AF301" s="601" t="s">
        <v>2010</v>
      </c>
      <c r="AG301" s="109" t="s">
        <v>2175</v>
      </c>
      <c r="AH301" s="109"/>
      <c r="AJ301" s="886">
        <v>40042229</v>
      </c>
      <c r="AK301" s="21" t="s">
        <v>99</v>
      </c>
      <c r="AL301" s="195" t="s">
        <v>543</v>
      </c>
      <c r="AM301" s="20" t="s">
        <v>1393</v>
      </c>
      <c r="AN301" s="22" t="s">
        <v>544</v>
      </c>
      <c r="AO301" s="20">
        <v>3</v>
      </c>
      <c r="AP301" s="23">
        <v>846.24</v>
      </c>
      <c r="AQ301" s="934">
        <v>369.36000000000013</v>
      </c>
      <c r="AR301" s="934">
        <v>163</v>
      </c>
      <c r="AS301" s="961">
        <v>40.89</v>
      </c>
      <c r="AT301" s="962">
        <v>35</v>
      </c>
      <c r="AU301" s="1100">
        <v>608.25</v>
      </c>
      <c r="AV301" s="1130">
        <v>40.89</v>
      </c>
      <c r="AW301" s="1131">
        <v>35</v>
      </c>
      <c r="AX301" s="975">
        <f t="shared" si="189"/>
        <v>608.25000000000011</v>
      </c>
      <c r="AY301" s="424" t="str">
        <f t="shared" si="172"/>
        <v>OK</v>
      </c>
      <c r="AZ301" s="483">
        <f t="shared" si="173"/>
        <v>0</v>
      </c>
      <c r="BA301" s="486">
        <f t="shared" si="190"/>
        <v>0</v>
      </c>
      <c r="BB301" s="421"/>
      <c r="BC301" s="421"/>
      <c r="BD301" s="421"/>
    </row>
    <row r="302" spans="2:56" ht="24" customHeight="1">
      <c r="B302" s="20">
        <v>40331199</v>
      </c>
      <c r="C302" s="21" t="s">
        <v>100</v>
      </c>
      <c r="D302" s="195" t="s">
        <v>543</v>
      </c>
      <c r="E302" s="20" t="s">
        <v>1393</v>
      </c>
      <c r="F302" s="22" t="s">
        <v>544</v>
      </c>
      <c r="G302" s="20">
        <v>3</v>
      </c>
      <c r="H302" s="23">
        <v>827.83</v>
      </c>
      <c r="I302" s="23">
        <v>341.74500000000012</v>
      </c>
      <c r="J302" s="23">
        <v>155</v>
      </c>
      <c r="K302" s="23">
        <v>31.56</v>
      </c>
      <c r="L302" s="52">
        <v>50</v>
      </c>
      <c r="M302" s="14">
        <v>578.30500000000006</v>
      </c>
      <c r="N302" s="23">
        <v>578.30500000000006</v>
      </c>
      <c r="O302" s="419">
        <f t="shared" si="182"/>
        <v>578.30500000000006</v>
      </c>
      <c r="P302" s="419">
        <f t="shared" si="183"/>
        <v>0</v>
      </c>
      <c r="Q302" s="498" t="s">
        <v>1662</v>
      </c>
      <c r="R302" s="498"/>
      <c r="S302" s="92">
        <v>40331199</v>
      </c>
      <c r="T302" s="652" t="s">
        <v>100</v>
      </c>
      <c r="U302" s="195" t="s">
        <v>543</v>
      </c>
      <c r="V302" s="22" t="s">
        <v>544</v>
      </c>
      <c r="W302" s="20">
        <v>3</v>
      </c>
      <c r="X302" s="653">
        <v>341.75</v>
      </c>
      <c r="Y302" s="653">
        <v>155</v>
      </c>
      <c r="Z302" s="653">
        <v>31.56</v>
      </c>
      <c r="AA302" s="654">
        <v>50</v>
      </c>
      <c r="AB302" s="655">
        <v>578.30999999999995</v>
      </c>
      <c r="AC302" s="10" t="str">
        <f t="shared" si="184"/>
        <v>OK</v>
      </c>
      <c r="AD302" s="10"/>
      <c r="AE302" s="504">
        <f t="shared" si="185"/>
        <v>-4.9999999998817657E-3</v>
      </c>
      <c r="AF302" s="109"/>
      <c r="AG302" s="109" t="s">
        <v>2175</v>
      </c>
      <c r="AH302" s="109"/>
      <c r="AJ302" s="886">
        <v>40331199</v>
      </c>
      <c r="AK302" s="21" t="s">
        <v>100</v>
      </c>
      <c r="AL302" s="195" t="s">
        <v>543</v>
      </c>
      <c r="AM302" s="20" t="s">
        <v>1393</v>
      </c>
      <c r="AN302" s="22" t="s">
        <v>544</v>
      </c>
      <c r="AO302" s="20">
        <v>3</v>
      </c>
      <c r="AP302" s="23">
        <v>827.83</v>
      </c>
      <c r="AQ302" s="934">
        <v>341.74500000000012</v>
      </c>
      <c r="AR302" s="934">
        <v>155</v>
      </c>
      <c r="AS302" s="961">
        <v>31.56</v>
      </c>
      <c r="AT302" s="962">
        <v>50</v>
      </c>
      <c r="AU302" s="1100">
        <v>578.30999999999995</v>
      </c>
      <c r="AV302" s="1130">
        <v>31.56</v>
      </c>
      <c r="AW302" s="1131">
        <v>50</v>
      </c>
      <c r="AX302" s="975">
        <f t="shared" si="189"/>
        <v>578.30500000000006</v>
      </c>
      <c r="AY302" s="424" t="str">
        <f t="shared" si="172"/>
        <v>OK</v>
      </c>
      <c r="AZ302" s="483">
        <f t="shared" si="173"/>
        <v>0</v>
      </c>
      <c r="BA302" s="486">
        <f t="shared" si="190"/>
        <v>-4.9999999998817657E-3</v>
      </c>
      <c r="BB302" s="421"/>
      <c r="BC302" s="421"/>
      <c r="BD302" s="421"/>
    </row>
    <row r="303" spans="2:56" ht="24" customHeight="1">
      <c r="B303" s="20">
        <v>46381580</v>
      </c>
      <c r="C303" s="21" t="s">
        <v>101</v>
      </c>
      <c r="D303" s="195" t="s">
        <v>543</v>
      </c>
      <c r="E303" s="20" t="s">
        <v>1393</v>
      </c>
      <c r="F303" s="22" t="s">
        <v>544</v>
      </c>
      <c r="G303" s="20">
        <v>3</v>
      </c>
      <c r="H303" s="23">
        <v>827.83</v>
      </c>
      <c r="I303" s="23">
        <v>341.74500000000012</v>
      </c>
      <c r="J303" s="23">
        <v>148.5</v>
      </c>
      <c r="K303" s="23">
        <v>74</v>
      </c>
      <c r="L303" s="52">
        <v>30</v>
      </c>
      <c r="M303" s="14">
        <v>594.24500000000012</v>
      </c>
      <c r="N303" s="23">
        <v>594.24500000000012</v>
      </c>
      <c r="O303" s="419">
        <f t="shared" si="182"/>
        <v>594.24500000000012</v>
      </c>
      <c r="P303" s="419">
        <f t="shared" si="183"/>
        <v>0</v>
      </c>
      <c r="Q303" s="498" t="s">
        <v>1662</v>
      </c>
      <c r="R303" s="498"/>
      <c r="S303" s="92">
        <v>46381580</v>
      </c>
      <c r="T303" s="652" t="s">
        <v>101</v>
      </c>
      <c r="U303" s="195" t="s">
        <v>543</v>
      </c>
      <c r="V303" s="22" t="s">
        <v>544</v>
      </c>
      <c r="W303" s="20">
        <v>3</v>
      </c>
      <c r="X303" s="653">
        <v>341.75</v>
      </c>
      <c r="Y303" s="653">
        <v>148.5</v>
      </c>
      <c r="Z303" s="653">
        <v>74</v>
      </c>
      <c r="AA303" s="654">
        <v>30</v>
      </c>
      <c r="AB303" s="655">
        <v>594.25</v>
      </c>
      <c r="AC303" s="10" t="str">
        <f t="shared" si="184"/>
        <v>OK</v>
      </c>
      <c r="AD303" s="10"/>
      <c r="AE303" s="504">
        <f t="shared" si="185"/>
        <v>-4.9999999998817657E-3</v>
      </c>
      <c r="AF303" s="109"/>
      <c r="AG303" s="109" t="s">
        <v>2175</v>
      </c>
      <c r="AH303" s="109"/>
      <c r="AJ303" s="886">
        <v>46381580</v>
      </c>
      <c r="AK303" s="21" t="s">
        <v>101</v>
      </c>
      <c r="AL303" s="195" t="s">
        <v>543</v>
      </c>
      <c r="AM303" s="20" t="s">
        <v>1393</v>
      </c>
      <c r="AN303" s="22" t="s">
        <v>544</v>
      </c>
      <c r="AO303" s="20">
        <v>3</v>
      </c>
      <c r="AP303" s="23">
        <v>827.83</v>
      </c>
      <c r="AQ303" s="934">
        <v>341.74500000000012</v>
      </c>
      <c r="AR303" s="934">
        <v>148.5</v>
      </c>
      <c r="AS303" s="961">
        <v>74</v>
      </c>
      <c r="AT303" s="962">
        <v>30</v>
      </c>
      <c r="AU303" s="1100">
        <v>594.25</v>
      </c>
      <c r="AV303" s="1130">
        <v>74</v>
      </c>
      <c r="AW303" s="1131">
        <v>30</v>
      </c>
      <c r="AX303" s="975">
        <f t="shared" si="189"/>
        <v>594.24500000000012</v>
      </c>
      <c r="AY303" s="424" t="str">
        <f t="shared" si="172"/>
        <v>OK</v>
      </c>
      <c r="AZ303" s="483">
        <f t="shared" si="173"/>
        <v>0</v>
      </c>
      <c r="BA303" s="486">
        <f t="shared" si="190"/>
        <v>-4.9999999998817657E-3</v>
      </c>
      <c r="BB303" s="421"/>
      <c r="BC303" s="421"/>
      <c r="BD303" s="421"/>
    </row>
    <row r="304" spans="2:56" ht="24" customHeight="1">
      <c r="B304" s="20">
        <v>46382664</v>
      </c>
      <c r="C304" s="21" t="s">
        <v>102</v>
      </c>
      <c r="D304" s="195" t="s">
        <v>543</v>
      </c>
      <c r="E304" s="20" t="s">
        <v>1393</v>
      </c>
      <c r="F304" s="22" t="s">
        <v>544</v>
      </c>
      <c r="G304" s="20">
        <v>3</v>
      </c>
      <c r="H304" s="23">
        <v>846.24</v>
      </c>
      <c r="I304" s="23">
        <v>369.36000000000013</v>
      </c>
      <c r="J304" s="23">
        <v>151</v>
      </c>
      <c r="K304" s="23">
        <v>41.06</v>
      </c>
      <c r="L304" s="52">
        <v>0</v>
      </c>
      <c r="M304" s="14">
        <v>561.42000000000007</v>
      </c>
      <c r="N304" s="23">
        <v>561.42000000000007</v>
      </c>
      <c r="O304" s="419">
        <f t="shared" si="182"/>
        <v>561.42000000000007</v>
      </c>
      <c r="P304" s="419">
        <f t="shared" si="183"/>
        <v>0</v>
      </c>
      <c r="Q304" s="498" t="s">
        <v>1662</v>
      </c>
      <c r="R304" s="498"/>
      <c r="S304" s="92">
        <v>46382664</v>
      </c>
      <c r="T304" s="652" t="s">
        <v>102</v>
      </c>
      <c r="U304" s="195" t="s">
        <v>543</v>
      </c>
      <c r="V304" s="22" t="s">
        <v>544</v>
      </c>
      <c r="W304" s="20">
        <v>3</v>
      </c>
      <c r="X304" s="653">
        <v>369.36</v>
      </c>
      <c r="Y304" s="653">
        <v>151</v>
      </c>
      <c r="Z304" s="653">
        <v>41.06</v>
      </c>
      <c r="AA304" s="654">
        <v>0</v>
      </c>
      <c r="AB304" s="655">
        <v>561.41999999999996</v>
      </c>
      <c r="AC304" s="10" t="str">
        <f t="shared" si="184"/>
        <v>OK</v>
      </c>
      <c r="AD304" s="10"/>
      <c r="AE304" s="504">
        <f t="shared" si="185"/>
        <v>0</v>
      </c>
      <c r="AF304" s="109"/>
      <c r="AG304" s="109" t="s">
        <v>2175</v>
      </c>
      <c r="AH304" s="109"/>
      <c r="AJ304" s="886">
        <v>46382664</v>
      </c>
      <c r="AK304" s="21" t="s">
        <v>102</v>
      </c>
      <c r="AL304" s="195" t="s">
        <v>543</v>
      </c>
      <c r="AM304" s="20" t="s">
        <v>1393</v>
      </c>
      <c r="AN304" s="22" t="s">
        <v>544</v>
      </c>
      <c r="AO304" s="20">
        <v>3</v>
      </c>
      <c r="AP304" s="23">
        <v>846.24</v>
      </c>
      <c r="AQ304" s="934">
        <v>369.36000000000013</v>
      </c>
      <c r="AR304" s="934">
        <v>151</v>
      </c>
      <c r="AS304" s="961">
        <v>41.06</v>
      </c>
      <c r="AT304" s="962">
        <v>0</v>
      </c>
      <c r="AU304" s="1100">
        <v>561.41999999999996</v>
      </c>
      <c r="AV304" s="1130">
        <v>41.06</v>
      </c>
      <c r="AW304" s="1131">
        <v>0</v>
      </c>
      <c r="AX304" s="975">
        <f t="shared" si="189"/>
        <v>561.42000000000007</v>
      </c>
      <c r="AY304" s="424" t="str">
        <f t="shared" si="172"/>
        <v>OK</v>
      </c>
      <c r="AZ304" s="483">
        <f t="shared" si="173"/>
        <v>0</v>
      </c>
      <c r="BA304" s="486">
        <f t="shared" si="190"/>
        <v>0</v>
      </c>
      <c r="BB304" s="421"/>
      <c r="BC304" s="421"/>
      <c r="BD304" s="421"/>
    </row>
    <row r="305" spans="2:56" ht="24" customHeight="1">
      <c r="B305" s="20">
        <v>46385155</v>
      </c>
      <c r="C305" s="21" t="s">
        <v>103</v>
      </c>
      <c r="D305" s="195" t="s">
        <v>543</v>
      </c>
      <c r="E305" s="20" t="s">
        <v>1393</v>
      </c>
      <c r="F305" s="22" t="s">
        <v>544</v>
      </c>
      <c r="G305" s="20">
        <v>3</v>
      </c>
      <c r="H305" s="23">
        <v>864.65</v>
      </c>
      <c r="I305" s="23">
        <v>396.97499999999991</v>
      </c>
      <c r="J305" s="23">
        <v>67</v>
      </c>
      <c r="K305" s="23">
        <v>29.67</v>
      </c>
      <c r="L305" s="52">
        <v>0</v>
      </c>
      <c r="M305" s="14">
        <v>493.64499999999992</v>
      </c>
      <c r="N305" s="23">
        <v>493.64499999999992</v>
      </c>
      <c r="O305" s="419">
        <f t="shared" si="182"/>
        <v>493.64499999999992</v>
      </c>
      <c r="P305" s="419">
        <f t="shared" si="183"/>
        <v>0</v>
      </c>
      <c r="Q305" s="498" t="s">
        <v>1662</v>
      </c>
      <c r="R305" s="498"/>
      <c r="S305" s="92">
        <v>46385155</v>
      </c>
      <c r="T305" s="652" t="s">
        <v>103</v>
      </c>
      <c r="U305" s="195" t="s">
        <v>543</v>
      </c>
      <c r="V305" s="22" t="s">
        <v>544</v>
      </c>
      <c r="W305" s="20">
        <v>3</v>
      </c>
      <c r="X305" s="653">
        <v>396.98</v>
      </c>
      <c r="Y305" s="653">
        <v>67</v>
      </c>
      <c r="Z305" s="653">
        <v>29.67</v>
      </c>
      <c r="AA305" s="654">
        <v>0</v>
      </c>
      <c r="AB305" s="655">
        <v>493.65</v>
      </c>
      <c r="AC305" s="10" t="str">
        <f t="shared" si="184"/>
        <v>OK</v>
      </c>
      <c r="AD305" s="10"/>
      <c r="AE305" s="504">
        <f t="shared" si="185"/>
        <v>-5.0000000000522959E-3</v>
      </c>
      <c r="AF305" s="109"/>
      <c r="AG305" s="109" t="s">
        <v>2175</v>
      </c>
      <c r="AH305" s="109"/>
      <c r="AJ305" s="886">
        <v>46385155</v>
      </c>
      <c r="AK305" s="21" t="s">
        <v>103</v>
      </c>
      <c r="AL305" s="195" t="s">
        <v>543</v>
      </c>
      <c r="AM305" s="20" t="s">
        <v>1393</v>
      </c>
      <c r="AN305" s="22" t="s">
        <v>544</v>
      </c>
      <c r="AO305" s="20">
        <v>3</v>
      </c>
      <c r="AP305" s="23">
        <v>864.65</v>
      </c>
      <c r="AQ305" s="934">
        <v>396.97499999999991</v>
      </c>
      <c r="AR305" s="934">
        <v>67</v>
      </c>
      <c r="AS305" s="961">
        <v>29.67</v>
      </c>
      <c r="AT305" s="962">
        <v>0</v>
      </c>
      <c r="AU305" s="1100">
        <v>493.65</v>
      </c>
      <c r="AV305" s="1130">
        <v>29.67</v>
      </c>
      <c r="AW305" s="1131">
        <v>0</v>
      </c>
      <c r="AX305" s="975">
        <f t="shared" si="189"/>
        <v>493.64499999999992</v>
      </c>
      <c r="AY305" s="424" t="str">
        <f t="shared" si="172"/>
        <v>OK</v>
      </c>
      <c r="AZ305" s="483">
        <f t="shared" si="173"/>
        <v>0</v>
      </c>
      <c r="BA305" s="486">
        <f t="shared" si="190"/>
        <v>-5.0000000000522959E-3</v>
      </c>
      <c r="BB305" s="421"/>
      <c r="BC305" s="421"/>
      <c r="BD305" s="421"/>
    </row>
    <row r="306" spans="2:56" ht="24" customHeight="1">
      <c r="B306" s="20">
        <v>46452307</v>
      </c>
      <c r="C306" s="21" t="s">
        <v>104</v>
      </c>
      <c r="D306" s="195" t="s">
        <v>543</v>
      </c>
      <c r="E306" s="20" t="s">
        <v>1393</v>
      </c>
      <c r="F306" s="22" t="s">
        <v>544</v>
      </c>
      <c r="G306" s="20">
        <v>3</v>
      </c>
      <c r="H306" s="23">
        <v>827.83</v>
      </c>
      <c r="I306" s="23">
        <v>341.74500000000012</v>
      </c>
      <c r="J306" s="23">
        <v>148</v>
      </c>
      <c r="K306" s="23">
        <v>51</v>
      </c>
      <c r="L306" s="52">
        <v>35</v>
      </c>
      <c r="M306" s="14">
        <v>575.74500000000012</v>
      </c>
      <c r="N306" s="23">
        <v>575.74500000000012</v>
      </c>
      <c r="O306" s="419">
        <f t="shared" si="182"/>
        <v>575.74500000000012</v>
      </c>
      <c r="P306" s="419">
        <f t="shared" si="183"/>
        <v>0</v>
      </c>
      <c r="Q306" s="498" t="s">
        <v>1662</v>
      </c>
      <c r="R306" s="498"/>
      <c r="S306" s="92">
        <v>46452307</v>
      </c>
      <c r="T306" s="652" t="s">
        <v>104</v>
      </c>
      <c r="U306" s="195" t="s">
        <v>543</v>
      </c>
      <c r="V306" s="22" t="s">
        <v>544</v>
      </c>
      <c r="W306" s="20">
        <v>3</v>
      </c>
      <c r="X306" s="653">
        <v>341.75</v>
      </c>
      <c r="Y306" s="653">
        <v>148</v>
      </c>
      <c r="Z306" s="653">
        <v>51</v>
      </c>
      <c r="AA306" s="654">
        <v>35</v>
      </c>
      <c r="AB306" s="655">
        <v>575.75</v>
      </c>
      <c r="AC306" s="10" t="str">
        <f t="shared" si="184"/>
        <v>OK</v>
      </c>
      <c r="AD306" s="10"/>
      <c r="AE306" s="504">
        <f t="shared" si="185"/>
        <v>-4.9999999998817657E-3</v>
      </c>
      <c r="AF306" s="109"/>
      <c r="AG306" s="109" t="s">
        <v>2175</v>
      </c>
      <c r="AH306" s="109"/>
      <c r="AJ306" s="886">
        <v>46452307</v>
      </c>
      <c r="AK306" s="21" t="s">
        <v>104</v>
      </c>
      <c r="AL306" s="195" t="s">
        <v>543</v>
      </c>
      <c r="AM306" s="20" t="s">
        <v>1393</v>
      </c>
      <c r="AN306" s="22" t="s">
        <v>544</v>
      </c>
      <c r="AO306" s="20">
        <v>3</v>
      </c>
      <c r="AP306" s="23">
        <v>827.83</v>
      </c>
      <c r="AQ306" s="934">
        <v>341.74500000000012</v>
      </c>
      <c r="AR306" s="934">
        <v>148</v>
      </c>
      <c r="AS306" s="961">
        <v>51</v>
      </c>
      <c r="AT306" s="962">
        <v>35</v>
      </c>
      <c r="AU306" s="1100">
        <v>575.75</v>
      </c>
      <c r="AV306" s="1130">
        <v>51</v>
      </c>
      <c r="AW306" s="1131">
        <v>35</v>
      </c>
      <c r="AX306" s="975">
        <f t="shared" si="189"/>
        <v>575.74500000000012</v>
      </c>
      <c r="AY306" s="424" t="str">
        <f t="shared" si="172"/>
        <v>OK</v>
      </c>
      <c r="AZ306" s="483">
        <f t="shared" si="173"/>
        <v>0</v>
      </c>
      <c r="BA306" s="486">
        <f t="shared" si="190"/>
        <v>-4.9999999998817657E-3</v>
      </c>
      <c r="BB306" s="421"/>
      <c r="BC306" s="421"/>
      <c r="BD306" s="421"/>
    </row>
    <row r="307" spans="2:56" ht="24" customHeight="1">
      <c r="B307" s="20">
        <v>46673462</v>
      </c>
      <c r="C307" s="21" t="s">
        <v>105</v>
      </c>
      <c r="D307" s="195" t="s">
        <v>543</v>
      </c>
      <c r="E307" s="20" t="s">
        <v>1393</v>
      </c>
      <c r="F307" s="22" t="s">
        <v>544</v>
      </c>
      <c r="G307" s="20">
        <v>3</v>
      </c>
      <c r="H307" s="23">
        <v>827.83</v>
      </c>
      <c r="I307" s="23">
        <v>341.74500000000012</v>
      </c>
      <c r="J307" s="23">
        <v>146.5</v>
      </c>
      <c r="K307" s="23">
        <v>100</v>
      </c>
      <c r="L307" s="52">
        <v>0</v>
      </c>
      <c r="M307" s="14">
        <v>588.24500000000012</v>
      </c>
      <c r="N307" s="23">
        <v>588.24500000000012</v>
      </c>
      <c r="O307" s="419">
        <f t="shared" si="182"/>
        <v>588.24500000000012</v>
      </c>
      <c r="P307" s="419">
        <f t="shared" si="183"/>
        <v>0</v>
      </c>
      <c r="Q307" s="498" t="s">
        <v>1662</v>
      </c>
      <c r="R307" s="498"/>
      <c r="S307" s="92">
        <v>46673462</v>
      </c>
      <c r="T307" s="654" t="s">
        <v>105</v>
      </c>
      <c r="U307" s="195" t="s">
        <v>543</v>
      </c>
      <c r="V307" s="22" t="s">
        <v>544</v>
      </c>
      <c r="W307" s="20">
        <v>3</v>
      </c>
      <c r="X307" s="653">
        <v>341.75</v>
      </c>
      <c r="Y307" s="653">
        <v>146.5</v>
      </c>
      <c r="Z307" s="653">
        <v>100</v>
      </c>
      <c r="AA307" s="654">
        <v>0</v>
      </c>
      <c r="AB307" s="655">
        <v>588.25</v>
      </c>
      <c r="AC307" s="10" t="str">
        <f t="shared" si="184"/>
        <v>OK</v>
      </c>
      <c r="AD307" s="10"/>
      <c r="AE307" s="504">
        <f t="shared" si="185"/>
        <v>-4.9999999998817657E-3</v>
      </c>
      <c r="AF307" s="109"/>
      <c r="AG307" s="109" t="s">
        <v>2175</v>
      </c>
      <c r="AH307" s="109"/>
      <c r="AJ307" s="886">
        <v>46673462</v>
      </c>
      <c r="AK307" s="21" t="s">
        <v>105</v>
      </c>
      <c r="AL307" s="195" t="s">
        <v>543</v>
      </c>
      <c r="AM307" s="20" t="s">
        <v>1393</v>
      </c>
      <c r="AN307" s="22" t="s">
        <v>544</v>
      </c>
      <c r="AO307" s="20">
        <v>3</v>
      </c>
      <c r="AP307" s="23">
        <v>827.83</v>
      </c>
      <c r="AQ307" s="934">
        <v>341.74500000000012</v>
      </c>
      <c r="AR307" s="934">
        <v>146.5</v>
      </c>
      <c r="AS307" s="961">
        <v>100</v>
      </c>
      <c r="AT307" s="962">
        <v>0</v>
      </c>
      <c r="AU307" s="1100">
        <v>588.25</v>
      </c>
      <c r="AV307" s="1130">
        <v>100</v>
      </c>
      <c r="AW307" s="1131">
        <v>0</v>
      </c>
      <c r="AX307" s="975">
        <f t="shared" si="189"/>
        <v>588.24500000000012</v>
      </c>
      <c r="AY307" s="424" t="str">
        <f t="shared" si="172"/>
        <v>OK</v>
      </c>
      <c r="AZ307" s="483">
        <f t="shared" si="173"/>
        <v>0</v>
      </c>
      <c r="BA307" s="486">
        <f t="shared" si="190"/>
        <v>-4.9999999998817657E-3</v>
      </c>
      <c r="BB307" s="421"/>
      <c r="BC307" s="421"/>
      <c r="BD307" s="421"/>
    </row>
    <row r="308" spans="2:56" ht="24" customHeight="1">
      <c r="B308" s="20">
        <v>52717230</v>
      </c>
      <c r="C308" s="21" t="s">
        <v>106</v>
      </c>
      <c r="D308" s="195" t="s">
        <v>543</v>
      </c>
      <c r="E308" s="20" t="s">
        <v>1393</v>
      </c>
      <c r="F308" s="22" t="s">
        <v>544</v>
      </c>
      <c r="G308" s="20">
        <v>3</v>
      </c>
      <c r="H308" s="23">
        <v>883.06</v>
      </c>
      <c r="I308" s="23">
        <v>424.58999999999992</v>
      </c>
      <c r="J308" s="23">
        <v>152.5</v>
      </c>
      <c r="K308" s="23">
        <v>23.39</v>
      </c>
      <c r="L308" s="52">
        <v>5</v>
      </c>
      <c r="M308" s="14">
        <v>605.4799999999999</v>
      </c>
      <c r="N308" s="23">
        <v>605.4799999999999</v>
      </c>
      <c r="O308" s="419">
        <f t="shared" si="182"/>
        <v>605.4799999999999</v>
      </c>
      <c r="P308" s="419">
        <f t="shared" si="183"/>
        <v>0</v>
      </c>
      <c r="Q308" s="498" t="s">
        <v>1662</v>
      </c>
      <c r="R308" s="498"/>
      <c r="S308" s="92">
        <v>52717230</v>
      </c>
      <c r="T308" s="647" t="s">
        <v>106</v>
      </c>
      <c r="U308" s="647" t="s">
        <v>543</v>
      </c>
      <c r="V308" s="22" t="s">
        <v>544</v>
      </c>
      <c r="W308" s="20">
        <v>3</v>
      </c>
      <c r="X308" s="648">
        <v>424.59</v>
      </c>
      <c r="Y308" s="648">
        <v>152.5</v>
      </c>
      <c r="Z308" s="649">
        <v>23.39</v>
      </c>
      <c r="AA308" s="656">
        <v>40</v>
      </c>
      <c r="AB308" s="651">
        <v>640.48</v>
      </c>
      <c r="AC308" s="10" t="str">
        <f t="shared" si="184"/>
        <v>OK</v>
      </c>
      <c r="AD308" s="10"/>
      <c r="AE308" s="504">
        <f t="shared" si="185"/>
        <v>-35.000000000000114</v>
      </c>
      <c r="AF308" s="601" t="s">
        <v>2010</v>
      </c>
      <c r="AG308" s="109" t="s">
        <v>2175</v>
      </c>
      <c r="AH308" s="109"/>
      <c r="AJ308" s="1021">
        <v>52717230</v>
      </c>
      <c r="AK308" s="21" t="s">
        <v>106</v>
      </c>
      <c r="AL308" s="195" t="s">
        <v>543</v>
      </c>
      <c r="AM308" s="20" t="s">
        <v>1393</v>
      </c>
      <c r="AN308" s="22" t="s">
        <v>544</v>
      </c>
      <c r="AO308" s="20">
        <v>3</v>
      </c>
      <c r="AP308" s="23">
        <v>883.06</v>
      </c>
      <c r="AQ308" s="934">
        <v>424.58999999999992</v>
      </c>
      <c r="AR308" s="934">
        <v>152.5</v>
      </c>
      <c r="AS308" s="959">
        <v>23.39</v>
      </c>
      <c r="AT308" s="963">
        <v>40</v>
      </c>
      <c r="AU308" s="1099">
        <v>640.48</v>
      </c>
      <c r="AV308" s="1132">
        <v>23.39</v>
      </c>
      <c r="AW308" s="1133">
        <v>40</v>
      </c>
      <c r="AX308" s="1134">
        <f>AQ308+AR308+AV308+AW308</f>
        <v>640.4799999999999</v>
      </c>
      <c r="AY308" s="424" t="str">
        <f t="shared" si="172"/>
        <v>OK</v>
      </c>
      <c r="AZ308" s="483">
        <f t="shared" si="173"/>
        <v>0</v>
      </c>
      <c r="BA308" s="1022">
        <f>AX308-AB308</f>
        <v>0</v>
      </c>
      <c r="BB308" s="1023" t="s">
        <v>3116</v>
      </c>
      <c r="BC308" s="421"/>
      <c r="BD308" s="421"/>
    </row>
    <row r="309" spans="2:56" ht="24" customHeight="1">
      <c r="B309" s="20">
        <v>74082007</v>
      </c>
      <c r="C309" s="21" t="s">
        <v>111</v>
      </c>
      <c r="D309" s="195" t="s">
        <v>543</v>
      </c>
      <c r="E309" s="20" t="s">
        <v>1393</v>
      </c>
      <c r="F309" s="22" t="s">
        <v>544</v>
      </c>
      <c r="G309" s="20">
        <v>3</v>
      </c>
      <c r="H309" s="23">
        <v>910.67</v>
      </c>
      <c r="I309" s="23">
        <v>466.00499999999988</v>
      </c>
      <c r="J309" s="23">
        <v>153.5</v>
      </c>
      <c r="K309" s="23">
        <v>15.5</v>
      </c>
      <c r="L309" s="52">
        <v>5</v>
      </c>
      <c r="M309" s="14">
        <v>640.00499999999988</v>
      </c>
      <c r="N309" s="23">
        <v>640.00499999999988</v>
      </c>
      <c r="O309" s="419">
        <f t="shared" si="182"/>
        <v>640.00499999999988</v>
      </c>
      <c r="P309" s="419">
        <f t="shared" si="183"/>
        <v>0</v>
      </c>
      <c r="Q309" s="498" t="s">
        <v>1662</v>
      </c>
      <c r="R309" s="498"/>
      <c r="S309" s="92">
        <v>74082007</v>
      </c>
      <c r="T309" s="652" t="s">
        <v>111</v>
      </c>
      <c r="U309" s="195" t="s">
        <v>543</v>
      </c>
      <c r="V309" s="22" t="s">
        <v>544</v>
      </c>
      <c r="W309" s="20">
        <v>3</v>
      </c>
      <c r="X309" s="653">
        <v>466.01</v>
      </c>
      <c r="Y309" s="653">
        <v>153.5</v>
      </c>
      <c r="Z309" s="653">
        <v>15.5</v>
      </c>
      <c r="AA309" s="654">
        <v>5</v>
      </c>
      <c r="AB309" s="655">
        <v>640.01</v>
      </c>
      <c r="AC309" s="10" t="str">
        <f t="shared" si="184"/>
        <v>OK</v>
      </c>
      <c r="AD309" s="10"/>
      <c r="AE309" s="504">
        <f t="shared" si="185"/>
        <v>-5.0000000001091394E-3</v>
      </c>
      <c r="AF309" s="109"/>
      <c r="AG309" s="109" t="s">
        <v>2175</v>
      </c>
      <c r="AH309" s="109"/>
      <c r="AJ309" s="886">
        <v>74082007</v>
      </c>
      <c r="AK309" s="21" t="s">
        <v>111</v>
      </c>
      <c r="AL309" s="195" t="s">
        <v>543</v>
      </c>
      <c r="AM309" s="20" t="s">
        <v>1393</v>
      </c>
      <c r="AN309" s="22" t="s">
        <v>544</v>
      </c>
      <c r="AO309" s="20">
        <v>3</v>
      </c>
      <c r="AP309" s="23">
        <v>910.67</v>
      </c>
      <c r="AQ309" s="934">
        <v>466.00499999999988</v>
      </c>
      <c r="AR309" s="934">
        <v>153.5</v>
      </c>
      <c r="AS309" s="961">
        <v>15.5</v>
      </c>
      <c r="AT309" s="962">
        <v>5</v>
      </c>
      <c r="AU309" s="1100">
        <v>640.01</v>
      </c>
      <c r="AV309" s="1130">
        <v>15.5</v>
      </c>
      <c r="AW309" s="1131">
        <v>5</v>
      </c>
      <c r="AX309" s="975">
        <f t="shared" si="189"/>
        <v>640.00499999999988</v>
      </c>
      <c r="AY309" s="424" t="str">
        <f t="shared" si="172"/>
        <v>OK</v>
      </c>
      <c r="AZ309" s="483">
        <f t="shared" si="173"/>
        <v>0</v>
      </c>
      <c r="BA309" s="486">
        <f t="shared" ref="BA309:BA316" si="191">AX309-AB309</f>
        <v>-5.0000000001091394E-3</v>
      </c>
      <c r="BB309" s="421"/>
      <c r="BC309" s="421"/>
      <c r="BD309" s="421"/>
    </row>
    <row r="310" spans="2:56" ht="24" customHeight="1">
      <c r="B310" s="20">
        <v>74245001</v>
      </c>
      <c r="C310" s="21" t="s">
        <v>113</v>
      </c>
      <c r="D310" s="195" t="s">
        <v>543</v>
      </c>
      <c r="E310" s="20" t="s">
        <v>1393</v>
      </c>
      <c r="F310" s="22" t="s">
        <v>544</v>
      </c>
      <c r="G310" s="20">
        <v>3</v>
      </c>
      <c r="H310" s="23">
        <v>818.63</v>
      </c>
      <c r="I310" s="23">
        <v>327.94499999999994</v>
      </c>
      <c r="J310" s="23">
        <v>141</v>
      </c>
      <c r="K310" s="23">
        <v>15.78</v>
      </c>
      <c r="L310" s="52">
        <v>5</v>
      </c>
      <c r="M310" s="14">
        <v>489.72499999999991</v>
      </c>
      <c r="N310" s="23">
        <v>489.72499999999991</v>
      </c>
      <c r="O310" s="419">
        <f t="shared" si="182"/>
        <v>489.72499999999991</v>
      </c>
      <c r="P310" s="419">
        <f t="shared" si="183"/>
        <v>0</v>
      </c>
      <c r="Q310" s="498" t="s">
        <v>1662</v>
      </c>
      <c r="R310" s="498"/>
      <c r="S310" s="92">
        <v>74245001</v>
      </c>
      <c r="T310" s="652" t="s">
        <v>113</v>
      </c>
      <c r="U310" s="195" t="s">
        <v>543</v>
      </c>
      <c r="V310" s="22" t="s">
        <v>544</v>
      </c>
      <c r="W310" s="20">
        <v>3</v>
      </c>
      <c r="X310" s="653">
        <v>327.95</v>
      </c>
      <c r="Y310" s="653">
        <v>141</v>
      </c>
      <c r="Z310" s="653">
        <v>15.78</v>
      </c>
      <c r="AA310" s="654">
        <v>5</v>
      </c>
      <c r="AB310" s="655">
        <v>489.73</v>
      </c>
      <c r="AC310" s="10" t="str">
        <f t="shared" si="184"/>
        <v>OK</v>
      </c>
      <c r="AD310" s="10"/>
      <c r="AE310" s="504">
        <f t="shared" si="185"/>
        <v>-5.0000000001091394E-3</v>
      </c>
      <c r="AF310" s="109"/>
      <c r="AG310" s="109" t="s">
        <v>2175</v>
      </c>
      <c r="AH310" s="109"/>
      <c r="AJ310" s="886">
        <v>74245001</v>
      </c>
      <c r="AK310" s="21" t="s">
        <v>113</v>
      </c>
      <c r="AL310" s="195" t="s">
        <v>543</v>
      </c>
      <c r="AM310" s="20" t="s">
        <v>1393</v>
      </c>
      <c r="AN310" s="22" t="s">
        <v>544</v>
      </c>
      <c r="AO310" s="20">
        <v>3</v>
      </c>
      <c r="AP310" s="23">
        <v>818.63</v>
      </c>
      <c r="AQ310" s="934">
        <v>327.94499999999994</v>
      </c>
      <c r="AR310" s="934">
        <v>141</v>
      </c>
      <c r="AS310" s="961">
        <v>15.78</v>
      </c>
      <c r="AT310" s="962">
        <v>5</v>
      </c>
      <c r="AU310" s="1100">
        <v>489.73</v>
      </c>
      <c r="AV310" s="1130">
        <v>15.78</v>
      </c>
      <c r="AW310" s="1131">
        <v>5</v>
      </c>
      <c r="AX310" s="975">
        <f t="shared" si="189"/>
        <v>489.72499999999991</v>
      </c>
      <c r="AY310" s="424" t="str">
        <f t="shared" si="172"/>
        <v>OK</v>
      </c>
      <c r="AZ310" s="483">
        <f t="shared" si="173"/>
        <v>0</v>
      </c>
      <c r="BA310" s="486">
        <f t="shared" si="191"/>
        <v>-5.0000000001091394E-3</v>
      </c>
      <c r="BB310" s="421"/>
      <c r="BC310" s="421"/>
      <c r="BD310" s="421"/>
    </row>
    <row r="311" spans="2:56" ht="24" customHeight="1">
      <c r="B311" s="20">
        <v>74302954</v>
      </c>
      <c r="C311" s="21" t="s">
        <v>114</v>
      </c>
      <c r="D311" s="195" t="s">
        <v>543</v>
      </c>
      <c r="E311" s="20" t="s">
        <v>1393</v>
      </c>
      <c r="F311" s="22" t="s">
        <v>544</v>
      </c>
      <c r="G311" s="20">
        <v>3</v>
      </c>
      <c r="H311" s="23">
        <v>873.85</v>
      </c>
      <c r="I311" s="23">
        <v>410.77500000000009</v>
      </c>
      <c r="J311" s="23">
        <v>155</v>
      </c>
      <c r="K311" s="23">
        <v>95</v>
      </c>
      <c r="L311" s="52">
        <v>35</v>
      </c>
      <c r="M311" s="14">
        <v>695.77500000000009</v>
      </c>
      <c r="N311" s="23">
        <v>695.77500000000009</v>
      </c>
      <c r="O311" s="419">
        <f t="shared" si="182"/>
        <v>695.77500000000009</v>
      </c>
      <c r="P311" s="419">
        <f t="shared" si="183"/>
        <v>0</v>
      </c>
      <c r="Q311" s="498" t="s">
        <v>1662</v>
      </c>
      <c r="R311" s="498"/>
      <c r="S311" s="92">
        <v>74302954</v>
      </c>
      <c r="T311" s="652" t="s">
        <v>114</v>
      </c>
      <c r="U311" s="195" t="s">
        <v>543</v>
      </c>
      <c r="V311" s="22" t="s">
        <v>544</v>
      </c>
      <c r="W311" s="20">
        <v>3</v>
      </c>
      <c r="X311" s="653">
        <v>410.78</v>
      </c>
      <c r="Y311" s="653">
        <v>155</v>
      </c>
      <c r="Z311" s="653">
        <v>95</v>
      </c>
      <c r="AA311" s="654">
        <v>40</v>
      </c>
      <c r="AB311" s="655">
        <v>700.78</v>
      </c>
      <c r="AC311" s="10" t="str">
        <f t="shared" si="184"/>
        <v>OK</v>
      </c>
      <c r="AD311" s="10"/>
      <c r="AE311" s="504">
        <f t="shared" si="185"/>
        <v>-5.0049999999998818</v>
      </c>
      <c r="AF311" s="601" t="s">
        <v>2010</v>
      </c>
      <c r="AG311" s="109" t="s">
        <v>2175</v>
      </c>
      <c r="AH311" s="109"/>
      <c r="AJ311" s="886">
        <v>74302954</v>
      </c>
      <c r="AK311" s="21" t="s">
        <v>114</v>
      </c>
      <c r="AL311" s="195" t="s">
        <v>543</v>
      </c>
      <c r="AM311" s="20" t="s">
        <v>1393</v>
      </c>
      <c r="AN311" s="22" t="s">
        <v>544</v>
      </c>
      <c r="AO311" s="20">
        <v>3</v>
      </c>
      <c r="AP311" s="23">
        <v>873.85</v>
      </c>
      <c r="AQ311" s="934">
        <v>410.77500000000009</v>
      </c>
      <c r="AR311" s="934">
        <v>155</v>
      </c>
      <c r="AS311" s="961">
        <v>95</v>
      </c>
      <c r="AT311" s="962">
        <v>40</v>
      </c>
      <c r="AU311" s="1100">
        <v>700.78</v>
      </c>
      <c r="AV311" s="1130">
        <v>95</v>
      </c>
      <c r="AW311" s="1131">
        <v>40</v>
      </c>
      <c r="AX311" s="975">
        <f t="shared" si="189"/>
        <v>700.77500000000009</v>
      </c>
      <c r="AY311" s="424" t="str">
        <f t="shared" si="172"/>
        <v>OK</v>
      </c>
      <c r="AZ311" s="483">
        <f t="shared" si="173"/>
        <v>0</v>
      </c>
      <c r="BA311" s="486">
        <f t="shared" si="191"/>
        <v>-4.9999999998817657E-3</v>
      </c>
      <c r="BB311" s="421"/>
      <c r="BC311" s="421"/>
      <c r="BD311" s="421"/>
    </row>
    <row r="312" spans="2:56" ht="24" customHeight="1">
      <c r="B312" s="20">
        <v>74376040</v>
      </c>
      <c r="C312" s="21" t="s">
        <v>116</v>
      </c>
      <c r="D312" s="195" t="s">
        <v>543</v>
      </c>
      <c r="E312" s="20" t="s">
        <v>1393</v>
      </c>
      <c r="F312" s="22" t="s">
        <v>544</v>
      </c>
      <c r="G312" s="20">
        <v>3</v>
      </c>
      <c r="H312" s="23">
        <v>837.04</v>
      </c>
      <c r="I312" s="23">
        <v>355.55999999999995</v>
      </c>
      <c r="J312" s="23">
        <v>142.5</v>
      </c>
      <c r="K312" s="23">
        <v>17.829999999999998</v>
      </c>
      <c r="L312" s="52">
        <v>30</v>
      </c>
      <c r="M312" s="14">
        <v>545.89</v>
      </c>
      <c r="N312" s="23">
        <v>545.89</v>
      </c>
      <c r="O312" s="419">
        <f t="shared" si="182"/>
        <v>545.89</v>
      </c>
      <c r="P312" s="419">
        <f t="shared" si="183"/>
        <v>0</v>
      </c>
      <c r="Q312" s="498" t="s">
        <v>1662</v>
      </c>
      <c r="R312" s="498"/>
      <c r="S312" s="92">
        <v>74376040</v>
      </c>
      <c r="T312" s="652" t="s">
        <v>116</v>
      </c>
      <c r="U312" s="195" t="s">
        <v>543</v>
      </c>
      <c r="V312" s="22" t="s">
        <v>544</v>
      </c>
      <c r="W312" s="20">
        <v>3</v>
      </c>
      <c r="X312" s="653">
        <v>355.56</v>
      </c>
      <c r="Y312" s="653">
        <v>142.5</v>
      </c>
      <c r="Z312" s="653">
        <v>17.829999999999998</v>
      </c>
      <c r="AA312" s="654">
        <v>30</v>
      </c>
      <c r="AB312" s="655">
        <v>545.89</v>
      </c>
      <c r="AC312" s="10" t="str">
        <f t="shared" si="184"/>
        <v>OK</v>
      </c>
      <c r="AD312" s="10"/>
      <c r="AE312" s="504">
        <f t="shared" si="185"/>
        <v>0</v>
      </c>
      <c r="AF312" s="109"/>
      <c r="AG312" s="109" t="s">
        <v>2175</v>
      </c>
      <c r="AH312" s="109"/>
      <c r="AJ312" s="886">
        <v>74376040</v>
      </c>
      <c r="AK312" s="21" t="s">
        <v>116</v>
      </c>
      <c r="AL312" s="195" t="s">
        <v>543</v>
      </c>
      <c r="AM312" s="20" t="s">
        <v>1393</v>
      </c>
      <c r="AN312" s="22" t="s">
        <v>544</v>
      </c>
      <c r="AO312" s="20">
        <v>3</v>
      </c>
      <c r="AP312" s="23">
        <v>837.04</v>
      </c>
      <c r="AQ312" s="934">
        <v>355.55999999999995</v>
      </c>
      <c r="AR312" s="934">
        <v>142.5</v>
      </c>
      <c r="AS312" s="961">
        <v>17.829999999999998</v>
      </c>
      <c r="AT312" s="962">
        <v>30</v>
      </c>
      <c r="AU312" s="1100">
        <v>545.89</v>
      </c>
      <c r="AV312" s="1130">
        <v>17.829999999999998</v>
      </c>
      <c r="AW312" s="1131">
        <v>30</v>
      </c>
      <c r="AX312" s="975">
        <f t="shared" si="189"/>
        <v>545.89</v>
      </c>
      <c r="AY312" s="424" t="str">
        <f t="shared" si="172"/>
        <v>OK</v>
      </c>
      <c r="AZ312" s="483">
        <f t="shared" si="173"/>
        <v>0</v>
      </c>
      <c r="BA312" s="486">
        <f t="shared" si="191"/>
        <v>0</v>
      </c>
      <c r="BB312" s="421"/>
      <c r="BC312" s="421"/>
      <c r="BD312" s="421"/>
    </row>
    <row r="313" spans="2:56" ht="24" customHeight="1">
      <c r="B313" s="20">
        <v>79737332</v>
      </c>
      <c r="C313" s="21" t="s">
        <v>117</v>
      </c>
      <c r="D313" s="195" t="s">
        <v>543</v>
      </c>
      <c r="E313" s="20" t="s">
        <v>1393</v>
      </c>
      <c r="F313" s="22" t="s">
        <v>544</v>
      </c>
      <c r="G313" s="20">
        <v>3</v>
      </c>
      <c r="H313" s="23">
        <v>938.28</v>
      </c>
      <c r="I313" s="23">
        <v>507.42000000000007</v>
      </c>
      <c r="J313" s="23">
        <v>163</v>
      </c>
      <c r="K313" s="23">
        <v>99.78</v>
      </c>
      <c r="L313" s="52">
        <v>10</v>
      </c>
      <c r="M313" s="14">
        <v>780.2</v>
      </c>
      <c r="N313" s="23">
        <v>780.2</v>
      </c>
      <c r="O313" s="419">
        <f t="shared" si="182"/>
        <v>780.2</v>
      </c>
      <c r="P313" s="419">
        <f t="shared" si="183"/>
        <v>0</v>
      </c>
      <c r="Q313" s="498" t="s">
        <v>1662</v>
      </c>
      <c r="R313" s="498"/>
      <c r="S313" s="92">
        <v>79737332</v>
      </c>
      <c r="T313" s="652" t="s">
        <v>117</v>
      </c>
      <c r="U313" s="195" t="s">
        <v>543</v>
      </c>
      <c r="V313" s="22" t="s">
        <v>544</v>
      </c>
      <c r="W313" s="20">
        <v>3</v>
      </c>
      <c r="X313" s="653">
        <v>507.42</v>
      </c>
      <c r="Y313" s="653">
        <v>163</v>
      </c>
      <c r="Z313" s="653">
        <v>99.78</v>
      </c>
      <c r="AA313" s="657">
        <v>10</v>
      </c>
      <c r="AB313" s="658">
        <v>780.2</v>
      </c>
      <c r="AC313" s="10" t="str">
        <f t="shared" si="184"/>
        <v>OK</v>
      </c>
      <c r="AD313" s="10"/>
      <c r="AE313" s="504">
        <f t="shared" si="185"/>
        <v>0</v>
      </c>
      <c r="AF313" s="109"/>
      <c r="AG313" s="109" t="s">
        <v>2175</v>
      </c>
      <c r="AH313" s="109"/>
      <c r="AJ313" s="886">
        <v>79737332</v>
      </c>
      <c r="AK313" s="21" t="s">
        <v>117</v>
      </c>
      <c r="AL313" s="195" t="s">
        <v>543</v>
      </c>
      <c r="AM313" s="20" t="s">
        <v>1393</v>
      </c>
      <c r="AN313" s="22" t="s">
        <v>544</v>
      </c>
      <c r="AO313" s="20">
        <v>3</v>
      </c>
      <c r="AP313" s="23">
        <v>938.28</v>
      </c>
      <c r="AQ313" s="934">
        <v>507.42000000000007</v>
      </c>
      <c r="AR313" s="934">
        <v>163</v>
      </c>
      <c r="AS313" s="961">
        <v>99.78</v>
      </c>
      <c r="AT313" s="964">
        <v>10</v>
      </c>
      <c r="AU313" s="1101">
        <v>780.2</v>
      </c>
      <c r="AV313" s="1130">
        <v>99.78</v>
      </c>
      <c r="AW313" s="1131">
        <v>10</v>
      </c>
      <c r="AX313" s="975">
        <f t="shared" si="189"/>
        <v>780.2</v>
      </c>
      <c r="AY313" s="424" t="str">
        <f t="shared" si="172"/>
        <v>OK</v>
      </c>
      <c r="AZ313" s="483">
        <f t="shared" si="173"/>
        <v>0</v>
      </c>
      <c r="BA313" s="486">
        <f t="shared" si="191"/>
        <v>0</v>
      </c>
      <c r="BB313" s="421"/>
      <c r="BC313" s="421"/>
      <c r="BD313" s="421"/>
    </row>
    <row r="314" spans="2:56" ht="24" customHeight="1">
      <c r="B314" s="20">
        <v>79893039</v>
      </c>
      <c r="C314" s="21" t="s">
        <v>118</v>
      </c>
      <c r="D314" s="195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v>341.74500000000012</v>
      </c>
      <c r="J314" s="23">
        <v>150.5</v>
      </c>
      <c r="K314" s="23">
        <v>100</v>
      </c>
      <c r="L314" s="52">
        <v>0</v>
      </c>
      <c r="M314" s="14">
        <v>592.24500000000012</v>
      </c>
      <c r="N314" s="23">
        <v>592.24500000000012</v>
      </c>
      <c r="O314" s="419">
        <f t="shared" si="182"/>
        <v>592.24500000000012</v>
      </c>
      <c r="P314" s="419">
        <f t="shared" si="183"/>
        <v>0</v>
      </c>
      <c r="Q314" s="498" t="s">
        <v>1662</v>
      </c>
      <c r="R314" s="498"/>
      <c r="S314" s="92">
        <v>79893039</v>
      </c>
      <c r="T314" s="652" t="s">
        <v>118</v>
      </c>
      <c r="U314" s="195" t="s">
        <v>543</v>
      </c>
      <c r="V314" s="22" t="s">
        <v>544</v>
      </c>
      <c r="W314" s="20">
        <v>3</v>
      </c>
      <c r="X314" s="653">
        <v>341.75</v>
      </c>
      <c r="Y314" s="653">
        <v>150.5</v>
      </c>
      <c r="Z314" s="653">
        <v>100</v>
      </c>
      <c r="AA314" s="654">
        <v>0</v>
      </c>
      <c r="AB314" s="655">
        <v>592.25</v>
      </c>
      <c r="AC314" s="10" t="str">
        <f t="shared" si="184"/>
        <v>OK</v>
      </c>
      <c r="AD314" s="10"/>
      <c r="AE314" s="504">
        <f t="shared" si="185"/>
        <v>-4.9999999998817657E-3</v>
      </c>
      <c r="AF314" s="109"/>
      <c r="AG314" s="109" t="s">
        <v>2175</v>
      </c>
      <c r="AH314" s="109"/>
      <c r="AJ314" s="886">
        <v>79893039</v>
      </c>
      <c r="AK314" s="21" t="s">
        <v>118</v>
      </c>
      <c r="AL314" s="195" t="s">
        <v>543</v>
      </c>
      <c r="AM314" s="20" t="s">
        <v>1393</v>
      </c>
      <c r="AN314" s="22" t="s">
        <v>544</v>
      </c>
      <c r="AO314" s="20">
        <v>3</v>
      </c>
      <c r="AP314" s="23">
        <v>827.83</v>
      </c>
      <c r="AQ314" s="934">
        <v>341.74500000000012</v>
      </c>
      <c r="AR314" s="934">
        <v>150.5</v>
      </c>
      <c r="AS314" s="961">
        <v>100</v>
      </c>
      <c r="AT314" s="962">
        <v>0</v>
      </c>
      <c r="AU314" s="1100">
        <v>592.25</v>
      </c>
      <c r="AV314" s="1130">
        <v>100</v>
      </c>
      <c r="AW314" s="1131">
        <v>0</v>
      </c>
      <c r="AX314" s="975">
        <f t="shared" si="189"/>
        <v>592.24500000000012</v>
      </c>
      <c r="AY314" s="424" t="str">
        <f t="shared" si="172"/>
        <v>OK</v>
      </c>
      <c r="AZ314" s="483">
        <f t="shared" si="173"/>
        <v>0</v>
      </c>
      <c r="BA314" s="486">
        <f t="shared" si="191"/>
        <v>-4.9999999998817657E-3</v>
      </c>
      <c r="BB314" s="421"/>
      <c r="BC314" s="421"/>
      <c r="BD314" s="421"/>
    </row>
    <row r="315" spans="2:56" ht="24" customHeight="1">
      <c r="B315" s="20">
        <v>1002397182</v>
      </c>
      <c r="C315" s="21" t="s">
        <v>14</v>
      </c>
      <c r="D315" s="195" t="s">
        <v>543</v>
      </c>
      <c r="E315" s="20" t="s">
        <v>1393</v>
      </c>
      <c r="F315" s="22" t="s">
        <v>544</v>
      </c>
      <c r="G315" s="20">
        <v>3</v>
      </c>
      <c r="H315" s="23">
        <v>818.63</v>
      </c>
      <c r="I315" s="23">
        <v>327.94499999999994</v>
      </c>
      <c r="J315" s="23">
        <v>63</v>
      </c>
      <c r="K315" s="23">
        <v>35.83</v>
      </c>
      <c r="L315" s="52">
        <v>0</v>
      </c>
      <c r="M315" s="14">
        <v>426.77499999999992</v>
      </c>
      <c r="N315" s="23">
        <v>426.77499999999992</v>
      </c>
      <c r="O315" s="419">
        <f t="shared" si="182"/>
        <v>426.77499999999992</v>
      </c>
      <c r="P315" s="419">
        <f t="shared" si="183"/>
        <v>0</v>
      </c>
      <c r="Q315" s="498" t="s">
        <v>1662</v>
      </c>
      <c r="R315" s="498"/>
      <c r="S315" s="92">
        <v>1002397182</v>
      </c>
      <c r="T315" s="652" t="s">
        <v>14</v>
      </c>
      <c r="U315" s="195" t="s">
        <v>543</v>
      </c>
      <c r="V315" s="22" t="s">
        <v>544</v>
      </c>
      <c r="W315" s="20">
        <v>3</v>
      </c>
      <c r="X315" s="653">
        <v>327.95</v>
      </c>
      <c r="Y315" s="653">
        <v>63</v>
      </c>
      <c r="Z315" s="653">
        <v>35.83</v>
      </c>
      <c r="AA315" s="654">
        <v>0</v>
      </c>
      <c r="AB315" s="655">
        <v>426.78</v>
      </c>
      <c r="AC315" s="10" t="str">
        <f t="shared" si="184"/>
        <v>OK</v>
      </c>
      <c r="AD315" s="10"/>
      <c r="AE315" s="504">
        <f t="shared" si="185"/>
        <v>-5.0000000000522959E-3</v>
      </c>
      <c r="AF315" s="109"/>
      <c r="AG315" s="109" t="s">
        <v>2175</v>
      </c>
      <c r="AH315" s="109"/>
      <c r="AJ315" s="886">
        <v>1002397182</v>
      </c>
      <c r="AK315" s="21" t="s">
        <v>14</v>
      </c>
      <c r="AL315" s="195" t="s">
        <v>543</v>
      </c>
      <c r="AM315" s="20" t="s">
        <v>1393</v>
      </c>
      <c r="AN315" s="22" t="s">
        <v>544</v>
      </c>
      <c r="AO315" s="20">
        <v>3</v>
      </c>
      <c r="AP315" s="23">
        <v>818.63</v>
      </c>
      <c r="AQ315" s="934">
        <v>327.94499999999994</v>
      </c>
      <c r="AR315" s="934">
        <v>63</v>
      </c>
      <c r="AS315" s="961">
        <v>35.83</v>
      </c>
      <c r="AT315" s="962">
        <v>0</v>
      </c>
      <c r="AU315" s="1100">
        <v>426.78</v>
      </c>
      <c r="AV315" s="1130">
        <v>35.83</v>
      </c>
      <c r="AW315" s="1131">
        <v>0</v>
      </c>
      <c r="AX315" s="975">
        <f t="shared" si="189"/>
        <v>426.77499999999992</v>
      </c>
      <c r="AY315" s="424" t="str">
        <f t="shared" si="172"/>
        <v>OK</v>
      </c>
      <c r="AZ315" s="483">
        <f t="shared" si="173"/>
        <v>0</v>
      </c>
      <c r="BA315" s="486">
        <f t="shared" si="191"/>
        <v>-5.0000000000522959E-3</v>
      </c>
      <c r="BB315" s="421"/>
      <c r="BC315" s="421"/>
      <c r="BD315" s="421"/>
    </row>
    <row r="316" spans="2:56" ht="24" customHeight="1">
      <c r="B316" s="20">
        <v>1002743581</v>
      </c>
      <c r="C316" s="21" t="s">
        <v>15</v>
      </c>
      <c r="D316" s="195" t="s">
        <v>543</v>
      </c>
      <c r="E316" s="20" t="s">
        <v>1393</v>
      </c>
      <c r="F316" s="22" t="s">
        <v>544</v>
      </c>
      <c r="G316" s="20">
        <v>3</v>
      </c>
      <c r="H316" s="23">
        <v>800.22</v>
      </c>
      <c r="I316" s="23">
        <v>300.32999999999993</v>
      </c>
      <c r="J316" s="23">
        <v>156</v>
      </c>
      <c r="K316" s="23">
        <v>10</v>
      </c>
      <c r="L316" s="52">
        <v>0</v>
      </c>
      <c r="M316" s="14">
        <v>466.32999999999993</v>
      </c>
      <c r="N316" s="23">
        <v>466.32999999999993</v>
      </c>
      <c r="O316" s="419">
        <f t="shared" si="182"/>
        <v>466.32999999999993</v>
      </c>
      <c r="P316" s="419">
        <f t="shared" si="183"/>
        <v>0</v>
      </c>
      <c r="Q316" s="498" t="s">
        <v>1662</v>
      </c>
      <c r="R316" s="498"/>
      <c r="S316" s="92">
        <v>1002743581</v>
      </c>
      <c r="T316" s="652" t="s">
        <v>15</v>
      </c>
      <c r="U316" s="195" t="s">
        <v>543</v>
      </c>
      <c r="V316" s="22" t="s">
        <v>544</v>
      </c>
      <c r="W316" s="20">
        <v>3</v>
      </c>
      <c r="X316" s="653">
        <v>300.33</v>
      </c>
      <c r="Y316" s="653">
        <v>156</v>
      </c>
      <c r="Z316" s="653">
        <v>75.22</v>
      </c>
      <c r="AA316" s="654">
        <v>55</v>
      </c>
      <c r="AB316" s="655">
        <v>586.54999999999995</v>
      </c>
      <c r="AC316" s="10" t="str">
        <f t="shared" si="184"/>
        <v>OK</v>
      </c>
      <c r="AD316" s="10"/>
      <c r="AE316" s="504">
        <f t="shared" si="185"/>
        <v>-120.22000000000003</v>
      </c>
      <c r="AF316" s="601" t="s">
        <v>2010</v>
      </c>
      <c r="AG316" s="109" t="s">
        <v>2175</v>
      </c>
      <c r="AH316" s="109"/>
      <c r="AJ316" s="886">
        <v>1002743581</v>
      </c>
      <c r="AK316" s="21" t="s">
        <v>15</v>
      </c>
      <c r="AL316" s="195" t="s">
        <v>543</v>
      </c>
      <c r="AM316" s="20" t="s">
        <v>1393</v>
      </c>
      <c r="AN316" s="22" t="s">
        <v>544</v>
      </c>
      <c r="AO316" s="20">
        <v>3</v>
      </c>
      <c r="AP316" s="23">
        <v>800.22</v>
      </c>
      <c r="AQ316" s="934">
        <v>300.32999999999993</v>
      </c>
      <c r="AR316" s="934">
        <v>156</v>
      </c>
      <c r="AS316" s="961">
        <v>75.22</v>
      </c>
      <c r="AT316" s="962">
        <v>55</v>
      </c>
      <c r="AU316" s="1100">
        <v>586.54999999999995</v>
      </c>
      <c r="AV316" s="1130">
        <v>75.22</v>
      </c>
      <c r="AW316" s="1131">
        <v>55</v>
      </c>
      <c r="AX316" s="975">
        <f t="shared" si="189"/>
        <v>586.54999999999995</v>
      </c>
      <c r="AY316" s="424" t="str">
        <f t="shared" si="172"/>
        <v>OK</v>
      </c>
      <c r="AZ316" s="483">
        <f t="shared" si="173"/>
        <v>0</v>
      </c>
      <c r="BA316" s="486">
        <f t="shared" si="191"/>
        <v>0</v>
      </c>
      <c r="BB316" s="421"/>
      <c r="BC316" s="421"/>
      <c r="BD316" s="421"/>
    </row>
    <row r="317" spans="2:56" ht="24" customHeight="1">
      <c r="B317" s="20">
        <v>1022963199</v>
      </c>
      <c r="C317" s="21" t="s">
        <v>16</v>
      </c>
      <c r="D317" s="195" t="s">
        <v>543</v>
      </c>
      <c r="E317" s="20" t="s">
        <v>1393</v>
      </c>
      <c r="F317" s="22" t="s">
        <v>544</v>
      </c>
      <c r="G317" s="20">
        <v>3</v>
      </c>
      <c r="H317" s="23">
        <v>873.85</v>
      </c>
      <c r="I317" s="23">
        <v>410.77500000000009</v>
      </c>
      <c r="J317" s="23">
        <v>157</v>
      </c>
      <c r="K317" s="23">
        <v>14.83</v>
      </c>
      <c r="L317" s="52">
        <v>5</v>
      </c>
      <c r="M317" s="14">
        <v>587.60500000000013</v>
      </c>
      <c r="N317" s="23">
        <v>587.60500000000013</v>
      </c>
      <c r="O317" s="419">
        <f t="shared" si="182"/>
        <v>587.60500000000013</v>
      </c>
      <c r="P317" s="419">
        <f t="shared" si="183"/>
        <v>0</v>
      </c>
      <c r="Q317" s="498" t="s">
        <v>1662</v>
      </c>
      <c r="R317" s="498"/>
      <c r="S317" s="92">
        <v>1022963199</v>
      </c>
      <c r="T317" s="647" t="s">
        <v>16</v>
      </c>
      <c r="U317" s="195" t="s">
        <v>543</v>
      </c>
      <c r="V317" s="22" t="s">
        <v>544</v>
      </c>
      <c r="W317" s="20">
        <v>3</v>
      </c>
      <c r="X317" s="648">
        <v>410.78</v>
      </c>
      <c r="Y317" s="648">
        <v>157</v>
      </c>
      <c r="Z317" s="649">
        <v>14.83</v>
      </c>
      <c r="AA317" s="656">
        <v>5</v>
      </c>
      <c r="AB317" s="651">
        <v>587.61</v>
      </c>
      <c r="AC317" s="10" t="str">
        <f t="shared" si="184"/>
        <v>OK</v>
      </c>
      <c r="AD317" s="10"/>
      <c r="AE317" s="504">
        <f t="shared" si="185"/>
        <v>-4.9999999998817657E-3</v>
      </c>
      <c r="AF317" s="109"/>
      <c r="AG317" s="109" t="s">
        <v>2175</v>
      </c>
      <c r="AH317" s="109"/>
      <c r="AJ317" s="1019">
        <v>1022963199</v>
      </c>
      <c r="AK317" s="21" t="s">
        <v>16</v>
      </c>
      <c r="AL317" s="195" t="s">
        <v>543</v>
      </c>
      <c r="AM317" s="20" t="s">
        <v>1393</v>
      </c>
      <c r="AN317" s="22" t="s">
        <v>544</v>
      </c>
      <c r="AO317" s="20">
        <v>3</v>
      </c>
      <c r="AP317" s="23">
        <v>873.85</v>
      </c>
      <c r="AQ317" s="934">
        <v>410.77500000000009</v>
      </c>
      <c r="AR317" s="934">
        <v>157</v>
      </c>
      <c r="AS317" s="959">
        <v>14.83</v>
      </c>
      <c r="AT317" s="963">
        <v>5</v>
      </c>
      <c r="AU317" s="1099">
        <v>587.61</v>
      </c>
      <c r="AV317" s="1130">
        <v>100</v>
      </c>
      <c r="AW317" s="1131">
        <v>10</v>
      </c>
      <c r="AX317" s="1114">
        <f>AQ317+AR317+AV317+AW317</f>
        <v>677.77500000000009</v>
      </c>
      <c r="AY317" s="424" t="str">
        <f t="shared" si="172"/>
        <v>OK</v>
      </c>
      <c r="AZ317" s="483">
        <f t="shared" si="173"/>
        <v>0</v>
      </c>
      <c r="BA317" s="484">
        <f>AX317-AB317</f>
        <v>90.165000000000077</v>
      </c>
      <c r="BB317" s="1020" t="s">
        <v>3116</v>
      </c>
      <c r="BC317" s="421"/>
      <c r="BD317" s="421"/>
    </row>
    <row r="318" spans="2:56" ht="24" customHeight="1">
      <c r="B318" s="20">
        <v>1023914957</v>
      </c>
      <c r="C318" s="21" t="s">
        <v>17</v>
      </c>
      <c r="D318" s="195" t="s">
        <v>543</v>
      </c>
      <c r="E318" s="20" t="s">
        <v>1393</v>
      </c>
      <c r="F318" s="22" t="s">
        <v>544</v>
      </c>
      <c r="G318" s="20">
        <v>3</v>
      </c>
      <c r="H318" s="23">
        <v>855.44</v>
      </c>
      <c r="I318" s="23">
        <v>383.16000000000008</v>
      </c>
      <c r="J318" s="23">
        <v>157</v>
      </c>
      <c r="K318" s="23">
        <v>6.89</v>
      </c>
      <c r="L318" s="52">
        <v>0</v>
      </c>
      <c r="M318" s="14">
        <v>547.05000000000007</v>
      </c>
      <c r="N318" s="23">
        <v>547.05000000000007</v>
      </c>
      <c r="O318" s="419">
        <f t="shared" si="182"/>
        <v>547.05000000000007</v>
      </c>
      <c r="P318" s="419">
        <f t="shared" si="183"/>
        <v>0</v>
      </c>
      <c r="Q318" s="498" t="s">
        <v>1662</v>
      </c>
      <c r="R318" s="498"/>
      <c r="S318" s="92">
        <v>1023914957</v>
      </c>
      <c r="T318" s="652" t="s">
        <v>17</v>
      </c>
      <c r="U318" s="195" t="s">
        <v>543</v>
      </c>
      <c r="V318" s="22" t="s">
        <v>544</v>
      </c>
      <c r="W318" s="20">
        <v>3</v>
      </c>
      <c r="X318" s="653">
        <v>383.16</v>
      </c>
      <c r="Y318" s="653">
        <v>157</v>
      </c>
      <c r="Z318" s="653">
        <v>6.89</v>
      </c>
      <c r="AA318" s="654">
        <v>0</v>
      </c>
      <c r="AB318" s="655">
        <v>547.04999999999995</v>
      </c>
      <c r="AC318" s="10" t="str">
        <f t="shared" si="184"/>
        <v>OK</v>
      </c>
      <c r="AD318" s="10"/>
      <c r="AE318" s="504">
        <f t="shared" si="185"/>
        <v>0</v>
      </c>
      <c r="AF318" s="109"/>
      <c r="AG318" s="109" t="s">
        <v>2175</v>
      </c>
      <c r="AH318" s="109"/>
      <c r="AJ318" s="886">
        <v>1023914957</v>
      </c>
      <c r="AK318" s="21" t="s">
        <v>17</v>
      </c>
      <c r="AL318" s="195" t="s">
        <v>543</v>
      </c>
      <c r="AM318" s="20" t="s">
        <v>1393</v>
      </c>
      <c r="AN318" s="22" t="s">
        <v>544</v>
      </c>
      <c r="AO318" s="20">
        <v>3</v>
      </c>
      <c r="AP318" s="23">
        <v>855.44</v>
      </c>
      <c r="AQ318" s="934">
        <v>383.16000000000008</v>
      </c>
      <c r="AR318" s="934">
        <v>157</v>
      </c>
      <c r="AS318" s="961">
        <v>6.89</v>
      </c>
      <c r="AT318" s="962">
        <v>0</v>
      </c>
      <c r="AU318" s="1100">
        <v>547.04999999999995</v>
      </c>
      <c r="AV318" s="1130">
        <v>6.89</v>
      </c>
      <c r="AW318" s="1131">
        <v>0</v>
      </c>
      <c r="AX318" s="975">
        <f t="shared" si="189"/>
        <v>547.05000000000007</v>
      </c>
      <c r="AY318" s="424" t="str">
        <f t="shared" si="172"/>
        <v>OK</v>
      </c>
      <c r="AZ318" s="483">
        <f t="shared" si="173"/>
        <v>0</v>
      </c>
      <c r="BA318" s="486">
        <f t="shared" ref="BA318:BA332" si="192">AX318-AB318</f>
        <v>0</v>
      </c>
      <c r="BB318" s="421"/>
      <c r="BC318" s="421"/>
      <c r="BD318" s="421"/>
    </row>
    <row r="319" spans="2:56" ht="24" customHeight="1">
      <c r="B319" s="20">
        <v>1032385851</v>
      </c>
      <c r="C319" s="21" t="s">
        <v>1408</v>
      </c>
      <c r="D319" s="195" t="s">
        <v>543</v>
      </c>
      <c r="E319" s="20" t="s">
        <v>1393</v>
      </c>
      <c r="F319" s="22" t="s">
        <v>544</v>
      </c>
      <c r="G319" s="20">
        <v>3</v>
      </c>
      <c r="H319" s="23">
        <v>901.46</v>
      </c>
      <c r="I319" s="23">
        <v>452.19000000000005</v>
      </c>
      <c r="J319" s="23">
        <v>157</v>
      </c>
      <c r="K319" s="23">
        <v>8</v>
      </c>
      <c r="L319" s="52">
        <v>0</v>
      </c>
      <c r="M319" s="14">
        <v>617.19000000000005</v>
      </c>
      <c r="N319" s="23">
        <v>617.19000000000005</v>
      </c>
      <c r="O319" s="419">
        <f t="shared" si="182"/>
        <v>617.19000000000005</v>
      </c>
      <c r="P319" s="419">
        <f t="shared" si="183"/>
        <v>0</v>
      </c>
      <c r="Q319" s="498" t="s">
        <v>1662</v>
      </c>
      <c r="R319" s="498"/>
      <c r="S319" s="92">
        <v>1032385851</v>
      </c>
      <c r="T319" s="652" t="s">
        <v>1408</v>
      </c>
      <c r="U319" s="195" t="s">
        <v>543</v>
      </c>
      <c r="V319" s="22" t="s">
        <v>544</v>
      </c>
      <c r="W319" s="20">
        <v>3</v>
      </c>
      <c r="X319" s="653">
        <v>452.19</v>
      </c>
      <c r="Y319" s="653">
        <v>157</v>
      </c>
      <c r="Z319" s="653">
        <v>8</v>
      </c>
      <c r="AA319" s="654">
        <v>0</v>
      </c>
      <c r="AB319" s="655">
        <v>617.19000000000005</v>
      </c>
      <c r="AC319" s="10" t="str">
        <f t="shared" si="184"/>
        <v>OK</v>
      </c>
      <c r="AD319" s="10"/>
      <c r="AE319" s="504">
        <f t="shared" si="185"/>
        <v>0</v>
      </c>
      <c r="AF319" s="109"/>
      <c r="AG319" s="109" t="s">
        <v>2175</v>
      </c>
      <c r="AH319" s="109"/>
      <c r="AJ319" s="886">
        <v>1032385851</v>
      </c>
      <c r="AK319" s="21" t="s">
        <v>1408</v>
      </c>
      <c r="AL319" s="195" t="s">
        <v>543</v>
      </c>
      <c r="AM319" s="20" t="s">
        <v>1393</v>
      </c>
      <c r="AN319" s="22" t="s">
        <v>544</v>
      </c>
      <c r="AO319" s="20">
        <v>3</v>
      </c>
      <c r="AP319" s="23">
        <v>901.46</v>
      </c>
      <c r="AQ319" s="934">
        <v>452.19000000000005</v>
      </c>
      <c r="AR319" s="934">
        <v>157</v>
      </c>
      <c r="AS319" s="961">
        <v>8</v>
      </c>
      <c r="AT319" s="962">
        <v>0</v>
      </c>
      <c r="AU319" s="1100">
        <v>617.19000000000005</v>
      </c>
      <c r="AV319" s="1130">
        <v>8</v>
      </c>
      <c r="AW319" s="1131">
        <v>0</v>
      </c>
      <c r="AX319" s="975">
        <f t="shared" si="189"/>
        <v>617.19000000000005</v>
      </c>
      <c r="AY319" s="424" t="str">
        <f t="shared" si="172"/>
        <v>OK</v>
      </c>
      <c r="AZ319" s="483">
        <f t="shared" si="173"/>
        <v>0</v>
      </c>
      <c r="BA319" s="486">
        <f t="shared" si="192"/>
        <v>0</v>
      </c>
      <c r="BB319" s="421"/>
      <c r="BC319" s="421"/>
      <c r="BD319" s="421"/>
    </row>
    <row r="320" spans="2:56" ht="24" customHeight="1">
      <c r="B320" s="20">
        <v>1048846409</v>
      </c>
      <c r="C320" s="21" t="s">
        <v>18</v>
      </c>
      <c r="D320" s="195" t="s">
        <v>543</v>
      </c>
      <c r="E320" s="20" t="s">
        <v>1393</v>
      </c>
      <c r="F320" s="22" t="s">
        <v>544</v>
      </c>
      <c r="G320" s="20">
        <v>3</v>
      </c>
      <c r="H320" s="23">
        <v>846.24</v>
      </c>
      <c r="I320" s="23">
        <v>369.36000000000013</v>
      </c>
      <c r="J320" s="23">
        <v>150.5</v>
      </c>
      <c r="K320" s="23">
        <v>100</v>
      </c>
      <c r="L320" s="52">
        <v>30</v>
      </c>
      <c r="M320" s="14">
        <v>649.86000000000013</v>
      </c>
      <c r="N320" s="23">
        <v>649.86000000000013</v>
      </c>
      <c r="O320" s="419">
        <f t="shared" si="182"/>
        <v>649.86000000000013</v>
      </c>
      <c r="P320" s="419">
        <f t="shared" si="183"/>
        <v>0</v>
      </c>
      <c r="Q320" s="498" t="s">
        <v>1662</v>
      </c>
      <c r="R320" s="498"/>
      <c r="S320" s="92">
        <v>1048846409</v>
      </c>
      <c r="T320" s="652" t="s">
        <v>18</v>
      </c>
      <c r="U320" s="195" t="s">
        <v>543</v>
      </c>
      <c r="V320" s="22" t="s">
        <v>544</v>
      </c>
      <c r="W320" s="20">
        <v>3</v>
      </c>
      <c r="X320" s="653">
        <v>369.36</v>
      </c>
      <c r="Y320" s="653">
        <v>150.5</v>
      </c>
      <c r="Z320" s="653">
        <v>100</v>
      </c>
      <c r="AA320" s="654">
        <v>30</v>
      </c>
      <c r="AB320" s="655">
        <v>649.86</v>
      </c>
      <c r="AC320" s="10" t="str">
        <f t="shared" si="184"/>
        <v>OK</v>
      </c>
      <c r="AD320" s="10"/>
      <c r="AE320" s="504">
        <f t="shared" si="185"/>
        <v>0</v>
      </c>
      <c r="AF320" s="109"/>
      <c r="AG320" s="109" t="s">
        <v>2175</v>
      </c>
      <c r="AH320" s="109"/>
      <c r="AJ320" s="886">
        <v>1048846409</v>
      </c>
      <c r="AK320" s="21" t="s">
        <v>18</v>
      </c>
      <c r="AL320" s="195" t="s">
        <v>543</v>
      </c>
      <c r="AM320" s="20" t="s">
        <v>1393</v>
      </c>
      <c r="AN320" s="22" t="s">
        <v>544</v>
      </c>
      <c r="AO320" s="20">
        <v>3</v>
      </c>
      <c r="AP320" s="23">
        <v>846.24</v>
      </c>
      <c r="AQ320" s="934">
        <v>369.36000000000013</v>
      </c>
      <c r="AR320" s="934">
        <v>150.5</v>
      </c>
      <c r="AS320" s="961">
        <v>100</v>
      </c>
      <c r="AT320" s="962">
        <v>30</v>
      </c>
      <c r="AU320" s="1100">
        <v>649.86</v>
      </c>
      <c r="AV320" s="1130">
        <v>100</v>
      </c>
      <c r="AW320" s="1131">
        <v>30</v>
      </c>
      <c r="AX320" s="975">
        <f t="shared" si="189"/>
        <v>649.86000000000013</v>
      </c>
      <c r="AY320" s="424" t="str">
        <f t="shared" ref="AY320:AY383" si="193">IF((S320=AJ320),"OK","ERROR")</f>
        <v>OK</v>
      </c>
      <c r="AZ320" s="483">
        <f t="shared" ref="AZ320:AZ383" si="194">AB320-AU320</f>
        <v>0</v>
      </c>
      <c r="BA320" s="486">
        <f t="shared" si="192"/>
        <v>0</v>
      </c>
      <c r="BB320" s="421"/>
      <c r="BC320" s="421"/>
      <c r="BD320" s="421"/>
    </row>
    <row r="321" spans="2:56" ht="24" customHeight="1">
      <c r="B321" s="20">
        <v>1048847054</v>
      </c>
      <c r="C321" s="21" t="s">
        <v>19</v>
      </c>
      <c r="D321" s="195" t="s">
        <v>543</v>
      </c>
      <c r="E321" s="20" t="s">
        <v>1393</v>
      </c>
      <c r="F321" s="22" t="s">
        <v>544</v>
      </c>
      <c r="G321" s="20">
        <v>3</v>
      </c>
      <c r="H321" s="23">
        <v>809.43</v>
      </c>
      <c r="I321" s="23">
        <v>314.14499999999998</v>
      </c>
      <c r="J321" s="23">
        <v>157.5</v>
      </c>
      <c r="K321" s="23">
        <v>44.11</v>
      </c>
      <c r="L321" s="52">
        <v>50</v>
      </c>
      <c r="M321" s="14">
        <v>565.755</v>
      </c>
      <c r="N321" s="23">
        <v>565.755</v>
      </c>
      <c r="O321" s="419">
        <f t="shared" si="182"/>
        <v>565.755</v>
      </c>
      <c r="P321" s="419">
        <f t="shared" si="183"/>
        <v>0</v>
      </c>
      <c r="Q321" s="498" t="s">
        <v>1662</v>
      </c>
      <c r="R321" s="498"/>
      <c r="S321" s="92">
        <v>1048847054</v>
      </c>
      <c r="T321" s="652" t="s">
        <v>19</v>
      </c>
      <c r="U321" s="195" t="s">
        <v>543</v>
      </c>
      <c r="V321" s="22" t="s">
        <v>544</v>
      </c>
      <c r="W321" s="20">
        <v>3</v>
      </c>
      <c r="X321" s="653">
        <v>314.14999999999998</v>
      </c>
      <c r="Y321" s="653">
        <v>157.5</v>
      </c>
      <c r="Z321" s="653">
        <v>44.11</v>
      </c>
      <c r="AA321" s="654">
        <v>50</v>
      </c>
      <c r="AB321" s="655">
        <v>565.76</v>
      </c>
      <c r="AC321" s="10" t="str">
        <f t="shared" si="184"/>
        <v>OK</v>
      </c>
      <c r="AD321" s="10"/>
      <c r="AE321" s="504">
        <f t="shared" si="185"/>
        <v>-4.9999999999954525E-3</v>
      </c>
      <c r="AF321" s="109"/>
      <c r="AG321" s="109" t="s">
        <v>2175</v>
      </c>
      <c r="AH321" s="109"/>
      <c r="AJ321" s="886">
        <v>1048847054</v>
      </c>
      <c r="AK321" s="21" t="s">
        <v>19</v>
      </c>
      <c r="AL321" s="195" t="s">
        <v>543</v>
      </c>
      <c r="AM321" s="20" t="s">
        <v>1393</v>
      </c>
      <c r="AN321" s="22" t="s">
        <v>544</v>
      </c>
      <c r="AO321" s="20">
        <v>3</v>
      </c>
      <c r="AP321" s="23">
        <v>809.43</v>
      </c>
      <c r="AQ321" s="934">
        <v>314.14499999999998</v>
      </c>
      <c r="AR321" s="934">
        <v>157.5</v>
      </c>
      <c r="AS321" s="961">
        <v>44.11</v>
      </c>
      <c r="AT321" s="962">
        <v>50</v>
      </c>
      <c r="AU321" s="1100">
        <v>565.76</v>
      </c>
      <c r="AV321" s="1130">
        <v>44.11</v>
      </c>
      <c r="AW321" s="1131">
        <v>50</v>
      </c>
      <c r="AX321" s="975">
        <f t="shared" si="189"/>
        <v>565.755</v>
      </c>
      <c r="AY321" s="424" t="str">
        <f t="shared" si="193"/>
        <v>OK</v>
      </c>
      <c r="AZ321" s="483">
        <f t="shared" si="194"/>
        <v>0</v>
      </c>
      <c r="BA321" s="486">
        <f t="shared" si="192"/>
        <v>-4.9999999999954525E-3</v>
      </c>
      <c r="BB321" s="421"/>
      <c r="BC321" s="421"/>
      <c r="BD321" s="421"/>
    </row>
    <row r="322" spans="2:56" ht="24" customHeight="1">
      <c r="B322" s="20">
        <v>1048849193</v>
      </c>
      <c r="C322" s="21" t="s">
        <v>20</v>
      </c>
      <c r="D322" s="195" t="s">
        <v>543</v>
      </c>
      <c r="E322" s="20" t="s">
        <v>1393</v>
      </c>
      <c r="F322" s="22" t="s">
        <v>544</v>
      </c>
      <c r="G322" s="20">
        <v>3</v>
      </c>
      <c r="H322" s="23">
        <v>929.07</v>
      </c>
      <c r="I322" s="23">
        <v>493.60500000000002</v>
      </c>
      <c r="J322" s="23">
        <v>157</v>
      </c>
      <c r="K322" s="23">
        <v>49.11</v>
      </c>
      <c r="L322" s="52">
        <v>15</v>
      </c>
      <c r="M322" s="14">
        <v>714.71500000000003</v>
      </c>
      <c r="N322" s="23">
        <v>714.71500000000003</v>
      </c>
      <c r="O322" s="419">
        <f t="shared" si="182"/>
        <v>714.71500000000003</v>
      </c>
      <c r="P322" s="419">
        <f t="shared" si="183"/>
        <v>0</v>
      </c>
      <c r="Q322" s="498" t="s">
        <v>1662</v>
      </c>
      <c r="R322" s="498"/>
      <c r="S322" s="92">
        <v>1048849193</v>
      </c>
      <c r="T322" s="652" t="s">
        <v>20</v>
      </c>
      <c r="U322" s="195" t="s">
        <v>543</v>
      </c>
      <c r="V322" s="22" t="s">
        <v>544</v>
      </c>
      <c r="W322" s="20">
        <v>3</v>
      </c>
      <c r="X322" s="653">
        <v>493.61</v>
      </c>
      <c r="Y322" s="653">
        <v>157</v>
      </c>
      <c r="Z322" s="653">
        <v>49.11</v>
      </c>
      <c r="AA322" s="654">
        <v>15</v>
      </c>
      <c r="AB322" s="655">
        <v>714.72</v>
      </c>
      <c r="AC322" s="10" t="str">
        <f t="shared" si="184"/>
        <v>OK</v>
      </c>
      <c r="AD322" s="10"/>
      <c r="AE322" s="504">
        <f t="shared" si="185"/>
        <v>-4.9999999999954525E-3</v>
      </c>
      <c r="AF322" s="109"/>
      <c r="AG322" s="109" t="s">
        <v>2175</v>
      </c>
      <c r="AH322" s="109"/>
      <c r="AJ322" s="886">
        <v>1048849193</v>
      </c>
      <c r="AK322" s="21" t="s">
        <v>20</v>
      </c>
      <c r="AL322" s="195" t="s">
        <v>543</v>
      </c>
      <c r="AM322" s="20" t="s">
        <v>1393</v>
      </c>
      <c r="AN322" s="22" t="s">
        <v>544</v>
      </c>
      <c r="AO322" s="20">
        <v>3</v>
      </c>
      <c r="AP322" s="23">
        <v>929.07</v>
      </c>
      <c r="AQ322" s="934">
        <v>493.60500000000002</v>
      </c>
      <c r="AR322" s="934">
        <v>157</v>
      </c>
      <c r="AS322" s="961">
        <v>49.11</v>
      </c>
      <c r="AT322" s="962">
        <v>15</v>
      </c>
      <c r="AU322" s="1100">
        <v>714.72</v>
      </c>
      <c r="AV322" s="1130">
        <v>49.11</v>
      </c>
      <c r="AW322" s="1131">
        <v>15</v>
      </c>
      <c r="AX322" s="975">
        <f t="shared" si="189"/>
        <v>714.71500000000003</v>
      </c>
      <c r="AY322" s="424" t="str">
        <f t="shared" si="193"/>
        <v>OK</v>
      </c>
      <c r="AZ322" s="483">
        <f t="shared" si="194"/>
        <v>0</v>
      </c>
      <c r="BA322" s="486">
        <f t="shared" si="192"/>
        <v>-4.9999999999954525E-3</v>
      </c>
      <c r="BB322" s="421"/>
      <c r="BC322" s="421"/>
      <c r="BD322" s="421"/>
    </row>
    <row r="323" spans="2:56" ht="24" customHeight="1">
      <c r="B323" s="20">
        <v>1049412611</v>
      </c>
      <c r="C323" s="21" t="s">
        <v>21</v>
      </c>
      <c r="D323" s="195" t="s">
        <v>543</v>
      </c>
      <c r="E323" s="20" t="s">
        <v>1393</v>
      </c>
      <c r="F323" s="22" t="s">
        <v>544</v>
      </c>
      <c r="G323" s="20">
        <v>3</v>
      </c>
      <c r="H323" s="23">
        <v>929.07</v>
      </c>
      <c r="I323" s="23">
        <v>493.60500000000002</v>
      </c>
      <c r="J323" s="23">
        <v>129</v>
      </c>
      <c r="K323" s="23">
        <v>100</v>
      </c>
      <c r="L323" s="52">
        <v>35</v>
      </c>
      <c r="M323" s="14">
        <v>757.60500000000002</v>
      </c>
      <c r="N323" s="23">
        <v>757.60500000000002</v>
      </c>
      <c r="O323" s="419">
        <f t="shared" si="182"/>
        <v>757.60500000000002</v>
      </c>
      <c r="P323" s="419">
        <f t="shared" si="183"/>
        <v>0</v>
      </c>
      <c r="Q323" s="498" t="s">
        <v>1662</v>
      </c>
      <c r="R323" s="498"/>
      <c r="S323" s="92">
        <v>1049412611</v>
      </c>
      <c r="T323" s="652" t="s">
        <v>21</v>
      </c>
      <c r="U323" s="195" t="s">
        <v>543</v>
      </c>
      <c r="V323" s="22" t="s">
        <v>544</v>
      </c>
      <c r="W323" s="20">
        <v>3</v>
      </c>
      <c r="X323" s="653">
        <v>493.61</v>
      </c>
      <c r="Y323" s="653">
        <v>129</v>
      </c>
      <c r="Z323" s="653">
        <v>100</v>
      </c>
      <c r="AA323" s="657">
        <v>65</v>
      </c>
      <c r="AB323" s="658">
        <v>787.61</v>
      </c>
      <c r="AC323" s="10" t="str">
        <f t="shared" si="184"/>
        <v>OK</v>
      </c>
      <c r="AD323" s="10"/>
      <c r="AE323" s="504">
        <f t="shared" si="185"/>
        <v>-30.004999999999995</v>
      </c>
      <c r="AF323" s="601" t="s">
        <v>2010</v>
      </c>
      <c r="AG323" s="109" t="s">
        <v>2175</v>
      </c>
      <c r="AH323" s="109"/>
      <c r="AJ323" s="886">
        <v>1049412611</v>
      </c>
      <c r="AK323" s="21" t="s">
        <v>21</v>
      </c>
      <c r="AL323" s="195" t="s">
        <v>543</v>
      </c>
      <c r="AM323" s="20" t="s">
        <v>1393</v>
      </c>
      <c r="AN323" s="22" t="s">
        <v>544</v>
      </c>
      <c r="AO323" s="20">
        <v>3</v>
      </c>
      <c r="AP323" s="23">
        <v>929.07</v>
      </c>
      <c r="AQ323" s="934">
        <v>493.60500000000002</v>
      </c>
      <c r="AR323" s="934">
        <v>129</v>
      </c>
      <c r="AS323" s="961">
        <v>100</v>
      </c>
      <c r="AT323" s="964">
        <v>65</v>
      </c>
      <c r="AU323" s="1101">
        <v>787.61</v>
      </c>
      <c r="AV323" s="1130">
        <v>100</v>
      </c>
      <c r="AW323" s="1131">
        <v>65</v>
      </c>
      <c r="AX323" s="975">
        <f t="shared" si="189"/>
        <v>787.60500000000002</v>
      </c>
      <c r="AY323" s="424" t="str">
        <f t="shared" si="193"/>
        <v>OK</v>
      </c>
      <c r="AZ323" s="483">
        <f t="shared" si="194"/>
        <v>0</v>
      </c>
      <c r="BA323" s="486">
        <f t="shared" si="192"/>
        <v>-4.9999999999954525E-3</v>
      </c>
      <c r="BB323" s="421"/>
      <c r="BC323" s="421"/>
      <c r="BD323" s="421"/>
    </row>
    <row r="324" spans="2:56" ht="24" customHeight="1">
      <c r="B324" s="20">
        <v>1049618430</v>
      </c>
      <c r="C324" s="21" t="s">
        <v>23</v>
      </c>
      <c r="D324" s="195" t="s">
        <v>543</v>
      </c>
      <c r="E324" s="20" t="s">
        <v>1393</v>
      </c>
      <c r="F324" s="22" t="s">
        <v>544</v>
      </c>
      <c r="G324" s="20">
        <v>3</v>
      </c>
      <c r="H324" s="23">
        <v>827.83</v>
      </c>
      <c r="I324" s="23">
        <v>341.74500000000012</v>
      </c>
      <c r="J324" s="23">
        <v>152.5</v>
      </c>
      <c r="K324" s="23">
        <v>15.39</v>
      </c>
      <c r="L324" s="52">
        <v>35</v>
      </c>
      <c r="M324" s="14">
        <v>544.6350000000001</v>
      </c>
      <c r="N324" s="23">
        <v>544.6350000000001</v>
      </c>
      <c r="O324" s="419">
        <f t="shared" si="182"/>
        <v>544.6350000000001</v>
      </c>
      <c r="P324" s="419">
        <f t="shared" si="183"/>
        <v>0</v>
      </c>
      <c r="Q324" s="498" t="s">
        <v>1662</v>
      </c>
      <c r="R324" s="498"/>
      <c r="S324" s="92">
        <v>1049618430</v>
      </c>
      <c r="T324" s="652" t="s">
        <v>23</v>
      </c>
      <c r="U324" s="195" t="s">
        <v>543</v>
      </c>
      <c r="V324" s="22" t="s">
        <v>544</v>
      </c>
      <c r="W324" s="20">
        <v>3</v>
      </c>
      <c r="X324" s="653">
        <v>341.75</v>
      </c>
      <c r="Y324" s="653">
        <v>152.5</v>
      </c>
      <c r="Z324" s="653">
        <v>15.39</v>
      </c>
      <c r="AA324" s="654">
        <v>35</v>
      </c>
      <c r="AB324" s="655">
        <v>544.64</v>
      </c>
      <c r="AC324" s="10" t="str">
        <f t="shared" si="184"/>
        <v>OK</v>
      </c>
      <c r="AD324" s="10"/>
      <c r="AE324" s="504">
        <f t="shared" si="185"/>
        <v>-4.9999999998817657E-3</v>
      </c>
      <c r="AF324" s="109"/>
      <c r="AG324" s="109" t="s">
        <v>2175</v>
      </c>
      <c r="AH324" s="109"/>
      <c r="AJ324" s="886">
        <v>1049618430</v>
      </c>
      <c r="AK324" s="21" t="s">
        <v>23</v>
      </c>
      <c r="AL324" s="195" t="s">
        <v>543</v>
      </c>
      <c r="AM324" s="20" t="s">
        <v>1393</v>
      </c>
      <c r="AN324" s="22" t="s">
        <v>544</v>
      </c>
      <c r="AO324" s="20">
        <v>3</v>
      </c>
      <c r="AP324" s="23">
        <v>827.83</v>
      </c>
      <c r="AQ324" s="934">
        <v>341.74500000000012</v>
      </c>
      <c r="AR324" s="934">
        <v>152.5</v>
      </c>
      <c r="AS324" s="961">
        <v>15.39</v>
      </c>
      <c r="AT324" s="962">
        <v>35</v>
      </c>
      <c r="AU324" s="1100">
        <v>544.64</v>
      </c>
      <c r="AV324" s="1130">
        <v>15.39</v>
      </c>
      <c r="AW324" s="1131">
        <v>35</v>
      </c>
      <c r="AX324" s="975">
        <f t="shared" si="189"/>
        <v>544.6350000000001</v>
      </c>
      <c r="AY324" s="424" t="str">
        <f t="shared" si="193"/>
        <v>OK</v>
      </c>
      <c r="AZ324" s="483">
        <f t="shared" si="194"/>
        <v>0</v>
      </c>
      <c r="BA324" s="486">
        <f t="shared" si="192"/>
        <v>-4.9999999998817657E-3</v>
      </c>
      <c r="BB324" s="421"/>
      <c r="BC324" s="421"/>
      <c r="BD324" s="421"/>
    </row>
    <row r="325" spans="2:56" ht="24" customHeight="1">
      <c r="B325" s="20">
        <v>1049627680</v>
      </c>
      <c r="C325" s="21" t="s">
        <v>25</v>
      </c>
      <c r="D325" s="195" t="s">
        <v>543</v>
      </c>
      <c r="E325" s="20" t="s">
        <v>1393</v>
      </c>
      <c r="F325" s="22" t="s">
        <v>544</v>
      </c>
      <c r="G325" s="20">
        <v>3</v>
      </c>
      <c r="H325" s="23">
        <v>837.04</v>
      </c>
      <c r="I325" s="23">
        <v>355.55999999999995</v>
      </c>
      <c r="J325" s="23">
        <v>139</v>
      </c>
      <c r="K325" s="23">
        <v>59.28</v>
      </c>
      <c r="L325" s="52">
        <v>5</v>
      </c>
      <c r="M325" s="14">
        <v>558.83999999999992</v>
      </c>
      <c r="N325" s="23">
        <v>558.83999999999992</v>
      </c>
      <c r="O325" s="419">
        <f t="shared" si="182"/>
        <v>558.83999999999992</v>
      </c>
      <c r="P325" s="419">
        <f t="shared" si="183"/>
        <v>0</v>
      </c>
      <c r="Q325" s="498" t="s">
        <v>1662</v>
      </c>
      <c r="R325" s="498"/>
      <c r="S325" s="92">
        <v>1049627680</v>
      </c>
      <c r="T325" s="652" t="s">
        <v>25</v>
      </c>
      <c r="U325" s="195" t="s">
        <v>543</v>
      </c>
      <c r="V325" s="22" t="s">
        <v>544</v>
      </c>
      <c r="W325" s="20">
        <v>3</v>
      </c>
      <c r="X325" s="653">
        <v>355.56</v>
      </c>
      <c r="Y325" s="653">
        <v>139</v>
      </c>
      <c r="Z325" s="653">
        <v>59.28</v>
      </c>
      <c r="AA325" s="654">
        <v>5</v>
      </c>
      <c r="AB325" s="655">
        <v>558.84</v>
      </c>
      <c r="AC325" s="10" t="str">
        <f t="shared" si="184"/>
        <v>OK</v>
      </c>
      <c r="AD325" s="10"/>
      <c r="AE325" s="504">
        <f t="shared" si="185"/>
        <v>0</v>
      </c>
      <c r="AF325" s="109"/>
      <c r="AG325" s="109" t="s">
        <v>2175</v>
      </c>
      <c r="AH325" s="109"/>
      <c r="AJ325" s="886">
        <v>1049627680</v>
      </c>
      <c r="AK325" s="21" t="s">
        <v>25</v>
      </c>
      <c r="AL325" s="195" t="s">
        <v>543</v>
      </c>
      <c r="AM325" s="20" t="s">
        <v>1393</v>
      </c>
      <c r="AN325" s="22" t="s">
        <v>544</v>
      </c>
      <c r="AO325" s="20">
        <v>3</v>
      </c>
      <c r="AP325" s="23">
        <v>837.04</v>
      </c>
      <c r="AQ325" s="934">
        <v>355.55999999999995</v>
      </c>
      <c r="AR325" s="934">
        <v>139</v>
      </c>
      <c r="AS325" s="961">
        <v>59.28</v>
      </c>
      <c r="AT325" s="962">
        <v>5</v>
      </c>
      <c r="AU325" s="1100">
        <v>558.84</v>
      </c>
      <c r="AV325" s="1130">
        <v>59.28</v>
      </c>
      <c r="AW325" s="1131">
        <v>5</v>
      </c>
      <c r="AX325" s="975">
        <f t="shared" si="189"/>
        <v>558.83999999999992</v>
      </c>
      <c r="AY325" s="424" t="str">
        <f t="shared" si="193"/>
        <v>OK</v>
      </c>
      <c r="AZ325" s="483">
        <f t="shared" si="194"/>
        <v>0</v>
      </c>
      <c r="BA325" s="486">
        <f t="shared" si="192"/>
        <v>0</v>
      </c>
      <c r="BB325" s="421"/>
      <c r="BC325" s="421"/>
      <c r="BD325" s="421"/>
    </row>
    <row r="326" spans="2:56" ht="24" customHeight="1">
      <c r="B326" s="20">
        <v>1049627894</v>
      </c>
      <c r="C326" s="21" t="s">
        <v>26</v>
      </c>
      <c r="D326" s="195" t="s">
        <v>543</v>
      </c>
      <c r="E326" s="20" t="s">
        <v>1393</v>
      </c>
      <c r="F326" s="22" t="s">
        <v>544</v>
      </c>
      <c r="G326" s="20">
        <v>3</v>
      </c>
      <c r="H326" s="23">
        <v>855.44</v>
      </c>
      <c r="I326" s="23">
        <v>383.16000000000008</v>
      </c>
      <c r="J326" s="23">
        <v>155.5</v>
      </c>
      <c r="K326" s="23">
        <v>5.83</v>
      </c>
      <c r="L326" s="52">
        <v>0</v>
      </c>
      <c r="M326" s="14">
        <v>544.49000000000012</v>
      </c>
      <c r="N326" s="23">
        <v>544.49000000000012</v>
      </c>
      <c r="O326" s="419">
        <f t="shared" si="182"/>
        <v>544.49000000000012</v>
      </c>
      <c r="P326" s="419">
        <f t="shared" si="183"/>
        <v>0</v>
      </c>
      <c r="Q326" s="498" t="s">
        <v>1662</v>
      </c>
      <c r="R326" s="498"/>
      <c r="S326" s="92">
        <v>1049627894</v>
      </c>
      <c r="T326" s="652" t="s">
        <v>26</v>
      </c>
      <c r="U326" s="195" t="s">
        <v>543</v>
      </c>
      <c r="V326" s="22" t="s">
        <v>544</v>
      </c>
      <c r="W326" s="20">
        <v>3</v>
      </c>
      <c r="X326" s="653">
        <v>383.16</v>
      </c>
      <c r="Y326" s="653">
        <v>155.5</v>
      </c>
      <c r="Z326" s="653">
        <v>5.83</v>
      </c>
      <c r="AA326" s="654">
        <v>0</v>
      </c>
      <c r="AB326" s="655">
        <v>544.49</v>
      </c>
      <c r="AC326" s="10" t="str">
        <f t="shared" si="184"/>
        <v>OK</v>
      </c>
      <c r="AD326" s="10"/>
      <c r="AE326" s="504">
        <f t="shared" si="185"/>
        <v>0</v>
      </c>
      <c r="AF326" s="109"/>
      <c r="AG326" s="109" t="s">
        <v>2175</v>
      </c>
      <c r="AH326" s="109"/>
      <c r="AJ326" s="886">
        <v>1049627894</v>
      </c>
      <c r="AK326" s="21" t="s">
        <v>26</v>
      </c>
      <c r="AL326" s="195" t="s">
        <v>543</v>
      </c>
      <c r="AM326" s="20" t="s">
        <v>1393</v>
      </c>
      <c r="AN326" s="22" t="s">
        <v>544</v>
      </c>
      <c r="AO326" s="20">
        <v>3</v>
      </c>
      <c r="AP326" s="23">
        <v>855.44</v>
      </c>
      <c r="AQ326" s="934">
        <v>383.16000000000008</v>
      </c>
      <c r="AR326" s="934">
        <v>155.5</v>
      </c>
      <c r="AS326" s="961">
        <v>5.83</v>
      </c>
      <c r="AT326" s="962">
        <v>0</v>
      </c>
      <c r="AU326" s="1100">
        <v>544.49</v>
      </c>
      <c r="AV326" s="1130">
        <v>5.83</v>
      </c>
      <c r="AW326" s="1131">
        <v>0</v>
      </c>
      <c r="AX326" s="975">
        <f t="shared" si="189"/>
        <v>544.49000000000012</v>
      </c>
      <c r="AY326" s="424" t="str">
        <f t="shared" si="193"/>
        <v>OK</v>
      </c>
      <c r="AZ326" s="483">
        <f t="shared" si="194"/>
        <v>0</v>
      </c>
      <c r="BA326" s="486">
        <f t="shared" si="192"/>
        <v>0</v>
      </c>
      <c r="BB326" s="421"/>
      <c r="BC326" s="421"/>
      <c r="BD326" s="421"/>
    </row>
    <row r="327" spans="2:56" ht="24" customHeight="1">
      <c r="B327" s="20">
        <v>1049633180</v>
      </c>
      <c r="C327" s="21" t="s">
        <v>28</v>
      </c>
      <c r="D327" s="195" t="s">
        <v>543</v>
      </c>
      <c r="E327" s="20" t="s">
        <v>1393</v>
      </c>
      <c r="F327" s="22" t="s">
        <v>544</v>
      </c>
      <c r="G327" s="20">
        <v>3</v>
      </c>
      <c r="H327" s="23">
        <v>892.26</v>
      </c>
      <c r="I327" s="23">
        <v>438.38999999999987</v>
      </c>
      <c r="J327" s="23">
        <v>164</v>
      </c>
      <c r="K327" s="23">
        <v>28.39</v>
      </c>
      <c r="L327" s="52">
        <v>35</v>
      </c>
      <c r="M327" s="14">
        <v>665.77999999999986</v>
      </c>
      <c r="N327" s="23">
        <v>665.77999999999986</v>
      </c>
      <c r="O327" s="419">
        <f t="shared" si="182"/>
        <v>665.77999999999986</v>
      </c>
      <c r="P327" s="419">
        <f t="shared" si="183"/>
        <v>0</v>
      </c>
      <c r="Q327" s="498" t="s">
        <v>1662</v>
      </c>
      <c r="R327" s="498"/>
      <c r="S327" s="92">
        <v>1049633180</v>
      </c>
      <c r="T327" s="652" t="s">
        <v>28</v>
      </c>
      <c r="U327" s="195" t="s">
        <v>543</v>
      </c>
      <c r="V327" s="22" t="s">
        <v>544</v>
      </c>
      <c r="W327" s="20">
        <v>3</v>
      </c>
      <c r="X327" s="653">
        <v>438.39</v>
      </c>
      <c r="Y327" s="653">
        <v>164</v>
      </c>
      <c r="Z327" s="653">
        <v>28.39</v>
      </c>
      <c r="AA327" s="654">
        <v>35</v>
      </c>
      <c r="AB327" s="658">
        <v>665.78</v>
      </c>
      <c r="AC327" s="10" t="str">
        <f t="shared" si="184"/>
        <v>OK</v>
      </c>
      <c r="AD327" s="10"/>
      <c r="AE327" s="504">
        <f t="shared" si="185"/>
        <v>0</v>
      </c>
      <c r="AF327" s="109"/>
      <c r="AG327" s="109" t="s">
        <v>2175</v>
      </c>
      <c r="AH327" s="109"/>
      <c r="AJ327" s="886">
        <v>1049633180</v>
      </c>
      <c r="AK327" s="21" t="s">
        <v>28</v>
      </c>
      <c r="AL327" s="195" t="s">
        <v>543</v>
      </c>
      <c r="AM327" s="20" t="s">
        <v>1393</v>
      </c>
      <c r="AN327" s="22" t="s">
        <v>544</v>
      </c>
      <c r="AO327" s="20">
        <v>3</v>
      </c>
      <c r="AP327" s="23">
        <v>892.26</v>
      </c>
      <c r="AQ327" s="934">
        <v>438.38999999999987</v>
      </c>
      <c r="AR327" s="934">
        <v>164</v>
      </c>
      <c r="AS327" s="961">
        <v>28.39</v>
      </c>
      <c r="AT327" s="962">
        <v>35</v>
      </c>
      <c r="AU327" s="1101">
        <v>665.78</v>
      </c>
      <c r="AV327" s="1130">
        <v>28.39</v>
      </c>
      <c r="AW327" s="1131">
        <v>35</v>
      </c>
      <c r="AX327" s="975">
        <f t="shared" si="189"/>
        <v>665.77999999999986</v>
      </c>
      <c r="AY327" s="424" t="str">
        <f t="shared" si="193"/>
        <v>OK</v>
      </c>
      <c r="AZ327" s="483">
        <f t="shared" si="194"/>
        <v>0</v>
      </c>
      <c r="BA327" s="486">
        <f t="shared" si="192"/>
        <v>0</v>
      </c>
      <c r="BB327" s="421"/>
      <c r="BC327" s="421"/>
      <c r="BD327" s="421"/>
    </row>
    <row r="328" spans="2:56" ht="24" customHeight="1">
      <c r="B328" s="20">
        <v>1049649080</v>
      </c>
      <c r="C328" s="21" t="s">
        <v>32</v>
      </c>
      <c r="D328" s="195" t="s">
        <v>543</v>
      </c>
      <c r="E328" s="20" t="s">
        <v>1393</v>
      </c>
      <c r="F328" s="22" t="s">
        <v>544</v>
      </c>
      <c r="G328" s="20">
        <v>3</v>
      </c>
      <c r="H328" s="23">
        <v>837.04</v>
      </c>
      <c r="I328" s="23">
        <v>355.55999999999995</v>
      </c>
      <c r="J328" s="23">
        <v>158.5</v>
      </c>
      <c r="K328" s="23">
        <v>7.28</v>
      </c>
      <c r="L328" s="52">
        <v>0</v>
      </c>
      <c r="M328" s="14">
        <v>521.33999999999992</v>
      </c>
      <c r="N328" s="23">
        <v>521.33999999999992</v>
      </c>
      <c r="O328" s="419">
        <f t="shared" si="182"/>
        <v>521.33999999999992</v>
      </c>
      <c r="P328" s="419">
        <f t="shared" si="183"/>
        <v>0</v>
      </c>
      <c r="Q328" s="498" t="s">
        <v>1662</v>
      </c>
      <c r="R328" s="498"/>
      <c r="S328" s="92">
        <v>1049649080</v>
      </c>
      <c r="T328" s="652" t="s">
        <v>32</v>
      </c>
      <c r="U328" s="195" t="s">
        <v>543</v>
      </c>
      <c r="V328" s="22" t="s">
        <v>544</v>
      </c>
      <c r="W328" s="20">
        <v>3</v>
      </c>
      <c r="X328" s="653">
        <v>355.56</v>
      </c>
      <c r="Y328" s="653">
        <v>158.5</v>
      </c>
      <c r="Z328" s="653">
        <v>7.28</v>
      </c>
      <c r="AA328" s="654">
        <v>0</v>
      </c>
      <c r="AB328" s="655">
        <v>521.34</v>
      </c>
      <c r="AC328" s="10" t="str">
        <f t="shared" si="184"/>
        <v>OK</v>
      </c>
      <c r="AD328" s="10"/>
      <c r="AE328" s="504">
        <f t="shared" si="185"/>
        <v>0</v>
      </c>
      <c r="AF328" s="109"/>
      <c r="AG328" s="109" t="s">
        <v>2175</v>
      </c>
      <c r="AH328" s="109"/>
      <c r="AJ328" s="886">
        <v>1049649080</v>
      </c>
      <c r="AK328" s="21" t="s">
        <v>32</v>
      </c>
      <c r="AL328" s="195" t="s">
        <v>543</v>
      </c>
      <c r="AM328" s="20" t="s">
        <v>1393</v>
      </c>
      <c r="AN328" s="22" t="s">
        <v>544</v>
      </c>
      <c r="AO328" s="20">
        <v>3</v>
      </c>
      <c r="AP328" s="23">
        <v>837.04</v>
      </c>
      <c r="AQ328" s="934">
        <v>355.55999999999995</v>
      </c>
      <c r="AR328" s="934">
        <v>158.5</v>
      </c>
      <c r="AS328" s="961">
        <v>7.28</v>
      </c>
      <c r="AT328" s="962">
        <v>0</v>
      </c>
      <c r="AU328" s="1100">
        <v>521.34</v>
      </c>
      <c r="AV328" s="1130">
        <v>7.28</v>
      </c>
      <c r="AW328" s="1131">
        <v>0</v>
      </c>
      <c r="AX328" s="975">
        <f t="shared" si="189"/>
        <v>521.33999999999992</v>
      </c>
      <c r="AY328" s="424" t="str">
        <f t="shared" si="193"/>
        <v>OK</v>
      </c>
      <c r="AZ328" s="483">
        <f t="shared" si="194"/>
        <v>0</v>
      </c>
      <c r="BA328" s="486">
        <f t="shared" si="192"/>
        <v>0</v>
      </c>
      <c r="BB328" s="421"/>
      <c r="BC328" s="421"/>
      <c r="BD328" s="421"/>
    </row>
    <row r="329" spans="2:56" ht="24" customHeight="1">
      <c r="B329" s="20">
        <v>1049651602</v>
      </c>
      <c r="C329" s="21" t="s">
        <v>33</v>
      </c>
      <c r="D329" s="195" t="s">
        <v>543</v>
      </c>
      <c r="E329" s="20" t="s">
        <v>1393</v>
      </c>
      <c r="F329" s="22" t="s">
        <v>544</v>
      </c>
      <c r="G329" s="20">
        <v>3</v>
      </c>
      <c r="H329" s="23">
        <v>910.67</v>
      </c>
      <c r="I329" s="23">
        <v>466.00499999999988</v>
      </c>
      <c r="J329" s="23">
        <v>155</v>
      </c>
      <c r="K329" s="23">
        <v>4.22</v>
      </c>
      <c r="L329" s="52">
        <v>0</v>
      </c>
      <c r="M329" s="14">
        <v>625.22499999999991</v>
      </c>
      <c r="N329" s="23">
        <v>625.22499999999991</v>
      </c>
      <c r="O329" s="419">
        <f t="shared" si="182"/>
        <v>625.22499999999991</v>
      </c>
      <c r="P329" s="419">
        <f t="shared" si="183"/>
        <v>0</v>
      </c>
      <c r="Q329" s="498" t="s">
        <v>1662</v>
      </c>
      <c r="R329" s="498"/>
      <c r="S329" s="92">
        <v>1049651602</v>
      </c>
      <c r="T329" s="652" t="s">
        <v>33</v>
      </c>
      <c r="U329" s="195" t="s">
        <v>543</v>
      </c>
      <c r="V329" s="22" t="s">
        <v>544</v>
      </c>
      <c r="W329" s="20">
        <v>3</v>
      </c>
      <c r="X329" s="653">
        <v>466.01</v>
      </c>
      <c r="Y329" s="653">
        <v>155</v>
      </c>
      <c r="Z329" s="653">
        <v>4.22</v>
      </c>
      <c r="AA329" s="654">
        <v>0</v>
      </c>
      <c r="AB329" s="655">
        <v>625.23</v>
      </c>
      <c r="AC329" s="10" t="str">
        <f t="shared" si="184"/>
        <v>OK</v>
      </c>
      <c r="AD329" s="10"/>
      <c r="AE329" s="504">
        <f t="shared" si="185"/>
        <v>-5.0000000001091394E-3</v>
      </c>
      <c r="AF329" s="109"/>
      <c r="AG329" s="109" t="s">
        <v>2175</v>
      </c>
      <c r="AH329" s="109"/>
      <c r="AJ329" s="886">
        <v>1049651602</v>
      </c>
      <c r="AK329" s="21" t="s">
        <v>33</v>
      </c>
      <c r="AL329" s="195" t="s">
        <v>543</v>
      </c>
      <c r="AM329" s="20" t="s">
        <v>1393</v>
      </c>
      <c r="AN329" s="22" t="s">
        <v>544</v>
      </c>
      <c r="AO329" s="20">
        <v>3</v>
      </c>
      <c r="AP329" s="23">
        <v>910.67</v>
      </c>
      <c r="AQ329" s="934">
        <v>466.00499999999988</v>
      </c>
      <c r="AR329" s="934">
        <v>155</v>
      </c>
      <c r="AS329" s="961">
        <v>4.22</v>
      </c>
      <c r="AT329" s="962">
        <v>0</v>
      </c>
      <c r="AU329" s="1100">
        <v>625.23</v>
      </c>
      <c r="AV329" s="1130">
        <v>4.22</v>
      </c>
      <c r="AW329" s="1131">
        <v>0</v>
      </c>
      <c r="AX329" s="975">
        <f t="shared" si="189"/>
        <v>625.22499999999991</v>
      </c>
      <c r="AY329" s="424" t="str">
        <f t="shared" si="193"/>
        <v>OK</v>
      </c>
      <c r="AZ329" s="483">
        <f t="shared" si="194"/>
        <v>0</v>
      </c>
      <c r="BA329" s="486">
        <f t="shared" si="192"/>
        <v>-5.0000000001091394E-3</v>
      </c>
      <c r="BB329" s="421"/>
      <c r="BC329" s="421"/>
      <c r="BD329" s="421"/>
    </row>
    <row r="330" spans="2:56" ht="24" customHeight="1">
      <c r="B330" s="20">
        <v>1049652443</v>
      </c>
      <c r="C330" s="21" t="s">
        <v>34</v>
      </c>
      <c r="D330" s="195" t="s">
        <v>543</v>
      </c>
      <c r="E330" s="20" t="s">
        <v>1393</v>
      </c>
      <c r="F330" s="22" t="s">
        <v>544</v>
      </c>
      <c r="G330" s="20">
        <v>3</v>
      </c>
      <c r="H330" s="23">
        <v>864.65</v>
      </c>
      <c r="I330" s="23">
        <v>396.97499999999991</v>
      </c>
      <c r="J330" s="23">
        <v>162.5</v>
      </c>
      <c r="K330" s="23">
        <v>21.5</v>
      </c>
      <c r="L330" s="52">
        <v>0</v>
      </c>
      <c r="M330" s="14">
        <v>580.97499999999991</v>
      </c>
      <c r="N330" s="23">
        <v>580.97499999999991</v>
      </c>
      <c r="O330" s="419">
        <f t="shared" si="182"/>
        <v>580.97499999999991</v>
      </c>
      <c r="P330" s="419">
        <f t="shared" si="183"/>
        <v>0</v>
      </c>
      <c r="Q330" s="498" t="s">
        <v>1662</v>
      </c>
      <c r="R330" s="498"/>
      <c r="S330" s="92">
        <v>1049652443</v>
      </c>
      <c r="T330" s="652" t="s">
        <v>34</v>
      </c>
      <c r="U330" s="195" t="s">
        <v>543</v>
      </c>
      <c r="V330" s="22" t="s">
        <v>544</v>
      </c>
      <c r="W330" s="20">
        <v>3</v>
      </c>
      <c r="X330" s="653">
        <v>396.98</v>
      </c>
      <c r="Y330" s="653">
        <v>162.5</v>
      </c>
      <c r="Z330" s="653">
        <v>21.5</v>
      </c>
      <c r="AA330" s="654">
        <v>0</v>
      </c>
      <c r="AB330" s="655">
        <v>580.98</v>
      </c>
      <c r="AC330" s="10" t="str">
        <f t="shared" si="184"/>
        <v>OK</v>
      </c>
      <c r="AD330" s="10"/>
      <c r="AE330" s="504">
        <f t="shared" si="185"/>
        <v>-5.0000000001091394E-3</v>
      </c>
      <c r="AF330" s="109"/>
      <c r="AG330" s="109" t="s">
        <v>2175</v>
      </c>
      <c r="AH330" s="109"/>
      <c r="AJ330" s="886">
        <v>1049652443</v>
      </c>
      <c r="AK330" s="21" t="s">
        <v>34</v>
      </c>
      <c r="AL330" s="195" t="s">
        <v>543</v>
      </c>
      <c r="AM330" s="20" t="s">
        <v>1393</v>
      </c>
      <c r="AN330" s="22" t="s">
        <v>544</v>
      </c>
      <c r="AO330" s="20">
        <v>3</v>
      </c>
      <c r="AP330" s="23">
        <v>864.65</v>
      </c>
      <c r="AQ330" s="934">
        <v>396.97499999999991</v>
      </c>
      <c r="AR330" s="934">
        <v>162.5</v>
      </c>
      <c r="AS330" s="961">
        <v>21.5</v>
      </c>
      <c r="AT330" s="962">
        <v>0</v>
      </c>
      <c r="AU330" s="1100">
        <v>580.98</v>
      </c>
      <c r="AV330" s="1130">
        <v>21.5</v>
      </c>
      <c r="AW330" s="1131">
        <v>0</v>
      </c>
      <c r="AX330" s="975">
        <f t="shared" si="189"/>
        <v>580.97499999999991</v>
      </c>
      <c r="AY330" s="424" t="str">
        <f t="shared" si="193"/>
        <v>OK</v>
      </c>
      <c r="AZ330" s="483">
        <f t="shared" si="194"/>
        <v>0</v>
      </c>
      <c r="BA330" s="486">
        <f t="shared" si="192"/>
        <v>-5.0000000001091394E-3</v>
      </c>
      <c r="BB330" s="421"/>
      <c r="BC330" s="421"/>
      <c r="BD330" s="421"/>
    </row>
    <row r="331" spans="2:56" ht="24" customHeight="1">
      <c r="B331" s="20">
        <v>1049655231</v>
      </c>
      <c r="C331" s="21" t="s">
        <v>35</v>
      </c>
      <c r="D331" s="195" t="s">
        <v>543</v>
      </c>
      <c r="E331" s="20" t="s">
        <v>1393</v>
      </c>
      <c r="F331" s="22" t="s">
        <v>544</v>
      </c>
      <c r="G331" s="20">
        <v>3</v>
      </c>
      <c r="H331" s="23">
        <v>855.44</v>
      </c>
      <c r="I331" s="23">
        <v>383.16000000000008</v>
      </c>
      <c r="J331" s="23">
        <v>152.5</v>
      </c>
      <c r="K331" s="23">
        <v>0.06</v>
      </c>
      <c r="L331" s="52">
        <v>0</v>
      </c>
      <c r="M331" s="14">
        <v>535.72</v>
      </c>
      <c r="N331" s="23">
        <v>535.72</v>
      </c>
      <c r="O331" s="419">
        <f t="shared" si="182"/>
        <v>535.72</v>
      </c>
      <c r="P331" s="419">
        <f t="shared" si="183"/>
        <v>0</v>
      </c>
      <c r="Q331" s="498" t="s">
        <v>1662</v>
      </c>
      <c r="R331" s="498"/>
      <c r="S331" s="92">
        <v>1049655231</v>
      </c>
      <c r="T331" s="652" t="s">
        <v>35</v>
      </c>
      <c r="U331" s="195" t="s">
        <v>543</v>
      </c>
      <c r="V331" s="22" t="s">
        <v>544</v>
      </c>
      <c r="W331" s="20">
        <v>3</v>
      </c>
      <c r="X331" s="653">
        <v>383.16</v>
      </c>
      <c r="Y331" s="653">
        <v>152.5</v>
      </c>
      <c r="Z331" s="653">
        <v>0.06</v>
      </c>
      <c r="AA331" s="654">
        <v>0</v>
      </c>
      <c r="AB331" s="655">
        <v>535.72</v>
      </c>
      <c r="AC331" s="10" t="str">
        <f t="shared" si="184"/>
        <v>OK</v>
      </c>
      <c r="AD331" s="10"/>
      <c r="AE331" s="504">
        <f t="shared" si="185"/>
        <v>0</v>
      </c>
      <c r="AF331" s="109"/>
      <c r="AG331" s="109" t="s">
        <v>2175</v>
      </c>
      <c r="AH331" s="109"/>
      <c r="AJ331" s="886">
        <v>1049655231</v>
      </c>
      <c r="AK331" s="21" t="s">
        <v>35</v>
      </c>
      <c r="AL331" s="195" t="s">
        <v>543</v>
      </c>
      <c r="AM331" s="20" t="s">
        <v>1393</v>
      </c>
      <c r="AN331" s="22" t="s">
        <v>544</v>
      </c>
      <c r="AO331" s="20">
        <v>3</v>
      </c>
      <c r="AP331" s="23">
        <v>855.44</v>
      </c>
      <c r="AQ331" s="934">
        <v>383.16000000000008</v>
      </c>
      <c r="AR331" s="934">
        <v>152.5</v>
      </c>
      <c r="AS331" s="961">
        <v>0.06</v>
      </c>
      <c r="AT331" s="962">
        <v>0</v>
      </c>
      <c r="AU331" s="1100">
        <v>535.72</v>
      </c>
      <c r="AV331" s="1130">
        <v>0.06</v>
      </c>
      <c r="AW331" s="1131">
        <v>0</v>
      </c>
      <c r="AX331" s="975">
        <f t="shared" si="189"/>
        <v>535.72</v>
      </c>
      <c r="AY331" s="424" t="str">
        <f t="shared" si="193"/>
        <v>OK</v>
      </c>
      <c r="AZ331" s="483">
        <f t="shared" si="194"/>
        <v>0</v>
      </c>
      <c r="BA331" s="486">
        <f t="shared" si="192"/>
        <v>0</v>
      </c>
      <c r="BB331" s="421"/>
      <c r="BC331" s="421"/>
      <c r="BD331" s="421"/>
    </row>
    <row r="332" spans="2:56" ht="24" customHeight="1">
      <c r="B332" s="20">
        <v>1052381653</v>
      </c>
      <c r="C332" s="21" t="s">
        <v>37</v>
      </c>
      <c r="D332" s="195" t="s">
        <v>543</v>
      </c>
      <c r="E332" s="20" t="s">
        <v>1393</v>
      </c>
      <c r="F332" s="22" t="s">
        <v>544</v>
      </c>
      <c r="G332" s="20">
        <v>3</v>
      </c>
      <c r="H332" s="23">
        <v>809.43</v>
      </c>
      <c r="I332" s="23">
        <v>314.14499999999998</v>
      </c>
      <c r="J332" s="23">
        <v>157.5</v>
      </c>
      <c r="K332" s="23">
        <v>22.61</v>
      </c>
      <c r="L332" s="52">
        <v>30</v>
      </c>
      <c r="M332" s="14">
        <v>524.255</v>
      </c>
      <c r="N332" s="23">
        <v>524.255</v>
      </c>
      <c r="O332" s="419">
        <f t="shared" si="182"/>
        <v>524.255</v>
      </c>
      <c r="P332" s="419">
        <f t="shared" si="183"/>
        <v>0</v>
      </c>
      <c r="Q332" s="498" t="s">
        <v>1662</v>
      </c>
      <c r="R332" s="498"/>
      <c r="S332" s="92">
        <v>1052381653</v>
      </c>
      <c r="T332" s="652" t="s">
        <v>37</v>
      </c>
      <c r="U332" s="195" t="s">
        <v>543</v>
      </c>
      <c r="V332" s="22" t="s">
        <v>544</v>
      </c>
      <c r="W332" s="20">
        <v>3</v>
      </c>
      <c r="X332" s="653">
        <v>314.14999999999998</v>
      </c>
      <c r="Y332" s="653">
        <v>157.5</v>
      </c>
      <c r="Z332" s="653">
        <v>22.61</v>
      </c>
      <c r="AA332" s="654">
        <v>30</v>
      </c>
      <c r="AB332" s="655">
        <v>524.26</v>
      </c>
      <c r="AC332" s="10" t="str">
        <f t="shared" si="184"/>
        <v>OK</v>
      </c>
      <c r="AD332" s="10"/>
      <c r="AE332" s="504">
        <f t="shared" si="185"/>
        <v>-4.9999999999954525E-3</v>
      </c>
      <c r="AF332" s="109"/>
      <c r="AG332" s="109" t="s">
        <v>2175</v>
      </c>
      <c r="AH332" s="109"/>
      <c r="AJ332" s="886">
        <v>1052381653</v>
      </c>
      <c r="AK332" s="21" t="s">
        <v>37</v>
      </c>
      <c r="AL332" s="195" t="s">
        <v>543</v>
      </c>
      <c r="AM332" s="20" t="s">
        <v>1393</v>
      </c>
      <c r="AN332" s="22" t="s">
        <v>544</v>
      </c>
      <c r="AO332" s="20">
        <v>3</v>
      </c>
      <c r="AP332" s="23">
        <v>809.43</v>
      </c>
      <c r="AQ332" s="934">
        <v>314.14499999999998</v>
      </c>
      <c r="AR332" s="934">
        <v>157.5</v>
      </c>
      <c r="AS332" s="961">
        <v>22.61</v>
      </c>
      <c r="AT332" s="962">
        <v>30</v>
      </c>
      <c r="AU332" s="1100">
        <v>524.26</v>
      </c>
      <c r="AV332" s="1130">
        <v>22.61</v>
      </c>
      <c r="AW332" s="1131">
        <v>30</v>
      </c>
      <c r="AX332" s="975">
        <f t="shared" si="189"/>
        <v>524.255</v>
      </c>
      <c r="AY332" s="424" t="str">
        <f t="shared" si="193"/>
        <v>OK</v>
      </c>
      <c r="AZ332" s="483">
        <f t="shared" si="194"/>
        <v>0</v>
      </c>
      <c r="BA332" s="486">
        <f t="shared" si="192"/>
        <v>-4.9999999999954525E-3</v>
      </c>
      <c r="BB332" s="421"/>
      <c r="BC332" s="421"/>
      <c r="BD332" s="421"/>
    </row>
    <row r="333" spans="2:56" ht="24" customHeight="1">
      <c r="B333" s="20">
        <v>1052383004</v>
      </c>
      <c r="C333" s="21" t="s">
        <v>38</v>
      </c>
      <c r="D333" s="195" t="s">
        <v>543</v>
      </c>
      <c r="E333" s="20" t="s">
        <v>1393</v>
      </c>
      <c r="F333" s="22" t="s">
        <v>544</v>
      </c>
      <c r="G333" s="20">
        <v>3</v>
      </c>
      <c r="H333" s="23">
        <v>947.48</v>
      </c>
      <c r="I333" s="23">
        <v>521.22</v>
      </c>
      <c r="J333" s="23">
        <v>158</v>
      </c>
      <c r="K333" s="23">
        <v>9.33</v>
      </c>
      <c r="L333" s="52">
        <v>0</v>
      </c>
      <c r="M333" s="14">
        <v>688.55000000000007</v>
      </c>
      <c r="N333" s="23">
        <v>688.55000000000007</v>
      </c>
      <c r="O333" s="419">
        <f t="shared" si="182"/>
        <v>688.55000000000007</v>
      </c>
      <c r="P333" s="419">
        <f t="shared" si="183"/>
        <v>0</v>
      </c>
      <c r="Q333" s="498" t="s">
        <v>1662</v>
      </c>
      <c r="R333" s="498"/>
      <c r="S333" s="92">
        <v>1052383004</v>
      </c>
      <c r="T333" s="647" t="s">
        <v>38</v>
      </c>
      <c r="U333" s="195" t="s">
        <v>543</v>
      </c>
      <c r="V333" s="22" t="s">
        <v>544</v>
      </c>
      <c r="W333" s="20">
        <v>3</v>
      </c>
      <c r="X333" s="648">
        <v>521.22</v>
      </c>
      <c r="Y333" s="648">
        <v>158</v>
      </c>
      <c r="Z333" s="649">
        <v>9.33</v>
      </c>
      <c r="AA333" s="656">
        <v>0</v>
      </c>
      <c r="AB333" s="651">
        <v>688.55</v>
      </c>
      <c r="AC333" s="10" t="str">
        <f t="shared" si="184"/>
        <v>OK</v>
      </c>
      <c r="AD333" s="10"/>
      <c r="AE333" s="504">
        <f t="shared" si="185"/>
        <v>0</v>
      </c>
      <c r="AF333" s="109"/>
      <c r="AG333" s="109" t="s">
        <v>2175</v>
      </c>
      <c r="AH333" s="109"/>
      <c r="AJ333" s="1019">
        <v>1052383004</v>
      </c>
      <c r="AK333" s="21" t="s">
        <v>38</v>
      </c>
      <c r="AL333" s="195" t="s">
        <v>543</v>
      </c>
      <c r="AM333" s="20" t="s">
        <v>1393</v>
      </c>
      <c r="AN333" s="22" t="s">
        <v>544</v>
      </c>
      <c r="AO333" s="20">
        <v>3</v>
      </c>
      <c r="AP333" s="23">
        <v>947.48</v>
      </c>
      <c r="AQ333" s="934">
        <v>521.22</v>
      </c>
      <c r="AR333" s="934">
        <v>158</v>
      </c>
      <c r="AS333" s="959">
        <v>9.33</v>
      </c>
      <c r="AT333" s="963">
        <v>0</v>
      </c>
      <c r="AU333" s="1099">
        <v>688.55</v>
      </c>
      <c r="AV333" s="1130">
        <v>83.66</v>
      </c>
      <c r="AW333" s="1131">
        <v>0</v>
      </c>
      <c r="AX333" s="1114">
        <f>AQ333+AR333+AV333+AW333</f>
        <v>762.88</v>
      </c>
      <c r="AY333" s="424" t="str">
        <f t="shared" si="193"/>
        <v>OK</v>
      </c>
      <c r="AZ333" s="483">
        <f t="shared" si="194"/>
        <v>0</v>
      </c>
      <c r="BA333" s="484">
        <f>AX333-AB333</f>
        <v>74.330000000000041</v>
      </c>
      <c r="BB333" s="1020" t="s">
        <v>3116</v>
      </c>
      <c r="BC333" s="421"/>
      <c r="BD333" s="421"/>
    </row>
    <row r="334" spans="2:56" ht="24" customHeight="1">
      <c r="B334" s="20">
        <v>1052387453</v>
      </c>
      <c r="C334" s="21" t="s">
        <v>39</v>
      </c>
      <c r="D334" s="195" t="s">
        <v>543</v>
      </c>
      <c r="E334" s="20" t="s">
        <v>1393</v>
      </c>
      <c r="F334" s="22" t="s">
        <v>544</v>
      </c>
      <c r="G334" s="20">
        <v>3</v>
      </c>
      <c r="H334" s="23">
        <v>800.22</v>
      </c>
      <c r="I334" s="23">
        <v>300.32999999999993</v>
      </c>
      <c r="J334" s="23">
        <v>141.5</v>
      </c>
      <c r="K334" s="23">
        <v>34.56</v>
      </c>
      <c r="L334" s="52">
        <v>30</v>
      </c>
      <c r="M334" s="14">
        <v>506.38999999999993</v>
      </c>
      <c r="N334" s="23">
        <v>506.38999999999993</v>
      </c>
      <c r="O334" s="419">
        <f t="shared" si="182"/>
        <v>506.38999999999993</v>
      </c>
      <c r="P334" s="419">
        <f t="shared" si="183"/>
        <v>0</v>
      </c>
      <c r="Q334" s="498" t="s">
        <v>1662</v>
      </c>
      <c r="R334" s="498"/>
      <c r="S334" s="92">
        <v>1052387453</v>
      </c>
      <c r="T334" s="652" t="s">
        <v>39</v>
      </c>
      <c r="U334" s="195" t="s">
        <v>543</v>
      </c>
      <c r="V334" s="22" t="s">
        <v>544</v>
      </c>
      <c r="W334" s="20">
        <v>3</v>
      </c>
      <c r="X334" s="653">
        <v>300.33</v>
      </c>
      <c r="Y334" s="653">
        <v>141.5</v>
      </c>
      <c r="Z334" s="653">
        <v>34.56</v>
      </c>
      <c r="AA334" s="654">
        <v>30</v>
      </c>
      <c r="AB334" s="655">
        <v>506.39</v>
      </c>
      <c r="AC334" s="10" t="str">
        <f t="shared" si="184"/>
        <v>OK</v>
      </c>
      <c r="AD334" s="10"/>
      <c r="AE334" s="504">
        <f t="shared" si="185"/>
        <v>0</v>
      </c>
      <c r="AF334" s="109"/>
      <c r="AG334" s="109" t="s">
        <v>2175</v>
      </c>
      <c r="AH334" s="109"/>
      <c r="AJ334" s="886">
        <v>1052387453</v>
      </c>
      <c r="AK334" s="21" t="s">
        <v>39</v>
      </c>
      <c r="AL334" s="195" t="s">
        <v>543</v>
      </c>
      <c r="AM334" s="20" t="s">
        <v>1393</v>
      </c>
      <c r="AN334" s="22" t="s">
        <v>544</v>
      </c>
      <c r="AO334" s="20">
        <v>3</v>
      </c>
      <c r="AP334" s="23">
        <v>800.22</v>
      </c>
      <c r="AQ334" s="934">
        <v>300.32999999999993</v>
      </c>
      <c r="AR334" s="934">
        <v>141.5</v>
      </c>
      <c r="AS334" s="961">
        <v>34.56</v>
      </c>
      <c r="AT334" s="962">
        <v>30</v>
      </c>
      <c r="AU334" s="1100">
        <v>506.39</v>
      </c>
      <c r="AV334" s="1130">
        <v>34.56</v>
      </c>
      <c r="AW334" s="1131">
        <v>30</v>
      </c>
      <c r="AX334" s="975">
        <f t="shared" si="189"/>
        <v>506.38999999999993</v>
      </c>
      <c r="AY334" s="424" t="str">
        <f t="shared" si="193"/>
        <v>OK</v>
      </c>
      <c r="AZ334" s="483">
        <f t="shared" si="194"/>
        <v>0</v>
      </c>
      <c r="BA334" s="486">
        <f t="shared" ref="BA334:BA335" si="195">AX334-AB334</f>
        <v>0</v>
      </c>
      <c r="BB334" s="421"/>
      <c r="BC334" s="421"/>
      <c r="BD334" s="421"/>
    </row>
    <row r="335" spans="2:56" ht="24" customHeight="1">
      <c r="B335" s="20">
        <v>1052392688</v>
      </c>
      <c r="C335" s="21" t="s">
        <v>40</v>
      </c>
      <c r="D335" s="195" t="s">
        <v>543</v>
      </c>
      <c r="E335" s="20" t="s">
        <v>1393</v>
      </c>
      <c r="F335" s="22" t="s">
        <v>544</v>
      </c>
      <c r="G335" s="20">
        <v>3</v>
      </c>
      <c r="H335" s="23">
        <v>846.24</v>
      </c>
      <c r="I335" s="23">
        <v>369.36000000000013</v>
      </c>
      <c r="J335" s="23">
        <v>141</v>
      </c>
      <c r="K335" s="23">
        <v>1.64</v>
      </c>
      <c r="L335" s="52">
        <v>0</v>
      </c>
      <c r="M335" s="14">
        <v>512.00000000000011</v>
      </c>
      <c r="N335" s="23">
        <v>512.00000000000011</v>
      </c>
      <c r="O335" s="419">
        <f t="shared" si="182"/>
        <v>512.00000000000011</v>
      </c>
      <c r="P335" s="419">
        <f t="shared" si="183"/>
        <v>0</v>
      </c>
      <c r="Q335" s="498" t="s">
        <v>1662</v>
      </c>
      <c r="R335" s="498"/>
      <c r="S335" s="92">
        <v>1052392688</v>
      </c>
      <c r="T335" s="652" t="s">
        <v>40</v>
      </c>
      <c r="U335" s="195" t="s">
        <v>543</v>
      </c>
      <c r="V335" s="22" t="s">
        <v>544</v>
      </c>
      <c r="W335" s="20">
        <v>3</v>
      </c>
      <c r="X335" s="653">
        <v>369.36</v>
      </c>
      <c r="Y335" s="653">
        <v>141</v>
      </c>
      <c r="Z335" s="653">
        <v>1.64</v>
      </c>
      <c r="AA335" s="654">
        <v>0</v>
      </c>
      <c r="AB335" s="655">
        <v>512</v>
      </c>
      <c r="AC335" s="10" t="str">
        <f t="shared" si="184"/>
        <v>OK</v>
      </c>
      <c r="AD335" s="10"/>
      <c r="AE335" s="504">
        <f t="shared" si="185"/>
        <v>0</v>
      </c>
      <c r="AF335" s="109"/>
      <c r="AG335" s="109" t="s">
        <v>2175</v>
      </c>
      <c r="AH335" s="109"/>
      <c r="AJ335" s="886">
        <v>1052392688</v>
      </c>
      <c r="AK335" s="21" t="s">
        <v>40</v>
      </c>
      <c r="AL335" s="195" t="s">
        <v>543</v>
      </c>
      <c r="AM335" s="20" t="s">
        <v>1393</v>
      </c>
      <c r="AN335" s="22" t="s">
        <v>544</v>
      </c>
      <c r="AO335" s="20">
        <v>3</v>
      </c>
      <c r="AP335" s="23">
        <v>846.24</v>
      </c>
      <c r="AQ335" s="934">
        <v>369.36000000000013</v>
      </c>
      <c r="AR335" s="934">
        <v>141</v>
      </c>
      <c r="AS335" s="961">
        <v>1.64</v>
      </c>
      <c r="AT335" s="962">
        <v>0</v>
      </c>
      <c r="AU335" s="1100">
        <v>512</v>
      </c>
      <c r="AV335" s="1130">
        <v>1.64</v>
      </c>
      <c r="AW335" s="1131">
        <v>0</v>
      </c>
      <c r="AX335" s="975">
        <f t="shared" si="189"/>
        <v>512.00000000000011</v>
      </c>
      <c r="AY335" s="424" t="str">
        <f t="shared" si="193"/>
        <v>OK</v>
      </c>
      <c r="AZ335" s="483">
        <f t="shared" si="194"/>
        <v>0</v>
      </c>
      <c r="BA335" s="486">
        <f t="shared" si="195"/>
        <v>0</v>
      </c>
      <c r="BB335" s="421"/>
      <c r="BC335" s="421"/>
      <c r="BD335" s="421"/>
    </row>
    <row r="336" spans="2:56" ht="24" customHeight="1">
      <c r="B336" s="20">
        <v>1052393513</v>
      </c>
      <c r="C336" s="21" t="s">
        <v>41</v>
      </c>
      <c r="D336" s="195" t="s">
        <v>543</v>
      </c>
      <c r="E336" s="20" t="s">
        <v>1393</v>
      </c>
      <c r="F336" s="22" t="s">
        <v>544</v>
      </c>
      <c r="G336" s="20">
        <v>3</v>
      </c>
      <c r="H336" s="23">
        <v>837.04</v>
      </c>
      <c r="I336" s="23">
        <v>355.55999999999995</v>
      </c>
      <c r="J336" s="23">
        <v>68</v>
      </c>
      <c r="K336" s="23">
        <v>64.19</v>
      </c>
      <c r="L336" s="52">
        <v>0</v>
      </c>
      <c r="M336" s="14">
        <v>487.74999999999994</v>
      </c>
      <c r="N336" s="23">
        <v>487.74999999999994</v>
      </c>
      <c r="O336" s="419">
        <f t="shared" si="182"/>
        <v>487.74999999999994</v>
      </c>
      <c r="P336" s="419">
        <f t="shared" si="183"/>
        <v>0</v>
      </c>
      <c r="Q336" s="498" t="s">
        <v>1662</v>
      </c>
      <c r="R336" s="498"/>
      <c r="S336" s="92">
        <v>1052393513</v>
      </c>
      <c r="T336" s="650" t="s">
        <v>41</v>
      </c>
      <c r="U336" s="195" t="s">
        <v>543</v>
      </c>
      <c r="V336" s="22" t="s">
        <v>544</v>
      </c>
      <c r="W336" s="20">
        <v>3</v>
      </c>
      <c r="X336" s="648">
        <v>355.56</v>
      </c>
      <c r="Y336" s="648">
        <v>68</v>
      </c>
      <c r="Z336" s="648">
        <v>64.19</v>
      </c>
      <c r="AA336" s="656">
        <v>0</v>
      </c>
      <c r="AB336" s="651">
        <v>487.75</v>
      </c>
      <c r="AC336" s="10" t="str">
        <f t="shared" si="184"/>
        <v>OK</v>
      </c>
      <c r="AD336" s="10"/>
      <c r="AE336" s="504">
        <f t="shared" si="185"/>
        <v>0</v>
      </c>
      <c r="AF336" s="109"/>
      <c r="AG336" s="109" t="s">
        <v>2175</v>
      </c>
      <c r="AH336" s="109"/>
      <c r="AJ336" s="1019">
        <v>1052393513</v>
      </c>
      <c r="AK336" s="21" t="s">
        <v>41</v>
      </c>
      <c r="AL336" s="195" t="s">
        <v>543</v>
      </c>
      <c r="AM336" s="20" t="s">
        <v>1393</v>
      </c>
      <c r="AN336" s="22" t="s">
        <v>544</v>
      </c>
      <c r="AO336" s="20">
        <v>3</v>
      </c>
      <c r="AP336" s="23">
        <v>837.04</v>
      </c>
      <c r="AQ336" s="934">
        <v>355.55999999999995</v>
      </c>
      <c r="AR336" s="934">
        <v>68</v>
      </c>
      <c r="AS336" s="965">
        <v>64.19</v>
      </c>
      <c r="AT336" s="963">
        <v>0</v>
      </c>
      <c r="AU336" s="1099">
        <v>487.75</v>
      </c>
      <c r="AV336" s="1130">
        <v>64.19</v>
      </c>
      <c r="AW336" s="1131">
        <v>30</v>
      </c>
      <c r="AX336" s="1114">
        <f>AQ336+AR336+AV336+AW336</f>
        <v>517.75</v>
      </c>
      <c r="AY336" s="424" t="str">
        <f t="shared" si="193"/>
        <v>OK</v>
      </c>
      <c r="AZ336" s="483">
        <f t="shared" si="194"/>
        <v>0</v>
      </c>
      <c r="BA336" s="484">
        <f>AX336-AB336</f>
        <v>30</v>
      </c>
      <c r="BB336" s="1020" t="s">
        <v>3116</v>
      </c>
      <c r="BC336" s="421"/>
      <c r="BD336" s="421"/>
    </row>
    <row r="337" spans="2:56" ht="24" customHeight="1">
      <c r="B337" s="20">
        <v>1052394197</v>
      </c>
      <c r="C337" s="21" t="s">
        <v>42</v>
      </c>
      <c r="D337" s="195" t="s">
        <v>543</v>
      </c>
      <c r="E337" s="20" t="s">
        <v>1393</v>
      </c>
      <c r="F337" s="22" t="s">
        <v>544</v>
      </c>
      <c r="G337" s="20">
        <v>3</v>
      </c>
      <c r="H337" s="23">
        <v>827.83</v>
      </c>
      <c r="I337" s="23">
        <v>341.74500000000012</v>
      </c>
      <c r="J337" s="23">
        <v>150</v>
      </c>
      <c r="K337" s="23">
        <v>11.44</v>
      </c>
      <c r="L337" s="52">
        <v>20</v>
      </c>
      <c r="M337" s="14">
        <v>523.18500000000017</v>
      </c>
      <c r="N337" s="23">
        <v>523.18500000000017</v>
      </c>
      <c r="O337" s="419">
        <f t="shared" si="182"/>
        <v>523.18500000000017</v>
      </c>
      <c r="P337" s="419">
        <f t="shared" si="183"/>
        <v>0</v>
      </c>
      <c r="Q337" s="498" t="s">
        <v>1662</v>
      </c>
      <c r="R337" s="498"/>
      <c r="S337" s="92">
        <v>1052394197</v>
      </c>
      <c r="T337" s="647" t="s">
        <v>42</v>
      </c>
      <c r="U337" s="195" t="s">
        <v>543</v>
      </c>
      <c r="V337" s="22" t="s">
        <v>544</v>
      </c>
      <c r="W337" s="20">
        <v>3</v>
      </c>
      <c r="X337" s="648">
        <v>341.75</v>
      </c>
      <c r="Y337" s="648">
        <v>150</v>
      </c>
      <c r="Z337" s="649">
        <v>11.44</v>
      </c>
      <c r="AA337" s="656">
        <v>70</v>
      </c>
      <c r="AB337" s="651">
        <v>573.19000000000005</v>
      </c>
      <c r="AC337" s="10" t="str">
        <f t="shared" si="184"/>
        <v>OK</v>
      </c>
      <c r="AD337" s="10"/>
      <c r="AE337" s="504">
        <f t="shared" si="185"/>
        <v>-50.004999999999882</v>
      </c>
      <c r="AF337" s="601" t="s">
        <v>2010</v>
      </c>
      <c r="AG337" s="109" t="s">
        <v>2175</v>
      </c>
      <c r="AH337" s="109"/>
      <c r="AJ337" s="1019">
        <v>1052394197</v>
      </c>
      <c r="AK337" s="21" t="s">
        <v>42</v>
      </c>
      <c r="AL337" s="195" t="s">
        <v>543</v>
      </c>
      <c r="AM337" s="20" t="s">
        <v>1393</v>
      </c>
      <c r="AN337" s="22" t="s">
        <v>544</v>
      </c>
      <c r="AO337" s="20">
        <v>3</v>
      </c>
      <c r="AP337" s="23">
        <v>827.83</v>
      </c>
      <c r="AQ337" s="934">
        <v>341.74500000000012</v>
      </c>
      <c r="AR337" s="934">
        <v>150</v>
      </c>
      <c r="AS337" s="959">
        <v>11.44</v>
      </c>
      <c r="AT337" s="963">
        <v>70</v>
      </c>
      <c r="AU337" s="1099">
        <v>573.19000000000005</v>
      </c>
      <c r="AV337" s="1130">
        <v>91.33</v>
      </c>
      <c r="AW337" s="1131">
        <v>70</v>
      </c>
      <c r="AX337" s="1114">
        <f>AQ337+AR337+AV337+AW337</f>
        <v>653.07500000000016</v>
      </c>
      <c r="AY337" s="424" t="str">
        <f t="shared" si="193"/>
        <v>OK</v>
      </c>
      <c r="AZ337" s="483">
        <f t="shared" si="194"/>
        <v>0</v>
      </c>
      <c r="BA337" s="484">
        <f>AX337-AB337</f>
        <v>79.885000000000105</v>
      </c>
      <c r="BB337" s="1020" t="s">
        <v>3116</v>
      </c>
      <c r="BC337" s="421"/>
      <c r="BD337" s="421"/>
    </row>
    <row r="338" spans="2:56" ht="24" customHeight="1">
      <c r="B338" s="20">
        <v>1052408917</v>
      </c>
      <c r="C338" s="21" t="s">
        <v>43</v>
      </c>
      <c r="D338" s="195" t="s">
        <v>543</v>
      </c>
      <c r="E338" s="20" t="s">
        <v>1393</v>
      </c>
      <c r="F338" s="22" t="s">
        <v>544</v>
      </c>
      <c r="G338" s="20">
        <v>3</v>
      </c>
      <c r="H338" s="23">
        <v>800.22</v>
      </c>
      <c r="I338" s="23">
        <v>300.32999999999993</v>
      </c>
      <c r="J338" s="23">
        <v>155.5</v>
      </c>
      <c r="K338" s="23">
        <v>22.39</v>
      </c>
      <c r="L338" s="52">
        <v>0</v>
      </c>
      <c r="M338" s="14">
        <v>478.21999999999991</v>
      </c>
      <c r="N338" s="23">
        <v>478.21999999999991</v>
      </c>
      <c r="O338" s="419">
        <f t="shared" si="182"/>
        <v>478.21999999999991</v>
      </c>
      <c r="P338" s="419">
        <f t="shared" si="183"/>
        <v>0</v>
      </c>
      <c r="Q338" s="498" t="s">
        <v>1662</v>
      </c>
      <c r="R338" s="498"/>
      <c r="S338" s="92">
        <v>1052408917</v>
      </c>
      <c r="T338" s="652" t="s">
        <v>43</v>
      </c>
      <c r="U338" s="195" t="s">
        <v>543</v>
      </c>
      <c r="V338" s="22" t="s">
        <v>544</v>
      </c>
      <c r="W338" s="20">
        <v>3</v>
      </c>
      <c r="X338" s="653">
        <v>300.33</v>
      </c>
      <c r="Y338" s="653">
        <v>155.5</v>
      </c>
      <c r="Z338" s="653">
        <v>22.39</v>
      </c>
      <c r="AA338" s="654">
        <v>0</v>
      </c>
      <c r="AB338" s="655">
        <v>478.22</v>
      </c>
      <c r="AC338" s="10" t="str">
        <f t="shared" si="184"/>
        <v>OK</v>
      </c>
      <c r="AD338" s="10"/>
      <c r="AE338" s="504">
        <f t="shared" si="185"/>
        <v>0</v>
      </c>
      <c r="AF338" s="109"/>
      <c r="AG338" s="109" t="s">
        <v>2175</v>
      </c>
      <c r="AH338" s="109"/>
      <c r="AJ338" s="886">
        <v>1052408917</v>
      </c>
      <c r="AK338" s="21" t="s">
        <v>43</v>
      </c>
      <c r="AL338" s="195" t="s">
        <v>543</v>
      </c>
      <c r="AM338" s="20" t="s">
        <v>1393</v>
      </c>
      <c r="AN338" s="22" t="s">
        <v>544</v>
      </c>
      <c r="AO338" s="20">
        <v>3</v>
      </c>
      <c r="AP338" s="23">
        <v>800.22</v>
      </c>
      <c r="AQ338" s="934">
        <v>300.32999999999993</v>
      </c>
      <c r="AR338" s="934">
        <v>155.5</v>
      </c>
      <c r="AS338" s="961">
        <v>22.39</v>
      </c>
      <c r="AT338" s="962">
        <v>0</v>
      </c>
      <c r="AU338" s="1100">
        <v>478.22</v>
      </c>
      <c r="AV338" s="1130">
        <v>22.39</v>
      </c>
      <c r="AW338" s="1131">
        <v>0</v>
      </c>
      <c r="AX338" s="975">
        <f t="shared" ref="AX338:AX353" si="196">AQ338+AR338+AV338+AW338</f>
        <v>478.21999999999991</v>
      </c>
      <c r="AY338" s="424" t="str">
        <f t="shared" si="193"/>
        <v>OK</v>
      </c>
      <c r="AZ338" s="483">
        <f t="shared" si="194"/>
        <v>0</v>
      </c>
      <c r="BA338" s="486">
        <f t="shared" ref="BA338:BA342" si="197">AX338-AB338</f>
        <v>0</v>
      </c>
      <c r="BB338" s="421"/>
      <c r="BC338" s="421"/>
      <c r="BD338" s="421"/>
    </row>
    <row r="339" spans="2:56" ht="24" customHeight="1">
      <c r="B339" s="20">
        <v>1052409242</v>
      </c>
      <c r="C339" s="21" t="s">
        <v>44</v>
      </c>
      <c r="D339" s="195" t="s">
        <v>543</v>
      </c>
      <c r="E339" s="20" t="s">
        <v>1393</v>
      </c>
      <c r="F339" s="22" t="s">
        <v>544</v>
      </c>
      <c r="G339" s="20">
        <v>3</v>
      </c>
      <c r="H339" s="23">
        <v>855.44</v>
      </c>
      <c r="I339" s="23">
        <v>383.16000000000008</v>
      </c>
      <c r="J339" s="23">
        <v>152.5</v>
      </c>
      <c r="K339" s="23">
        <v>0.06</v>
      </c>
      <c r="L339" s="52">
        <v>0</v>
      </c>
      <c r="M339" s="14">
        <v>535.72</v>
      </c>
      <c r="N339" s="23">
        <v>535.72</v>
      </c>
      <c r="O339" s="419">
        <f t="shared" si="182"/>
        <v>535.72</v>
      </c>
      <c r="P339" s="419">
        <f t="shared" si="183"/>
        <v>0</v>
      </c>
      <c r="Q339" s="498" t="s">
        <v>1662</v>
      </c>
      <c r="R339" s="498"/>
      <c r="S339" s="92">
        <v>1052409242</v>
      </c>
      <c r="T339" s="652" t="s">
        <v>44</v>
      </c>
      <c r="U339" s="195" t="s">
        <v>543</v>
      </c>
      <c r="V339" s="22" t="s">
        <v>544</v>
      </c>
      <c r="W339" s="20">
        <v>3</v>
      </c>
      <c r="X339" s="653">
        <v>383.16</v>
      </c>
      <c r="Y339" s="653">
        <v>152.5</v>
      </c>
      <c r="Z339" s="653">
        <v>0.06</v>
      </c>
      <c r="AA339" s="654">
        <v>0</v>
      </c>
      <c r="AB339" s="655">
        <v>535.72</v>
      </c>
      <c r="AC339" s="10" t="str">
        <f t="shared" si="184"/>
        <v>OK</v>
      </c>
      <c r="AD339" s="10"/>
      <c r="AE339" s="504">
        <f t="shared" si="185"/>
        <v>0</v>
      </c>
      <c r="AF339" s="109"/>
      <c r="AG339" s="109" t="s">
        <v>2175</v>
      </c>
      <c r="AH339" s="109"/>
      <c r="AJ339" s="886">
        <v>1052409242</v>
      </c>
      <c r="AK339" s="21" t="s">
        <v>44</v>
      </c>
      <c r="AL339" s="195" t="s">
        <v>543</v>
      </c>
      <c r="AM339" s="20" t="s">
        <v>1393</v>
      </c>
      <c r="AN339" s="22" t="s">
        <v>544</v>
      </c>
      <c r="AO339" s="20">
        <v>3</v>
      </c>
      <c r="AP339" s="23">
        <v>855.44</v>
      </c>
      <c r="AQ339" s="934">
        <v>383.16000000000008</v>
      </c>
      <c r="AR339" s="934">
        <v>152.5</v>
      </c>
      <c r="AS339" s="961">
        <v>0.06</v>
      </c>
      <c r="AT339" s="962">
        <v>0</v>
      </c>
      <c r="AU339" s="1100">
        <v>535.72</v>
      </c>
      <c r="AV339" s="1130">
        <v>0.06</v>
      </c>
      <c r="AW339" s="1131">
        <v>0</v>
      </c>
      <c r="AX339" s="975">
        <f t="shared" si="196"/>
        <v>535.72</v>
      </c>
      <c r="AY339" s="424" t="str">
        <f t="shared" si="193"/>
        <v>OK</v>
      </c>
      <c r="AZ339" s="483">
        <f t="shared" si="194"/>
        <v>0</v>
      </c>
      <c r="BA339" s="486">
        <f t="shared" si="197"/>
        <v>0</v>
      </c>
      <c r="BB339" s="421"/>
      <c r="BC339" s="421"/>
      <c r="BD339" s="421"/>
    </row>
    <row r="340" spans="2:56" ht="24" customHeight="1">
      <c r="B340" s="20">
        <v>1053322604</v>
      </c>
      <c r="C340" s="21" t="s">
        <v>45</v>
      </c>
      <c r="D340" s="195" t="s">
        <v>543</v>
      </c>
      <c r="E340" s="20" t="s">
        <v>1393</v>
      </c>
      <c r="F340" s="22" t="s">
        <v>544</v>
      </c>
      <c r="G340" s="20">
        <v>3</v>
      </c>
      <c r="H340" s="23">
        <v>818.63</v>
      </c>
      <c r="I340" s="23">
        <v>327.94499999999994</v>
      </c>
      <c r="J340" s="23">
        <v>160</v>
      </c>
      <c r="K340" s="23">
        <v>0.06</v>
      </c>
      <c r="L340" s="52">
        <v>5</v>
      </c>
      <c r="M340" s="14">
        <v>493.00499999999994</v>
      </c>
      <c r="N340" s="23">
        <v>493.00499999999994</v>
      </c>
      <c r="O340" s="419">
        <f t="shared" si="182"/>
        <v>493.00499999999994</v>
      </c>
      <c r="P340" s="419">
        <f t="shared" si="183"/>
        <v>0</v>
      </c>
      <c r="Q340" s="498" t="s">
        <v>1662</v>
      </c>
      <c r="R340" s="498"/>
      <c r="S340" s="92">
        <v>1053322604</v>
      </c>
      <c r="T340" s="652" t="s">
        <v>45</v>
      </c>
      <c r="U340" s="195" t="s">
        <v>543</v>
      </c>
      <c r="V340" s="22" t="s">
        <v>544</v>
      </c>
      <c r="W340" s="20">
        <v>3</v>
      </c>
      <c r="X340" s="653">
        <v>327.95</v>
      </c>
      <c r="Y340" s="653">
        <v>160</v>
      </c>
      <c r="Z340" s="653">
        <v>0.06</v>
      </c>
      <c r="AA340" s="654">
        <v>5</v>
      </c>
      <c r="AB340" s="658">
        <v>493.01</v>
      </c>
      <c r="AC340" s="10" t="str">
        <f t="shared" si="184"/>
        <v>OK</v>
      </c>
      <c r="AD340" s="10"/>
      <c r="AE340" s="504">
        <f t="shared" si="185"/>
        <v>-5.0000000000522959E-3</v>
      </c>
      <c r="AF340" s="109"/>
      <c r="AG340" s="109" t="s">
        <v>2175</v>
      </c>
      <c r="AH340" s="109"/>
      <c r="AJ340" s="886">
        <v>1053322604</v>
      </c>
      <c r="AK340" s="21" t="s">
        <v>45</v>
      </c>
      <c r="AL340" s="195" t="s">
        <v>543</v>
      </c>
      <c r="AM340" s="20" t="s">
        <v>1393</v>
      </c>
      <c r="AN340" s="22" t="s">
        <v>544</v>
      </c>
      <c r="AO340" s="20">
        <v>3</v>
      </c>
      <c r="AP340" s="23">
        <v>818.63</v>
      </c>
      <c r="AQ340" s="934">
        <v>327.94499999999994</v>
      </c>
      <c r="AR340" s="934">
        <v>160</v>
      </c>
      <c r="AS340" s="961">
        <v>0.06</v>
      </c>
      <c r="AT340" s="962">
        <v>5</v>
      </c>
      <c r="AU340" s="1101">
        <v>493.01</v>
      </c>
      <c r="AV340" s="1130">
        <v>0.06</v>
      </c>
      <c r="AW340" s="1131">
        <v>5</v>
      </c>
      <c r="AX340" s="975">
        <f t="shared" si="196"/>
        <v>493.00499999999994</v>
      </c>
      <c r="AY340" s="424" t="str">
        <f t="shared" si="193"/>
        <v>OK</v>
      </c>
      <c r="AZ340" s="483">
        <f t="shared" si="194"/>
        <v>0</v>
      </c>
      <c r="BA340" s="486">
        <f t="shared" si="197"/>
        <v>-5.0000000000522959E-3</v>
      </c>
      <c r="BB340" s="421"/>
      <c r="BC340" s="421"/>
      <c r="BD340" s="421"/>
    </row>
    <row r="341" spans="2:56" ht="24" customHeight="1">
      <c r="B341" s="20">
        <v>1053332410</v>
      </c>
      <c r="C341" s="21" t="s">
        <v>46</v>
      </c>
      <c r="D341" s="195" t="s">
        <v>543</v>
      </c>
      <c r="E341" s="20" t="s">
        <v>1393</v>
      </c>
      <c r="F341" s="22" t="s">
        <v>544</v>
      </c>
      <c r="G341" s="20">
        <v>3</v>
      </c>
      <c r="H341" s="23">
        <v>818.63</v>
      </c>
      <c r="I341" s="23">
        <v>327.94499999999994</v>
      </c>
      <c r="J341" s="23">
        <v>65.5</v>
      </c>
      <c r="K341" s="23">
        <v>14.44</v>
      </c>
      <c r="L341" s="52">
        <v>0</v>
      </c>
      <c r="M341" s="14">
        <v>407.88499999999993</v>
      </c>
      <c r="N341" s="23">
        <v>407.88499999999993</v>
      </c>
      <c r="O341" s="419">
        <f t="shared" si="182"/>
        <v>407.88499999999993</v>
      </c>
      <c r="P341" s="419">
        <f t="shared" si="183"/>
        <v>0</v>
      </c>
      <c r="Q341" s="498" t="s">
        <v>1662</v>
      </c>
      <c r="R341" s="498"/>
      <c r="S341" s="92">
        <v>1053332410</v>
      </c>
      <c r="T341" s="659" t="s">
        <v>46</v>
      </c>
      <c r="U341" s="195" t="s">
        <v>543</v>
      </c>
      <c r="V341" s="22" t="s">
        <v>544</v>
      </c>
      <c r="W341" s="20">
        <v>3</v>
      </c>
      <c r="X341" s="660">
        <v>327.95</v>
      </c>
      <c r="Y341" s="660">
        <v>65.5</v>
      </c>
      <c r="Z341" s="660">
        <v>14.44</v>
      </c>
      <c r="AA341" s="661">
        <v>0</v>
      </c>
      <c r="AB341" s="662">
        <v>407.89</v>
      </c>
      <c r="AC341" s="10" t="str">
        <f t="shared" si="184"/>
        <v>OK</v>
      </c>
      <c r="AD341" s="10"/>
      <c r="AE341" s="504">
        <f t="shared" si="185"/>
        <v>-5.0000000000522959E-3</v>
      </c>
      <c r="AF341" s="109"/>
      <c r="AG341" s="109" t="s">
        <v>2175</v>
      </c>
      <c r="AH341" s="109"/>
      <c r="AJ341" s="886">
        <v>1053332410</v>
      </c>
      <c r="AK341" s="21" t="s">
        <v>46</v>
      </c>
      <c r="AL341" s="195" t="s">
        <v>543</v>
      </c>
      <c r="AM341" s="20" t="s">
        <v>1393</v>
      </c>
      <c r="AN341" s="22" t="s">
        <v>544</v>
      </c>
      <c r="AO341" s="20">
        <v>3</v>
      </c>
      <c r="AP341" s="23">
        <v>818.63</v>
      </c>
      <c r="AQ341" s="934">
        <v>327.94499999999994</v>
      </c>
      <c r="AR341" s="934">
        <v>65.5</v>
      </c>
      <c r="AS341" s="966">
        <v>14.44</v>
      </c>
      <c r="AT341" s="967">
        <v>0</v>
      </c>
      <c r="AU341" s="1102">
        <v>407.89</v>
      </c>
      <c r="AV341" s="1135">
        <v>14.44</v>
      </c>
      <c r="AW341" s="1136">
        <v>0</v>
      </c>
      <c r="AX341" s="975">
        <f t="shared" si="196"/>
        <v>407.88499999999993</v>
      </c>
      <c r="AY341" s="424" t="str">
        <f t="shared" si="193"/>
        <v>OK</v>
      </c>
      <c r="AZ341" s="483">
        <f t="shared" si="194"/>
        <v>0</v>
      </c>
      <c r="BA341" s="486">
        <f t="shared" si="197"/>
        <v>-5.0000000000522959E-3</v>
      </c>
      <c r="BB341" s="421"/>
      <c r="BC341" s="421"/>
      <c r="BD341" s="421"/>
    </row>
    <row r="342" spans="2:56" ht="24" customHeight="1">
      <c r="B342" s="20">
        <v>1053342561</v>
      </c>
      <c r="C342" s="21" t="s">
        <v>47</v>
      </c>
      <c r="D342" s="195" t="s">
        <v>543</v>
      </c>
      <c r="E342" s="20" t="s">
        <v>1393</v>
      </c>
      <c r="F342" s="22" t="s">
        <v>544</v>
      </c>
      <c r="G342" s="20">
        <v>3</v>
      </c>
      <c r="H342" s="23">
        <v>837.04</v>
      </c>
      <c r="I342" s="23">
        <v>355.55999999999995</v>
      </c>
      <c r="J342" s="23">
        <v>158</v>
      </c>
      <c r="K342" s="23">
        <v>12.22</v>
      </c>
      <c r="L342" s="52">
        <v>5</v>
      </c>
      <c r="M342" s="14">
        <v>530.78</v>
      </c>
      <c r="N342" s="23">
        <v>530.78</v>
      </c>
      <c r="O342" s="419">
        <f t="shared" si="182"/>
        <v>530.78</v>
      </c>
      <c r="P342" s="419">
        <f t="shared" si="183"/>
        <v>0</v>
      </c>
      <c r="Q342" s="498" t="s">
        <v>1662</v>
      </c>
      <c r="R342" s="498"/>
      <c r="S342" s="92">
        <v>1053342561</v>
      </c>
      <c r="T342" s="652" t="s">
        <v>47</v>
      </c>
      <c r="U342" s="195" t="s">
        <v>543</v>
      </c>
      <c r="V342" s="22" t="s">
        <v>544</v>
      </c>
      <c r="W342" s="20">
        <v>3</v>
      </c>
      <c r="X342" s="653">
        <v>355.56</v>
      </c>
      <c r="Y342" s="653">
        <v>158</v>
      </c>
      <c r="Z342" s="653">
        <v>12.22</v>
      </c>
      <c r="AA342" s="654">
        <v>5</v>
      </c>
      <c r="AB342" s="655">
        <v>530.78</v>
      </c>
      <c r="AC342" s="10" t="str">
        <f t="shared" si="184"/>
        <v>OK</v>
      </c>
      <c r="AD342" s="10"/>
      <c r="AE342" s="504">
        <f t="shared" si="185"/>
        <v>0</v>
      </c>
      <c r="AF342" s="109"/>
      <c r="AG342" s="109" t="s">
        <v>2175</v>
      </c>
      <c r="AH342" s="109"/>
      <c r="AJ342" s="886">
        <v>1053342561</v>
      </c>
      <c r="AK342" s="21" t="s">
        <v>47</v>
      </c>
      <c r="AL342" s="195" t="s">
        <v>543</v>
      </c>
      <c r="AM342" s="20" t="s">
        <v>1393</v>
      </c>
      <c r="AN342" s="22" t="s">
        <v>544</v>
      </c>
      <c r="AO342" s="20">
        <v>3</v>
      </c>
      <c r="AP342" s="23">
        <v>837.04</v>
      </c>
      <c r="AQ342" s="934">
        <v>355.55999999999995</v>
      </c>
      <c r="AR342" s="934">
        <v>158</v>
      </c>
      <c r="AS342" s="961">
        <v>12.22</v>
      </c>
      <c r="AT342" s="962">
        <v>5</v>
      </c>
      <c r="AU342" s="1100">
        <v>530.78</v>
      </c>
      <c r="AV342" s="1130">
        <v>12.22</v>
      </c>
      <c r="AW342" s="1131">
        <v>5</v>
      </c>
      <c r="AX342" s="975">
        <f t="shared" si="196"/>
        <v>530.78</v>
      </c>
      <c r="AY342" s="424" t="str">
        <f t="shared" si="193"/>
        <v>OK</v>
      </c>
      <c r="AZ342" s="483">
        <f t="shared" si="194"/>
        <v>0</v>
      </c>
      <c r="BA342" s="486">
        <f t="shared" si="197"/>
        <v>0</v>
      </c>
      <c r="BB342" s="421"/>
      <c r="BC342" s="421"/>
      <c r="BD342" s="421"/>
    </row>
    <row r="343" spans="2:56" ht="24" customHeight="1">
      <c r="B343" s="20">
        <v>1053665417</v>
      </c>
      <c r="C343" s="21" t="s">
        <v>48</v>
      </c>
      <c r="D343" s="195" t="s">
        <v>543</v>
      </c>
      <c r="E343" s="20" t="s">
        <v>1393</v>
      </c>
      <c r="F343" s="22" t="s">
        <v>544</v>
      </c>
      <c r="G343" s="20">
        <v>3</v>
      </c>
      <c r="H343" s="23">
        <v>846.24</v>
      </c>
      <c r="I343" s="23">
        <v>369.36000000000013</v>
      </c>
      <c r="J343" s="23">
        <v>150.5</v>
      </c>
      <c r="K343" s="23">
        <v>4.78</v>
      </c>
      <c r="L343" s="52">
        <v>10</v>
      </c>
      <c r="M343" s="14">
        <v>534.6400000000001</v>
      </c>
      <c r="N343" s="23">
        <v>534.6400000000001</v>
      </c>
      <c r="O343" s="419">
        <f t="shared" si="182"/>
        <v>534.6400000000001</v>
      </c>
      <c r="P343" s="419">
        <f t="shared" si="183"/>
        <v>0</v>
      </c>
      <c r="Q343" s="498" t="s">
        <v>1662</v>
      </c>
      <c r="R343" s="498"/>
      <c r="S343" s="92">
        <v>1053665417</v>
      </c>
      <c r="T343" s="647" t="s">
        <v>48</v>
      </c>
      <c r="U343" s="195" t="s">
        <v>543</v>
      </c>
      <c r="V343" s="22" t="s">
        <v>544</v>
      </c>
      <c r="W343" s="20">
        <v>3</v>
      </c>
      <c r="X343" s="648">
        <v>369.36</v>
      </c>
      <c r="Y343" s="648">
        <v>150.5</v>
      </c>
      <c r="Z343" s="649">
        <v>47.28</v>
      </c>
      <c r="AA343" s="650">
        <v>10</v>
      </c>
      <c r="AB343" s="651">
        <v>577.14</v>
      </c>
      <c r="AC343" s="10" t="str">
        <f t="shared" si="184"/>
        <v>OK</v>
      </c>
      <c r="AD343" s="10"/>
      <c r="AE343" s="504">
        <f t="shared" si="185"/>
        <v>-42.499999999999886</v>
      </c>
      <c r="AF343" s="601" t="s">
        <v>2010</v>
      </c>
      <c r="AG343" s="109" t="s">
        <v>2175</v>
      </c>
      <c r="AH343" s="109"/>
      <c r="AJ343" s="1019">
        <v>1053665417</v>
      </c>
      <c r="AK343" s="21" t="s">
        <v>48</v>
      </c>
      <c r="AL343" s="195" t="s">
        <v>543</v>
      </c>
      <c r="AM343" s="20" t="s">
        <v>1393</v>
      </c>
      <c r="AN343" s="22" t="s">
        <v>544</v>
      </c>
      <c r="AO343" s="20">
        <v>3</v>
      </c>
      <c r="AP343" s="23">
        <v>846.24</v>
      </c>
      <c r="AQ343" s="934">
        <v>369.36000000000013</v>
      </c>
      <c r="AR343" s="934">
        <v>150.5</v>
      </c>
      <c r="AS343" s="959">
        <v>47.28</v>
      </c>
      <c r="AT343" s="960">
        <v>10</v>
      </c>
      <c r="AU343" s="1099">
        <v>577.14</v>
      </c>
      <c r="AV343" s="1130">
        <v>74.72</v>
      </c>
      <c r="AW343" s="1131">
        <v>10</v>
      </c>
      <c r="AX343" s="1114">
        <f>AQ343+AR343+AV343+AW343</f>
        <v>604.58000000000015</v>
      </c>
      <c r="AY343" s="424" t="str">
        <f t="shared" si="193"/>
        <v>OK</v>
      </c>
      <c r="AZ343" s="483">
        <f t="shared" si="194"/>
        <v>0</v>
      </c>
      <c r="BA343" s="484">
        <f>AX343-AB343</f>
        <v>27.440000000000168</v>
      </c>
      <c r="BB343" s="1020" t="s">
        <v>3116</v>
      </c>
      <c r="BC343" s="421"/>
      <c r="BD343" s="421"/>
    </row>
    <row r="344" spans="2:56" ht="24" customHeight="1">
      <c r="B344" s="20">
        <v>1053684427</v>
      </c>
      <c r="C344" s="21" t="s">
        <v>49</v>
      </c>
      <c r="D344" s="195" t="s">
        <v>543</v>
      </c>
      <c r="E344" s="20" t="s">
        <v>1393</v>
      </c>
      <c r="F344" s="22" t="s">
        <v>544</v>
      </c>
      <c r="G344" s="20">
        <v>3</v>
      </c>
      <c r="H344" s="23">
        <v>837.04</v>
      </c>
      <c r="I344" s="23">
        <v>355.55999999999995</v>
      </c>
      <c r="J344" s="23">
        <v>158</v>
      </c>
      <c r="K344" s="23">
        <v>2</v>
      </c>
      <c r="L344" s="52">
        <v>10</v>
      </c>
      <c r="M344" s="14">
        <v>525.55999999999995</v>
      </c>
      <c r="N344" s="23">
        <v>525.55999999999995</v>
      </c>
      <c r="O344" s="419">
        <f t="shared" ref="O344:O370" si="198">I344+J344+K344+L344</f>
        <v>525.55999999999995</v>
      </c>
      <c r="P344" s="419">
        <f t="shared" ref="P344:P370" si="199">N344-O344</f>
        <v>0</v>
      </c>
      <c r="Q344" s="498" t="s">
        <v>1662</v>
      </c>
      <c r="R344" s="498"/>
      <c r="S344" s="92">
        <v>1053684427</v>
      </c>
      <c r="T344" s="652" t="s">
        <v>49</v>
      </c>
      <c r="U344" s="195" t="s">
        <v>543</v>
      </c>
      <c r="V344" s="22" t="s">
        <v>544</v>
      </c>
      <c r="W344" s="20">
        <v>3</v>
      </c>
      <c r="X344" s="653">
        <v>355.56</v>
      </c>
      <c r="Y344" s="653">
        <v>158</v>
      </c>
      <c r="Z344" s="653">
        <v>2</v>
      </c>
      <c r="AA344" s="654">
        <v>10</v>
      </c>
      <c r="AB344" s="655">
        <v>525.55999999999995</v>
      </c>
      <c r="AC344" s="10" t="str">
        <f t="shared" ref="AC344:AC375" si="200">IF((B344=S344),"OK","ERROR")</f>
        <v>OK</v>
      </c>
      <c r="AD344" s="10"/>
      <c r="AE344" s="504">
        <f t="shared" ref="AE344:AE375" si="201">M344-AB344</f>
        <v>0</v>
      </c>
      <c r="AF344" s="109"/>
      <c r="AG344" s="109" t="s">
        <v>2175</v>
      </c>
      <c r="AH344" s="109"/>
      <c r="AJ344" s="886">
        <v>1053684427</v>
      </c>
      <c r="AK344" s="21" t="s">
        <v>49</v>
      </c>
      <c r="AL344" s="195" t="s">
        <v>543</v>
      </c>
      <c r="AM344" s="20" t="s">
        <v>1393</v>
      </c>
      <c r="AN344" s="22" t="s">
        <v>544</v>
      </c>
      <c r="AO344" s="20">
        <v>3</v>
      </c>
      <c r="AP344" s="23">
        <v>837.04</v>
      </c>
      <c r="AQ344" s="934">
        <v>355.55999999999995</v>
      </c>
      <c r="AR344" s="934">
        <v>158</v>
      </c>
      <c r="AS344" s="961">
        <v>2</v>
      </c>
      <c r="AT344" s="962">
        <v>10</v>
      </c>
      <c r="AU344" s="1100">
        <v>525.55999999999995</v>
      </c>
      <c r="AV344" s="1130">
        <v>2</v>
      </c>
      <c r="AW344" s="1131">
        <v>10</v>
      </c>
      <c r="AX344" s="975">
        <f t="shared" si="196"/>
        <v>525.55999999999995</v>
      </c>
      <c r="AY344" s="424" t="str">
        <f t="shared" si="193"/>
        <v>OK</v>
      </c>
      <c r="AZ344" s="483">
        <f t="shared" si="194"/>
        <v>0</v>
      </c>
      <c r="BA344" s="486">
        <f t="shared" ref="BA344:BA347" si="202">AX344-AB344</f>
        <v>0</v>
      </c>
      <c r="BB344" s="421"/>
      <c r="BC344" s="421"/>
      <c r="BD344" s="421"/>
    </row>
    <row r="345" spans="2:56" ht="24" customHeight="1">
      <c r="B345" s="20">
        <v>1054093940</v>
      </c>
      <c r="C345" s="21" t="s">
        <v>50</v>
      </c>
      <c r="D345" s="195" t="s">
        <v>543</v>
      </c>
      <c r="E345" s="20" t="s">
        <v>1393</v>
      </c>
      <c r="F345" s="22" t="s">
        <v>544</v>
      </c>
      <c r="G345" s="20">
        <v>3</v>
      </c>
      <c r="H345" s="23">
        <v>883.06</v>
      </c>
      <c r="I345" s="23">
        <v>424.58999999999992</v>
      </c>
      <c r="J345" s="23">
        <v>156</v>
      </c>
      <c r="K345" s="23">
        <v>3.72</v>
      </c>
      <c r="L345" s="52">
        <v>0</v>
      </c>
      <c r="M345" s="14">
        <v>584.30999999999995</v>
      </c>
      <c r="N345" s="23">
        <v>584.30999999999995</v>
      </c>
      <c r="O345" s="419">
        <f t="shared" si="198"/>
        <v>584.30999999999995</v>
      </c>
      <c r="P345" s="419">
        <f t="shared" si="199"/>
        <v>0</v>
      </c>
      <c r="Q345" s="498" t="s">
        <v>1662</v>
      </c>
      <c r="R345" s="498"/>
      <c r="S345" s="92">
        <v>1054093940</v>
      </c>
      <c r="T345" s="652" t="s">
        <v>50</v>
      </c>
      <c r="U345" s="195" t="s">
        <v>543</v>
      </c>
      <c r="V345" s="22" t="s">
        <v>544</v>
      </c>
      <c r="W345" s="20">
        <v>3</v>
      </c>
      <c r="X345" s="653">
        <v>424.59</v>
      </c>
      <c r="Y345" s="653">
        <v>156</v>
      </c>
      <c r="Z345" s="653">
        <v>45</v>
      </c>
      <c r="AA345" s="654">
        <v>30</v>
      </c>
      <c r="AB345" s="655">
        <v>655.59</v>
      </c>
      <c r="AC345" s="10" t="str">
        <f t="shared" si="200"/>
        <v>OK</v>
      </c>
      <c r="AD345" s="10"/>
      <c r="AE345" s="504">
        <f t="shared" si="201"/>
        <v>-71.280000000000086</v>
      </c>
      <c r="AF345" s="601" t="s">
        <v>2010</v>
      </c>
      <c r="AG345" s="109" t="s">
        <v>2175</v>
      </c>
      <c r="AH345" s="109"/>
      <c r="AJ345" s="886">
        <v>1054093940</v>
      </c>
      <c r="AK345" s="21" t="s">
        <v>50</v>
      </c>
      <c r="AL345" s="195" t="s">
        <v>543</v>
      </c>
      <c r="AM345" s="20" t="s">
        <v>1393</v>
      </c>
      <c r="AN345" s="22" t="s">
        <v>544</v>
      </c>
      <c r="AO345" s="20">
        <v>3</v>
      </c>
      <c r="AP345" s="23">
        <v>883.06</v>
      </c>
      <c r="AQ345" s="934">
        <v>424.58999999999992</v>
      </c>
      <c r="AR345" s="934">
        <v>156</v>
      </c>
      <c r="AS345" s="961">
        <v>45</v>
      </c>
      <c r="AT345" s="962">
        <v>30</v>
      </c>
      <c r="AU345" s="1100">
        <v>655.59</v>
      </c>
      <c r="AV345" s="1130">
        <v>45</v>
      </c>
      <c r="AW345" s="1131">
        <v>30</v>
      </c>
      <c r="AX345" s="975">
        <f t="shared" si="196"/>
        <v>655.58999999999992</v>
      </c>
      <c r="AY345" s="424" t="str">
        <f t="shared" si="193"/>
        <v>OK</v>
      </c>
      <c r="AZ345" s="483">
        <f t="shared" si="194"/>
        <v>0</v>
      </c>
      <c r="BA345" s="486">
        <f t="shared" si="202"/>
        <v>0</v>
      </c>
      <c r="BB345" s="421"/>
      <c r="BC345" s="421"/>
      <c r="BD345" s="421"/>
    </row>
    <row r="346" spans="2:56" ht="24" customHeight="1">
      <c r="B346" s="20">
        <v>1054682573</v>
      </c>
      <c r="C346" s="21" t="s">
        <v>51</v>
      </c>
      <c r="D346" s="195" t="s">
        <v>543</v>
      </c>
      <c r="E346" s="20" t="s">
        <v>1393</v>
      </c>
      <c r="F346" s="22" t="s">
        <v>544</v>
      </c>
      <c r="G346" s="20">
        <v>3</v>
      </c>
      <c r="H346" s="23">
        <v>800.22</v>
      </c>
      <c r="I346" s="23">
        <v>300.32999999999993</v>
      </c>
      <c r="J346" s="23">
        <v>150.5</v>
      </c>
      <c r="K346" s="23">
        <v>16.059999999999999</v>
      </c>
      <c r="L346" s="52">
        <v>5</v>
      </c>
      <c r="M346" s="14">
        <v>471.88999999999993</v>
      </c>
      <c r="N346" s="23">
        <v>471.88999999999993</v>
      </c>
      <c r="O346" s="419">
        <f t="shared" si="198"/>
        <v>471.88999999999993</v>
      </c>
      <c r="P346" s="419">
        <f t="shared" si="199"/>
        <v>0</v>
      </c>
      <c r="Q346" s="498" t="s">
        <v>1662</v>
      </c>
      <c r="R346" s="498"/>
      <c r="S346" s="92">
        <v>1054682573</v>
      </c>
      <c r="T346" s="652" t="s">
        <v>51</v>
      </c>
      <c r="U346" s="195" t="s">
        <v>543</v>
      </c>
      <c r="V346" s="22" t="s">
        <v>544</v>
      </c>
      <c r="W346" s="20">
        <v>3</v>
      </c>
      <c r="X346" s="653">
        <v>300.33</v>
      </c>
      <c r="Y346" s="653">
        <v>150.5</v>
      </c>
      <c r="Z346" s="653">
        <v>16.059999999999999</v>
      </c>
      <c r="AA346" s="654">
        <v>5</v>
      </c>
      <c r="AB346" s="655">
        <v>471.89</v>
      </c>
      <c r="AC346" s="10" t="str">
        <f t="shared" si="200"/>
        <v>OK</v>
      </c>
      <c r="AD346" s="10"/>
      <c r="AE346" s="504">
        <f t="shared" si="201"/>
        <v>0</v>
      </c>
      <c r="AF346" s="109"/>
      <c r="AG346" s="109" t="s">
        <v>2175</v>
      </c>
      <c r="AH346" s="109"/>
      <c r="AJ346" s="886">
        <v>1054682573</v>
      </c>
      <c r="AK346" s="21" t="s">
        <v>51</v>
      </c>
      <c r="AL346" s="195" t="s">
        <v>543</v>
      </c>
      <c r="AM346" s="20" t="s">
        <v>1393</v>
      </c>
      <c r="AN346" s="22" t="s">
        <v>544</v>
      </c>
      <c r="AO346" s="20">
        <v>3</v>
      </c>
      <c r="AP346" s="23">
        <v>800.22</v>
      </c>
      <c r="AQ346" s="934">
        <v>300.32999999999993</v>
      </c>
      <c r="AR346" s="934">
        <v>150.5</v>
      </c>
      <c r="AS346" s="961">
        <v>16.059999999999999</v>
      </c>
      <c r="AT346" s="962">
        <v>5</v>
      </c>
      <c r="AU346" s="1100">
        <v>471.89</v>
      </c>
      <c r="AV346" s="1130">
        <v>16.059999999999999</v>
      </c>
      <c r="AW346" s="1131">
        <v>5</v>
      </c>
      <c r="AX346" s="975">
        <f t="shared" si="196"/>
        <v>471.88999999999993</v>
      </c>
      <c r="AY346" s="424" t="str">
        <f t="shared" si="193"/>
        <v>OK</v>
      </c>
      <c r="AZ346" s="483">
        <f t="shared" si="194"/>
        <v>0</v>
      </c>
      <c r="BA346" s="486">
        <f t="shared" si="202"/>
        <v>0</v>
      </c>
      <c r="BB346" s="421"/>
      <c r="BC346" s="421"/>
      <c r="BD346" s="421"/>
    </row>
    <row r="347" spans="2:56" ht="24" customHeight="1">
      <c r="B347" s="20">
        <v>1054801310</v>
      </c>
      <c r="C347" s="21" t="s">
        <v>52</v>
      </c>
      <c r="D347" s="195" t="s">
        <v>543</v>
      </c>
      <c r="E347" s="20" t="s">
        <v>1393</v>
      </c>
      <c r="F347" s="22" t="s">
        <v>544</v>
      </c>
      <c r="G347" s="20">
        <v>3</v>
      </c>
      <c r="H347" s="23">
        <v>855.44</v>
      </c>
      <c r="I347" s="23">
        <v>383.16000000000008</v>
      </c>
      <c r="J347" s="23">
        <v>155.5</v>
      </c>
      <c r="K347" s="23">
        <v>16.559999999999999</v>
      </c>
      <c r="L347" s="52">
        <v>0</v>
      </c>
      <c r="M347" s="14">
        <v>555.22</v>
      </c>
      <c r="N347" s="23">
        <v>555.22</v>
      </c>
      <c r="O347" s="419">
        <f t="shared" si="198"/>
        <v>555.22</v>
      </c>
      <c r="P347" s="419">
        <f t="shared" si="199"/>
        <v>0</v>
      </c>
      <c r="Q347" s="498" t="s">
        <v>1662</v>
      </c>
      <c r="R347" s="498"/>
      <c r="S347" s="92">
        <v>1054801310</v>
      </c>
      <c r="T347" s="652" t="s">
        <v>52</v>
      </c>
      <c r="U347" s="195" t="s">
        <v>543</v>
      </c>
      <c r="V347" s="22" t="s">
        <v>544</v>
      </c>
      <c r="W347" s="20">
        <v>3</v>
      </c>
      <c r="X347" s="653">
        <v>383.16</v>
      </c>
      <c r="Y347" s="653">
        <v>155.5</v>
      </c>
      <c r="Z347" s="653">
        <v>16.559999999999999</v>
      </c>
      <c r="AA347" s="654">
        <v>0</v>
      </c>
      <c r="AB347" s="655">
        <v>555.22</v>
      </c>
      <c r="AC347" s="10" t="str">
        <f t="shared" si="200"/>
        <v>OK</v>
      </c>
      <c r="AD347" s="10"/>
      <c r="AE347" s="504">
        <f t="shared" si="201"/>
        <v>0</v>
      </c>
      <c r="AF347" s="109"/>
      <c r="AG347" s="109" t="s">
        <v>2175</v>
      </c>
      <c r="AH347" s="109"/>
      <c r="AJ347" s="886">
        <v>1054801310</v>
      </c>
      <c r="AK347" s="21" t="s">
        <v>52</v>
      </c>
      <c r="AL347" s="195" t="s">
        <v>543</v>
      </c>
      <c r="AM347" s="20" t="s">
        <v>1393</v>
      </c>
      <c r="AN347" s="22" t="s">
        <v>544</v>
      </c>
      <c r="AO347" s="20">
        <v>3</v>
      </c>
      <c r="AP347" s="23">
        <v>855.44</v>
      </c>
      <c r="AQ347" s="934">
        <v>383.16000000000008</v>
      </c>
      <c r="AR347" s="934">
        <v>155.5</v>
      </c>
      <c r="AS347" s="961">
        <v>16.559999999999999</v>
      </c>
      <c r="AT347" s="962">
        <v>0</v>
      </c>
      <c r="AU347" s="1100">
        <v>555.22</v>
      </c>
      <c r="AV347" s="1130">
        <v>16.559999999999999</v>
      </c>
      <c r="AW347" s="1131">
        <v>0</v>
      </c>
      <c r="AX347" s="975">
        <f t="shared" si="196"/>
        <v>555.22</v>
      </c>
      <c r="AY347" s="424" t="str">
        <f t="shared" si="193"/>
        <v>OK</v>
      </c>
      <c r="AZ347" s="483">
        <f t="shared" si="194"/>
        <v>0</v>
      </c>
      <c r="BA347" s="486">
        <f t="shared" si="202"/>
        <v>0</v>
      </c>
      <c r="BB347" s="421"/>
      <c r="BC347" s="421"/>
      <c r="BD347" s="421"/>
    </row>
    <row r="348" spans="2:56" ht="24" customHeight="1">
      <c r="B348" s="20">
        <v>1055274001</v>
      </c>
      <c r="C348" s="21" t="s">
        <v>53</v>
      </c>
      <c r="D348" s="195" t="s">
        <v>543</v>
      </c>
      <c r="E348" s="20" t="s">
        <v>1393</v>
      </c>
      <c r="F348" s="22" t="s">
        <v>544</v>
      </c>
      <c r="G348" s="20">
        <v>3</v>
      </c>
      <c r="H348" s="23">
        <v>846.24</v>
      </c>
      <c r="I348" s="23">
        <v>369.36000000000013</v>
      </c>
      <c r="J348" s="23">
        <v>64</v>
      </c>
      <c r="K348" s="23">
        <v>15.39</v>
      </c>
      <c r="L348" s="52">
        <v>0</v>
      </c>
      <c r="M348" s="14">
        <v>448.75000000000011</v>
      </c>
      <c r="N348" s="23">
        <v>448.75000000000011</v>
      </c>
      <c r="O348" s="419">
        <f t="shared" si="198"/>
        <v>448.75000000000011</v>
      </c>
      <c r="P348" s="419">
        <f t="shared" si="199"/>
        <v>0</v>
      </c>
      <c r="Q348" s="498" t="s">
        <v>1662</v>
      </c>
      <c r="R348" s="498"/>
      <c r="S348" s="92">
        <v>1055274001</v>
      </c>
      <c r="T348" s="647" t="s">
        <v>53</v>
      </c>
      <c r="U348" s="195" t="s">
        <v>543</v>
      </c>
      <c r="V348" s="22" t="s">
        <v>544</v>
      </c>
      <c r="W348" s="20">
        <v>3</v>
      </c>
      <c r="X348" s="648">
        <v>369.36</v>
      </c>
      <c r="Y348" s="648">
        <v>64</v>
      </c>
      <c r="Z348" s="649">
        <v>15.39</v>
      </c>
      <c r="AA348" s="650">
        <v>0</v>
      </c>
      <c r="AB348" s="651">
        <v>448.75</v>
      </c>
      <c r="AC348" s="10" t="str">
        <f t="shared" si="200"/>
        <v>OK</v>
      </c>
      <c r="AD348" s="10"/>
      <c r="AE348" s="504">
        <f t="shared" si="201"/>
        <v>0</v>
      </c>
      <c r="AF348" s="109"/>
      <c r="AG348" s="109" t="s">
        <v>2175</v>
      </c>
      <c r="AH348" s="109"/>
      <c r="AJ348" s="1019">
        <v>1055274001</v>
      </c>
      <c r="AK348" s="21" t="s">
        <v>53</v>
      </c>
      <c r="AL348" s="195" t="s">
        <v>543</v>
      </c>
      <c r="AM348" s="20" t="s">
        <v>1393</v>
      </c>
      <c r="AN348" s="22" t="s">
        <v>544</v>
      </c>
      <c r="AO348" s="20">
        <v>3</v>
      </c>
      <c r="AP348" s="23">
        <v>846.24</v>
      </c>
      <c r="AQ348" s="934">
        <v>369.36000000000013</v>
      </c>
      <c r="AR348" s="934">
        <v>64</v>
      </c>
      <c r="AS348" s="959">
        <v>15.39</v>
      </c>
      <c r="AT348" s="960">
        <v>0</v>
      </c>
      <c r="AU348" s="1099">
        <v>448.75</v>
      </c>
      <c r="AV348" s="1130">
        <v>95.28</v>
      </c>
      <c r="AW348" s="1131">
        <v>50</v>
      </c>
      <c r="AX348" s="1114">
        <f>AQ348+AR348+AV348+AW348</f>
        <v>578.6400000000001</v>
      </c>
      <c r="AY348" s="424" t="str">
        <f t="shared" si="193"/>
        <v>OK</v>
      </c>
      <c r="AZ348" s="483">
        <f t="shared" si="194"/>
        <v>0</v>
      </c>
      <c r="BA348" s="484">
        <f>AX348-AB348</f>
        <v>129.8900000000001</v>
      </c>
      <c r="BB348" s="1020" t="s">
        <v>3116</v>
      </c>
      <c r="BC348" s="421"/>
      <c r="BD348" s="421"/>
    </row>
    <row r="349" spans="2:56" ht="24" customHeight="1">
      <c r="B349" s="20">
        <v>1055274681</v>
      </c>
      <c r="C349" s="21" t="s">
        <v>54</v>
      </c>
      <c r="D349" s="195" t="s">
        <v>543</v>
      </c>
      <c r="E349" s="20" t="s">
        <v>1393</v>
      </c>
      <c r="F349" s="22" t="s">
        <v>544</v>
      </c>
      <c r="G349" s="20">
        <v>3</v>
      </c>
      <c r="H349" s="23">
        <v>827.83</v>
      </c>
      <c r="I349" s="23">
        <v>341.74500000000012</v>
      </c>
      <c r="J349" s="23">
        <v>60</v>
      </c>
      <c r="K349" s="23">
        <v>41.17</v>
      </c>
      <c r="L349" s="52">
        <v>0</v>
      </c>
      <c r="M349" s="14">
        <v>442.91500000000013</v>
      </c>
      <c r="N349" s="23">
        <v>442.91500000000013</v>
      </c>
      <c r="O349" s="419">
        <f t="shared" si="198"/>
        <v>442.91500000000013</v>
      </c>
      <c r="P349" s="419">
        <f t="shared" si="199"/>
        <v>0</v>
      </c>
      <c r="Q349" s="498" t="s">
        <v>1662</v>
      </c>
      <c r="R349" s="498"/>
      <c r="S349" s="92">
        <v>1055274681</v>
      </c>
      <c r="T349" s="652" t="s">
        <v>54</v>
      </c>
      <c r="U349" s="195" t="s">
        <v>543</v>
      </c>
      <c r="V349" s="22" t="s">
        <v>544</v>
      </c>
      <c r="W349" s="20">
        <v>3</v>
      </c>
      <c r="X349" s="653">
        <v>341.75</v>
      </c>
      <c r="Y349" s="653">
        <v>60</v>
      </c>
      <c r="Z349" s="653">
        <v>100</v>
      </c>
      <c r="AA349" s="654">
        <v>20</v>
      </c>
      <c r="AB349" s="655">
        <v>521.75</v>
      </c>
      <c r="AC349" s="10" t="str">
        <f t="shared" si="200"/>
        <v>OK</v>
      </c>
      <c r="AD349" s="10"/>
      <c r="AE349" s="504">
        <f t="shared" si="201"/>
        <v>-78.834999999999866</v>
      </c>
      <c r="AF349" s="601" t="s">
        <v>2010</v>
      </c>
      <c r="AG349" s="109" t="s">
        <v>2175</v>
      </c>
      <c r="AH349" s="109"/>
      <c r="AJ349" s="886">
        <v>1055274681</v>
      </c>
      <c r="AK349" s="21" t="s">
        <v>54</v>
      </c>
      <c r="AL349" s="195" t="s">
        <v>543</v>
      </c>
      <c r="AM349" s="20" t="s">
        <v>1393</v>
      </c>
      <c r="AN349" s="22" t="s">
        <v>544</v>
      </c>
      <c r="AO349" s="20">
        <v>3</v>
      </c>
      <c r="AP349" s="23">
        <v>827.83</v>
      </c>
      <c r="AQ349" s="934">
        <v>341.74500000000012</v>
      </c>
      <c r="AR349" s="934">
        <v>60</v>
      </c>
      <c r="AS349" s="961">
        <v>100</v>
      </c>
      <c r="AT349" s="962">
        <v>20</v>
      </c>
      <c r="AU349" s="1100">
        <v>521.75</v>
      </c>
      <c r="AV349" s="1130">
        <v>100</v>
      </c>
      <c r="AW349" s="1131">
        <v>20</v>
      </c>
      <c r="AX349" s="975">
        <f t="shared" si="196"/>
        <v>521.74500000000012</v>
      </c>
      <c r="AY349" s="424" t="str">
        <f t="shared" si="193"/>
        <v>OK</v>
      </c>
      <c r="AZ349" s="483">
        <f t="shared" si="194"/>
        <v>0</v>
      </c>
      <c r="BA349" s="486">
        <f t="shared" ref="BA349:BA353" si="203">AX349-AB349</f>
        <v>-4.9999999998817657E-3</v>
      </c>
      <c r="BB349" s="421"/>
      <c r="BC349" s="421"/>
      <c r="BD349" s="421"/>
    </row>
    <row r="350" spans="2:56" ht="24" customHeight="1">
      <c r="B350" s="20">
        <v>1056054328</v>
      </c>
      <c r="C350" s="21" t="s">
        <v>55</v>
      </c>
      <c r="D350" s="195" t="s">
        <v>543</v>
      </c>
      <c r="E350" s="20" t="s">
        <v>1393</v>
      </c>
      <c r="F350" s="22" t="s">
        <v>544</v>
      </c>
      <c r="G350" s="20">
        <v>3</v>
      </c>
      <c r="H350" s="23">
        <v>827.83</v>
      </c>
      <c r="I350" s="23">
        <v>341.74500000000012</v>
      </c>
      <c r="J350" s="23">
        <v>165.5</v>
      </c>
      <c r="K350" s="23">
        <v>43.39</v>
      </c>
      <c r="L350" s="52">
        <v>35</v>
      </c>
      <c r="M350" s="14">
        <v>585.6350000000001</v>
      </c>
      <c r="N350" s="23">
        <v>585.6350000000001</v>
      </c>
      <c r="O350" s="419">
        <f t="shared" si="198"/>
        <v>585.6350000000001</v>
      </c>
      <c r="P350" s="419">
        <f t="shared" si="199"/>
        <v>0</v>
      </c>
      <c r="Q350" s="498" t="s">
        <v>1662</v>
      </c>
      <c r="R350" s="498"/>
      <c r="S350" s="92">
        <v>1056054328</v>
      </c>
      <c r="T350" s="652" t="s">
        <v>55</v>
      </c>
      <c r="U350" s="195" t="s">
        <v>543</v>
      </c>
      <c r="V350" s="22" t="s">
        <v>544</v>
      </c>
      <c r="W350" s="20">
        <v>3</v>
      </c>
      <c r="X350" s="653">
        <v>341.75</v>
      </c>
      <c r="Y350" s="653">
        <v>165.5</v>
      </c>
      <c r="Z350" s="653">
        <v>100</v>
      </c>
      <c r="AA350" s="654">
        <v>50</v>
      </c>
      <c r="AB350" s="655">
        <v>657.25</v>
      </c>
      <c r="AC350" s="10" t="str">
        <f t="shared" si="200"/>
        <v>OK</v>
      </c>
      <c r="AD350" s="10"/>
      <c r="AE350" s="504">
        <f t="shared" si="201"/>
        <v>-71.614999999999895</v>
      </c>
      <c r="AF350" s="601" t="s">
        <v>2010</v>
      </c>
      <c r="AG350" s="109" t="s">
        <v>2175</v>
      </c>
      <c r="AH350" s="109"/>
      <c r="AJ350" s="886">
        <v>1056054328</v>
      </c>
      <c r="AK350" s="21" t="s">
        <v>55</v>
      </c>
      <c r="AL350" s="195" t="s">
        <v>543</v>
      </c>
      <c r="AM350" s="20" t="s">
        <v>1393</v>
      </c>
      <c r="AN350" s="22" t="s">
        <v>544</v>
      </c>
      <c r="AO350" s="20">
        <v>3</v>
      </c>
      <c r="AP350" s="23">
        <v>827.83</v>
      </c>
      <c r="AQ350" s="934">
        <v>341.74500000000012</v>
      </c>
      <c r="AR350" s="934">
        <v>165.5</v>
      </c>
      <c r="AS350" s="961">
        <v>100</v>
      </c>
      <c r="AT350" s="962">
        <v>50</v>
      </c>
      <c r="AU350" s="1100">
        <v>657.25</v>
      </c>
      <c r="AV350" s="1130">
        <v>100</v>
      </c>
      <c r="AW350" s="1131">
        <v>50</v>
      </c>
      <c r="AX350" s="975">
        <f t="shared" si="196"/>
        <v>657.24500000000012</v>
      </c>
      <c r="AY350" s="424" t="str">
        <f t="shared" si="193"/>
        <v>OK</v>
      </c>
      <c r="AZ350" s="483">
        <f t="shared" si="194"/>
        <v>0</v>
      </c>
      <c r="BA350" s="486">
        <f t="shared" si="203"/>
        <v>-4.9999999998817657E-3</v>
      </c>
      <c r="BB350" s="421"/>
      <c r="BC350" s="421"/>
      <c r="BD350" s="421"/>
    </row>
    <row r="351" spans="2:56" ht="24" customHeight="1">
      <c r="B351" s="20">
        <v>1056074325</v>
      </c>
      <c r="C351" s="21" t="s">
        <v>56</v>
      </c>
      <c r="D351" s="195" t="s">
        <v>543</v>
      </c>
      <c r="E351" s="20" t="s">
        <v>1393</v>
      </c>
      <c r="F351" s="22" t="s">
        <v>544</v>
      </c>
      <c r="G351" s="20">
        <v>3</v>
      </c>
      <c r="H351" s="23">
        <v>818.63</v>
      </c>
      <c r="I351" s="23">
        <v>327.94499999999994</v>
      </c>
      <c r="J351" s="23">
        <v>136.5</v>
      </c>
      <c r="K351" s="23">
        <v>0</v>
      </c>
      <c r="L351" s="52">
        <v>5</v>
      </c>
      <c r="M351" s="14">
        <v>469.44499999999994</v>
      </c>
      <c r="N351" s="23">
        <v>469.44499999999994</v>
      </c>
      <c r="O351" s="419">
        <f t="shared" si="198"/>
        <v>469.44499999999994</v>
      </c>
      <c r="P351" s="419">
        <f t="shared" si="199"/>
        <v>0</v>
      </c>
      <c r="Q351" s="498" t="s">
        <v>1662</v>
      </c>
      <c r="R351" s="498"/>
      <c r="S351" s="92">
        <v>1056074325</v>
      </c>
      <c r="T351" s="654" t="s">
        <v>56</v>
      </c>
      <c r="U351" s="195" t="s">
        <v>543</v>
      </c>
      <c r="V351" s="22" t="s">
        <v>544</v>
      </c>
      <c r="W351" s="20">
        <v>3</v>
      </c>
      <c r="X351" s="653">
        <v>327.95</v>
      </c>
      <c r="Y351" s="653">
        <v>136.5</v>
      </c>
      <c r="Z351" s="653">
        <v>0</v>
      </c>
      <c r="AA351" s="654">
        <v>5</v>
      </c>
      <c r="AB351" s="655">
        <v>469.45</v>
      </c>
      <c r="AC351" s="10" t="str">
        <f t="shared" si="200"/>
        <v>OK</v>
      </c>
      <c r="AD351" s="10"/>
      <c r="AE351" s="504">
        <f t="shared" si="201"/>
        <v>-5.0000000000522959E-3</v>
      </c>
      <c r="AF351" s="109"/>
      <c r="AG351" s="109" t="s">
        <v>2175</v>
      </c>
      <c r="AH351" s="109"/>
      <c r="AJ351" s="886">
        <v>1056074325</v>
      </c>
      <c r="AK351" s="21" t="s">
        <v>56</v>
      </c>
      <c r="AL351" s="195" t="s">
        <v>543</v>
      </c>
      <c r="AM351" s="20" t="s">
        <v>1393</v>
      </c>
      <c r="AN351" s="22" t="s">
        <v>544</v>
      </c>
      <c r="AO351" s="20">
        <v>3</v>
      </c>
      <c r="AP351" s="23">
        <v>818.63</v>
      </c>
      <c r="AQ351" s="934">
        <v>327.94499999999994</v>
      </c>
      <c r="AR351" s="934">
        <v>136.5</v>
      </c>
      <c r="AS351" s="961">
        <v>0</v>
      </c>
      <c r="AT351" s="962">
        <v>5</v>
      </c>
      <c r="AU351" s="1100">
        <v>469.45</v>
      </c>
      <c r="AV351" s="1130">
        <v>0</v>
      </c>
      <c r="AW351" s="1131">
        <v>5</v>
      </c>
      <c r="AX351" s="975">
        <f t="shared" si="196"/>
        <v>469.44499999999994</v>
      </c>
      <c r="AY351" s="424" t="str">
        <f t="shared" si="193"/>
        <v>OK</v>
      </c>
      <c r="AZ351" s="483">
        <f t="shared" si="194"/>
        <v>0</v>
      </c>
      <c r="BA351" s="486">
        <f t="shared" si="203"/>
        <v>-5.0000000000522959E-3</v>
      </c>
      <c r="BB351" s="421"/>
      <c r="BC351" s="421"/>
      <c r="BD351" s="421"/>
    </row>
    <row r="352" spans="2:56" ht="24" customHeight="1">
      <c r="B352" s="20">
        <v>1056552484</v>
      </c>
      <c r="C352" s="21" t="s">
        <v>57</v>
      </c>
      <c r="D352" s="195" t="s">
        <v>543</v>
      </c>
      <c r="E352" s="20" t="s">
        <v>1393</v>
      </c>
      <c r="F352" s="22" t="s">
        <v>544</v>
      </c>
      <c r="G352" s="20">
        <v>3</v>
      </c>
      <c r="H352" s="23">
        <v>827.83</v>
      </c>
      <c r="I352" s="23">
        <v>341.74500000000012</v>
      </c>
      <c r="J352" s="23">
        <v>141.5</v>
      </c>
      <c r="K352" s="23">
        <v>30.72</v>
      </c>
      <c r="L352" s="52">
        <v>0</v>
      </c>
      <c r="M352" s="14">
        <v>513.96500000000015</v>
      </c>
      <c r="N352" s="23">
        <v>513.96500000000015</v>
      </c>
      <c r="O352" s="419">
        <f t="shared" si="198"/>
        <v>513.96500000000015</v>
      </c>
      <c r="P352" s="419">
        <f t="shared" si="199"/>
        <v>0</v>
      </c>
      <c r="Q352" s="498" t="s">
        <v>1662</v>
      </c>
      <c r="R352" s="498"/>
      <c r="S352" s="92">
        <v>1056552484</v>
      </c>
      <c r="T352" s="652" t="s">
        <v>57</v>
      </c>
      <c r="U352" s="195" t="s">
        <v>543</v>
      </c>
      <c r="V352" s="22" t="s">
        <v>544</v>
      </c>
      <c r="W352" s="20">
        <v>3</v>
      </c>
      <c r="X352" s="653">
        <v>341.75</v>
      </c>
      <c r="Y352" s="653">
        <v>141.5</v>
      </c>
      <c r="Z352" s="653">
        <v>30.72</v>
      </c>
      <c r="AA352" s="654">
        <v>0</v>
      </c>
      <c r="AB352" s="655">
        <v>513.97</v>
      </c>
      <c r="AC352" s="10" t="str">
        <f t="shared" si="200"/>
        <v>OK</v>
      </c>
      <c r="AD352" s="10"/>
      <c r="AE352" s="504">
        <f t="shared" si="201"/>
        <v>-4.9999999998817657E-3</v>
      </c>
      <c r="AF352" s="109"/>
      <c r="AG352" s="109" t="s">
        <v>2175</v>
      </c>
      <c r="AH352" s="109"/>
      <c r="AJ352" s="886">
        <v>1056552484</v>
      </c>
      <c r="AK352" s="21" t="s">
        <v>57</v>
      </c>
      <c r="AL352" s="195" t="s">
        <v>543</v>
      </c>
      <c r="AM352" s="20" t="s">
        <v>1393</v>
      </c>
      <c r="AN352" s="22" t="s">
        <v>544</v>
      </c>
      <c r="AO352" s="20">
        <v>3</v>
      </c>
      <c r="AP352" s="23">
        <v>827.83</v>
      </c>
      <c r="AQ352" s="934">
        <v>341.74500000000012</v>
      </c>
      <c r="AR352" s="934">
        <v>141.5</v>
      </c>
      <c r="AS352" s="961">
        <v>30.72</v>
      </c>
      <c r="AT352" s="962">
        <v>0</v>
      </c>
      <c r="AU352" s="1100">
        <v>513.97</v>
      </c>
      <c r="AV352" s="1130">
        <v>30.72</v>
      </c>
      <c r="AW352" s="1131">
        <v>0</v>
      </c>
      <c r="AX352" s="975">
        <f t="shared" si="196"/>
        <v>513.96500000000015</v>
      </c>
      <c r="AY352" s="424" t="str">
        <f t="shared" si="193"/>
        <v>OK</v>
      </c>
      <c r="AZ352" s="483">
        <f t="shared" si="194"/>
        <v>0</v>
      </c>
      <c r="BA352" s="486">
        <f t="shared" si="203"/>
        <v>-4.9999999998817657E-3</v>
      </c>
      <c r="BB352" s="421"/>
      <c r="BC352" s="421"/>
      <c r="BD352" s="421"/>
    </row>
    <row r="353" spans="2:56" ht="24" customHeight="1">
      <c r="B353" s="20">
        <v>1057412221</v>
      </c>
      <c r="C353" s="21" t="s">
        <v>58</v>
      </c>
      <c r="D353" s="195" t="s">
        <v>543</v>
      </c>
      <c r="E353" s="20" t="s">
        <v>1393</v>
      </c>
      <c r="F353" s="22" t="s">
        <v>544</v>
      </c>
      <c r="G353" s="20">
        <v>3</v>
      </c>
      <c r="H353" s="23">
        <v>883.06</v>
      </c>
      <c r="I353" s="23">
        <v>424.58999999999992</v>
      </c>
      <c r="J353" s="23">
        <v>147</v>
      </c>
      <c r="K353" s="23">
        <v>27.72</v>
      </c>
      <c r="L353" s="52">
        <v>30</v>
      </c>
      <c r="M353" s="14">
        <v>629.30999999999995</v>
      </c>
      <c r="N353" s="23">
        <v>629.30999999999995</v>
      </c>
      <c r="O353" s="419">
        <f t="shared" si="198"/>
        <v>629.30999999999995</v>
      </c>
      <c r="P353" s="419">
        <f t="shared" si="199"/>
        <v>0</v>
      </c>
      <c r="Q353" s="498" t="s">
        <v>1662</v>
      </c>
      <c r="R353" s="498"/>
      <c r="S353" s="92">
        <v>1057412221</v>
      </c>
      <c r="T353" s="652" t="s">
        <v>58</v>
      </c>
      <c r="U353" s="195" t="s">
        <v>543</v>
      </c>
      <c r="V353" s="22" t="s">
        <v>544</v>
      </c>
      <c r="W353" s="20">
        <v>3</v>
      </c>
      <c r="X353" s="653">
        <v>424.59</v>
      </c>
      <c r="Y353" s="653">
        <v>147</v>
      </c>
      <c r="Z353" s="653">
        <v>27.72</v>
      </c>
      <c r="AA353" s="654">
        <v>30</v>
      </c>
      <c r="AB353" s="655">
        <v>629.30999999999995</v>
      </c>
      <c r="AC353" s="10" t="str">
        <f t="shared" si="200"/>
        <v>OK</v>
      </c>
      <c r="AD353" s="10"/>
      <c r="AE353" s="504">
        <f t="shared" si="201"/>
        <v>0</v>
      </c>
      <c r="AF353" s="109"/>
      <c r="AG353" s="109" t="s">
        <v>2175</v>
      </c>
      <c r="AH353" s="109"/>
      <c r="AJ353" s="886">
        <v>1057412221</v>
      </c>
      <c r="AK353" s="21" t="s">
        <v>58</v>
      </c>
      <c r="AL353" s="195" t="s">
        <v>543</v>
      </c>
      <c r="AM353" s="20" t="s">
        <v>1393</v>
      </c>
      <c r="AN353" s="22" t="s">
        <v>544</v>
      </c>
      <c r="AO353" s="20">
        <v>3</v>
      </c>
      <c r="AP353" s="23">
        <v>883.06</v>
      </c>
      <c r="AQ353" s="934">
        <v>424.58999999999992</v>
      </c>
      <c r="AR353" s="934">
        <v>147</v>
      </c>
      <c r="AS353" s="961">
        <v>27.72</v>
      </c>
      <c r="AT353" s="962">
        <v>30</v>
      </c>
      <c r="AU353" s="1100">
        <v>629.30999999999995</v>
      </c>
      <c r="AV353" s="1130">
        <v>27.72</v>
      </c>
      <c r="AW353" s="1131">
        <v>30</v>
      </c>
      <c r="AX353" s="975">
        <f t="shared" si="196"/>
        <v>629.30999999999995</v>
      </c>
      <c r="AY353" s="424" t="str">
        <f t="shared" si="193"/>
        <v>OK</v>
      </c>
      <c r="AZ353" s="483">
        <f t="shared" si="194"/>
        <v>0</v>
      </c>
      <c r="BA353" s="486">
        <f t="shared" si="203"/>
        <v>0</v>
      </c>
      <c r="BB353" s="421"/>
      <c r="BC353" s="421"/>
      <c r="BD353" s="421"/>
    </row>
    <row r="354" spans="2:56" ht="24" customHeight="1">
      <c r="B354" s="20">
        <v>1057464270</v>
      </c>
      <c r="C354" s="21" t="s">
        <v>59</v>
      </c>
      <c r="D354" s="195" t="s">
        <v>543</v>
      </c>
      <c r="E354" s="20" t="s">
        <v>1393</v>
      </c>
      <c r="F354" s="22" t="s">
        <v>544</v>
      </c>
      <c r="G354" s="20">
        <v>3</v>
      </c>
      <c r="H354" s="23">
        <v>883.06</v>
      </c>
      <c r="I354" s="23">
        <v>424.58999999999992</v>
      </c>
      <c r="J354" s="23">
        <v>171</v>
      </c>
      <c r="K354" s="23">
        <v>15.06</v>
      </c>
      <c r="L354" s="52">
        <v>0</v>
      </c>
      <c r="M354" s="14">
        <v>610.64999999999986</v>
      </c>
      <c r="N354" s="23">
        <v>610.64999999999986</v>
      </c>
      <c r="O354" s="419">
        <f t="shared" si="198"/>
        <v>610.64999999999986</v>
      </c>
      <c r="P354" s="419">
        <f t="shared" si="199"/>
        <v>0</v>
      </c>
      <c r="Q354" s="498" t="s">
        <v>1662</v>
      </c>
      <c r="R354" s="498"/>
      <c r="S354" s="92">
        <v>1057464270</v>
      </c>
      <c r="T354" s="647" t="s">
        <v>59</v>
      </c>
      <c r="U354" s="195" t="s">
        <v>543</v>
      </c>
      <c r="V354" s="22" t="s">
        <v>544</v>
      </c>
      <c r="W354" s="20">
        <v>3</v>
      </c>
      <c r="X354" s="648">
        <v>424.59</v>
      </c>
      <c r="Y354" s="648">
        <v>171</v>
      </c>
      <c r="Z354" s="649">
        <v>15.06</v>
      </c>
      <c r="AA354" s="656">
        <v>0</v>
      </c>
      <c r="AB354" s="651">
        <v>610.65</v>
      </c>
      <c r="AC354" s="10" t="str">
        <f t="shared" si="200"/>
        <v>OK</v>
      </c>
      <c r="AD354" s="10"/>
      <c r="AE354" s="504">
        <f t="shared" si="201"/>
        <v>0</v>
      </c>
      <c r="AF354" s="109"/>
      <c r="AG354" s="109" t="s">
        <v>2175</v>
      </c>
      <c r="AH354" s="109"/>
      <c r="AJ354" s="1019">
        <v>1057464270</v>
      </c>
      <c r="AK354" s="21" t="s">
        <v>59</v>
      </c>
      <c r="AL354" s="195" t="s">
        <v>543</v>
      </c>
      <c r="AM354" s="20" t="s">
        <v>1393</v>
      </c>
      <c r="AN354" s="22" t="s">
        <v>544</v>
      </c>
      <c r="AO354" s="20">
        <v>3</v>
      </c>
      <c r="AP354" s="23">
        <v>883.06</v>
      </c>
      <c r="AQ354" s="934">
        <v>424.58999999999992</v>
      </c>
      <c r="AR354" s="934">
        <v>171</v>
      </c>
      <c r="AS354" s="959">
        <v>15.06</v>
      </c>
      <c r="AT354" s="963">
        <v>0</v>
      </c>
      <c r="AU354" s="1099">
        <v>610.65</v>
      </c>
      <c r="AV354" s="1130">
        <v>100</v>
      </c>
      <c r="AW354" s="1131">
        <v>50</v>
      </c>
      <c r="AX354" s="1114">
        <f>AQ354+AR354+AV354+AW354</f>
        <v>745.58999999999992</v>
      </c>
      <c r="AY354" s="424" t="str">
        <f t="shared" si="193"/>
        <v>OK</v>
      </c>
      <c r="AZ354" s="483">
        <f t="shared" si="194"/>
        <v>0</v>
      </c>
      <c r="BA354" s="484">
        <f>AX354-AB354</f>
        <v>134.93999999999994</v>
      </c>
      <c r="BB354" s="1020" t="s">
        <v>3116</v>
      </c>
      <c r="BC354" s="421"/>
      <c r="BD354" s="421"/>
    </row>
    <row r="355" spans="2:56" ht="24" customHeight="1">
      <c r="B355" s="20">
        <v>1057577315</v>
      </c>
      <c r="C355" s="21" t="s">
        <v>60</v>
      </c>
      <c r="D355" s="195" t="s">
        <v>543</v>
      </c>
      <c r="E355" s="20" t="s">
        <v>1393</v>
      </c>
      <c r="F355" s="22" t="s">
        <v>544</v>
      </c>
      <c r="G355" s="20">
        <v>3</v>
      </c>
      <c r="H355" s="23">
        <v>800.22</v>
      </c>
      <c r="I355" s="23">
        <v>300.32999999999993</v>
      </c>
      <c r="J355" s="23">
        <v>170</v>
      </c>
      <c r="K355" s="23">
        <v>9.7799999999999994</v>
      </c>
      <c r="L355" s="52">
        <v>0</v>
      </c>
      <c r="M355" s="14">
        <v>480.1099999999999</v>
      </c>
      <c r="N355" s="23">
        <v>480.1099999999999</v>
      </c>
      <c r="O355" s="419">
        <f t="shared" si="198"/>
        <v>480.1099999999999</v>
      </c>
      <c r="P355" s="419">
        <f t="shared" si="199"/>
        <v>0</v>
      </c>
      <c r="Q355" s="498" t="s">
        <v>1662</v>
      </c>
      <c r="R355" s="498"/>
      <c r="S355" s="92">
        <v>1057577315</v>
      </c>
      <c r="T355" s="647" t="s">
        <v>60</v>
      </c>
      <c r="U355" s="195" t="s">
        <v>543</v>
      </c>
      <c r="V355" s="22" t="s">
        <v>544</v>
      </c>
      <c r="W355" s="20">
        <v>3</v>
      </c>
      <c r="X355" s="648">
        <v>300.33</v>
      </c>
      <c r="Y355" s="648">
        <v>170</v>
      </c>
      <c r="Z355" s="649">
        <v>9.7799999999999994</v>
      </c>
      <c r="AA355" s="656">
        <v>0</v>
      </c>
      <c r="AB355" s="651">
        <v>480.11</v>
      </c>
      <c r="AC355" s="10" t="str">
        <f t="shared" si="200"/>
        <v>OK</v>
      </c>
      <c r="AD355" s="10"/>
      <c r="AE355" s="504">
        <f t="shared" si="201"/>
        <v>0</v>
      </c>
      <c r="AF355" s="109"/>
      <c r="AG355" s="109" t="s">
        <v>2175</v>
      </c>
      <c r="AH355" s="109"/>
      <c r="AJ355" s="1019">
        <v>1057577315</v>
      </c>
      <c r="AK355" s="21" t="s">
        <v>60</v>
      </c>
      <c r="AL355" s="195" t="s">
        <v>543</v>
      </c>
      <c r="AM355" s="20" t="s">
        <v>1393</v>
      </c>
      <c r="AN355" s="22" t="s">
        <v>544</v>
      </c>
      <c r="AO355" s="20">
        <v>3</v>
      </c>
      <c r="AP355" s="23">
        <v>800.22</v>
      </c>
      <c r="AQ355" s="934">
        <v>300.32999999999993</v>
      </c>
      <c r="AR355" s="934">
        <v>170</v>
      </c>
      <c r="AS355" s="959">
        <v>9.7799999999999994</v>
      </c>
      <c r="AT355" s="963">
        <v>0</v>
      </c>
      <c r="AU355" s="1099">
        <v>480.11</v>
      </c>
      <c r="AV355" s="1130">
        <v>78.22</v>
      </c>
      <c r="AW355" s="1131">
        <v>60</v>
      </c>
      <c r="AX355" s="1114">
        <f>AQ355+AR355+AV355+AW355</f>
        <v>608.54999999999995</v>
      </c>
      <c r="AY355" s="424" t="str">
        <f t="shared" si="193"/>
        <v>OK</v>
      </c>
      <c r="AZ355" s="483">
        <f t="shared" si="194"/>
        <v>0</v>
      </c>
      <c r="BA355" s="484">
        <f>AX355-AB355</f>
        <v>128.43999999999994</v>
      </c>
      <c r="BB355" s="1020" t="s">
        <v>3116</v>
      </c>
      <c r="BC355" s="421"/>
      <c r="BD355" s="421"/>
    </row>
    <row r="356" spans="2:56" ht="24" customHeight="1">
      <c r="B356" s="20">
        <v>1057577941</v>
      </c>
      <c r="C356" s="21" t="s">
        <v>62</v>
      </c>
      <c r="D356" s="195" t="s">
        <v>543</v>
      </c>
      <c r="E356" s="20" t="s">
        <v>1393</v>
      </c>
      <c r="F356" s="22" t="s">
        <v>544</v>
      </c>
      <c r="G356" s="20">
        <v>3</v>
      </c>
      <c r="H356" s="23">
        <v>855.44</v>
      </c>
      <c r="I356" s="23">
        <v>383.16000000000008</v>
      </c>
      <c r="J356" s="23">
        <v>172.5</v>
      </c>
      <c r="K356" s="23">
        <v>17.39</v>
      </c>
      <c r="L356" s="52">
        <v>5</v>
      </c>
      <c r="M356" s="14">
        <v>578.05000000000007</v>
      </c>
      <c r="N356" s="23">
        <v>578.05000000000007</v>
      </c>
      <c r="O356" s="419">
        <f t="shared" si="198"/>
        <v>578.05000000000007</v>
      </c>
      <c r="P356" s="419">
        <f t="shared" si="199"/>
        <v>0</v>
      </c>
      <c r="Q356" s="498" t="s">
        <v>1662</v>
      </c>
      <c r="R356" s="498"/>
      <c r="S356" s="92">
        <v>1057577941</v>
      </c>
      <c r="T356" s="647" t="s">
        <v>62</v>
      </c>
      <c r="U356" s="195" t="s">
        <v>543</v>
      </c>
      <c r="V356" s="22" t="s">
        <v>544</v>
      </c>
      <c r="W356" s="20">
        <v>3</v>
      </c>
      <c r="X356" s="648">
        <v>383.16</v>
      </c>
      <c r="Y356" s="648">
        <v>172.5</v>
      </c>
      <c r="Z356" s="649">
        <v>68.78</v>
      </c>
      <c r="AA356" s="656">
        <v>15</v>
      </c>
      <c r="AB356" s="651">
        <v>639.44000000000005</v>
      </c>
      <c r="AC356" s="10" t="str">
        <f t="shared" si="200"/>
        <v>OK</v>
      </c>
      <c r="AD356" s="10"/>
      <c r="AE356" s="504">
        <f t="shared" si="201"/>
        <v>-61.389999999999986</v>
      </c>
      <c r="AF356" s="601" t="s">
        <v>2010</v>
      </c>
      <c r="AG356" s="109" t="s">
        <v>2175</v>
      </c>
      <c r="AH356" s="109"/>
      <c r="AJ356" s="1019">
        <v>1057577941</v>
      </c>
      <c r="AK356" s="21" t="s">
        <v>62</v>
      </c>
      <c r="AL356" s="195" t="s">
        <v>543</v>
      </c>
      <c r="AM356" s="20" t="s">
        <v>1393</v>
      </c>
      <c r="AN356" s="22" t="s">
        <v>544</v>
      </c>
      <c r="AO356" s="20">
        <v>3</v>
      </c>
      <c r="AP356" s="23">
        <v>855.44</v>
      </c>
      <c r="AQ356" s="934">
        <v>383.16000000000008</v>
      </c>
      <c r="AR356" s="934">
        <v>172.5</v>
      </c>
      <c r="AS356" s="959">
        <v>68.78</v>
      </c>
      <c r="AT356" s="963">
        <v>15</v>
      </c>
      <c r="AU356" s="1099">
        <v>639.44000000000005</v>
      </c>
      <c r="AV356" s="1130">
        <v>100</v>
      </c>
      <c r="AW356" s="1131">
        <v>20</v>
      </c>
      <c r="AX356" s="1114">
        <f>AQ356+AR356+AV356+AW356</f>
        <v>675.66000000000008</v>
      </c>
      <c r="AY356" s="424" t="str">
        <f t="shared" si="193"/>
        <v>OK</v>
      </c>
      <c r="AZ356" s="483">
        <f t="shared" si="194"/>
        <v>0</v>
      </c>
      <c r="BA356" s="484">
        <f>AX356-AB356</f>
        <v>36.220000000000027</v>
      </c>
      <c r="BB356" s="1020" t="s">
        <v>3116</v>
      </c>
      <c r="BC356" s="421"/>
      <c r="BD356" s="421"/>
    </row>
    <row r="357" spans="2:56" ht="24" customHeight="1">
      <c r="B357" s="20">
        <v>1057578913</v>
      </c>
      <c r="C357" s="21" t="s">
        <v>63</v>
      </c>
      <c r="D357" s="195" t="s">
        <v>543</v>
      </c>
      <c r="E357" s="20" t="s">
        <v>1393</v>
      </c>
      <c r="F357" s="22" t="s">
        <v>544</v>
      </c>
      <c r="G357" s="20">
        <v>3</v>
      </c>
      <c r="H357" s="23">
        <v>883.06</v>
      </c>
      <c r="I357" s="23">
        <v>424.58999999999992</v>
      </c>
      <c r="J357" s="23">
        <v>166.5</v>
      </c>
      <c r="K357" s="23">
        <v>32.56</v>
      </c>
      <c r="L357" s="52">
        <v>0</v>
      </c>
      <c r="M357" s="14">
        <v>623.64999999999986</v>
      </c>
      <c r="N357" s="23">
        <v>623.64999999999986</v>
      </c>
      <c r="O357" s="419">
        <f t="shared" si="198"/>
        <v>623.64999999999986</v>
      </c>
      <c r="P357" s="419">
        <f t="shared" si="199"/>
        <v>0</v>
      </c>
      <c r="Q357" s="498" t="s">
        <v>1662</v>
      </c>
      <c r="R357" s="498"/>
      <c r="S357" s="92">
        <v>1057578913</v>
      </c>
      <c r="T357" s="652" t="s">
        <v>63</v>
      </c>
      <c r="U357" s="195" t="s">
        <v>543</v>
      </c>
      <c r="V357" s="22" t="s">
        <v>544</v>
      </c>
      <c r="W357" s="20">
        <v>3</v>
      </c>
      <c r="X357" s="653">
        <v>424.59</v>
      </c>
      <c r="Y357" s="653">
        <v>166.5</v>
      </c>
      <c r="Z357" s="653">
        <v>32.56</v>
      </c>
      <c r="AA357" s="654">
        <v>0</v>
      </c>
      <c r="AB357" s="655">
        <v>623.65</v>
      </c>
      <c r="AC357" s="10" t="str">
        <f t="shared" si="200"/>
        <v>OK</v>
      </c>
      <c r="AD357" s="10"/>
      <c r="AE357" s="504">
        <f t="shared" si="201"/>
        <v>0</v>
      </c>
      <c r="AF357" s="109"/>
      <c r="AG357" s="109" t="s">
        <v>2175</v>
      </c>
      <c r="AH357" s="109"/>
      <c r="AJ357" s="886">
        <v>1057578913</v>
      </c>
      <c r="AK357" s="21" t="s">
        <v>63</v>
      </c>
      <c r="AL357" s="195" t="s">
        <v>543</v>
      </c>
      <c r="AM357" s="20" t="s">
        <v>1393</v>
      </c>
      <c r="AN357" s="22" t="s">
        <v>544</v>
      </c>
      <c r="AO357" s="20">
        <v>3</v>
      </c>
      <c r="AP357" s="23">
        <v>883.06</v>
      </c>
      <c r="AQ357" s="934">
        <v>424.58999999999992</v>
      </c>
      <c r="AR357" s="934">
        <v>166.5</v>
      </c>
      <c r="AS357" s="961">
        <v>32.56</v>
      </c>
      <c r="AT357" s="962">
        <v>0</v>
      </c>
      <c r="AU357" s="1100">
        <v>623.65</v>
      </c>
      <c r="AV357" s="1130">
        <v>32.56</v>
      </c>
      <c r="AW357" s="1131">
        <v>0</v>
      </c>
      <c r="AX357" s="975">
        <f t="shared" ref="AX357:AX365" si="204">AQ357+AR357+AV357+AW357</f>
        <v>623.64999999999986</v>
      </c>
      <c r="AY357" s="424" t="str">
        <f t="shared" si="193"/>
        <v>OK</v>
      </c>
      <c r="AZ357" s="483">
        <f t="shared" si="194"/>
        <v>0</v>
      </c>
      <c r="BA357" s="486">
        <f t="shared" ref="BA357:BA360" si="205">AX357-AB357</f>
        <v>0</v>
      </c>
      <c r="BB357" s="421"/>
      <c r="BC357" s="421"/>
      <c r="BD357" s="421"/>
    </row>
    <row r="358" spans="2:56" ht="24" customHeight="1">
      <c r="B358" s="20">
        <v>1057598528</v>
      </c>
      <c r="C358" s="21" t="s">
        <v>66</v>
      </c>
      <c r="D358" s="195" t="s">
        <v>543</v>
      </c>
      <c r="E358" s="20" t="s">
        <v>1393</v>
      </c>
      <c r="F358" s="22" t="s">
        <v>544</v>
      </c>
      <c r="G358" s="20">
        <v>3</v>
      </c>
      <c r="H358" s="23">
        <v>809.43</v>
      </c>
      <c r="I358" s="23">
        <v>314.14499999999998</v>
      </c>
      <c r="J358" s="23">
        <v>154</v>
      </c>
      <c r="K358" s="23">
        <v>9.89</v>
      </c>
      <c r="L358" s="52">
        <v>20</v>
      </c>
      <c r="M358" s="14">
        <v>498.03499999999997</v>
      </c>
      <c r="N358" s="23">
        <v>498.03499999999997</v>
      </c>
      <c r="O358" s="419">
        <f t="shared" si="198"/>
        <v>498.03499999999997</v>
      </c>
      <c r="P358" s="419">
        <f t="shared" si="199"/>
        <v>0</v>
      </c>
      <c r="Q358" s="498" t="s">
        <v>1662</v>
      </c>
      <c r="R358" s="498"/>
      <c r="S358" s="92">
        <v>1057598528</v>
      </c>
      <c r="T358" s="652" t="s">
        <v>66</v>
      </c>
      <c r="U358" s="195" t="s">
        <v>543</v>
      </c>
      <c r="V358" s="22" t="s">
        <v>544</v>
      </c>
      <c r="W358" s="20">
        <v>3</v>
      </c>
      <c r="X358" s="653">
        <v>314.14999999999998</v>
      </c>
      <c r="Y358" s="653">
        <v>154</v>
      </c>
      <c r="Z358" s="653">
        <v>9.89</v>
      </c>
      <c r="AA358" s="654">
        <v>20</v>
      </c>
      <c r="AB358" s="655">
        <v>498.04</v>
      </c>
      <c r="AC358" s="10" t="str">
        <f t="shared" si="200"/>
        <v>OK</v>
      </c>
      <c r="AD358" s="10"/>
      <c r="AE358" s="504">
        <f t="shared" si="201"/>
        <v>-5.0000000000522959E-3</v>
      </c>
      <c r="AF358" s="109"/>
      <c r="AG358" s="109" t="s">
        <v>2175</v>
      </c>
      <c r="AH358" s="109"/>
      <c r="AJ358" s="886">
        <v>1057598528</v>
      </c>
      <c r="AK358" s="21" t="s">
        <v>66</v>
      </c>
      <c r="AL358" s="195" t="s">
        <v>543</v>
      </c>
      <c r="AM358" s="20" t="s">
        <v>1393</v>
      </c>
      <c r="AN358" s="22" t="s">
        <v>544</v>
      </c>
      <c r="AO358" s="20">
        <v>3</v>
      </c>
      <c r="AP358" s="23">
        <v>809.43</v>
      </c>
      <c r="AQ358" s="934">
        <v>314.14499999999998</v>
      </c>
      <c r="AR358" s="934">
        <v>154</v>
      </c>
      <c r="AS358" s="961">
        <v>9.89</v>
      </c>
      <c r="AT358" s="962">
        <v>20</v>
      </c>
      <c r="AU358" s="1100">
        <v>498.04</v>
      </c>
      <c r="AV358" s="1130">
        <v>9.89</v>
      </c>
      <c r="AW358" s="1131">
        <v>20</v>
      </c>
      <c r="AX358" s="975">
        <f t="shared" si="204"/>
        <v>498.03499999999997</v>
      </c>
      <c r="AY358" s="424" t="str">
        <f t="shared" si="193"/>
        <v>OK</v>
      </c>
      <c r="AZ358" s="483">
        <f t="shared" si="194"/>
        <v>0</v>
      </c>
      <c r="BA358" s="486">
        <f t="shared" si="205"/>
        <v>-5.0000000000522959E-3</v>
      </c>
      <c r="BB358" s="421"/>
      <c r="BC358" s="421"/>
      <c r="BD358" s="421"/>
    </row>
    <row r="359" spans="2:56" ht="24" customHeight="1">
      <c r="B359" s="20">
        <v>1057600092</v>
      </c>
      <c r="C359" s="21" t="s">
        <v>67</v>
      </c>
      <c r="D359" s="195" t="s">
        <v>543</v>
      </c>
      <c r="E359" s="20" t="s">
        <v>1393</v>
      </c>
      <c r="F359" s="22" t="s">
        <v>544</v>
      </c>
      <c r="G359" s="20">
        <v>3</v>
      </c>
      <c r="H359" s="23">
        <v>883.06</v>
      </c>
      <c r="I359" s="23">
        <v>424.58999999999992</v>
      </c>
      <c r="J359" s="23">
        <v>139.5</v>
      </c>
      <c r="K359" s="23">
        <v>42.56</v>
      </c>
      <c r="L359" s="52">
        <v>0</v>
      </c>
      <c r="M359" s="14">
        <v>606.64999999999986</v>
      </c>
      <c r="N359" s="23">
        <v>606.64999999999986</v>
      </c>
      <c r="O359" s="419">
        <f t="shared" si="198"/>
        <v>606.64999999999986</v>
      </c>
      <c r="P359" s="419">
        <f t="shared" si="199"/>
        <v>0</v>
      </c>
      <c r="Q359" s="498" t="s">
        <v>1662</v>
      </c>
      <c r="R359" s="498"/>
      <c r="S359" s="92">
        <v>1057600092</v>
      </c>
      <c r="T359" s="654" t="s">
        <v>67</v>
      </c>
      <c r="U359" s="195" t="s">
        <v>543</v>
      </c>
      <c r="V359" s="22" t="s">
        <v>544</v>
      </c>
      <c r="W359" s="20">
        <v>3</v>
      </c>
      <c r="X359" s="653">
        <v>424.59</v>
      </c>
      <c r="Y359" s="653">
        <v>139.5</v>
      </c>
      <c r="Z359" s="653">
        <v>42.56</v>
      </c>
      <c r="AA359" s="654">
        <v>0</v>
      </c>
      <c r="AB359" s="655">
        <v>606.65</v>
      </c>
      <c r="AC359" s="10" t="str">
        <f t="shared" si="200"/>
        <v>OK</v>
      </c>
      <c r="AD359" s="10"/>
      <c r="AE359" s="504">
        <f t="shared" si="201"/>
        <v>0</v>
      </c>
      <c r="AF359" s="109"/>
      <c r="AG359" s="109" t="s">
        <v>2175</v>
      </c>
      <c r="AH359" s="109"/>
      <c r="AJ359" s="886">
        <v>1057600092</v>
      </c>
      <c r="AK359" s="21" t="s">
        <v>67</v>
      </c>
      <c r="AL359" s="195" t="s">
        <v>543</v>
      </c>
      <c r="AM359" s="20" t="s">
        <v>1393</v>
      </c>
      <c r="AN359" s="22" t="s">
        <v>544</v>
      </c>
      <c r="AO359" s="20">
        <v>3</v>
      </c>
      <c r="AP359" s="23">
        <v>883.06</v>
      </c>
      <c r="AQ359" s="934">
        <v>424.58999999999992</v>
      </c>
      <c r="AR359" s="934">
        <v>139.5</v>
      </c>
      <c r="AS359" s="961">
        <v>42.56</v>
      </c>
      <c r="AT359" s="962">
        <v>0</v>
      </c>
      <c r="AU359" s="1100">
        <v>606.65</v>
      </c>
      <c r="AV359" s="1130">
        <v>42.56</v>
      </c>
      <c r="AW359" s="1131">
        <v>0</v>
      </c>
      <c r="AX359" s="975">
        <f t="shared" si="204"/>
        <v>606.64999999999986</v>
      </c>
      <c r="AY359" s="424" t="str">
        <f t="shared" si="193"/>
        <v>OK</v>
      </c>
      <c r="AZ359" s="483">
        <f t="shared" si="194"/>
        <v>0</v>
      </c>
      <c r="BA359" s="486">
        <f t="shared" si="205"/>
        <v>0</v>
      </c>
      <c r="BB359" s="421"/>
      <c r="BC359" s="421"/>
      <c r="BD359" s="421"/>
    </row>
    <row r="360" spans="2:56" ht="24" customHeight="1">
      <c r="B360" s="20">
        <v>1057602925</v>
      </c>
      <c r="C360" s="21" t="s">
        <v>68</v>
      </c>
      <c r="D360" s="195" t="s">
        <v>543</v>
      </c>
      <c r="E360" s="20" t="s">
        <v>1393</v>
      </c>
      <c r="F360" s="22" t="s">
        <v>544</v>
      </c>
      <c r="G360" s="20">
        <v>3</v>
      </c>
      <c r="H360" s="23">
        <v>864.65</v>
      </c>
      <c r="I360" s="23">
        <v>396.97499999999991</v>
      </c>
      <c r="J360" s="23">
        <v>151.5</v>
      </c>
      <c r="K360" s="23">
        <v>10.44</v>
      </c>
      <c r="L360" s="52">
        <v>0</v>
      </c>
      <c r="M360" s="14">
        <v>558.91499999999996</v>
      </c>
      <c r="N360" s="23">
        <v>558.91499999999996</v>
      </c>
      <c r="O360" s="419">
        <f t="shared" si="198"/>
        <v>558.91499999999996</v>
      </c>
      <c r="P360" s="419">
        <f t="shared" si="199"/>
        <v>0</v>
      </c>
      <c r="Q360" s="498" t="s">
        <v>1662</v>
      </c>
      <c r="R360" s="498"/>
      <c r="S360" s="92">
        <v>1057602925</v>
      </c>
      <c r="T360" s="652" t="s">
        <v>68</v>
      </c>
      <c r="U360" s="195" t="s">
        <v>543</v>
      </c>
      <c r="V360" s="22" t="s">
        <v>544</v>
      </c>
      <c r="W360" s="20">
        <v>3</v>
      </c>
      <c r="X360" s="653">
        <v>396.98</v>
      </c>
      <c r="Y360" s="653">
        <v>151.5</v>
      </c>
      <c r="Z360" s="653">
        <v>10.44</v>
      </c>
      <c r="AA360" s="654">
        <v>0</v>
      </c>
      <c r="AB360" s="655">
        <v>558.91999999999996</v>
      </c>
      <c r="AC360" s="10" t="str">
        <f t="shared" si="200"/>
        <v>OK</v>
      </c>
      <c r="AD360" s="10"/>
      <c r="AE360" s="504">
        <f t="shared" si="201"/>
        <v>-4.9999999999954525E-3</v>
      </c>
      <c r="AF360" s="109"/>
      <c r="AG360" s="109" t="s">
        <v>2175</v>
      </c>
      <c r="AH360" s="109"/>
      <c r="AJ360" s="886">
        <v>1057602925</v>
      </c>
      <c r="AK360" s="21" t="s">
        <v>68</v>
      </c>
      <c r="AL360" s="195" t="s">
        <v>543</v>
      </c>
      <c r="AM360" s="20" t="s">
        <v>1393</v>
      </c>
      <c r="AN360" s="22" t="s">
        <v>544</v>
      </c>
      <c r="AO360" s="20">
        <v>3</v>
      </c>
      <c r="AP360" s="23">
        <v>864.65</v>
      </c>
      <c r="AQ360" s="934">
        <v>396.97499999999991</v>
      </c>
      <c r="AR360" s="934">
        <v>151.5</v>
      </c>
      <c r="AS360" s="961">
        <v>10.44</v>
      </c>
      <c r="AT360" s="962">
        <v>0</v>
      </c>
      <c r="AU360" s="1100">
        <v>558.91999999999996</v>
      </c>
      <c r="AV360" s="1130">
        <v>10.44</v>
      </c>
      <c r="AW360" s="1131">
        <v>0</v>
      </c>
      <c r="AX360" s="975">
        <f t="shared" si="204"/>
        <v>558.91499999999996</v>
      </c>
      <c r="AY360" s="424" t="str">
        <f t="shared" si="193"/>
        <v>OK</v>
      </c>
      <c r="AZ360" s="483">
        <f t="shared" si="194"/>
        <v>0</v>
      </c>
      <c r="BA360" s="486">
        <f t="shared" si="205"/>
        <v>-4.9999999999954525E-3</v>
      </c>
      <c r="BB360" s="421"/>
      <c r="BC360" s="421"/>
      <c r="BD360" s="421"/>
    </row>
    <row r="361" spans="2:56" ht="24" customHeight="1">
      <c r="B361" s="20">
        <v>1075234306</v>
      </c>
      <c r="C361" s="21" t="s">
        <v>71</v>
      </c>
      <c r="D361" s="195" t="s">
        <v>543</v>
      </c>
      <c r="E361" s="20" t="s">
        <v>1393</v>
      </c>
      <c r="F361" s="22" t="s">
        <v>544</v>
      </c>
      <c r="G361" s="20">
        <v>3</v>
      </c>
      <c r="H361" s="23">
        <v>883.06</v>
      </c>
      <c r="I361" s="23">
        <v>424.58999999999992</v>
      </c>
      <c r="J361" s="23">
        <v>171.5</v>
      </c>
      <c r="K361" s="23">
        <v>7.28</v>
      </c>
      <c r="L361" s="52">
        <v>30</v>
      </c>
      <c r="M361" s="14">
        <v>633.36999999999989</v>
      </c>
      <c r="N361" s="23">
        <v>633.36999999999989</v>
      </c>
      <c r="O361" s="419">
        <f t="shared" si="198"/>
        <v>633.36999999999989</v>
      </c>
      <c r="P361" s="419">
        <f t="shared" si="199"/>
        <v>0</v>
      </c>
      <c r="Q361" s="498" t="s">
        <v>1662</v>
      </c>
      <c r="R361" s="498"/>
      <c r="S361" s="92">
        <v>1075234306</v>
      </c>
      <c r="T361" s="647" t="s">
        <v>71</v>
      </c>
      <c r="U361" s="195" t="s">
        <v>543</v>
      </c>
      <c r="V361" s="22" t="s">
        <v>544</v>
      </c>
      <c r="W361" s="20">
        <v>3</v>
      </c>
      <c r="X361" s="648">
        <v>424.59</v>
      </c>
      <c r="Y361" s="648">
        <v>171.5</v>
      </c>
      <c r="Z361" s="649">
        <v>42.78</v>
      </c>
      <c r="AA361" s="650">
        <v>30</v>
      </c>
      <c r="AB361" s="651">
        <v>668.87</v>
      </c>
      <c r="AC361" s="10" t="str">
        <f t="shared" si="200"/>
        <v>OK</v>
      </c>
      <c r="AD361" s="10"/>
      <c r="AE361" s="504">
        <f t="shared" si="201"/>
        <v>-35.500000000000114</v>
      </c>
      <c r="AF361" s="601" t="s">
        <v>2010</v>
      </c>
      <c r="AG361" s="109" t="s">
        <v>2175</v>
      </c>
      <c r="AH361" s="109"/>
      <c r="AJ361" s="1019">
        <v>1075234306</v>
      </c>
      <c r="AK361" s="21" t="s">
        <v>71</v>
      </c>
      <c r="AL361" s="195" t="s">
        <v>543</v>
      </c>
      <c r="AM361" s="20" t="s">
        <v>1393</v>
      </c>
      <c r="AN361" s="22" t="s">
        <v>544</v>
      </c>
      <c r="AO361" s="20">
        <v>3</v>
      </c>
      <c r="AP361" s="23">
        <v>883.06</v>
      </c>
      <c r="AQ361" s="934">
        <v>424.58999999999992</v>
      </c>
      <c r="AR361" s="934">
        <v>171.5</v>
      </c>
      <c r="AS361" s="959">
        <v>42.78</v>
      </c>
      <c r="AT361" s="960">
        <v>30</v>
      </c>
      <c r="AU361" s="1099">
        <v>668.87</v>
      </c>
      <c r="AV361" s="1130">
        <v>56.45</v>
      </c>
      <c r="AW361" s="1131">
        <v>30</v>
      </c>
      <c r="AX361" s="1114">
        <f>AQ361+AR361+AV361+AW361</f>
        <v>682.54</v>
      </c>
      <c r="AY361" s="424" t="str">
        <f t="shared" si="193"/>
        <v>OK</v>
      </c>
      <c r="AZ361" s="483">
        <f t="shared" si="194"/>
        <v>0</v>
      </c>
      <c r="BA361" s="484">
        <f>AX361-AB361</f>
        <v>13.669999999999959</v>
      </c>
      <c r="BB361" s="1020" t="s">
        <v>3116</v>
      </c>
      <c r="BC361" s="421"/>
      <c r="BD361" s="421"/>
    </row>
    <row r="362" spans="2:56" ht="24" customHeight="1">
      <c r="B362" s="20">
        <v>1082887165</v>
      </c>
      <c r="C362" s="21" t="s">
        <v>72</v>
      </c>
      <c r="D362" s="195" t="s">
        <v>543</v>
      </c>
      <c r="E362" s="20" t="s">
        <v>1393</v>
      </c>
      <c r="F362" s="22" t="s">
        <v>544</v>
      </c>
      <c r="G362" s="20">
        <v>3</v>
      </c>
      <c r="H362" s="23">
        <v>818.63</v>
      </c>
      <c r="I362" s="23">
        <v>327.94499999999994</v>
      </c>
      <c r="J362" s="23">
        <v>146.5</v>
      </c>
      <c r="K362" s="23">
        <v>50.72</v>
      </c>
      <c r="L362" s="52">
        <v>10</v>
      </c>
      <c r="M362" s="14">
        <v>535.16499999999996</v>
      </c>
      <c r="N362" s="23">
        <v>535.16499999999996</v>
      </c>
      <c r="O362" s="419">
        <f t="shared" si="198"/>
        <v>535.16499999999996</v>
      </c>
      <c r="P362" s="419">
        <f t="shared" si="199"/>
        <v>0</v>
      </c>
      <c r="Q362" s="498" t="s">
        <v>1662</v>
      </c>
      <c r="R362" s="498"/>
      <c r="S362" s="92">
        <v>1082887165</v>
      </c>
      <c r="T362" s="652" t="s">
        <v>72</v>
      </c>
      <c r="U362" s="195" t="s">
        <v>543</v>
      </c>
      <c r="V362" s="22" t="s">
        <v>544</v>
      </c>
      <c r="W362" s="20">
        <v>3</v>
      </c>
      <c r="X362" s="653">
        <v>327.95</v>
      </c>
      <c r="Y362" s="653">
        <v>146.5</v>
      </c>
      <c r="Z362" s="653">
        <v>50.72</v>
      </c>
      <c r="AA362" s="654">
        <v>10</v>
      </c>
      <c r="AB362" s="655">
        <v>535.16999999999996</v>
      </c>
      <c r="AC362" s="10" t="str">
        <f t="shared" si="200"/>
        <v>OK</v>
      </c>
      <c r="AD362" s="10"/>
      <c r="AE362" s="504">
        <f t="shared" si="201"/>
        <v>-4.9999999999954525E-3</v>
      </c>
      <c r="AF362" s="109"/>
      <c r="AG362" s="109" t="s">
        <v>2175</v>
      </c>
      <c r="AH362" s="109"/>
      <c r="AJ362" s="886">
        <v>1082887165</v>
      </c>
      <c r="AK362" s="21" t="s">
        <v>72</v>
      </c>
      <c r="AL362" s="195" t="s">
        <v>543</v>
      </c>
      <c r="AM362" s="20" t="s">
        <v>1393</v>
      </c>
      <c r="AN362" s="22" t="s">
        <v>544</v>
      </c>
      <c r="AO362" s="20">
        <v>3</v>
      </c>
      <c r="AP362" s="23">
        <v>818.63</v>
      </c>
      <c r="AQ362" s="934">
        <v>327.94499999999994</v>
      </c>
      <c r="AR362" s="934">
        <v>146.5</v>
      </c>
      <c r="AS362" s="961">
        <v>50.72</v>
      </c>
      <c r="AT362" s="962">
        <v>10</v>
      </c>
      <c r="AU362" s="1100">
        <v>535.16999999999996</v>
      </c>
      <c r="AV362" s="1130">
        <v>50.72</v>
      </c>
      <c r="AW362" s="1131">
        <v>10</v>
      </c>
      <c r="AX362" s="975">
        <f t="shared" si="204"/>
        <v>535.16499999999996</v>
      </c>
      <c r="AY362" s="424" t="str">
        <f t="shared" si="193"/>
        <v>OK</v>
      </c>
      <c r="AZ362" s="483">
        <f t="shared" si="194"/>
        <v>0</v>
      </c>
      <c r="BA362" s="486">
        <f t="shared" ref="BA362:BA365" si="206">AX362-AB362</f>
        <v>-4.9999999999954525E-3</v>
      </c>
      <c r="BB362" s="421"/>
      <c r="BC362" s="421"/>
      <c r="BD362" s="421"/>
    </row>
    <row r="363" spans="2:56" ht="24" customHeight="1">
      <c r="B363" s="20">
        <v>1090399794</v>
      </c>
      <c r="C363" s="21" t="s">
        <v>73</v>
      </c>
      <c r="D363" s="195" t="s">
        <v>543</v>
      </c>
      <c r="E363" s="20" t="s">
        <v>1393</v>
      </c>
      <c r="F363" s="22" t="s">
        <v>544</v>
      </c>
      <c r="G363" s="20">
        <v>3</v>
      </c>
      <c r="H363" s="23">
        <v>800.22</v>
      </c>
      <c r="I363" s="23">
        <v>300.32999999999993</v>
      </c>
      <c r="J363" s="23">
        <v>147.5</v>
      </c>
      <c r="K363" s="23">
        <v>5.94</v>
      </c>
      <c r="L363" s="52">
        <v>40</v>
      </c>
      <c r="M363" s="14">
        <v>493.76999999999992</v>
      </c>
      <c r="N363" s="23">
        <v>493.76999999999992</v>
      </c>
      <c r="O363" s="419">
        <f t="shared" si="198"/>
        <v>493.76999999999992</v>
      </c>
      <c r="P363" s="419">
        <f t="shared" si="199"/>
        <v>0</v>
      </c>
      <c r="Q363" s="498" t="s">
        <v>1662</v>
      </c>
      <c r="R363" s="498"/>
      <c r="S363" s="92">
        <v>1090399794</v>
      </c>
      <c r="T363" s="652" t="s">
        <v>73</v>
      </c>
      <c r="U363" s="195" t="s">
        <v>543</v>
      </c>
      <c r="V363" s="22" t="s">
        <v>544</v>
      </c>
      <c r="W363" s="20">
        <v>3</v>
      </c>
      <c r="X363" s="653">
        <v>300.33</v>
      </c>
      <c r="Y363" s="653">
        <v>147.5</v>
      </c>
      <c r="Z363" s="653">
        <v>5.94</v>
      </c>
      <c r="AA363" s="654">
        <v>40</v>
      </c>
      <c r="AB363" s="655">
        <v>493.77</v>
      </c>
      <c r="AC363" s="10" t="str">
        <f t="shared" si="200"/>
        <v>OK</v>
      </c>
      <c r="AD363" s="10"/>
      <c r="AE363" s="504">
        <f t="shared" si="201"/>
        <v>0</v>
      </c>
      <c r="AF363" s="109"/>
      <c r="AG363" s="109" t="s">
        <v>2175</v>
      </c>
      <c r="AH363" s="109"/>
      <c r="AJ363" s="886">
        <v>1090399794</v>
      </c>
      <c r="AK363" s="21" t="s">
        <v>73</v>
      </c>
      <c r="AL363" s="195" t="s">
        <v>543</v>
      </c>
      <c r="AM363" s="20" t="s">
        <v>1393</v>
      </c>
      <c r="AN363" s="22" t="s">
        <v>544</v>
      </c>
      <c r="AO363" s="20">
        <v>3</v>
      </c>
      <c r="AP363" s="23">
        <v>800.22</v>
      </c>
      <c r="AQ363" s="934">
        <v>300.32999999999993</v>
      </c>
      <c r="AR363" s="934">
        <v>147.5</v>
      </c>
      <c r="AS363" s="961">
        <v>5.94</v>
      </c>
      <c r="AT363" s="962">
        <v>40</v>
      </c>
      <c r="AU363" s="1100">
        <v>493.77</v>
      </c>
      <c r="AV363" s="1130">
        <v>5.94</v>
      </c>
      <c r="AW363" s="1131">
        <v>40</v>
      </c>
      <c r="AX363" s="975">
        <f t="shared" si="204"/>
        <v>493.76999999999992</v>
      </c>
      <c r="AY363" s="424" t="str">
        <f t="shared" si="193"/>
        <v>OK</v>
      </c>
      <c r="AZ363" s="483">
        <f t="shared" si="194"/>
        <v>0</v>
      </c>
      <c r="BA363" s="486">
        <f t="shared" si="206"/>
        <v>0</v>
      </c>
      <c r="BB363" s="421"/>
      <c r="BC363" s="421"/>
      <c r="BD363" s="421"/>
    </row>
    <row r="364" spans="2:56" ht="24" customHeight="1">
      <c r="B364" s="20">
        <v>1094275564</v>
      </c>
      <c r="C364" s="21" t="s">
        <v>74</v>
      </c>
      <c r="D364" s="195" t="s">
        <v>543</v>
      </c>
      <c r="E364" s="20" t="s">
        <v>1393</v>
      </c>
      <c r="F364" s="22" t="s">
        <v>544</v>
      </c>
      <c r="G364" s="20">
        <v>3</v>
      </c>
      <c r="H364" s="23">
        <v>855.44</v>
      </c>
      <c r="I364" s="23">
        <v>383.16000000000008</v>
      </c>
      <c r="J364" s="23">
        <v>149</v>
      </c>
      <c r="K364" s="23">
        <v>26.89</v>
      </c>
      <c r="L364" s="52">
        <v>20</v>
      </c>
      <c r="M364" s="14">
        <v>579.05000000000007</v>
      </c>
      <c r="N364" s="23">
        <v>579.05000000000007</v>
      </c>
      <c r="O364" s="419">
        <f t="shared" si="198"/>
        <v>579.05000000000007</v>
      </c>
      <c r="P364" s="419">
        <f t="shared" si="199"/>
        <v>0</v>
      </c>
      <c r="Q364" s="498" t="s">
        <v>1662</v>
      </c>
      <c r="R364" s="498"/>
      <c r="S364" s="92">
        <v>1094275564</v>
      </c>
      <c r="T364" s="652" t="s">
        <v>74</v>
      </c>
      <c r="U364" s="195" t="s">
        <v>543</v>
      </c>
      <c r="V364" s="22" t="s">
        <v>544</v>
      </c>
      <c r="W364" s="20">
        <v>3</v>
      </c>
      <c r="X364" s="653">
        <v>383.16</v>
      </c>
      <c r="Y364" s="653">
        <v>149</v>
      </c>
      <c r="Z364" s="653">
        <v>26.89</v>
      </c>
      <c r="AA364" s="654">
        <v>20</v>
      </c>
      <c r="AB364" s="655">
        <v>579.04999999999995</v>
      </c>
      <c r="AC364" s="10" t="str">
        <f t="shared" si="200"/>
        <v>OK</v>
      </c>
      <c r="AD364" s="10"/>
      <c r="AE364" s="504">
        <f t="shared" si="201"/>
        <v>0</v>
      </c>
      <c r="AF364" s="109"/>
      <c r="AG364" s="109" t="s">
        <v>2175</v>
      </c>
      <c r="AH364" s="109"/>
      <c r="AJ364" s="886">
        <v>1094275564</v>
      </c>
      <c r="AK364" s="21" t="s">
        <v>74</v>
      </c>
      <c r="AL364" s="195" t="s">
        <v>543</v>
      </c>
      <c r="AM364" s="20" t="s">
        <v>1393</v>
      </c>
      <c r="AN364" s="22" t="s">
        <v>544</v>
      </c>
      <c r="AO364" s="20">
        <v>3</v>
      </c>
      <c r="AP364" s="23">
        <v>855.44</v>
      </c>
      <c r="AQ364" s="934">
        <v>383.16000000000008</v>
      </c>
      <c r="AR364" s="934">
        <v>149</v>
      </c>
      <c r="AS364" s="961">
        <v>26.89</v>
      </c>
      <c r="AT364" s="962">
        <v>20</v>
      </c>
      <c r="AU364" s="1100">
        <v>579.04999999999995</v>
      </c>
      <c r="AV364" s="1130">
        <v>26.89</v>
      </c>
      <c r="AW364" s="1131">
        <v>20</v>
      </c>
      <c r="AX364" s="975">
        <f t="shared" si="204"/>
        <v>579.05000000000007</v>
      </c>
      <c r="AY364" s="424" t="str">
        <f t="shared" si="193"/>
        <v>OK</v>
      </c>
      <c r="AZ364" s="483">
        <f t="shared" si="194"/>
        <v>0</v>
      </c>
      <c r="BA364" s="486">
        <f t="shared" si="206"/>
        <v>0</v>
      </c>
      <c r="BB364" s="421"/>
      <c r="BC364" s="421"/>
      <c r="BD364" s="421"/>
    </row>
    <row r="365" spans="2:56" ht="24" customHeight="1">
      <c r="B365" s="20">
        <v>1100971261</v>
      </c>
      <c r="C365" s="21" t="s">
        <v>75</v>
      </c>
      <c r="D365" s="195" t="s">
        <v>543</v>
      </c>
      <c r="E365" s="20" t="s">
        <v>1393</v>
      </c>
      <c r="F365" s="22" t="s">
        <v>544</v>
      </c>
      <c r="G365" s="20">
        <v>3</v>
      </c>
      <c r="H365" s="23">
        <v>818.63</v>
      </c>
      <c r="I365" s="23">
        <v>327.94499999999994</v>
      </c>
      <c r="J365" s="23">
        <v>149</v>
      </c>
      <c r="K365" s="23">
        <v>13.055999999999999</v>
      </c>
      <c r="L365" s="52">
        <v>0</v>
      </c>
      <c r="M365" s="14">
        <v>490.00099999999992</v>
      </c>
      <c r="N365" s="23">
        <v>490.00099999999992</v>
      </c>
      <c r="O365" s="419">
        <f t="shared" si="198"/>
        <v>490.00099999999992</v>
      </c>
      <c r="P365" s="419">
        <f t="shared" si="199"/>
        <v>0</v>
      </c>
      <c r="Q365" s="498" t="s">
        <v>1662</v>
      </c>
      <c r="R365" s="498"/>
      <c r="S365" s="92">
        <v>1100971261</v>
      </c>
      <c r="T365" s="652" t="s">
        <v>75</v>
      </c>
      <c r="U365" s="195" t="s">
        <v>543</v>
      </c>
      <c r="V365" s="22" t="s">
        <v>544</v>
      </c>
      <c r="W365" s="20">
        <v>3</v>
      </c>
      <c r="X365" s="653">
        <v>327.95</v>
      </c>
      <c r="Y365" s="653">
        <v>149</v>
      </c>
      <c r="Z365" s="653">
        <v>13.06</v>
      </c>
      <c r="AA365" s="654">
        <v>0</v>
      </c>
      <c r="AB365" s="658">
        <v>490</v>
      </c>
      <c r="AC365" s="10" t="str">
        <f t="shared" si="200"/>
        <v>OK</v>
      </c>
      <c r="AD365" s="10"/>
      <c r="AE365" s="504">
        <f t="shared" si="201"/>
        <v>9.9999999991950972E-4</v>
      </c>
      <c r="AF365" s="109"/>
      <c r="AG365" s="109" t="s">
        <v>2175</v>
      </c>
      <c r="AH365" s="109"/>
      <c r="AJ365" s="886">
        <v>1100971261</v>
      </c>
      <c r="AK365" s="21" t="s">
        <v>75</v>
      </c>
      <c r="AL365" s="195" t="s">
        <v>543</v>
      </c>
      <c r="AM365" s="20" t="s">
        <v>1393</v>
      </c>
      <c r="AN365" s="22" t="s">
        <v>544</v>
      </c>
      <c r="AO365" s="20">
        <v>3</v>
      </c>
      <c r="AP365" s="23">
        <v>818.63</v>
      </c>
      <c r="AQ365" s="934">
        <v>327.94499999999994</v>
      </c>
      <c r="AR365" s="934">
        <v>149</v>
      </c>
      <c r="AS365" s="961">
        <v>13.06</v>
      </c>
      <c r="AT365" s="962">
        <v>0</v>
      </c>
      <c r="AU365" s="1101">
        <v>490</v>
      </c>
      <c r="AV365" s="1130">
        <v>13.06</v>
      </c>
      <c r="AW365" s="1131">
        <v>0</v>
      </c>
      <c r="AX365" s="975">
        <f t="shared" si="204"/>
        <v>490.00499999999994</v>
      </c>
      <c r="AY365" s="424" t="str">
        <f t="shared" si="193"/>
        <v>OK</v>
      </c>
      <c r="AZ365" s="483">
        <f t="shared" si="194"/>
        <v>0</v>
      </c>
      <c r="BA365" s="486">
        <f t="shared" si="206"/>
        <v>4.9999999999386091E-3</v>
      </c>
      <c r="BB365" s="421"/>
      <c r="BC365" s="421"/>
      <c r="BD365" s="421"/>
    </row>
    <row r="366" spans="2:56" ht="24" customHeight="1">
      <c r="B366" s="20">
        <v>1115860570</v>
      </c>
      <c r="C366" s="21" t="s">
        <v>76</v>
      </c>
      <c r="D366" s="195" t="s">
        <v>543</v>
      </c>
      <c r="E366" s="20" t="s">
        <v>1393</v>
      </c>
      <c r="F366" s="22" t="s">
        <v>544</v>
      </c>
      <c r="G366" s="20">
        <v>3</v>
      </c>
      <c r="H366" s="23">
        <v>837.04</v>
      </c>
      <c r="I366" s="23">
        <v>355.55999999999995</v>
      </c>
      <c r="J366" s="23">
        <v>164</v>
      </c>
      <c r="K366" s="23">
        <v>52.61</v>
      </c>
      <c r="L366" s="52">
        <v>15</v>
      </c>
      <c r="M366" s="14">
        <v>587.16999999999996</v>
      </c>
      <c r="N366" s="23">
        <v>587.16999999999996</v>
      </c>
      <c r="O366" s="419">
        <f t="shared" si="198"/>
        <v>587.16999999999996</v>
      </c>
      <c r="P366" s="419">
        <f t="shared" si="199"/>
        <v>0</v>
      </c>
      <c r="Q366" s="498" t="s">
        <v>1662</v>
      </c>
      <c r="R366" s="498"/>
      <c r="S366" s="92">
        <v>1115860570</v>
      </c>
      <c r="T366" s="647" t="s">
        <v>76</v>
      </c>
      <c r="U366" s="195" t="s">
        <v>543</v>
      </c>
      <c r="V366" s="22" t="s">
        <v>544</v>
      </c>
      <c r="W366" s="20">
        <v>3</v>
      </c>
      <c r="X366" s="648">
        <v>355.56</v>
      </c>
      <c r="Y366" s="648">
        <v>164</v>
      </c>
      <c r="Z366" s="649">
        <v>95.89</v>
      </c>
      <c r="AA366" s="650">
        <v>20</v>
      </c>
      <c r="AB366" s="651">
        <v>635.45000000000005</v>
      </c>
      <c r="AC366" s="10" t="str">
        <f t="shared" si="200"/>
        <v>OK</v>
      </c>
      <c r="AD366" s="10"/>
      <c r="AE366" s="504">
        <f t="shared" si="201"/>
        <v>-48.280000000000086</v>
      </c>
      <c r="AF366" s="601" t="s">
        <v>2010</v>
      </c>
      <c r="AG366" s="109" t="s">
        <v>2175</v>
      </c>
      <c r="AH366" s="109"/>
      <c r="AJ366" s="1019">
        <v>1115860570</v>
      </c>
      <c r="AK366" s="21" t="s">
        <v>76</v>
      </c>
      <c r="AL366" s="195" t="s">
        <v>543</v>
      </c>
      <c r="AM366" s="20" t="s">
        <v>1393</v>
      </c>
      <c r="AN366" s="22" t="s">
        <v>544</v>
      </c>
      <c r="AO366" s="20">
        <v>3</v>
      </c>
      <c r="AP366" s="23">
        <v>837.04</v>
      </c>
      <c r="AQ366" s="934">
        <v>355.55999999999995</v>
      </c>
      <c r="AR366" s="934">
        <v>164</v>
      </c>
      <c r="AS366" s="959">
        <v>95.89</v>
      </c>
      <c r="AT366" s="960">
        <v>20</v>
      </c>
      <c r="AU366" s="1099">
        <v>635.45000000000005</v>
      </c>
      <c r="AV366" s="1130">
        <v>100</v>
      </c>
      <c r="AW366" s="1131">
        <v>20</v>
      </c>
      <c r="AX366" s="1114">
        <f>AQ366+AR366+AV366+AW366</f>
        <v>639.55999999999995</v>
      </c>
      <c r="AY366" s="424" t="str">
        <f t="shared" si="193"/>
        <v>OK</v>
      </c>
      <c r="AZ366" s="483">
        <f t="shared" si="194"/>
        <v>0</v>
      </c>
      <c r="BA366" s="484">
        <f>AX366-AB366</f>
        <v>4.1099999999999</v>
      </c>
      <c r="BB366" s="1020" t="s">
        <v>3116</v>
      </c>
      <c r="BC366" s="421"/>
      <c r="BD366" s="421"/>
    </row>
    <row r="367" spans="2:56" customFormat="1" ht="24" customHeight="1">
      <c r="B367" s="20">
        <v>1116244272</v>
      </c>
      <c r="C367" s="21" t="s">
        <v>77</v>
      </c>
      <c r="D367" s="195" t="s">
        <v>543</v>
      </c>
      <c r="E367" s="20" t="s">
        <v>1393</v>
      </c>
      <c r="F367" s="22" t="s">
        <v>544</v>
      </c>
      <c r="G367" s="20">
        <v>3</v>
      </c>
      <c r="H367" s="23">
        <v>827.83</v>
      </c>
      <c r="I367" s="23">
        <v>341.74500000000012</v>
      </c>
      <c r="J367" s="23">
        <v>156.5</v>
      </c>
      <c r="K367" s="23">
        <v>100</v>
      </c>
      <c r="L367" s="52">
        <v>5</v>
      </c>
      <c r="M367" s="14">
        <v>603.24500000000012</v>
      </c>
      <c r="N367" s="23">
        <v>603.24500000000012</v>
      </c>
      <c r="O367" s="419">
        <f t="shared" si="198"/>
        <v>603.24500000000012</v>
      </c>
      <c r="P367" s="419">
        <f t="shared" si="199"/>
        <v>0</v>
      </c>
      <c r="Q367" s="498" t="s">
        <v>1662</v>
      </c>
      <c r="R367" s="498"/>
      <c r="S367" s="92">
        <v>1116244272</v>
      </c>
      <c r="T367" s="647" t="s">
        <v>77</v>
      </c>
      <c r="U367" s="195" t="s">
        <v>543</v>
      </c>
      <c r="V367" s="22" t="s">
        <v>544</v>
      </c>
      <c r="W367" s="20">
        <v>3</v>
      </c>
      <c r="X367" s="648">
        <v>341.75</v>
      </c>
      <c r="Y367" s="648">
        <v>156.5</v>
      </c>
      <c r="Z367" s="648">
        <v>100</v>
      </c>
      <c r="AA367" s="656">
        <v>5</v>
      </c>
      <c r="AB367" s="651">
        <v>603.25</v>
      </c>
      <c r="AC367" s="10" t="str">
        <f t="shared" si="200"/>
        <v>OK</v>
      </c>
      <c r="AD367" s="10"/>
      <c r="AE367" s="504">
        <f t="shared" si="201"/>
        <v>-4.9999999998817657E-3</v>
      </c>
      <c r="AF367" s="531"/>
      <c r="AG367" s="109" t="s">
        <v>2175</v>
      </c>
      <c r="AH367" s="531"/>
      <c r="AJ367" s="1019">
        <v>1116244272</v>
      </c>
      <c r="AK367" s="21" t="s">
        <v>77</v>
      </c>
      <c r="AL367" s="195" t="s">
        <v>543</v>
      </c>
      <c r="AM367" s="20" t="s">
        <v>1393</v>
      </c>
      <c r="AN367" s="22" t="s">
        <v>544</v>
      </c>
      <c r="AO367" s="20">
        <v>3</v>
      </c>
      <c r="AP367" s="23">
        <v>827.83</v>
      </c>
      <c r="AQ367" s="934">
        <v>341.74500000000012</v>
      </c>
      <c r="AR367" s="934">
        <v>156.5</v>
      </c>
      <c r="AS367" s="965">
        <v>100</v>
      </c>
      <c r="AT367" s="963">
        <v>5</v>
      </c>
      <c r="AU367" s="1099">
        <v>603.25</v>
      </c>
      <c r="AV367" s="1130">
        <v>100</v>
      </c>
      <c r="AW367" s="1131">
        <v>25</v>
      </c>
      <c r="AX367" s="1114">
        <f>AQ367+AR367+AV367+AW367</f>
        <v>623.24500000000012</v>
      </c>
      <c r="AY367" s="424" t="str">
        <f t="shared" si="193"/>
        <v>OK</v>
      </c>
      <c r="AZ367" s="483">
        <f t="shared" si="194"/>
        <v>0</v>
      </c>
      <c r="BA367" s="484">
        <f>AX367-AB367</f>
        <v>19.995000000000118</v>
      </c>
      <c r="BB367" s="1020" t="s">
        <v>3116</v>
      </c>
      <c r="BC367" s="423"/>
      <c r="BD367" s="423"/>
    </row>
    <row r="368" spans="2:56" customFormat="1" ht="24" customHeight="1">
      <c r="B368" s="20">
        <v>1117323655</v>
      </c>
      <c r="C368" s="21" t="s">
        <v>78</v>
      </c>
      <c r="D368" s="195" t="s">
        <v>543</v>
      </c>
      <c r="E368" s="20" t="s">
        <v>1393</v>
      </c>
      <c r="F368" s="22" t="s">
        <v>544</v>
      </c>
      <c r="G368" s="20">
        <v>3</v>
      </c>
      <c r="H368" s="23">
        <v>809.43</v>
      </c>
      <c r="I368" s="23">
        <v>314.14499999999998</v>
      </c>
      <c r="J368" s="23">
        <v>159</v>
      </c>
      <c r="K368" s="23">
        <v>44.61</v>
      </c>
      <c r="L368" s="52">
        <v>0</v>
      </c>
      <c r="M368" s="14">
        <v>517.755</v>
      </c>
      <c r="N368" s="23">
        <v>517.755</v>
      </c>
      <c r="O368" s="419">
        <f t="shared" si="198"/>
        <v>517.755</v>
      </c>
      <c r="P368" s="419">
        <f t="shared" si="199"/>
        <v>0</v>
      </c>
      <c r="Q368" s="498" t="s">
        <v>1662</v>
      </c>
      <c r="R368" s="498"/>
      <c r="S368" s="92">
        <v>1117323655</v>
      </c>
      <c r="T368" s="652" t="s">
        <v>78</v>
      </c>
      <c r="U368" s="195" t="s">
        <v>543</v>
      </c>
      <c r="V368" s="22" t="s">
        <v>544</v>
      </c>
      <c r="W368" s="20">
        <v>3</v>
      </c>
      <c r="X368" s="653">
        <v>314.14999999999998</v>
      </c>
      <c r="Y368" s="653">
        <v>159</v>
      </c>
      <c r="Z368" s="653">
        <v>44.61</v>
      </c>
      <c r="AA368" s="654">
        <v>0</v>
      </c>
      <c r="AB368" s="655">
        <v>517.76</v>
      </c>
      <c r="AC368" s="10" t="str">
        <f t="shared" si="200"/>
        <v>OK</v>
      </c>
      <c r="AD368" s="10"/>
      <c r="AE368" s="504">
        <f t="shared" si="201"/>
        <v>-4.9999999999954525E-3</v>
      </c>
      <c r="AF368" s="531"/>
      <c r="AG368" s="109" t="s">
        <v>2175</v>
      </c>
      <c r="AH368" s="531"/>
      <c r="AJ368" s="886">
        <v>1117323655</v>
      </c>
      <c r="AK368" s="21" t="s">
        <v>78</v>
      </c>
      <c r="AL368" s="195" t="s">
        <v>543</v>
      </c>
      <c r="AM368" s="20" t="s">
        <v>1393</v>
      </c>
      <c r="AN368" s="22" t="s">
        <v>544</v>
      </c>
      <c r="AO368" s="20">
        <v>3</v>
      </c>
      <c r="AP368" s="23">
        <v>809.43</v>
      </c>
      <c r="AQ368" s="934">
        <v>314.14499999999998</v>
      </c>
      <c r="AR368" s="934">
        <v>159</v>
      </c>
      <c r="AS368" s="961">
        <v>44.61</v>
      </c>
      <c r="AT368" s="962">
        <v>0</v>
      </c>
      <c r="AU368" s="1100">
        <v>517.76</v>
      </c>
      <c r="AV368" s="1130">
        <v>44.61</v>
      </c>
      <c r="AW368" s="1131">
        <v>0</v>
      </c>
      <c r="AX368" s="975">
        <f t="shared" ref="AX368:AX369" si="207">AQ368+AR368+AV368+AW368</f>
        <v>517.755</v>
      </c>
      <c r="AY368" s="424" t="str">
        <f t="shared" si="193"/>
        <v>OK</v>
      </c>
      <c r="AZ368" s="483">
        <f t="shared" si="194"/>
        <v>0</v>
      </c>
      <c r="BA368" s="486">
        <f t="shared" ref="BA368:BA369" si="208">AX368-AB368</f>
        <v>-4.9999999999954525E-3</v>
      </c>
      <c r="BB368" s="423"/>
      <c r="BC368" s="423"/>
      <c r="BD368" s="423"/>
    </row>
    <row r="369" spans="2:57" ht="24" customHeight="1">
      <c r="B369" s="20">
        <v>1118544359</v>
      </c>
      <c r="C369" s="21" t="s">
        <v>79</v>
      </c>
      <c r="D369" s="195" t="s">
        <v>543</v>
      </c>
      <c r="E369" s="20" t="s">
        <v>1393</v>
      </c>
      <c r="F369" s="22" t="s">
        <v>544</v>
      </c>
      <c r="G369" s="20">
        <v>3</v>
      </c>
      <c r="H369" s="23">
        <v>929.07</v>
      </c>
      <c r="I369" s="23">
        <v>493.60500000000002</v>
      </c>
      <c r="J369" s="23">
        <v>152</v>
      </c>
      <c r="K369" s="23">
        <v>0</v>
      </c>
      <c r="L369" s="52">
        <v>0</v>
      </c>
      <c r="M369" s="14">
        <v>645.60500000000002</v>
      </c>
      <c r="N369" s="23">
        <v>645.60500000000002</v>
      </c>
      <c r="O369" s="419">
        <f t="shared" si="198"/>
        <v>645.60500000000002</v>
      </c>
      <c r="P369" s="419">
        <f t="shared" si="199"/>
        <v>0</v>
      </c>
      <c r="Q369" s="498" t="s">
        <v>1662</v>
      </c>
      <c r="R369" s="498"/>
      <c r="S369" s="92">
        <v>1118544359</v>
      </c>
      <c r="T369" s="652" t="s">
        <v>79</v>
      </c>
      <c r="U369" s="195" t="s">
        <v>543</v>
      </c>
      <c r="V369" s="22" t="s">
        <v>544</v>
      </c>
      <c r="W369" s="20">
        <v>3</v>
      </c>
      <c r="X369" s="653">
        <v>493.61</v>
      </c>
      <c r="Y369" s="653">
        <v>152</v>
      </c>
      <c r="Z369" s="653">
        <v>0</v>
      </c>
      <c r="AA369" s="654">
        <v>0</v>
      </c>
      <c r="AB369" s="655">
        <v>645.61</v>
      </c>
      <c r="AC369" s="10" t="str">
        <f t="shared" si="200"/>
        <v>OK</v>
      </c>
      <c r="AD369" s="10"/>
      <c r="AE369" s="504">
        <f t="shared" si="201"/>
        <v>-4.9999999999954525E-3</v>
      </c>
      <c r="AF369" s="109"/>
      <c r="AG369" s="109" t="s">
        <v>2175</v>
      </c>
      <c r="AH369" s="109"/>
      <c r="AJ369" s="886">
        <v>1118544359</v>
      </c>
      <c r="AK369" s="21" t="s">
        <v>79</v>
      </c>
      <c r="AL369" s="195" t="s">
        <v>543</v>
      </c>
      <c r="AM369" s="20" t="s">
        <v>1393</v>
      </c>
      <c r="AN369" s="22" t="s">
        <v>544</v>
      </c>
      <c r="AO369" s="20">
        <v>3</v>
      </c>
      <c r="AP369" s="23">
        <v>929.07</v>
      </c>
      <c r="AQ369" s="934">
        <v>493.60500000000002</v>
      </c>
      <c r="AR369" s="934">
        <v>152</v>
      </c>
      <c r="AS369" s="961">
        <v>0</v>
      </c>
      <c r="AT369" s="962">
        <v>0</v>
      </c>
      <c r="AU369" s="1100">
        <v>645.61</v>
      </c>
      <c r="AV369" s="1130">
        <v>0</v>
      </c>
      <c r="AW369" s="1131">
        <v>0</v>
      </c>
      <c r="AX369" s="975">
        <f t="shared" si="207"/>
        <v>645.60500000000002</v>
      </c>
      <c r="AY369" s="424" t="str">
        <f t="shared" si="193"/>
        <v>OK</v>
      </c>
      <c r="AZ369" s="483">
        <f t="shared" si="194"/>
        <v>0</v>
      </c>
      <c r="BA369" s="486">
        <f t="shared" si="208"/>
        <v>-4.9999999999954525E-3</v>
      </c>
      <c r="BB369" s="421"/>
      <c r="BC369" s="421"/>
      <c r="BD369" s="421"/>
    </row>
    <row r="370" spans="2:57" ht="24" customHeight="1">
      <c r="B370" s="20">
        <v>1118567890</v>
      </c>
      <c r="C370" s="21" t="s">
        <v>80</v>
      </c>
      <c r="D370" s="195" t="s">
        <v>543</v>
      </c>
      <c r="E370" s="20" t="s">
        <v>1393</v>
      </c>
      <c r="F370" s="22" t="s">
        <v>544</v>
      </c>
      <c r="G370" s="20">
        <v>3</v>
      </c>
      <c r="H370" s="23">
        <v>873.85</v>
      </c>
      <c r="I370" s="23">
        <v>410.77500000000009</v>
      </c>
      <c r="J370" s="23">
        <v>162</v>
      </c>
      <c r="K370" s="23">
        <v>9.17</v>
      </c>
      <c r="L370" s="52">
        <v>0</v>
      </c>
      <c r="M370" s="14">
        <v>581.94500000000005</v>
      </c>
      <c r="N370" s="23">
        <v>581.94500000000005</v>
      </c>
      <c r="O370" s="419">
        <f t="shared" si="198"/>
        <v>581.94500000000005</v>
      </c>
      <c r="P370" s="419">
        <f t="shared" si="199"/>
        <v>0</v>
      </c>
      <c r="Q370" s="498" t="s">
        <v>1662</v>
      </c>
      <c r="R370" s="498"/>
      <c r="S370" s="92">
        <v>1118567890</v>
      </c>
      <c r="T370" s="647" t="s">
        <v>80</v>
      </c>
      <c r="U370" s="195" t="s">
        <v>543</v>
      </c>
      <c r="V370" s="22" t="s">
        <v>544</v>
      </c>
      <c r="W370" s="20">
        <v>3</v>
      </c>
      <c r="X370" s="648">
        <v>410.78</v>
      </c>
      <c r="Y370" s="648">
        <v>162</v>
      </c>
      <c r="Z370" s="649">
        <v>70.78</v>
      </c>
      <c r="AA370" s="650">
        <v>20</v>
      </c>
      <c r="AB370" s="651">
        <v>663.56</v>
      </c>
      <c r="AC370" s="10" t="str">
        <f t="shared" si="200"/>
        <v>OK</v>
      </c>
      <c r="AD370" s="10"/>
      <c r="AE370" s="504">
        <f t="shared" si="201"/>
        <v>-81.614999999999895</v>
      </c>
      <c r="AF370" s="601" t="s">
        <v>2010</v>
      </c>
      <c r="AG370" s="109" t="s">
        <v>2175</v>
      </c>
      <c r="AH370" s="109"/>
      <c r="AJ370" s="1019">
        <v>1118567890</v>
      </c>
      <c r="AK370" s="21" t="s">
        <v>80</v>
      </c>
      <c r="AL370" s="195" t="s">
        <v>543</v>
      </c>
      <c r="AM370" s="20" t="s">
        <v>1393</v>
      </c>
      <c r="AN370" s="22" t="s">
        <v>544</v>
      </c>
      <c r="AO370" s="20">
        <v>3</v>
      </c>
      <c r="AP370" s="23">
        <v>873.85</v>
      </c>
      <c r="AQ370" s="934">
        <v>410.77500000000009</v>
      </c>
      <c r="AR370" s="934">
        <v>162</v>
      </c>
      <c r="AS370" s="959">
        <v>70.78</v>
      </c>
      <c r="AT370" s="960">
        <v>20</v>
      </c>
      <c r="AU370" s="1099">
        <v>663.56</v>
      </c>
      <c r="AV370" s="1130">
        <v>94.28</v>
      </c>
      <c r="AW370" s="1131">
        <v>50</v>
      </c>
      <c r="AX370" s="1114">
        <f>AQ370+AR370+AV370+AW370</f>
        <v>717.05500000000006</v>
      </c>
      <c r="AY370" s="424" t="str">
        <f t="shared" si="193"/>
        <v>OK</v>
      </c>
      <c r="AZ370" s="483">
        <f t="shared" si="194"/>
        <v>0</v>
      </c>
      <c r="BA370" s="484">
        <f>AX370-AB370</f>
        <v>53.495000000000118</v>
      </c>
      <c r="BB370" s="1020" t="s">
        <v>3116</v>
      </c>
      <c r="BC370" s="421"/>
      <c r="BD370" s="421"/>
    </row>
    <row r="371" spans="2:57" s="6" customFormat="1" ht="24" customHeight="1">
      <c r="B371" s="54">
        <v>4168714</v>
      </c>
      <c r="C371" s="55" t="s">
        <v>585</v>
      </c>
      <c r="D371" s="208" t="s">
        <v>1715</v>
      </c>
      <c r="E371" s="18" t="s">
        <v>1393</v>
      </c>
      <c r="F371" s="56" t="s">
        <v>566</v>
      </c>
      <c r="G371" s="18" t="s">
        <v>13</v>
      </c>
      <c r="H371" s="57">
        <v>835.11</v>
      </c>
      <c r="I371" s="19">
        <v>352.66499999999996</v>
      </c>
      <c r="J371" s="19">
        <v>129.5</v>
      </c>
      <c r="K371" s="58">
        <v>100</v>
      </c>
      <c r="L371" s="57">
        <v>0</v>
      </c>
      <c r="M371" s="14">
        <v>582.16499999999996</v>
      </c>
      <c r="N371" s="19">
        <v>582.16499999999996</v>
      </c>
      <c r="O371" s="419">
        <f t="shared" ref="O371:O432" si="209">I371+J371+K371+L371</f>
        <v>582.16499999999996</v>
      </c>
      <c r="P371" s="419">
        <f t="shared" ref="P371:P432" si="210">N371-O371</f>
        <v>0</v>
      </c>
      <c r="Q371" s="498" t="s">
        <v>1716</v>
      </c>
      <c r="R371" s="498"/>
      <c r="S371" s="663">
        <v>4168714</v>
      </c>
      <c r="T371" s="664" t="s">
        <v>585</v>
      </c>
      <c r="U371" s="664">
        <v>260521</v>
      </c>
      <c r="V371" s="665" t="s">
        <v>2371</v>
      </c>
      <c r="W371" s="664" t="s">
        <v>2370</v>
      </c>
      <c r="X371" s="666">
        <v>352.67</v>
      </c>
      <c r="Y371" s="666">
        <v>129.5</v>
      </c>
      <c r="Z371" s="666">
        <v>100</v>
      </c>
      <c r="AA371" s="663">
        <v>0</v>
      </c>
      <c r="AB371" s="666">
        <v>582.16999999999996</v>
      </c>
      <c r="AC371" s="10" t="str">
        <f t="shared" si="200"/>
        <v>OK</v>
      </c>
      <c r="AD371" s="10"/>
      <c r="AE371" s="504">
        <f t="shared" si="201"/>
        <v>-4.9999999999954525E-3</v>
      </c>
      <c r="AF371" s="219"/>
      <c r="AG371" s="109" t="s">
        <v>2378</v>
      </c>
      <c r="AH371" s="219"/>
      <c r="AJ371" s="888">
        <v>4168714</v>
      </c>
      <c r="AK371" s="55" t="s">
        <v>585</v>
      </c>
      <c r="AL371" s="208" t="s">
        <v>1715</v>
      </c>
      <c r="AM371" s="18" t="s">
        <v>1393</v>
      </c>
      <c r="AN371" s="56" t="s">
        <v>566</v>
      </c>
      <c r="AO371" s="18" t="s">
        <v>13</v>
      </c>
      <c r="AP371" s="211">
        <v>835.11</v>
      </c>
      <c r="AQ371" s="920">
        <v>352.66499999999996</v>
      </c>
      <c r="AR371" s="920">
        <v>129.5</v>
      </c>
      <c r="AS371" s="946">
        <v>100</v>
      </c>
      <c r="AT371" s="947">
        <v>0</v>
      </c>
      <c r="AU371" s="982">
        <v>582.16999999999996</v>
      </c>
      <c r="AV371" s="975">
        <v>100</v>
      </c>
      <c r="AW371" s="1121">
        <v>0</v>
      </c>
      <c r="AX371" s="975">
        <f t="shared" ref="AX371:AX373" si="211">AQ371+AR371+AV371+AW371</f>
        <v>582.16499999999996</v>
      </c>
      <c r="AY371" s="424" t="str">
        <f t="shared" si="193"/>
        <v>OK</v>
      </c>
      <c r="AZ371" s="483">
        <f t="shared" si="194"/>
        <v>0</v>
      </c>
      <c r="BA371" s="486">
        <f t="shared" ref="BA371:BA373" si="212">AX371-AB371</f>
        <v>-4.9999999999954525E-3</v>
      </c>
      <c r="BB371" s="422"/>
      <c r="BC371" s="422"/>
      <c r="BD371" s="422"/>
      <c r="BE371" s="1063">
        <f>AX371-AU371</f>
        <v>-4.9999999999954525E-3</v>
      </c>
    </row>
    <row r="372" spans="2:57" s="6" customFormat="1" ht="24" customHeight="1">
      <c r="B372" s="54">
        <v>7172720</v>
      </c>
      <c r="C372" s="55" t="s">
        <v>616</v>
      </c>
      <c r="D372" s="208" t="s">
        <v>1715</v>
      </c>
      <c r="E372" s="18" t="s">
        <v>1393</v>
      </c>
      <c r="F372" s="56" t="s">
        <v>566</v>
      </c>
      <c r="G372" s="18" t="s">
        <v>13</v>
      </c>
      <c r="H372" s="57">
        <v>900.62</v>
      </c>
      <c r="I372" s="19">
        <v>450.93000000000006</v>
      </c>
      <c r="J372" s="19">
        <v>165.5</v>
      </c>
      <c r="K372" s="58">
        <v>100</v>
      </c>
      <c r="L372" s="57">
        <v>40</v>
      </c>
      <c r="M372" s="14">
        <v>756.43000000000006</v>
      </c>
      <c r="N372" s="19">
        <v>756.43000000000006</v>
      </c>
      <c r="O372" s="419">
        <f t="shared" si="209"/>
        <v>756.43000000000006</v>
      </c>
      <c r="P372" s="419">
        <f t="shared" si="210"/>
        <v>0</v>
      </c>
      <c r="Q372" s="498" t="s">
        <v>1716</v>
      </c>
      <c r="R372" s="498"/>
      <c r="S372" s="667">
        <v>7172720</v>
      </c>
      <c r="T372" s="668" t="s">
        <v>616</v>
      </c>
      <c r="U372" s="669" t="s">
        <v>1715</v>
      </c>
      <c r="V372" s="668" t="s">
        <v>566</v>
      </c>
      <c r="W372" s="670" t="s">
        <v>13</v>
      </c>
      <c r="X372" s="666">
        <v>450.93</v>
      </c>
      <c r="Y372" s="666">
        <v>165.5</v>
      </c>
      <c r="Z372" s="666">
        <v>100</v>
      </c>
      <c r="AA372" s="663">
        <v>40</v>
      </c>
      <c r="AB372" s="666">
        <v>756.43</v>
      </c>
      <c r="AC372" s="10" t="str">
        <f t="shared" si="200"/>
        <v>OK</v>
      </c>
      <c r="AD372" s="10"/>
      <c r="AE372" s="504">
        <f t="shared" si="201"/>
        <v>0</v>
      </c>
      <c r="AF372" s="219"/>
      <c r="AG372" s="219" t="s">
        <v>2369</v>
      </c>
      <c r="AH372" s="219"/>
      <c r="AJ372" s="888">
        <v>7172720</v>
      </c>
      <c r="AK372" s="55" t="s">
        <v>616</v>
      </c>
      <c r="AL372" s="208" t="s">
        <v>1715</v>
      </c>
      <c r="AM372" s="18" t="s">
        <v>1393</v>
      </c>
      <c r="AN372" s="56" t="s">
        <v>566</v>
      </c>
      <c r="AO372" s="18" t="s">
        <v>13</v>
      </c>
      <c r="AP372" s="211">
        <v>900.62</v>
      </c>
      <c r="AQ372" s="920">
        <v>450.93000000000006</v>
      </c>
      <c r="AR372" s="920">
        <v>165.5</v>
      </c>
      <c r="AS372" s="946">
        <v>100</v>
      </c>
      <c r="AT372" s="947">
        <v>40</v>
      </c>
      <c r="AU372" s="982">
        <v>756.43</v>
      </c>
      <c r="AV372" s="975">
        <v>100</v>
      </c>
      <c r="AW372" s="1121">
        <v>40</v>
      </c>
      <c r="AX372" s="975">
        <f t="shared" si="211"/>
        <v>756.43000000000006</v>
      </c>
      <c r="AY372" s="424" t="str">
        <f t="shared" si="193"/>
        <v>OK</v>
      </c>
      <c r="AZ372" s="483">
        <f t="shared" si="194"/>
        <v>0</v>
      </c>
      <c r="BA372" s="486">
        <f t="shared" si="212"/>
        <v>0</v>
      </c>
      <c r="BB372" s="422"/>
      <c r="BC372" s="422"/>
      <c r="BD372" s="422"/>
      <c r="BE372" s="1063">
        <f t="shared" ref="BE372:BE373" si="213">AX372-AU372</f>
        <v>0</v>
      </c>
    </row>
    <row r="373" spans="2:57" s="6" customFormat="1" ht="24" customHeight="1">
      <c r="B373" s="54">
        <v>7175135</v>
      </c>
      <c r="C373" s="55" t="s">
        <v>618</v>
      </c>
      <c r="D373" s="208" t="s">
        <v>1715</v>
      </c>
      <c r="E373" s="18" t="s">
        <v>1393</v>
      </c>
      <c r="F373" s="56" t="s">
        <v>566</v>
      </c>
      <c r="G373" s="18" t="s">
        <v>13</v>
      </c>
      <c r="H373" s="57">
        <v>867.86</v>
      </c>
      <c r="I373" s="19">
        <v>401.78999999999996</v>
      </c>
      <c r="J373" s="19">
        <v>175</v>
      </c>
      <c r="K373" s="58">
        <v>100</v>
      </c>
      <c r="L373" s="57">
        <v>50</v>
      </c>
      <c r="M373" s="14">
        <v>726.79</v>
      </c>
      <c r="N373" s="19">
        <v>726.79</v>
      </c>
      <c r="O373" s="419">
        <f t="shared" si="209"/>
        <v>726.79</v>
      </c>
      <c r="P373" s="419">
        <f t="shared" si="210"/>
        <v>0</v>
      </c>
      <c r="Q373" s="498" t="s">
        <v>1716</v>
      </c>
      <c r="R373" s="498"/>
      <c r="S373" s="663">
        <v>7175135</v>
      </c>
      <c r="T373" s="664" t="s">
        <v>618</v>
      </c>
      <c r="U373" s="664">
        <v>260521</v>
      </c>
      <c r="V373" s="665" t="s">
        <v>2371</v>
      </c>
      <c r="W373" s="664" t="s">
        <v>2370</v>
      </c>
      <c r="X373" s="666">
        <v>401.79</v>
      </c>
      <c r="Y373" s="666">
        <v>175</v>
      </c>
      <c r="Z373" s="666">
        <v>100</v>
      </c>
      <c r="AA373" s="663">
        <v>50</v>
      </c>
      <c r="AB373" s="666">
        <v>726.79</v>
      </c>
      <c r="AC373" s="10" t="str">
        <f t="shared" si="200"/>
        <v>OK</v>
      </c>
      <c r="AD373" s="10"/>
      <c r="AE373" s="504">
        <f t="shared" si="201"/>
        <v>0</v>
      </c>
      <c r="AF373" s="219"/>
      <c r="AG373" s="109" t="s">
        <v>2378</v>
      </c>
      <c r="AH373" s="219"/>
      <c r="AJ373" s="888">
        <v>7175135</v>
      </c>
      <c r="AK373" s="55" t="s">
        <v>618</v>
      </c>
      <c r="AL373" s="208" t="s">
        <v>1715</v>
      </c>
      <c r="AM373" s="18" t="s">
        <v>1393</v>
      </c>
      <c r="AN373" s="56" t="s">
        <v>566</v>
      </c>
      <c r="AO373" s="18" t="s">
        <v>13</v>
      </c>
      <c r="AP373" s="211">
        <v>867.86</v>
      </c>
      <c r="AQ373" s="920">
        <v>401.78999999999996</v>
      </c>
      <c r="AR373" s="920">
        <v>175</v>
      </c>
      <c r="AS373" s="946">
        <v>100</v>
      </c>
      <c r="AT373" s="947">
        <v>50</v>
      </c>
      <c r="AU373" s="982">
        <v>726.79</v>
      </c>
      <c r="AV373" s="975">
        <v>100</v>
      </c>
      <c r="AW373" s="1121">
        <v>50</v>
      </c>
      <c r="AX373" s="975">
        <f t="shared" si="211"/>
        <v>726.79</v>
      </c>
      <c r="AY373" s="424" t="str">
        <f t="shared" si="193"/>
        <v>OK</v>
      </c>
      <c r="AZ373" s="483">
        <f t="shared" si="194"/>
        <v>0</v>
      </c>
      <c r="BA373" s="486">
        <f t="shared" si="212"/>
        <v>0</v>
      </c>
      <c r="BB373" s="422"/>
      <c r="BC373" s="422"/>
      <c r="BD373" s="422"/>
      <c r="BE373" s="1063">
        <f t="shared" si="213"/>
        <v>0</v>
      </c>
    </row>
    <row r="374" spans="2:57" s="6" customFormat="1" ht="24" customHeight="1">
      <c r="B374" s="54">
        <v>7184490</v>
      </c>
      <c r="C374" s="55" t="s">
        <v>653</v>
      </c>
      <c r="D374" s="208" t="s">
        <v>1715</v>
      </c>
      <c r="E374" s="18" t="s">
        <v>1393</v>
      </c>
      <c r="F374" s="56" t="s">
        <v>566</v>
      </c>
      <c r="G374" s="18" t="s">
        <v>13</v>
      </c>
      <c r="H374" s="57">
        <v>889.7</v>
      </c>
      <c r="I374" s="19">
        <v>434.55000000000018</v>
      </c>
      <c r="J374" s="19">
        <v>153</v>
      </c>
      <c r="K374" s="58">
        <v>0</v>
      </c>
      <c r="L374" s="57">
        <v>0</v>
      </c>
      <c r="M374" s="14">
        <v>587.55000000000018</v>
      </c>
      <c r="N374" s="19">
        <v>587.55000000000018</v>
      </c>
      <c r="O374" s="419">
        <f t="shared" si="209"/>
        <v>587.55000000000018</v>
      </c>
      <c r="P374" s="419">
        <f t="shared" si="210"/>
        <v>0</v>
      </c>
      <c r="Q374" s="498" t="s">
        <v>1716</v>
      </c>
      <c r="R374" s="498"/>
      <c r="S374" s="663">
        <v>7184490</v>
      </c>
      <c r="T374" s="664" t="s">
        <v>653</v>
      </c>
      <c r="U374" s="664">
        <v>260521</v>
      </c>
      <c r="V374" s="665" t="s">
        <v>2371</v>
      </c>
      <c r="W374" s="664" t="s">
        <v>2370</v>
      </c>
      <c r="X374" s="666">
        <v>434.55</v>
      </c>
      <c r="Y374" s="666">
        <v>153</v>
      </c>
      <c r="Z374" s="666">
        <v>0</v>
      </c>
      <c r="AA374" s="663">
        <v>0</v>
      </c>
      <c r="AB374" s="666">
        <v>587.54999999999995</v>
      </c>
      <c r="AC374" s="10" t="str">
        <f t="shared" si="200"/>
        <v>OK</v>
      </c>
      <c r="AD374" s="10"/>
      <c r="AE374" s="504">
        <f t="shared" si="201"/>
        <v>0</v>
      </c>
      <c r="AF374" s="219"/>
      <c r="AG374" s="109" t="s">
        <v>2378</v>
      </c>
      <c r="AH374" s="219"/>
      <c r="AJ374" s="1061">
        <v>7184490</v>
      </c>
      <c r="AK374" s="55" t="s">
        <v>653</v>
      </c>
      <c r="AL374" s="208" t="s">
        <v>1715</v>
      </c>
      <c r="AM374" s="18" t="s">
        <v>1393</v>
      </c>
      <c r="AN374" s="56" t="s">
        <v>566</v>
      </c>
      <c r="AO374" s="18" t="s">
        <v>13</v>
      </c>
      <c r="AP374" s="211">
        <v>889.7</v>
      </c>
      <c r="AQ374" s="920">
        <v>434.55000000000018</v>
      </c>
      <c r="AR374" s="920">
        <v>153</v>
      </c>
      <c r="AS374" s="946">
        <v>0</v>
      </c>
      <c r="AT374" s="947">
        <v>0</v>
      </c>
      <c r="AU374" s="982">
        <v>587.54999999999995</v>
      </c>
      <c r="AV374" s="975">
        <v>0</v>
      </c>
      <c r="AW374" s="1121">
        <v>0</v>
      </c>
      <c r="AX374" s="1115">
        <f>AQ374+AR374+AV374+AW374</f>
        <v>587.55000000000018</v>
      </c>
      <c r="AY374" s="424" t="str">
        <f t="shared" si="193"/>
        <v>OK</v>
      </c>
      <c r="AZ374" s="483">
        <f t="shared" si="194"/>
        <v>0</v>
      </c>
      <c r="BA374" s="1011">
        <f t="shared" ref="BA374" si="214">AX374-AB374</f>
        <v>0</v>
      </c>
      <c r="BB374" s="1062" t="s">
        <v>3127</v>
      </c>
      <c r="BC374" s="422"/>
      <c r="BD374" s="422"/>
    </row>
    <row r="375" spans="2:57" s="6" customFormat="1" ht="24" customHeight="1">
      <c r="B375" s="54">
        <v>7185132</v>
      </c>
      <c r="C375" s="55" t="s">
        <v>654</v>
      </c>
      <c r="D375" s="208" t="s">
        <v>1715</v>
      </c>
      <c r="E375" s="18" t="s">
        <v>1393</v>
      </c>
      <c r="F375" s="56" t="s">
        <v>566</v>
      </c>
      <c r="G375" s="18" t="s">
        <v>13</v>
      </c>
      <c r="H375" s="57">
        <v>813.27</v>
      </c>
      <c r="I375" s="19">
        <v>319.90499999999997</v>
      </c>
      <c r="J375" s="19">
        <v>170</v>
      </c>
      <c r="K375" s="58">
        <v>18.28</v>
      </c>
      <c r="L375" s="57">
        <v>0</v>
      </c>
      <c r="M375" s="14">
        <v>508.18499999999995</v>
      </c>
      <c r="N375" s="19">
        <v>508.18499999999995</v>
      </c>
      <c r="O375" s="419">
        <f t="shared" si="209"/>
        <v>508.18499999999995</v>
      </c>
      <c r="P375" s="419">
        <f t="shared" si="210"/>
        <v>0</v>
      </c>
      <c r="Q375" s="498" t="s">
        <v>1716</v>
      </c>
      <c r="R375" s="498"/>
      <c r="S375" s="663">
        <v>7185132</v>
      </c>
      <c r="T375" s="664" t="s">
        <v>654</v>
      </c>
      <c r="U375" s="664">
        <v>260521</v>
      </c>
      <c r="V375" s="665" t="s">
        <v>2371</v>
      </c>
      <c r="W375" s="664" t="s">
        <v>2370</v>
      </c>
      <c r="X375" s="666">
        <v>319.91000000000003</v>
      </c>
      <c r="Y375" s="666">
        <v>170</v>
      </c>
      <c r="Z375" s="666">
        <v>18.28</v>
      </c>
      <c r="AA375" s="663">
        <v>0</v>
      </c>
      <c r="AB375" s="666">
        <v>508.19</v>
      </c>
      <c r="AC375" s="10" t="str">
        <f t="shared" si="200"/>
        <v>OK</v>
      </c>
      <c r="AD375" s="10"/>
      <c r="AE375" s="504">
        <f t="shared" si="201"/>
        <v>-5.0000000000522959E-3</v>
      </c>
      <c r="AF375" s="219"/>
      <c r="AG375" s="109" t="s">
        <v>2378</v>
      </c>
      <c r="AH375" s="219"/>
      <c r="AJ375" s="1056">
        <v>7185132</v>
      </c>
      <c r="AK375" s="55" t="s">
        <v>654</v>
      </c>
      <c r="AL375" s="208" t="s">
        <v>1715</v>
      </c>
      <c r="AM375" s="18" t="s">
        <v>1393</v>
      </c>
      <c r="AN375" s="56" t="s">
        <v>566</v>
      </c>
      <c r="AO375" s="18" t="s">
        <v>13</v>
      </c>
      <c r="AP375" s="211">
        <v>813.27</v>
      </c>
      <c r="AQ375" s="920">
        <v>319.90499999999997</v>
      </c>
      <c r="AR375" s="920">
        <v>170</v>
      </c>
      <c r="AS375" s="946">
        <v>18.28</v>
      </c>
      <c r="AT375" s="947">
        <v>0</v>
      </c>
      <c r="AU375" s="982">
        <v>508.19</v>
      </c>
      <c r="AV375" s="975">
        <v>47.89</v>
      </c>
      <c r="AW375" s="1121">
        <v>20</v>
      </c>
      <c r="AX375" s="1114">
        <f t="shared" ref="AX375:AX383" si="215">AQ375+AR375+AV375+AW375</f>
        <v>557.79499999999996</v>
      </c>
      <c r="AY375" s="424" t="str">
        <f t="shared" si="193"/>
        <v>OK</v>
      </c>
      <c r="AZ375" s="483">
        <f t="shared" si="194"/>
        <v>0</v>
      </c>
      <c r="BA375" s="484">
        <f t="shared" ref="BA375" si="216">AX375-AB375</f>
        <v>49.604999999999961</v>
      </c>
      <c r="BB375" s="1016" t="s">
        <v>3127</v>
      </c>
      <c r="BC375" s="422"/>
      <c r="BD375" s="422"/>
    </row>
    <row r="376" spans="2:57" s="6" customFormat="1" ht="48.75" customHeight="1">
      <c r="B376" s="54">
        <v>7185546</v>
      </c>
      <c r="C376" s="55" t="s">
        <v>656</v>
      </c>
      <c r="D376" s="208" t="s">
        <v>1715</v>
      </c>
      <c r="E376" s="18" t="s">
        <v>1393</v>
      </c>
      <c r="F376" s="56" t="s">
        <v>566</v>
      </c>
      <c r="G376" s="18" t="s">
        <v>13</v>
      </c>
      <c r="H376" s="57">
        <v>813.27</v>
      </c>
      <c r="I376" s="19">
        <v>319.90499999999997</v>
      </c>
      <c r="J376" s="19">
        <v>143.5</v>
      </c>
      <c r="K376" s="58">
        <v>47.33</v>
      </c>
      <c r="L376" s="57">
        <v>25</v>
      </c>
      <c r="M376" s="14">
        <v>535.7349999999999</v>
      </c>
      <c r="N376" s="84">
        <v>535.7349999999999</v>
      </c>
      <c r="O376" s="419">
        <f t="shared" si="209"/>
        <v>535.7349999999999</v>
      </c>
      <c r="P376" s="419">
        <f t="shared" si="210"/>
        <v>0</v>
      </c>
      <c r="Q376" s="671" t="s">
        <v>3040</v>
      </c>
      <c r="R376" s="498"/>
      <c r="S376" s="663">
        <v>7185546</v>
      </c>
      <c r="T376" s="664" t="s">
        <v>656</v>
      </c>
      <c r="U376" s="664">
        <v>260521</v>
      </c>
      <c r="V376" s="665" t="s">
        <v>2371</v>
      </c>
      <c r="W376" s="664" t="s">
        <v>2370</v>
      </c>
      <c r="X376" s="666">
        <v>319.91000000000003</v>
      </c>
      <c r="Y376" s="666">
        <v>143.5</v>
      </c>
      <c r="Z376" s="666">
        <v>47.33</v>
      </c>
      <c r="AA376" s="663">
        <v>25</v>
      </c>
      <c r="AB376" s="666">
        <v>535.74</v>
      </c>
      <c r="AC376" s="10" t="str">
        <f t="shared" ref="AC376:AC438" si="217">IF((B376=S376),"OK","ERROR")</f>
        <v>OK</v>
      </c>
      <c r="AD376" s="10"/>
      <c r="AE376" s="504">
        <f t="shared" ref="AE376:AE438" si="218">M376-AB376</f>
        <v>-5.0000000001091394E-3</v>
      </c>
      <c r="AF376" s="219"/>
      <c r="AG376" s="109" t="s">
        <v>2378</v>
      </c>
      <c r="AH376" s="219"/>
      <c r="AJ376" s="1056">
        <v>7185546</v>
      </c>
      <c r="AK376" s="55" t="s">
        <v>656</v>
      </c>
      <c r="AL376" s="208" t="s">
        <v>1715</v>
      </c>
      <c r="AM376" s="18" t="s">
        <v>1393</v>
      </c>
      <c r="AN376" s="56" t="s">
        <v>566</v>
      </c>
      <c r="AO376" s="18" t="s">
        <v>13</v>
      </c>
      <c r="AP376" s="211">
        <v>813.27</v>
      </c>
      <c r="AQ376" s="920">
        <v>319.90499999999997</v>
      </c>
      <c r="AR376" s="920">
        <v>143.5</v>
      </c>
      <c r="AS376" s="946">
        <v>47.33</v>
      </c>
      <c r="AT376" s="947">
        <v>25</v>
      </c>
      <c r="AU376" s="982">
        <v>535.74</v>
      </c>
      <c r="AV376" s="975">
        <v>100</v>
      </c>
      <c r="AW376" s="1121">
        <v>70</v>
      </c>
      <c r="AX376" s="1114">
        <f t="shared" si="215"/>
        <v>633.40499999999997</v>
      </c>
      <c r="AY376" s="424" t="str">
        <f t="shared" si="193"/>
        <v>OK</v>
      </c>
      <c r="AZ376" s="483">
        <f t="shared" si="194"/>
        <v>0</v>
      </c>
      <c r="BA376" s="484">
        <f t="shared" ref="BA376:BA385" si="219">AX376-AB376</f>
        <v>97.664999999999964</v>
      </c>
      <c r="BB376" s="1016" t="s">
        <v>3127</v>
      </c>
      <c r="BC376" s="422"/>
      <c r="BD376" s="422"/>
    </row>
    <row r="377" spans="2:57" s="6" customFormat="1" ht="24" customHeight="1">
      <c r="B377" s="54">
        <v>7187642</v>
      </c>
      <c r="C377" s="55" t="s">
        <v>663</v>
      </c>
      <c r="D377" s="208" t="s">
        <v>1715</v>
      </c>
      <c r="E377" s="18" t="s">
        <v>1393</v>
      </c>
      <c r="F377" s="56" t="s">
        <v>566</v>
      </c>
      <c r="G377" s="18" t="s">
        <v>13</v>
      </c>
      <c r="H377" s="57">
        <v>878.78</v>
      </c>
      <c r="I377" s="19">
        <v>418.17000000000007</v>
      </c>
      <c r="J377" s="19">
        <v>137.5</v>
      </c>
      <c r="K377" s="58">
        <v>100</v>
      </c>
      <c r="L377" s="57">
        <v>55</v>
      </c>
      <c r="M377" s="14">
        <v>710.67000000000007</v>
      </c>
      <c r="N377" s="19">
        <v>710.67000000000007</v>
      </c>
      <c r="O377" s="419">
        <f t="shared" si="209"/>
        <v>710.67000000000007</v>
      </c>
      <c r="P377" s="419">
        <f t="shared" si="210"/>
        <v>0</v>
      </c>
      <c r="Q377" s="498" t="s">
        <v>1716</v>
      </c>
      <c r="R377" s="498"/>
      <c r="S377" s="663">
        <v>7187642</v>
      </c>
      <c r="T377" s="664" t="s">
        <v>663</v>
      </c>
      <c r="U377" s="664">
        <v>260521</v>
      </c>
      <c r="V377" s="665" t="s">
        <v>2371</v>
      </c>
      <c r="W377" s="664" t="s">
        <v>2370</v>
      </c>
      <c r="X377" s="666">
        <v>418.17</v>
      </c>
      <c r="Y377" s="666">
        <v>137.5</v>
      </c>
      <c r="Z377" s="666">
        <v>100</v>
      </c>
      <c r="AA377" s="663">
        <v>75</v>
      </c>
      <c r="AB377" s="666">
        <v>730.67</v>
      </c>
      <c r="AC377" s="10" t="str">
        <f t="shared" si="217"/>
        <v>OK</v>
      </c>
      <c r="AD377" s="10"/>
      <c r="AE377" s="504">
        <f t="shared" si="218"/>
        <v>-19.999999999999886</v>
      </c>
      <c r="AF377" s="523" t="s">
        <v>2010</v>
      </c>
      <c r="AG377" s="109" t="s">
        <v>2378</v>
      </c>
      <c r="AH377" s="219"/>
      <c r="AJ377" s="888">
        <v>7187642</v>
      </c>
      <c r="AK377" s="55" t="s">
        <v>663</v>
      </c>
      <c r="AL377" s="208" t="s">
        <v>1715</v>
      </c>
      <c r="AM377" s="18" t="s">
        <v>1393</v>
      </c>
      <c r="AN377" s="56" t="s">
        <v>566</v>
      </c>
      <c r="AO377" s="18" t="s">
        <v>13</v>
      </c>
      <c r="AP377" s="211">
        <v>878.78</v>
      </c>
      <c r="AQ377" s="920">
        <v>418.17000000000007</v>
      </c>
      <c r="AR377" s="920">
        <v>137.5</v>
      </c>
      <c r="AS377" s="946">
        <v>100</v>
      </c>
      <c r="AT377" s="947">
        <v>75</v>
      </c>
      <c r="AU377" s="982">
        <v>730.67</v>
      </c>
      <c r="AV377" s="975">
        <v>100</v>
      </c>
      <c r="AW377" s="1121">
        <v>75</v>
      </c>
      <c r="AX377" s="975">
        <f t="shared" si="215"/>
        <v>730.67000000000007</v>
      </c>
      <c r="AY377" s="424" t="str">
        <f t="shared" si="193"/>
        <v>OK</v>
      </c>
      <c r="AZ377" s="483">
        <f t="shared" si="194"/>
        <v>0</v>
      </c>
      <c r="BA377" s="486">
        <f t="shared" si="219"/>
        <v>0</v>
      </c>
      <c r="BB377" s="422"/>
      <c r="BC377" s="422"/>
      <c r="BD377" s="422"/>
      <c r="BE377" s="1063">
        <f t="shared" ref="BE377:BE383" si="220">AX377-AU377</f>
        <v>0</v>
      </c>
    </row>
    <row r="378" spans="2:57" s="6" customFormat="1" ht="24" customHeight="1">
      <c r="B378" s="54">
        <v>7224719</v>
      </c>
      <c r="C378" s="55" t="s">
        <v>670</v>
      </c>
      <c r="D378" s="208" t="s">
        <v>1715</v>
      </c>
      <c r="E378" s="18" t="s">
        <v>1393</v>
      </c>
      <c r="F378" s="56" t="s">
        <v>566</v>
      </c>
      <c r="G378" s="18" t="s">
        <v>13</v>
      </c>
      <c r="H378" s="57">
        <v>824.19</v>
      </c>
      <c r="I378" s="19">
        <v>336.28500000000008</v>
      </c>
      <c r="J378" s="19">
        <v>167</v>
      </c>
      <c r="K378" s="58">
        <v>35</v>
      </c>
      <c r="L378" s="57">
        <v>10</v>
      </c>
      <c r="M378" s="14">
        <v>548.28500000000008</v>
      </c>
      <c r="N378" s="19">
        <v>548.28500000000008</v>
      </c>
      <c r="O378" s="419">
        <f t="shared" si="209"/>
        <v>548.28500000000008</v>
      </c>
      <c r="P378" s="419">
        <f t="shared" si="210"/>
        <v>0</v>
      </c>
      <c r="Q378" s="498" t="s">
        <v>1716</v>
      </c>
      <c r="R378" s="498"/>
      <c r="S378" s="663">
        <v>7224719</v>
      </c>
      <c r="T378" s="664" t="s">
        <v>670</v>
      </c>
      <c r="U378" s="664">
        <v>260521</v>
      </c>
      <c r="V378" s="665" t="s">
        <v>2371</v>
      </c>
      <c r="W378" s="664" t="s">
        <v>2370</v>
      </c>
      <c r="X378" s="666">
        <v>336.29</v>
      </c>
      <c r="Y378" s="666">
        <v>167</v>
      </c>
      <c r="Z378" s="666">
        <v>35</v>
      </c>
      <c r="AA378" s="663">
        <v>10</v>
      </c>
      <c r="AB378" s="666">
        <v>548.29</v>
      </c>
      <c r="AC378" s="10" t="str">
        <f t="shared" si="217"/>
        <v>OK</v>
      </c>
      <c r="AD378" s="10"/>
      <c r="AE378" s="504">
        <f t="shared" si="218"/>
        <v>-4.9999999998817657E-3</v>
      </c>
      <c r="AF378" s="219"/>
      <c r="AG378" s="109" t="s">
        <v>2378</v>
      </c>
      <c r="AH378" s="219"/>
      <c r="AJ378" s="888">
        <v>7224719</v>
      </c>
      <c r="AK378" s="55" t="s">
        <v>670</v>
      </c>
      <c r="AL378" s="208" t="s">
        <v>1715</v>
      </c>
      <c r="AM378" s="18" t="s">
        <v>1393</v>
      </c>
      <c r="AN378" s="56" t="s">
        <v>566</v>
      </c>
      <c r="AO378" s="18" t="s">
        <v>13</v>
      </c>
      <c r="AP378" s="211">
        <v>824.19</v>
      </c>
      <c r="AQ378" s="920">
        <v>336.28500000000008</v>
      </c>
      <c r="AR378" s="920">
        <v>167</v>
      </c>
      <c r="AS378" s="946">
        <v>35</v>
      </c>
      <c r="AT378" s="947">
        <v>10</v>
      </c>
      <c r="AU378" s="982">
        <v>548.29</v>
      </c>
      <c r="AV378" s="975">
        <v>35</v>
      </c>
      <c r="AW378" s="1121">
        <v>10</v>
      </c>
      <c r="AX378" s="975">
        <f t="shared" si="215"/>
        <v>548.28500000000008</v>
      </c>
      <c r="AY378" s="424" t="str">
        <f t="shared" si="193"/>
        <v>OK</v>
      </c>
      <c r="AZ378" s="483">
        <f t="shared" si="194"/>
        <v>0</v>
      </c>
      <c r="BA378" s="486">
        <f t="shared" si="219"/>
        <v>-4.9999999998817657E-3</v>
      </c>
      <c r="BB378" s="422"/>
      <c r="BC378" s="422"/>
      <c r="BD378" s="422"/>
      <c r="BE378" s="1063">
        <f t="shared" si="220"/>
        <v>-4.9999999998817657E-3</v>
      </c>
    </row>
    <row r="379" spans="2:57" s="6" customFormat="1" ht="24" customHeight="1">
      <c r="B379" s="54">
        <v>7228152</v>
      </c>
      <c r="C379" s="55" t="s">
        <v>673</v>
      </c>
      <c r="D379" s="208" t="s">
        <v>1715</v>
      </c>
      <c r="E379" s="18" t="s">
        <v>1393</v>
      </c>
      <c r="F379" s="56" t="s">
        <v>566</v>
      </c>
      <c r="G379" s="18" t="s">
        <v>13</v>
      </c>
      <c r="H379" s="57">
        <v>856.94</v>
      </c>
      <c r="I379" s="19">
        <v>385.41000000000008</v>
      </c>
      <c r="J379" s="19">
        <v>150.5</v>
      </c>
      <c r="K379" s="58">
        <v>100</v>
      </c>
      <c r="L379" s="57">
        <v>0</v>
      </c>
      <c r="M379" s="14">
        <v>635.91000000000008</v>
      </c>
      <c r="N379" s="19">
        <v>635.91000000000008</v>
      </c>
      <c r="O379" s="419">
        <f t="shared" si="209"/>
        <v>635.91000000000008</v>
      </c>
      <c r="P379" s="419">
        <f t="shared" si="210"/>
        <v>0</v>
      </c>
      <c r="Q379" s="498" t="s">
        <v>1716</v>
      </c>
      <c r="R379" s="498"/>
      <c r="S379" s="663">
        <v>7228152</v>
      </c>
      <c r="T379" s="664" t="s">
        <v>673</v>
      </c>
      <c r="U379" s="664">
        <v>260521</v>
      </c>
      <c r="V379" s="665" t="s">
        <v>2371</v>
      </c>
      <c r="W379" s="664" t="s">
        <v>2370</v>
      </c>
      <c r="X379" s="666">
        <v>385.41</v>
      </c>
      <c r="Y379" s="666">
        <v>150.5</v>
      </c>
      <c r="Z379" s="666">
        <v>100</v>
      </c>
      <c r="AA379" s="663">
        <v>40</v>
      </c>
      <c r="AB379" s="666">
        <v>675.91</v>
      </c>
      <c r="AC379" s="10" t="str">
        <f t="shared" si="217"/>
        <v>OK</v>
      </c>
      <c r="AD379" s="10"/>
      <c r="AE379" s="504">
        <f t="shared" si="218"/>
        <v>-39.999999999999886</v>
      </c>
      <c r="AF379" s="523" t="s">
        <v>2010</v>
      </c>
      <c r="AG379" s="109" t="s">
        <v>2378</v>
      </c>
      <c r="AH379" s="219"/>
      <c r="AJ379" s="888">
        <v>7228152</v>
      </c>
      <c r="AK379" s="55" t="s">
        <v>673</v>
      </c>
      <c r="AL379" s="208" t="s">
        <v>1715</v>
      </c>
      <c r="AM379" s="18" t="s">
        <v>1393</v>
      </c>
      <c r="AN379" s="56" t="s">
        <v>566</v>
      </c>
      <c r="AO379" s="18" t="s">
        <v>13</v>
      </c>
      <c r="AP379" s="211">
        <v>856.94</v>
      </c>
      <c r="AQ379" s="920">
        <v>385.41000000000008</v>
      </c>
      <c r="AR379" s="920">
        <v>150.5</v>
      </c>
      <c r="AS379" s="946">
        <v>100</v>
      </c>
      <c r="AT379" s="947">
        <v>40</v>
      </c>
      <c r="AU379" s="982">
        <v>675.91</v>
      </c>
      <c r="AV379" s="975">
        <v>100</v>
      </c>
      <c r="AW379" s="1121">
        <v>40</v>
      </c>
      <c r="AX379" s="975">
        <f t="shared" si="215"/>
        <v>675.91000000000008</v>
      </c>
      <c r="AY379" s="424" t="str">
        <f t="shared" si="193"/>
        <v>OK</v>
      </c>
      <c r="AZ379" s="483">
        <f t="shared" si="194"/>
        <v>0</v>
      </c>
      <c r="BA379" s="486">
        <f t="shared" si="219"/>
        <v>0</v>
      </c>
      <c r="BB379" s="422"/>
      <c r="BC379" s="422"/>
      <c r="BD379" s="422"/>
      <c r="BE379" s="1063">
        <f t="shared" si="220"/>
        <v>0</v>
      </c>
    </row>
    <row r="380" spans="2:57" s="6" customFormat="1" ht="24" customHeight="1">
      <c r="B380" s="54">
        <v>9431565</v>
      </c>
      <c r="C380" s="55" t="s">
        <v>684</v>
      </c>
      <c r="D380" s="208" t="s">
        <v>1715</v>
      </c>
      <c r="E380" s="18" t="s">
        <v>1393</v>
      </c>
      <c r="F380" s="56" t="s">
        <v>566</v>
      </c>
      <c r="G380" s="18" t="s">
        <v>13</v>
      </c>
      <c r="H380" s="57">
        <v>856.94</v>
      </c>
      <c r="I380" s="19">
        <v>385.41000000000008</v>
      </c>
      <c r="J380" s="19">
        <v>152.5</v>
      </c>
      <c r="K380" s="58">
        <v>23.33</v>
      </c>
      <c r="L380" s="57">
        <v>0</v>
      </c>
      <c r="M380" s="14">
        <v>561.24000000000012</v>
      </c>
      <c r="N380" s="19">
        <v>561.24000000000012</v>
      </c>
      <c r="O380" s="419">
        <f t="shared" si="209"/>
        <v>561.24000000000012</v>
      </c>
      <c r="P380" s="419">
        <f t="shared" si="210"/>
        <v>0</v>
      </c>
      <c r="Q380" s="498" t="s">
        <v>1716</v>
      </c>
      <c r="R380" s="498"/>
      <c r="S380" s="663">
        <v>9431565</v>
      </c>
      <c r="T380" s="664" t="s">
        <v>684</v>
      </c>
      <c r="U380" s="664">
        <v>260521</v>
      </c>
      <c r="V380" s="665" t="s">
        <v>2371</v>
      </c>
      <c r="W380" s="664" t="s">
        <v>2370</v>
      </c>
      <c r="X380" s="666">
        <v>385.41</v>
      </c>
      <c r="Y380" s="666">
        <v>152.5</v>
      </c>
      <c r="Z380" s="666">
        <v>23.33</v>
      </c>
      <c r="AA380" s="663">
        <v>0</v>
      </c>
      <c r="AB380" s="666">
        <v>561.24</v>
      </c>
      <c r="AC380" s="10" t="str">
        <f t="shared" si="217"/>
        <v>OK</v>
      </c>
      <c r="AD380" s="10"/>
      <c r="AE380" s="504">
        <f t="shared" si="218"/>
        <v>0</v>
      </c>
      <c r="AF380" s="219"/>
      <c r="AG380" s="109" t="s">
        <v>2378</v>
      </c>
      <c r="AH380" s="219"/>
      <c r="AJ380" s="888">
        <v>9431565</v>
      </c>
      <c r="AK380" s="55" t="s">
        <v>684</v>
      </c>
      <c r="AL380" s="208" t="s">
        <v>1715</v>
      </c>
      <c r="AM380" s="18" t="s">
        <v>1393</v>
      </c>
      <c r="AN380" s="56" t="s">
        <v>566</v>
      </c>
      <c r="AO380" s="18" t="s">
        <v>13</v>
      </c>
      <c r="AP380" s="211">
        <v>856.94</v>
      </c>
      <c r="AQ380" s="920">
        <v>385.41000000000008</v>
      </c>
      <c r="AR380" s="920">
        <v>152.5</v>
      </c>
      <c r="AS380" s="946">
        <v>23.33</v>
      </c>
      <c r="AT380" s="947">
        <v>0</v>
      </c>
      <c r="AU380" s="982">
        <v>561.24</v>
      </c>
      <c r="AV380" s="975">
        <v>23.33</v>
      </c>
      <c r="AW380" s="1121">
        <v>0</v>
      </c>
      <c r="AX380" s="975">
        <f t="shared" si="215"/>
        <v>561.24000000000012</v>
      </c>
      <c r="AY380" s="424" t="str">
        <f t="shared" si="193"/>
        <v>OK</v>
      </c>
      <c r="AZ380" s="483">
        <f t="shared" si="194"/>
        <v>0</v>
      </c>
      <c r="BA380" s="486">
        <f t="shared" si="219"/>
        <v>0</v>
      </c>
      <c r="BB380" s="422"/>
      <c r="BC380" s="422"/>
      <c r="BD380" s="422"/>
      <c r="BE380" s="1063">
        <f t="shared" si="220"/>
        <v>0</v>
      </c>
    </row>
    <row r="381" spans="2:57" s="6" customFormat="1" ht="24" customHeight="1">
      <c r="B381" s="54">
        <v>23966167</v>
      </c>
      <c r="C381" s="55" t="s">
        <v>710</v>
      </c>
      <c r="D381" s="208" t="s">
        <v>1715</v>
      </c>
      <c r="E381" s="18" t="s">
        <v>1393</v>
      </c>
      <c r="F381" s="56" t="s">
        <v>566</v>
      </c>
      <c r="G381" s="18" t="s">
        <v>13</v>
      </c>
      <c r="H381" s="57">
        <v>867.86</v>
      </c>
      <c r="I381" s="19">
        <v>401.78999999999996</v>
      </c>
      <c r="J381" s="19">
        <v>158.5</v>
      </c>
      <c r="K381" s="58">
        <v>42.06</v>
      </c>
      <c r="L381" s="57">
        <v>0</v>
      </c>
      <c r="M381" s="14">
        <v>602.34999999999991</v>
      </c>
      <c r="N381" s="19">
        <v>602.34999999999991</v>
      </c>
      <c r="O381" s="419">
        <f t="shared" si="209"/>
        <v>602.34999999999991</v>
      </c>
      <c r="P381" s="419">
        <f t="shared" si="210"/>
        <v>0</v>
      </c>
      <c r="Q381" s="498" t="s">
        <v>1716</v>
      </c>
      <c r="R381" s="498"/>
      <c r="S381" s="663">
        <v>23966167</v>
      </c>
      <c r="T381" s="664" t="s">
        <v>710</v>
      </c>
      <c r="U381" s="664">
        <v>260521</v>
      </c>
      <c r="V381" s="665" t="s">
        <v>2371</v>
      </c>
      <c r="W381" s="664" t="s">
        <v>2370</v>
      </c>
      <c r="X381" s="666">
        <v>401.79</v>
      </c>
      <c r="Y381" s="666">
        <v>158.5</v>
      </c>
      <c r="Z381" s="666">
        <v>42.06</v>
      </c>
      <c r="AA381" s="663">
        <v>0</v>
      </c>
      <c r="AB381" s="666">
        <v>602.35</v>
      </c>
      <c r="AC381" s="10" t="str">
        <f t="shared" si="217"/>
        <v>OK</v>
      </c>
      <c r="AD381" s="10"/>
      <c r="AE381" s="504">
        <f t="shared" si="218"/>
        <v>0</v>
      </c>
      <c r="AF381" s="219"/>
      <c r="AG381" s="109" t="s">
        <v>2378</v>
      </c>
      <c r="AH381" s="219"/>
      <c r="AJ381" s="888">
        <v>23966167</v>
      </c>
      <c r="AK381" s="55" t="s">
        <v>710</v>
      </c>
      <c r="AL381" s="208" t="s">
        <v>1715</v>
      </c>
      <c r="AM381" s="18" t="s">
        <v>1393</v>
      </c>
      <c r="AN381" s="56" t="s">
        <v>566</v>
      </c>
      <c r="AO381" s="18" t="s">
        <v>13</v>
      </c>
      <c r="AP381" s="211">
        <v>867.86</v>
      </c>
      <c r="AQ381" s="920">
        <v>401.78999999999996</v>
      </c>
      <c r="AR381" s="920">
        <v>158.5</v>
      </c>
      <c r="AS381" s="946">
        <v>42.06</v>
      </c>
      <c r="AT381" s="947">
        <v>0</v>
      </c>
      <c r="AU381" s="982">
        <v>602.35</v>
      </c>
      <c r="AV381" s="975">
        <v>42.06</v>
      </c>
      <c r="AW381" s="1121">
        <v>0</v>
      </c>
      <c r="AX381" s="975">
        <f t="shared" si="215"/>
        <v>602.34999999999991</v>
      </c>
      <c r="AY381" s="424" t="str">
        <f t="shared" si="193"/>
        <v>OK</v>
      </c>
      <c r="AZ381" s="483">
        <f t="shared" si="194"/>
        <v>0</v>
      </c>
      <c r="BA381" s="486">
        <f t="shared" si="219"/>
        <v>0</v>
      </c>
      <c r="BB381" s="422"/>
      <c r="BC381" s="422"/>
      <c r="BD381" s="422"/>
      <c r="BE381" s="1063">
        <f t="shared" si="220"/>
        <v>0</v>
      </c>
    </row>
    <row r="382" spans="2:57" s="6" customFormat="1" ht="24" customHeight="1">
      <c r="B382" s="54">
        <v>28182383</v>
      </c>
      <c r="C382" s="55" t="s">
        <v>717</v>
      </c>
      <c r="D382" s="208" t="s">
        <v>1715</v>
      </c>
      <c r="E382" s="18" t="s">
        <v>1393</v>
      </c>
      <c r="F382" s="56" t="s">
        <v>566</v>
      </c>
      <c r="G382" s="18" t="s">
        <v>13</v>
      </c>
      <c r="H382" s="57">
        <v>835.11</v>
      </c>
      <c r="I382" s="19">
        <v>352.66499999999996</v>
      </c>
      <c r="J382" s="19">
        <v>154</v>
      </c>
      <c r="K382" s="58">
        <v>100</v>
      </c>
      <c r="L382" s="57">
        <v>45</v>
      </c>
      <c r="M382" s="14">
        <v>651.66499999999996</v>
      </c>
      <c r="N382" s="19">
        <v>651.66499999999996</v>
      </c>
      <c r="O382" s="419">
        <f t="shared" si="209"/>
        <v>651.66499999999996</v>
      </c>
      <c r="P382" s="419">
        <f t="shared" si="210"/>
        <v>0</v>
      </c>
      <c r="Q382" s="498" t="s">
        <v>1716</v>
      </c>
      <c r="R382" s="498"/>
      <c r="S382" s="663">
        <v>28182383</v>
      </c>
      <c r="T382" s="664" t="s">
        <v>717</v>
      </c>
      <c r="U382" s="664">
        <v>260521</v>
      </c>
      <c r="V382" s="665" t="s">
        <v>2371</v>
      </c>
      <c r="W382" s="664" t="s">
        <v>2370</v>
      </c>
      <c r="X382" s="666">
        <v>352.67</v>
      </c>
      <c r="Y382" s="666">
        <v>154</v>
      </c>
      <c r="Z382" s="666">
        <v>100</v>
      </c>
      <c r="AA382" s="663">
        <v>45</v>
      </c>
      <c r="AB382" s="666">
        <v>651.66999999999996</v>
      </c>
      <c r="AC382" s="10" t="str">
        <f t="shared" si="217"/>
        <v>OK</v>
      </c>
      <c r="AD382" s="10"/>
      <c r="AE382" s="504">
        <f t="shared" si="218"/>
        <v>-4.9999999999954525E-3</v>
      </c>
      <c r="AF382" s="219"/>
      <c r="AG382" s="109" t="s">
        <v>2378</v>
      </c>
      <c r="AH382" s="219"/>
      <c r="AJ382" s="888">
        <v>28182383</v>
      </c>
      <c r="AK382" s="55" t="s">
        <v>717</v>
      </c>
      <c r="AL382" s="208" t="s">
        <v>1715</v>
      </c>
      <c r="AM382" s="18" t="s">
        <v>1393</v>
      </c>
      <c r="AN382" s="56" t="s">
        <v>566</v>
      </c>
      <c r="AO382" s="18" t="s">
        <v>13</v>
      </c>
      <c r="AP382" s="211">
        <v>835.11</v>
      </c>
      <c r="AQ382" s="920">
        <v>352.66499999999996</v>
      </c>
      <c r="AR382" s="920">
        <v>154</v>
      </c>
      <c r="AS382" s="946">
        <v>100</v>
      </c>
      <c r="AT382" s="947">
        <v>45</v>
      </c>
      <c r="AU382" s="982">
        <v>651.66999999999996</v>
      </c>
      <c r="AV382" s="975">
        <v>100</v>
      </c>
      <c r="AW382" s="1121">
        <v>45</v>
      </c>
      <c r="AX382" s="975">
        <f t="shared" si="215"/>
        <v>651.66499999999996</v>
      </c>
      <c r="AY382" s="424" t="str">
        <f t="shared" si="193"/>
        <v>OK</v>
      </c>
      <c r="AZ382" s="483">
        <f t="shared" si="194"/>
        <v>0</v>
      </c>
      <c r="BA382" s="486">
        <f t="shared" si="219"/>
        <v>-4.9999999999954525E-3</v>
      </c>
      <c r="BB382" s="422"/>
      <c r="BC382" s="422"/>
      <c r="BD382" s="422"/>
      <c r="BE382" s="1063">
        <f t="shared" si="220"/>
        <v>-4.9999999999954525E-3</v>
      </c>
    </row>
    <row r="383" spans="2:57" s="6" customFormat="1" ht="24" customHeight="1">
      <c r="B383" s="54">
        <v>33368666</v>
      </c>
      <c r="C383" s="55" t="s">
        <v>735</v>
      </c>
      <c r="D383" s="208" t="s">
        <v>1715</v>
      </c>
      <c r="E383" s="18" t="s">
        <v>1393</v>
      </c>
      <c r="F383" s="56" t="s">
        <v>566</v>
      </c>
      <c r="G383" s="18" t="s">
        <v>13</v>
      </c>
      <c r="H383" s="57">
        <v>802.35</v>
      </c>
      <c r="I383" s="19">
        <v>303.52500000000009</v>
      </c>
      <c r="J383" s="19">
        <v>161</v>
      </c>
      <c r="K383" s="58">
        <v>100</v>
      </c>
      <c r="L383" s="57">
        <v>40</v>
      </c>
      <c r="M383" s="14">
        <v>604.52500000000009</v>
      </c>
      <c r="N383" s="19">
        <v>604.52500000000009</v>
      </c>
      <c r="O383" s="419">
        <f t="shared" si="209"/>
        <v>604.52500000000009</v>
      </c>
      <c r="P383" s="419">
        <f t="shared" si="210"/>
        <v>0</v>
      </c>
      <c r="Q383" s="498" t="s">
        <v>1716</v>
      </c>
      <c r="R383" s="498"/>
      <c r="S383" s="663">
        <v>33368666</v>
      </c>
      <c r="T383" s="664" t="s">
        <v>735</v>
      </c>
      <c r="U383" s="664">
        <v>260521</v>
      </c>
      <c r="V383" s="665" t="s">
        <v>2371</v>
      </c>
      <c r="W383" s="664" t="s">
        <v>2370</v>
      </c>
      <c r="X383" s="666">
        <v>303.52999999999997</v>
      </c>
      <c r="Y383" s="666">
        <v>161</v>
      </c>
      <c r="Z383" s="666">
        <v>100</v>
      </c>
      <c r="AA383" s="663">
        <v>40</v>
      </c>
      <c r="AB383" s="666">
        <v>604.53</v>
      </c>
      <c r="AC383" s="10" t="str">
        <f t="shared" si="217"/>
        <v>OK</v>
      </c>
      <c r="AD383" s="10"/>
      <c r="AE383" s="504">
        <f t="shared" si="218"/>
        <v>-4.9999999998817657E-3</v>
      </c>
      <c r="AF383" s="219"/>
      <c r="AG383" s="109" t="s">
        <v>2378</v>
      </c>
      <c r="AH383" s="219"/>
      <c r="AJ383" s="888">
        <v>33368666</v>
      </c>
      <c r="AK383" s="55" t="s">
        <v>735</v>
      </c>
      <c r="AL383" s="208" t="s">
        <v>1715</v>
      </c>
      <c r="AM383" s="18" t="s">
        <v>1393</v>
      </c>
      <c r="AN383" s="56" t="s">
        <v>566</v>
      </c>
      <c r="AO383" s="18" t="s">
        <v>13</v>
      </c>
      <c r="AP383" s="211">
        <v>802.35</v>
      </c>
      <c r="AQ383" s="920">
        <v>303.52500000000009</v>
      </c>
      <c r="AR383" s="920">
        <v>161</v>
      </c>
      <c r="AS383" s="946">
        <v>100</v>
      </c>
      <c r="AT383" s="947">
        <v>40</v>
      </c>
      <c r="AU383" s="982">
        <v>604.53</v>
      </c>
      <c r="AV383" s="975">
        <v>100</v>
      </c>
      <c r="AW383" s="1121">
        <v>40</v>
      </c>
      <c r="AX383" s="975">
        <f t="shared" si="215"/>
        <v>604.52500000000009</v>
      </c>
      <c r="AY383" s="424" t="str">
        <f t="shared" si="193"/>
        <v>OK</v>
      </c>
      <c r="AZ383" s="483">
        <f t="shared" si="194"/>
        <v>0</v>
      </c>
      <c r="BA383" s="486">
        <f t="shared" si="219"/>
        <v>-4.9999999998817657E-3</v>
      </c>
      <c r="BB383" s="422"/>
      <c r="BC383" s="422"/>
      <c r="BD383" s="422"/>
      <c r="BE383" s="1063">
        <f t="shared" si="220"/>
        <v>-4.9999999998817657E-3</v>
      </c>
    </row>
    <row r="384" spans="2:57" s="6" customFormat="1" ht="24" customHeight="1">
      <c r="B384" s="54">
        <v>33369598</v>
      </c>
      <c r="C384" s="55" t="s">
        <v>747</v>
      </c>
      <c r="D384" s="208" t="s">
        <v>1715</v>
      </c>
      <c r="E384" s="18" t="s">
        <v>1393</v>
      </c>
      <c r="F384" s="56" t="s">
        <v>566</v>
      </c>
      <c r="G384" s="18" t="s">
        <v>13</v>
      </c>
      <c r="H384" s="57">
        <v>813.27</v>
      </c>
      <c r="I384" s="19">
        <v>319.90499999999997</v>
      </c>
      <c r="J384" s="19">
        <v>151</v>
      </c>
      <c r="K384" s="58">
        <v>100</v>
      </c>
      <c r="L384" s="57">
        <v>40</v>
      </c>
      <c r="M384" s="14">
        <v>610.90499999999997</v>
      </c>
      <c r="N384" s="19">
        <v>610.90499999999997</v>
      </c>
      <c r="O384" s="419">
        <f t="shared" si="209"/>
        <v>610.90499999999997</v>
      </c>
      <c r="P384" s="419">
        <f t="shared" si="210"/>
        <v>0</v>
      </c>
      <c r="Q384" s="498" t="s">
        <v>1716</v>
      </c>
      <c r="R384" s="498"/>
      <c r="S384" s="663">
        <v>33369598</v>
      </c>
      <c r="T384" s="664" t="s">
        <v>747</v>
      </c>
      <c r="U384" s="664">
        <v>260521</v>
      </c>
      <c r="V384" s="665" t="s">
        <v>2371</v>
      </c>
      <c r="W384" s="664" t="s">
        <v>2370</v>
      </c>
      <c r="X384" s="666">
        <v>319.91000000000003</v>
      </c>
      <c r="Y384" s="666">
        <v>151</v>
      </c>
      <c r="Z384" s="666">
        <v>100</v>
      </c>
      <c r="AA384" s="663">
        <v>40</v>
      </c>
      <c r="AB384" s="666">
        <v>610.91</v>
      </c>
      <c r="AC384" s="10" t="str">
        <f t="shared" si="217"/>
        <v>OK</v>
      </c>
      <c r="AD384" s="10"/>
      <c r="AE384" s="504">
        <f t="shared" si="218"/>
        <v>-4.9999999999954525E-3</v>
      </c>
      <c r="AF384" s="219"/>
      <c r="AG384" s="109" t="s">
        <v>2378</v>
      </c>
      <c r="AH384" s="219"/>
      <c r="AJ384" s="1056">
        <v>33369598</v>
      </c>
      <c r="AK384" s="55" t="s">
        <v>747</v>
      </c>
      <c r="AL384" s="208" t="s">
        <v>1715</v>
      </c>
      <c r="AM384" s="18" t="s">
        <v>1393</v>
      </c>
      <c r="AN384" s="56" t="s">
        <v>566</v>
      </c>
      <c r="AO384" s="18" t="s">
        <v>13</v>
      </c>
      <c r="AP384" s="211">
        <v>813.27</v>
      </c>
      <c r="AQ384" s="920">
        <v>319.90499999999997</v>
      </c>
      <c r="AR384" s="920">
        <v>151</v>
      </c>
      <c r="AS384" s="946">
        <v>100</v>
      </c>
      <c r="AT384" s="947">
        <v>40</v>
      </c>
      <c r="AU384" s="982">
        <v>610.91</v>
      </c>
      <c r="AV384" s="975">
        <v>100</v>
      </c>
      <c r="AW384" s="1121">
        <v>70</v>
      </c>
      <c r="AX384" s="1114">
        <f t="shared" ref="AX384:AX415" si="221">AQ384+AR384+AV384+AW384</f>
        <v>640.90499999999997</v>
      </c>
      <c r="AY384" s="424" t="str">
        <f t="shared" ref="AY384:AY445" si="222">IF((S384=AJ384),"OK","ERROR")</f>
        <v>OK</v>
      </c>
      <c r="AZ384" s="483">
        <f t="shared" ref="AZ384:AZ445" si="223">AB384-AU384</f>
        <v>0</v>
      </c>
      <c r="BA384" s="484">
        <f t="shared" ref="BA384" si="224">AX384-AB384</f>
        <v>29.995000000000005</v>
      </c>
      <c r="BB384" s="1016" t="s">
        <v>3128</v>
      </c>
      <c r="BC384" s="422"/>
      <c r="BD384" s="422"/>
    </row>
    <row r="385" spans="2:57" s="6" customFormat="1" ht="24" customHeight="1">
      <c r="B385" s="54">
        <v>33369720</v>
      </c>
      <c r="C385" s="55" t="s">
        <v>750</v>
      </c>
      <c r="D385" s="208" t="s">
        <v>1715</v>
      </c>
      <c r="E385" s="18" t="s">
        <v>1393</v>
      </c>
      <c r="F385" s="56" t="s">
        <v>566</v>
      </c>
      <c r="G385" s="18" t="s">
        <v>13</v>
      </c>
      <c r="H385" s="57">
        <v>846.03</v>
      </c>
      <c r="I385" s="19">
        <v>369.04500000000007</v>
      </c>
      <c r="J385" s="19">
        <v>128</v>
      </c>
      <c r="K385" s="58">
        <v>100</v>
      </c>
      <c r="L385" s="57">
        <v>5</v>
      </c>
      <c r="M385" s="14">
        <v>602.04500000000007</v>
      </c>
      <c r="N385" s="19">
        <v>602.04500000000007</v>
      </c>
      <c r="O385" s="419">
        <f t="shared" si="209"/>
        <v>602.04500000000007</v>
      </c>
      <c r="P385" s="419">
        <f t="shared" si="210"/>
        <v>0</v>
      </c>
      <c r="Q385" s="498" t="s">
        <v>1716</v>
      </c>
      <c r="R385" s="498"/>
      <c r="S385" s="663">
        <v>33369720</v>
      </c>
      <c r="T385" s="664" t="s">
        <v>750</v>
      </c>
      <c r="U385" s="664">
        <v>260521</v>
      </c>
      <c r="V385" s="665" t="s">
        <v>2371</v>
      </c>
      <c r="W385" s="664" t="s">
        <v>2370</v>
      </c>
      <c r="X385" s="666">
        <v>369.05</v>
      </c>
      <c r="Y385" s="666">
        <v>128</v>
      </c>
      <c r="Z385" s="666">
        <v>100</v>
      </c>
      <c r="AA385" s="663">
        <v>35</v>
      </c>
      <c r="AB385" s="666">
        <v>632.04999999999995</v>
      </c>
      <c r="AC385" s="10" t="str">
        <f t="shared" si="217"/>
        <v>OK</v>
      </c>
      <c r="AD385" s="10"/>
      <c r="AE385" s="504">
        <f t="shared" si="218"/>
        <v>-30.004999999999882</v>
      </c>
      <c r="AF385" s="523" t="s">
        <v>2010</v>
      </c>
      <c r="AG385" s="109" t="s">
        <v>2378</v>
      </c>
      <c r="AH385" s="219"/>
      <c r="AJ385" s="888">
        <v>33369720</v>
      </c>
      <c r="AK385" s="55" t="s">
        <v>750</v>
      </c>
      <c r="AL385" s="208" t="s">
        <v>1715</v>
      </c>
      <c r="AM385" s="18" t="s">
        <v>1393</v>
      </c>
      <c r="AN385" s="56" t="s">
        <v>566</v>
      </c>
      <c r="AO385" s="18" t="s">
        <v>13</v>
      </c>
      <c r="AP385" s="211">
        <v>846.03</v>
      </c>
      <c r="AQ385" s="920">
        <v>369.04500000000007</v>
      </c>
      <c r="AR385" s="920">
        <v>128</v>
      </c>
      <c r="AS385" s="946">
        <v>100</v>
      </c>
      <c r="AT385" s="947">
        <v>35</v>
      </c>
      <c r="AU385" s="982">
        <v>632.04999999999995</v>
      </c>
      <c r="AV385" s="975">
        <v>100</v>
      </c>
      <c r="AW385" s="1121">
        <v>35</v>
      </c>
      <c r="AX385" s="975">
        <f t="shared" si="221"/>
        <v>632.04500000000007</v>
      </c>
      <c r="AY385" s="424" t="str">
        <f t="shared" si="222"/>
        <v>OK</v>
      </c>
      <c r="AZ385" s="483">
        <f t="shared" si="223"/>
        <v>0</v>
      </c>
      <c r="BA385" s="486">
        <f t="shared" si="219"/>
        <v>-4.9999999998817657E-3</v>
      </c>
      <c r="BB385" s="422"/>
      <c r="BC385" s="422"/>
      <c r="BD385" s="422"/>
      <c r="BE385" s="1063">
        <f>AX385-AU385</f>
        <v>-4.9999999998817657E-3</v>
      </c>
    </row>
    <row r="386" spans="2:57" s="6" customFormat="1" ht="24" customHeight="1">
      <c r="B386" s="54">
        <v>33377331</v>
      </c>
      <c r="C386" s="55" t="s">
        <v>757</v>
      </c>
      <c r="D386" s="208" t="s">
        <v>1715</v>
      </c>
      <c r="E386" s="18" t="s">
        <v>1393</v>
      </c>
      <c r="F386" s="56" t="s">
        <v>566</v>
      </c>
      <c r="G386" s="18" t="s">
        <v>13</v>
      </c>
      <c r="H386" s="57">
        <v>889.7</v>
      </c>
      <c r="I386" s="19">
        <v>434.55000000000018</v>
      </c>
      <c r="J386" s="19">
        <v>78</v>
      </c>
      <c r="K386" s="58">
        <v>100</v>
      </c>
      <c r="L386" s="57">
        <v>0</v>
      </c>
      <c r="M386" s="14">
        <v>612.55000000000018</v>
      </c>
      <c r="N386" s="19">
        <v>612.55000000000018</v>
      </c>
      <c r="O386" s="419">
        <f t="shared" si="209"/>
        <v>612.55000000000018</v>
      </c>
      <c r="P386" s="419">
        <f t="shared" si="210"/>
        <v>0</v>
      </c>
      <c r="Q386" s="498" t="s">
        <v>1716</v>
      </c>
      <c r="R386" s="498"/>
      <c r="S386" s="663">
        <v>33377331</v>
      </c>
      <c r="T386" s="664" t="s">
        <v>757</v>
      </c>
      <c r="U386" s="664">
        <v>260521</v>
      </c>
      <c r="V386" s="665" t="s">
        <v>2371</v>
      </c>
      <c r="W386" s="664" t="s">
        <v>2370</v>
      </c>
      <c r="X386" s="666">
        <v>434.55</v>
      </c>
      <c r="Y386" s="666">
        <v>78</v>
      </c>
      <c r="Z386" s="666">
        <v>100</v>
      </c>
      <c r="AA386" s="663">
        <v>0</v>
      </c>
      <c r="AB386" s="666">
        <v>612.54999999999995</v>
      </c>
      <c r="AC386" s="10" t="str">
        <f t="shared" si="217"/>
        <v>OK</v>
      </c>
      <c r="AD386" s="10"/>
      <c r="AE386" s="504">
        <f t="shared" si="218"/>
        <v>0</v>
      </c>
      <c r="AF386" s="219"/>
      <c r="AG386" s="109" t="s">
        <v>2378</v>
      </c>
      <c r="AH386" s="219"/>
      <c r="AJ386" s="1056">
        <v>33377331</v>
      </c>
      <c r="AK386" s="55" t="s">
        <v>757</v>
      </c>
      <c r="AL386" s="208" t="s">
        <v>1715</v>
      </c>
      <c r="AM386" s="18" t="s">
        <v>1393</v>
      </c>
      <c r="AN386" s="56" t="s">
        <v>566</v>
      </c>
      <c r="AO386" s="18" t="s">
        <v>13</v>
      </c>
      <c r="AP386" s="211">
        <v>889.7</v>
      </c>
      <c r="AQ386" s="920">
        <v>434.55000000000018</v>
      </c>
      <c r="AR386" s="920">
        <v>78</v>
      </c>
      <c r="AS386" s="946">
        <v>100</v>
      </c>
      <c r="AT386" s="947">
        <v>0</v>
      </c>
      <c r="AU386" s="982">
        <v>612.54999999999995</v>
      </c>
      <c r="AV386" s="975">
        <v>100</v>
      </c>
      <c r="AW386" s="1121">
        <v>30</v>
      </c>
      <c r="AX386" s="1114">
        <f t="shared" si="221"/>
        <v>642.55000000000018</v>
      </c>
      <c r="AY386" s="424" t="str">
        <f t="shared" si="222"/>
        <v>OK</v>
      </c>
      <c r="AZ386" s="483">
        <f t="shared" si="223"/>
        <v>0</v>
      </c>
      <c r="BA386" s="484">
        <f t="shared" ref="BA386" si="225">AX386-AB386</f>
        <v>30.000000000000227</v>
      </c>
      <c r="BB386" s="1016" t="s">
        <v>3127</v>
      </c>
      <c r="BC386" s="422"/>
      <c r="BD386" s="422"/>
    </row>
    <row r="387" spans="2:57" s="6" customFormat="1" ht="24" customHeight="1">
      <c r="B387" s="54">
        <v>36312831</v>
      </c>
      <c r="C387" s="55" t="s">
        <v>779</v>
      </c>
      <c r="D387" s="208" t="s">
        <v>1715</v>
      </c>
      <c r="E387" s="18" t="s">
        <v>1393</v>
      </c>
      <c r="F387" s="56" t="s">
        <v>566</v>
      </c>
      <c r="G387" s="18" t="s">
        <v>13</v>
      </c>
      <c r="H387" s="57">
        <v>813.27</v>
      </c>
      <c r="I387" s="19">
        <v>319.90499999999997</v>
      </c>
      <c r="J387" s="19">
        <v>152.5</v>
      </c>
      <c r="K387" s="58">
        <v>42.22</v>
      </c>
      <c r="L387" s="57">
        <v>0</v>
      </c>
      <c r="M387" s="14">
        <v>514.625</v>
      </c>
      <c r="N387" s="19">
        <v>514.625</v>
      </c>
      <c r="O387" s="419">
        <f t="shared" si="209"/>
        <v>514.625</v>
      </c>
      <c r="P387" s="419">
        <f t="shared" si="210"/>
        <v>0</v>
      </c>
      <c r="Q387" s="498" t="s">
        <v>1716</v>
      </c>
      <c r="R387" s="498"/>
      <c r="S387" s="663">
        <v>36312831</v>
      </c>
      <c r="T387" s="664" t="s">
        <v>779</v>
      </c>
      <c r="U387" s="664">
        <v>260521</v>
      </c>
      <c r="V387" s="665" t="s">
        <v>2372</v>
      </c>
      <c r="W387" s="664" t="s">
        <v>2370</v>
      </c>
      <c r="X387" s="666">
        <v>319.91000000000003</v>
      </c>
      <c r="Y387" s="666">
        <v>152.5</v>
      </c>
      <c r="Z387" s="666">
        <v>100</v>
      </c>
      <c r="AA387" s="663">
        <v>65</v>
      </c>
      <c r="AB387" s="666">
        <v>637.41</v>
      </c>
      <c r="AC387" s="10" t="str">
        <f t="shared" si="217"/>
        <v>OK</v>
      </c>
      <c r="AD387" s="10"/>
      <c r="AE387" s="504">
        <f t="shared" si="218"/>
        <v>-122.78499999999997</v>
      </c>
      <c r="AF387" s="523" t="s">
        <v>2010</v>
      </c>
      <c r="AG387" s="109" t="s">
        <v>2378</v>
      </c>
      <c r="AH387" s="219"/>
      <c r="AJ387" s="1056">
        <v>36312831</v>
      </c>
      <c r="AK387" s="55" t="s">
        <v>779</v>
      </c>
      <c r="AL387" s="208" t="s">
        <v>1715</v>
      </c>
      <c r="AM387" s="18" t="s">
        <v>1393</v>
      </c>
      <c r="AN387" s="56" t="s">
        <v>566</v>
      </c>
      <c r="AO387" s="18" t="s">
        <v>13</v>
      </c>
      <c r="AP387" s="211">
        <v>813.27</v>
      </c>
      <c r="AQ387" s="920">
        <v>319.90499999999997</v>
      </c>
      <c r="AR387" s="920">
        <v>152.5</v>
      </c>
      <c r="AS387" s="946">
        <v>100</v>
      </c>
      <c r="AT387" s="947">
        <v>65</v>
      </c>
      <c r="AU387" s="982">
        <v>637.41</v>
      </c>
      <c r="AV387" s="975">
        <v>100</v>
      </c>
      <c r="AW387" s="1121">
        <v>90</v>
      </c>
      <c r="AX387" s="1114">
        <f t="shared" si="221"/>
        <v>662.40499999999997</v>
      </c>
      <c r="AY387" s="424" t="str">
        <f t="shared" si="222"/>
        <v>OK</v>
      </c>
      <c r="AZ387" s="483">
        <f t="shared" si="223"/>
        <v>0</v>
      </c>
      <c r="BA387" s="484">
        <f t="shared" ref="BA387" si="226">AX387-AB387</f>
        <v>24.995000000000005</v>
      </c>
      <c r="BB387" s="1016" t="s">
        <v>3128</v>
      </c>
      <c r="BC387" s="422"/>
      <c r="BD387" s="422"/>
    </row>
    <row r="388" spans="2:57" s="6" customFormat="1" ht="24" customHeight="1">
      <c r="B388" s="54">
        <v>40043526</v>
      </c>
      <c r="C388" s="55" t="s">
        <v>820</v>
      </c>
      <c r="D388" s="208" t="s">
        <v>1715</v>
      </c>
      <c r="E388" s="18" t="s">
        <v>1393</v>
      </c>
      <c r="F388" s="56" t="s">
        <v>566</v>
      </c>
      <c r="G388" s="18" t="s">
        <v>13</v>
      </c>
      <c r="H388" s="57">
        <v>802.35</v>
      </c>
      <c r="I388" s="19">
        <v>303.52500000000009</v>
      </c>
      <c r="J388" s="19">
        <v>152.5</v>
      </c>
      <c r="K388" s="58">
        <v>100</v>
      </c>
      <c r="L388" s="57">
        <v>20</v>
      </c>
      <c r="M388" s="14">
        <v>576.02500000000009</v>
      </c>
      <c r="N388" s="19">
        <v>576.02500000000009</v>
      </c>
      <c r="O388" s="419">
        <f t="shared" si="209"/>
        <v>576.02500000000009</v>
      </c>
      <c r="P388" s="419">
        <f t="shared" si="210"/>
        <v>0</v>
      </c>
      <c r="Q388" s="498" t="s">
        <v>1716</v>
      </c>
      <c r="R388" s="498"/>
      <c r="S388" s="663">
        <v>40043526</v>
      </c>
      <c r="T388" s="664" t="s">
        <v>820</v>
      </c>
      <c r="U388" s="664">
        <v>260521</v>
      </c>
      <c r="V388" s="665" t="s">
        <v>2371</v>
      </c>
      <c r="W388" s="664" t="s">
        <v>2370</v>
      </c>
      <c r="X388" s="666">
        <v>303.52999999999997</v>
      </c>
      <c r="Y388" s="666">
        <v>152.5</v>
      </c>
      <c r="Z388" s="666">
        <v>100</v>
      </c>
      <c r="AA388" s="663">
        <v>20</v>
      </c>
      <c r="AB388" s="666">
        <v>576.03</v>
      </c>
      <c r="AC388" s="10" t="str">
        <f t="shared" si="217"/>
        <v>OK</v>
      </c>
      <c r="AD388" s="10"/>
      <c r="AE388" s="504">
        <f t="shared" si="218"/>
        <v>-4.9999999998817657E-3</v>
      </c>
      <c r="AF388" s="219"/>
      <c r="AG388" s="109" t="s">
        <v>2378</v>
      </c>
      <c r="AH388" s="219"/>
      <c r="AJ388" s="1056">
        <v>40043526</v>
      </c>
      <c r="AK388" s="55" t="s">
        <v>820</v>
      </c>
      <c r="AL388" s="208" t="s">
        <v>1715</v>
      </c>
      <c r="AM388" s="18" t="s">
        <v>1393</v>
      </c>
      <c r="AN388" s="56" t="s">
        <v>566</v>
      </c>
      <c r="AO388" s="18" t="s">
        <v>13</v>
      </c>
      <c r="AP388" s="211">
        <v>802.35</v>
      </c>
      <c r="AQ388" s="920">
        <v>303.52500000000009</v>
      </c>
      <c r="AR388" s="920">
        <v>152.5</v>
      </c>
      <c r="AS388" s="946">
        <v>100</v>
      </c>
      <c r="AT388" s="947">
        <v>20</v>
      </c>
      <c r="AU388" s="982">
        <v>576.03</v>
      </c>
      <c r="AV388" s="975">
        <v>100</v>
      </c>
      <c r="AW388" s="1121">
        <v>30</v>
      </c>
      <c r="AX388" s="1114">
        <f t="shared" si="221"/>
        <v>586.02500000000009</v>
      </c>
      <c r="AY388" s="424" t="str">
        <f t="shared" si="222"/>
        <v>OK</v>
      </c>
      <c r="AZ388" s="483">
        <f t="shared" si="223"/>
        <v>0</v>
      </c>
      <c r="BA388" s="484">
        <f t="shared" ref="BA388:BA415" si="227">AX388-AB388</f>
        <v>9.9950000000001182</v>
      </c>
      <c r="BB388" s="1016" t="s">
        <v>3127</v>
      </c>
      <c r="BC388" s="422"/>
      <c r="BD388" s="422"/>
    </row>
    <row r="389" spans="2:57" s="6" customFormat="1" ht="24" customHeight="1">
      <c r="B389" s="54">
        <v>40044162</v>
      </c>
      <c r="C389" s="55" t="s">
        <v>823</v>
      </c>
      <c r="D389" s="208" t="s">
        <v>1715</v>
      </c>
      <c r="E389" s="18" t="s">
        <v>1393</v>
      </c>
      <c r="F389" s="56" t="s">
        <v>566</v>
      </c>
      <c r="G389" s="18" t="s">
        <v>13</v>
      </c>
      <c r="H389" s="57">
        <v>802.35</v>
      </c>
      <c r="I389" s="19">
        <v>303.52500000000009</v>
      </c>
      <c r="J389" s="19">
        <v>154</v>
      </c>
      <c r="K389" s="58">
        <v>100</v>
      </c>
      <c r="L389" s="57">
        <v>20</v>
      </c>
      <c r="M389" s="14">
        <v>577.52500000000009</v>
      </c>
      <c r="N389" s="19">
        <v>577.52500000000009</v>
      </c>
      <c r="O389" s="419">
        <f t="shared" si="209"/>
        <v>577.52500000000009</v>
      </c>
      <c r="P389" s="419">
        <f t="shared" si="210"/>
        <v>0</v>
      </c>
      <c r="Q389" s="498" t="s">
        <v>1716</v>
      </c>
      <c r="R389" s="498"/>
      <c r="S389" s="663">
        <v>40044162</v>
      </c>
      <c r="T389" s="664" t="s">
        <v>823</v>
      </c>
      <c r="U389" s="664">
        <v>260521</v>
      </c>
      <c r="V389" s="665" t="s">
        <v>2371</v>
      </c>
      <c r="W389" s="664" t="s">
        <v>2370</v>
      </c>
      <c r="X389" s="666">
        <v>303.52999999999997</v>
      </c>
      <c r="Y389" s="666">
        <v>154</v>
      </c>
      <c r="Z389" s="666">
        <v>100</v>
      </c>
      <c r="AA389" s="663">
        <v>20</v>
      </c>
      <c r="AB389" s="666">
        <v>577.53</v>
      </c>
      <c r="AC389" s="10" t="str">
        <f t="shared" si="217"/>
        <v>OK</v>
      </c>
      <c r="AD389" s="10"/>
      <c r="AE389" s="504">
        <f t="shared" si="218"/>
        <v>-4.9999999998817657E-3</v>
      </c>
      <c r="AF389" s="219"/>
      <c r="AG389" s="109" t="s">
        <v>2378</v>
      </c>
      <c r="AH389" s="219"/>
      <c r="AJ389" s="888">
        <v>40044162</v>
      </c>
      <c r="AK389" s="55" t="s">
        <v>823</v>
      </c>
      <c r="AL389" s="208" t="s">
        <v>1715</v>
      </c>
      <c r="AM389" s="18" t="s">
        <v>1393</v>
      </c>
      <c r="AN389" s="56" t="s">
        <v>566</v>
      </c>
      <c r="AO389" s="18" t="s">
        <v>13</v>
      </c>
      <c r="AP389" s="211">
        <v>802.35</v>
      </c>
      <c r="AQ389" s="920">
        <v>303.52500000000009</v>
      </c>
      <c r="AR389" s="920">
        <v>154</v>
      </c>
      <c r="AS389" s="946">
        <v>100</v>
      </c>
      <c r="AT389" s="947">
        <v>20</v>
      </c>
      <c r="AU389" s="982">
        <v>577.53</v>
      </c>
      <c r="AV389" s="975">
        <v>100</v>
      </c>
      <c r="AW389" s="1121">
        <v>20</v>
      </c>
      <c r="AX389" s="975">
        <f t="shared" si="221"/>
        <v>577.52500000000009</v>
      </c>
      <c r="AY389" s="424" t="str">
        <f t="shared" si="222"/>
        <v>OK</v>
      </c>
      <c r="AZ389" s="483">
        <f t="shared" si="223"/>
        <v>0</v>
      </c>
      <c r="BA389" s="486">
        <f t="shared" si="227"/>
        <v>-4.9999999998817657E-3</v>
      </c>
      <c r="BB389" s="422"/>
      <c r="BC389" s="422"/>
      <c r="BD389" s="422"/>
      <c r="BE389" s="1063">
        <f>AX389-AU389</f>
        <v>-4.9999999998817657E-3</v>
      </c>
    </row>
    <row r="390" spans="2:57" s="6" customFormat="1" ht="24" customHeight="1">
      <c r="B390" s="54">
        <v>46359854</v>
      </c>
      <c r="C390" s="55" t="s">
        <v>851</v>
      </c>
      <c r="D390" s="208" t="s">
        <v>1715</v>
      </c>
      <c r="E390" s="18" t="s">
        <v>1393</v>
      </c>
      <c r="F390" s="56" t="s">
        <v>566</v>
      </c>
      <c r="G390" s="18" t="s">
        <v>13</v>
      </c>
      <c r="H390" s="57">
        <v>824.19</v>
      </c>
      <c r="I390" s="19">
        <v>336.28500000000008</v>
      </c>
      <c r="J390" s="19">
        <v>158</v>
      </c>
      <c r="K390" s="58">
        <v>100</v>
      </c>
      <c r="L390" s="57">
        <v>20</v>
      </c>
      <c r="M390" s="14">
        <v>614.28500000000008</v>
      </c>
      <c r="N390" s="19">
        <v>614.28500000000008</v>
      </c>
      <c r="O390" s="419">
        <f t="shared" si="209"/>
        <v>614.28500000000008</v>
      </c>
      <c r="P390" s="419">
        <f t="shared" si="210"/>
        <v>0</v>
      </c>
      <c r="Q390" s="498" t="s">
        <v>1716</v>
      </c>
      <c r="R390" s="498"/>
      <c r="S390" s="663">
        <v>46359854</v>
      </c>
      <c r="T390" s="664" t="s">
        <v>851</v>
      </c>
      <c r="U390" s="664">
        <v>260521</v>
      </c>
      <c r="V390" s="665" t="s">
        <v>2371</v>
      </c>
      <c r="W390" s="664" t="s">
        <v>2370</v>
      </c>
      <c r="X390" s="666">
        <v>336.29</v>
      </c>
      <c r="Y390" s="666">
        <v>158</v>
      </c>
      <c r="Z390" s="666">
        <v>100</v>
      </c>
      <c r="AA390" s="663">
        <v>20</v>
      </c>
      <c r="AB390" s="666">
        <v>614.29</v>
      </c>
      <c r="AC390" s="10" t="str">
        <f t="shared" si="217"/>
        <v>OK</v>
      </c>
      <c r="AD390" s="10"/>
      <c r="AE390" s="504">
        <f t="shared" si="218"/>
        <v>-4.9999999998817657E-3</v>
      </c>
      <c r="AF390" s="219"/>
      <c r="AG390" s="109" t="s">
        <v>2378</v>
      </c>
      <c r="AH390" s="219"/>
      <c r="AJ390" s="1056">
        <v>46359854</v>
      </c>
      <c r="AK390" s="55" t="s">
        <v>851</v>
      </c>
      <c r="AL390" s="208" t="s">
        <v>1715</v>
      </c>
      <c r="AM390" s="18" t="s">
        <v>1393</v>
      </c>
      <c r="AN390" s="56" t="s">
        <v>566</v>
      </c>
      <c r="AO390" s="18" t="s">
        <v>13</v>
      </c>
      <c r="AP390" s="211">
        <v>824.19</v>
      </c>
      <c r="AQ390" s="920">
        <v>336.28500000000008</v>
      </c>
      <c r="AR390" s="920">
        <v>158</v>
      </c>
      <c r="AS390" s="946">
        <v>100</v>
      </c>
      <c r="AT390" s="947">
        <v>20</v>
      </c>
      <c r="AU390" s="982">
        <v>614.29</v>
      </c>
      <c r="AV390" s="975">
        <v>100</v>
      </c>
      <c r="AW390" s="1121">
        <v>30</v>
      </c>
      <c r="AX390" s="1114">
        <f t="shared" si="221"/>
        <v>624.28500000000008</v>
      </c>
      <c r="AY390" s="424" t="str">
        <f t="shared" si="222"/>
        <v>OK</v>
      </c>
      <c r="AZ390" s="483">
        <f t="shared" si="223"/>
        <v>0</v>
      </c>
      <c r="BA390" s="484">
        <f t="shared" ref="BA390" si="228">AX390-AB390</f>
        <v>9.9950000000001182</v>
      </c>
      <c r="BB390" s="1016" t="s">
        <v>3128</v>
      </c>
      <c r="BC390" s="422"/>
      <c r="BD390" s="422"/>
    </row>
    <row r="391" spans="2:57" s="6" customFormat="1" ht="24" customHeight="1">
      <c r="B391" s="54">
        <v>46386676</v>
      </c>
      <c r="C391" s="55" t="s">
        <v>875</v>
      </c>
      <c r="D391" s="208" t="s">
        <v>1715</v>
      </c>
      <c r="E391" s="18" t="s">
        <v>1393</v>
      </c>
      <c r="F391" s="56" t="s">
        <v>566</v>
      </c>
      <c r="G391" s="18" t="s">
        <v>13</v>
      </c>
      <c r="H391" s="57">
        <v>824.19</v>
      </c>
      <c r="I391" s="19">
        <v>336.28500000000008</v>
      </c>
      <c r="J391" s="19">
        <v>154</v>
      </c>
      <c r="K391" s="58">
        <v>100</v>
      </c>
      <c r="L391" s="57">
        <v>60</v>
      </c>
      <c r="M391" s="14">
        <v>650.28500000000008</v>
      </c>
      <c r="N391" s="19">
        <v>650.28500000000008</v>
      </c>
      <c r="O391" s="419">
        <f t="shared" si="209"/>
        <v>650.28500000000008</v>
      </c>
      <c r="P391" s="419">
        <f t="shared" si="210"/>
        <v>0</v>
      </c>
      <c r="Q391" s="498" t="s">
        <v>1716</v>
      </c>
      <c r="R391" s="498"/>
      <c r="S391" s="663">
        <v>46386676</v>
      </c>
      <c r="T391" s="664" t="s">
        <v>875</v>
      </c>
      <c r="U391" s="664">
        <v>260521</v>
      </c>
      <c r="V391" s="665" t="s">
        <v>2371</v>
      </c>
      <c r="W391" s="664" t="s">
        <v>2370</v>
      </c>
      <c r="X391" s="666">
        <v>336.29</v>
      </c>
      <c r="Y391" s="666">
        <v>154</v>
      </c>
      <c r="Z391" s="666">
        <v>100</v>
      </c>
      <c r="AA391" s="663">
        <v>60</v>
      </c>
      <c r="AB391" s="666">
        <v>650.29</v>
      </c>
      <c r="AC391" s="10" t="str">
        <f t="shared" si="217"/>
        <v>OK</v>
      </c>
      <c r="AD391" s="10"/>
      <c r="AE391" s="504">
        <f t="shared" si="218"/>
        <v>-4.9999999998817657E-3</v>
      </c>
      <c r="AF391" s="219"/>
      <c r="AG391" s="109" t="s">
        <v>2378</v>
      </c>
      <c r="AH391" s="219"/>
      <c r="AJ391" s="888">
        <v>46386676</v>
      </c>
      <c r="AK391" s="55" t="s">
        <v>875</v>
      </c>
      <c r="AL391" s="208" t="s">
        <v>1715</v>
      </c>
      <c r="AM391" s="18" t="s">
        <v>1393</v>
      </c>
      <c r="AN391" s="56" t="s">
        <v>566</v>
      </c>
      <c r="AO391" s="18" t="s">
        <v>13</v>
      </c>
      <c r="AP391" s="211">
        <v>824.19</v>
      </c>
      <c r="AQ391" s="920">
        <v>336.28500000000008</v>
      </c>
      <c r="AR391" s="920">
        <v>154</v>
      </c>
      <c r="AS391" s="946">
        <v>100</v>
      </c>
      <c r="AT391" s="947">
        <v>60</v>
      </c>
      <c r="AU391" s="982">
        <v>650.29</v>
      </c>
      <c r="AV391" s="975">
        <v>100</v>
      </c>
      <c r="AW391" s="1121">
        <v>60</v>
      </c>
      <c r="AX391" s="975">
        <f t="shared" si="221"/>
        <v>650.28500000000008</v>
      </c>
      <c r="AY391" s="424" t="str">
        <f t="shared" si="222"/>
        <v>OK</v>
      </c>
      <c r="AZ391" s="483">
        <f t="shared" si="223"/>
        <v>0</v>
      </c>
      <c r="BA391" s="486">
        <f t="shared" si="227"/>
        <v>-4.9999999998817657E-3</v>
      </c>
      <c r="BB391" s="422"/>
      <c r="BC391" s="422"/>
      <c r="BD391" s="422"/>
      <c r="BE391" s="1063">
        <f t="shared" ref="BE391:BE403" si="229">AX391-AU391</f>
        <v>-4.9999999998817657E-3</v>
      </c>
    </row>
    <row r="392" spans="2:57" s="6" customFormat="1" ht="24" customHeight="1">
      <c r="B392" s="54">
        <v>46387724</v>
      </c>
      <c r="C392" s="55" t="s">
        <v>877</v>
      </c>
      <c r="D392" s="208" t="s">
        <v>1715</v>
      </c>
      <c r="E392" s="18" t="s">
        <v>1393</v>
      </c>
      <c r="F392" s="56" t="s">
        <v>566</v>
      </c>
      <c r="G392" s="18" t="s">
        <v>13</v>
      </c>
      <c r="H392" s="57">
        <v>813.27</v>
      </c>
      <c r="I392" s="19">
        <v>319.90499999999997</v>
      </c>
      <c r="J392" s="19">
        <v>162</v>
      </c>
      <c r="K392" s="58">
        <v>100</v>
      </c>
      <c r="L392" s="57">
        <v>20</v>
      </c>
      <c r="M392" s="14">
        <v>601.90499999999997</v>
      </c>
      <c r="N392" s="19">
        <v>601.90499999999997</v>
      </c>
      <c r="O392" s="419">
        <f t="shared" si="209"/>
        <v>601.90499999999997</v>
      </c>
      <c r="P392" s="419">
        <f t="shared" si="210"/>
        <v>0</v>
      </c>
      <c r="Q392" s="498" t="s">
        <v>1716</v>
      </c>
      <c r="R392" s="498"/>
      <c r="S392" s="663">
        <v>46387724</v>
      </c>
      <c r="T392" s="664" t="s">
        <v>877</v>
      </c>
      <c r="U392" s="664">
        <v>260521</v>
      </c>
      <c r="V392" s="665" t="s">
        <v>2371</v>
      </c>
      <c r="W392" s="664" t="s">
        <v>2370</v>
      </c>
      <c r="X392" s="666">
        <v>319.91000000000003</v>
      </c>
      <c r="Y392" s="666">
        <v>162</v>
      </c>
      <c r="Z392" s="666">
        <v>100</v>
      </c>
      <c r="AA392" s="663">
        <v>30</v>
      </c>
      <c r="AB392" s="666">
        <v>611.91</v>
      </c>
      <c r="AC392" s="10" t="str">
        <f t="shared" si="217"/>
        <v>OK</v>
      </c>
      <c r="AD392" s="10"/>
      <c r="AE392" s="504">
        <f t="shared" si="218"/>
        <v>-10.004999999999995</v>
      </c>
      <c r="AF392" s="523" t="s">
        <v>2010</v>
      </c>
      <c r="AG392" s="109" t="s">
        <v>2378</v>
      </c>
      <c r="AH392" s="219"/>
      <c r="AJ392" s="888">
        <v>46387724</v>
      </c>
      <c r="AK392" s="55" t="s">
        <v>877</v>
      </c>
      <c r="AL392" s="208" t="s">
        <v>1715</v>
      </c>
      <c r="AM392" s="18" t="s">
        <v>1393</v>
      </c>
      <c r="AN392" s="56" t="s">
        <v>566</v>
      </c>
      <c r="AO392" s="18" t="s">
        <v>13</v>
      </c>
      <c r="AP392" s="211">
        <v>813.27</v>
      </c>
      <c r="AQ392" s="920">
        <v>319.90499999999997</v>
      </c>
      <c r="AR392" s="920">
        <v>162</v>
      </c>
      <c r="AS392" s="946">
        <v>100</v>
      </c>
      <c r="AT392" s="947">
        <v>30</v>
      </c>
      <c r="AU392" s="982">
        <v>611.91</v>
      </c>
      <c r="AV392" s="975">
        <v>100</v>
      </c>
      <c r="AW392" s="1121">
        <v>30</v>
      </c>
      <c r="AX392" s="975">
        <f t="shared" si="221"/>
        <v>611.90499999999997</v>
      </c>
      <c r="AY392" s="424" t="str">
        <f t="shared" si="222"/>
        <v>OK</v>
      </c>
      <c r="AZ392" s="483">
        <f t="shared" si="223"/>
        <v>0</v>
      </c>
      <c r="BA392" s="486">
        <f t="shared" si="227"/>
        <v>-4.9999999999954525E-3</v>
      </c>
      <c r="BB392" s="422"/>
      <c r="BC392" s="422"/>
      <c r="BD392" s="422"/>
      <c r="BE392" s="1063">
        <f t="shared" si="229"/>
        <v>-4.9999999999954525E-3</v>
      </c>
    </row>
    <row r="393" spans="2:57" s="6" customFormat="1" ht="24" customHeight="1">
      <c r="B393" s="54">
        <v>46458309</v>
      </c>
      <c r="C393" s="55" t="s">
        <v>889</v>
      </c>
      <c r="D393" s="208" t="s">
        <v>1715</v>
      </c>
      <c r="E393" s="18" t="s">
        <v>1393</v>
      </c>
      <c r="F393" s="56" t="s">
        <v>566</v>
      </c>
      <c r="G393" s="18" t="s">
        <v>13</v>
      </c>
      <c r="H393" s="57">
        <v>856.94</v>
      </c>
      <c r="I393" s="19">
        <v>385.41000000000008</v>
      </c>
      <c r="J393" s="19">
        <v>152</v>
      </c>
      <c r="K393" s="58">
        <v>14.83</v>
      </c>
      <c r="L393" s="57">
        <v>0</v>
      </c>
      <c r="M393" s="14">
        <v>552.24000000000012</v>
      </c>
      <c r="N393" s="19">
        <v>552.24000000000012</v>
      </c>
      <c r="O393" s="419">
        <f t="shared" si="209"/>
        <v>552.24000000000012</v>
      </c>
      <c r="P393" s="419">
        <f t="shared" si="210"/>
        <v>0</v>
      </c>
      <c r="Q393" s="498" t="s">
        <v>1716</v>
      </c>
      <c r="R393" s="498"/>
      <c r="S393" s="663">
        <v>46458309</v>
      </c>
      <c r="T393" s="664" t="s">
        <v>889</v>
      </c>
      <c r="U393" s="664">
        <v>260521</v>
      </c>
      <c r="V393" s="665" t="s">
        <v>2371</v>
      </c>
      <c r="W393" s="664" t="s">
        <v>2370</v>
      </c>
      <c r="X393" s="666">
        <v>385.41</v>
      </c>
      <c r="Y393" s="666">
        <v>152</v>
      </c>
      <c r="Z393" s="666">
        <v>14.83</v>
      </c>
      <c r="AA393" s="663">
        <v>0</v>
      </c>
      <c r="AB393" s="666">
        <v>552.24</v>
      </c>
      <c r="AC393" s="10" t="str">
        <f t="shared" si="217"/>
        <v>OK</v>
      </c>
      <c r="AD393" s="10"/>
      <c r="AE393" s="504">
        <f t="shared" si="218"/>
        <v>0</v>
      </c>
      <c r="AF393" s="219"/>
      <c r="AG393" s="109" t="s">
        <v>2378</v>
      </c>
      <c r="AH393" s="219"/>
      <c r="AJ393" s="888">
        <v>46458309</v>
      </c>
      <c r="AK393" s="55" t="s">
        <v>889</v>
      </c>
      <c r="AL393" s="208" t="s">
        <v>1715</v>
      </c>
      <c r="AM393" s="18" t="s">
        <v>1393</v>
      </c>
      <c r="AN393" s="56" t="s">
        <v>566</v>
      </c>
      <c r="AO393" s="18" t="s">
        <v>13</v>
      </c>
      <c r="AP393" s="211">
        <v>856.94</v>
      </c>
      <c r="AQ393" s="920">
        <v>385.41000000000008</v>
      </c>
      <c r="AR393" s="920">
        <v>152</v>
      </c>
      <c r="AS393" s="946">
        <v>14.83</v>
      </c>
      <c r="AT393" s="947">
        <v>0</v>
      </c>
      <c r="AU393" s="982">
        <v>552.24</v>
      </c>
      <c r="AV393" s="975">
        <v>14.83</v>
      </c>
      <c r="AW393" s="1121">
        <v>0</v>
      </c>
      <c r="AX393" s="975">
        <f t="shared" si="221"/>
        <v>552.24000000000012</v>
      </c>
      <c r="AY393" s="424" t="str">
        <f t="shared" si="222"/>
        <v>OK</v>
      </c>
      <c r="AZ393" s="483">
        <f t="shared" si="223"/>
        <v>0</v>
      </c>
      <c r="BA393" s="486">
        <f t="shared" si="227"/>
        <v>0</v>
      </c>
      <c r="BB393" s="422"/>
      <c r="BC393" s="422"/>
      <c r="BD393" s="422"/>
      <c r="BE393" s="1063">
        <f t="shared" si="229"/>
        <v>0</v>
      </c>
    </row>
    <row r="394" spans="2:57" s="6" customFormat="1" ht="24" customHeight="1">
      <c r="B394" s="54">
        <v>52259820</v>
      </c>
      <c r="C394" s="55" t="s">
        <v>919</v>
      </c>
      <c r="D394" s="208" t="s">
        <v>1715</v>
      </c>
      <c r="E394" s="18" t="s">
        <v>1393</v>
      </c>
      <c r="F394" s="56" t="s">
        <v>566</v>
      </c>
      <c r="G394" s="18" t="s">
        <v>13</v>
      </c>
      <c r="H394" s="57">
        <v>813.27</v>
      </c>
      <c r="I394" s="19">
        <v>319.90499999999997</v>
      </c>
      <c r="J394" s="19">
        <v>143.5</v>
      </c>
      <c r="K394" s="58">
        <v>100</v>
      </c>
      <c r="L394" s="57">
        <v>40</v>
      </c>
      <c r="M394" s="14">
        <v>603.40499999999997</v>
      </c>
      <c r="N394" s="19">
        <v>603.40499999999997</v>
      </c>
      <c r="O394" s="419">
        <f t="shared" si="209"/>
        <v>603.40499999999997</v>
      </c>
      <c r="P394" s="419">
        <f t="shared" si="210"/>
        <v>0</v>
      </c>
      <c r="Q394" s="498" t="s">
        <v>1716</v>
      </c>
      <c r="R394" s="498"/>
      <c r="S394" s="663">
        <v>52259820</v>
      </c>
      <c r="T394" s="664" t="s">
        <v>919</v>
      </c>
      <c r="U394" s="664">
        <v>260521</v>
      </c>
      <c r="V394" s="665" t="s">
        <v>2372</v>
      </c>
      <c r="W394" s="664" t="s">
        <v>2370</v>
      </c>
      <c r="X394" s="666">
        <v>319.91000000000003</v>
      </c>
      <c r="Y394" s="666">
        <v>143.5</v>
      </c>
      <c r="Z394" s="666">
        <v>100</v>
      </c>
      <c r="AA394" s="663">
        <v>40</v>
      </c>
      <c r="AB394" s="666">
        <v>603.41</v>
      </c>
      <c r="AC394" s="10" t="str">
        <f t="shared" si="217"/>
        <v>OK</v>
      </c>
      <c r="AD394" s="10"/>
      <c r="AE394" s="504">
        <f t="shared" si="218"/>
        <v>-4.9999999999954525E-3</v>
      </c>
      <c r="AF394" s="219"/>
      <c r="AG394" s="109" t="s">
        <v>2378</v>
      </c>
      <c r="AH394" s="219"/>
      <c r="AJ394" s="888">
        <v>52259820</v>
      </c>
      <c r="AK394" s="55" t="s">
        <v>919</v>
      </c>
      <c r="AL394" s="208" t="s">
        <v>1715</v>
      </c>
      <c r="AM394" s="18" t="s">
        <v>1393</v>
      </c>
      <c r="AN394" s="56" t="s">
        <v>566</v>
      </c>
      <c r="AO394" s="18" t="s">
        <v>13</v>
      </c>
      <c r="AP394" s="211">
        <v>813.27</v>
      </c>
      <c r="AQ394" s="920">
        <v>319.90499999999997</v>
      </c>
      <c r="AR394" s="920">
        <v>143.5</v>
      </c>
      <c r="AS394" s="946">
        <v>100</v>
      </c>
      <c r="AT394" s="947">
        <v>40</v>
      </c>
      <c r="AU394" s="982">
        <v>603.41</v>
      </c>
      <c r="AV394" s="975">
        <v>100</v>
      </c>
      <c r="AW394" s="1121">
        <v>40</v>
      </c>
      <c r="AX394" s="975">
        <f t="shared" si="221"/>
        <v>603.40499999999997</v>
      </c>
      <c r="AY394" s="424" t="str">
        <f t="shared" si="222"/>
        <v>OK</v>
      </c>
      <c r="AZ394" s="483">
        <f t="shared" si="223"/>
        <v>0</v>
      </c>
      <c r="BA394" s="486">
        <f t="shared" si="227"/>
        <v>-4.9999999999954525E-3</v>
      </c>
      <c r="BB394" s="422"/>
      <c r="BC394" s="422"/>
      <c r="BD394" s="422"/>
      <c r="BE394" s="1063">
        <f t="shared" si="229"/>
        <v>-4.9999999999954525E-3</v>
      </c>
    </row>
    <row r="395" spans="2:57" s="6" customFormat="1" ht="24" customHeight="1">
      <c r="B395" s="54">
        <v>53017089</v>
      </c>
      <c r="C395" s="55" t="s">
        <v>934</v>
      </c>
      <c r="D395" s="208" t="s">
        <v>1715</v>
      </c>
      <c r="E395" s="18" t="s">
        <v>1393</v>
      </c>
      <c r="F395" s="56" t="s">
        <v>566</v>
      </c>
      <c r="G395" s="18" t="s">
        <v>13</v>
      </c>
      <c r="H395" s="57">
        <v>813.27</v>
      </c>
      <c r="I395" s="19">
        <v>319.90499999999997</v>
      </c>
      <c r="J395" s="19">
        <v>158.5</v>
      </c>
      <c r="K395" s="58">
        <v>3.5</v>
      </c>
      <c r="L395" s="57">
        <v>20</v>
      </c>
      <c r="M395" s="14">
        <v>501.90499999999997</v>
      </c>
      <c r="N395" s="19">
        <v>501.90499999999997</v>
      </c>
      <c r="O395" s="419">
        <f t="shared" si="209"/>
        <v>501.90499999999997</v>
      </c>
      <c r="P395" s="419">
        <f t="shared" si="210"/>
        <v>0</v>
      </c>
      <c r="Q395" s="498" t="s">
        <v>1716</v>
      </c>
      <c r="R395" s="498"/>
      <c r="S395" s="663">
        <v>53017089</v>
      </c>
      <c r="T395" s="665" t="s">
        <v>2379</v>
      </c>
      <c r="U395" s="664">
        <v>260521</v>
      </c>
      <c r="V395" s="665" t="s">
        <v>2371</v>
      </c>
      <c r="W395" s="664" t="s">
        <v>2370</v>
      </c>
      <c r="X395" s="666">
        <v>319.91000000000003</v>
      </c>
      <c r="Y395" s="666">
        <v>158.5</v>
      </c>
      <c r="Z395" s="666">
        <v>3.5</v>
      </c>
      <c r="AA395" s="663">
        <v>20</v>
      </c>
      <c r="AB395" s="666">
        <v>501.91</v>
      </c>
      <c r="AC395" s="10" t="str">
        <f t="shared" si="217"/>
        <v>OK</v>
      </c>
      <c r="AD395" s="10"/>
      <c r="AE395" s="504">
        <f t="shared" si="218"/>
        <v>-5.0000000000522959E-3</v>
      </c>
      <c r="AF395" s="219"/>
      <c r="AG395" s="109" t="s">
        <v>2378</v>
      </c>
      <c r="AH395" s="219"/>
      <c r="AJ395" s="888">
        <v>53017089</v>
      </c>
      <c r="AK395" s="55" t="s">
        <v>934</v>
      </c>
      <c r="AL395" s="208" t="s">
        <v>1715</v>
      </c>
      <c r="AM395" s="18" t="s">
        <v>1393</v>
      </c>
      <c r="AN395" s="56" t="s">
        <v>566</v>
      </c>
      <c r="AO395" s="18" t="s">
        <v>13</v>
      </c>
      <c r="AP395" s="211">
        <v>813.27</v>
      </c>
      <c r="AQ395" s="920">
        <v>319.90499999999997</v>
      </c>
      <c r="AR395" s="920">
        <v>158.5</v>
      </c>
      <c r="AS395" s="946">
        <v>3.5</v>
      </c>
      <c r="AT395" s="947">
        <v>20</v>
      </c>
      <c r="AU395" s="982">
        <v>501.91</v>
      </c>
      <c r="AV395" s="975">
        <v>3.5</v>
      </c>
      <c r="AW395" s="1121">
        <v>20</v>
      </c>
      <c r="AX395" s="975">
        <f t="shared" si="221"/>
        <v>501.90499999999997</v>
      </c>
      <c r="AY395" s="424" t="str">
        <f t="shared" si="222"/>
        <v>OK</v>
      </c>
      <c r="AZ395" s="483">
        <f t="shared" si="223"/>
        <v>0</v>
      </c>
      <c r="BA395" s="486">
        <f t="shared" si="227"/>
        <v>-5.0000000000522959E-3</v>
      </c>
      <c r="BB395" s="422"/>
      <c r="BC395" s="422"/>
      <c r="BD395" s="422"/>
      <c r="BE395" s="1063">
        <f t="shared" si="229"/>
        <v>-5.0000000000522959E-3</v>
      </c>
    </row>
    <row r="396" spans="2:57" s="6" customFormat="1" ht="24" customHeight="1">
      <c r="B396" s="54">
        <v>53051534</v>
      </c>
      <c r="C396" s="55" t="s">
        <v>936</v>
      </c>
      <c r="D396" s="208" t="s">
        <v>1715</v>
      </c>
      <c r="E396" s="18" t="s">
        <v>1393</v>
      </c>
      <c r="F396" s="56" t="s">
        <v>566</v>
      </c>
      <c r="G396" s="18" t="s">
        <v>13</v>
      </c>
      <c r="H396" s="57">
        <v>824.19</v>
      </c>
      <c r="I396" s="19">
        <v>336.28500000000008</v>
      </c>
      <c r="J396" s="19">
        <v>166.5</v>
      </c>
      <c r="K396" s="58">
        <v>42.72</v>
      </c>
      <c r="L396" s="57">
        <v>20</v>
      </c>
      <c r="M396" s="14">
        <v>565.50500000000011</v>
      </c>
      <c r="N396" s="19">
        <v>565.50500000000011</v>
      </c>
      <c r="O396" s="419">
        <f t="shared" si="209"/>
        <v>565.50500000000011</v>
      </c>
      <c r="P396" s="419">
        <f t="shared" si="210"/>
        <v>0</v>
      </c>
      <c r="Q396" s="498" t="s">
        <v>1716</v>
      </c>
      <c r="R396" s="498"/>
      <c r="S396" s="663">
        <v>53051534</v>
      </c>
      <c r="T396" s="664" t="s">
        <v>936</v>
      </c>
      <c r="U396" s="664">
        <v>260521</v>
      </c>
      <c r="V396" s="665" t="s">
        <v>2371</v>
      </c>
      <c r="W396" s="664" t="s">
        <v>2370</v>
      </c>
      <c r="X396" s="666">
        <v>336.29</v>
      </c>
      <c r="Y396" s="666">
        <v>166.5</v>
      </c>
      <c r="Z396" s="666">
        <v>90.61</v>
      </c>
      <c r="AA396" s="663">
        <v>20</v>
      </c>
      <c r="AB396" s="666">
        <v>613.4</v>
      </c>
      <c r="AC396" s="10" t="str">
        <f t="shared" si="217"/>
        <v>OK</v>
      </c>
      <c r="AD396" s="10"/>
      <c r="AE396" s="504">
        <f t="shared" si="218"/>
        <v>-47.894999999999868</v>
      </c>
      <c r="AF396" s="523" t="s">
        <v>2010</v>
      </c>
      <c r="AG396" s="109" t="s">
        <v>2378</v>
      </c>
      <c r="AH396" s="219"/>
      <c r="AJ396" s="888">
        <v>53051534</v>
      </c>
      <c r="AK396" s="55" t="s">
        <v>936</v>
      </c>
      <c r="AL396" s="208" t="s">
        <v>1715</v>
      </c>
      <c r="AM396" s="18" t="s">
        <v>1393</v>
      </c>
      <c r="AN396" s="56" t="s">
        <v>566</v>
      </c>
      <c r="AO396" s="18" t="s">
        <v>13</v>
      </c>
      <c r="AP396" s="211">
        <v>824.19</v>
      </c>
      <c r="AQ396" s="920">
        <v>336.28500000000008</v>
      </c>
      <c r="AR396" s="920">
        <v>166.5</v>
      </c>
      <c r="AS396" s="946">
        <v>90.61</v>
      </c>
      <c r="AT396" s="947">
        <v>20</v>
      </c>
      <c r="AU396" s="982">
        <v>613.4</v>
      </c>
      <c r="AV396" s="975">
        <v>90.61</v>
      </c>
      <c r="AW396" s="1121">
        <v>20</v>
      </c>
      <c r="AX396" s="975">
        <f t="shared" si="221"/>
        <v>613.3950000000001</v>
      </c>
      <c r="AY396" s="424" t="str">
        <f t="shared" si="222"/>
        <v>OK</v>
      </c>
      <c r="AZ396" s="483">
        <f t="shared" si="223"/>
        <v>0</v>
      </c>
      <c r="BA396" s="486">
        <f t="shared" si="227"/>
        <v>-4.9999999998817657E-3</v>
      </c>
      <c r="BB396" s="422"/>
      <c r="BC396" s="422"/>
      <c r="BD396" s="422"/>
      <c r="BE396" s="1063">
        <f t="shared" si="229"/>
        <v>-4.9999999998817657E-3</v>
      </c>
    </row>
    <row r="397" spans="2:57" s="6" customFormat="1" ht="24" customHeight="1">
      <c r="B397" s="54">
        <v>74082973</v>
      </c>
      <c r="C397" s="55" t="s">
        <v>949</v>
      </c>
      <c r="D397" s="208" t="s">
        <v>1715</v>
      </c>
      <c r="E397" s="18" t="s">
        <v>1393</v>
      </c>
      <c r="F397" s="56" t="s">
        <v>566</v>
      </c>
      <c r="G397" s="18" t="s">
        <v>13</v>
      </c>
      <c r="H397" s="57">
        <v>835.11</v>
      </c>
      <c r="I397" s="19">
        <v>352.66499999999996</v>
      </c>
      <c r="J397" s="19">
        <v>160.5</v>
      </c>
      <c r="K397" s="58">
        <v>42.22</v>
      </c>
      <c r="L397" s="57">
        <v>35</v>
      </c>
      <c r="M397" s="14">
        <v>590.38499999999999</v>
      </c>
      <c r="N397" s="19">
        <v>590.38499999999999</v>
      </c>
      <c r="O397" s="419">
        <f t="shared" si="209"/>
        <v>590.38499999999999</v>
      </c>
      <c r="P397" s="419">
        <f t="shared" si="210"/>
        <v>0</v>
      </c>
      <c r="Q397" s="498" t="s">
        <v>1716</v>
      </c>
      <c r="R397" s="498"/>
      <c r="S397" s="663">
        <v>74082973</v>
      </c>
      <c r="T397" s="664" t="s">
        <v>949</v>
      </c>
      <c r="U397" s="664">
        <v>260521</v>
      </c>
      <c r="V397" s="665" t="s">
        <v>2371</v>
      </c>
      <c r="W397" s="664" t="s">
        <v>2370</v>
      </c>
      <c r="X397" s="666">
        <v>352.67</v>
      </c>
      <c r="Y397" s="666">
        <v>160.5</v>
      </c>
      <c r="Z397" s="666">
        <v>100</v>
      </c>
      <c r="AA397" s="663">
        <v>35</v>
      </c>
      <c r="AB397" s="666">
        <v>648.16999999999996</v>
      </c>
      <c r="AC397" s="10" t="str">
        <f t="shared" si="217"/>
        <v>OK</v>
      </c>
      <c r="AD397" s="10"/>
      <c r="AE397" s="504">
        <f t="shared" si="218"/>
        <v>-57.784999999999968</v>
      </c>
      <c r="AF397" s="523" t="s">
        <v>2010</v>
      </c>
      <c r="AG397" s="109" t="s">
        <v>2378</v>
      </c>
      <c r="AH397" s="219"/>
      <c r="AJ397" s="888">
        <v>74082973</v>
      </c>
      <c r="AK397" s="55" t="s">
        <v>949</v>
      </c>
      <c r="AL397" s="208" t="s">
        <v>1715</v>
      </c>
      <c r="AM397" s="18" t="s">
        <v>1393</v>
      </c>
      <c r="AN397" s="56" t="s">
        <v>566</v>
      </c>
      <c r="AO397" s="18" t="s">
        <v>13</v>
      </c>
      <c r="AP397" s="211">
        <v>835.11</v>
      </c>
      <c r="AQ397" s="920">
        <v>352.66499999999996</v>
      </c>
      <c r="AR397" s="920">
        <v>160.5</v>
      </c>
      <c r="AS397" s="946">
        <v>100</v>
      </c>
      <c r="AT397" s="947">
        <v>35</v>
      </c>
      <c r="AU397" s="982">
        <v>648.16999999999996</v>
      </c>
      <c r="AV397" s="975">
        <v>100</v>
      </c>
      <c r="AW397" s="1121">
        <v>35</v>
      </c>
      <c r="AX397" s="975">
        <f t="shared" si="221"/>
        <v>648.16499999999996</v>
      </c>
      <c r="AY397" s="424" t="str">
        <f t="shared" si="222"/>
        <v>OK</v>
      </c>
      <c r="AZ397" s="483">
        <f t="shared" si="223"/>
        <v>0</v>
      </c>
      <c r="BA397" s="486">
        <f t="shared" si="227"/>
        <v>-4.9999999999954525E-3</v>
      </c>
      <c r="BB397" s="422"/>
      <c r="BC397" s="422"/>
      <c r="BD397" s="422"/>
      <c r="BE397" s="1063">
        <f t="shared" si="229"/>
        <v>-4.9999999999954525E-3</v>
      </c>
    </row>
    <row r="398" spans="2:57" s="6" customFormat="1" ht="24" customHeight="1">
      <c r="B398" s="54">
        <v>74243036</v>
      </c>
      <c r="C398" s="55" t="s">
        <v>965</v>
      </c>
      <c r="D398" s="208" t="s">
        <v>1715</v>
      </c>
      <c r="E398" s="18" t="s">
        <v>1393</v>
      </c>
      <c r="F398" s="56" t="s">
        <v>566</v>
      </c>
      <c r="G398" s="18" t="s">
        <v>13</v>
      </c>
      <c r="H398" s="57">
        <v>835.11</v>
      </c>
      <c r="I398" s="19">
        <v>352.66499999999996</v>
      </c>
      <c r="J398" s="19">
        <v>133</v>
      </c>
      <c r="K398" s="58">
        <v>100</v>
      </c>
      <c r="L398" s="57">
        <v>0</v>
      </c>
      <c r="M398" s="14">
        <v>585.66499999999996</v>
      </c>
      <c r="N398" s="19">
        <v>585.66499999999996</v>
      </c>
      <c r="O398" s="419">
        <f t="shared" si="209"/>
        <v>585.66499999999996</v>
      </c>
      <c r="P398" s="419">
        <f t="shared" si="210"/>
        <v>0</v>
      </c>
      <c r="Q398" s="498" t="s">
        <v>1716</v>
      </c>
      <c r="R398" s="498"/>
      <c r="S398" s="663">
        <v>74243036</v>
      </c>
      <c r="T398" s="664" t="s">
        <v>965</v>
      </c>
      <c r="U398" s="664">
        <v>260521</v>
      </c>
      <c r="V398" s="665" t="s">
        <v>2372</v>
      </c>
      <c r="W398" s="664" t="s">
        <v>2370</v>
      </c>
      <c r="X398" s="666">
        <v>352.67</v>
      </c>
      <c r="Y398" s="666">
        <v>133</v>
      </c>
      <c r="Z398" s="666">
        <v>100</v>
      </c>
      <c r="AA398" s="663">
        <v>0</v>
      </c>
      <c r="AB398" s="666">
        <v>585.66999999999996</v>
      </c>
      <c r="AC398" s="10" t="str">
        <f t="shared" si="217"/>
        <v>OK</v>
      </c>
      <c r="AD398" s="10"/>
      <c r="AE398" s="504">
        <f t="shared" si="218"/>
        <v>-4.9999999999954525E-3</v>
      </c>
      <c r="AF398" s="219"/>
      <c r="AG398" s="109" t="s">
        <v>2378</v>
      </c>
      <c r="AH398" s="219"/>
      <c r="AJ398" s="888">
        <v>74243036</v>
      </c>
      <c r="AK398" s="55" t="s">
        <v>965</v>
      </c>
      <c r="AL398" s="208" t="s">
        <v>1715</v>
      </c>
      <c r="AM398" s="18" t="s">
        <v>1393</v>
      </c>
      <c r="AN398" s="56" t="s">
        <v>566</v>
      </c>
      <c r="AO398" s="18" t="s">
        <v>13</v>
      </c>
      <c r="AP398" s="211">
        <v>835.11</v>
      </c>
      <c r="AQ398" s="920">
        <v>352.66499999999996</v>
      </c>
      <c r="AR398" s="920">
        <v>133</v>
      </c>
      <c r="AS398" s="946">
        <v>100</v>
      </c>
      <c r="AT398" s="947">
        <v>0</v>
      </c>
      <c r="AU398" s="982">
        <v>585.66999999999996</v>
      </c>
      <c r="AV398" s="975">
        <v>100</v>
      </c>
      <c r="AW398" s="1121">
        <v>0</v>
      </c>
      <c r="AX398" s="975">
        <f t="shared" si="221"/>
        <v>585.66499999999996</v>
      </c>
      <c r="AY398" s="424" t="str">
        <f t="shared" si="222"/>
        <v>OK</v>
      </c>
      <c r="AZ398" s="483">
        <f t="shared" si="223"/>
        <v>0</v>
      </c>
      <c r="BA398" s="486">
        <f t="shared" si="227"/>
        <v>-4.9999999999954525E-3</v>
      </c>
      <c r="BB398" s="422"/>
      <c r="BC398" s="422"/>
      <c r="BD398" s="422"/>
      <c r="BE398" s="1063">
        <f t="shared" si="229"/>
        <v>-4.9999999999954525E-3</v>
      </c>
    </row>
    <row r="399" spans="2:57" s="6" customFormat="1" ht="24" customHeight="1">
      <c r="B399" s="54">
        <v>79520028</v>
      </c>
      <c r="C399" s="55" t="s">
        <v>1002</v>
      </c>
      <c r="D399" s="208" t="s">
        <v>1715</v>
      </c>
      <c r="E399" s="18" t="s">
        <v>1393</v>
      </c>
      <c r="F399" s="56" t="s">
        <v>566</v>
      </c>
      <c r="G399" s="18" t="s">
        <v>13</v>
      </c>
      <c r="H399" s="57">
        <v>856.94</v>
      </c>
      <c r="I399" s="19">
        <v>385.41000000000008</v>
      </c>
      <c r="J399" s="19">
        <v>164</v>
      </c>
      <c r="K399" s="58">
        <v>100</v>
      </c>
      <c r="L399" s="57">
        <v>0</v>
      </c>
      <c r="M399" s="14">
        <v>649.41000000000008</v>
      </c>
      <c r="N399" s="19">
        <v>649.41000000000008</v>
      </c>
      <c r="O399" s="419">
        <f t="shared" si="209"/>
        <v>649.41000000000008</v>
      </c>
      <c r="P399" s="419">
        <f t="shared" si="210"/>
        <v>0</v>
      </c>
      <c r="Q399" s="498" t="s">
        <v>1716</v>
      </c>
      <c r="R399" s="498"/>
      <c r="S399" s="663">
        <v>79520028</v>
      </c>
      <c r="T399" s="665" t="s">
        <v>2380</v>
      </c>
      <c r="U399" s="664">
        <v>260521</v>
      </c>
      <c r="V399" s="665" t="s">
        <v>2371</v>
      </c>
      <c r="W399" s="664" t="s">
        <v>2370</v>
      </c>
      <c r="X399" s="666">
        <v>385.41</v>
      </c>
      <c r="Y399" s="666">
        <v>164</v>
      </c>
      <c r="Z399" s="666">
        <v>100</v>
      </c>
      <c r="AA399" s="663">
        <v>0</v>
      </c>
      <c r="AB399" s="666">
        <v>649.41</v>
      </c>
      <c r="AC399" s="10" t="str">
        <f t="shared" si="217"/>
        <v>OK</v>
      </c>
      <c r="AD399" s="10"/>
      <c r="AE399" s="504">
        <f t="shared" si="218"/>
        <v>0</v>
      </c>
      <c r="AF399" s="219"/>
      <c r="AG399" s="109" t="s">
        <v>2378</v>
      </c>
      <c r="AH399" s="219"/>
      <c r="AJ399" s="888">
        <v>79520028</v>
      </c>
      <c r="AK399" s="55" t="s">
        <v>1002</v>
      </c>
      <c r="AL399" s="208" t="s">
        <v>1715</v>
      </c>
      <c r="AM399" s="18" t="s">
        <v>1393</v>
      </c>
      <c r="AN399" s="56" t="s">
        <v>566</v>
      </c>
      <c r="AO399" s="18" t="s">
        <v>13</v>
      </c>
      <c r="AP399" s="211">
        <v>856.94</v>
      </c>
      <c r="AQ399" s="920">
        <v>385.41000000000008</v>
      </c>
      <c r="AR399" s="920">
        <v>164</v>
      </c>
      <c r="AS399" s="946">
        <v>100</v>
      </c>
      <c r="AT399" s="947">
        <v>0</v>
      </c>
      <c r="AU399" s="982">
        <v>649.41</v>
      </c>
      <c r="AV399" s="975">
        <v>100</v>
      </c>
      <c r="AW399" s="1121">
        <v>0</v>
      </c>
      <c r="AX399" s="975">
        <f t="shared" si="221"/>
        <v>649.41000000000008</v>
      </c>
      <c r="AY399" s="424" t="str">
        <f t="shared" si="222"/>
        <v>OK</v>
      </c>
      <c r="AZ399" s="483">
        <f t="shared" si="223"/>
        <v>0</v>
      </c>
      <c r="BA399" s="486">
        <f t="shared" si="227"/>
        <v>0</v>
      </c>
      <c r="BB399" s="422"/>
      <c r="BC399" s="422"/>
      <c r="BD399" s="422"/>
      <c r="BE399" s="1063">
        <f t="shared" si="229"/>
        <v>0</v>
      </c>
    </row>
    <row r="400" spans="2:57" s="6" customFormat="1" ht="24" customHeight="1">
      <c r="B400" s="54">
        <v>80020427</v>
      </c>
      <c r="C400" s="55" t="s">
        <v>1006</v>
      </c>
      <c r="D400" s="208" t="s">
        <v>1715</v>
      </c>
      <c r="E400" s="18" t="s">
        <v>1393</v>
      </c>
      <c r="F400" s="56" t="s">
        <v>566</v>
      </c>
      <c r="G400" s="18" t="s">
        <v>13</v>
      </c>
      <c r="H400" s="57">
        <v>944.29</v>
      </c>
      <c r="I400" s="19">
        <v>516.43499999999995</v>
      </c>
      <c r="J400" s="19">
        <v>151.5</v>
      </c>
      <c r="K400" s="58">
        <v>100</v>
      </c>
      <c r="L400" s="57">
        <v>10</v>
      </c>
      <c r="M400" s="14">
        <v>777.93499999999995</v>
      </c>
      <c r="N400" s="19">
        <v>777.93499999999995</v>
      </c>
      <c r="O400" s="419">
        <f t="shared" si="209"/>
        <v>777.93499999999995</v>
      </c>
      <c r="P400" s="419">
        <f t="shared" si="210"/>
        <v>0</v>
      </c>
      <c r="Q400" s="498" t="s">
        <v>1716</v>
      </c>
      <c r="R400" s="498"/>
      <c r="S400" s="663">
        <v>80020427</v>
      </c>
      <c r="T400" s="664" t="s">
        <v>1006</v>
      </c>
      <c r="U400" s="664">
        <v>260521</v>
      </c>
      <c r="V400" s="665" t="s">
        <v>2371</v>
      </c>
      <c r="W400" s="664" t="s">
        <v>2370</v>
      </c>
      <c r="X400" s="666">
        <v>516.44000000000005</v>
      </c>
      <c r="Y400" s="666">
        <v>151.5</v>
      </c>
      <c r="Z400" s="666">
        <v>100</v>
      </c>
      <c r="AA400" s="663">
        <v>10</v>
      </c>
      <c r="AB400" s="666">
        <v>777.94</v>
      </c>
      <c r="AC400" s="10" t="str">
        <f t="shared" si="217"/>
        <v>OK</v>
      </c>
      <c r="AD400" s="10"/>
      <c r="AE400" s="504">
        <f t="shared" si="218"/>
        <v>-5.0000000001091394E-3</v>
      </c>
      <c r="AF400" s="219"/>
      <c r="AG400" s="109" t="s">
        <v>2378</v>
      </c>
      <c r="AH400" s="219"/>
      <c r="AJ400" s="888">
        <v>80020427</v>
      </c>
      <c r="AK400" s="55" t="s">
        <v>1006</v>
      </c>
      <c r="AL400" s="208" t="s">
        <v>1715</v>
      </c>
      <c r="AM400" s="18" t="s">
        <v>1393</v>
      </c>
      <c r="AN400" s="56" t="s">
        <v>566</v>
      </c>
      <c r="AO400" s="18" t="s">
        <v>13</v>
      </c>
      <c r="AP400" s="211">
        <v>944.29</v>
      </c>
      <c r="AQ400" s="920">
        <v>516.43499999999995</v>
      </c>
      <c r="AR400" s="920">
        <v>151.5</v>
      </c>
      <c r="AS400" s="946">
        <v>100</v>
      </c>
      <c r="AT400" s="947">
        <v>10</v>
      </c>
      <c r="AU400" s="982">
        <v>777.94</v>
      </c>
      <c r="AV400" s="975">
        <v>100</v>
      </c>
      <c r="AW400" s="1121">
        <v>10</v>
      </c>
      <c r="AX400" s="975">
        <f t="shared" si="221"/>
        <v>777.93499999999995</v>
      </c>
      <c r="AY400" s="424" t="str">
        <f t="shared" si="222"/>
        <v>OK</v>
      </c>
      <c r="AZ400" s="483">
        <f t="shared" si="223"/>
        <v>0</v>
      </c>
      <c r="BA400" s="486">
        <f t="shared" si="227"/>
        <v>-5.0000000001091394E-3</v>
      </c>
      <c r="BB400" s="422"/>
      <c r="BC400" s="422"/>
      <c r="BD400" s="422"/>
      <c r="BE400" s="1063">
        <f t="shared" si="229"/>
        <v>-5.0000000001091394E-3</v>
      </c>
    </row>
    <row r="401" spans="2:57" s="6" customFormat="1" ht="24" customHeight="1">
      <c r="B401" s="54">
        <v>80224927</v>
      </c>
      <c r="C401" s="55" t="s">
        <v>1010</v>
      </c>
      <c r="D401" s="208" t="s">
        <v>1715</v>
      </c>
      <c r="E401" s="18" t="s">
        <v>1393</v>
      </c>
      <c r="F401" s="56" t="s">
        <v>566</v>
      </c>
      <c r="G401" s="18" t="s">
        <v>13</v>
      </c>
      <c r="H401" s="57">
        <v>987.97</v>
      </c>
      <c r="I401" s="19">
        <v>581.95499999999993</v>
      </c>
      <c r="J401" s="19">
        <v>166.5</v>
      </c>
      <c r="K401" s="58">
        <v>43.39</v>
      </c>
      <c r="L401" s="57">
        <v>0</v>
      </c>
      <c r="M401" s="14">
        <v>791.84499999999991</v>
      </c>
      <c r="N401" s="19">
        <v>791.84499999999991</v>
      </c>
      <c r="O401" s="419">
        <f t="shared" si="209"/>
        <v>791.84499999999991</v>
      </c>
      <c r="P401" s="419">
        <f t="shared" si="210"/>
        <v>0</v>
      </c>
      <c r="Q401" s="498" t="s">
        <v>1716</v>
      </c>
      <c r="R401" s="498"/>
      <c r="S401" s="663">
        <v>80224927</v>
      </c>
      <c r="T401" s="664" t="s">
        <v>1010</v>
      </c>
      <c r="U401" s="664">
        <v>260521</v>
      </c>
      <c r="V401" s="665" t="s">
        <v>2371</v>
      </c>
      <c r="W401" s="664" t="s">
        <v>2370</v>
      </c>
      <c r="X401" s="666">
        <v>581.96</v>
      </c>
      <c r="Y401" s="666">
        <v>166.5</v>
      </c>
      <c r="Z401" s="666">
        <v>100</v>
      </c>
      <c r="AA401" s="663">
        <v>0</v>
      </c>
      <c r="AB401" s="666">
        <v>848.46</v>
      </c>
      <c r="AC401" s="10" t="str">
        <f t="shared" si="217"/>
        <v>OK</v>
      </c>
      <c r="AD401" s="10"/>
      <c r="AE401" s="504">
        <f t="shared" si="218"/>
        <v>-56.615000000000123</v>
      </c>
      <c r="AF401" s="523" t="s">
        <v>2010</v>
      </c>
      <c r="AG401" s="109" t="s">
        <v>2378</v>
      </c>
      <c r="AH401" s="219"/>
      <c r="AJ401" s="888">
        <v>80224927</v>
      </c>
      <c r="AK401" s="55" t="s">
        <v>1010</v>
      </c>
      <c r="AL401" s="208" t="s">
        <v>1715</v>
      </c>
      <c r="AM401" s="18" t="s">
        <v>1393</v>
      </c>
      <c r="AN401" s="56" t="s">
        <v>566</v>
      </c>
      <c r="AO401" s="18" t="s">
        <v>13</v>
      </c>
      <c r="AP401" s="211">
        <v>987.97</v>
      </c>
      <c r="AQ401" s="920">
        <v>581.95499999999993</v>
      </c>
      <c r="AR401" s="920">
        <v>166.5</v>
      </c>
      <c r="AS401" s="946">
        <v>100</v>
      </c>
      <c r="AT401" s="947">
        <v>0</v>
      </c>
      <c r="AU401" s="982">
        <v>848.46</v>
      </c>
      <c r="AV401" s="975">
        <v>100</v>
      </c>
      <c r="AW401" s="1121">
        <v>0</v>
      </c>
      <c r="AX401" s="975">
        <f t="shared" si="221"/>
        <v>848.45499999999993</v>
      </c>
      <c r="AY401" s="424" t="str">
        <f t="shared" si="222"/>
        <v>OK</v>
      </c>
      <c r="AZ401" s="483">
        <f t="shared" si="223"/>
        <v>0</v>
      </c>
      <c r="BA401" s="486">
        <f t="shared" si="227"/>
        <v>-5.0000000001091394E-3</v>
      </c>
      <c r="BB401" s="422"/>
      <c r="BC401" s="422"/>
      <c r="BD401" s="422"/>
      <c r="BE401" s="1063">
        <f t="shared" si="229"/>
        <v>-5.0000000001091394E-3</v>
      </c>
    </row>
    <row r="402" spans="2:57" s="6" customFormat="1" ht="24" customHeight="1">
      <c r="B402" s="54">
        <v>80731225</v>
      </c>
      <c r="C402" s="55" t="s">
        <v>1014</v>
      </c>
      <c r="D402" s="208" t="s">
        <v>1715</v>
      </c>
      <c r="E402" s="18" t="s">
        <v>1393</v>
      </c>
      <c r="F402" s="56" t="s">
        <v>566</v>
      </c>
      <c r="G402" s="18" t="s">
        <v>13</v>
      </c>
      <c r="H402" s="57">
        <v>802.35</v>
      </c>
      <c r="I402" s="19">
        <v>303.52500000000009</v>
      </c>
      <c r="J402" s="19">
        <v>173</v>
      </c>
      <c r="K402" s="58">
        <v>90.78</v>
      </c>
      <c r="L402" s="57">
        <v>20</v>
      </c>
      <c r="M402" s="14">
        <v>587.30500000000006</v>
      </c>
      <c r="N402" s="19">
        <v>587.30500000000006</v>
      </c>
      <c r="O402" s="419">
        <f t="shared" si="209"/>
        <v>587.30500000000006</v>
      </c>
      <c r="P402" s="419">
        <f t="shared" si="210"/>
        <v>0</v>
      </c>
      <c r="Q402" s="498" t="s">
        <v>1716</v>
      </c>
      <c r="R402" s="498"/>
      <c r="S402" s="663">
        <v>80731225</v>
      </c>
      <c r="T402" s="664" t="s">
        <v>1014</v>
      </c>
      <c r="U402" s="664">
        <v>260521</v>
      </c>
      <c r="V402" s="665" t="s">
        <v>2371</v>
      </c>
      <c r="W402" s="664" t="s">
        <v>2370</v>
      </c>
      <c r="X402" s="666">
        <v>303.52999999999997</v>
      </c>
      <c r="Y402" s="666">
        <v>173</v>
      </c>
      <c r="Z402" s="666">
        <v>100</v>
      </c>
      <c r="AA402" s="663">
        <v>40</v>
      </c>
      <c r="AB402" s="666">
        <v>616.53</v>
      </c>
      <c r="AC402" s="10" t="str">
        <f t="shared" si="217"/>
        <v>OK</v>
      </c>
      <c r="AD402" s="10"/>
      <c r="AE402" s="504">
        <f t="shared" si="218"/>
        <v>-29.224999999999909</v>
      </c>
      <c r="AF402" s="523" t="s">
        <v>2010</v>
      </c>
      <c r="AG402" s="109" t="s">
        <v>2378</v>
      </c>
      <c r="AH402" s="219"/>
      <c r="AJ402" s="888">
        <v>80731225</v>
      </c>
      <c r="AK402" s="55" t="s">
        <v>1014</v>
      </c>
      <c r="AL402" s="208" t="s">
        <v>1715</v>
      </c>
      <c r="AM402" s="18" t="s">
        <v>1393</v>
      </c>
      <c r="AN402" s="56" t="s">
        <v>566</v>
      </c>
      <c r="AO402" s="18" t="s">
        <v>13</v>
      </c>
      <c r="AP402" s="211">
        <v>802.35</v>
      </c>
      <c r="AQ402" s="920">
        <v>303.52500000000009</v>
      </c>
      <c r="AR402" s="920">
        <v>173</v>
      </c>
      <c r="AS402" s="946">
        <v>100</v>
      </c>
      <c r="AT402" s="947">
        <v>40</v>
      </c>
      <c r="AU402" s="982">
        <v>616.53</v>
      </c>
      <c r="AV402" s="975">
        <v>100</v>
      </c>
      <c r="AW402" s="1121">
        <v>40</v>
      </c>
      <c r="AX402" s="975">
        <f t="shared" si="221"/>
        <v>616.52500000000009</v>
      </c>
      <c r="AY402" s="424" t="str">
        <f t="shared" si="222"/>
        <v>OK</v>
      </c>
      <c r="AZ402" s="483">
        <f t="shared" si="223"/>
        <v>0</v>
      </c>
      <c r="BA402" s="486">
        <f t="shared" si="227"/>
        <v>-4.9999999998817657E-3</v>
      </c>
      <c r="BB402" s="422"/>
      <c r="BC402" s="422"/>
      <c r="BD402" s="422"/>
      <c r="BE402" s="1063">
        <f t="shared" si="229"/>
        <v>-4.9999999998817657E-3</v>
      </c>
    </row>
    <row r="403" spans="2:57" s="6" customFormat="1" ht="24" customHeight="1">
      <c r="B403" s="54">
        <v>80828098</v>
      </c>
      <c r="C403" s="55" t="s">
        <v>1015</v>
      </c>
      <c r="D403" s="208" t="s">
        <v>1715</v>
      </c>
      <c r="E403" s="18" t="s">
        <v>1393</v>
      </c>
      <c r="F403" s="56" t="s">
        <v>566</v>
      </c>
      <c r="G403" s="18" t="s">
        <v>13</v>
      </c>
      <c r="H403" s="57">
        <v>889.7</v>
      </c>
      <c r="I403" s="19">
        <v>434.55000000000018</v>
      </c>
      <c r="J403" s="19">
        <v>147.5</v>
      </c>
      <c r="K403" s="58">
        <v>9.17</v>
      </c>
      <c r="L403" s="57">
        <v>45</v>
      </c>
      <c r="M403" s="14">
        <v>636.22000000000014</v>
      </c>
      <c r="N403" s="19">
        <v>636.22000000000014</v>
      </c>
      <c r="O403" s="419">
        <f t="shared" si="209"/>
        <v>636.22000000000014</v>
      </c>
      <c r="P403" s="419">
        <f t="shared" si="210"/>
        <v>0</v>
      </c>
      <c r="Q403" s="498" t="s">
        <v>1716</v>
      </c>
      <c r="R403" s="498"/>
      <c r="S403" s="663">
        <v>80828098</v>
      </c>
      <c r="T403" s="664" t="s">
        <v>1015</v>
      </c>
      <c r="U403" s="664">
        <v>260521</v>
      </c>
      <c r="V403" s="665" t="s">
        <v>2371</v>
      </c>
      <c r="W403" s="664" t="s">
        <v>2370</v>
      </c>
      <c r="X403" s="666">
        <v>434.55</v>
      </c>
      <c r="Y403" s="666">
        <v>147.5</v>
      </c>
      <c r="Z403" s="666">
        <v>9.17</v>
      </c>
      <c r="AA403" s="663">
        <v>45</v>
      </c>
      <c r="AB403" s="666">
        <v>636.22</v>
      </c>
      <c r="AC403" s="10" t="str">
        <f t="shared" si="217"/>
        <v>OK</v>
      </c>
      <c r="AD403" s="10"/>
      <c r="AE403" s="504">
        <f t="shared" si="218"/>
        <v>0</v>
      </c>
      <c r="AF403" s="219"/>
      <c r="AG403" s="109" t="s">
        <v>2378</v>
      </c>
      <c r="AH403" s="219"/>
      <c r="AJ403" s="888">
        <v>80828098</v>
      </c>
      <c r="AK403" s="55" t="s">
        <v>1015</v>
      </c>
      <c r="AL403" s="208" t="s">
        <v>1715</v>
      </c>
      <c r="AM403" s="18" t="s">
        <v>1393</v>
      </c>
      <c r="AN403" s="56" t="s">
        <v>566</v>
      </c>
      <c r="AO403" s="18" t="s">
        <v>13</v>
      </c>
      <c r="AP403" s="211">
        <v>889.7</v>
      </c>
      <c r="AQ403" s="920">
        <v>434.55000000000018</v>
      </c>
      <c r="AR403" s="920">
        <v>147.5</v>
      </c>
      <c r="AS403" s="946">
        <v>9.17</v>
      </c>
      <c r="AT403" s="947">
        <v>45</v>
      </c>
      <c r="AU403" s="982">
        <v>636.22</v>
      </c>
      <c r="AV403" s="975">
        <v>9.17</v>
      </c>
      <c r="AW403" s="1121">
        <v>45</v>
      </c>
      <c r="AX403" s="975">
        <f t="shared" si="221"/>
        <v>636.22000000000014</v>
      </c>
      <c r="AY403" s="424" t="str">
        <f t="shared" si="222"/>
        <v>OK</v>
      </c>
      <c r="AZ403" s="483">
        <f t="shared" si="223"/>
        <v>0</v>
      </c>
      <c r="BA403" s="486">
        <f t="shared" si="227"/>
        <v>0</v>
      </c>
      <c r="BB403" s="422"/>
      <c r="BC403" s="422"/>
      <c r="BD403" s="422"/>
      <c r="BE403" s="1063">
        <f t="shared" si="229"/>
        <v>0</v>
      </c>
    </row>
    <row r="404" spans="2:57" s="6" customFormat="1" ht="24" customHeight="1">
      <c r="B404" s="54">
        <v>1002587643</v>
      </c>
      <c r="C404" s="55" t="s">
        <v>1021</v>
      </c>
      <c r="D404" s="208" t="s">
        <v>1715</v>
      </c>
      <c r="E404" s="18" t="s">
        <v>1393</v>
      </c>
      <c r="F404" s="56" t="s">
        <v>566</v>
      </c>
      <c r="G404" s="18" t="s">
        <v>13</v>
      </c>
      <c r="H404" s="57">
        <v>889.7</v>
      </c>
      <c r="I404" s="19">
        <v>434.55000000000018</v>
      </c>
      <c r="J404" s="19">
        <v>23</v>
      </c>
      <c r="K404" s="58">
        <v>21.39</v>
      </c>
      <c r="L404" s="57">
        <v>5</v>
      </c>
      <c r="M404" s="14">
        <v>483.94000000000017</v>
      </c>
      <c r="N404" s="19">
        <v>483.94000000000017</v>
      </c>
      <c r="O404" s="419">
        <f t="shared" si="209"/>
        <v>483.94000000000017</v>
      </c>
      <c r="P404" s="419">
        <f t="shared" si="210"/>
        <v>0</v>
      </c>
      <c r="Q404" s="498" t="s">
        <v>1716</v>
      </c>
      <c r="R404" s="498"/>
      <c r="S404" s="663">
        <v>1002587643</v>
      </c>
      <c r="T404" s="665" t="s">
        <v>2373</v>
      </c>
      <c r="U404" s="664">
        <v>260521</v>
      </c>
      <c r="V404" s="665" t="s">
        <v>2372</v>
      </c>
      <c r="W404" s="664" t="s">
        <v>2370</v>
      </c>
      <c r="X404" s="666">
        <v>434.55</v>
      </c>
      <c r="Y404" s="666">
        <v>23</v>
      </c>
      <c r="Z404" s="666">
        <v>100</v>
      </c>
      <c r="AA404" s="663">
        <v>60</v>
      </c>
      <c r="AB404" s="666">
        <v>617.54999999999995</v>
      </c>
      <c r="AC404" s="10" t="str">
        <f t="shared" si="217"/>
        <v>OK</v>
      </c>
      <c r="AD404" s="10"/>
      <c r="AE404" s="504">
        <f t="shared" si="218"/>
        <v>-133.60999999999979</v>
      </c>
      <c r="AF404" s="523" t="s">
        <v>2010</v>
      </c>
      <c r="AG404" s="109" t="s">
        <v>2378</v>
      </c>
      <c r="AH404" s="219"/>
      <c r="AJ404" s="1056">
        <v>1002587643</v>
      </c>
      <c r="AK404" s="55" t="s">
        <v>1021</v>
      </c>
      <c r="AL404" s="208" t="s">
        <v>1715</v>
      </c>
      <c r="AM404" s="18" t="s">
        <v>1393</v>
      </c>
      <c r="AN404" s="56" t="s">
        <v>566</v>
      </c>
      <c r="AO404" s="18" t="s">
        <v>13</v>
      </c>
      <c r="AP404" s="211">
        <v>889.7</v>
      </c>
      <c r="AQ404" s="920">
        <v>434.55000000000018</v>
      </c>
      <c r="AR404" s="920">
        <v>23</v>
      </c>
      <c r="AS404" s="946">
        <v>100</v>
      </c>
      <c r="AT404" s="947">
        <v>60</v>
      </c>
      <c r="AU404" s="982">
        <v>617.54999999999995</v>
      </c>
      <c r="AV404" s="975">
        <v>100</v>
      </c>
      <c r="AW404" s="1121">
        <v>65</v>
      </c>
      <c r="AX404" s="1114">
        <f t="shared" ref="AX404" si="230">AQ404+AR404+AV404+AW404</f>
        <v>622.55000000000018</v>
      </c>
      <c r="AY404" s="424" t="str">
        <f t="shared" si="222"/>
        <v>OK</v>
      </c>
      <c r="AZ404" s="483">
        <f t="shared" si="223"/>
        <v>0</v>
      </c>
      <c r="BA404" s="484">
        <f t="shared" ref="BA404" si="231">AX404-AB404</f>
        <v>5.0000000000002274</v>
      </c>
      <c r="BB404" s="1016" t="s">
        <v>3128</v>
      </c>
      <c r="BC404" s="422"/>
      <c r="BD404" s="422"/>
    </row>
    <row r="405" spans="2:57" s="6" customFormat="1" ht="24" customHeight="1">
      <c r="B405" s="54">
        <v>1013632559</v>
      </c>
      <c r="C405" s="55" t="s">
        <v>1028</v>
      </c>
      <c r="D405" s="208" t="s">
        <v>1715</v>
      </c>
      <c r="E405" s="18" t="s">
        <v>1393</v>
      </c>
      <c r="F405" s="56" t="s">
        <v>566</v>
      </c>
      <c r="G405" s="18" t="s">
        <v>13</v>
      </c>
      <c r="H405" s="57">
        <v>922.46</v>
      </c>
      <c r="I405" s="19">
        <v>483.69000000000005</v>
      </c>
      <c r="J405" s="19">
        <v>160.5</v>
      </c>
      <c r="K405" s="58">
        <v>12.94</v>
      </c>
      <c r="L405" s="57">
        <v>0</v>
      </c>
      <c r="M405" s="14">
        <v>657.13000000000011</v>
      </c>
      <c r="N405" s="19">
        <v>657.13000000000011</v>
      </c>
      <c r="O405" s="419">
        <f t="shared" si="209"/>
        <v>657.13000000000011</v>
      </c>
      <c r="P405" s="419">
        <f t="shared" si="210"/>
        <v>0</v>
      </c>
      <c r="Q405" s="498" t="s">
        <v>1716</v>
      </c>
      <c r="R405" s="498"/>
      <c r="S405" s="663">
        <v>1013632559</v>
      </c>
      <c r="T405" s="664" t="s">
        <v>1028</v>
      </c>
      <c r="U405" s="664">
        <v>260521</v>
      </c>
      <c r="V405" s="665" t="s">
        <v>2371</v>
      </c>
      <c r="W405" s="664" t="s">
        <v>2370</v>
      </c>
      <c r="X405" s="666">
        <v>483.69</v>
      </c>
      <c r="Y405" s="666">
        <v>160.5</v>
      </c>
      <c r="Z405" s="666">
        <v>12.94</v>
      </c>
      <c r="AA405" s="663">
        <v>0</v>
      </c>
      <c r="AB405" s="666">
        <v>657.13</v>
      </c>
      <c r="AC405" s="10" t="str">
        <f t="shared" si="217"/>
        <v>OK</v>
      </c>
      <c r="AD405" s="10"/>
      <c r="AE405" s="504">
        <f t="shared" si="218"/>
        <v>0</v>
      </c>
      <c r="AF405" s="219"/>
      <c r="AG405" s="109" t="s">
        <v>2378</v>
      </c>
      <c r="AH405" s="219"/>
      <c r="AJ405" s="888">
        <v>1013632559</v>
      </c>
      <c r="AK405" s="55" t="s">
        <v>1028</v>
      </c>
      <c r="AL405" s="208" t="s">
        <v>1715</v>
      </c>
      <c r="AM405" s="18" t="s">
        <v>1393</v>
      </c>
      <c r="AN405" s="56" t="s">
        <v>566</v>
      </c>
      <c r="AO405" s="18" t="s">
        <v>13</v>
      </c>
      <c r="AP405" s="211">
        <v>922.46</v>
      </c>
      <c r="AQ405" s="920">
        <v>483.69000000000005</v>
      </c>
      <c r="AR405" s="920">
        <v>160.5</v>
      </c>
      <c r="AS405" s="946">
        <v>12.94</v>
      </c>
      <c r="AT405" s="947">
        <v>0</v>
      </c>
      <c r="AU405" s="982">
        <v>657.13</v>
      </c>
      <c r="AV405" s="975">
        <v>12.94</v>
      </c>
      <c r="AW405" s="1121">
        <v>0</v>
      </c>
      <c r="AX405" s="975">
        <f t="shared" si="221"/>
        <v>657.13000000000011</v>
      </c>
      <c r="AY405" s="424" t="str">
        <f t="shared" si="222"/>
        <v>OK</v>
      </c>
      <c r="AZ405" s="483">
        <f t="shared" si="223"/>
        <v>0</v>
      </c>
      <c r="BA405" s="486">
        <f t="shared" si="227"/>
        <v>0</v>
      </c>
      <c r="BB405" s="422"/>
      <c r="BC405" s="422"/>
      <c r="BD405" s="422"/>
      <c r="BE405" s="1063">
        <f t="shared" ref="BE405:BE406" si="232">AX405-AU405</f>
        <v>0</v>
      </c>
    </row>
    <row r="406" spans="2:57" s="6" customFormat="1" ht="24" customHeight="1">
      <c r="B406" s="672">
        <v>1014250194</v>
      </c>
      <c r="C406" s="673" t="s">
        <v>1030</v>
      </c>
      <c r="D406" s="674" t="s">
        <v>1715</v>
      </c>
      <c r="E406" s="540" t="s">
        <v>1393</v>
      </c>
      <c r="F406" s="675" t="s">
        <v>566</v>
      </c>
      <c r="G406" s="540" t="s">
        <v>13</v>
      </c>
      <c r="H406" s="676">
        <v>1000</v>
      </c>
      <c r="I406" s="544">
        <v>600</v>
      </c>
      <c r="J406" s="544">
        <v>154</v>
      </c>
      <c r="K406" s="677">
        <v>12.72</v>
      </c>
      <c r="L406" s="676">
        <v>90</v>
      </c>
      <c r="M406" s="545">
        <v>856.72</v>
      </c>
      <c r="N406" s="544">
        <v>856.72</v>
      </c>
      <c r="O406" s="419">
        <f t="shared" si="209"/>
        <v>856.72</v>
      </c>
      <c r="P406" s="419">
        <f t="shared" si="210"/>
        <v>0</v>
      </c>
      <c r="Q406" s="546" t="s">
        <v>1716</v>
      </c>
      <c r="R406" s="498"/>
      <c r="S406" s="678">
        <v>1014250194</v>
      </c>
      <c r="T406" s="679" t="s">
        <v>2381</v>
      </c>
      <c r="U406" s="680">
        <v>260521</v>
      </c>
      <c r="V406" s="679" t="s">
        <v>2371</v>
      </c>
      <c r="W406" s="680" t="s">
        <v>2370</v>
      </c>
      <c r="X406" s="681">
        <v>600</v>
      </c>
      <c r="Y406" s="681">
        <v>154</v>
      </c>
      <c r="Z406" s="681">
        <v>12.72</v>
      </c>
      <c r="AA406" s="678">
        <v>90</v>
      </c>
      <c r="AB406" s="681">
        <v>856.72</v>
      </c>
      <c r="AC406" s="10" t="str">
        <f t="shared" si="217"/>
        <v>OK</v>
      </c>
      <c r="AD406" s="10"/>
      <c r="AE406" s="504">
        <f t="shared" si="218"/>
        <v>0</v>
      </c>
      <c r="AF406" s="219"/>
      <c r="AG406" s="109" t="s">
        <v>2378</v>
      </c>
      <c r="AH406" s="219"/>
      <c r="AJ406" s="889">
        <v>1014250194</v>
      </c>
      <c r="AK406" s="673" t="s">
        <v>1030</v>
      </c>
      <c r="AL406" s="674" t="s">
        <v>1715</v>
      </c>
      <c r="AM406" s="540" t="s">
        <v>1393</v>
      </c>
      <c r="AN406" s="675" t="s">
        <v>566</v>
      </c>
      <c r="AO406" s="540" t="s">
        <v>13</v>
      </c>
      <c r="AP406" s="1057">
        <v>1000</v>
      </c>
      <c r="AQ406" s="927">
        <v>600</v>
      </c>
      <c r="AR406" s="927">
        <v>154</v>
      </c>
      <c r="AS406" s="968">
        <v>12.72</v>
      </c>
      <c r="AT406" s="969">
        <v>90</v>
      </c>
      <c r="AU406" s="1103">
        <v>856.72</v>
      </c>
      <c r="AV406" s="1137">
        <v>12.72</v>
      </c>
      <c r="AW406" s="1138">
        <v>90</v>
      </c>
      <c r="AX406" s="975">
        <f t="shared" si="221"/>
        <v>856.72</v>
      </c>
      <c r="AY406" s="424" t="str">
        <f t="shared" si="222"/>
        <v>OK</v>
      </c>
      <c r="AZ406" s="483">
        <f t="shared" si="223"/>
        <v>0</v>
      </c>
      <c r="BA406" s="486">
        <f t="shared" si="227"/>
        <v>0</v>
      </c>
      <c r="BB406" s="422"/>
      <c r="BC406" s="422"/>
      <c r="BD406" s="422"/>
      <c r="BE406" s="1063">
        <f t="shared" si="232"/>
        <v>0</v>
      </c>
    </row>
    <row r="407" spans="2:57" s="6" customFormat="1" ht="24" customHeight="1">
      <c r="B407" s="54">
        <v>1014252649</v>
      </c>
      <c r="C407" s="55" t="s">
        <v>1031</v>
      </c>
      <c r="D407" s="208" t="s">
        <v>1715</v>
      </c>
      <c r="E407" s="18" t="s">
        <v>1393</v>
      </c>
      <c r="F407" s="56" t="s">
        <v>566</v>
      </c>
      <c r="G407" s="18" t="s">
        <v>13</v>
      </c>
      <c r="H407" s="57">
        <v>846.03</v>
      </c>
      <c r="I407" s="19">
        <v>369.04500000000007</v>
      </c>
      <c r="J407" s="19">
        <v>156.5</v>
      </c>
      <c r="K407" s="58">
        <v>1.33</v>
      </c>
      <c r="L407" s="57">
        <v>0</v>
      </c>
      <c r="M407" s="14">
        <v>526.87500000000011</v>
      </c>
      <c r="N407" s="19">
        <v>526.87500000000011</v>
      </c>
      <c r="O407" s="419">
        <f t="shared" si="209"/>
        <v>526.87500000000011</v>
      </c>
      <c r="P407" s="419">
        <f t="shared" si="210"/>
        <v>0</v>
      </c>
      <c r="Q407" s="498" t="s">
        <v>1716</v>
      </c>
      <c r="R407" s="498"/>
      <c r="S407" s="663">
        <v>1014252649</v>
      </c>
      <c r="T407" s="664" t="s">
        <v>1031</v>
      </c>
      <c r="U407" s="664">
        <v>260521</v>
      </c>
      <c r="V407" s="665" t="s">
        <v>2371</v>
      </c>
      <c r="W407" s="664" t="s">
        <v>2370</v>
      </c>
      <c r="X407" s="666">
        <v>369.05</v>
      </c>
      <c r="Y407" s="666">
        <v>156.5</v>
      </c>
      <c r="Z407" s="666">
        <v>1.33</v>
      </c>
      <c r="AA407" s="663">
        <v>0</v>
      </c>
      <c r="AB407" s="666">
        <v>526.88</v>
      </c>
      <c r="AC407" s="10" t="str">
        <f t="shared" si="217"/>
        <v>OK</v>
      </c>
      <c r="AD407" s="10"/>
      <c r="AE407" s="504">
        <f t="shared" si="218"/>
        <v>-4.9999999998817657E-3</v>
      </c>
      <c r="AF407" s="219"/>
      <c r="AG407" s="109" t="s">
        <v>2378</v>
      </c>
      <c r="AH407" s="219"/>
      <c r="AJ407" s="1056">
        <v>1014252649</v>
      </c>
      <c r="AK407" s="55" t="s">
        <v>1031</v>
      </c>
      <c r="AL407" s="208" t="s">
        <v>1715</v>
      </c>
      <c r="AM407" s="18" t="s">
        <v>1393</v>
      </c>
      <c r="AN407" s="56" t="s">
        <v>566</v>
      </c>
      <c r="AO407" s="18" t="s">
        <v>13</v>
      </c>
      <c r="AP407" s="211">
        <v>846.03</v>
      </c>
      <c r="AQ407" s="920">
        <v>369.04500000000007</v>
      </c>
      <c r="AR407" s="920">
        <v>156.5</v>
      </c>
      <c r="AS407" s="946">
        <v>1.33</v>
      </c>
      <c r="AT407" s="947">
        <v>0</v>
      </c>
      <c r="AU407" s="982">
        <v>526.88</v>
      </c>
      <c r="AV407" s="975">
        <v>84.72</v>
      </c>
      <c r="AW407" s="1121">
        <v>35</v>
      </c>
      <c r="AX407" s="1114">
        <f t="shared" ref="AX407" si="233">AQ407+AR407+AV407+AW407</f>
        <v>645.2650000000001</v>
      </c>
      <c r="AY407" s="424" t="str">
        <f t="shared" si="222"/>
        <v>OK</v>
      </c>
      <c r="AZ407" s="483">
        <f t="shared" si="223"/>
        <v>0</v>
      </c>
      <c r="BA407" s="484">
        <f t="shared" ref="BA407" si="234">AX407-AB407</f>
        <v>118.3850000000001</v>
      </c>
      <c r="BB407" s="1016" t="s">
        <v>3127</v>
      </c>
      <c r="BC407" s="422"/>
      <c r="BD407" s="422"/>
    </row>
    <row r="408" spans="2:57" s="6" customFormat="1" ht="24" customHeight="1">
      <c r="B408" s="54">
        <v>1018460424</v>
      </c>
      <c r="C408" s="55" t="s">
        <v>1044</v>
      </c>
      <c r="D408" s="208" t="s">
        <v>1715</v>
      </c>
      <c r="E408" s="18" t="s">
        <v>1393</v>
      </c>
      <c r="F408" s="56" t="s">
        <v>566</v>
      </c>
      <c r="G408" s="18" t="s">
        <v>13</v>
      </c>
      <c r="H408" s="57">
        <v>878.78</v>
      </c>
      <c r="I408" s="19">
        <v>418.17000000000007</v>
      </c>
      <c r="J408" s="19">
        <v>167</v>
      </c>
      <c r="K408" s="58">
        <v>36.28</v>
      </c>
      <c r="L408" s="57">
        <v>0</v>
      </c>
      <c r="M408" s="14">
        <v>621.45000000000005</v>
      </c>
      <c r="N408" s="19">
        <v>621.45000000000005</v>
      </c>
      <c r="O408" s="419">
        <f t="shared" si="209"/>
        <v>621.45000000000005</v>
      </c>
      <c r="P408" s="419">
        <f t="shared" si="210"/>
        <v>0</v>
      </c>
      <c r="Q408" s="498" t="s">
        <v>1716</v>
      </c>
      <c r="R408" s="498"/>
      <c r="S408" s="663">
        <v>1018460424</v>
      </c>
      <c r="T408" s="664" t="s">
        <v>1044</v>
      </c>
      <c r="U408" s="664">
        <v>260521</v>
      </c>
      <c r="V408" s="665" t="s">
        <v>2371</v>
      </c>
      <c r="W408" s="664" t="s">
        <v>2370</v>
      </c>
      <c r="X408" s="666">
        <v>418.17</v>
      </c>
      <c r="Y408" s="666">
        <v>167</v>
      </c>
      <c r="Z408" s="666">
        <v>36.28</v>
      </c>
      <c r="AA408" s="663">
        <v>0</v>
      </c>
      <c r="AB408" s="666">
        <v>621.45000000000005</v>
      </c>
      <c r="AC408" s="10" t="str">
        <f t="shared" si="217"/>
        <v>OK</v>
      </c>
      <c r="AD408" s="10"/>
      <c r="AE408" s="504">
        <f t="shared" si="218"/>
        <v>0</v>
      </c>
      <c r="AF408" s="219"/>
      <c r="AG408" s="109" t="s">
        <v>2378</v>
      </c>
      <c r="AH408" s="219"/>
      <c r="AJ408" s="888">
        <v>1018460424</v>
      </c>
      <c r="AK408" s="55" t="s">
        <v>1044</v>
      </c>
      <c r="AL408" s="208" t="s">
        <v>1715</v>
      </c>
      <c r="AM408" s="18" t="s">
        <v>1393</v>
      </c>
      <c r="AN408" s="56" t="s">
        <v>566</v>
      </c>
      <c r="AO408" s="18" t="s">
        <v>13</v>
      </c>
      <c r="AP408" s="211">
        <v>878.78</v>
      </c>
      <c r="AQ408" s="920">
        <v>418.17000000000007</v>
      </c>
      <c r="AR408" s="920">
        <v>167</v>
      </c>
      <c r="AS408" s="946">
        <v>36.28</v>
      </c>
      <c r="AT408" s="947">
        <v>0</v>
      </c>
      <c r="AU408" s="982">
        <v>621.45000000000005</v>
      </c>
      <c r="AV408" s="975">
        <v>36.28</v>
      </c>
      <c r="AW408" s="1121">
        <v>0</v>
      </c>
      <c r="AX408" s="975">
        <f t="shared" si="221"/>
        <v>621.45000000000005</v>
      </c>
      <c r="AY408" s="424" t="str">
        <f t="shared" si="222"/>
        <v>OK</v>
      </c>
      <c r="AZ408" s="483">
        <f t="shared" si="223"/>
        <v>0</v>
      </c>
      <c r="BA408" s="486">
        <f t="shared" si="227"/>
        <v>0</v>
      </c>
      <c r="BB408" s="422"/>
      <c r="BC408" s="422"/>
      <c r="BD408" s="422"/>
      <c r="BE408" s="1063">
        <f t="shared" ref="BE408:BE409" si="235">AX408-AU408</f>
        <v>0</v>
      </c>
    </row>
    <row r="409" spans="2:57" s="6" customFormat="1" ht="24" customHeight="1">
      <c r="B409" s="54">
        <v>1019086930</v>
      </c>
      <c r="C409" s="55" t="s">
        <v>1050</v>
      </c>
      <c r="D409" s="208" t="s">
        <v>1715</v>
      </c>
      <c r="E409" s="18" t="s">
        <v>1393</v>
      </c>
      <c r="F409" s="56" t="s">
        <v>566</v>
      </c>
      <c r="G409" s="18" t="s">
        <v>13</v>
      </c>
      <c r="H409" s="57">
        <v>835.11</v>
      </c>
      <c r="I409" s="19">
        <v>352.66499999999996</v>
      </c>
      <c r="J409" s="19">
        <v>118</v>
      </c>
      <c r="K409" s="58">
        <v>44.22</v>
      </c>
      <c r="L409" s="57">
        <v>0</v>
      </c>
      <c r="M409" s="14">
        <v>514.88499999999999</v>
      </c>
      <c r="N409" s="19">
        <v>514.88499999999999</v>
      </c>
      <c r="O409" s="419">
        <f t="shared" si="209"/>
        <v>514.88499999999999</v>
      </c>
      <c r="P409" s="419">
        <f t="shared" si="210"/>
        <v>0</v>
      </c>
      <c r="Q409" s="498" t="s">
        <v>1716</v>
      </c>
      <c r="R409" s="498"/>
      <c r="S409" s="663">
        <v>1019086930</v>
      </c>
      <c r="T409" s="664" t="s">
        <v>1050</v>
      </c>
      <c r="U409" s="664">
        <v>260521</v>
      </c>
      <c r="V409" s="665" t="s">
        <v>2371</v>
      </c>
      <c r="W409" s="664" t="s">
        <v>2370</v>
      </c>
      <c r="X409" s="666">
        <v>352.67</v>
      </c>
      <c r="Y409" s="666">
        <v>118</v>
      </c>
      <c r="Z409" s="666">
        <v>98.67</v>
      </c>
      <c r="AA409" s="663">
        <v>40</v>
      </c>
      <c r="AB409" s="666">
        <v>609.34</v>
      </c>
      <c r="AC409" s="10" t="str">
        <f t="shared" si="217"/>
        <v>OK</v>
      </c>
      <c r="AD409" s="10"/>
      <c r="AE409" s="504">
        <f t="shared" si="218"/>
        <v>-94.455000000000041</v>
      </c>
      <c r="AF409" s="523" t="s">
        <v>2010</v>
      </c>
      <c r="AG409" s="109" t="s">
        <v>2378</v>
      </c>
      <c r="AH409" s="219"/>
      <c r="AJ409" s="888">
        <v>1019086930</v>
      </c>
      <c r="AK409" s="55" t="s">
        <v>1050</v>
      </c>
      <c r="AL409" s="208" t="s">
        <v>1715</v>
      </c>
      <c r="AM409" s="18" t="s">
        <v>1393</v>
      </c>
      <c r="AN409" s="56" t="s">
        <v>566</v>
      </c>
      <c r="AO409" s="18" t="s">
        <v>13</v>
      </c>
      <c r="AP409" s="211">
        <v>835.11</v>
      </c>
      <c r="AQ409" s="920">
        <v>352.66499999999996</v>
      </c>
      <c r="AR409" s="920">
        <v>118</v>
      </c>
      <c r="AS409" s="946">
        <v>98.67</v>
      </c>
      <c r="AT409" s="947">
        <v>40</v>
      </c>
      <c r="AU409" s="982">
        <v>609.34</v>
      </c>
      <c r="AV409" s="975">
        <v>98.67</v>
      </c>
      <c r="AW409" s="1121">
        <v>40</v>
      </c>
      <c r="AX409" s="975">
        <f t="shared" si="221"/>
        <v>609.33499999999992</v>
      </c>
      <c r="AY409" s="424" t="str">
        <f t="shared" si="222"/>
        <v>OK</v>
      </c>
      <c r="AZ409" s="483">
        <f t="shared" si="223"/>
        <v>0</v>
      </c>
      <c r="BA409" s="486">
        <f t="shared" si="227"/>
        <v>-5.0000000001091394E-3</v>
      </c>
      <c r="BB409" s="422"/>
      <c r="BC409" s="422"/>
      <c r="BD409" s="422"/>
      <c r="BE409" s="1063">
        <f t="shared" si="235"/>
        <v>-5.0000000001091394E-3</v>
      </c>
    </row>
    <row r="410" spans="2:57" s="6" customFormat="1" ht="24" customHeight="1">
      <c r="B410" s="54">
        <v>1019103946</v>
      </c>
      <c r="C410" s="55" t="s">
        <v>1051</v>
      </c>
      <c r="D410" s="208" t="s">
        <v>1715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v>401.78999999999996</v>
      </c>
      <c r="J410" s="19">
        <v>156.5</v>
      </c>
      <c r="K410" s="58">
        <v>1.72</v>
      </c>
      <c r="L410" s="57">
        <v>0</v>
      </c>
      <c r="M410" s="14">
        <v>560.01</v>
      </c>
      <c r="N410" s="19">
        <v>560.01</v>
      </c>
      <c r="O410" s="419">
        <f t="shared" si="209"/>
        <v>560.01</v>
      </c>
      <c r="P410" s="419">
        <f t="shared" si="210"/>
        <v>0</v>
      </c>
      <c r="Q410" s="498" t="s">
        <v>1716</v>
      </c>
      <c r="R410" s="498"/>
      <c r="S410" s="663">
        <v>1019103946</v>
      </c>
      <c r="T410" s="664" t="s">
        <v>1051</v>
      </c>
      <c r="U410" s="664">
        <v>260521</v>
      </c>
      <c r="V410" s="665" t="s">
        <v>2371</v>
      </c>
      <c r="W410" s="664" t="s">
        <v>2370</v>
      </c>
      <c r="X410" s="666">
        <v>401.79</v>
      </c>
      <c r="Y410" s="666">
        <v>156.5</v>
      </c>
      <c r="Z410" s="666">
        <v>69.44</v>
      </c>
      <c r="AA410" s="663">
        <v>60</v>
      </c>
      <c r="AB410" s="666">
        <v>687.73</v>
      </c>
      <c r="AC410" s="10" t="str">
        <f t="shared" si="217"/>
        <v>OK</v>
      </c>
      <c r="AD410" s="10"/>
      <c r="AE410" s="504">
        <f t="shared" si="218"/>
        <v>-127.72000000000003</v>
      </c>
      <c r="AF410" s="523" t="s">
        <v>2010</v>
      </c>
      <c r="AG410" s="109" t="s">
        <v>2378</v>
      </c>
      <c r="AH410" s="219"/>
      <c r="AJ410" s="1056">
        <v>1019103946</v>
      </c>
      <c r="AK410" s="55" t="s">
        <v>1051</v>
      </c>
      <c r="AL410" s="208" t="s">
        <v>1715</v>
      </c>
      <c r="AM410" s="18" t="s">
        <v>1393</v>
      </c>
      <c r="AN410" s="56" t="s">
        <v>566</v>
      </c>
      <c r="AO410" s="18" t="s">
        <v>13</v>
      </c>
      <c r="AP410" s="211">
        <v>867.86</v>
      </c>
      <c r="AQ410" s="920">
        <v>401.78999999999996</v>
      </c>
      <c r="AR410" s="920">
        <v>156.5</v>
      </c>
      <c r="AS410" s="946">
        <v>69.44</v>
      </c>
      <c r="AT410" s="947">
        <v>60</v>
      </c>
      <c r="AU410" s="982">
        <v>687.73</v>
      </c>
      <c r="AV410" s="975">
        <v>86</v>
      </c>
      <c r="AW410" s="1121">
        <v>60</v>
      </c>
      <c r="AX410" s="1114">
        <f t="shared" ref="AX410:AX412" si="236">AQ410+AR410+AV410+AW410</f>
        <v>704.29</v>
      </c>
      <c r="AY410" s="424" t="str">
        <f t="shared" si="222"/>
        <v>OK</v>
      </c>
      <c r="AZ410" s="483">
        <f t="shared" si="223"/>
        <v>0</v>
      </c>
      <c r="BA410" s="484">
        <f t="shared" ref="BA410" si="237">AX410-AB410</f>
        <v>16.559999999999945</v>
      </c>
      <c r="BB410" s="1016" t="s">
        <v>3128</v>
      </c>
      <c r="BC410" s="422"/>
      <c r="BD410" s="422"/>
    </row>
    <row r="411" spans="2:57" s="6" customFormat="1" ht="24" customHeight="1">
      <c r="B411" s="54">
        <v>1023874868</v>
      </c>
      <c r="C411" s="55" t="s">
        <v>1053</v>
      </c>
      <c r="D411" s="208" t="s">
        <v>1715</v>
      </c>
      <c r="E411" s="18" t="s">
        <v>1393</v>
      </c>
      <c r="F411" s="56" t="s">
        <v>566</v>
      </c>
      <c r="G411" s="18" t="s">
        <v>13</v>
      </c>
      <c r="H411" s="57">
        <v>813.27</v>
      </c>
      <c r="I411" s="19">
        <v>319.90499999999997</v>
      </c>
      <c r="J411" s="19">
        <v>157.5</v>
      </c>
      <c r="K411" s="58">
        <v>16.329999999999998</v>
      </c>
      <c r="L411" s="57">
        <v>35</v>
      </c>
      <c r="M411" s="14">
        <v>528.7349999999999</v>
      </c>
      <c r="N411" s="19">
        <v>528.7349999999999</v>
      </c>
      <c r="O411" s="419">
        <f t="shared" si="209"/>
        <v>528.7349999999999</v>
      </c>
      <c r="P411" s="419">
        <f t="shared" si="210"/>
        <v>0</v>
      </c>
      <c r="Q411" s="498" t="s">
        <v>1716</v>
      </c>
      <c r="R411" s="498"/>
      <c r="S411" s="663">
        <v>1023874868</v>
      </c>
      <c r="T411" s="664" t="s">
        <v>1053</v>
      </c>
      <c r="U411" s="664">
        <v>260521</v>
      </c>
      <c r="V411" s="665" t="s">
        <v>2371</v>
      </c>
      <c r="W411" s="664" t="s">
        <v>2370</v>
      </c>
      <c r="X411" s="666">
        <v>319.91000000000003</v>
      </c>
      <c r="Y411" s="666">
        <v>157.5</v>
      </c>
      <c r="Z411" s="666">
        <v>16.329999999999998</v>
      </c>
      <c r="AA411" s="663">
        <v>35</v>
      </c>
      <c r="AB411" s="666">
        <v>528.74</v>
      </c>
      <c r="AC411" s="10" t="str">
        <f t="shared" si="217"/>
        <v>OK</v>
      </c>
      <c r="AD411" s="10"/>
      <c r="AE411" s="504">
        <f t="shared" si="218"/>
        <v>-5.0000000001091394E-3</v>
      </c>
      <c r="AF411" s="219"/>
      <c r="AG411" s="109" t="s">
        <v>2378</v>
      </c>
      <c r="AH411" s="219"/>
      <c r="AJ411" s="888">
        <v>1023874868</v>
      </c>
      <c r="AK411" s="55" t="s">
        <v>1053</v>
      </c>
      <c r="AL411" s="208" t="s">
        <v>1715</v>
      </c>
      <c r="AM411" s="18" t="s">
        <v>1393</v>
      </c>
      <c r="AN411" s="56" t="s">
        <v>566</v>
      </c>
      <c r="AO411" s="18" t="s">
        <v>13</v>
      </c>
      <c r="AP411" s="211">
        <v>813.27</v>
      </c>
      <c r="AQ411" s="920">
        <v>319.90499999999997</v>
      </c>
      <c r="AR411" s="920">
        <v>157.5</v>
      </c>
      <c r="AS411" s="946">
        <v>16.329999999999998</v>
      </c>
      <c r="AT411" s="947">
        <v>35</v>
      </c>
      <c r="AU411" s="982">
        <v>528.74</v>
      </c>
      <c r="AV411" s="975">
        <v>16.329999999999998</v>
      </c>
      <c r="AW411" s="1121">
        <v>35</v>
      </c>
      <c r="AX411" s="975">
        <f t="shared" si="221"/>
        <v>528.7349999999999</v>
      </c>
      <c r="AY411" s="424" t="str">
        <f t="shared" si="222"/>
        <v>OK</v>
      </c>
      <c r="AZ411" s="483">
        <f t="shared" si="223"/>
        <v>0</v>
      </c>
      <c r="BA411" s="486">
        <f t="shared" si="227"/>
        <v>-5.0000000001091394E-3</v>
      </c>
      <c r="BB411" s="422"/>
      <c r="BC411" s="422"/>
      <c r="BD411" s="422"/>
      <c r="BE411" s="1063">
        <f>AX411-AU411</f>
        <v>-5.0000000001091394E-3</v>
      </c>
    </row>
    <row r="412" spans="2:57" s="6" customFormat="1" ht="24" customHeight="1">
      <c r="B412" s="54">
        <v>1049412214</v>
      </c>
      <c r="C412" s="55" t="s">
        <v>1071</v>
      </c>
      <c r="D412" s="208" t="s">
        <v>1715</v>
      </c>
      <c r="E412" s="18" t="s">
        <v>1393</v>
      </c>
      <c r="F412" s="56" t="s">
        <v>566</v>
      </c>
      <c r="G412" s="18" t="s">
        <v>13</v>
      </c>
      <c r="H412" s="57">
        <v>824.19</v>
      </c>
      <c r="I412" s="19">
        <v>336.28500000000008</v>
      </c>
      <c r="J412" s="19">
        <v>163.5</v>
      </c>
      <c r="K412" s="58">
        <v>100</v>
      </c>
      <c r="L412" s="57">
        <v>5</v>
      </c>
      <c r="M412" s="14">
        <v>604.78500000000008</v>
      </c>
      <c r="N412" s="19">
        <v>604.78500000000008</v>
      </c>
      <c r="O412" s="419">
        <f t="shared" si="209"/>
        <v>604.78500000000008</v>
      </c>
      <c r="P412" s="419">
        <f t="shared" si="210"/>
        <v>0</v>
      </c>
      <c r="Q412" s="498" t="s">
        <v>1716</v>
      </c>
      <c r="R412" s="498"/>
      <c r="S412" s="663">
        <v>1049412214</v>
      </c>
      <c r="T412" s="664" t="s">
        <v>1071</v>
      </c>
      <c r="U412" s="664">
        <v>260521</v>
      </c>
      <c r="V412" s="665" t="s">
        <v>2371</v>
      </c>
      <c r="W412" s="664" t="s">
        <v>2370</v>
      </c>
      <c r="X412" s="666">
        <v>336.29</v>
      </c>
      <c r="Y412" s="666">
        <v>163.5</v>
      </c>
      <c r="Z412" s="666">
        <v>100</v>
      </c>
      <c r="AA412" s="663">
        <v>45</v>
      </c>
      <c r="AB412" s="666">
        <v>644.79</v>
      </c>
      <c r="AC412" s="10" t="str">
        <f t="shared" si="217"/>
        <v>OK</v>
      </c>
      <c r="AD412" s="10"/>
      <c r="AE412" s="504">
        <f t="shared" si="218"/>
        <v>-40.004999999999882</v>
      </c>
      <c r="AF412" s="523" t="s">
        <v>2010</v>
      </c>
      <c r="AG412" s="109" t="s">
        <v>2378</v>
      </c>
      <c r="AH412" s="219"/>
      <c r="AJ412" s="1056">
        <v>1049412214</v>
      </c>
      <c r="AK412" s="55" t="s">
        <v>1071</v>
      </c>
      <c r="AL412" s="208" t="s">
        <v>1715</v>
      </c>
      <c r="AM412" s="18" t="s">
        <v>1393</v>
      </c>
      <c r="AN412" s="56" t="s">
        <v>566</v>
      </c>
      <c r="AO412" s="18" t="s">
        <v>13</v>
      </c>
      <c r="AP412" s="211">
        <v>824.19</v>
      </c>
      <c r="AQ412" s="920">
        <v>336.28500000000008</v>
      </c>
      <c r="AR412" s="920">
        <v>163.5</v>
      </c>
      <c r="AS412" s="946">
        <v>100</v>
      </c>
      <c r="AT412" s="947">
        <v>45</v>
      </c>
      <c r="AU412" s="982">
        <v>644.79</v>
      </c>
      <c r="AV412" s="975">
        <v>100</v>
      </c>
      <c r="AW412" s="1121">
        <v>55</v>
      </c>
      <c r="AX412" s="1114">
        <f t="shared" si="236"/>
        <v>654.78500000000008</v>
      </c>
      <c r="AY412" s="424" t="str">
        <f t="shared" si="222"/>
        <v>OK</v>
      </c>
      <c r="AZ412" s="483">
        <f t="shared" si="223"/>
        <v>0</v>
      </c>
      <c r="BA412" s="484">
        <f t="shared" ref="BA412" si="238">AX412-AB412</f>
        <v>9.9950000000001182</v>
      </c>
      <c r="BB412" s="1016" t="s">
        <v>3127</v>
      </c>
      <c r="BC412" s="422"/>
      <c r="BD412" s="422"/>
    </row>
    <row r="413" spans="2:57" s="6" customFormat="1" ht="24" customHeight="1">
      <c r="B413" s="54">
        <v>1049607737</v>
      </c>
      <c r="C413" s="55" t="s">
        <v>1091</v>
      </c>
      <c r="D413" s="208" t="s">
        <v>1715</v>
      </c>
      <c r="E413" s="18" t="s">
        <v>1393</v>
      </c>
      <c r="F413" s="56" t="s">
        <v>566</v>
      </c>
      <c r="G413" s="18" t="s">
        <v>13</v>
      </c>
      <c r="H413" s="57">
        <v>824.19</v>
      </c>
      <c r="I413" s="19">
        <v>336.28500000000008</v>
      </c>
      <c r="J413" s="19">
        <v>145.5</v>
      </c>
      <c r="K413" s="58">
        <v>4.8899999999999997</v>
      </c>
      <c r="L413" s="57">
        <v>10</v>
      </c>
      <c r="M413" s="14">
        <v>496.67500000000007</v>
      </c>
      <c r="N413" s="19">
        <v>496.67500000000007</v>
      </c>
      <c r="O413" s="419">
        <f t="shared" si="209"/>
        <v>496.67500000000007</v>
      </c>
      <c r="P413" s="419">
        <f t="shared" si="210"/>
        <v>0</v>
      </c>
      <c r="Q413" s="498" t="s">
        <v>1716</v>
      </c>
      <c r="R413" s="498"/>
      <c r="S413" s="663">
        <v>1049607737</v>
      </c>
      <c r="T413" s="664" t="s">
        <v>1091</v>
      </c>
      <c r="U413" s="664">
        <v>260521</v>
      </c>
      <c r="V413" s="665" t="s">
        <v>2371</v>
      </c>
      <c r="W413" s="664" t="s">
        <v>2370</v>
      </c>
      <c r="X413" s="666">
        <v>336.29</v>
      </c>
      <c r="Y413" s="666">
        <v>145.5</v>
      </c>
      <c r="Z413" s="666">
        <v>4.8899999999999997</v>
      </c>
      <c r="AA413" s="663">
        <v>10</v>
      </c>
      <c r="AB413" s="666">
        <v>496.68</v>
      </c>
      <c r="AC413" s="10" t="str">
        <f t="shared" si="217"/>
        <v>OK</v>
      </c>
      <c r="AD413" s="10"/>
      <c r="AE413" s="504">
        <f t="shared" si="218"/>
        <v>-4.9999999999386091E-3</v>
      </c>
      <c r="AF413" s="219"/>
      <c r="AG413" s="109" t="s">
        <v>2378</v>
      </c>
      <c r="AH413" s="219"/>
      <c r="AJ413" s="888">
        <v>1049607737</v>
      </c>
      <c r="AK413" s="55" t="s">
        <v>1091</v>
      </c>
      <c r="AL413" s="208" t="s">
        <v>1715</v>
      </c>
      <c r="AM413" s="18" t="s">
        <v>1393</v>
      </c>
      <c r="AN413" s="56" t="s">
        <v>566</v>
      </c>
      <c r="AO413" s="18" t="s">
        <v>13</v>
      </c>
      <c r="AP413" s="211">
        <v>824.19</v>
      </c>
      <c r="AQ413" s="920">
        <v>336.28500000000008</v>
      </c>
      <c r="AR413" s="920">
        <v>145.5</v>
      </c>
      <c r="AS413" s="946">
        <v>4.8899999999999997</v>
      </c>
      <c r="AT413" s="947">
        <v>10</v>
      </c>
      <c r="AU413" s="982">
        <v>496.68</v>
      </c>
      <c r="AV413" s="975">
        <v>4.8899999999999997</v>
      </c>
      <c r="AW413" s="1121">
        <v>10</v>
      </c>
      <c r="AX413" s="975">
        <f t="shared" si="221"/>
        <v>496.67500000000007</v>
      </c>
      <c r="AY413" s="424" t="str">
        <f t="shared" si="222"/>
        <v>OK</v>
      </c>
      <c r="AZ413" s="483">
        <f t="shared" si="223"/>
        <v>0</v>
      </c>
      <c r="BA413" s="486">
        <f t="shared" si="227"/>
        <v>-4.9999999999386091E-3</v>
      </c>
      <c r="BB413" s="422"/>
      <c r="BC413" s="422"/>
      <c r="BD413" s="422"/>
      <c r="BE413" s="1063">
        <f t="shared" ref="BE413:BE415" si="239">AX413-AU413</f>
        <v>-4.9999999999386091E-3</v>
      </c>
    </row>
    <row r="414" spans="2:57" s="6" customFormat="1" ht="24" customHeight="1">
      <c r="B414" s="54">
        <v>1049607905</v>
      </c>
      <c r="C414" s="55" t="s">
        <v>1093</v>
      </c>
      <c r="D414" s="208" t="s">
        <v>1715</v>
      </c>
      <c r="E414" s="18" t="s">
        <v>1393</v>
      </c>
      <c r="F414" s="56" t="s">
        <v>566</v>
      </c>
      <c r="G414" s="18" t="s">
        <v>13</v>
      </c>
      <c r="H414" s="57">
        <v>824.19</v>
      </c>
      <c r="I414" s="19">
        <v>336.28500000000008</v>
      </c>
      <c r="J414" s="19">
        <v>152.5</v>
      </c>
      <c r="K414" s="58">
        <v>55.5</v>
      </c>
      <c r="L414" s="57">
        <v>0</v>
      </c>
      <c r="M414" s="14">
        <v>544.28500000000008</v>
      </c>
      <c r="N414" s="19">
        <v>544.28500000000008</v>
      </c>
      <c r="O414" s="419">
        <f t="shared" si="209"/>
        <v>544.28500000000008</v>
      </c>
      <c r="P414" s="419">
        <f t="shared" si="210"/>
        <v>0</v>
      </c>
      <c r="Q414" s="498" t="s">
        <v>1716</v>
      </c>
      <c r="R414" s="498"/>
      <c r="S414" s="663">
        <v>1049607905</v>
      </c>
      <c r="T414" s="664" t="s">
        <v>1093</v>
      </c>
      <c r="U414" s="664">
        <v>260521</v>
      </c>
      <c r="V414" s="665" t="s">
        <v>2371</v>
      </c>
      <c r="W414" s="664" t="s">
        <v>2370</v>
      </c>
      <c r="X414" s="666">
        <v>336.29</v>
      </c>
      <c r="Y414" s="666">
        <v>152.5</v>
      </c>
      <c r="Z414" s="666">
        <v>55.5</v>
      </c>
      <c r="AA414" s="663">
        <v>0</v>
      </c>
      <c r="AB414" s="666">
        <v>544.29</v>
      </c>
      <c r="AC414" s="10" t="str">
        <f t="shared" si="217"/>
        <v>OK</v>
      </c>
      <c r="AD414" s="10"/>
      <c r="AE414" s="504">
        <f t="shared" si="218"/>
        <v>-4.9999999998817657E-3</v>
      </c>
      <c r="AF414" s="219"/>
      <c r="AG414" s="109" t="s">
        <v>2378</v>
      </c>
      <c r="AH414" s="219"/>
      <c r="AJ414" s="888">
        <v>1049607905</v>
      </c>
      <c r="AK414" s="55" t="s">
        <v>1093</v>
      </c>
      <c r="AL414" s="208" t="s">
        <v>1715</v>
      </c>
      <c r="AM414" s="18" t="s">
        <v>1393</v>
      </c>
      <c r="AN414" s="56" t="s">
        <v>566</v>
      </c>
      <c r="AO414" s="18" t="s">
        <v>13</v>
      </c>
      <c r="AP414" s="211">
        <v>824.19</v>
      </c>
      <c r="AQ414" s="920">
        <v>336.28500000000008</v>
      </c>
      <c r="AR414" s="920">
        <v>152.5</v>
      </c>
      <c r="AS414" s="946">
        <v>55.5</v>
      </c>
      <c r="AT414" s="947">
        <v>0</v>
      </c>
      <c r="AU414" s="982">
        <v>544.29</v>
      </c>
      <c r="AV414" s="975">
        <v>55.5</v>
      </c>
      <c r="AW414" s="1121">
        <v>0</v>
      </c>
      <c r="AX414" s="975">
        <f t="shared" si="221"/>
        <v>544.28500000000008</v>
      </c>
      <c r="AY414" s="424" t="str">
        <f t="shared" si="222"/>
        <v>OK</v>
      </c>
      <c r="AZ414" s="483">
        <f t="shared" si="223"/>
        <v>0</v>
      </c>
      <c r="BA414" s="486">
        <f t="shared" si="227"/>
        <v>-4.9999999998817657E-3</v>
      </c>
      <c r="BB414" s="422"/>
      <c r="BC414" s="422"/>
      <c r="BD414" s="422"/>
      <c r="BE414" s="1063">
        <f t="shared" si="239"/>
        <v>-4.9999999998817657E-3</v>
      </c>
    </row>
    <row r="415" spans="2:57" s="6" customFormat="1" ht="24" customHeight="1">
      <c r="B415" s="54">
        <v>1049608918</v>
      </c>
      <c r="C415" s="55" t="s">
        <v>1095</v>
      </c>
      <c r="D415" s="208" t="s">
        <v>1715</v>
      </c>
      <c r="E415" s="18" t="s">
        <v>1393</v>
      </c>
      <c r="F415" s="56" t="s">
        <v>566</v>
      </c>
      <c r="G415" s="18" t="s">
        <v>13</v>
      </c>
      <c r="H415" s="57">
        <v>824.19</v>
      </c>
      <c r="I415" s="19">
        <v>336.28500000000008</v>
      </c>
      <c r="J415" s="19">
        <v>173.5</v>
      </c>
      <c r="K415" s="58">
        <v>32.5</v>
      </c>
      <c r="L415" s="57">
        <v>20</v>
      </c>
      <c r="M415" s="14">
        <v>562.28500000000008</v>
      </c>
      <c r="N415" s="19">
        <v>562.28500000000008</v>
      </c>
      <c r="O415" s="419">
        <f t="shared" si="209"/>
        <v>562.28500000000008</v>
      </c>
      <c r="P415" s="419">
        <f t="shared" si="210"/>
        <v>0</v>
      </c>
      <c r="Q415" s="498" t="s">
        <v>1716</v>
      </c>
      <c r="R415" s="498"/>
      <c r="S415" s="663">
        <v>1049608918</v>
      </c>
      <c r="T415" s="664" t="s">
        <v>1095</v>
      </c>
      <c r="U415" s="664">
        <v>260521</v>
      </c>
      <c r="V415" s="665" t="s">
        <v>2371</v>
      </c>
      <c r="W415" s="664" t="s">
        <v>2370</v>
      </c>
      <c r="X415" s="666">
        <v>336.29</v>
      </c>
      <c r="Y415" s="666">
        <v>173.5</v>
      </c>
      <c r="Z415" s="666">
        <v>100</v>
      </c>
      <c r="AA415" s="663">
        <v>20</v>
      </c>
      <c r="AB415" s="666">
        <v>629.79</v>
      </c>
      <c r="AC415" s="10" t="str">
        <f t="shared" si="217"/>
        <v>OK</v>
      </c>
      <c r="AD415" s="10"/>
      <c r="AE415" s="504">
        <f t="shared" si="218"/>
        <v>-67.504999999999882</v>
      </c>
      <c r="AF415" s="523" t="s">
        <v>2010</v>
      </c>
      <c r="AG415" s="109" t="s">
        <v>2378</v>
      </c>
      <c r="AH415" s="219"/>
      <c r="AJ415" s="888">
        <v>1049608918</v>
      </c>
      <c r="AK415" s="55" t="s">
        <v>1095</v>
      </c>
      <c r="AL415" s="208" t="s">
        <v>1715</v>
      </c>
      <c r="AM415" s="18" t="s">
        <v>1393</v>
      </c>
      <c r="AN415" s="56" t="s">
        <v>566</v>
      </c>
      <c r="AO415" s="18" t="s">
        <v>13</v>
      </c>
      <c r="AP415" s="211">
        <v>824.19</v>
      </c>
      <c r="AQ415" s="920">
        <v>336.28500000000008</v>
      </c>
      <c r="AR415" s="920">
        <v>173.5</v>
      </c>
      <c r="AS415" s="946">
        <v>100</v>
      </c>
      <c r="AT415" s="947">
        <v>20</v>
      </c>
      <c r="AU415" s="982">
        <v>629.79</v>
      </c>
      <c r="AV415" s="975">
        <v>100</v>
      </c>
      <c r="AW415" s="1121">
        <v>20</v>
      </c>
      <c r="AX415" s="975">
        <f t="shared" si="221"/>
        <v>629.78500000000008</v>
      </c>
      <c r="AY415" s="424" t="str">
        <f t="shared" si="222"/>
        <v>OK</v>
      </c>
      <c r="AZ415" s="483">
        <f t="shared" si="223"/>
        <v>0</v>
      </c>
      <c r="BA415" s="486">
        <f t="shared" si="227"/>
        <v>-4.9999999998817657E-3</v>
      </c>
      <c r="BB415" s="422"/>
      <c r="BC415" s="422"/>
      <c r="BD415" s="422"/>
      <c r="BE415" s="1063">
        <f t="shared" si="239"/>
        <v>-4.9999999998817657E-3</v>
      </c>
    </row>
    <row r="416" spans="2:57" s="6" customFormat="1" ht="24" customHeight="1">
      <c r="B416" s="54">
        <v>1049612481</v>
      </c>
      <c r="C416" s="55" t="s">
        <v>1109</v>
      </c>
      <c r="D416" s="208" t="s">
        <v>1715</v>
      </c>
      <c r="E416" s="18" t="s">
        <v>1393</v>
      </c>
      <c r="F416" s="56" t="s">
        <v>566</v>
      </c>
      <c r="G416" s="18" t="s">
        <v>13</v>
      </c>
      <c r="H416" s="57">
        <v>835.11</v>
      </c>
      <c r="I416" s="19">
        <v>352.66499999999996</v>
      </c>
      <c r="J416" s="19">
        <v>154.5</v>
      </c>
      <c r="K416" s="58">
        <v>75</v>
      </c>
      <c r="L416" s="57">
        <v>10</v>
      </c>
      <c r="M416" s="14">
        <v>592.16499999999996</v>
      </c>
      <c r="N416" s="19">
        <v>592.16499999999996</v>
      </c>
      <c r="O416" s="419">
        <f t="shared" si="209"/>
        <v>592.16499999999996</v>
      </c>
      <c r="P416" s="419">
        <f t="shared" si="210"/>
        <v>0</v>
      </c>
      <c r="Q416" s="498" t="s">
        <v>1716</v>
      </c>
      <c r="R416" s="498"/>
      <c r="S416" s="663">
        <v>1049612481</v>
      </c>
      <c r="T416" s="664" t="s">
        <v>1109</v>
      </c>
      <c r="U416" s="664">
        <v>260521</v>
      </c>
      <c r="V416" s="665" t="s">
        <v>2371</v>
      </c>
      <c r="W416" s="664" t="s">
        <v>2370</v>
      </c>
      <c r="X416" s="666">
        <v>352.67</v>
      </c>
      <c r="Y416" s="666">
        <v>154.5</v>
      </c>
      <c r="Z416" s="666">
        <v>75</v>
      </c>
      <c r="AA416" s="663">
        <v>10</v>
      </c>
      <c r="AB416" s="666">
        <v>592.16999999999996</v>
      </c>
      <c r="AC416" s="10" t="str">
        <f t="shared" si="217"/>
        <v>OK</v>
      </c>
      <c r="AD416" s="10"/>
      <c r="AE416" s="504">
        <f t="shared" si="218"/>
        <v>-4.9999999999954525E-3</v>
      </c>
      <c r="AF416" s="219"/>
      <c r="AG416" s="109" t="s">
        <v>2378</v>
      </c>
      <c r="AH416" s="219"/>
      <c r="AJ416" s="1056">
        <v>1049612481</v>
      </c>
      <c r="AK416" s="55" t="s">
        <v>1109</v>
      </c>
      <c r="AL416" s="208" t="s">
        <v>1715</v>
      </c>
      <c r="AM416" s="18" t="s">
        <v>1393</v>
      </c>
      <c r="AN416" s="56" t="s">
        <v>566</v>
      </c>
      <c r="AO416" s="18" t="s">
        <v>13</v>
      </c>
      <c r="AP416" s="211">
        <v>835.11</v>
      </c>
      <c r="AQ416" s="920">
        <v>352.66499999999996</v>
      </c>
      <c r="AR416" s="920">
        <v>154.5</v>
      </c>
      <c r="AS416" s="946">
        <v>75</v>
      </c>
      <c r="AT416" s="947">
        <v>10</v>
      </c>
      <c r="AU416" s="982">
        <v>592.16999999999996</v>
      </c>
      <c r="AV416" s="975">
        <v>100</v>
      </c>
      <c r="AW416" s="1121">
        <v>50</v>
      </c>
      <c r="AX416" s="1114">
        <f t="shared" ref="AX416:AX417" si="240">AQ416+AR416+AV416+AW416</f>
        <v>657.16499999999996</v>
      </c>
      <c r="AY416" s="424" t="str">
        <f t="shared" si="222"/>
        <v>OK</v>
      </c>
      <c r="AZ416" s="483">
        <f t="shared" si="223"/>
        <v>0</v>
      </c>
      <c r="BA416" s="484">
        <f t="shared" ref="BA416" si="241">AX416-AB416</f>
        <v>64.995000000000005</v>
      </c>
      <c r="BB416" s="1016" t="s">
        <v>3127</v>
      </c>
      <c r="BC416" s="422"/>
      <c r="BD416" s="422"/>
    </row>
    <row r="417" spans="2:57" s="6" customFormat="1" ht="24" customHeight="1">
      <c r="B417" s="54">
        <v>1049613574</v>
      </c>
      <c r="C417" s="55" t="s">
        <v>1115</v>
      </c>
      <c r="D417" s="208" t="s">
        <v>1715</v>
      </c>
      <c r="E417" s="18" t="s">
        <v>1393</v>
      </c>
      <c r="F417" s="56" t="s">
        <v>566</v>
      </c>
      <c r="G417" s="18" t="s">
        <v>13</v>
      </c>
      <c r="H417" s="57">
        <v>911.54</v>
      </c>
      <c r="I417" s="19">
        <v>467.30999999999995</v>
      </c>
      <c r="J417" s="19">
        <v>159.5</v>
      </c>
      <c r="K417" s="58">
        <v>8.44</v>
      </c>
      <c r="L417" s="57">
        <v>0</v>
      </c>
      <c r="M417" s="14">
        <v>635.25</v>
      </c>
      <c r="N417" s="19">
        <v>635.25</v>
      </c>
      <c r="O417" s="419">
        <f t="shared" si="209"/>
        <v>635.25</v>
      </c>
      <c r="P417" s="419">
        <f t="shared" si="210"/>
        <v>0</v>
      </c>
      <c r="Q417" s="498" t="s">
        <v>1716</v>
      </c>
      <c r="R417" s="498"/>
      <c r="S417" s="663">
        <v>1049613574</v>
      </c>
      <c r="T417" s="664" t="s">
        <v>1115</v>
      </c>
      <c r="U417" s="664">
        <v>260521</v>
      </c>
      <c r="V417" s="665" t="s">
        <v>2371</v>
      </c>
      <c r="W417" s="664" t="s">
        <v>2370</v>
      </c>
      <c r="X417" s="666">
        <v>467.31</v>
      </c>
      <c r="Y417" s="666">
        <v>159.5</v>
      </c>
      <c r="Z417" s="666">
        <v>92.44</v>
      </c>
      <c r="AA417" s="663">
        <v>20</v>
      </c>
      <c r="AB417" s="666">
        <v>739.25</v>
      </c>
      <c r="AC417" s="10" t="str">
        <f t="shared" si="217"/>
        <v>OK</v>
      </c>
      <c r="AD417" s="10"/>
      <c r="AE417" s="504">
        <f t="shared" si="218"/>
        <v>-104</v>
      </c>
      <c r="AF417" s="523" t="s">
        <v>2010</v>
      </c>
      <c r="AG417" s="109" t="s">
        <v>2378</v>
      </c>
      <c r="AH417" s="219"/>
      <c r="AJ417" s="1056">
        <v>1049613574</v>
      </c>
      <c r="AK417" s="55" t="s">
        <v>1115</v>
      </c>
      <c r="AL417" s="208" t="s">
        <v>1715</v>
      </c>
      <c r="AM417" s="18" t="s">
        <v>1393</v>
      </c>
      <c r="AN417" s="56" t="s">
        <v>566</v>
      </c>
      <c r="AO417" s="18" t="s">
        <v>13</v>
      </c>
      <c r="AP417" s="211">
        <v>911.54</v>
      </c>
      <c r="AQ417" s="920">
        <v>467.30999999999995</v>
      </c>
      <c r="AR417" s="920">
        <v>159.5</v>
      </c>
      <c r="AS417" s="946">
        <v>92.44</v>
      </c>
      <c r="AT417" s="947">
        <v>20</v>
      </c>
      <c r="AU417" s="982">
        <v>739.25</v>
      </c>
      <c r="AV417" s="975">
        <v>100</v>
      </c>
      <c r="AW417" s="1121">
        <v>20</v>
      </c>
      <c r="AX417" s="1114">
        <f t="shared" si="240"/>
        <v>746.81</v>
      </c>
      <c r="AY417" s="424" t="str">
        <f t="shared" si="222"/>
        <v>OK</v>
      </c>
      <c r="AZ417" s="483">
        <f t="shared" si="223"/>
        <v>0</v>
      </c>
      <c r="BA417" s="484">
        <f t="shared" ref="BA417:BA425" si="242">AX417-AB417</f>
        <v>7.5599999999999454</v>
      </c>
      <c r="BB417" s="1016" t="s">
        <v>3128</v>
      </c>
      <c r="BC417" s="422"/>
      <c r="BD417" s="422"/>
    </row>
    <row r="418" spans="2:57" s="6" customFormat="1" ht="45">
      <c r="B418" s="54">
        <v>1049616533</v>
      </c>
      <c r="C418" s="55" t="s">
        <v>1123</v>
      </c>
      <c r="D418" s="208" t="s">
        <v>1715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v>336.28500000000008</v>
      </c>
      <c r="J418" s="19">
        <v>140.5</v>
      </c>
      <c r="K418" s="58">
        <v>100</v>
      </c>
      <c r="L418" s="57">
        <v>25</v>
      </c>
      <c r="M418" s="14">
        <v>601.78500000000008</v>
      </c>
      <c r="N418" s="84">
        <v>601.78500000000008</v>
      </c>
      <c r="O418" s="419">
        <f t="shared" si="209"/>
        <v>601.78500000000008</v>
      </c>
      <c r="P418" s="419">
        <f t="shared" si="210"/>
        <v>0</v>
      </c>
      <c r="Q418" s="682" t="s">
        <v>3039</v>
      </c>
      <c r="R418" s="498"/>
      <c r="S418" s="663">
        <v>1049616533</v>
      </c>
      <c r="T418" s="664" t="s">
        <v>1123</v>
      </c>
      <c r="U418" s="664">
        <v>260521</v>
      </c>
      <c r="V418" s="665" t="s">
        <v>2371</v>
      </c>
      <c r="W418" s="664" t="s">
        <v>2370</v>
      </c>
      <c r="X418" s="666">
        <v>336.29</v>
      </c>
      <c r="Y418" s="666">
        <v>140.5</v>
      </c>
      <c r="Z418" s="666">
        <v>100</v>
      </c>
      <c r="AA418" s="663">
        <v>75</v>
      </c>
      <c r="AB418" s="666">
        <v>651.79</v>
      </c>
      <c r="AC418" s="10" t="str">
        <f t="shared" si="217"/>
        <v>OK</v>
      </c>
      <c r="AD418" s="10"/>
      <c r="AE418" s="504">
        <f t="shared" si="218"/>
        <v>-50.004999999999882</v>
      </c>
      <c r="AF418" s="523" t="s">
        <v>2010</v>
      </c>
      <c r="AG418" s="109" t="s">
        <v>2378</v>
      </c>
      <c r="AH418" s="219"/>
      <c r="AJ418" s="1056">
        <v>1049616533</v>
      </c>
      <c r="AK418" s="55" t="s">
        <v>1123</v>
      </c>
      <c r="AL418" s="208" t="s">
        <v>1715</v>
      </c>
      <c r="AM418" s="18" t="s">
        <v>1393</v>
      </c>
      <c r="AN418" s="56" t="s">
        <v>566</v>
      </c>
      <c r="AO418" s="18" t="s">
        <v>13</v>
      </c>
      <c r="AP418" s="211">
        <v>824.19</v>
      </c>
      <c r="AQ418" s="920">
        <v>336.28500000000008</v>
      </c>
      <c r="AR418" s="920">
        <v>140.5</v>
      </c>
      <c r="AS418" s="946">
        <v>100</v>
      </c>
      <c r="AT418" s="947">
        <v>75</v>
      </c>
      <c r="AU418" s="982">
        <v>651.79</v>
      </c>
      <c r="AV418" s="975">
        <v>100</v>
      </c>
      <c r="AW418" s="1121">
        <v>80</v>
      </c>
      <c r="AX418" s="1114">
        <f t="shared" ref="AX418:AX425" si="243">AQ418+AR418+AV418+AW418</f>
        <v>656.78500000000008</v>
      </c>
      <c r="AY418" s="424" t="str">
        <f t="shared" ref="AY418" si="244">IF((S418=AJ418),"OK","ERROR")</f>
        <v>OK</v>
      </c>
      <c r="AZ418" s="483">
        <f t="shared" ref="AZ418" si="245">AB418-AU418</f>
        <v>0</v>
      </c>
      <c r="BA418" s="484">
        <f t="shared" ref="BA418" si="246">AX418-AB418</f>
        <v>4.9950000000001182</v>
      </c>
      <c r="BB418" s="1016" t="s">
        <v>3127</v>
      </c>
      <c r="BC418" s="422"/>
      <c r="BD418" s="422"/>
    </row>
    <row r="419" spans="2:57" s="6" customFormat="1" ht="24" customHeight="1">
      <c r="B419" s="54">
        <v>1049617521</v>
      </c>
      <c r="C419" s="55" t="s">
        <v>1124</v>
      </c>
      <c r="D419" s="208" t="s">
        <v>1715</v>
      </c>
      <c r="E419" s="18" t="s">
        <v>1393</v>
      </c>
      <c r="F419" s="56" t="s">
        <v>566</v>
      </c>
      <c r="G419" s="18" t="s">
        <v>13</v>
      </c>
      <c r="H419" s="57">
        <v>824.19</v>
      </c>
      <c r="I419" s="19">
        <v>336.28500000000008</v>
      </c>
      <c r="J419" s="19">
        <v>146.5</v>
      </c>
      <c r="K419" s="58">
        <v>15.94</v>
      </c>
      <c r="L419" s="57">
        <v>0</v>
      </c>
      <c r="M419" s="14">
        <v>498.72500000000008</v>
      </c>
      <c r="N419" s="19">
        <v>498.72500000000008</v>
      </c>
      <c r="O419" s="419">
        <f t="shared" si="209"/>
        <v>498.72500000000008</v>
      </c>
      <c r="P419" s="419">
        <f t="shared" si="210"/>
        <v>0</v>
      </c>
      <c r="Q419" s="498" t="s">
        <v>1716</v>
      </c>
      <c r="R419" s="498"/>
      <c r="S419" s="663">
        <v>1049617521</v>
      </c>
      <c r="T419" s="664" t="s">
        <v>1124</v>
      </c>
      <c r="U419" s="664">
        <v>260521</v>
      </c>
      <c r="V419" s="665" t="s">
        <v>2371</v>
      </c>
      <c r="W419" s="664" t="s">
        <v>2370</v>
      </c>
      <c r="X419" s="666">
        <v>336.29</v>
      </c>
      <c r="Y419" s="666">
        <v>146.5</v>
      </c>
      <c r="Z419" s="666">
        <v>100</v>
      </c>
      <c r="AA419" s="663">
        <v>50</v>
      </c>
      <c r="AB419" s="666">
        <v>632.79</v>
      </c>
      <c r="AC419" s="10" t="str">
        <f t="shared" si="217"/>
        <v>OK</v>
      </c>
      <c r="AD419" s="10"/>
      <c r="AE419" s="504">
        <f t="shared" si="218"/>
        <v>-134.06499999999988</v>
      </c>
      <c r="AF419" s="523" t="s">
        <v>2010</v>
      </c>
      <c r="AG419" s="109" t="s">
        <v>2378</v>
      </c>
      <c r="AH419" s="219"/>
      <c r="AJ419" s="888">
        <v>1049617521</v>
      </c>
      <c r="AK419" s="55" t="s">
        <v>1124</v>
      </c>
      <c r="AL419" s="208" t="s">
        <v>1715</v>
      </c>
      <c r="AM419" s="18" t="s">
        <v>1393</v>
      </c>
      <c r="AN419" s="56" t="s">
        <v>566</v>
      </c>
      <c r="AO419" s="18" t="s">
        <v>13</v>
      </c>
      <c r="AP419" s="211">
        <v>824.19</v>
      </c>
      <c r="AQ419" s="920">
        <v>336.28500000000008</v>
      </c>
      <c r="AR419" s="920">
        <v>146.5</v>
      </c>
      <c r="AS419" s="946">
        <v>100</v>
      </c>
      <c r="AT419" s="947">
        <v>50</v>
      </c>
      <c r="AU419" s="982">
        <v>632.79</v>
      </c>
      <c r="AV419" s="975">
        <v>100</v>
      </c>
      <c r="AW419" s="1121">
        <v>50</v>
      </c>
      <c r="AX419" s="975">
        <f t="shared" si="243"/>
        <v>632.78500000000008</v>
      </c>
      <c r="AY419" s="424" t="str">
        <f t="shared" si="222"/>
        <v>OK</v>
      </c>
      <c r="AZ419" s="483">
        <f t="shared" si="223"/>
        <v>0</v>
      </c>
      <c r="BA419" s="486">
        <f t="shared" si="242"/>
        <v>-4.9999999998817657E-3</v>
      </c>
      <c r="BB419" s="422"/>
      <c r="BC419" s="422"/>
      <c r="BD419" s="422"/>
      <c r="BE419" s="1063">
        <f t="shared" ref="BE419:BE425" si="247">AX419-AU419</f>
        <v>-4.9999999998817657E-3</v>
      </c>
    </row>
    <row r="420" spans="2:57" s="6" customFormat="1" ht="24" customHeight="1">
      <c r="B420" s="54">
        <v>1049619617</v>
      </c>
      <c r="C420" s="55" t="s">
        <v>1131</v>
      </c>
      <c r="D420" s="208" t="s">
        <v>1715</v>
      </c>
      <c r="E420" s="18" t="s">
        <v>1393</v>
      </c>
      <c r="F420" s="56" t="s">
        <v>566</v>
      </c>
      <c r="G420" s="18" t="s">
        <v>13</v>
      </c>
      <c r="H420" s="57">
        <v>878.78</v>
      </c>
      <c r="I420" s="19">
        <v>418.17000000000007</v>
      </c>
      <c r="J420" s="19">
        <v>151.5</v>
      </c>
      <c r="K420" s="58">
        <v>47.44</v>
      </c>
      <c r="L420" s="57">
        <v>40</v>
      </c>
      <c r="M420" s="14">
        <v>657.11000000000013</v>
      </c>
      <c r="N420" s="19">
        <v>657.11000000000013</v>
      </c>
      <c r="O420" s="419">
        <f t="shared" si="209"/>
        <v>657.11000000000013</v>
      </c>
      <c r="P420" s="419">
        <f t="shared" si="210"/>
        <v>0</v>
      </c>
      <c r="Q420" s="498" t="s">
        <v>1716</v>
      </c>
      <c r="R420" s="498"/>
      <c r="S420" s="663">
        <v>1049619617</v>
      </c>
      <c r="T420" s="664" t="s">
        <v>1131</v>
      </c>
      <c r="U420" s="664">
        <v>260521</v>
      </c>
      <c r="V420" s="665" t="s">
        <v>2371</v>
      </c>
      <c r="W420" s="664" t="s">
        <v>2370</v>
      </c>
      <c r="X420" s="666">
        <v>418.17</v>
      </c>
      <c r="Y420" s="666">
        <v>151.5</v>
      </c>
      <c r="Z420" s="666">
        <v>100</v>
      </c>
      <c r="AA420" s="663">
        <v>60</v>
      </c>
      <c r="AB420" s="666">
        <v>729.67</v>
      </c>
      <c r="AC420" s="10" t="str">
        <f t="shared" si="217"/>
        <v>OK</v>
      </c>
      <c r="AD420" s="10"/>
      <c r="AE420" s="504">
        <f t="shared" si="218"/>
        <v>-72.559999999999832</v>
      </c>
      <c r="AF420" s="523" t="s">
        <v>2010</v>
      </c>
      <c r="AG420" s="109" t="s">
        <v>2378</v>
      </c>
      <c r="AH420" s="219"/>
      <c r="AJ420" s="888">
        <v>1049619617</v>
      </c>
      <c r="AK420" s="55" t="s">
        <v>1131</v>
      </c>
      <c r="AL420" s="208" t="s">
        <v>1715</v>
      </c>
      <c r="AM420" s="18" t="s">
        <v>1393</v>
      </c>
      <c r="AN420" s="56" t="s">
        <v>566</v>
      </c>
      <c r="AO420" s="18" t="s">
        <v>13</v>
      </c>
      <c r="AP420" s="211">
        <v>878.78</v>
      </c>
      <c r="AQ420" s="920">
        <v>418.17000000000007</v>
      </c>
      <c r="AR420" s="920">
        <v>151.5</v>
      </c>
      <c r="AS420" s="946">
        <v>100</v>
      </c>
      <c r="AT420" s="947">
        <v>60</v>
      </c>
      <c r="AU420" s="982">
        <v>729.67</v>
      </c>
      <c r="AV420" s="975">
        <v>100</v>
      </c>
      <c r="AW420" s="1121">
        <v>60</v>
      </c>
      <c r="AX420" s="975">
        <f t="shared" si="243"/>
        <v>729.67000000000007</v>
      </c>
      <c r="AY420" s="424" t="str">
        <f t="shared" si="222"/>
        <v>OK</v>
      </c>
      <c r="AZ420" s="483">
        <f t="shared" si="223"/>
        <v>0</v>
      </c>
      <c r="BA420" s="486">
        <f t="shared" si="242"/>
        <v>0</v>
      </c>
      <c r="BB420" s="422"/>
      <c r="BC420" s="422"/>
      <c r="BD420" s="422"/>
      <c r="BE420" s="1063">
        <f t="shared" si="247"/>
        <v>0</v>
      </c>
    </row>
    <row r="421" spans="2:57" s="6" customFormat="1" ht="24" customHeight="1">
      <c r="B421" s="54">
        <v>1049620563</v>
      </c>
      <c r="C421" s="55" t="s">
        <v>1136</v>
      </c>
      <c r="D421" s="208" t="s">
        <v>1715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v>336.28500000000008</v>
      </c>
      <c r="J421" s="19">
        <v>160</v>
      </c>
      <c r="K421" s="58">
        <v>25.22</v>
      </c>
      <c r="L421" s="57">
        <v>10</v>
      </c>
      <c r="M421" s="14">
        <v>531.50500000000011</v>
      </c>
      <c r="N421" s="19">
        <v>531.50500000000011</v>
      </c>
      <c r="O421" s="419">
        <f t="shared" si="209"/>
        <v>531.50500000000011</v>
      </c>
      <c r="P421" s="419">
        <f t="shared" si="210"/>
        <v>0</v>
      </c>
      <c r="Q421" s="498" t="s">
        <v>1716</v>
      </c>
      <c r="R421" s="498"/>
      <c r="S421" s="663">
        <v>1049620563</v>
      </c>
      <c r="T421" s="665" t="s">
        <v>2382</v>
      </c>
      <c r="U421" s="664">
        <v>260521</v>
      </c>
      <c r="V421" s="665" t="s">
        <v>2371</v>
      </c>
      <c r="W421" s="664" t="s">
        <v>2370</v>
      </c>
      <c r="X421" s="666">
        <v>336.29</v>
      </c>
      <c r="Y421" s="666">
        <v>160</v>
      </c>
      <c r="Z421" s="666">
        <v>25.22</v>
      </c>
      <c r="AA421" s="663">
        <v>10</v>
      </c>
      <c r="AB421" s="666">
        <v>531.51</v>
      </c>
      <c r="AC421" s="10" t="str">
        <f t="shared" si="217"/>
        <v>OK</v>
      </c>
      <c r="AD421" s="10"/>
      <c r="AE421" s="504">
        <f t="shared" si="218"/>
        <v>-4.9999999998817657E-3</v>
      </c>
      <c r="AF421" s="219"/>
      <c r="AG421" s="109" t="s">
        <v>2378</v>
      </c>
      <c r="AH421" s="219"/>
      <c r="AJ421" s="888">
        <v>1049620563</v>
      </c>
      <c r="AK421" s="55" t="s">
        <v>1136</v>
      </c>
      <c r="AL421" s="208" t="s">
        <v>1715</v>
      </c>
      <c r="AM421" s="18" t="s">
        <v>1393</v>
      </c>
      <c r="AN421" s="56" t="s">
        <v>566</v>
      </c>
      <c r="AO421" s="18" t="s">
        <v>13</v>
      </c>
      <c r="AP421" s="211">
        <v>824.19</v>
      </c>
      <c r="AQ421" s="920">
        <v>336.28500000000008</v>
      </c>
      <c r="AR421" s="920">
        <v>160</v>
      </c>
      <c r="AS421" s="946">
        <v>25.22</v>
      </c>
      <c r="AT421" s="947">
        <v>10</v>
      </c>
      <c r="AU421" s="982">
        <v>531.51</v>
      </c>
      <c r="AV421" s="975">
        <v>25.22</v>
      </c>
      <c r="AW421" s="1121">
        <v>10</v>
      </c>
      <c r="AX421" s="975">
        <f t="shared" si="243"/>
        <v>531.50500000000011</v>
      </c>
      <c r="AY421" s="424" t="str">
        <f t="shared" si="222"/>
        <v>OK</v>
      </c>
      <c r="AZ421" s="483">
        <f t="shared" si="223"/>
        <v>0</v>
      </c>
      <c r="BA421" s="486">
        <f t="shared" si="242"/>
        <v>-4.9999999998817657E-3</v>
      </c>
      <c r="BB421" s="422"/>
      <c r="BC421" s="422"/>
      <c r="BD421" s="422"/>
      <c r="BE421" s="1063">
        <f t="shared" si="247"/>
        <v>-4.9999999998817657E-3</v>
      </c>
    </row>
    <row r="422" spans="2:57" s="6" customFormat="1" ht="24" customHeight="1">
      <c r="B422" s="54">
        <v>1049623086</v>
      </c>
      <c r="C422" s="55" t="s">
        <v>1147</v>
      </c>
      <c r="D422" s="208" t="s">
        <v>1715</v>
      </c>
      <c r="E422" s="18" t="s">
        <v>1393</v>
      </c>
      <c r="F422" s="56" t="s">
        <v>566</v>
      </c>
      <c r="G422" s="18" t="s">
        <v>13</v>
      </c>
      <c r="H422" s="57">
        <v>802.35</v>
      </c>
      <c r="I422" s="19">
        <v>303.52500000000009</v>
      </c>
      <c r="J422" s="19">
        <v>158.5</v>
      </c>
      <c r="K422" s="58">
        <v>35.44</v>
      </c>
      <c r="L422" s="57">
        <v>30</v>
      </c>
      <c r="M422" s="14">
        <v>527.46500000000015</v>
      </c>
      <c r="N422" s="19">
        <v>527.46500000000015</v>
      </c>
      <c r="O422" s="419">
        <f t="shared" si="209"/>
        <v>527.46500000000015</v>
      </c>
      <c r="P422" s="419">
        <f t="shared" si="210"/>
        <v>0</v>
      </c>
      <c r="Q422" s="498" t="s">
        <v>1716</v>
      </c>
      <c r="R422" s="498"/>
      <c r="S422" s="663">
        <v>1049623086</v>
      </c>
      <c r="T422" s="664" t="s">
        <v>1147</v>
      </c>
      <c r="U422" s="664">
        <v>260521</v>
      </c>
      <c r="V422" s="665" t="s">
        <v>2371</v>
      </c>
      <c r="W422" s="664" t="s">
        <v>2370</v>
      </c>
      <c r="X422" s="666">
        <v>303.52999999999997</v>
      </c>
      <c r="Y422" s="666">
        <v>158.5</v>
      </c>
      <c r="Z422" s="666">
        <v>35.44</v>
      </c>
      <c r="AA422" s="663">
        <v>30</v>
      </c>
      <c r="AB422" s="666">
        <v>527.47</v>
      </c>
      <c r="AC422" s="10" t="str">
        <f t="shared" si="217"/>
        <v>OK</v>
      </c>
      <c r="AD422" s="10"/>
      <c r="AE422" s="504">
        <f t="shared" si="218"/>
        <v>-4.9999999998817657E-3</v>
      </c>
      <c r="AF422" s="219"/>
      <c r="AG422" s="109" t="s">
        <v>2378</v>
      </c>
      <c r="AH422" s="219"/>
      <c r="AJ422" s="888">
        <v>1049623086</v>
      </c>
      <c r="AK422" s="55" t="s">
        <v>1147</v>
      </c>
      <c r="AL422" s="208" t="s">
        <v>1715</v>
      </c>
      <c r="AM422" s="18" t="s">
        <v>1393</v>
      </c>
      <c r="AN422" s="56" t="s">
        <v>566</v>
      </c>
      <c r="AO422" s="18" t="s">
        <v>13</v>
      </c>
      <c r="AP422" s="211">
        <v>802.35</v>
      </c>
      <c r="AQ422" s="920">
        <v>303.52500000000009</v>
      </c>
      <c r="AR422" s="920">
        <v>158.5</v>
      </c>
      <c r="AS422" s="946">
        <v>35.44</v>
      </c>
      <c r="AT422" s="947">
        <v>30</v>
      </c>
      <c r="AU422" s="982">
        <v>527.47</v>
      </c>
      <c r="AV422" s="975">
        <v>35.44</v>
      </c>
      <c r="AW422" s="1121">
        <v>30</v>
      </c>
      <c r="AX422" s="975">
        <f t="shared" si="243"/>
        <v>527.46500000000015</v>
      </c>
      <c r="AY422" s="424" t="str">
        <f t="shared" si="222"/>
        <v>OK</v>
      </c>
      <c r="AZ422" s="483">
        <f t="shared" si="223"/>
        <v>0</v>
      </c>
      <c r="BA422" s="486">
        <f t="shared" si="242"/>
        <v>-4.9999999998817657E-3</v>
      </c>
      <c r="BB422" s="422"/>
      <c r="BC422" s="422"/>
      <c r="BD422" s="422"/>
      <c r="BE422" s="1063">
        <f t="shared" si="247"/>
        <v>-4.9999999998817657E-3</v>
      </c>
    </row>
    <row r="423" spans="2:57" s="6" customFormat="1" ht="24" customHeight="1">
      <c r="B423" s="54">
        <v>1049626008</v>
      </c>
      <c r="C423" s="55" t="s">
        <v>1155</v>
      </c>
      <c r="D423" s="208" t="s">
        <v>1715</v>
      </c>
      <c r="E423" s="18" t="s">
        <v>1393</v>
      </c>
      <c r="F423" s="56" t="s">
        <v>566</v>
      </c>
      <c r="G423" s="18" t="s">
        <v>13</v>
      </c>
      <c r="H423" s="57">
        <v>867.86</v>
      </c>
      <c r="I423" s="19">
        <v>401.78999999999996</v>
      </c>
      <c r="J423" s="19">
        <v>166.5</v>
      </c>
      <c r="K423" s="58">
        <v>48.94</v>
      </c>
      <c r="L423" s="57">
        <v>10</v>
      </c>
      <c r="M423" s="14">
        <v>627.23</v>
      </c>
      <c r="N423" s="19">
        <v>627.23</v>
      </c>
      <c r="O423" s="419">
        <f t="shared" si="209"/>
        <v>627.23</v>
      </c>
      <c r="P423" s="419">
        <f t="shared" si="210"/>
        <v>0</v>
      </c>
      <c r="Q423" s="498" t="s">
        <v>1716</v>
      </c>
      <c r="R423" s="498"/>
      <c r="S423" s="663">
        <v>1049626008</v>
      </c>
      <c r="T423" s="664" t="s">
        <v>1155</v>
      </c>
      <c r="U423" s="664">
        <v>260521</v>
      </c>
      <c r="V423" s="665" t="s">
        <v>2371</v>
      </c>
      <c r="W423" s="664" t="s">
        <v>2370</v>
      </c>
      <c r="X423" s="666">
        <v>401.79</v>
      </c>
      <c r="Y423" s="666">
        <v>166.5</v>
      </c>
      <c r="Z423" s="666">
        <v>100</v>
      </c>
      <c r="AA423" s="663">
        <v>30</v>
      </c>
      <c r="AB423" s="666">
        <v>698.29</v>
      </c>
      <c r="AC423" s="10" t="str">
        <f t="shared" si="217"/>
        <v>OK</v>
      </c>
      <c r="AD423" s="10"/>
      <c r="AE423" s="504">
        <f t="shared" si="218"/>
        <v>-71.059999999999945</v>
      </c>
      <c r="AF423" s="523" t="s">
        <v>2010</v>
      </c>
      <c r="AG423" s="109" t="s">
        <v>2378</v>
      </c>
      <c r="AH423" s="219"/>
      <c r="AJ423" s="888">
        <v>1049626008</v>
      </c>
      <c r="AK423" s="55" t="s">
        <v>1155</v>
      </c>
      <c r="AL423" s="208" t="s">
        <v>1715</v>
      </c>
      <c r="AM423" s="18" t="s">
        <v>1393</v>
      </c>
      <c r="AN423" s="56" t="s">
        <v>566</v>
      </c>
      <c r="AO423" s="18" t="s">
        <v>13</v>
      </c>
      <c r="AP423" s="211">
        <v>867.86</v>
      </c>
      <c r="AQ423" s="920">
        <v>401.78999999999996</v>
      </c>
      <c r="AR423" s="920">
        <v>166.5</v>
      </c>
      <c r="AS423" s="946">
        <v>100</v>
      </c>
      <c r="AT423" s="947">
        <v>30</v>
      </c>
      <c r="AU423" s="982">
        <v>698.29</v>
      </c>
      <c r="AV423" s="975">
        <v>100</v>
      </c>
      <c r="AW423" s="1121">
        <v>30</v>
      </c>
      <c r="AX423" s="975">
        <f t="shared" si="243"/>
        <v>698.29</v>
      </c>
      <c r="AY423" s="424" t="str">
        <f t="shared" si="222"/>
        <v>OK</v>
      </c>
      <c r="AZ423" s="483">
        <f t="shared" si="223"/>
        <v>0</v>
      </c>
      <c r="BA423" s="486">
        <f t="shared" si="242"/>
        <v>0</v>
      </c>
      <c r="BB423" s="422"/>
      <c r="BC423" s="422"/>
      <c r="BD423" s="422"/>
      <c r="BE423" s="1063">
        <f t="shared" si="247"/>
        <v>0</v>
      </c>
    </row>
    <row r="424" spans="2:57" s="6" customFormat="1" ht="24" customHeight="1">
      <c r="B424" s="54">
        <v>1049628869</v>
      </c>
      <c r="C424" s="55" t="s">
        <v>1165</v>
      </c>
      <c r="D424" s="208" t="s">
        <v>1715</v>
      </c>
      <c r="E424" s="18" t="s">
        <v>1393</v>
      </c>
      <c r="F424" s="56" t="s">
        <v>566</v>
      </c>
      <c r="G424" s="18" t="s">
        <v>13</v>
      </c>
      <c r="H424" s="57">
        <v>846.03</v>
      </c>
      <c r="I424" s="19">
        <v>369.04500000000007</v>
      </c>
      <c r="J424" s="19">
        <v>154</v>
      </c>
      <c r="K424" s="58">
        <v>32.5</v>
      </c>
      <c r="L424" s="57">
        <v>0</v>
      </c>
      <c r="M424" s="85">
        <v>555.54500000000007</v>
      </c>
      <c r="N424" s="19">
        <v>555.54500000000007</v>
      </c>
      <c r="O424" s="419">
        <f t="shared" si="209"/>
        <v>555.54500000000007</v>
      </c>
      <c r="P424" s="419">
        <f t="shared" si="210"/>
        <v>0</v>
      </c>
      <c r="Q424" s="498" t="s">
        <v>1716</v>
      </c>
      <c r="R424" s="498"/>
      <c r="S424" s="663">
        <v>1049628869</v>
      </c>
      <c r="T424" s="664" t="s">
        <v>1165</v>
      </c>
      <c r="U424" s="664">
        <v>260521</v>
      </c>
      <c r="V424" s="665" t="s">
        <v>2371</v>
      </c>
      <c r="W424" s="664" t="s">
        <v>2370</v>
      </c>
      <c r="X424" s="666">
        <v>369.05</v>
      </c>
      <c r="Y424" s="666">
        <v>154</v>
      </c>
      <c r="Z424" s="666">
        <v>100</v>
      </c>
      <c r="AA424" s="663">
        <v>20</v>
      </c>
      <c r="AB424" s="666">
        <v>643.04999999999995</v>
      </c>
      <c r="AC424" s="10" t="str">
        <f t="shared" si="217"/>
        <v>OK</v>
      </c>
      <c r="AD424" s="10"/>
      <c r="AE424" s="504">
        <f t="shared" si="218"/>
        <v>-87.504999999999882</v>
      </c>
      <c r="AF424" s="523" t="s">
        <v>2010</v>
      </c>
      <c r="AG424" s="109" t="s">
        <v>2378</v>
      </c>
      <c r="AH424" s="219"/>
      <c r="AJ424" s="888">
        <v>1049628869</v>
      </c>
      <c r="AK424" s="55" t="s">
        <v>1165</v>
      </c>
      <c r="AL424" s="208" t="s">
        <v>1715</v>
      </c>
      <c r="AM424" s="18" t="s">
        <v>1393</v>
      </c>
      <c r="AN424" s="56" t="s">
        <v>566</v>
      </c>
      <c r="AO424" s="18" t="s">
        <v>13</v>
      </c>
      <c r="AP424" s="211">
        <v>846.03</v>
      </c>
      <c r="AQ424" s="920">
        <v>369.04500000000007</v>
      </c>
      <c r="AR424" s="920">
        <v>154</v>
      </c>
      <c r="AS424" s="946">
        <v>100</v>
      </c>
      <c r="AT424" s="947">
        <v>20</v>
      </c>
      <c r="AU424" s="982">
        <v>643.04999999999995</v>
      </c>
      <c r="AV424" s="975">
        <v>100</v>
      </c>
      <c r="AW424" s="1121">
        <v>20</v>
      </c>
      <c r="AX424" s="975">
        <f t="shared" si="243"/>
        <v>643.04500000000007</v>
      </c>
      <c r="AY424" s="424" t="str">
        <f t="shared" si="222"/>
        <v>OK</v>
      </c>
      <c r="AZ424" s="483">
        <f t="shared" si="223"/>
        <v>0</v>
      </c>
      <c r="BA424" s="486">
        <f t="shared" si="242"/>
        <v>-4.9999999998817657E-3</v>
      </c>
      <c r="BB424" s="422"/>
      <c r="BC424" s="422"/>
      <c r="BD424" s="422"/>
      <c r="BE424" s="1063">
        <f t="shared" si="247"/>
        <v>-4.9999999998817657E-3</v>
      </c>
    </row>
    <row r="425" spans="2:57" s="6" customFormat="1" ht="52.5" customHeight="1">
      <c r="B425" s="54">
        <v>1049629454</v>
      </c>
      <c r="C425" s="55" t="s">
        <v>1166</v>
      </c>
      <c r="D425" s="208" t="s">
        <v>1715</v>
      </c>
      <c r="E425" s="18" t="s">
        <v>1393</v>
      </c>
      <c r="F425" s="56" t="s">
        <v>566</v>
      </c>
      <c r="G425" s="18" t="s">
        <v>13</v>
      </c>
      <c r="H425" s="57">
        <v>813.27</v>
      </c>
      <c r="I425" s="19">
        <v>319.90499999999997</v>
      </c>
      <c r="J425" s="19">
        <v>149.5</v>
      </c>
      <c r="K425" s="58">
        <v>24.22</v>
      </c>
      <c r="L425" s="57">
        <v>15</v>
      </c>
      <c r="M425" s="14">
        <v>508.625</v>
      </c>
      <c r="N425" s="84">
        <v>508.625</v>
      </c>
      <c r="O425" s="419">
        <f t="shared" si="209"/>
        <v>508.625</v>
      </c>
      <c r="P425" s="419">
        <f t="shared" si="210"/>
        <v>0</v>
      </c>
      <c r="Q425" s="682" t="s">
        <v>3038</v>
      </c>
      <c r="R425" s="498"/>
      <c r="S425" s="663">
        <v>1049629454</v>
      </c>
      <c r="T425" s="664" t="s">
        <v>1166</v>
      </c>
      <c r="U425" s="664">
        <v>260521</v>
      </c>
      <c r="V425" s="665" t="s">
        <v>2372</v>
      </c>
      <c r="W425" s="664" t="s">
        <v>2370</v>
      </c>
      <c r="X425" s="666">
        <v>319.91000000000003</v>
      </c>
      <c r="Y425" s="666">
        <v>149.5</v>
      </c>
      <c r="Z425" s="666">
        <v>24.22</v>
      </c>
      <c r="AA425" s="663">
        <v>15</v>
      </c>
      <c r="AB425" s="666">
        <v>508.63</v>
      </c>
      <c r="AC425" s="10" t="str">
        <f t="shared" si="217"/>
        <v>OK</v>
      </c>
      <c r="AD425" s="10"/>
      <c r="AE425" s="504">
        <f t="shared" si="218"/>
        <v>-4.9999999999954525E-3</v>
      </c>
      <c r="AF425" s="219"/>
      <c r="AG425" s="109" t="s">
        <v>2378</v>
      </c>
      <c r="AH425" s="219"/>
      <c r="AJ425" s="888">
        <v>1049629454</v>
      </c>
      <c r="AK425" s="55" t="s">
        <v>1166</v>
      </c>
      <c r="AL425" s="208" t="s">
        <v>1715</v>
      </c>
      <c r="AM425" s="18" t="s">
        <v>1393</v>
      </c>
      <c r="AN425" s="56" t="s">
        <v>566</v>
      </c>
      <c r="AO425" s="18" t="s">
        <v>13</v>
      </c>
      <c r="AP425" s="211">
        <v>813.27</v>
      </c>
      <c r="AQ425" s="920">
        <v>319.90499999999997</v>
      </c>
      <c r="AR425" s="920">
        <v>149.5</v>
      </c>
      <c r="AS425" s="946">
        <v>24.22</v>
      </c>
      <c r="AT425" s="947">
        <v>15</v>
      </c>
      <c r="AU425" s="982">
        <v>508.63</v>
      </c>
      <c r="AV425" s="975">
        <v>24.22</v>
      </c>
      <c r="AW425" s="1121">
        <v>15</v>
      </c>
      <c r="AX425" s="975">
        <f t="shared" si="243"/>
        <v>508.625</v>
      </c>
      <c r="AY425" s="424" t="str">
        <f t="shared" si="222"/>
        <v>OK</v>
      </c>
      <c r="AZ425" s="483">
        <f t="shared" si="223"/>
        <v>0</v>
      </c>
      <c r="BA425" s="486">
        <f t="shared" si="242"/>
        <v>-4.9999999999954525E-3</v>
      </c>
      <c r="BB425" s="422"/>
      <c r="BC425" s="422"/>
      <c r="BD425" s="422"/>
      <c r="BE425" s="1063">
        <f t="shared" si="247"/>
        <v>-4.9999999999954525E-3</v>
      </c>
    </row>
    <row r="426" spans="2:57" s="6" customFormat="1" ht="24" customHeight="1">
      <c r="B426" s="54">
        <v>1049629795</v>
      </c>
      <c r="C426" s="55" t="s">
        <v>1167</v>
      </c>
      <c r="D426" s="208" t="s">
        <v>1715</v>
      </c>
      <c r="E426" s="18" t="s">
        <v>1393</v>
      </c>
      <c r="F426" s="56" t="s">
        <v>566</v>
      </c>
      <c r="G426" s="18" t="s">
        <v>13</v>
      </c>
      <c r="H426" s="57">
        <v>867.86</v>
      </c>
      <c r="I426" s="19">
        <v>401.78999999999996</v>
      </c>
      <c r="J426" s="19">
        <v>156.5</v>
      </c>
      <c r="K426" s="58">
        <v>28.332999999999998</v>
      </c>
      <c r="L426" s="57">
        <v>20</v>
      </c>
      <c r="M426" s="14">
        <v>606.62299999999993</v>
      </c>
      <c r="N426" s="19">
        <v>606.62299999999993</v>
      </c>
      <c r="O426" s="419">
        <f t="shared" si="209"/>
        <v>606.62299999999993</v>
      </c>
      <c r="P426" s="419">
        <f t="shared" si="210"/>
        <v>0</v>
      </c>
      <c r="Q426" s="498" t="s">
        <v>1716</v>
      </c>
      <c r="R426" s="498"/>
      <c r="S426" s="663">
        <v>1049629795</v>
      </c>
      <c r="T426" s="664" t="s">
        <v>1167</v>
      </c>
      <c r="U426" s="664">
        <v>260521</v>
      </c>
      <c r="V426" s="665" t="s">
        <v>2371</v>
      </c>
      <c r="W426" s="664" t="s">
        <v>2370</v>
      </c>
      <c r="X426" s="666">
        <v>401.79</v>
      </c>
      <c r="Y426" s="666">
        <v>156.5</v>
      </c>
      <c r="Z426" s="666">
        <v>100</v>
      </c>
      <c r="AA426" s="663">
        <v>20</v>
      </c>
      <c r="AB426" s="666">
        <v>678.29</v>
      </c>
      <c r="AC426" s="10" t="str">
        <f t="shared" si="217"/>
        <v>OK</v>
      </c>
      <c r="AD426" s="10"/>
      <c r="AE426" s="504">
        <f t="shared" si="218"/>
        <v>-71.66700000000003</v>
      </c>
      <c r="AF426" s="523" t="s">
        <v>2010</v>
      </c>
      <c r="AG426" s="109" t="s">
        <v>2378</v>
      </c>
      <c r="AH426" s="219"/>
      <c r="AJ426" s="1061">
        <v>1049629795</v>
      </c>
      <c r="AK426" s="55" t="s">
        <v>1167</v>
      </c>
      <c r="AL426" s="208" t="s">
        <v>1715</v>
      </c>
      <c r="AM426" s="18" t="s">
        <v>1393</v>
      </c>
      <c r="AN426" s="56" t="s">
        <v>566</v>
      </c>
      <c r="AO426" s="18" t="s">
        <v>13</v>
      </c>
      <c r="AP426" s="211">
        <v>867.86</v>
      </c>
      <c r="AQ426" s="920">
        <v>401.78999999999996</v>
      </c>
      <c r="AR426" s="920">
        <v>156.5</v>
      </c>
      <c r="AS426" s="946">
        <v>100</v>
      </c>
      <c r="AT426" s="947">
        <v>20</v>
      </c>
      <c r="AU426" s="982">
        <v>678.29</v>
      </c>
      <c r="AV426" s="975">
        <v>100</v>
      </c>
      <c r="AW426" s="1121">
        <v>20</v>
      </c>
      <c r="AX426" s="1115">
        <f t="shared" ref="AX426:AX430" si="248">AQ426+AR426+AV426+AW426</f>
        <v>678.29</v>
      </c>
      <c r="AY426" s="424" t="str">
        <f t="shared" si="222"/>
        <v>OK</v>
      </c>
      <c r="AZ426" s="483">
        <f t="shared" si="223"/>
        <v>0</v>
      </c>
      <c r="BA426" s="1011">
        <f t="shared" ref="BA426" si="249">AX426-AB426</f>
        <v>0</v>
      </c>
      <c r="BB426" s="1062" t="s">
        <v>3128</v>
      </c>
      <c r="BC426" s="422"/>
      <c r="BD426" s="422"/>
    </row>
    <row r="427" spans="2:57" s="6" customFormat="1" ht="24" customHeight="1">
      <c r="B427" s="54">
        <v>1049630944</v>
      </c>
      <c r="C427" s="55" t="s">
        <v>1170</v>
      </c>
      <c r="D427" s="208" t="s">
        <v>1715</v>
      </c>
      <c r="E427" s="18" t="s">
        <v>1393</v>
      </c>
      <c r="F427" s="56" t="s">
        <v>566</v>
      </c>
      <c r="G427" s="18" t="s">
        <v>13</v>
      </c>
      <c r="H427" s="57">
        <v>835.11</v>
      </c>
      <c r="I427" s="19">
        <v>352.66499999999996</v>
      </c>
      <c r="J427" s="19">
        <v>154.5</v>
      </c>
      <c r="K427" s="58">
        <v>26.78</v>
      </c>
      <c r="L427" s="57">
        <v>0</v>
      </c>
      <c r="M427" s="14">
        <v>533.94499999999994</v>
      </c>
      <c r="N427" s="19">
        <v>533.94499999999994</v>
      </c>
      <c r="O427" s="419">
        <f t="shared" si="209"/>
        <v>533.94499999999994</v>
      </c>
      <c r="P427" s="419">
        <f t="shared" si="210"/>
        <v>0</v>
      </c>
      <c r="Q427" s="498" t="s">
        <v>1716</v>
      </c>
      <c r="R427" s="498"/>
      <c r="S427" s="663">
        <v>1049630944</v>
      </c>
      <c r="T427" s="664" t="s">
        <v>1170</v>
      </c>
      <c r="U427" s="664">
        <v>260521</v>
      </c>
      <c r="V427" s="665" t="s">
        <v>2372</v>
      </c>
      <c r="W427" s="664" t="s">
        <v>2370</v>
      </c>
      <c r="X427" s="666">
        <v>352.67</v>
      </c>
      <c r="Y427" s="666">
        <v>154.5</v>
      </c>
      <c r="Z427" s="666">
        <v>100</v>
      </c>
      <c r="AA427" s="663">
        <v>50</v>
      </c>
      <c r="AB427" s="666">
        <v>657.17</v>
      </c>
      <c r="AC427" s="10" t="str">
        <f t="shared" si="217"/>
        <v>OK</v>
      </c>
      <c r="AD427" s="10"/>
      <c r="AE427" s="504">
        <f t="shared" si="218"/>
        <v>-123.22500000000002</v>
      </c>
      <c r="AF427" s="523" t="s">
        <v>2010</v>
      </c>
      <c r="AG427" s="109" t="s">
        <v>2378</v>
      </c>
      <c r="AH427" s="219"/>
      <c r="AJ427" s="1056">
        <v>1049630944</v>
      </c>
      <c r="AK427" s="55" t="s">
        <v>1170</v>
      </c>
      <c r="AL427" s="208" t="s">
        <v>1715</v>
      </c>
      <c r="AM427" s="18" t="s">
        <v>1393</v>
      </c>
      <c r="AN427" s="56" t="s">
        <v>566</v>
      </c>
      <c r="AO427" s="18" t="s">
        <v>13</v>
      </c>
      <c r="AP427" s="211">
        <v>835.11</v>
      </c>
      <c r="AQ427" s="920">
        <v>352.66499999999996</v>
      </c>
      <c r="AR427" s="920">
        <v>154.5</v>
      </c>
      <c r="AS427" s="946">
        <v>100</v>
      </c>
      <c r="AT427" s="947">
        <v>50</v>
      </c>
      <c r="AU427" s="982">
        <v>657.17</v>
      </c>
      <c r="AV427" s="975">
        <v>100</v>
      </c>
      <c r="AW427" s="1121">
        <v>55</v>
      </c>
      <c r="AX427" s="1114">
        <f t="shared" si="248"/>
        <v>662.16499999999996</v>
      </c>
      <c r="AY427" s="424" t="str">
        <f t="shared" si="222"/>
        <v>OK</v>
      </c>
      <c r="AZ427" s="483">
        <f t="shared" si="223"/>
        <v>0</v>
      </c>
      <c r="BA427" s="484">
        <f t="shared" ref="BA427:BA430" si="250">AX427-AB427</f>
        <v>4.9950000000000045</v>
      </c>
      <c r="BB427" s="1016" t="s">
        <v>3127</v>
      </c>
      <c r="BC427" s="422"/>
      <c r="BD427" s="422"/>
    </row>
    <row r="428" spans="2:57" s="6" customFormat="1" ht="24" customHeight="1">
      <c r="B428" s="683">
        <v>1049633833</v>
      </c>
      <c r="C428" s="153" t="s">
        <v>1758</v>
      </c>
      <c r="D428" s="238" t="s">
        <v>1715</v>
      </c>
      <c r="E428" s="239" t="s">
        <v>1393</v>
      </c>
      <c r="F428" s="153" t="s">
        <v>1759</v>
      </c>
      <c r="G428" s="152" t="s">
        <v>13</v>
      </c>
      <c r="H428" s="240">
        <v>846.03</v>
      </c>
      <c r="I428" s="240">
        <v>369.04500000000007</v>
      </c>
      <c r="J428" s="240">
        <v>70</v>
      </c>
      <c r="K428" s="241">
        <v>19.39</v>
      </c>
      <c r="L428" s="242">
        <v>20</v>
      </c>
      <c r="M428" s="243">
        <v>478.43500000000006</v>
      </c>
      <c r="N428" s="19">
        <v>478.44</v>
      </c>
      <c r="O428" s="419">
        <f t="shared" si="209"/>
        <v>478.43500000000006</v>
      </c>
      <c r="P428" s="419">
        <f t="shared" si="210"/>
        <v>4.9999999999386091E-3</v>
      </c>
      <c r="Q428" s="498" t="s">
        <v>1958</v>
      </c>
      <c r="R428" s="498"/>
      <c r="S428" s="663">
        <v>1049633833</v>
      </c>
      <c r="T428" s="664" t="s">
        <v>1758</v>
      </c>
      <c r="U428" s="664">
        <v>260521</v>
      </c>
      <c r="V428" s="665" t="s">
        <v>2371</v>
      </c>
      <c r="W428" s="664" t="s">
        <v>2370</v>
      </c>
      <c r="X428" s="666">
        <v>369.05</v>
      </c>
      <c r="Y428" s="666">
        <v>70</v>
      </c>
      <c r="Z428" s="666">
        <v>19.39</v>
      </c>
      <c r="AA428" s="663">
        <v>40</v>
      </c>
      <c r="AB428" s="666">
        <v>498.44</v>
      </c>
      <c r="AC428" s="10" t="str">
        <f t="shared" si="217"/>
        <v>OK</v>
      </c>
      <c r="AD428" s="10"/>
      <c r="AE428" s="504">
        <f t="shared" si="218"/>
        <v>-20.004999999999939</v>
      </c>
      <c r="AF428" s="523" t="s">
        <v>2010</v>
      </c>
      <c r="AG428" s="109" t="s">
        <v>1958</v>
      </c>
      <c r="AH428" s="219"/>
      <c r="AJ428" s="1060">
        <v>1049633833</v>
      </c>
      <c r="AK428" s="153" t="s">
        <v>1758</v>
      </c>
      <c r="AL428" s="238" t="s">
        <v>1715</v>
      </c>
      <c r="AM428" s="239" t="s">
        <v>1393</v>
      </c>
      <c r="AN428" s="153" t="s">
        <v>1759</v>
      </c>
      <c r="AO428" s="152" t="s">
        <v>13</v>
      </c>
      <c r="AP428" s="240">
        <v>846.03</v>
      </c>
      <c r="AQ428" s="970">
        <v>369.04500000000007</v>
      </c>
      <c r="AR428" s="970">
        <v>70</v>
      </c>
      <c r="AS428" s="946">
        <v>19.39</v>
      </c>
      <c r="AT428" s="947">
        <v>40</v>
      </c>
      <c r="AU428" s="982">
        <v>498.44</v>
      </c>
      <c r="AV428" s="975">
        <v>100</v>
      </c>
      <c r="AW428" s="1121">
        <v>40</v>
      </c>
      <c r="AX428" s="1114">
        <f t="shared" si="248"/>
        <v>579.04500000000007</v>
      </c>
      <c r="AY428" s="424" t="str">
        <f t="shared" si="222"/>
        <v>OK</v>
      </c>
      <c r="AZ428" s="483">
        <f t="shared" si="223"/>
        <v>0</v>
      </c>
      <c r="BA428" s="484">
        <f t="shared" si="250"/>
        <v>80.605000000000075</v>
      </c>
      <c r="BB428" s="1016" t="s">
        <v>3127</v>
      </c>
      <c r="BC428" s="422"/>
      <c r="BD428" s="422"/>
    </row>
    <row r="429" spans="2:57" s="6" customFormat="1" ht="24" customHeight="1">
      <c r="B429" s="54">
        <v>1049633953</v>
      </c>
      <c r="C429" s="55" t="s">
        <v>1179</v>
      </c>
      <c r="D429" s="208" t="s">
        <v>1715</v>
      </c>
      <c r="E429" s="18" t="s">
        <v>1393</v>
      </c>
      <c r="F429" s="56" t="s">
        <v>566</v>
      </c>
      <c r="G429" s="18" t="s">
        <v>13</v>
      </c>
      <c r="H429" s="57">
        <v>824.19</v>
      </c>
      <c r="I429" s="19">
        <v>336.28500000000008</v>
      </c>
      <c r="J429" s="19">
        <v>153</v>
      </c>
      <c r="K429" s="58">
        <v>4.67</v>
      </c>
      <c r="L429" s="57">
        <v>20</v>
      </c>
      <c r="M429" s="14">
        <v>513.95500000000015</v>
      </c>
      <c r="N429" s="19">
        <v>513.95500000000015</v>
      </c>
      <c r="O429" s="419">
        <f t="shared" si="209"/>
        <v>513.95500000000015</v>
      </c>
      <c r="P429" s="419">
        <f t="shared" si="210"/>
        <v>0</v>
      </c>
      <c r="Q429" s="498" t="s">
        <v>1716</v>
      </c>
      <c r="R429" s="498"/>
      <c r="S429" s="663">
        <v>1049633953</v>
      </c>
      <c r="T429" s="664" t="s">
        <v>1179</v>
      </c>
      <c r="U429" s="664">
        <v>260521</v>
      </c>
      <c r="V429" s="665" t="s">
        <v>2371</v>
      </c>
      <c r="W429" s="664" t="s">
        <v>2370</v>
      </c>
      <c r="X429" s="666">
        <v>336.29</v>
      </c>
      <c r="Y429" s="666">
        <v>153</v>
      </c>
      <c r="Z429" s="666">
        <v>53.83</v>
      </c>
      <c r="AA429" s="663">
        <v>50</v>
      </c>
      <c r="AB429" s="666">
        <v>593.12</v>
      </c>
      <c r="AC429" s="10" t="str">
        <f t="shared" si="217"/>
        <v>OK</v>
      </c>
      <c r="AD429" s="10"/>
      <c r="AE429" s="504">
        <f t="shared" si="218"/>
        <v>-79.16499999999985</v>
      </c>
      <c r="AF429" s="523" t="s">
        <v>2010</v>
      </c>
      <c r="AG429" s="109" t="s">
        <v>2378</v>
      </c>
      <c r="AH429" s="219"/>
      <c r="AJ429" s="888">
        <v>1049633953</v>
      </c>
      <c r="AK429" s="55" t="s">
        <v>1179</v>
      </c>
      <c r="AL429" s="208" t="s">
        <v>1715</v>
      </c>
      <c r="AM429" s="18" t="s">
        <v>1393</v>
      </c>
      <c r="AN429" s="56" t="s">
        <v>566</v>
      </c>
      <c r="AO429" s="18" t="s">
        <v>13</v>
      </c>
      <c r="AP429" s="211">
        <v>824.19</v>
      </c>
      <c r="AQ429" s="920">
        <v>336.28500000000008</v>
      </c>
      <c r="AR429" s="920">
        <v>153</v>
      </c>
      <c r="AS429" s="946">
        <v>53.83</v>
      </c>
      <c r="AT429" s="947">
        <v>50</v>
      </c>
      <c r="AU429" s="982">
        <v>593.12</v>
      </c>
      <c r="AV429" s="975">
        <v>53.83</v>
      </c>
      <c r="AW429" s="1121">
        <v>50</v>
      </c>
      <c r="AX429" s="975">
        <f t="shared" si="248"/>
        <v>593.11500000000012</v>
      </c>
      <c r="AY429" s="424" t="str">
        <f t="shared" si="222"/>
        <v>OK</v>
      </c>
      <c r="AZ429" s="483">
        <f t="shared" si="223"/>
        <v>0</v>
      </c>
      <c r="BA429" s="486">
        <f t="shared" si="250"/>
        <v>-4.9999999998817657E-3</v>
      </c>
      <c r="BB429" s="422"/>
      <c r="BC429" s="422"/>
      <c r="BD429" s="422"/>
      <c r="BE429" s="1063">
        <f t="shared" ref="BE429:BE430" si="251">AX429-AU429</f>
        <v>-4.9999999998817657E-3</v>
      </c>
    </row>
    <row r="430" spans="2:57" s="6" customFormat="1" ht="24" customHeight="1">
      <c r="B430" s="54">
        <v>1049634439</v>
      </c>
      <c r="C430" s="55" t="s">
        <v>1180</v>
      </c>
      <c r="D430" s="208" t="s">
        <v>1715</v>
      </c>
      <c r="E430" s="18" t="s">
        <v>1393</v>
      </c>
      <c r="F430" s="56" t="s">
        <v>566</v>
      </c>
      <c r="G430" s="18" t="s">
        <v>13</v>
      </c>
      <c r="H430" s="57">
        <v>802.35</v>
      </c>
      <c r="I430" s="19">
        <v>303.52500000000009</v>
      </c>
      <c r="J430" s="19">
        <v>168.5</v>
      </c>
      <c r="K430" s="58">
        <v>6.11</v>
      </c>
      <c r="L430" s="57">
        <v>20</v>
      </c>
      <c r="M430" s="14">
        <v>498.1350000000001</v>
      </c>
      <c r="N430" s="19">
        <v>498.1350000000001</v>
      </c>
      <c r="O430" s="419">
        <f t="shared" si="209"/>
        <v>498.1350000000001</v>
      </c>
      <c r="P430" s="419">
        <f t="shared" si="210"/>
        <v>0</v>
      </c>
      <c r="Q430" s="498" t="s">
        <v>1716</v>
      </c>
      <c r="R430" s="498"/>
      <c r="S430" s="663">
        <v>1049634439</v>
      </c>
      <c r="T430" s="664" t="s">
        <v>1180</v>
      </c>
      <c r="U430" s="664">
        <v>260521</v>
      </c>
      <c r="V430" s="665" t="s">
        <v>2371</v>
      </c>
      <c r="W430" s="664" t="s">
        <v>2370</v>
      </c>
      <c r="X430" s="666">
        <v>303.52999999999997</v>
      </c>
      <c r="Y430" s="666">
        <v>168.5</v>
      </c>
      <c r="Z430" s="666">
        <v>6.11</v>
      </c>
      <c r="AA430" s="663">
        <v>20</v>
      </c>
      <c r="AB430" s="666">
        <v>498.14</v>
      </c>
      <c r="AC430" s="10" t="str">
        <f t="shared" si="217"/>
        <v>OK</v>
      </c>
      <c r="AD430" s="10"/>
      <c r="AE430" s="504">
        <f t="shared" si="218"/>
        <v>-4.9999999998817657E-3</v>
      </c>
      <c r="AF430" s="219"/>
      <c r="AG430" s="109" t="s">
        <v>2378</v>
      </c>
      <c r="AH430" s="219"/>
      <c r="AJ430" s="888">
        <v>1049634439</v>
      </c>
      <c r="AK430" s="55" t="s">
        <v>1180</v>
      </c>
      <c r="AL430" s="208" t="s">
        <v>1715</v>
      </c>
      <c r="AM430" s="18" t="s">
        <v>1393</v>
      </c>
      <c r="AN430" s="56" t="s">
        <v>566</v>
      </c>
      <c r="AO430" s="18" t="s">
        <v>13</v>
      </c>
      <c r="AP430" s="211">
        <v>802.35</v>
      </c>
      <c r="AQ430" s="920">
        <v>303.52500000000009</v>
      </c>
      <c r="AR430" s="920">
        <v>168.5</v>
      </c>
      <c r="AS430" s="946">
        <v>6.11</v>
      </c>
      <c r="AT430" s="947">
        <v>20</v>
      </c>
      <c r="AU430" s="982">
        <v>498.14</v>
      </c>
      <c r="AV430" s="975">
        <v>6.11</v>
      </c>
      <c r="AW430" s="1121">
        <v>20</v>
      </c>
      <c r="AX430" s="975">
        <f t="shared" si="248"/>
        <v>498.1350000000001</v>
      </c>
      <c r="AY430" s="424" t="str">
        <f t="shared" si="222"/>
        <v>OK</v>
      </c>
      <c r="AZ430" s="483">
        <f t="shared" si="223"/>
        <v>0</v>
      </c>
      <c r="BA430" s="486">
        <f t="shared" si="250"/>
        <v>-4.9999999998817657E-3</v>
      </c>
      <c r="BB430" s="422"/>
      <c r="BC430" s="422"/>
      <c r="BD430" s="422"/>
      <c r="BE430" s="1063">
        <f t="shared" si="251"/>
        <v>-4.9999999998817657E-3</v>
      </c>
    </row>
    <row r="431" spans="2:57" s="6" customFormat="1" ht="24" customHeight="1">
      <c r="B431" s="54">
        <v>1049634584</v>
      </c>
      <c r="C431" s="55" t="s">
        <v>1181</v>
      </c>
      <c r="D431" s="208" t="s">
        <v>1715</v>
      </c>
      <c r="E431" s="18" t="s">
        <v>1393</v>
      </c>
      <c r="F431" s="56" t="s">
        <v>566</v>
      </c>
      <c r="G431" s="18" t="s">
        <v>13</v>
      </c>
      <c r="H431" s="57">
        <v>867.86</v>
      </c>
      <c r="I431" s="19">
        <v>401.78999999999996</v>
      </c>
      <c r="J431" s="19">
        <v>144</v>
      </c>
      <c r="K431" s="58">
        <v>1.94</v>
      </c>
      <c r="L431" s="57">
        <v>0</v>
      </c>
      <c r="M431" s="85">
        <v>547.73</v>
      </c>
      <c r="N431" s="19">
        <v>547.73</v>
      </c>
      <c r="O431" s="419">
        <f t="shared" si="209"/>
        <v>547.73</v>
      </c>
      <c r="P431" s="419">
        <f t="shared" si="210"/>
        <v>0</v>
      </c>
      <c r="Q431" s="498" t="s">
        <v>1716</v>
      </c>
      <c r="R431" s="498"/>
      <c r="S431" s="663">
        <v>1049634584</v>
      </c>
      <c r="T431" s="664" t="s">
        <v>1181</v>
      </c>
      <c r="U431" s="664">
        <v>260521</v>
      </c>
      <c r="V431" s="665" t="s">
        <v>2371</v>
      </c>
      <c r="W431" s="664" t="s">
        <v>2370</v>
      </c>
      <c r="X431" s="666">
        <v>401.79</v>
      </c>
      <c r="Y431" s="666">
        <v>144</v>
      </c>
      <c r="Z431" s="666">
        <v>68.5</v>
      </c>
      <c r="AA431" s="663">
        <v>55</v>
      </c>
      <c r="AB431" s="666">
        <v>669.29</v>
      </c>
      <c r="AC431" s="10" t="str">
        <f t="shared" si="217"/>
        <v>OK</v>
      </c>
      <c r="AD431" s="10"/>
      <c r="AE431" s="504">
        <f t="shared" si="218"/>
        <v>-121.55999999999995</v>
      </c>
      <c r="AF431" s="523" t="s">
        <v>2010</v>
      </c>
      <c r="AG431" s="109" t="s">
        <v>2378</v>
      </c>
      <c r="AH431" s="219"/>
      <c r="AJ431" s="1056">
        <v>1049634584</v>
      </c>
      <c r="AK431" s="55" t="s">
        <v>1181</v>
      </c>
      <c r="AL431" s="208" t="s">
        <v>1715</v>
      </c>
      <c r="AM431" s="18" t="s">
        <v>1393</v>
      </c>
      <c r="AN431" s="56" t="s">
        <v>566</v>
      </c>
      <c r="AO431" s="18" t="s">
        <v>13</v>
      </c>
      <c r="AP431" s="211">
        <v>867.86</v>
      </c>
      <c r="AQ431" s="920">
        <v>401.78999999999996</v>
      </c>
      <c r="AR431" s="920">
        <v>144</v>
      </c>
      <c r="AS431" s="946">
        <v>68.5</v>
      </c>
      <c r="AT431" s="947">
        <v>55</v>
      </c>
      <c r="AU431" s="982">
        <v>669.29</v>
      </c>
      <c r="AV431" s="975">
        <v>82.33</v>
      </c>
      <c r="AW431" s="1121">
        <v>55</v>
      </c>
      <c r="AX431" s="1114">
        <f t="shared" ref="AX431:AX437" si="252">AQ431+AR431+AV431+AW431</f>
        <v>683.12</v>
      </c>
      <c r="AY431" s="424" t="str">
        <f t="shared" si="222"/>
        <v>OK</v>
      </c>
      <c r="AZ431" s="483">
        <f t="shared" si="223"/>
        <v>0</v>
      </c>
      <c r="BA431" s="484">
        <f t="shared" ref="BA431" si="253">AX431-AB431</f>
        <v>13.830000000000041</v>
      </c>
      <c r="BB431" s="1016" t="s">
        <v>3127</v>
      </c>
      <c r="BC431" s="422"/>
      <c r="BD431" s="422"/>
    </row>
    <row r="432" spans="2:57" s="6" customFormat="1" ht="24" customHeight="1">
      <c r="B432" s="54">
        <v>1049637960</v>
      </c>
      <c r="C432" s="55" t="s">
        <v>1193</v>
      </c>
      <c r="D432" s="208" t="s">
        <v>1715</v>
      </c>
      <c r="E432" s="18" t="s">
        <v>1393</v>
      </c>
      <c r="F432" s="56" t="s">
        <v>566</v>
      </c>
      <c r="G432" s="18" t="s">
        <v>13</v>
      </c>
      <c r="H432" s="57">
        <v>889.7</v>
      </c>
      <c r="I432" s="19">
        <v>434.55000000000018</v>
      </c>
      <c r="J432" s="19">
        <v>149</v>
      </c>
      <c r="K432" s="58">
        <v>0.03</v>
      </c>
      <c r="L432" s="57">
        <v>0</v>
      </c>
      <c r="M432" s="14">
        <v>583.58000000000015</v>
      </c>
      <c r="N432" s="19">
        <v>583.58000000000015</v>
      </c>
      <c r="O432" s="419">
        <f t="shared" si="209"/>
        <v>583.58000000000015</v>
      </c>
      <c r="P432" s="419">
        <f t="shared" si="210"/>
        <v>0</v>
      </c>
      <c r="Q432" s="498" t="s">
        <v>1716</v>
      </c>
      <c r="R432" s="498"/>
      <c r="S432" s="663">
        <v>1049637960</v>
      </c>
      <c r="T432" s="664" t="s">
        <v>1193</v>
      </c>
      <c r="U432" s="664">
        <v>260521</v>
      </c>
      <c r="V432" s="665" t="s">
        <v>2371</v>
      </c>
      <c r="W432" s="664" t="s">
        <v>2370</v>
      </c>
      <c r="X432" s="666">
        <v>434.55</v>
      </c>
      <c r="Y432" s="666">
        <v>149</v>
      </c>
      <c r="Z432" s="666">
        <v>66.03</v>
      </c>
      <c r="AA432" s="663">
        <v>10</v>
      </c>
      <c r="AB432" s="666">
        <v>659.58</v>
      </c>
      <c r="AC432" s="10" t="str">
        <f t="shared" si="217"/>
        <v>OK</v>
      </c>
      <c r="AD432" s="10"/>
      <c r="AE432" s="504">
        <f t="shared" si="218"/>
        <v>-75.999999999999886</v>
      </c>
      <c r="AF432" s="523" t="s">
        <v>2010</v>
      </c>
      <c r="AG432" s="109" t="s">
        <v>2378</v>
      </c>
      <c r="AH432" s="219"/>
      <c r="AJ432" s="1056">
        <v>1049637960</v>
      </c>
      <c r="AK432" s="55" t="s">
        <v>1193</v>
      </c>
      <c r="AL432" s="208" t="s">
        <v>1715</v>
      </c>
      <c r="AM432" s="18" t="s">
        <v>1393</v>
      </c>
      <c r="AN432" s="56" t="s">
        <v>566</v>
      </c>
      <c r="AO432" s="18" t="s">
        <v>13</v>
      </c>
      <c r="AP432" s="211">
        <v>889.7</v>
      </c>
      <c r="AQ432" s="920">
        <v>434.55000000000018</v>
      </c>
      <c r="AR432" s="920">
        <v>149</v>
      </c>
      <c r="AS432" s="946">
        <v>66.03</v>
      </c>
      <c r="AT432" s="947">
        <v>10</v>
      </c>
      <c r="AU432" s="982">
        <v>659.58</v>
      </c>
      <c r="AV432" s="975">
        <v>100</v>
      </c>
      <c r="AW432" s="1121">
        <v>20</v>
      </c>
      <c r="AX432" s="1114">
        <f t="shared" si="252"/>
        <v>703.55000000000018</v>
      </c>
      <c r="AY432" s="424" t="str">
        <f t="shared" si="222"/>
        <v>OK</v>
      </c>
      <c r="AZ432" s="483">
        <f t="shared" si="223"/>
        <v>0</v>
      </c>
      <c r="BA432" s="484">
        <f t="shared" ref="BA432:BA437" si="254">AX432-AB432</f>
        <v>43.970000000000141</v>
      </c>
      <c r="BB432" s="1016" t="s">
        <v>3128</v>
      </c>
      <c r="BC432" s="422"/>
      <c r="BD432" s="422"/>
    </row>
    <row r="433" spans="2:57" s="6" customFormat="1" ht="24" customHeight="1">
      <c r="B433" s="54">
        <v>1049638867</v>
      </c>
      <c r="C433" s="55" t="s">
        <v>1199</v>
      </c>
      <c r="D433" s="208" t="s">
        <v>1715</v>
      </c>
      <c r="E433" s="18" t="s">
        <v>1393</v>
      </c>
      <c r="F433" s="56" t="s">
        <v>566</v>
      </c>
      <c r="G433" s="18" t="s">
        <v>13</v>
      </c>
      <c r="H433" s="57">
        <v>846.03</v>
      </c>
      <c r="I433" s="19">
        <v>369.04500000000007</v>
      </c>
      <c r="J433" s="19">
        <v>165.5</v>
      </c>
      <c r="K433" s="58">
        <v>10.33</v>
      </c>
      <c r="L433" s="57">
        <v>0</v>
      </c>
      <c r="M433" s="14">
        <v>544.87500000000011</v>
      </c>
      <c r="N433" s="19">
        <v>544.87500000000011</v>
      </c>
      <c r="O433" s="419">
        <f t="shared" ref="O433:O473" si="255">I433+J433+K433+L433</f>
        <v>544.87500000000011</v>
      </c>
      <c r="P433" s="419">
        <f t="shared" ref="P433:P473" si="256">N433-O433</f>
        <v>0</v>
      </c>
      <c r="Q433" s="498" t="s">
        <v>1716</v>
      </c>
      <c r="R433" s="498"/>
      <c r="S433" s="663">
        <v>1049638867</v>
      </c>
      <c r="T433" s="664" t="s">
        <v>1199</v>
      </c>
      <c r="U433" s="664">
        <v>260521</v>
      </c>
      <c r="V433" s="665" t="s">
        <v>2372</v>
      </c>
      <c r="W433" s="664" t="s">
        <v>2370</v>
      </c>
      <c r="X433" s="666">
        <v>369.05</v>
      </c>
      <c r="Y433" s="666">
        <v>165.5</v>
      </c>
      <c r="Z433" s="666">
        <v>10.33</v>
      </c>
      <c r="AA433" s="663">
        <v>0</v>
      </c>
      <c r="AB433" s="666">
        <v>544.88</v>
      </c>
      <c r="AC433" s="10" t="str">
        <f t="shared" si="217"/>
        <v>OK</v>
      </c>
      <c r="AD433" s="10"/>
      <c r="AE433" s="504">
        <f t="shared" si="218"/>
        <v>-4.9999999998817657E-3</v>
      </c>
      <c r="AF433" s="219"/>
      <c r="AG433" s="109" t="s">
        <v>2378</v>
      </c>
      <c r="AH433" s="219"/>
      <c r="AJ433" s="888">
        <v>1049638867</v>
      </c>
      <c r="AK433" s="55" t="s">
        <v>1199</v>
      </c>
      <c r="AL433" s="208" t="s">
        <v>1715</v>
      </c>
      <c r="AM433" s="18" t="s">
        <v>1393</v>
      </c>
      <c r="AN433" s="56" t="s">
        <v>566</v>
      </c>
      <c r="AO433" s="18" t="s">
        <v>13</v>
      </c>
      <c r="AP433" s="211">
        <v>846.03</v>
      </c>
      <c r="AQ433" s="920">
        <v>369.04500000000007</v>
      </c>
      <c r="AR433" s="920">
        <v>165.5</v>
      </c>
      <c r="AS433" s="946">
        <v>10.33</v>
      </c>
      <c r="AT433" s="947">
        <v>0</v>
      </c>
      <c r="AU433" s="982">
        <v>544.88</v>
      </c>
      <c r="AV433" s="975">
        <v>10.33</v>
      </c>
      <c r="AW433" s="1121">
        <v>0</v>
      </c>
      <c r="AX433" s="975">
        <f t="shared" si="252"/>
        <v>544.87500000000011</v>
      </c>
      <c r="AY433" s="424" t="str">
        <f t="shared" si="222"/>
        <v>OK</v>
      </c>
      <c r="AZ433" s="483">
        <f t="shared" si="223"/>
        <v>0</v>
      </c>
      <c r="BA433" s="486">
        <f t="shared" si="254"/>
        <v>-4.9999999998817657E-3</v>
      </c>
      <c r="BB433" s="422"/>
      <c r="BC433" s="422"/>
      <c r="BD433" s="422"/>
      <c r="BE433" s="1063">
        <f t="shared" ref="BE433:BE437" si="257">AX433-AU433</f>
        <v>-4.9999999998817657E-3</v>
      </c>
    </row>
    <row r="434" spans="2:57" s="6" customFormat="1" ht="24" customHeight="1">
      <c r="B434" s="54">
        <v>1049640418</v>
      </c>
      <c r="C434" s="55" t="s">
        <v>1204</v>
      </c>
      <c r="D434" s="208" t="s">
        <v>1715</v>
      </c>
      <c r="E434" s="18" t="s">
        <v>1393</v>
      </c>
      <c r="F434" s="56" t="s">
        <v>566</v>
      </c>
      <c r="G434" s="18" t="s">
        <v>13</v>
      </c>
      <c r="H434" s="57">
        <v>802.35</v>
      </c>
      <c r="I434" s="19">
        <v>303.52500000000009</v>
      </c>
      <c r="J434" s="19">
        <v>160.5</v>
      </c>
      <c r="K434" s="58">
        <v>33.72</v>
      </c>
      <c r="L434" s="57">
        <v>25</v>
      </c>
      <c r="M434" s="14">
        <v>522.74500000000012</v>
      </c>
      <c r="N434" s="19">
        <v>522.74500000000012</v>
      </c>
      <c r="O434" s="419">
        <f t="shared" si="255"/>
        <v>522.74500000000012</v>
      </c>
      <c r="P434" s="419">
        <f t="shared" si="256"/>
        <v>0</v>
      </c>
      <c r="Q434" s="498" t="s">
        <v>1716</v>
      </c>
      <c r="R434" s="498"/>
      <c r="S434" s="663">
        <v>1049640418</v>
      </c>
      <c r="T434" s="664" t="s">
        <v>1204</v>
      </c>
      <c r="U434" s="664">
        <v>260521</v>
      </c>
      <c r="V434" s="665" t="s">
        <v>2371</v>
      </c>
      <c r="W434" s="664" t="s">
        <v>2370</v>
      </c>
      <c r="X434" s="666">
        <v>303.52999999999997</v>
      </c>
      <c r="Y434" s="666">
        <v>160.5</v>
      </c>
      <c r="Z434" s="666">
        <v>33.72</v>
      </c>
      <c r="AA434" s="663">
        <v>25</v>
      </c>
      <c r="AB434" s="666">
        <v>522.75</v>
      </c>
      <c r="AC434" s="10" t="str">
        <f t="shared" si="217"/>
        <v>OK</v>
      </c>
      <c r="AD434" s="10"/>
      <c r="AE434" s="504">
        <f t="shared" si="218"/>
        <v>-4.9999999998817657E-3</v>
      </c>
      <c r="AF434" s="219"/>
      <c r="AG434" s="109" t="s">
        <v>2378</v>
      </c>
      <c r="AH434" s="219"/>
      <c r="AJ434" s="888">
        <v>1049640418</v>
      </c>
      <c r="AK434" s="55" t="s">
        <v>1204</v>
      </c>
      <c r="AL434" s="208" t="s">
        <v>1715</v>
      </c>
      <c r="AM434" s="18" t="s">
        <v>1393</v>
      </c>
      <c r="AN434" s="56" t="s">
        <v>566</v>
      </c>
      <c r="AO434" s="18" t="s">
        <v>13</v>
      </c>
      <c r="AP434" s="211">
        <v>802.35</v>
      </c>
      <c r="AQ434" s="920">
        <v>303.52500000000009</v>
      </c>
      <c r="AR434" s="920">
        <v>160.5</v>
      </c>
      <c r="AS434" s="946">
        <v>33.72</v>
      </c>
      <c r="AT434" s="947">
        <v>25</v>
      </c>
      <c r="AU434" s="982">
        <v>522.75</v>
      </c>
      <c r="AV434" s="975">
        <v>33.72</v>
      </c>
      <c r="AW434" s="1121">
        <v>25</v>
      </c>
      <c r="AX434" s="975">
        <f t="shared" si="252"/>
        <v>522.74500000000012</v>
      </c>
      <c r="AY434" s="424" t="str">
        <f t="shared" si="222"/>
        <v>OK</v>
      </c>
      <c r="AZ434" s="483">
        <f t="shared" si="223"/>
        <v>0</v>
      </c>
      <c r="BA434" s="486">
        <f t="shared" si="254"/>
        <v>-4.9999999998817657E-3</v>
      </c>
      <c r="BB434" s="422"/>
      <c r="BC434" s="422"/>
      <c r="BD434" s="422"/>
      <c r="BE434" s="1063">
        <f t="shared" si="257"/>
        <v>-4.9999999998817657E-3</v>
      </c>
    </row>
    <row r="435" spans="2:57" s="6" customFormat="1" ht="24" customHeight="1">
      <c r="B435" s="54">
        <v>1049641216</v>
      </c>
      <c r="C435" s="55" t="s">
        <v>1206</v>
      </c>
      <c r="D435" s="208" t="s">
        <v>1715</v>
      </c>
      <c r="E435" s="18" t="s">
        <v>1393</v>
      </c>
      <c r="F435" s="56" t="s">
        <v>566</v>
      </c>
      <c r="G435" s="18" t="s">
        <v>13</v>
      </c>
      <c r="H435" s="57">
        <v>835.11</v>
      </c>
      <c r="I435" s="19">
        <v>352.66499999999996</v>
      </c>
      <c r="J435" s="19">
        <v>139</v>
      </c>
      <c r="K435" s="58">
        <v>41.17</v>
      </c>
      <c r="L435" s="57">
        <v>15</v>
      </c>
      <c r="M435" s="14">
        <v>547.83499999999992</v>
      </c>
      <c r="N435" s="19">
        <v>547.83499999999992</v>
      </c>
      <c r="O435" s="419">
        <f t="shared" si="255"/>
        <v>547.83499999999992</v>
      </c>
      <c r="P435" s="419">
        <f t="shared" si="256"/>
        <v>0</v>
      </c>
      <c r="Q435" s="498" t="s">
        <v>1716</v>
      </c>
      <c r="R435" s="498"/>
      <c r="S435" s="663">
        <v>1049641216</v>
      </c>
      <c r="T435" s="664" t="s">
        <v>1206</v>
      </c>
      <c r="U435" s="664">
        <v>260521</v>
      </c>
      <c r="V435" s="665" t="s">
        <v>2371</v>
      </c>
      <c r="W435" s="664" t="s">
        <v>2370</v>
      </c>
      <c r="X435" s="666">
        <v>352.67</v>
      </c>
      <c r="Y435" s="666">
        <v>139</v>
      </c>
      <c r="Z435" s="666">
        <v>41.17</v>
      </c>
      <c r="AA435" s="663">
        <v>15</v>
      </c>
      <c r="AB435" s="666">
        <v>547.84</v>
      </c>
      <c r="AC435" s="10" t="str">
        <f t="shared" si="217"/>
        <v>OK</v>
      </c>
      <c r="AD435" s="10"/>
      <c r="AE435" s="504">
        <f t="shared" si="218"/>
        <v>-5.0000000001091394E-3</v>
      </c>
      <c r="AF435" s="219"/>
      <c r="AG435" s="109" t="s">
        <v>2378</v>
      </c>
      <c r="AH435" s="219"/>
      <c r="AJ435" s="888">
        <v>1049641216</v>
      </c>
      <c r="AK435" s="55" t="s">
        <v>1206</v>
      </c>
      <c r="AL435" s="208" t="s">
        <v>1715</v>
      </c>
      <c r="AM435" s="18" t="s">
        <v>1393</v>
      </c>
      <c r="AN435" s="56" t="s">
        <v>566</v>
      </c>
      <c r="AO435" s="18" t="s">
        <v>13</v>
      </c>
      <c r="AP435" s="211">
        <v>835.11</v>
      </c>
      <c r="AQ435" s="920">
        <v>352.66499999999996</v>
      </c>
      <c r="AR435" s="920">
        <v>139</v>
      </c>
      <c r="AS435" s="946">
        <v>41.17</v>
      </c>
      <c r="AT435" s="947">
        <v>15</v>
      </c>
      <c r="AU435" s="982">
        <v>547.84</v>
      </c>
      <c r="AV435" s="975">
        <v>41.17</v>
      </c>
      <c r="AW435" s="1121">
        <v>15</v>
      </c>
      <c r="AX435" s="975">
        <f t="shared" si="252"/>
        <v>547.83499999999992</v>
      </c>
      <c r="AY435" s="424" t="str">
        <f t="shared" si="222"/>
        <v>OK</v>
      </c>
      <c r="AZ435" s="483">
        <f t="shared" si="223"/>
        <v>0</v>
      </c>
      <c r="BA435" s="486">
        <f t="shared" si="254"/>
        <v>-5.0000000001091394E-3</v>
      </c>
      <c r="BB435" s="422"/>
      <c r="BC435" s="422"/>
      <c r="BD435" s="422"/>
      <c r="BE435" s="1063">
        <f t="shared" si="257"/>
        <v>-5.0000000001091394E-3</v>
      </c>
    </row>
    <row r="436" spans="2:57" s="6" customFormat="1" ht="24" customHeight="1">
      <c r="B436" s="54">
        <v>1049641483</v>
      </c>
      <c r="C436" s="55" t="s">
        <v>1209</v>
      </c>
      <c r="D436" s="208" t="s">
        <v>1715</v>
      </c>
      <c r="E436" s="18" t="s">
        <v>1393</v>
      </c>
      <c r="F436" s="56" t="s">
        <v>566</v>
      </c>
      <c r="G436" s="18" t="s">
        <v>13</v>
      </c>
      <c r="H436" s="57">
        <v>813.27</v>
      </c>
      <c r="I436" s="19">
        <v>319.90499999999997</v>
      </c>
      <c r="J436" s="19">
        <v>145</v>
      </c>
      <c r="K436" s="58">
        <v>31.17</v>
      </c>
      <c r="L436" s="57">
        <v>0</v>
      </c>
      <c r="M436" s="14">
        <v>496.07499999999999</v>
      </c>
      <c r="N436" s="19">
        <v>496.07499999999999</v>
      </c>
      <c r="O436" s="419">
        <f t="shared" si="255"/>
        <v>496.07499999999999</v>
      </c>
      <c r="P436" s="419">
        <f t="shared" si="256"/>
        <v>0</v>
      </c>
      <c r="Q436" s="498" t="s">
        <v>1716</v>
      </c>
      <c r="R436" s="498"/>
      <c r="S436" s="663">
        <v>1049641483</v>
      </c>
      <c r="T436" s="664" t="s">
        <v>1209</v>
      </c>
      <c r="U436" s="664">
        <v>260521</v>
      </c>
      <c r="V436" s="665" t="s">
        <v>2371</v>
      </c>
      <c r="W436" s="664" t="s">
        <v>2370</v>
      </c>
      <c r="X436" s="666">
        <v>319.91000000000003</v>
      </c>
      <c r="Y436" s="666">
        <v>145</v>
      </c>
      <c r="Z436" s="666">
        <v>31.17</v>
      </c>
      <c r="AA436" s="663">
        <v>0</v>
      </c>
      <c r="AB436" s="666">
        <v>496.08</v>
      </c>
      <c r="AC436" s="10" t="str">
        <f t="shared" si="217"/>
        <v>OK</v>
      </c>
      <c r="AD436" s="10"/>
      <c r="AE436" s="504">
        <f t="shared" si="218"/>
        <v>-4.9999999999954525E-3</v>
      </c>
      <c r="AF436" s="219"/>
      <c r="AG436" s="109" t="s">
        <v>2378</v>
      </c>
      <c r="AH436" s="219"/>
      <c r="AJ436" s="888">
        <v>1049641483</v>
      </c>
      <c r="AK436" s="55" t="s">
        <v>1209</v>
      </c>
      <c r="AL436" s="208" t="s">
        <v>1715</v>
      </c>
      <c r="AM436" s="18" t="s">
        <v>1393</v>
      </c>
      <c r="AN436" s="56" t="s">
        <v>566</v>
      </c>
      <c r="AO436" s="18" t="s">
        <v>13</v>
      </c>
      <c r="AP436" s="211">
        <v>813.27</v>
      </c>
      <c r="AQ436" s="920">
        <v>319.90499999999997</v>
      </c>
      <c r="AR436" s="920">
        <v>145</v>
      </c>
      <c r="AS436" s="946">
        <v>31.17</v>
      </c>
      <c r="AT436" s="947">
        <v>0</v>
      </c>
      <c r="AU436" s="982">
        <v>496.08</v>
      </c>
      <c r="AV436" s="975">
        <v>31.17</v>
      </c>
      <c r="AW436" s="1121">
        <v>0</v>
      </c>
      <c r="AX436" s="975">
        <f t="shared" si="252"/>
        <v>496.07499999999999</v>
      </c>
      <c r="AY436" s="424" t="str">
        <f t="shared" si="222"/>
        <v>OK</v>
      </c>
      <c r="AZ436" s="483">
        <f t="shared" si="223"/>
        <v>0</v>
      </c>
      <c r="BA436" s="486">
        <f t="shared" si="254"/>
        <v>-4.9999999999954525E-3</v>
      </c>
      <c r="BB436" s="422"/>
      <c r="BC436" s="422"/>
      <c r="BD436" s="422"/>
      <c r="BE436" s="1063">
        <f t="shared" si="257"/>
        <v>-4.9999999999954525E-3</v>
      </c>
    </row>
    <row r="437" spans="2:57" s="6" customFormat="1" ht="24" customHeight="1">
      <c r="B437" s="54">
        <v>1049641956</v>
      </c>
      <c r="C437" s="55" t="s">
        <v>1210</v>
      </c>
      <c r="D437" s="208" t="s">
        <v>1715</v>
      </c>
      <c r="E437" s="18" t="s">
        <v>1393</v>
      </c>
      <c r="F437" s="56" t="s">
        <v>566</v>
      </c>
      <c r="G437" s="18" t="s">
        <v>13</v>
      </c>
      <c r="H437" s="57">
        <v>889.7</v>
      </c>
      <c r="I437" s="19">
        <v>434.55000000000018</v>
      </c>
      <c r="J437" s="19">
        <v>149.5</v>
      </c>
      <c r="K437" s="58">
        <v>11.5</v>
      </c>
      <c r="L437" s="57">
        <v>0</v>
      </c>
      <c r="M437" s="14">
        <v>595.55000000000018</v>
      </c>
      <c r="N437" s="19">
        <v>595.55000000000018</v>
      </c>
      <c r="O437" s="419">
        <f t="shared" si="255"/>
        <v>595.55000000000018</v>
      </c>
      <c r="P437" s="419">
        <f t="shared" si="256"/>
        <v>0</v>
      </c>
      <c r="Q437" s="498" t="s">
        <v>1716</v>
      </c>
      <c r="R437" s="498"/>
      <c r="S437" s="663">
        <v>1049641956</v>
      </c>
      <c r="T437" s="664" t="s">
        <v>1210</v>
      </c>
      <c r="U437" s="664">
        <v>260521</v>
      </c>
      <c r="V437" s="665" t="s">
        <v>2371</v>
      </c>
      <c r="W437" s="664" t="s">
        <v>2370</v>
      </c>
      <c r="X437" s="666">
        <v>434.55</v>
      </c>
      <c r="Y437" s="666">
        <v>149.5</v>
      </c>
      <c r="Z437" s="666">
        <v>98.06</v>
      </c>
      <c r="AA437" s="663">
        <v>40</v>
      </c>
      <c r="AB437" s="666">
        <v>722.11</v>
      </c>
      <c r="AC437" s="10" t="str">
        <f t="shared" si="217"/>
        <v>OK</v>
      </c>
      <c r="AD437" s="10"/>
      <c r="AE437" s="504">
        <f t="shared" si="218"/>
        <v>-126.55999999999983</v>
      </c>
      <c r="AF437" s="523" t="s">
        <v>2010</v>
      </c>
      <c r="AG437" s="109" t="s">
        <v>2378</v>
      </c>
      <c r="AH437" s="219"/>
      <c r="AJ437" s="888">
        <v>1049641956</v>
      </c>
      <c r="AK437" s="55" t="s">
        <v>1210</v>
      </c>
      <c r="AL437" s="208" t="s">
        <v>1715</v>
      </c>
      <c r="AM437" s="18" t="s">
        <v>1393</v>
      </c>
      <c r="AN437" s="56" t="s">
        <v>566</v>
      </c>
      <c r="AO437" s="18" t="s">
        <v>13</v>
      </c>
      <c r="AP437" s="211">
        <v>889.7</v>
      </c>
      <c r="AQ437" s="920">
        <v>434.55000000000018</v>
      </c>
      <c r="AR437" s="920">
        <v>149.5</v>
      </c>
      <c r="AS437" s="946">
        <v>98.06</v>
      </c>
      <c r="AT437" s="947">
        <v>40</v>
      </c>
      <c r="AU437" s="982">
        <v>722.11</v>
      </c>
      <c r="AV437" s="975">
        <v>98.06</v>
      </c>
      <c r="AW437" s="1121">
        <v>40</v>
      </c>
      <c r="AX437" s="975">
        <f t="shared" si="252"/>
        <v>722.11000000000013</v>
      </c>
      <c r="AY437" s="424" t="str">
        <f t="shared" si="222"/>
        <v>OK</v>
      </c>
      <c r="AZ437" s="483">
        <f t="shared" si="223"/>
        <v>0</v>
      </c>
      <c r="BA437" s="486">
        <f t="shared" si="254"/>
        <v>0</v>
      </c>
      <c r="BB437" s="422"/>
      <c r="BC437" s="422"/>
      <c r="BD437" s="422"/>
      <c r="BE437" s="1063">
        <f t="shared" si="257"/>
        <v>0</v>
      </c>
    </row>
    <row r="438" spans="2:57" s="6" customFormat="1" ht="24" customHeight="1">
      <c r="B438" s="54">
        <v>1051475759</v>
      </c>
      <c r="C438" s="55" t="s">
        <v>1220</v>
      </c>
      <c r="D438" s="208" t="s">
        <v>1715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v>418.17000000000007</v>
      </c>
      <c r="J438" s="19">
        <v>158</v>
      </c>
      <c r="K438" s="58">
        <v>28.11</v>
      </c>
      <c r="L438" s="57">
        <v>30</v>
      </c>
      <c r="M438" s="14">
        <v>634.28000000000009</v>
      </c>
      <c r="N438" s="19">
        <v>634.28000000000009</v>
      </c>
      <c r="O438" s="419">
        <f t="shared" si="255"/>
        <v>634.28000000000009</v>
      </c>
      <c r="P438" s="419">
        <f t="shared" si="256"/>
        <v>0</v>
      </c>
      <c r="Q438" s="498" t="s">
        <v>1716</v>
      </c>
      <c r="R438" s="498"/>
      <c r="S438" s="663">
        <v>1051475759</v>
      </c>
      <c r="T438" s="664" t="s">
        <v>1220</v>
      </c>
      <c r="U438" s="664">
        <v>260521</v>
      </c>
      <c r="V438" s="665" t="s">
        <v>2371</v>
      </c>
      <c r="W438" s="664" t="s">
        <v>2370</v>
      </c>
      <c r="X438" s="666">
        <v>418.17</v>
      </c>
      <c r="Y438" s="666">
        <v>158</v>
      </c>
      <c r="Z438" s="666">
        <v>100</v>
      </c>
      <c r="AA438" s="663">
        <v>35</v>
      </c>
      <c r="AB438" s="666">
        <v>711.17</v>
      </c>
      <c r="AC438" s="10" t="str">
        <f t="shared" si="217"/>
        <v>OK</v>
      </c>
      <c r="AD438" s="10" t="s">
        <v>1718</v>
      </c>
      <c r="AE438" s="504">
        <f t="shared" si="218"/>
        <v>-76.889999999999873</v>
      </c>
      <c r="AF438" s="523" t="s">
        <v>2010</v>
      </c>
      <c r="AG438" s="109" t="s">
        <v>2378</v>
      </c>
      <c r="AH438" s="523" t="s">
        <v>2376</v>
      </c>
      <c r="AJ438" s="1056">
        <v>1051475759</v>
      </c>
      <c r="AK438" s="55" t="s">
        <v>1220</v>
      </c>
      <c r="AL438" s="208" t="s">
        <v>1715</v>
      </c>
      <c r="AM438" s="18" t="s">
        <v>1393</v>
      </c>
      <c r="AN438" s="56" t="s">
        <v>566</v>
      </c>
      <c r="AO438" s="18" t="s">
        <v>13</v>
      </c>
      <c r="AP438" s="211">
        <v>878.78</v>
      </c>
      <c r="AQ438" s="920">
        <v>418.17000000000007</v>
      </c>
      <c r="AR438" s="920">
        <v>158</v>
      </c>
      <c r="AS438" s="946">
        <v>100</v>
      </c>
      <c r="AT438" s="947">
        <v>35</v>
      </c>
      <c r="AU438" s="982">
        <v>711.17</v>
      </c>
      <c r="AV438" s="975">
        <v>100</v>
      </c>
      <c r="AW438" s="1121">
        <v>65</v>
      </c>
      <c r="AX438" s="1114">
        <f t="shared" ref="AX438:AX441" si="258">AQ438+AR438+AV438+AW438</f>
        <v>741.17000000000007</v>
      </c>
      <c r="AY438" s="424" t="str">
        <f t="shared" si="222"/>
        <v>OK</v>
      </c>
      <c r="AZ438" s="483">
        <f t="shared" si="223"/>
        <v>0</v>
      </c>
      <c r="BA438" s="484">
        <f t="shared" ref="BA438" si="259">AX438-AB438</f>
        <v>30.000000000000114</v>
      </c>
      <c r="BB438" s="1016" t="s">
        <v>3128</v>
      </c>
      <c r="BC438" s="422"/>
      <c r="BD438" s="422"/>
    </row>
    <row r="439" spans="2:57" s="6" customFormat="1" ht="24" customHeight="1">
      <c r="B439" s="54">
        <v>1052378471</v>
      </c>
      <c r="C439" s="55" t="s">
        <v>1224</v>
      </c>
      <c r="D439" s="208" t="s">
        <v>1715</v>
      </c>
      <c r="E439" s="18" t="s">
        <v>1393</v>
      </c>
      <c r="F439" s="56" t="s">
        <v>566</v>
      </c>
      <c r="G439" s="18" t="s">
        <v>13</v>
      </c>
      <c r="H439" s="57">
        <v>802.35</v>
      </c>
      <c r="I439" s="19">
        <v>303.52500000000009</v>
      </c>
      <c r="J439" s="19">
        <v>142.5</v>
      </c>
      <c r="K439" s="58">
        <v>100</v>
      </c>
      <c r="L439" s="57">
        <v>20</v>
      </c>
      <c r="M439" s="14">
        <v>566.02500000000009</v>
      </c>
      <c r="N439" s="19">
        <v>566.02500000000009</v>
      </c>
      <c r="O439" s="419">
        <f t="shared" si="255"/>
        <v>566.02500000000009</v>
      </c>
      <c r="P439" s="419">
        <f t="shared" si="256"/>
        <v>0</v>
      </c>
      <c r="Q439" s="498" t="s">
        <v>1716</v>
      </c>
      <c r="R439" s="498"/>
      <c r="S439" s="663">
        <v>1052378471</v>
      </c>
      <c r="T439" s="664" t="s">
        <v>1224</v>
      </c>
      <c r="U439" s="664">
        <v>260521</v>
      </c>
      <c r="V439" s="665" t="s">
        <v>2371</v>
      </c>
      <c r="W439" s="664" t="s">
        <v>2370</v>
      </c>
      <c r="X439" s="666">
        <v>303.52999999999997</v>
      </c>
      <c r="Y439" s="666">
        <v>142.5</v>
      </c>
      <c r="Z439" s="666">
        <v>100</v>
      </c>
      <c r="AA439" s="663">
        <v>20</v>
      </c>
      <c r="AB439" s="666">
        <v>566.03</v>
      </c>
      <c r="AC439" s="10" t="str">
        <f t="shared" ref="AC439:AC472" si="260">IF((B439=S439),"OK","ERROR")</f>
        <v>OK</v>
      </c>
      <c r="AD439" s="10"/>
      <c r="AE439" s="504">
        <f t="shared" ref="AE439:AE472" si="261">M439-AB439</f>
        <v>-4.9999999998817657E-3</v>
      </c>
      <c r="AF439" s="219"/>
      <c r="AG439" s="109" t="s">
        <v>2378</v>
      </c>
      <c r="AH439" s="219"/>
      <c r="AJ439" s="1056">
        <v>1052378471</v>
      </c>
      <c r="AK439" s="55" t="s">
        <v>1224</v>
      </c>
      <c r="AL439" s="208" t="s">
        <v>1715</v>
      </c>
      <c r="AM439" s="18" t="s">
        <v>1393</v>
      </c>
      <c r="AN439" s="56" t="s">
        <v>566</v>
      </c>
      <c r="AO439" s="18" t="s">
        <v>13</v>
      </c>
      <c r="AP439" s="211">
        <v>802.35</v>
      </c>
      <c r="AQ439" s="920">
        <v>303.52500000000009</v>
      </c>
      <c r="AR439" s="920">
        <v>142.5</v>
      </c>
      <c r="AS439" s="946">
        <v>100</v>
      </c>
      <c r="AT439" s="947">
        <v>20</v>
      </c>
      <c r="AU439" s="982">
        <v>566.03</v>
      </c>
      <c r="AV439" s="975">
        <v>100</v>
      </c>
      <c r="AW439" s="1121">
        <v>50</v>
      </c>
      <c r="AX439" s="1114">
        <f t="shared" si="258"/>
        <v>596.02500000000009</v>
      </c>
      <c r="AY439" s="424" t="str">
        <f t="shared" si="222"/>
        <v>OK</v>
      </c>
      <c r="AZ439" s="483">
        <f t="shared" si="223"/>
        <v>0</v>
      </c>
      <c r="BA439" s="484">
        <f t="shared" ref="BA439:BA441" si="262">AX439-AB439</f>
        <v>29.995000000000118</v>
      </c>
      <c r="BB439" s="1016" t="s">
        <v>3127</v>
      </c>
      <c r="BC439" s="422"/>
      <c r="BD439" s="422"/>
    </row>
    <row r="440" spans="2:57" s="6" customFormat="1" ht="24" customHeight="1">
      <c r="B440" s="54">
        <v>1052382054</v>
      </c>
      <c r="C440" s="55" t="s">
        <v>1227</v>
      </c>
      <c r="D440" s="208" t="s">
        <v>1715</v>
      </c>
      <c r="E440" s="18" t="s">
        <v>1393</v>
      </c>
      <c r="F440" s="56" t="s">
        <v>566</v>
      </c>
      <c r="G440" s="18" t="s">
        <v>13</v>
      </c>
      <c r="H440" s="57">
        <v>824.19</v>
      </c>
      <c r="I440" s="19">
        <v>336.28500000000008</v>
      </c>
      <c r="J440" s="19">
        <v>145</v>
      </c>
      <c r="K440" s="58">
        <v>27.89</v>
      </c>
      <c r="L440" s="57">
        <v>25</v>
      </c>
      <c r="M440" s="14">
        <v>534.17500000000007</v>
      </c>
      <c r="N440" s="19">
        <v>534.17500000000007</v>
      </c>
      <c r="O440" s="419">
        <f t="shared" si="255"/>
        <v>534.17500000000007</v>
      </c>
      <c r="P440" s="419">
        <f t="shared" si="256"/>
        <v>0</v>
      </c>
      <c r="Q440" s="498" t="s">
        <v>1716</v>
      </c>
      <c r="R440" s="498"/>
      <c r="S440" s="663">
        <v>1052382054</v>
      </c>
      <c r="T440" s="664" t="s">
        <v>1227</v>
      </c>
      <c r="U440" s="664">
        <v>260521</v>
      </c>
      <c r="V440" s="665" t="s">
        <v>2371</v>
      </c>
      <c r="W440" s="664" t="s">
        <v>2370</v>
      </c>
      <c r="X440" s="666">
        <v>336.29</v>
      </c>
      <c r="Y440" s="666">
        <v>145</v>
      </c>
      <c r="Z440" s="666">
        <v>27.89</v>
      </c>
      <c r="AA440" s="663">
        <v>25</v>
      </c>
      <c r="AB440" s="666">
        <v>534.17999999999995</v>
      </c>
      <c r="AC440" s="10" t="str">
        <f t="shared" si="260"/>
        <v>OK</v>
      </c>
      <c r="AD440" s="10"/>
      <c r="AE440" s="504">
        <f t="shared" si="261"/>
        <v>-4.9999999998817657E-3</v>
      </c>
      <c r="AF440" s="219"/>
      <c r="AG440" s="109" t="s">
        <v>2378</v>
      </c>
      <c r="AH440" s="219"/>
      <c r="AJ440" s="888">
        <v>1052382054</v>
      </c>
      <c r="AK440" s="55" t="s">
        <v>1227</v>
      </c>
      <c r="AL440" s="208" t="s">
        <v>1715</v>
      </c>
      <c r="AM440" s="18" t="s">
        <v>1393</v>
      </c>
      <c r="AN440" s="56" t="s">
        <v>566</v>
      </c>
      <c r="AO440" s="18" t="s">
        <v>13</v>
      </c>
      <c r="AP440" s="211">
        <v>824.19</v>
      </c>
      <c r="AQ440" s="920">
        <v>336.28500000000008</v>
      </c>
      <c r="AR440" s="920">
        <v>145</v>
      </c>
      <c r="AS440" s="946">
        <v>27.89</v>
      </c>
      <c r="AT440" s="947">
        <v>25</v>
      </c>
      <c r="AU440" s="982">
        <v>534.17999999999995</v>
      </c>
      <c r="AV440" s="975">
        <v>27.89</v>
      </c>
      <c r="AW440" s="1121">
        <v>25</v>
      </c>
      <c r="AX440" s="975">
        <f t="shared" si="258"/>
        <v>534.17500000000007</v>
      </c>
      <c r="AY440" s="424" t="str">
        <f t="shared" si="222"/>
        <v>OK</v>
      </c>
      <c r="AZ440" s="483">
        <f t="shared" si="223"/>
        <v>0</v>
      </c>
      <c r="BA440" s="486">
        <f t="shared" si="262"/>
        <v>-4.9999999998817657E-3</v>
      </c>
      <c r="BB440" s="422"/>
      <c r="BC440" s="422"/>
      <c r="BD440" s="422"/>
      <c r="BE440" s="1063">
        <f t="shared" ref="BE440:BE441" si="263">AX440-AU440</f>
        <v>-4.9999999998817657E-3</v>
      </c>
    </row>
    <row r="441" spans="2:57" s="6" customFormat="1" ht="24" customHeight="1">
      <c r="B441" s="54">
        <v>1052390688</v>
      </c>
      <c r="C441" s="55" t="s">
        <v>1236</v>
      </c>
      <c r="D441" s="208" t="s">
        <v>1715</v>
      </c>
      <c r="E441" s="18" t="s">
        <v>1393</v>
      </c>
      <c r="F441" s="56" t="s">
        <v>566</v>
      </c>
      <c r="G441" s="18" t="s">
        <v>13</v>
      </c>
      <c r="H441" s="57">
        <v>835.11</v>
      </c>
      <c r="I441" s="19">
        <v>352.66499999999996</v>
      </c>
      <c r="J441" s="19">
        <v>145</v>
      </c>
      <c r="K441" s="58">
        <v>63.56</v>
      </c>
      <c r="L441" s="57">
        <v>15</v>
      </c>
      <c r="M441" s="14">
        <v>576.22499999999991</v>
      </c>
      <c r="N441" s="19">
        <v>576.22499999999991</v>
      </c>
      <c r="O441" s="419">
        <f t="shared" si="255"/>
        <v>576.22499999999991</v>
      </c>
      <c r="P441" s="419">
        <f t="shared" si="256"/>
        <v>0</v>
      </c>
      <c r="Q441" s="498" t="s">
        <v>1716</v>
      </c>
      <c r="R441" s="498"/>
      <c r="S441" s="663">
        <v>1052390688</v>
      </c>
      <c r="T441" s="665" t="s">
        <v>2374</v>
      </c>
      <c r="U441" s="664">
        <v>260521</v>
      </c>
      <c r="V441" s="665" t="s">
        <v>2371</v>
      </c>
      <c r="W441" s="664" t="s">
        <v>2370</v>
      </c>
      <c r="X441" s="666">
        <v>352.67</v>
      </c>
      <c r="Y441" s="666">
        <v>145</v>
      </c>
      <c r="Z441" s="666">
        <v>100</v>
      </c>
      <c r="AA441" s="663">
        <v>35</v>
      </c>
      <c r="AB441" s="666">
        <v>632.66999999999996</v>
      </c>
      <c r="AC441" s="10" t="str">
        <f t="shared" si="260"/>
        <v>OK</v>
      </c>
      <c r="AD441" s="10"/>
      <c r="AE441" s="504">
        <f t="shared" si="261"/>
        <v>-56.44500000000005</v>
      </c>
      <c r="AF441" s="523" t="s">
        <v>2010</v>
      </c>
      <c r="AG441" s="109" t="s">
        <v>2378</v>
      </c>
      <c r="AH441" s="219"/>
      <c r="AJ441" s="888">
        <v>1052390688</v>
      </c>
      <c r="AK441" s="55" t="s">
        <v>1236</v>
      </c>
      <c r="AL441" s="208" t="s">
        <v>1715</v>
      </c>
      <c r="AM441" s="18" t="s">
        <v>1393</v>
      </c>
      <c r="AN441" s="56" t="s">
        <v>566</v>
      </c>
      <c r="AO441" s="18" t="s">
        <v>13</v>
      </c>
      <c r="AP441" s="211">
        <v>835.11</v>
      </c>
      <c r="AQ441" s="920">
        <v>352.66499999999996</v>
      </c>
      <c r="AR441" s="920">
        <v>145</v>
      </c>
      <c r="AS441" s="946">
        <v>100</v>
      </c>
      <c r="AT441" s="947">
        <v>35</v>
      </c>
      <c r="AU441" s="982">
        <v>632.66999999999996</v>
      </c>
      <c r="AV441" s="975">
        <v>100</v>
      </c>
      <c r="AW441" s="1121">
        <v>35</v>
      </c>
      <c r="AX441" s="975">
        <f t="shared" si="258"/>
        <v>632.66499999999996</v>
      </c>
      <c r="AY441" s="424" t="str">
        <f t="shared" si="222"/>
        <v>OK</v>
      </c>
      <c r="AZ441" s="483">
        <f t="shared" si="223"/>
        <v>0</v>
      </c>
      <c r="BA441" s="486">
        <f t="shared" si="262"/>
        <v>-4.9999999999954525E-3</v>
      </c>
      <c r="BB441" s="422"/>
      <c r="BC441" s="422"/>
      <c r="BD441" s="422"/>
      <c r="BE441" s="1063">
        <f t="shared" si="263"/>
        <v>-4.9999999999954525E-3</v>
      </c>
    </row>
    <row r="442" spans="2:57" s="6" customFormat="1" ht="48.75" customHeight="1">
      <c r="B442" s="54">
        <v>1052394116</v>
      </c>
      <c r="C442" s="55" t="s">
        <v>1241</v>
      </c>
      <c r="D442" s="208" t="s">
        <v>1715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v>336.28500000000008</v>
      </c>
      <c r="J442" s="19">
        <v>72</v>
      </c>
      <c r="K442" s="58">
        <v>33.39</v>
      </c>
      <c r="L442" s="57">
        <v>10</v>
      </c>
      <c r="M442" s="85">
        <v>451.67500000000007</v>
      </c>
      <c r="N442" s="19">
        <v>451.67500000000007</v>
      </c>
      <c r="O442" s="419">
        <f t="shared" si="255"/>
        <v>451.67500000000007</v>
      </c>
      <c r="P442" s="419">
        <f t="shared" si="256"/>
        <v>0</v>
      </c>
      <c r="Q442" s="682" t="s">
        <v>3041</v>
      </c>
      <c r="R442" s="498"/>
      <c r="S442" s="663">
        <v>1052394116</v>
      </c>
      <c r="T442" s="664" t="s">
        <v>1241</v>
      </c>
      <c r="U442" s="664">
        <v>260521</v>
      </c>
      <c r="V442" s="665" t="s">
        <v>2371</v>
      </c>
      <c r="W442" s="664" t="s">
        <v>2370</v>
      </c>
      <c r="X442" s="666">
        <v>336.29</v>
      </c>
      <c r="Y442" s="666">
        <v>72</v>
      </c>
      <c r="Z442" s="666">
        <v>77.39</v>
      </c>
      <c r="AA442" s="663">
        <v>15</v>
      </c>
      <c r="AB442" s="666">
        <v>500.68</v>
      </c>
      <c r="AC442" s="10" t="str">
        <f t="shared" si="260"/>
        <v>OK</v>
      </c>
      <c r="AD442" s="10"/>
      <c r="AE442" s="504">
        <f t="shared" si="261"/>
        <v>-49.004999999999939</v>
      </c>
      <c r="AF442" s="523" t="s">
        <v>2010</v>
      </c>
      <c r="AG442" s="109" t="s">
        <v>2378</v>
      </c>
      <c r="AH442" s="219"/>
      <c r="AJ442" s="1056">
        <v>1052394116</v>
      </c>
      <c r="AK442" s="55" t="s">
        <v>1241</v>
      </c>
      <c r="AL442" s="208" t="s">
        <v>1715</v>
      </c>
      <c r="AM442" s="18" t="s">
        <v>1393</v>
      </c>
      <c r="AN442" s="56" t="s">
        <v>566</v>
      </c>
      <c r="AO442" s="18" t="s">
        <v>13</v>
      </c>
      <c r="AP442" s="211">
        <v>824.19</v>
      </c>
      <c r="AQ442" s="920">
        <v>336.28500000000008</v>
      </c>
      <c r="AR442" s="920">
        <v>72</v>
      </c>
      <c r="AS442" s="946">
        <v>77.39</v>
      </c>
      <c r="AT442" s="947">
        <v>15</v>
      </c>
      <c r="AU442" s="982">
        <v>500.68</v>
      </c>
      <c r="AV442" s="975">
        <v>100</v>
      </c>
      <c r="AW442" s="1121">
        <v>15</v>
      </c>
      <c r="AX442" s="1114">
        <f t="shared" ref="AX442:AX448" si="264">AQ442+AR442+AV442+AW442</f>
        <v>523.28500000000008</v>
      </c>
      <c r="AY442" s="424" t="str">
        <f t="shared" si="222"/>
        <v>OK</v>
      </c>
      <c r="AZ442" s="483">
        <f t="shared" si="223"/>
        <v>0</v>
      </c>
      <c r="BA442" s="484">
        <f t="shared" ref="BA442" si="265">AX442-AB442</f>
        <v>22.605000000000075</v>
      </c>
      <c r="BB442" s="1016" t="s">
        <v>3128</v>
      </c>
      <c r="BC442" s="422"/>
      <c r="BD442" s="422"/>
    </row>
    <row r="443" spans="2:57" s="6" customFormat="1" ht="24" customHeight="1">
      <c r="B443" s="54">
        <v>1052397349</v>
      </c>
      <c r="C443" s="55" t="s">
        <v>1245</v>
      </c>
      <c r="D443" s="208" t="s">
        <v>1715</v>
      </c>
      <c r="E443" s="18" t="s">
        <v>1393</v>
      </c>
      <c r="F443" s="56" t="s">
        <v>566</v>
      </c>
      <c r="G443" s="18" t="s">
        <v>13</v>
      </c>
      <c r="H443" s="57">
        <v>835.11</v>
      </c>
      <c r="I443" s="19">
        <v>352.66499999999996</v>
      </c>
      <c r="J443" s="19">
        <v>162.5</v>
      </c>
      <c r="K443" s="58">
        <v>75.72</v>
      </c>
      <c r="L443" s="57">
        <v>0</v>
      </c>
      <c r="M443" s="14">
        <v>590.88499999999999</v>
      </c>
      <c r="N443" s="19">
        <v>590.88499999999999</v>
      </c>
      <c r="O443" s="419">
        <f t="shared" si="255"/>
        <v>590.88499999999999</v>
      </c>
      <c r="P443" s="419">
        <f t="shared" si="256"/>
        <v>0</v>
      </c>
      <c r="Q443" s="498" t="s">
        <v>1716</v>
      </c>
      <c r="R443" s="498"/>
      <c r="S443" s="663">
        <v>1052397349</v>
      </c>
      <c r="T443" s="664" t="s">
        <v>1245</v>
      </c>
      <c r="U443" s="664">
        <v>260521</v>
      </c>
      <c r="V443" s="665" t="s">
        <v>2371</v>
      </c>
      <c r="W443" s="664" t="s">
        <v>2370</v>
      </c>
      <c r="X443" s="666">
        <v>352.67</v>
      </c>
      <c r="Y443" s="666">
        <v>162.5</v>
      </c>
      <c r="Z443" s="666">
        <v>75.72</v>
      </c>
      <c r="AA443" s="663">
        <v>0</v>
      </c>
      <c r="AB443" s="666">
        <v>590.89</v>
      </c>
      <c r="AC443" s="10" t="str">
        <f t="shared" si="260"/>
        <v>OK</v>
      </c>
      <c r="AD443" s="10"/>
      <c r="AE443" s="504">
        <f t="shared" si="261"/>
        <v>-4.9999999999954525E-3</v>
      </c>
      <c r="AF443" s="219"/>
      <c r="AG443" s="109" t="s">
        <v>2378</v>
      </c>
      <c r="AH443" s="219"/>
      <c r="AJ443" s="1056">
        <v>1052397349</v>
      </c>
      <c r="AK443" s="55" t="s">
        <v>1245</v>
      </c>
      <c r="AL443" s="208" t="s">
        <v>1715</v>
      </c>
      <c r="AM443" s="18" t="s">
        <v>1393</v>
      </c>
      <c r="AN443" s="56" t="s">
        <v>566</v>
      </c>
      <c r="AO443" s="18" t="s">
        <v>13</v>
      </c>
      <c r="AP443" s="211">
        <v>835.11</v>
      </c>
      <c r="AQ443" s="920">
        <v>352.66499999999996</v>
      </c>
      <c r="AR443" s="920">
        <v>162.5</v>
      </c>
      <c r="AS443" s="946">
        <v>75.72</v>
      </c>
      <c r="AT443" s="947">
        <v>0</v>
      </c>
      <c r="AU443" s="982">
        <v>590.89</v>
      </c>
      <c r="AV443" s="975">
        <v>100</v>
      </c>
      <c r="AW443" s="1121">
        <v>0</v>
      </c>
      <c r="AX443" s="1114">
        <f t="shared" si="264"/>
        <v>615.16499999999996</v>
      </c>
      <c r="AY443" s="424" t="str">
        <f t="shared" si="222"/>
        <v>OK</v>
      </c>
      <c r="AZ443" s="483">
        <f t="shared" si="223"/>
        <v>0</v>
      </c>
      <c r="BA443" s="484">
        <f t="shared" ref="BA443" si="266">AX443-AB443</f>
        <v>24.274999999999977</v>
      </c>
      <c r="BB443" s="1016" t="s">
        <v>3127</v>
      </c>
      <c r="BC443" s="422"/>
      <c r="BD443" s="422"/>
    </row>
    <row r="444" spans="2:57" s="6" customFormat="1" ht="24" customHeight="1">
      <c r="B444" s="54">
        <v>1052399824</v>
      </c>
      <c r="C444" s="55" t="s">
        <v>1250</v>
      </c>
      <c r="D444" s="208" t="s">
        <v>1715</v>
      </c>
      <c r="E444" s="18" t="s">
        <v>1393</v>
      </c>
      <c r="F444" s="56" t="s">
        <v>566</v>
      </c>
      <c r="G444" s="18" t="s">
        <v>13</v>
      </c>
      <c r="H444" s="57">
        <v>867.86</v>
      </c>
      <c r="I444" s="19">
        <v>401.78999999999996</v>
      </c>
      <c r="J444" s="19">
        <v>161.5</v>
      </c>
      <c r="K444" s="58">
        <v>22.11</v>
      </c>
      <c r="L444" s="57">
        <v>0</v>
      </c>
      <c r="M444" s="14">
        <v>585.4</v>
      </c>
      <c r="N444" s="19">
        <v>585.4</v>
      </c>
      <c r="O444" s="419">
        <f t="shared" si="255"/>
        <v>585.4</v>
      </c>
      <c r="P444" s="419">
        <f t="shared" si="256"/>
        <v>0</v>
      </c>
      <c r="Q444" s="498" t="s">
        <v>1716</v>
      </c>
      <c r="R444" s="498"/>
      <c r="S444" s="663">
        <v>1052399824</v>
      </c>
      <c r="T444" s="664" t="s">
        <v>1250</v>
      </c>
      <c r="U444" s="664">
        <v>260521</v>
      </c>
      <c r="V444" s="665" t="s">
        <v>2371</v>
      </c>
      <c r="W444" s="664" t="s">
        <v>2370</v>
      </c>
      <c r="X444" s="666">
        <v>401.79</v>
      </c>
      <c r="Y444" s="666">
        <v>161.5</v>
      </c>
      <c r="Z444" s="666">
        <v>100</v>
      </c>
      <c r="AA444" s="663">
        <v>20</v>
      </c>
      <c r="AB444" s="666">
        <v>683.29</v>
      </c>
      <c r="AC444" s="10" t="str">
        <f t="shared" si="260"/>
        <v>OK</v>
      </c>
      <c r="AD444" s="10"/>
      <c r="AE444" s="504">
        <f t="shared" si="261"/>
        <v>-97.889999999999986</v>
      </c>
      <c r="AF444" s="523" t="s">
        <v>2010</v>
      </c>
      <c r="AG444" s="109" t="s">
        <v>2378</v>
      </c>
      <c r="AH444" s="219"/>
      <c r="AJ444" s="1061">
        <v>1052399824</v>
      </c>
      <c r="AK444" s="55" t="s">
        <v>1250</v>
      </c>
      <c r="AL444" s="208" t="s">
        <v>1715</v>
      </c>
      <c r="AM444" s="18" t="s">
        <v>1393</v>
      </c>
      <c r="AN444" s="56" t="s">
        <v>566</v>
      </c>
      <c r="AO444" s="18" t="s">
        <v>13</v>
      </c>
      <c r="AP444" s="211">
        <v>867.86</v>
      </c>
      <c r="AQ444" s="920">
        <v>401.78999999999996</v>
      </c>
      <c r="AR444" s="920">
        <v>161.5</v>
      </c>
      <c r="AS444" s="946">
        <v>100</v>
      </c>
      <c r="AT444" s="947">
        <v>20</v>
      </c>
      <c r="AU444" s="982">
        <v>683.29</v>
      </c>
      <c r="AV444" s="975">
        <v>100</v>
      </c>
      <c r="AW444" s="1121">
        <v>20</v>
      </c>
      <c r="AX444" s="1115">
        <f t="shared" si="264"/>
        <v>683.29</v>
      </c>
      <c r="AY444" s="424" t="str">
        <f t="shared" si="222"/>
        <v>OK</v>
      </c>
      <c r="AZ444" s="483">
        <f t="shared" si="223"/>
        <v>0</v>
      </c>
      <c r="BA444" s="1011">
        <f t="shared" ref="BA444:BA448" si="267">AX444-AB444</f>
        <v>0</v>
      </c>
      <c r="BB444" s="1062" t="s">
        <v>3128</v>
      </c>
      <c r="BC444" s="422"/>
      <c r="BD444" s="422"/>
    </row>
    <row r="445" spans="2:57" s="6" customFormat="1" ht="24" customHeight="1">
      <c r="B445" s="54">
        <v>1053339793</v>
      </c>
      <c r="C445" s="55" t="s">
        <v>1255</v>
      </c>
      <c r="D445" s="208" t="s">
        <v>1715</v>
      </c>
      <c r="E445" s="18" t="s">
        <v>1393</v>
      </c>
      <c r="F445" s="56" t="s">
        <v>566</v>
      </c>
      <c r="G445" s="18" t="s">
        <v>13</v>
      </c>
      <c r="H445" s="57">
        <v>824.19</v>
      </c>
      <c r="I445" s="19">
        <v>336.28500000000008</v>
      </c>
      <c r="J445" s="19">
        <v>138.5</v>
      </c>
      <c r="K445" s="58">
        <v>17.170000000000002</v>
      </c>
      <c r="L445" s="57">
        <v>25</v>
      </c>
      <c r="M445" s="14">
        <v>516.95500000000015</v>
      </c>
      <c r="N445" s="19">
        <v>516.95500000000015</v>
      </c>
      <c r="O445" s="419">
        <f t="shared" si="255"/>
        <v>516.95500000000015</v>
      </c>
      <c r="P445" s="419">
        <f t="shared" si="256"/>
        <v>0</v>
      </c>
      <c r="Q445" s="498" t="s">
        <v>1716</v>
      </c>
      <c r="R445" s="498"/>
      <c r="S445" s="663">
        <v>1053339793</v>
      </c>
      <c r="T445" s="664" t="s">
        <v>1255</v>
      </c>
      <c r="U445" s="664">
        <v>260521</v>
      </c>
      <c r="V445" s="665" t="s">
        <v>2371</v>
      </c>
      <c r="W445" s="664" t="s">
        <v>2370</v>
      </c>
      <c r="X445" s="666">
        <v>336.29</v>
      </c>
      <c r="Y445" s="666">
        <v>138.5</v>
      </c>
      <c r="Z445" s="666">
        <v>17.170000000000002</v>
      </c>
      <c r="AA445" s="663">
        <v>25</v>
      </c>
      <c r="AB445" s="666">
        <v>516.96</v>
      </c>
      <c r="AC445" s="10" t="str">
        <f t="shared" si="260"/>
        <v>OK</v>
      </c>
      <c r="AD445" s="10"/>
      <c r="AE445" s="504">
        <f t="shared" si="261"/>
        <v>-4.9999999998817657E-3</v>
      </c>
      <c r="AF445" s="219"/>
      <c r="AG445" s="109" t="s">
        <v>2378</v>
      </c>
      <c r="AH445" s="219"/>
      <c r="AJ445" s="888">
        <v>1053339793</v>
      </c>
      <c r="AK445" s="55" t="s">
        <v>1255</v>
      </c>
      <c r="AL445" s="208" t="s">
        <v>1715</v>
      </c>
      <c r="AM445" s="18" t="s">
        <v>1393</v>
      </c>
      <c r="AN445" s="56" t="s">
        <v>566</v>
      </c>
      <c r="AO445" s="18" t="s">
        <v>13</v>
      </c>
      <c r="AP445" s="211">
        <v>824.19</v>
      </c>
      <c r="AQ445" s="920">
        <v>336.28500000000008</v>
      </c>
      <c r="AR445" s="920">
        <v>138.5</v>
      </c>
      <c r="AS445" s="946">
        <v>17.170000000000002</v>
      </c>
      <c r="AT445" s="947">
        <v>25</v>
      </c>
      <c r="AU445" s="982">
        <v>516.96</v>
      </c>
      <c r="AV445" s="975">
        <v>17.170000000000002</v>
      </c>
      <c r="AW445" s="1121">
        <v>25</v>
      </c>
      <c r="AX445" s="975">
        <f t="shared" si="264"/>
        <v>516.95500000000015</v>
      </c>
      <c r="AY445" s="424" t="str">
        <f t="shared" si="222"/>
        <v>OK</v>
      </c>
      <c r="AZ445" s="483">
        <f t="shared" si="223"/>
        <v>0</v>
      </c>
      <c r="BA445" s="486">
        <f t="shared" si="267"/>
        <v>-4.9999999998817657E-3</v>
      </c>
      <c r="BB445" s="422"/>
      <c r="BC445" s="422"/>
      <c r="BD445" s="422"/>
      <c r="BE445" s="1063">
        <f t="shared" ref="BE445:BE448" si="268">AX445-AU445</f>
        <v>-4.9999999998817657E-3</v>
      </c>
    </row>
    <row r="446" spans="2:57" s="6" customFormat="1" ht="24" customHeight="1">
      <c r="B446" s="54">
        <v>1053344755</v>
      </c>
      <c r="C446" s="55" t="s">
        <v>1258</v>
      </c>
      <c r="D446" s="208" t="s">
        <v>1715</v>
      </c>
      <c r="E446" s="18" t="s">
        <v>1393</v>
      </c>
      <c r="F446" s="56" t="s">
        <v>566</v>
      </c>
      <c r="G446" s="18" t="s">
        <v>13</v>
      </c>
      <c r="H446" s="57">
        <v>846.03</v>
      </c>
      <c r="I446" s="19">
        <v>369.04500000000007</v>
      </c>
      <c r="J446" s="19">
        <v>161</v>
      </c>
      <c r="K446" s="58">
        <v>5.94</v>
      </c>
      <c r="L446" s="57">
        <v>15</v>
      </c>
      <c r="M446" s="14">
        <v>550.98500000000013</v>
      </c>
      <c r="N446" s="19">
        <v>550.98500000000013</v>
      </c>
      <c r="O446" s="419">
        <f t="shared" si="255"/>
        <v>550.98500000000013</v>
      </c>
      <c r="P446" s="419">
        <f t="shared" si="256"/>
        <v>0</v>
      </c>
      <c r="Q446" s="498" t="s">
        <v>1716</v>
      </c>
      <c r="R446" s="498"/>
      <c r="S446" s="663">
        <v>1053344755</v>
      </c>
      <c r="T446" s="664" t="s">
        <v>1258</v>
      </c>
      <c r="U446" s="664">
        <v>260521</v>
      </c>
      <c r="V446" s="665" t="s">
        <v>2371</v>
      </c>
      <c r="W446" s="664" t="s">
        <v>2370</v>
      </c>
      <c r="X446" s="666">
        <v>369.05</v>
      </c>
      <c r="Y446" s="666">
        <v>161</v>
      </c>
      <c r="Z446" s="666">
        <v>75.61</v>
      </c>
      <c r="AA446" s="663">
        <v>35</v>
      </c>
      <c r="AB446" s="666">
        <v>640.66</v>
      </c>
      <c r="AC446" s="10" t="str">
        <f t="shared" si="260"/>
        <v>OK</v>
      </c>
      <c r="AD446" s="10"/>
      <c r="AE446" s="504">
        <f t="shared" si="261"/>
        <v>-89.674999999999841</v>
      </c>
      <c r="AF446" s="523" t="s">
        <v>2010</v>
      </c>
      <c r="AG446" s="109" t="s">
        <v>2378</v>
      </c>
      <c r="AH446" s="219"/>
      <c r="AJ446" s="888">
        <v>1053344755</v>
      </c>
      <c r="AK446" s="55" t="s">
        <v>1258</v>
      </c>
      <c r="AL446" s="208" t="s">
        <v>1715</v>
      </c>
      <c r="AM446" s="18" t="s">
        <v>1393</v>
      </c>
      <c r="AN446" s="56" t="s">
        <v>566</v>
      </c>
      <c r="AO446" s="18" t="s">
        <v>13</v>
      </c>
      <c r="AP446" s="211">
        <v>846.03</v>
      </c>
      <c r="AQ446" s="920">
        <v>369.04500000000007</v>
      </c>
      <c r="AR446" s="920">
        <v>161</v>
      </c>
      <c r="AS446" s="946">
        <v>75.61</v>
      </c>
      <c r="AT446" s="947">
        <v>35</v>
      </c>
      <c r="AU446" s="982">
        <v>640.66</v>
      </c>
      <c r="AV446" s="975">
        <v>75.61</v>
      </c>
      <c r="AW446" s="1121">
        <v>35</v>
      </c>
      <c r="AX446" s="975">
        <f t="shared" si="264"/>
        <v>640.65500000000009</v>
      </c>
      <c r="AY446" s="424" t="str">
        <f t="shared" ref="AY446:AY509" si="269">IF((S446=AJ446),"OK","ERROR")</f>
        <v>OK</v>
      </c>
      <c r="AZ446" s="483">
        <f t="shared" ref="AZ446:AZ509" si="270">AB446-AU446</f>
        <v>0</v>
      </c>
      <c r="BA446" s="486">
        <f t="shared" si="267"/>
        <v>-4.9999999998817657E-3</v>
      </c>
      <c r="BB446" s="422"/>
      <c r="BC446" s="422"/>
      <c r="BD446" s="422"/>
      <c r="BE446" s="1063">
        <f t="shared" si="268"/>
        <v>-4.9999999998817657E-3</v>
      </c>
    </row>
    <row r="447" spans="2:57" s="6" customFormat="1" ht="24" customHeight="1">
      <c r="B447" s="54">
        <v>1053606945</v>
      </c>
      <c r="C447" s="55" t="s">
        <v>1268</v>
      </c>
      <c r="D447" s="208" t="s">
        <v>1715</v>
      </c>
      <c r="E447" s="18" t="s">
        <v>1393</v>
      </c>
      <c r="F447" s="56" t="s">
        <v>566</v>
      </c>
      <c r="G447" s="18" t="s">
        <v>13</v>
      </c>
      <c r="H447" s="57">
        <v>813.27</v>
      </c>
      <c r="I447" s="19">
        <v>319.90499999999997</v>
      </c>
      <c r="J447" s="19">
        <v>170</v>
      </c>
      <c r="K447" s="58">
        <v>61.11</v>
      </c>
      <c r="L447" s="57">
        <v>10</v>
      </c>
      <c r="M447" s="14">
        <v>561.01499999999999</v>
      </c>
      <c r="N447" s="19">
        <v>561.01499999999999</v>
      </c>
      <c r="O447" s="419">
        <f t="shared" si="255"/>
        <v>561.01499999999999</v>
      </c>
      <c r="P447" s="419">
        <f t="shared" si="256"/>
        <v>0</v>
      </c>
      <c r="Q447" s="498" t="s">
        <v>1716</v>
      </c>
      <c r="R447" s="498"/>
      <c r="S447" s="663">
        <v>1053606945</v>
      </c>
      <c r="T447" s="665" t="s">
        <v>2383</v>
      </c>
      <c r="U447" s="664">
        <v>260521</v>
      </c>
      <c r="V447" s="665" t="s">
        <v>2371</v>
      </c>
      <c r="W447" s="664" t="s">
        <v>2370</v>
      </c>
      <c r="X447" s="666">
        <v>319.91000000000003</v>
      </c>
      <c r="Y447" s="666">
        <v>170</v>
      </c>
      <c r="Z447" s="666">
        <v>61.11</v>
      </c>
      <c r="AA447" s="663">
        <v>10</v>
      </c>
      <c r="AB447" s="666">
        <v>561.02</v>
      </c>
      <c r="AC447" s="10" t="str">
        <f t="shared" si="260"/>
        <v>OK</v>
      </c>
      <c r="AD447" s="10"/>
      <c r="AE447" s="504">
        <f t="shared" si="261"/>
        <v>-4.9999999999954525E-3</v>
      </c>
      <c r="AF447" s="219"/>
      <c r="AG447" s="109" t="s">
        <v>2378</v>
      </c>
      <c r="AH447" s="219"/>
      <c r="AJ447" s="888">
        <v>1053606945</v>
      </c>
      <c r="AK447" s="55" t="s">
        <v>1268</v>
      </c>
      <c r="AL447" s="208" t="s">
        <v>1715</v>
      </c>
      <c r="AM447" s="18" t="s">
        <v>1393</v>
      </c>
      <c r="AN447" s="56" t="s">
        <v>566</v>
      </c>
      <c r="AO447" s="18" t="s">
        <v>13</v>
      </c>
      <c r="AP447" s="211">
        <v>813.27</v>
      </c>
      <c r="AQ447" s="920">
        <v>319.90499999999997</v>
      </c>
      <c r="AR447" s="920">
        <v>170</v>
      </c>
      <c r="AS447" s="946">
        <v>61.11</v>
      </c>
      <c r="AT447" s="947">
        <v>10</v>
      </c>
      <c r="AU447" s="982">
        <v>561.02</v>
      </c>
      <c r="AV447" s="975">
        <v>61.11</v>
      </c>
      <c r="AW447" s="1121">
        <v>10</v>
      </c>
      <c r="AX447" s="975">
        <f t="shared" si="264"/>
        <v>561.01499999999999</v>
      </c>
      <c r="AY447" s="424" t="str">
        <f t="shared" si="269"/>
        <v>OK</v>
      </c>
      <c r="AZ447" s="483">
        <f t="shared" si="270"/>
        <v>0</v>
      </c>
      <c r="BA447" s="486">
        <f t="shared" si="267"/>
        <v>-4.9999999999954525E-3</v>
      </c>
      <c r="BB447" s="422"/>
      <c r="BC447" s="422"/>
      <c r="BD447" s="422"/>
      <c r="BE447" s="1063">
        <f t="shared" si="268"/>
        <v>-4.9999999999954525E-3</v>
      </c>
    </row>
    <row r="448" spans="2:57" s="6" customFormat="1" ht="24" customHeight="1">
      <c r="B448" s="54">
        <v>1053609737</v>
      </c>
      <c r="C448" s="55" t="s">
        <v>1272</v>
      </c>
      <c r="D448" s="208" t="s">
        <v>1715</v>
      </c>
      <c r="E448" s="18" t="s">
        <v>1393</v>
      </c>
      <c r="F448" s="56" t="s">
        <v>566</v>
      </c>
      <c r="G448" s="18" t="s">
        <v>13</v>
      </c>
      <c r="H448" s="57">
        <v>889.7</v>
      </c>
      <c r="I448" s="19">
        <v>434.55000000000018</v>
      </c>
      <c r="J448" s="19">
        <v>144</v>
      </c>
      <c r="K448" s="58">
        <v>11.83</v>
      </c>
      <c r="L448" s="57">
        <v>0</v>
      </c>
      <c r="M448" s="14">
        <v>590.38000000000022</v>
      </c>
      <c r="N448" s="19">
        <v>590.38000000000022</v>
      </c>
      <c r="O448" s="419">
        <f t="shared" si="255"/>
        <v>590.38000000000022</v>
      </c>
      <c r="P448" s="419">
        <f t="shared" si="256"/>
        <v>0</v>
      </c>
      <c r="Q448" s="498" t="s">
        <v>1716</v>
      </c>
      <c r="R448" s="498"/>
      <c r="S448" s="663">
        <v>1053609737</v>
      </c>
      <c r="T448" s="665" t="s">
        <v>2375</v>
      </c>
      <c r="U448" s="664">
        <v>260521</v>
      </c>
      <c r="V448" s="665" t="s">
        <v>2371</v>
      </c>
      <c r="W448" s="664" t="s">
        <v>2370</v>
      </c>
      <c r="X448" s="666">
        <v>434.55</v>
      </c>
      <c r="Y448" s="666">
        <v>144</v>
      </c>
      <c r="Z448" s="666">
        <v>48.11</v>
      </c>
      <c r="AA448" s="663">
        <v>20</v>
      </c>
      <c r="AB448" s="666">
        <v>646.66</v>
      </c>
      <c r="AC448" s="10" t="str">
        <f t="shared" si="260"/>
        <v>OK</v>
      </c>
      <c r="AD448" s="10"/>
      <c r="AE448" s="504">
        <f t="shared" si="261"/>
        <v>-56.279999999999745</v>
      </c>
      <c r="AF448" s="523" t="s">
        <v>2010</v>
      </c>
      <c r="AG448" s="109" t="s">
        <v>2378</v>
      </c>
      <c r="AH448" s="219"/>
      <c r="AJ448" s="888">
        <v>1053609737</v>
      </c>
      <c r="AK448" s="55" t="s">
        <v>1272</v>
      </c>
      <c r="AL448" s="208" t="s">
        <v>1715</v>
      </c>
      <c r="AM448" s="18" t="s">
        <v>1393</v>
      </c>
      <c r="AN448" s="56" t="s">
        <v>566</v>
      </c>
      <c r="AO448" s="18" t="s">
        <v>13</v>
      </c>
      <c r="AP448" s="211">
        <v>889.7</v>
      </c>
      <c r="AQ448" s="920">
        <v>434.55000000000018</v>
      </c>
      <c r="AR448" s="920">
        <v>144</v>
      </c>
      <c r="AS448" s="946">
        <v>48.11</v>
      </c>
      <c r="AT448" s="947">
        <v>20</v>
      </c>
      <c r="AU448" s="982">
        <v>646.66</v>
      </c>
      <c r="AV448" s="975">
        <v>48.11</v>
      </c>
      <c r="AW448" s="1121">
        <v>20</v>
      </c>
      <c r="AX448" s="975">
        <f t="shared" si="264"/>
        <v>646.6600000000002</v>
      </c>
      <c r="AY448" s="424" t="str">
        <f t="shared" si="269"/>
        <v>OK</v>
      </c>
      <c r="AZ448" s="483">
        <f t="shared" si="270"/>
        <v>0</v>
      </c>
      <c r="BA448" s="486">
        <f t="shared" si="267"/>
        <v>0</v>
      </c>
      <c r="BB448" s="422"/>
      <c r="BC448" s="422"/>
      <c r="BD448" s="422"/>
      <c r="BE448" s="1063">
        <f t="shared" si="268"/>
        <v>0</v>
      </c>
    </row>
    <row r="449" spans="2:57" s="6" customFormat="1" ht="24" customHeight="1">
      <c r="B449" s="54">
        <v>1054658387</v>
      </c>
      <c r="C449" s="55" t="s">
        <v>1278</v>
      </c>
      <c r="D449" s="208" t="s">
        <v>1715</v>
      </c>
      <c r="E449" s="18" t="s">
        <v>1393</v>
      </c>
      <c r="F449" s="56" t="s">
        <v>566</v>
      </c>
      <c r="G449" s="18" t="s">
        <v>13</v>
      </c>
      <c r="H449" s="57">
        <v>813.27</v>
      </c>
      <c r="I449" s="19">
        <v>319.90499999999997</v>
      </c>
      <c r="J449" s="19">
        <v>154</v>
      </c>
      <c r="K449" s="58">
        <v>18.39</v>
      </c>
      <c r="L449" s="57">
        <v>0</v>
      </c>
      <c r="M449" s="14">
        <v>492.29499999999996</v>
      </c>
      <c r="N449" s="19">
        <v>492.29499999999996</v>
      </c>
      <c r="O449" s="419">
        <f t="shared" si="255"/>
        <v>492.29499999999996</v>
      </c>
      <c r="P449" s="419">
        <f t="shared" si="256"/>
        <v>0</v>
      </c>
      <c r="Q449" s="498" t="s">
        <v>1716</v>
      </c>
      <c r="R449" s="498"/>
      <c r="S449" s="663">
        <v>1054658387</v>
      </c>
      <c r="T449" s="664" t="s">
        <v>1278</v>
      </c>
      <c r="U449" s="664">
        <v>260521</v>
      </c>
      <c r="V449" s="665" t="s">
        <v>2371</v>
      </c>
      <c r="W449" s="664" t="s">
        <v>2370</v>
      </c>
      <c r="X449" s="666">
        <v>319.91000000000003</v>
      </c>
      <c r="Y449" s="666">
        <v>154</v>
      </c>
      <c r="Z449" s="666">
        <v>18.39</v>
      </c>
      <c r="AA449" s="663">
        <v>0</v>
      </c>
      <c r="AB449" s="666">
        <v>492.3</v>
      </c>
      <c r="AC449" s="10" t="str">
        <f t="shared" si="260"/>
        <v>OK</v>
      </c>
      <c r="AD449" s="10"/>
      <c r="AE449" s="504">
        <f t="shared" si="261"/>
        <v>-5.0000000000522959E-3</v>
      </c>
      <c r="AF449" s="219"/>
      <c r="AG449" s="109" t="s">
        <v>2378</v>
      </c>
      <c r="AH449" s="219"/>
      <c r="AJ449" s="1056">
        <v>1054658387</v>
      </c>
      <c r="AK449" s="55" t="s">
        <v>1278</v>
      </c>
      <c r="AL449" s="208" t="s">
        <v>1715</v>
      </c>
      <c r="AM449" s="18" t="s">
        <v>1393</v>
      </c>
      <c r="AN449" s="56" t="s">
        <v>566</v>
      </c>
      <c r="AO449" s="18" t="s">
        <v>13</v>
      </c>
      <c r="AP449" s="211">
        <v>813.27</v>
      </c>
      <c r="AQ449" s="920">
        <v>319.90499999999997</v>
      </c>
      <c r="AR449" s="920">
        <v>154</v>
      </c>
      <c r="AS449" s="946">
        <v>18.39</v>
      </c>
      <c r="AT449" s="947">
        <v>0</v>
      </c>
      <c r="AU449" s="982">
        <v>492.3</v>
      </c>
      <c r="AV449" s="975">
        <v>100</v>
      </c>
      <c r="AW449" s="1121">
        <v>60</v>
      </c>
      <c r="AX449" s="1114">
        <f t="shared" ref="AX449:AX458" si="271">AQ449+AR449+AV449+AW449</f>
        <v>633.90499999999997</v>
      </c>
      <c r="AY449" s="424" t="str">
        <f t="shared" si="269"/>
        <v>OK</v>
      </c>
      <c r="AZ449" s="483">
        <f t="shared" si="270"/>
        <v>0</v>
      </c>
      <c r="BA449" s="484">
        <f t="shared" ref="BA449" si="272">AX449-AB449</f>
        <v>141.60499999999996</v>
      </c>
      <c r="BB449" s="1016" t="s">
        <v>3127</v>
      </c>
      <c r="BC449" s="422"/>
      <c r="BD449" s="422"/>
    </row>
    <row r="450" spans="2:57" s="6" customFormat="1" ht="24" customHeight="1">
      <c r="B450" s="54">
        <v>1056954375</v>
      </c>
      <c r="C450" s="55" t="s">
        <v>1293</v>
      </c>
      <c r="D450" s="208" t="s">
        <v>1715</v>
      </c>
      <c r="E450" s="18" t="s">
        <v>1393</v>
      </c>
      <c r="F450" s="56" t="s">
        <v>566</v>
      </c>
      <c r="G450" s="18" t="s">
        <v>13</v>
      </c>
      <c r="H450" s="57">
        <v>835.11</v>
      </c>
      <c r="I450" s="19">
        <v>352.66499999999996</v>
      </c>
      <c r="J450" s="19">
        <v>152</v>
      </c>
      <c r="K450" s="58">
        <v>75.78</v>
      </c>
      <c r="L450" s="57">
        <v>50</v>
      </c>
      <c r="M450" s="14">
        <v>630.44499999999994</v>
      </c>
      <c r="N450" s="19">
        <v>630.44499999999994</v>
      </c>
      <c r="O450" s="419">
        <f t="shared" si="255"/>
        <v>630.44499999999994</v>
      </c>
      <c r="P450" s="419">
        <f t="shared" si="256"/>
        <v>0</v>
      </c>
      <c r="Q450" s="498" t="s">
        <v>1716</v>
      </c>
      <c r="R450" s="498"/>
      <c r="S450" s="663">
        <v>1056954375</v>
      </c>
      <c r="T450" s="664" t="s">
        <v>1293</v>
      </c>
      <c r="U450" s="664">
        <v>260521</v>
      </c>
      <c r="V450" s="665" t="s">
        <v>2371</v>
      </c>
      <c r="W450" s="664" t="s">
        <v>2370</v>
      </c>
      <c r="X450" s="666">
        <v>352.67</v>
      </c>
      <c r="Y450" s="666">
        <v>152</v>
      </c>
      <c r="Z450" s="666">
        <v>75.78</v>
      </c>
      <c r="AA450" s="663">
        <v>50</v>
      </c>
      <c r="AB450" s="666">
        <v>630.45000000000005</v>
      </c>
      <c r="AC450" s="10" t="str">
        <f t="shared" si="260"/>
        <v>OK</v>
      </c>
      <c r="AD450" s="10"/>
      <c r="AE450" s="504">
        <f t="shared" si="261"/>
        <v>-5.0000000001091394E-3</v>
      </c>
      <c r="AF450" s="219"/>
      <c r="AG450" s="109" t="s">
        <v>2378</v>
      </c>
      <c r="AH450" s="219"/>
      <c r="AJ450" s="1056">
        <v>1056954375</v>
      </c>
      <c r="AK450" s="55" t="s">
        <v>1293</v>
      </c>
      <c r="AL450" s="208" t="s">
        <v>1715</v>
      </c>
      <c r="AM450" s="18" t="s">
        <v>1393</v>
      </c>
      <c r="AN450" s="56" t="s">
        <v>566</v>
      </c>
      <c r="AO450" s="18" t="s">
        <v>13</v>
      </c>
      <c r="AP450" s="211">
        <v>835.11</v>
      </c>
      <c r="AQ450" s="920">
        <v>352.66499999999996</v>
      </c>
      <c r="AR450" s="920">
        <v>152</v>
      </c>
      <c r="AS450" s="946">
        <v>75.78</v>
      </c>
      <c r="AT450" s="947">
        <v>50</v>
      </c>
      <c r="AU450" s="982">
        <v>630.45000000000005</v>
      </c>
      <c r="AV450" s="975">
        <v>100</v>
      </c>
      <c r="AW450" s="1121">
        <v>80</v>
      </c>
      <c r="AX450" s="1114">
        <f t="shared" si="271"/>
        <v>684.66499999999996</v>
      </c>
      <c r="AY450" s="424" t="str">
        <f t="shared" si="269"/>
        <v>OK</v>
      </c>
      <c r="AZ450" s="483">
        <f t="shared" si="270"/>
        <v>0</v>
      </c>
      <c r="BA450" s="484">
        <f t="shared" ref="BA450:BA453" si="273">AX450-AB450</f>
        <v>54.214999999999918</v>
      </c>
      <c r="BB450" s="1016" t="s">
        <v>3128</v>
      </c>
      <c r="BC450" s="422"/>
      <c r="BD450" s="422"/>
    </row>
    <row r="451" spans="2:57" s="6" customFormat="1" ht="24" customHeight="1">
      <c r="B451" s="54">
        <v>1057544361</v>
      </c>
      <c r="C451" s="55" t="s">
        <v>1296</v>
      </c>
      <c r="D451" s="208" t="s">
        <v>1715</v>
      </c>
      <c r="E451" s="18" t="s">
        <v>1393</v>
      </c>
      <c r="F451" s="56" t="s">
        <v>566</v>
      </c>
      <c r="G451" s="18" t="s">
        <v>13</v>
      </c>
      <c r="H451" s="57">
        <v>802.35</v>
      </c>
      <c r="I451" s="19">
        <v>303.52500000000009</v>
      </c>
      <c r="J451" s="19">
        <v>160.5</v>
      </c>
      <c r="K451" s="58">
        <v>59.78</v>
      </c>
      <c r="L451" s="57">
        <v>30</v>
      </c>
      <c r="M451" s="14">
        <v>553.80500000000006</v>
      </c>
      <c r="N451" s="19">
        <v>553.80500000000006</v>
      </c>
      <c r="O451" s="419">
        <f t="shared" si="255"/>
        <v>553.80500000000006</v>
      </c>
      <c r="P451" s="419">
        <f t="shared" si="256"/>
        <v>0</v>
      </c>
      <c r="Q451" s="498" t="s">
        <v>1716</v>
      </c>
      <c r="R451" s="498"/>
      <c r="S451" s="663">
        <v>1057544361</v>
      </c>
      <c r="T451" s="665" t="s">
        <v>2384</v>
      </c>
      <c r="U451" s="664">
        <v>260521</v>
      </c>
      <c r="V451" s="665" t="s">
        <v>2371</v>
      </c>
      <c r="W451" s="664" t="s">
        <v>2370</v>
      </c>
      <c r="X451" s="666">
        <v>303.52999999999997</v>
      </c>
      <c r="Y451" s="666">
        <v>160.5</v>
      </c>
      <c r="Z451" s="666">
        <v>59.78</v>
      </c>
      <c r="AA451" s="663">
        <v>30</v>
      </c>
      <c r="AB451" s="666">
        <v>553.80999999999995</v>
      </c>
      <c r="AC451" s="10" t="str">
        <f t="shared" si="260"/>
        <v>OK</v>
      </c>
      <c r="AD451" s="10"/>
      <c r="AE451" s="504">
        <f t="shared" si="261"/>
        <v>-4.9999999998817657E-3</v>
      </c>
      <c r="AF451" s="219"/>
      <c r="AG451" s="109" t="s">
        <v>2378</v>
      </c>
      <c r="AH451" s="219"/>
      <c r="AJ451" s="888">
        <v>1057544361</v>
      </c>
      <c r="AK451" s="55" t="s">
        <v>1296</v>
      </c>
      <c r="AL451" s="208" t="s">
        <v>1715</v>
      </c>
      <c r="AM451" s="18" t="s">
        <v>1393</v>
      </c>
      <c r="AN451" s="56" t="s">
        <v>566</v>
      </c>
      <c r="AO451" s="18" t="s">
        <v>13</v>
      </c>
      <c r="AP451" s="211">
        <v>802.35</v>
      </c>
      <c r="AQ451" s="920">
        <v>303.52500000000009</v>
      </c>
      <c r="AR451" s="920">
        <v>160.5</v>
      </c>
      <c r="AS451" s="946">
        <v>59.78</v>
      </c>
      <c r="AT451" s="947">
        <v>30</v>
      </c>
      <c r="AU451" s="982">
        <v>553.80999999999995</v>
      </c>
      <c r="AV451" s="975">
        <v>59.78</v>
      </c>
      <c r="AW451" s="1121">
        <v>30</v>
      </c>
      <c r="AX451" s="975">
        <f t="shared" si="271"/>
        <v>553.80500000000006</v>
      </c>
      <c r="AY451" s="424" t="str">
        <f t="shared" si="269"/>
        <v>OK</v>
      </c>
      <c r="AZ451" s="483">
        <f t="shared" si="270"/>
        <v>0</v>
      </c>
      <c r="BA451" s="486">
        <f t="shared" si="273"/>
        <v>-4.9999999998817657E-3</v>
      </c>
      <c r="BB451" s="422"/>
      <c r="BC451" s="422"/>
      <c r="BD451" s="422"/>
      <c r="BE451" s="1063">
        <f t="shared" ref="BE451:BE453" si="274">AX451-AU451</f>
        <v>-4.9999999998817657E-3</v>
      </c>
    </row>
    <row r="452" spans="2:57" s="6" customFormat="1" ht="24" customHeight="1">
      <c r="B452" s="54">
        <v>1057546239</v>
      </c>
      <c r="C452" s="55" t="s">
        <v>1297</v>
      </c>
      <c r="D452" s="208" t="s">
        <v>1715</v>
      </c>
      <c r="E452" s="18" t="s">
        <v>1393</v>
      </c>
      <c r="F452" s="56" t="s">
        <v>566</v>
      </c>
      <c r="G452" s="18" t="s">
        <v>13</v>
      </c>
      <c r="H452" s="57">
        <v>889.7</v>
      </c>
      <c r="I452" s="19">
        <v>434.55000000000018</v>
      </c>
      <c r="J452" s="19">
        <v>142.5</v>
      </c>
      <c r="K452" s="58">
        <v>30.5</v>
      </c>
      <c r="L452" s="57">
        <v>20</v>
      </c>
      <c r="M452" s="14">
        <v>627.55000000000018</v>
      </c>
      <c r="N452" s="19">
        <v>627.55000000000018</v>
      </c>
      <c r="O452" s="419">
        <f t="shared" si="255"/>
        <v>627.55000000000018</v>
      </c>
      <c r="P452" s="419">
        <f t="shared" si="256"/>
        <v>0</v>
      </c>
      <c r="Q452" s="498" t="s">
        <v>1716</v>
      </c>
      <c r="R452" s="498"/>
      <c r="S452" s="663">
        <v>1057546239</v>
      </c>
      <c r="T452" s="664" t="s">
        <v>1297</v>
      </c>
      <c r="U452" s="664">
        <v>260521</v>
      </c>
      <c r="V452" s="665" t="s">
        <v>2372</v>
      </c>
      <c r="W452" s="664" t="s">
        <v>2370</v>
      </c>
      <c r="X452" s="666">
        <v>434.55</v>
      </c>
      <c r="Y452" s="666">
        <v>142.5</v>
      </c>
      <c r="Z452" s="666">
        <v>30.5</v>
      </c>
      <c r="AA452" s="663">
        <v>20</v>
      </c>
      <c r="AB452" s="666">
        <v>627.54999999999995</v>
      </c>
      <c r="AC452" s="10" t="str">
        <f t="shared" si="260"/>
        <v>OK</v>
      </c>
      <c r="AD452" s="10"/>
      <c r="AE452" s="504">
        <f t="shared" si="261"/>
        <v>0</v>
      </c>
      <c r="AF452" s="219"/>
      <c r="AG452" s="109" t="s">
        <v>2378</v>
      </c>
      <c r="AH452" s="219"/>
      <c r="AJ452" s="888">
        <v>1057546239</v>
      </c>
      <c r="AK452" s="55" t="s">
        <v>1297</v>
      </c>
      <c r="AL452" s="208" t="s">
        <v>1715</v>
      </c>
      <c r="AM452" s="18" t="s">
        <v>1393</v>
      </c>
      <c r="AN452" s="56" t="s">
        <v>566</v>
      </c>
      <c r="AO452" s="18" t="s">
        <v>13</v>
      </c>
      <c r="AP452" s="211">
        <v>889.7</v>
      </c>
      <c r="AQ452" s="920">
        <v>434.55000000000018</v>
      </c>
      <c r="AR452" s="920">
        <v>142.5</v>
      </c>
      <c r="AS452" s="946">
        <v>30.5</v>
      </c>
      <c r="AT452" s="947">
        <v>20</v>
      </c>
      <c r="AU452" s="982">
        <v>627.54999999999995</v>
      </c>
      <c r="AV452" s="975">
        <v>30.5</v>
      </c>
      <c r="AW452" s="1121">
        <v>20</v>
      </c>
      <c r="AX452" s="975">
        <f t="shared" si="271"/>
        <v>627.55000000000018</v>
      </c>
      <c r="AY452" s="424" t="str">
        <f t="shared" si="269"/>
        <v>OK</v>
      </c>
      <c r="AZ452" s="483">
        <f t="shared" si="270"/>
        <v>0</v>
      </c>
      <c r="BA452" s="486">
        <f t="shared" si="273"/>
        <v>0</v>
      </c>
      <c r="BB452" s="422"/>
      <c r="BC452" s="422"/>
      <c r="BD452" s="422"/>
      <c r="BE452" s="1063">
        <f t="shared" si="274"/>
        <v>0</v>
      </c>
    </row>
    <row r="453" spans="2:57" s="6" customFormat="1" ht="24" customHeight="1">
      <c r="B453" s="54">
        <v>1057546846</v>
      </c>
      <c r="C453" s="55" t="s">
        <v>1298</v>
      </c>
      <c r="D453" s="208" t="s">
        <v>1715</v>
      </c>
      <c r="E453" s="18" t="s">
        <v>1393</v>
      </c>
      <c r="F453" s="56" t="s">
        <v>566</v>
      </c>
      <c r="G453" s="18" t="s">
        <v>13</v>
      </c>
      <c r="H453" s="57">
        <v>867.86</v>
      </c>
      <c r="I453" s="19">
        <v>401.78999999999996</v>
      </c>
      <c r="J453" s="19">
        <v>145</v>
      </c>
      <c r="K453" s="58">
        <v>13.28</v>
      </c>
      <c r="L453" s="57">
        <v>10</v>
      </c>
      <c r="M453" s="14">
        <v>570.06999999999994</v>
      </c>
      <c r="N453" s="19">
        <v>570.06999999999994</v>
      </c>
      <c r="O453" s="419">
        <f t="shared" si="255"/>
        <v>570.06999999999994</v>
      </c>
      <c r="P453" s="419">
        <f t="shared" si="256"/>
        <v>0</v>
      </c>
      <c r="Q453" s="498" t="s">
        <v>1716</v>
      </c>
      <c r="R453" s="498"/>
      <c r="S453" s="663">
        <v>1057546846</v>
      </c>
      <c r="T453" s="664" t="s">
        <v>1298</v>
      </c>
      <c r="U453" s="664">
        <v>260521</v>
      </c>
      <c r="V453" s="665" t="s">
        <v>2371</v>
      </c>
      <c r="W453" s="664" t="s">
        <v>2370</v>
      </c>
      <c r="X453" s="666">
        <v>401.79</v>
      </c>
      <c r="Y453" s="666">
        <v>145</v>
      </c>
      <c r="Z453" s="666">
        <v>13.28</v>
      </c>
      <c r="AA453" s="663">
        <v>30</v>
      </c>
      <c r="AB453" s="666">
        <v>590.07000000000005</v>
      </c>
      <c r="AC453" s="10" t="str">
        <f t="shared" si="260"/>
        <v>OK</v>
      </c>
      <c r="AD453" s="10"/>
      <c r="AE453" s="504">
        <f t="shared" si="261"/>
        <v>-20.000000000000114</v>
      </c>
      <c r="AF453" s="523" t="s">
        <v>2010</v>
      </c>
      <c r="AG453" s="109" t="s">
        <v>2378</v>
      </c>
      <c r="AH453" s="219"/>
      <c r="AJ453" s="888">
        <v>1057546846</v>
      </c>
      <c r="AK453" s="55" t="s">
        <v>1298</v>
      </c>
      <c r="AL453" s="208" t="s">
        <v>1715</v>
      </c>
      <c r="AM453" s="18" t="s">
        <v>1393</v>
      </c>
      <c r="AN453" s="56" t="s">
        <v>566</v>
      </c>
      <c r="AO453" s="18" t="s">
        <v>13</v>
      </c>
      <c r="AP453" s="211">
        <v>867.86</v>
      </c>
      <c r="AQ453" s="920">
        <v>401.78999999999996</v>
      </c>
      <c r="AR453" s="920">
        <v>145</v>
      </c>
      <c r="AS453" s="946">
        <v>13.28</v>
      </c>
      <c r="AT453" s="947">
        <v>30</v>
      </c>
      <c r="AU453" s="982">
        <v>590.07000000000005</v>
      </c>
      <c r="AV453" s="975">
        <v>13.28</v>
      </c>
      <c r="AW453" s="1121">
        <v>30</v>
      </c>
      <c r="AX453" s="975">
        <f t="shared" si="271"/>
        <v>590.06999999999994</v>
      </c>
      <c r="AY453" s="424" t="str">
        <f t="shared" si="269"/>
        <v>OK</v>
      </c>
      <c r="AZ453" s="483">
        <f t="shared" si="270"/>
        <v>0</v>
      </c>
      <c r="BA453" s="486">
        <f t="shared" si="273"/>
        <v>0</v>
      </c>
      <c r="BB453" s="422"/>
      <c r="BC453" s="422"/>
      <c r="BD453" s="422"/>
      <c r="BE453" s="1063">
        <f t="shared" si="274"/>
        <v>0</v>
      </c>
    </row>
    <row r="454" spans="2:57" s="6" customFormat="1" ht="24" customHeight="1">
      <c r="B454" s="54">
        <v>1057572636</v>
      </c>
      <c r="C454" s="55" t="s">
        <v>1299</v>
      </c>
      <c r="D454" s="208" t="s">
        <v>1715</v>
      </c>
      <c r="E454" s="18" t="s">
        <v>1393</v>
      </c>
      <c r="F454" s="56" t="s">
        <v>566</v>
      </c>
      <c r="G454" s="18" t="s">
        <v>13</v>
      </c>
      <c r="H454" s="57">
        <v>911.54</v>
      </c>
      <c r="I454" s="19">
        <v>467.30999999999995</v>
      </c>
      <c r="J454" s="19">
        <v>149</v>
      </c>
      <c r="K454" s="58">
        <v>32.56</v>
      </c>
      <c r="L454" s="57">
        <v>30</v>
      </c>
      <c r="M454" s="14">
        <v>678.86999999999989</v>
      </c>
      <c r="N454" s="19">
        <v>678.86999999999989</v>
      </c>
      <c r="O454" s="419">
        <f t="shared" si="255"/>
        <v>678.86999999999989</v>
      </c>
      <c r="P454" s="419">
        <f t="shared" si="256"/>
        <v>0</v>
      </c>
      <c r="Q454" s="498" t="s">
        <v>1716</v>
      </c>
      <c r="R454" s="498"/>
      <c r="S454" s="663">
        <v>1057572636</v>
      </c>
      <c r="T454" s="664" t="s">
        <v>1299</v>
      </c>
      <c r="U454" s="664">
        <v>260521</v>
      </c>
      <c r="V454" s="665" t="s">
        <v>2372</v>
      </c>
      <c r="W454" s="664" t="s">
        <v>2370</v>
      </c>
      <c r="X454" s="666">
        <v>467.31</v>
      </c>
      <c r="Y454" s="666">
        <v>149</v>
      </c>
      <c r="Z454" s="666">
        <v>100</v>
      </c>
      <c r="AA454" s="663">
        <v>30</v>
      </c>
      <c r="AB454" s="666">
        <v>746.31</v>
      </c>
      <c r="AC454" s="10" t="str">
        <f t="shared" si="260"/>
        <v>OK</v>
      </c>
      <c r="AD454" s="10"/>
      <c r="AE454" s="504">
        <f t="shared" si="261"/>
        <v>-67.440000000000055</v>
      </c>
      <c r="AF454" s="523" t="s">
        <v>2010</v>
      </c>
      <c r="AG454" s="109" t="s">
        <v>2378</v>
      </c>
      <c r="AH454" s="219"/>
      <c r="AJ454" s="1061">
        <v>1057572636</v>
      </c>
      <c r="AK454" s="55" t="s">
        <v>1299</v>
      </c>
      <c r="AL454" s="208" t="s">
        <v>1715</v>
      </c>
      <c r="AM454" s="18" t="s">
        <v>1393</v>
      </c>
      <c r="AN454" s="56" t="s">
        <v>566</v>
      </c>
      <c r="AO454" s="18" t="s">
        <v>13</v>
      </c>
      <c r="AP454" s="211">
        <v>911.54</v>
      </c>
      <c r="AQ454" s="920">
        <v>467.30999999999995</v>
      </c>
      <c r="AR454" s="920">
        <v>149</v>
      </c>
      <c r="AS454" s="946">
        <v>100</v>
      </c>
      <c r="AT454" s="947">
        <v>30</v>
      </c>
      <c r="AU454" s="982">
        <v>746.31</v>
      </c>
      <c r="AV454" s="1115">
        <v>100</v>
      </c>
      <c r="AW454" s="1139">
        <v>30</v>
      </c>
      <c r="AX454" s="1115">
        <f t="shared" ref="AX454" si="275">AQ454+AR454+AV454+AW454</f>
        <v>746.31</v>
      </c>
      <c r="AY454" s="424" t="str">
        <f t="shared" si="269"/>
        <v>OK</v>
      </c>
      <c r="AZ454" s="483">
        <f t="shared" si="270"/>
        <v>0</v>
      </c>
      <c r="BA454" s="1011">
        <f t="shared" ref="BA454:BA458" si="276">AX454-AB454</f>
        <v>0</v>
      </c>
      <c r="BB454" s="1062" t="s">
        <v>3128</v>
      </c>
      <c r="BC454" s="422"/>
      <c r="BD454" s="422"/>
    </row>
    <row r="455" spans="2:57" s="6" customFormat="1" ht="24" customHeight="1">
      <c r="B455" s="54">
        <v>1057580340</v>
      </c>
      <c r="C455" s="55" t="s">
        <v>1309</v>
      </c>
      <c r="D455" s="208" t="s">
        <v>1715</v>
      </c>
      <c r="E455" s="18" t="s">
        <v>1393</v>
      </c>
      <c r="F455" s="56" t="s">
        <v>566</v>
      </c>
      <c r="G455" s="18" t="s">
        <v>13</v>
      </c>
      <c r="H455" s="57">
        <v>835.11</v>
      </c>
      <c r="I455" s="19">
        <v>352.66499999999996</v>
      </c>
      <c r="J455" s="19">
        <v>151</v>
      </c>
      <c r="K455" s="58">
        <v>64.56</v>
      </c>
      <c r="L455" s="57">
        <v>15</v>
      </c>
      <c r="M455" s="14">
        <v>583.22499999999991</v>
      </c>
      <c r="N455" s="19">
        <v>583.22499999999991</v>
      </c>
      <c r="O455" s="419">
        <f t="shared" si="255"/>
        <v>583.22499999999991</v>
      </c>
      <c r="P455" s="419">
        <f t="shared" si="256"/>
        <v>0</v>
      </c>
      <c r="Q455" s="498" t="s">
        <v>1716</v>
      </c>
      <c r="R455" s="498"/>
      <c r="S455" s="663">
        <v>1057580340</v>
      </c>
      <c r="T455" s="664" t="s">
        <v>1309</v>
      </c>
      <c r="U455" s="664">
        <v>260521</v>
      </c>
      <c r="V455" s="665" t="s">
        <v>2371</v>
      </c>
      <c r="W455" s="664" t="s">
        <v>2370</v>
      </c>
      <c r="X455" s="666">
        <v>352.67</v>
      </c>
      <c r="Y455" s="666">
        <v>151</v>
      </c>
      <c r="Z455" s="666">
        <v>100</v>
      </c>
      <c r="AA455" s="663">
        <v>65</v>
      </c>
      <c r="AB455" s="666">
        <v>668.67</v>
      </c>
      <c r="AC455" s="10" t="str">
        <f t="shared" si="260"/>
        <v>OK</v>
      </c>
      <c r="AD455" s="10"/>
      <c r="AE455" s="504">
        <f t="shared" si="261"/>
        <v>-85.44500000000005</v>
      </c>
      <c r="AF455" s="523" t="s">
        <v>2010</v>
      </c>
      <c r="AG455" s="109" t="s">
        <v>2378</v>
      </c>
      <c r="AH455" s="219"/>
      <c r="AJ455" s="888">
        <v>1057580340</v>
      </c>
      <c r="AK455" s="55" t="s">
        <v>1309</v>
      </c>
      <c r="AL455" s="208" t="s">
        <v>1715</v>
      </c>
      <c r="AM455" s="18" t="s">
        <v>1393</v>
      </c>
      <c r="AN455" s="56" t="s">
        <v>566</v>
      </c>
      <c r="AO455" s="18" t="s">
        <v>13</v>
      </c>
      <c r="AP455" s="211">
        <v>835.11</v>
      </c>
      <c r="AQ455" s="920">
        <v>352.66499999999996</v>
      </c>
      <c r="AR455" s="920">
        <v>151</v>
      </c>
      <c r="AS455" s="946">
        <v>100</v>
      </c>
      <c r="AT455" s="947">
        <v>65</v>
      </c>
      <c r="AU455" s="982">
        <v>668.67</v>
      </c>
      <c r="AV455" s="975">
        <v>100</v>
      </c>
      <c r="AW455" s="1121">
        <v>65</v>
      </c>
      <c r="AX455" s="975">
        <f t="shared" si="271"/>
        <v>668.66499999999996</v>
      </c>
      <c r="AY455" s="424" t="str">
        <f t="shared" si="269"/>
        <v>OK</v>
      </c>
      <c r="AZ455" s="483">
        <f t="shared" si="270"/>
        <v>0</v>
      </c>
      <c r="BA455" s="486">
        <f t="shared" si="276"/>
        <v>-4.9999999999954525E-3</v>
      </c>
      <c r="BB455" s="422"/>
      <c r="BC455" s="422"/>
      <c r="BD455" s="422"/>
      <c r="BE455" s="1063">
        <f t="shared" ref="BE455:BE458" si="277">AX455-AU455</f>
        <v>-4.9999999999954525E-3</v>
      </c>
    </row>
    <row r="456" spans="2:57" s="6" customFormat="1" ht="24" customHeight="1">
      <c r="B456" s="54">
        <v>1057582845</v>
      </c>
      <c r="C456" s="55" t="s">
        <v>1314</v>
      </c>
      <c r="D456" s="208" t="s">
        <v>1715</v>
      </c>
      <c r="E456" s="18" t="s">
        <v>1393</v>
      </c>
      <c r="F456" s="56" t="s">
        <v>566</v>
      </c>
      <c r="G456" s="18" t="s">
        <v>13</v>
      </c>
      <c r="H456" s="57">
        <v>977.05</v>
      </c>
      <c r="I456" s="19">
        <v>565.57499999999982</v>
      </c>
      <c r="J456" s="19">
        <v>159</v>
      </c>
      <c r="K456" s="58">
        <v>53.5</v>
      </c>
      <c r="L456" s="57">
        <v>20</v>
      </c>
      <c r="M456" s="14">
        <v>798.07499999999982</v>
      </c>
      <c r="N456" s="19">
        <v>798.07499999999982</v>
      </c>
      <c r="O456" s="419">
        <f t="shared" si="255"/>
        <v>798.07499999999982</v>
      </c>
      <c r="P456" s="419">
        <f t="shared" si="256"/>
        <v>0</v>
      </c>
      <c r="Q456" s="498" t="s">
        <v>1716</v>
      </c>
      <c r="R456" s="498"/>
      <c r="S456" s="663">
        <v>1057582845</v>
      </c>
      <c r="T456" s="664" t="s">
        <v>1314</v>
      </c>
      <c r="U456" s="664">
        <v>260521</v>
      </c>
      <c r="V456" s="665" t="s">
        <v>2371</v>
      </c>
      <c r="W456" s="664" t="s">
        <v>2370</v>
      </c>
      <c r="X456" s="666">
        <v>565.58000000000004</v>
      </c>
      <c r="Y456" s="666">
        <v>159</v>
      </c>
      <c r="Z456" s="666">
        <v>53.5</v>
      </c>
      <c r="AA456" s="663">
        <v>20</v>
      </c>
      <c r="AB456" s="666">
        <v>798.08</v>
      </c>
      <c r="AC456" s="10" t="str">
        <f t="shared" si="260"/>
        <v>OK</v>
      </c>
      <c r="AD456" s="10"/>
      <c r="AE456" s="504">
        <f t="shared" si="261"/>
        <v>-5.0000000002228262E-3</v>
      </c>
      <c r="AF456" s="219"/>
      <c r="AG456" s="109" t="s">
        <v>2378</v>
      </c>
      <c r="AH456" s="219"/>
      <c r="AJ456" s="888">
        <v>1057582845</v>
      </c>
      <c r="AK456" s="55" t="s">
        <v>1314</v>
      </c>
      <c r="AL456" s="208" t="s">
        <v>1715</v>
      </c>
      <c r="AM456" s="18" t="s">
        <v>1393</v>
      </c>
      <c r="AN456" s="56" t="s">
        <v>566</v>
      </c>
      <c r="AO456" s="18" t="s">
        <v>13</v>
      </c>
      <c r="AP456" s="211">
        <v>977.05</v>
      </c>
      <c r="AQ456" s="920">
        <v>565.57499999999982</v>
      </c>
      <c r="AR456" s="920">
        <v>159</v>
      </c>
      <c r="AS456" s="946">
        <v>53.5</v>
      </c>
      <c r="AT456" s="947">
        <v>20</v>
      </c>
      <c r="AU456" s="982">
        <v>798.08</v>
      </c>
      <c r="AV456" s="975">
        <v>53.5</v>
      </c>
      <c r="AW456" s="1121">
        <v>20</v>
      </c>
      <c r="AX456" s="975">
        <f t="shared" si="271"/>
        <v>798.07499999999982</v>
      </c>
      <c r="AY456" s="424" t="str">
        <f t="shared" si="269"/>
        <v>OK</v>
      </c>
      <c r="AZ456" s="483">
        <f t="shared" si="270"/>
        <v>0</v>
      </c>
      <c r="BA456" s="486">
        <f t="shared" si="276"/>
        <v>-5.0000000002228262E-3</v>
      </c>
      <c r="BB456" s="422"/>
      <c r="BC456" s="422"/>
      <c r="BD456" s="422"/>
      <c r="BE456" s="1063">
        <f t="shared" si="277"/>
        <v>-5.0000000002228262E-3</v>
      </c>
    </row>
    <row r="457" spans="2:57" s="6" customFormat="1" ht="24" customHeight="1">
      <c r="B457" s="54">
        <v>1057586009</v>
      </c>
      <c r="C457" s="55" t="s">
        <v>1319</v>
      </c>
      <c r="D457" s="208" t="s">
        <v>1715</v>
      </c>
      <c r="E457" s="18" t="s">
        <v>1393</v>
      </c>
      <c r="F457" s="56" t="s">
        <v>566</v>
      </c>
      <c r="G457" s="18" t="s">
        <v>13</v>
      </c>
      <c r="H457" s="57">
        <v>1000</v>
      </c>
      <c r="I457" s="19">
        <v>600</v>
      </c>
      <c r="J457" s="19">
        <v>168</v>
      </c>
      <c r="K457" s="58">
        <v>57.22</v>
      </c>
      <c r="L457" s="57">
        <v>70</v>
      </c>
      <c r="M457" s="14">
        <v>895.22</v>
      </c>
      <c r="N457" s="19">
        <v>895.22</v>
      </c>
      <c r="O457" s="419">
        <f t="shared" si="255"/>
        <v>895.22</v>
      </c>
      <c r="P457" s="419">
        <f t="shared" si="256"/>
        <v>0</v>
      </c>
      <c r="Q457" s="498" t="s">
        <v>1716</v>
      </c>
      <c r="R457" s="498"/>
      <c r="S457" s="663">
        <v>1057586009</v>
      </c>
      <c r="T457" s="664" t="s">
        <v>1319</v>
      </c>
      <c r="U457" s="664">
        <v>260521</v>
      </c>
      <c r="V457" s="665" t="s">
        <v>2371</v>
      </c>
      <c r="W457" s="664" t="s">
        <v>2370</v>
      </c>
      <c r="X457" s="666">
        <v>600</v>
      </c>
      <c r="Y457" s="666">
        <v>168</v>
      </c>
      <c r="Z457" s="666">
        <v>100</v>
      </c>
      <c r="AA457" s="663">
        <v>70</v>
      </c>
      <c r="AB457" s="666">
        <v>938</v>
      </c>
      <c r="AC457" s="10" t="str">
        <f t="shared" si="260"/>
        <v>OK</v>
      </c>
      <c r="AD457" s="10"/>
      <c r="AE457" s="504">
        <f t="shared" si="261"/>
        <v>-42.779999999999973</v>
      </c>
      <c r="AF457" s="523" t="s">
        <v>2010</v>
      </c>
      <c r="AG457" s="109" t="s">
        <v>2378</v>
      </c>
      <c r="AH457" s="219"/>
      <c r="AJ457" s="888">
        <v>1057586009</v>
      </c>
      <c r="AK457" s="55" t="s">
        <v>1319</v>
      </c>
      <c r="AL457" s="208" t="s">
        <v>1715</v>
      </c>
      <c r="AM457" s="18" t="s">
        <v>1393</v>
      </c>
      <c r="AN457" s="56" t="s">
        <v>566</v>
      </c>
      <c r="AO457" s="18" t="s">
        <v>13</v>
      </c>
      <c r="AP457" s="211">
        <v>1000</v>
      </c>
      <c r="AQ457" s="920">
        <v>600</v>
      </c>
      <c r="AR457" s="920">
        <v>168</v>
      </c>
      <c r="AS457" s="946">
        <v>100</v>
      </c>
      <c r="AT457" s="947">
        <v>70</v>
      </c>
      <c r="AU457" s="982">
        <v>938</v>
      </c>
      <c r="AV457" s="975">
        <v>100</v>
      </c>
      <c r="AW457" s="1121">
        <v>70</v>
      </c>
      <c r="AX457" s="975">
        <f t="shared" si="271"/>
        <v>938</v>
      </c>
      <c r="AY457" s="424" t="str">
        <f t="shared" si="269"/>
        <v>OK</v>
      </c>
      <c r="AZ457" s="483">
        <f t="shared" si="270"/>
        <v>0</v>
      </c>
      <c r="BA457" s="486">
        <f t="shared" si="276"/>
        <v>0</v>
      </c>
      <c r="BB457" s="422"/>
      <c r="BC457" s="422"/>
      <c r="BD457" s="422"/>
      <c r="BE457" s="1063">
        <f t="shared" si="277"/>
        <v>0</v>
      </c>
    </row>
    <row r="458" spans="2:57" s="6" customFormat="1" ht="24" customHeight="1">
      <c r="B458" s="54">
        <v>1057588460</v>
      </c>
      <c r="C458" s="55" t="s">
        <v>1320</v>
      </c>
      <c r="D458" s="208" t="s">
        <v>1715</v>
      </c>
      <c r="E458" s="18" t="s">
        <v>1393</v>
      </c>
      <c r="F458" s="56" t="s">
        <v>566</v>
      </c>
      <c r="G458" s="18" t="s">
        <v>13</v>
      </c>
      <c r="H458" s="57">
        <v>867.86</v>
      </c>
      <c r="I458" s="19">
        <v>401.78999999999996</v>
      </c>
      <c r="J458" s="19">
        <v>157.5</v>
      </c>
      <c r="K458" s="58">
        <v>56.11</v>
      </c>
      <c r="L458" s="57">
        <v>15</v>
      </c>
      <c r="M458" s="14">
        <v>630.4</v>
      </c>
      <c r="N458" s="19">
        <v>630.4</v>
      </c>
      <c r="O458" s="419">
        <f t="shared" si="255"/>
        <v>630.4</v>
      </c>
      <c r="P458" s="419">
        <f t="shared" si="256"/>
        <v>0</v>
      </c>
      <c r="Q458" s="498" t="s">
        <v>1716</v>
      </c>
      <c r="R458" s="498"/>
      <c r="S458" s="663">
        <v>1057588460</v>
      </c>
      <c r="T458" s="664" t="s">
        <v>1320</v>
      </c>
      <c r="U458" s="664">
        <v>260521</v>
      </c>
      <c r="V458" s="665" t="s">
        <v>2371</v>
      </c>
      <c r="W458" s="664" t="s">
        <v>2370</v>
      </c>
      <c r="X458" s="666">
        <v>401.79</v>
      </c>
      <c r="Y458" s="666">
        <v>157.5</v>
      </c>
      <c r="Z458" s="666">
        <v>100</v>
      </c>
      <c r="AA458" s="663">
        <v>55</v>
      </c>
      <c r="AB458" s="666">
        <v>714.29</v>
      </c>
      <c r="AC458" s="10" t="str">
        <f t="shared" si="260"/>
        <v>OK</v>
      </c>
      <c r="AD458" s="10"/>
      <c r="AE458" s="504">
        <f t="shared" si="261"/>
        <v>-83.889999999999986</v>
      </c>
      <c r="AF458" s="523" t="s">
        <v>2010</v>
      </c>
      <c r="AG458" s="109" t="s">
        <v>2378</v>
      </c>
      <c r="AH458" s="219"/>
      <c r="AJ458" s="888">
        <v>1057588460</v>
      </c>
      <c r="AK458" s="55" t="s">
        <v>1320</v>
      </c>
      <c r="AL458" s="208" t="s">
        <v>1715</v>
      </c>
      <c r="AM458" s="18" t="s">
        <v>1393</v>
      </c>
      <c r="AN458" s="56" t="s">
        <v>566</v>
      </c>
      <c r="AO458" s="18" t="s">
        <v>13</v>
      </c>
      <c r="AP458" s="211">
        <v>867.86</v>
      </c>
      <c r="AQ458" s="920">
        <v>401.78999999999996</v>
      </c>
      <c r="AR458" s="920">
        <v>157.5</v>
      </c>
      <c r="AS458" s="946">
        <v>100</v>
      </c>
      <c r="AT458" s="947">
        <v>55</v>
      </c>
      <c r="AU458" s="982">
        <v>714.29</v>
      </c>
      <c r="AV458" s="975">
        <v>100</v>
      </c>
      <c r="AW458" s="1121">
        <v>55</v>
      </c>
      <c r="AX458" s="975">
        <f t="shared" si="271"/>
        <v>714.29</v>
      </c>
      <c r="AY458" s="424" t="str">
        <f t="shared" si="269"/>
        <v>OK</v>
      </c>
      <c r="AZ458" s="483">
        <f t="shared" si="270"/>
        <v>0</v>
      </c>
      <c r="BA458" s="486">
        <f t="shared" si="276"/>
        <v>0</v>
      </c>
      <c r="BB458" s="422"/>
      <c r="BC458" s="422"/>
      <c r="BD458" s="422"/>
      <c r="BE458" s="1063">
        <f t="shared" si="277"/>
        <v>0</v>
      </c>
    </row>
    <row r="459" spans="2:57" s="6" customFormat="1" ht="24" customHeight="1">
      <c r="B459" s="54">
        <v>1057589485</v>
      </c>
      <c r="C459" s="55" t="s">
        <v>1324</v>
      </c>
      <c r="D459" s="208" t="s">
        <v>1715</v>
      </c>
      <c r="E459" s="18" t="s">
        <v>1393</v>
      </c>
      <c r="F459" s="56" t="s">
        <v>566</v>
      </c>
      <c r="G459" s="18" t="s">
        <v>13</v>
      </c>
      <c r="H459" s="57">
        <v>878.78</v>
      </c>
      <c r="I459" s="19">
        <v>418.17000000000007</v>
      </c>
      <c r="J459" s="19">
        <v>147</v>
      </c>
      <c r="K459" s="58">
        <v>32.94</v>
      </c>
      <c r="L459" s="57">
        <v>30</v>
      </c>
      <c r="M459" s="14">
        <v>628.11000000000013</v>
      </c>
      <c r="N459" s="19">
        <v>628.11000000000013</v>
      </c>
      <c r="O459" s="419">
        <f t="shared" si="255"/>
        <v>628.11000000000013</v>
      </c>
      <c r="P459" s="419">
        <f t="shared" si="256"/>
        <v>0</v>
      </c>
      <c r="Q459" s="498" t="s">
        <v>1716</v>
      </c>
      <c r="R459" s="498"/>
      <c r="S459" s="663">
        <v>1057589485</v>
      </c>
      <c r="T459" s="664" t="s">
        <v>1324</v>
      </c>
      <c r="U459" s="664">
        <v>260521</v>
      </c>
      <c r="V459" s="665" t="s">
        <v>2371</v>
      </c>
      <c r="W459" s="664" t="s">
        <v>2370</v>
      </c>
      <c r="X459" s="666">
        <v>418.17</v>
      </c>
      <c r="Y459" s="666">
        <v>147</v>
      </c>
      <c r="Z459" s="666">
        <v>32.94</v>
      </c>
      <c r="AA459" s="663">
        <v>30</v>
      </c>
      <c r="AB459" s="666">
        <v>628.11</v>
      </c>
      <c r="AC459" s="10" t="str">
        <f t="shared" si="260"/>
        <v>OK</v>
      </c>
      <c r="AD459" s="10"/>
      <c r="AE459" s="504">
        <f t="shared" si="261"/>
        <v>0</v>
      </c>
      <c r="AF459" s="219"/>
      <c r="AG459" s="109" t="s">
        <v>2378</v>
      </c>
      <c r="AH459" s="219"/>
      <c r="AJ459" s="1056">
        <v>1057589485</v>
      </c>
      <c r="AK459" s="55" t="s">
        <v>1324</v>
      </c>
      <c r="AL459" s="208" t="s">
        <v>1715</v>
      </c>
      <c r="AM459" s="18" t="s">
        <v>1393</v>
      </c>
      <c r="AN459" s="56" t="s">
        <v>566</v>
      </c>
      <c r="AO459" s="18" t="s">
        <v>13</v>
      </c>
      <c r="AP459" s="211">
        <v>878.78</v>
      </c>
      <c r="AQ459" s="920">
        <v>418.17000000000007</v>
      </c>
      <c r="AR459" s="920">
        <v>147</v>
      </c>
      <c r="AS459" s="946">
        <v>32.94</v>
      </c>
      <c r="AT459" s="947">
        <v>30</v>
      </c>
      <c r="AU459" s="982">
        <v>628.11</v>
      </c>
      <c r="AV459" s="975">
        <v>100</v>
      </c>
      <c r="AW459" s="1121">
        <v>30</v>
      </c>
      <c r="AX459" s="1114">
        <f t="shared" ref="AX459:AX465" si="278">AQ459+AR459+AV459+AW459</f>
        <v>695.17000000000007</v>
      </c>
      <c r="AY459" s="424" t="str">
        <f t="shared" si="269"/>
        <v>OK</v>
      </c>
      <c r="AZ459" s="483">
        <f t="shared" si="270"/>
        <v>0</v>
      </c>
      <c r="BA459" s="484">
        <f t="shared" ref="BA459" si="279">AX459-AB459</f>
        <v>67.060000000000059</v>
      </c>
      <c r="BB459" s="1016" t="s">
        <v>3128</v>
      </c>
      <c r="BC459" s="422"/>
      <c r="BD459" s="422"/>
    </row>
    <row r="460" spans="2:57" s="6" customFormat="1" ht="24" customHeight="1">
      <c r="B460" s="54">
        <v>1057589812</v>
      </c>
      <c r="C460" s="55" t="s">
        <v>1325</v>
      </c>
      <c r="D460" s="208" t="s">
        <v>1715</v>
      </c>
      <c r="E460" s="18" t="s">
        <v>1393</v>
      </c>
      <c r="F460" s="56" t="s">
        <v>566</v>
      </c>
      <c r="G460" s="18" t="s">
        <v>13</v>
      </c>
      <c r="H460" s="57">
        <v>813.27</v>
      </c>
      <c r="I460" s="19">
        <v>319.90499999999997</v>
      </c>
      <c r="J460" s="19">
        <v>141</v>
      </c>
      <c r="K460" s="58">
        <v>30.11</v>
      </c>
      <c r="L460" s="57">
        <v>20</v>
      </c>
      <c r="M460" s="14">
        <v>511.01499999999999</v>
      </c>
      <c r="N460" s="19">
        <v>511.01499999999999</v>
      </c>
      <c r="O460" s="419">
        <f t="shared" si="255"/>
        <v>511.01499999999999</v>
      </c>
      <c r="P460" s="419">
        <f t="shared" si="256"/>
        <v>0</v>
      </c>
      <c r="Q460" s="498" t="s">
        <v>1716</v>
      </c>
      <c r="R460" s="498"/>
      <c r="S460" s="663">
        <v>1057589812</v>
      </c>
      <c r="T460" s="664" t="s">
        <v>1325</v>
      </c>
      <c r="U460" s="664">
        <v>260521</v>
      </c>
      <c r="V460" s="665" t="s">
        <v>2371</v>
      </c>
      <c r="W460" s="664" t="s">
        <v>2370</v>
      </c>
      <c r="X460" s="666">
        <v>319.91000000000003</v>
      </c>
      <c r="Y460" s="666">
        <v>141</v>
      </c>
      <c r="Z460" s="666">
        <v>85.5</v>
      </c>
      <c r="AA460" s="663">
        <v>25</v>
      </c>
      <c r="AB460" s="666">
        <v>571.41</v>
      </c>
      <c r="AC460" s="10" t="str">
        <f t="shared" si="260"/>
        <v>OK</v>
      </c>
      <c r="AD460" s="10"/>
      <c r="AE460" s="504">
        <f t="shared" si="261"/>
        <v>-60.394999999999982</v>
      </c>
      <c r="AF460" s="523" t="s">
        <v>2010</v>
      </c>
      <c r="AG460" s="109" t="s">
        <v>2378</v>
      </c>
      <c r="AH460" s="219"/>
      <c r="AJ460" s="1056">
        <v>1057589812</v>
      </c>
      <c r="AK460" s="55" t="s">
        <v>1325</v>
      </c>
      <c r="AL460" s="208" t="s">
        <v>1715</v>
      </c>
      <c r="AM460" s="18" t="s">
        <v>1393</v>
      </c>
      <c r="AN460" s="56" t="s">
        <v>566</v>
      </c>
      <c r="AO460" s="18" t="s">
        <v>13</v>
      </c>
      <c r="AP460" s="211">
        <v>813.27</v>
      </c>
      <c r="AQ460" s="920">
        <v>319.90499999999997</v>
      </c>
      <c r="AR460" s="920">
        <v>141</v>
      </c>
      <c r="AS460" s="946">
        <v>85.5</v>
      </c>
      <c r="AT460" s="947">
        <v>25</v>
      </c>
      <c r="AU460" s="982">
        <v>571.41</v>
      </c>
      <c r="AV460" s="975">
        <v>100</v>
      </c>
      <c r="AW460" s="1121">
        <v>25</v>
      </c>
      <c r="AX460" s="1114">
        <f t="shared" si="278"/>
        <v>585.90499999999997</v>
      </c>
      <c r="AY460" s="424" t="str">
        <f t="shared" si="269"/>
        <v>OK</v>
      </c>
      <c r="AZ460" s="483">
        <f t="shared" si="270"/>
        <v>0</v>
      </c>
      <c r="BA460" s="484">
        <f t="shared" ref="BA460:BA462" si="280">AX460-AB460</f>
        <v>14.495000000000005</v>
      </c>
      <c r="BB460" s="1016" t="s">
        <v>3128</v>
      </c>
      <c r="BC460" s="422"/>
      <c r="BD460" s="422"/>
    </row>
    <row r="461" spans="2:57" s="6" customFormat="1" ht="24" customHeight="1">
      <c r="B461" s="54">
        <v>1057590756</v>
      </c>
      <c r="C461" s="55" t="s">
        <v>1326</v>
      </c>
      <c r="D461" s="208" t="s">
        <v>1715</v>
      </c>
      <c r="E461" s="18" t="s">
        <v>1393</v>
      </c>
      <c r="F461" s="56" t="s">
        <v>566</v>
      </c>
      <c r="G461" s="18" t="s">
        <v>13</v>
      </c>
      <c r="H461" s="57">
        <v>813.27</v>
      </c>
      <c r="I461" s="19">
        <v>319.90499999999997</v>
      </c>
      <c r="J461" s="19">
        <v>148</v>
      </c>
      <c r="K461" s="58">
        <v>31.94</v>
      </c>
      <c r="L461" s="57">
        <v>0</v>
      </c>
      <c r="M461" s="14">
        <v>499.84499999999997</v>
      </c>
      <c r="N461" s="19">
        <v>499.84499999999997</v>
      </c>
      <c r="O461" s="419">
        <f t="shared" si="255"/>
        <v>499.84499999999997</v>
      </c>
      <c r="P461" s="419">
        <f t="shared" si="256"/>
        <v>0</v>
      </c>
      <c r="Q461" s="498" t="s">
        <v>1716</v>
      </c>
      <c r="R461" s="498"/>
      <c r="S461" s="663">
        <v>1057590756</v>
      </c>
      <c r="T461" s="664" t="s">
        <v>1326</v>
      </c>
      <c r="U461" s="664">
        <v>260521</v>
      </c>
      <c r="V461" s="665" t="s">
        <v>2371</v>
      </c>
      <c r="W461" s="664" t="s">
        <v>2370</v>
      </c>
      <c r="X461" s="666">
        <v>319.91000000000003</v>
      </c>
      <c r="Y461" s="666">
        <v>148</v>
      </c>
      <c r="Z461" s="666">
        <v>31.94</v>
      </c>
      <c r="AA461" s="663">
        <v>0</v>
      </c>
      <c r="AB461" s="666">
        <v>499.85</v>
      </c>
      <c r="AC461" s="10" t="str">
        <f t="shared" si="260"/>
        <v>OK</v>
      </c>
      <c r="AD461" s="10"/>
      <c r="AE461" s="504">
        <f t="shared" si="261"/>
        <v>-5.0000000000522959E-3</v>
      </c>
      <c r="AF461" s="219"/>
      <c r="AG461" s="109" t="s">
        <v>2378</v>
      </c>
      <c r="AH461" s="219"/>
      <c r="AJ461" s="888">
        <v>1057590756</v>
      </c>
      <c r="AK461" s="55" t="s">
        <v>1326</v>
      </c>
      <c r="AL461" s="208" t="s">
        <v>1715</v>
      </c>
      <c r="AM461" s="18" t="s">
        <v>1393</v>
      </c>
      <c r="AN461" s="56" t="s">
        <v>566</v>
      </c>
      <c r="AO461" s="18" t="s">
        <v>13</v>
      </c>
      <c r="AP461" s="211">
        <v>813.27</v>
      </c>
      <c r="AQ461" s="920">
        <v>319.90499999999997</v>
      </c>
      <c r="AR461" s="920">
        <v>148</v>
      </c>
      <c r="AS461" s="946">
        <v>31.94</v>
      </c>
      <c r="AT461" s="947">
        <v>0</v>
      </c>
      <c r="AU461" s="982">
        <v>499.85</v>
      </c>
      <c r="AV461" s="975">
        <v>31.94</v>
      </c>
      <c r="AW461" s="1121">
        <v>0</v>
      </c>
      <c r="AX461" s="975">
        <f t="shared" si="278"/>
        <v>499.84499999999997</v>
      </c>
      <c r="AY461" s="424" t="str">
        <f t="shared" si="269"/>
        <v>OK</v>
      </c>
      <c r="AZ461" s="483">
        <f t="shared" si="270"/>
        <v>0</v>
      </c>
      <c r="BA461" s="486">
        <f t="shared" si="280"/>
        <v>-5.0000000000522959E-3</v>
      </c>
      <c r="BB461" s="422"/>
      <c r="BC461" s="422"/>
      <c r="BD461" s="422"/>
      <c r="BE461" s="1063">
        <f t="shared" ref="BE461:BE462" si="281">AX461-AU461</f>
        <v>-5.0000000000522959E-3</v>
      </c>
    </row>
    <row r="462" spans="2:57" s="6" customFormat="1" ht="24" customHeight="1">
      <c r="B462" s="54">
        <v>1057593720</v>
      </c>
      <c r="C462" s="55" t="s">
        <v>1328</v>
      </c>
      <c r="D462" s="208" t="s">
        <v>1715</v>
      </c>
      <c r="E462" s="18" t="s">
        <v>1393</v>
      </c>
      <c r="F462" s="56" t="s">
        <v>566</v>
      </c>
      <c r="G462" s="18" t="s">
        <v>13</v>
      </c>
      <c r="H462" s="57">
        <v>878.78</v>
      </c>
      <c r="I462" s="19">
        <v>418.17000000000007</v>
      </c>
      <c r="J462" s="19">
        <v>167.5</v>
      </c>
      <c r="K462" s="58">
        <v>93.94</v>
      </c>
      <c r="L462" s="57">
        <v>0</v>
      </c>
      <c r="M462" s="14">
        <v>679.61000000000013</v>
      </c>
      <c r="N462" s="19">
        <v>679.61000000000013</v>
      </c>
      <c r="O462" s="419">
        <f t="shared" si="255"/>
        <v>679.61000000000013</v>
      </c>
      <c r="P462" s="419">
        <f t="shared" si="256"/>
        <v>0</v>
      </c>
      <c r="Q462" s="498" t="s">
        <v>1716</v>
      </c>
      <c r="R462" s="498"/>
      <c r="S462" s="663">
        <v>1057593720</v>
      </c>
      <c r="T462" s="664" t="s">
        <v>1328</v>
      </c>
      <c r="U462" s="664">
        <v>260521</v>
      </c>
      <c r="V462" s="665" t="s">
        <v>2372</v>
      </c>
      <c r="W462" s="664" t="s">
        <v>2370</v>
      </c>
      <c r="X462" s="666">
        <v>418.17</v>
      </c>
      <c r="Y462" s="666">
        <v>167.5</v>
      </c>
      <c r="Z462" s="666">
        <v>93.94</v>
      </c>
      <c r="AA462" s="663">
        <v>0</v>
      </c>
      <c r="AB462" s="666">
        <v>679.61</v>
      </c>
      <c r="AC462" s="10" t="str">
        <f t="shared" si="260"/>
        <v>OK</v>
      </c>
      <c r="AD462" s="10"/>
      <c r="AE462" s="504">
        <f t="shared" si="261"/>
        <v>0</v>
      </c>
      <c r="AF462" s="219"/>
      <c r="AG462" s="109" t="s">
        <v>2378</v>
      </c>
      <c r="AH462" s="219"/>
      <c r="AJ462" s="888">
        <v>1057593720</v>
      </c>
      <c r="AK462" s="55" t="s">
        <v>1328</v>
      </c>
      <c r="AL462" s="208" t="s">
        <v>1715</v>
      </c>
      <c r="AM462" s="18" t="s">
        <v>1393</v>
      </c>
      <c r="AN462" s="56" t="s">
        <v>566</v>
      </c>
      <c r="AO462" s="18" t="s">
        <v>13</v>
      </c>
      <c r="AP462" s="211">
        <v>878.78</v>
      </c>
      <c r="AQ462" s="920">
        <v>418.17000000000007</v>
      </c>
      <c r="AR462" s="920">
        <v>167.5</v>
      </c>
      <c r="AS462" s="946">
        <v>93.94</v>
      </c>
      <c r="AT462" s="947">
        <v>0</v>
      </c>
      <c r="AU462" s="982">
        <v>679.61</v>
      </c>
      <c r="AV462" s="975">
        <v>93.94</v>
      </c>
      <c r="AW462" s="1121">
        <v>0</v>
      </c>
      <c r="AX462" s="975">
        <f t="shared" si="278"/>
        <v>679.61000000000013</v>
      </c>
      <c r="AY462" s="424" t="str">
        <f t="shared" si="269"/>
        <v>OK</v>
      </c>
      <c r="AZ462" s="483">
        <f t="shared" si="270"/>
        <v>0</v>
      </c>
      <c r="BA462" s="486">
        <f t="shared" si="280"/>
        <v>0</v>
      </c>
      <c r="BB462" s="422"/>
      <c r="BC462" s="422"/>
      <c r="BD462" s="422"/>
      <c r="BE462" s="1063">
        <f t="shared" si="281"/>
        <v>0</v>
      </c>
    </row>
    <row r="463" spans="2:57" s="6" customFormat="1" ht="24" customHeight="1">
      <c r="B463" s="54">
        <v>1058058308</v>
      </c>
      <c r="C463" s="55" t="s">
        <v>1335</v>
      </c>
      <c r="D463" s="208" t="s">
        <v>1715</v>
      </c>
      <c r="E463" s="18" t="s">
        <v>1393</v>
      </c>
      <c r="F463" s="56" t="s">
        <v>566</v>
      </c>
      <c r="G463" s="18" t="s">
        <v>13</v>
      </c>
      <c r="H463" s="57">
        <v>922.46</v>
      </c>
      <c r="I463" s="19">
        <v>483.69000000000005</v>
      </c>
      <c r="J463" s="19">
        <v>64.5</v>
      </c>
      <c r="K463" s="58">
        <v>58.56</v>
      </c>
      <c r="L463" s="57">
        <v>45</v>
      </c>
      <c r="M463" s="14">
        <v>651.75</v>
      </c>
      <c r="N463" s="19">
        <v>651.75</v>
      </c>
      <c r="O463" s="419">
        <f t="shared" si="255"/>
        <v>651.75</v>
      </c>
      <c r="P463" s="419">
        <f t="shared" si="256"/>
        <v>0</v>
      </c>
      <c r="Q463" s="498" t="s">
        <v>1716</v>
      </c>
      <c r="R463" s="498"/>
      <c r="S463" s="663">
        <v>1058058308</v>
      </c>
      <c r="T463" s="664" t="s">
        <v>1335</v>
      </c>
      <c r="U463" s="664">
        <v>260521</v>
      </c>
      <c r="V463" s="665" t="s">
        <v>2372</v>
      </c>
      <c r="W463" s="664" t="s">
        <v>2370</v>
      </c>
      <c r="X463" s="666">
        <v>483.69</v>
      </c>
      <c r="Y463" s="666">
        <v>64.5</v>
      </c>
      <c r="Z463" s="666">
        <v>58.56</v>
      </c>
      <c r="AA463" s="663">
        <v>45</v>
      </c>
      <c r="AB463" s="666">
        <v>651.75</v>
      </c>
      <c r="AC463" s="10" t="str">
        <f t="shared" si="260"/>
        <v>OK</v>
      </c>
      <c r="AD463" s="10"/>
      <c r="AE463" s="504">
        <f t="shared" si="261"/>
        <v>0</v>
      </c>
      <c r="AF463" s="219"/>
      <c r="AG463" s="109" t="s">
        <v>2378</v>
      </c>
      <c r="AH463" s="219"/>
      <c r="AJ463" s="1056">
        <v>1058058308</v>
      </c>
      <c r="AK463" s="55" t="s">
        <v>1335</v>
      </c>
      <c r="AL463" s="208" t="s">
        <v>1715</v>
      </c>
      <c r="AM463" s="18" t="s">
        <v>1393</v>
      </c>
      <c r="AN463" s="56" t="s">
        <v>566</v>
      </c>
      <c r="AO463" s="18" t="s">
        <v>13</v>
      </c>
      <c r="AP463" s="211">
        <v>922.46</v>
      </c>
      <c r="AQ463" s="920">
        <v>483.69000000000005</v>
      </c>
      <c r="AR463" s="920">
        <v>64.5</v>
      </c>
      <c r="AS463" s="946">
        <v>58.56</v>
      </c>
      <c r="AT463" s="947">
        <v>45</v>
      </c>
      <c r="AU463" s="982">
        <v>651.75</v>
      </c>
      <c r="AV463" s="975">
        <v>100</v>
      </c>
      <c r="AW463" s="1121">
        <v>45</v>
      </c>
      <c r="AX463" s="1114">
        <f t="shared" ref="AX463" si="282">AQ463+AR463+AV463+AW463</f>
        <v>693.19</v>
      </c>
      <c r="AY463" s="424" t="str">
        <f t="shared" si="269"/>
        <v>OK</v>
      </c>
      <c r="AZ463" s="483">
        <f t="shared" si="270"/>
        <v>0</v>
      </c>
      <c r="BA463" s="484">
        <f t="shared" ref="BA463:BA465" si="283">AX463-AB463</f>
        <v>41.440000000000055</v>
      </c>
      <c r="BB463" s="1016" t="s">
        <v>3128</v>
      </c>
      <c r="BC463" s="422"/>
      <c r="BD463" s="422"/>
    </row>
    <row r="464" spans="2:57" s="6" customFormat="1" ht="24" customHeight="1">
      <c r="B464" s="54">
        <v>1065815802</v>
      </c>
      <c r="C464" s="55" t="s">
        <v>1336</v>
      </c>
      <c r="D464" s="208" t="s">
        <v>1715</v>
      </c>
      <c r="E464" s="18" t="s">
        <v>1393</v>
      </c>
      <c r="F464" s="56" t="s">
        <v>566</v>
      </c>
      <c r="G464" s="18" t="s">
        <v>13</v>
      </c>
      <c r="H464" s="57">
        <v>802.35</v>
      </c>
      <c r="I464" s="19">
        <v>303.52500000000009</v>
      </c>
      <c r="J464" s="19">
        <v>163</v>
      </c>
      <c r="K464" s="58">
        <v>57.5</v>
      </c>
      <c r="L464" s="57">
        <v>15</v>
      </c>
      <c r="M464" s="14">
        <v>539.02500000000009</v>
      </c>
      <c r="N464" s="19">
        <v>539.02500000000009</v>
      </c>
      <c r="O464" s="419">
        <f t="shared" si="255"/>
        <v>539.02500000000009</v>
      </c>
      <c r="P464" s="419">
        <f t="shared" si="256"/>
        <v>0</v>
      </c>
      <c r="Q464" s="498" t="s">
        <v>1716</v>
      </c>
      <c r="R464" s="498"/>
      <c r="S464" s="663">
        <v>1065815802</v>
      </c>
      <c r="T464" s="664" t="s">
        <v>1336</v>
      </c>
      <c r="U464" s="664">
        <v>260521</v>
      </c>
      <c r="V464" s="665" t="s">
        <v>2371</v>
      </c>
      <c r="W464" s="664" t="s">
        <v>2370</v>
      </c>
      <c r="X464" s="666">
        <v>303.52999999999997</v>
      </c>
      <c r="Y464" s="666">
        <v>163</v>
      </c>
      <c r="Z464" s="666">
        <v>100</v>
      </c>
      <c r="AA464" s="663">
        <v>40</v>
      </c>
      <c r="AB464" s="666">
        <v>606.53</v>
      </c>
      <c r="AC464" s="10" t="str">
        <f t="shared" si="260"/>
        <v>OK</v>
      </c>
      <c r="AD464" s="10"/>
      <c r="AE464" s="504">
        <f t="shared" si="261"/>
        <v>-67.504999999999882</v>
      </c>
      <c r="AF464" s="523" t="s">
        <v>2010</v>
      </c>
      <c r="AG464" s="109" t="s">
        <v>2378</v>
      </c>
      <c r="AH464" s="219"/>
      <c r="AJ464" s="888">
        <v>1065815802</v>
      </c>
      <c r="AK464" s="55" t="s">
        <v>1336</v>
      </c>
      <c r="AL464" s="208" t="s">
        <v>1715</v>
      </c>
      <c r="AM464" s="18" t="s">
        <v>1393</v>
      </c>
      <c r="AN464" s="56" t="s">
        <v>566</v>
      </c>
      <c r="AO464" s="18" t="s">
        <v>13</v>
      </c>
      <c r="AP464" s="211">
        <v>802.35</v>
      </c>
      <c r="AQ464" s="920">
        <v>303.52500000000009</v>
      </c>
      <c r="AR464" s="920">
        <v>163</v>
      </c>
      <c r="AS464" s="946">
        <v>100</v>
      </c>
      <c r="AT464" s="947">
        <v>40</v>
      </c>
      <c r="AU464" s="982">
        <v>606.53</v>
      </c>
      <c r="AV464" s="975">
        <v>100</v>
      </c>
      <c r="AW464" s="1121">
        <v>40</v>
      </c>
      <c r="AX464" s="975">
        <f t="shared" si="278"/>
        <v>606.52500000000009</v>
      </c>
      <c r="AY464" s="424" t="str">
        <f t="shared" si="269"/>
        <v>OK</v>
      </c>
      <c r="AZ464" s="483">
        <f t="shared" si="270"/>
        <v>0</v>
      </c>
      <c r="BA464" s="486">
        <f t="shared" si="283"/>
        <v>-4.9999999998817657E-3</v>
      </c>
      <c r="BB464" s="422"/>
      <c r="BC464" s="422"/>
      <c r="BD464" s="422"/>
      <c r="BE464" s="1063">
        <f t="shared" ref="BE464:BE465" si="284">AX464-AU464</f>
        <v>-4.9999999998817657E-3</v>
      </c>
    </row>
    <row r="465" spans="2:57" s="6" customFormat="1" ht="24" customHeight="1">
      <c r="B465" s="54">
        <v>1075271587</v>
      </c>
      <c r="C465" s="55" t="s">
        <v>1341</v>
      </c>
      <c r="D465" s="208" t="s">
        <v>1715</v>
      </c>
      <c r="E465" s="18" t="s">
        <v>1393</v>
      </c>
      <c r="F465" s="56" t="s">
        <v>566</v>
      </c>
      <c r="G465" s="18" t="s">
        <v>13</v>
      </c>
      <c r="H465" s="57">
        <v>802.35</v>
      </c>
      <c r="I465" s="19">
        <v>303.52500000000009</v>
      </c>
      <c r="J465" s="19">
        <v>157</v>
      </c>
      <c r="K465" s="58">
        <v>12.78</v>
      </c>
      <c r="L465" s="57">
        <v>10</v>
      </c>
      <c r="M465" s="14">
        <v>483.30500000000006</v>
      </c>
      <c r="N465" s="19">
        <v>483.30500000000006</v>
      </c>
      <c r="O465" s="419">
        <f t="shared" si="255"/>
        <v>483.30500000000006</v>
      </c>
      <c r="P465" s="419">
        <f t="shared" si="256"/>
        <v>0</v>
      </c>
      <c r="Q465" s="498" t="s">
        <v>1716</v>
      </c>
      <c r="R465" s="498"/>
      <c r="S465" s="663">
        <v>1075271587</v>
      </c>
      <c r="T465" s="664" t="s">
        <v>1341</v>
      </c>
      <c r="U465" s="664">
        <v>260521</v>
      </c>
      <c r="V465" s="665" t="s">
        <v>2372</v>
      </c>
      <c r="W465" s="664" t="s">
        <v>2370</v>
      </c>
      <c r="X465" s="666">
        <v>303.52999999999997</v>
      </c>
      <c r="Y465" s="666">
        <v>157</v>
      </c>
      <c r="Z465" s="666">
        <v>12.78</v>
      </c>
      <c r="AA465" s="663">
        <v>10</v>
      </c>
      <c r="AB465" s="666">
        <v>483.31</v>
      </c>
      <c r="AC465" s="10" t="str">
        <f t="shared" si="260"/>
        <v>OK</v>
      </c>
      <c r="AD465" s="10"/>
      <c r="AE465" s="504">
        <f t="shared" si="261"/>
        <v>-4.9999999999386091E-3</v>
      </c>
      <c r="AF465" s="219"/>
      <c r="AG465" s="109" t="s">
        <v>2378</v>
      </c>
      <c r="AH465" s="219"/>
      <c r="AJ465" s="888">
        <v>1075271587</v>
      </c>
      <c r="AK465" s="55" t="s">
        <v>1341</v>
      </c>
      <c r="AL465" s="208" t="s">
        <v>1715</v>
      </c>
      <c r="AM465" s="18" t="s">
        <v>1393</v>
      </c>
      <c r="AN465" s="56" t="s">
        <v>566</v>
      </c>
      <c r="AO465" s="18" t="s">
        <v>13</v>
      </c>
      <c r="AP465" s="211">
        <v>802.35</v>
      </c>
      <c r="AQ465" s="920">
        <v>303.52500000000009</v>
      </c>
      <c r="AR465" s="920">
        <v>157</v>
      </c>
      <c r="AS465" s="946">
        <v>12.78</v>
      </c>
      <c r="AT465" s="947">
        <v>10</v>
      </c>
      <c r="AU465" s="982">
        <v>483.31</v>
      </c>
      <c r="AV465" s="975">
        <v>12.78</v>
      </c>
      <c r="AW465" s="1121">
        <v>10</v>
      </c>
      <c r="AX465" s="975">
        <f t="shared" si="278"/>
        <v>483.30500000000006</v>
      </c>
      <c r="AY465" s="424" t="str">
        <f t="shared" si="269"/>
        <v>OK</v>
      </c>
      <c r="AZ465" s="483">
        <f t="shared" si="270"/>
        <v>0</v>
      </c>
      <c r="BA465" s="486">
        <f t="shared" si="283"/>
        <v>-4.9999999999386091E-3</v>
      </c>
      <c r="BB465" s="422"/>
      <c r="BC465" s="422"/>
      <c r="BD465" s="422"/>
      <c r="BE465" s="1063">
        <f t="shared" si="284"/>
        <v>-4.9999999999386091E-3</v>
      </c>
    </row>
    <row r="466" spans="2:57" s="6" customFormat="1" ht="24" customHeight="1">
      <c r="B466" s="54">
        <v>1094242090</v>
      </c>
      <c r="C466" s="55" t="s">
        <v>1344</v>
      </c>
      <c r="D466" s="208" t="s">
        <v>1715</v>
      </c>
      <c r="E466" s="18" t="s">
        <v>1393</v>
      </c>
      <c r="F466" s="56" t="s">
        <v>566</v>
      </c>
      <c r="G466" s="18" t="s">
        <v>13</v>
      </c>
      <c r="H466" s="57">
        <v>802.35</v>
      </c>
      <c r="I466" s="19">
        <v>303.52500000000009</v>
      </c>
      <c r="J466" s="19">
        <v>150.5</v>
      </c>
      <c r="K466" s="58">
        <v>14.28</v>
      </c>
      <c r="L466" s="57">
        <v>0</v>
      </c>
      <c r="M466" s="14">
        <v>468.30500000000006</v>
      </c>
      <c r="N466" s="19">
        <v>468.30500000000006</v>
      </c>
      <c r="O466" s="419">
        <f t="shared" si="255"/>
        <v>468.30500000000006</v>
      </c>
      <c r="P466" s="419">
        <f t="shared" si="256"/>
        <v>0</v>
      </c>
      <c r="Q466" s="498" t="s">
        <v>1716</v>
      </c>
      <c r="R466" s="498"/>
      <c r="S466" s="663">
        <v>1094242090</v>
      </c>
      <c r="T466" s="664" t="s">
        <v>1344</v>
      </c>
      <c r="U466" s="664">
        <v>260521</v>
      </c>
      <c r="V466" s="665" t="s">
        <v>2371</v>
      </c>
      <c r="W466" s="664" t="s">
        <v>2370</v>
      </c>
      <c r="X466" s="666">
        <v>303.52999999999997</v>
      </c>
      <c r="Y466" s="666">
        <v>150.5</v>
      </c>
      <c r="Z466" s="666">
        <v>14.28</v>
      </c>
      <c r="AA466" s="663">
        <v>0</v>
      </c>
      <c r="AB466" s="666">
        <v>468.31</v>
      </c>
      <c r="AC466" s="10" t="str">
        <f t="shared" si="260"/>
        <v>OK</v>
      </c>
      <c r="AD466" s="10"/>
      <c r="AE466" s="504">
        <f t="shared" si="261"/>
        <v>-4.9999999999386091E-3</v>
      </c>
      <c r="AF466" s="219"/>
      <c r="AG466" s="109" t="s">
        <v>2378</v>
      </c>
      <c r="AH466" s="219"/>
      <c r="AJ466" s="1056">
        <v>1094242090</v>
      </c>
      <c r="AK466" s="55" t="s">
        <v>1344</v>
      </c>
      <c r="AL466" s="208" t="s">
        <v>1715</v>
      </c>
      <c r="AM466" s="18" t="s">
        <v>1393</v>
      </c>
      <c r="AN466" s="56" t="s">
        <v>566</v>
      </c>
      <c r="AO466" s="18" t="s">
        <v>13</v>
      </c>
      <c r="AP466" s="211">
        <v>802.35</v>
      </c>
      <c r="AQ466" s="920">
        <v>303.52500000000009</v>
      </c>
      <c r="AR466" s="920">
        <v>150.5</v>
      </c>
      <c r="AS466" s="946">
        <v>14.28</v>
      </c>
      <c r="AT466" s="947">
        <v>0</v>
      </c>
      <c r="AU466" s="982">
        <v>468.31</v>
      </c>
      <c r="AV466" s="975">
        <v>48.5</v>
      </c>
      <c r="AW466" s="1121">
        <v>10</v>
      </c>
      <c r="AX466" s="1114">
        <f t="shared" ref="AX466:AX473" si="285">AQ466+AR466+AV466+AW466</f>
        <v>512.52500000000009</v>
      </c>
      <c r="AY466" s="424" t="str">
        <f t="shared" si="269"/>
        <v>OK</v>
      </c>
      <c r="AZ466" s="483">
        <f t="shared" si="270"/>
        <v>0</v>
      </c>
      <c r="BA466" s="484">
        <f t="shared" ref="BA466" si="286">AX466-AB466</f>
        <v>44.215000000000089</v>
      </c>
      <c r="BB466" s="1016" t="s">
        <v>3127</v>
      </c>
      <c r="BC466" s="422"/>
      <c r="BD466" s="422"/>
    </row>
    <row r="467" spans="2:57" s="6" customFormat="1" ht="24" customHeight="1">
      <c r="B467" s="54">
        <v>1095793292</v>
      </c>
      <c r="C467" s="55" t="s">
        <v>1345</v>
      </c>
      <c r="D467" s="208" t="s">
        <v>1715</v>
      </c>
      <c r="E467" s="18" t="s">
        <v>1393</v>
      </c>
      <c r="F467" s="56" t="s">
        <v>566</v>
      </c>
      <c r="G467" s="18" t="s">
        <v>13</v>
      </c>
      <c r="H467" s="57">
        <v>867.86</v>
      </c>
      <c r="I467" s="19">
        <v>401.78999999999996</v>
      </c>
      <c r="J467" s="19">
        <v>153</v>
      </c>
      <c r="K467" s="58">
        <v>9.2200000000000006</v>
      </c>
      <c r="L467" s="57">
        <v>15</v>
      </c>
      <c r="M467" s="14">
        <v>579.01</v>
      </c>
      <c r="N467" s="19">
        <v>579.01</v>
      </c>
      <c r="O467" s="419">
        <f t="shared" si="255"/>
        <v>579.01</v>
      </c>
      <c r="P467" s="419">
        <f t="shared" si="256"/>
        <v>0</v>
      </c>
      <c r="Q467" s="498" t="s">
        <v>1716</v>
      </c>
      <c r="R467" s="498"/>
      <c r="S467" s="663">
        <v>1095793292</v>
      </c>
      <c r="T467" s="664" t="s">
        <v>1345</v>
      </c>
      <c r="U467" s="664">
        <v>260521</v>
      </c>
      <c r="V467" s="665" t="s">
        <v>2371</v>
      </c>
      <c r="W467" s="664" t="s">
        <v>2370</v>
      </c>
      <c r="X467" s="666">
        <v>401.79</v>
      </c>
      <c r="Y467" s="666">
        <v>153</v>
      </c>
      <c r="Z467" s="666">
        <v>9.2200000000000006</v>
      </c>
      <c r="AA467" s="663">
        <v>15</v>
      </c>
      <c r="AB467" s="666">
        <v>579.01</v>
      </c>
      <c r="AC467" s="10" t="str">
        <f t="shared" si="260"/>
        <v>OK</v>
      </c>
      <c r="AD467" s="10"/>
      <c r="AE467" s="504">
        <f t="shared" si="261"/>
        <v>0</v>
      </c>
      <c r="AF467" s="219"/>
      <c r="AG467" s="109" t="s">
        <v>2378</v>
      </c>
      <c r="AH467" s="219"/>
      <c r="AJ467" s="1056">
        <v>1095793292</v>
      </c>
      <c r="AK467" s="55" t="s">
        <v>1345</v>
      </c>
      <c r="AL467" s="208" t="s">
        <v>1715</v>
      </c>
      <c r="AM467" s="18" t="s">
        <v>1393</v>
      </c>
      <c r="AN467" s="56" t="s">
        <v>566</v>
      </c>
      <c r="AO467" s="18" t="s">
        <v>13</v>
      </c>
      <c r="AP467" s="211">
        <v>867.86</v>
      </c>
      <c r="AQ467" s="920">
        <v>401.78999999999996</v>
      </c>
      <c r="AR467" s="920">
        <v>153</v>
      </c>
      <c r="AS467" s="946">
        <v>9.2200000000000006</v>
      </c>
      <c r="AT467" s="947">
        <v>15</v>
      </c>
      <c r="AU467" s="982">
        <v>579.01</v>
      </c>
      <c r="AV467" s="975">
        <v>58.22</v>
      </c>
      <c r="AW467" s="1121">
        <v>50</v>
      </c>
      <c r="AX467" s="1114">
        <f t="shared" si="285"/>
        <v>663.01</v>
      </c>
      <c r="AY467" s="424" t="str">
        <f t="shared" si="269"/>
        <v>OK</v>
      </c>
      <c r="AZ467" s="483">
        <f t="shared" si="270"/>
        <v>0</v>
      </c>
      <c r="BA467" s="484">
        <f t="shared" ref="BA467:BA470" si="287">AX467-AB467</f>
        <v>84</v>
      </c>
      <c r="BB467" s="1016" t="s">
        <v>3127</v>
      </c>
      <c r="BC467" s="422"/>
      <c r="BD467" s="422"/>
    </row>
    <row r="468" spans="2:57" s="6" customFormat="1" ht="24" customHeight="1">
      <c r="B468" s="54">
        <v>1098654870</v>
      </c>
      <c r="C468" s="55" t="s">
        <v>1347</v>
      </c>
      <c r="D468" s="208" t="s">
        <v>1715</v>
      </c>
      <c r="E468" s="18" t="s">
        <v>1393</v>
      </c>
      <c r="F468" s="56" t="s">
        <v>566</v>
      </c>
      <c r="G468" s="18" t="s">
        <v>13</v>
      </c>
      <c r="H468" s="57">
        <v>824.19</v>
      </c>
      <c r="I468" s="19">
        <v>336.28500000000008</v>
      </c>
      <c r="J468" s="19">
        <v>165.5</v>
      </c>
      <c r="K468" s="58">
        <v>22.78</v>
      </c>
      <c r="L468" s="57">
        <v>0</v>
      </c>
      <c r="M468" s="14">
        <v>524.56500000000005</v>
      </c>
      <c r="N468" s="19">
        <v>524.56500000000005</v>
      </c>
      <c r="O468" s="419">
        <f t="shared" si="255"/>
        <v>524.56500000000005</v>
      </c>
      <c r="P468" s="419">
        <f t="shared" si="256"/>
        <v>0</v>
      </c>
      <c r="Q468" s="498" t="s">
        <v>1716</v>
      </c>
      <c r="R468" s="498"/>
      <c r="S468" s="663">
        <v>1098654870</v>
      </c>
      <c r="T468" s="664" t="s">
        <v>1347</v>
      </c>
      <c r="U468" s="664">
        <v>260521</v>
      </c>
      <c r="V468" s="665" t="s">
        <v>2372</v>
      </c>
      <c r="W468" s="664" t="s">
        <v>2370</v>
      </c>
      <c r="X468" s="666">
        <v>336.29</v>
      </c>
      <c r="Y468" s="666">
        <v>165.5</v>
      </c>
      <c r="Z468" s="666">
        <v>22.78</v>
      </c>
      <c r="AA468" s="663">
        <v>0</v>
      </c>
      <c r="AB468" s="666">
        <v>524.57000000000005</v>
      </c>
      <c r="AC468" s="10" t="str">
        <f t="shared" si="260"/>
        <v>OK</v>
      </c>
      <c r="AD468" s="10"/>
      <c r="AE468" s="504">
        <f t="shared" si="261"/>
        <v>-4.9999999999954525E-3</v>
      </c>
      <c r="AF468" s="219"/>
      <c r="AG468" s="109" t="s">
        <v>2378</v>
      </c>
      <c r="AH468" s="219"/>
      <c r="AJ468" s="888">
        <v>1098654870</v>
      </c>
      <c r="AK468" s="55" t="s">
        <v>1347</v>
      </c>
      <c r="AL468" s="208" t="s">
        <v>1715</v>
      </c>
      <c r="AM468" s="18" t="s">
        <v>1393</v>
      </c>
      <c r="AN468" s="56" t="s">
        <v>566</v>
      </c>
      <c r="AO468" s="18" t="s">
        <v>13</v>
      </c>
      <c r="AP468" s="211">
        <v>824.19</v>
      </c>
      <c r="AQ468" s="920">
        <v>336.28500000000008</v>
      </c>
      <c r="AR468" s="920">
        <v>165.5</v>
      </c>
      <c r="AS468" s="946">
        <v>22.78</v>
      </c>
      <c r="AT468" s="947">
        <v>0</v>
      </c>
      <c r="AU468" s="982">
        <v>524.57000000000005</v>
      </c>
      <c r="AV468" s="975">
        <v>22.78</v>
      </c>
      <c r="AW468" s="1121">
        <v>0</v>
      </c>
      <c r="AX468" s="975">
        <f t="shared" si="285"/>
        <v>524.56500000000005</v>
      </c>
      <c r="AY468" s="424" t="str">
        <f t="shared" si="269"/>
        <v>OK</v>
      </c>
      <c r="AZ468" s="483">
        <f t="shared" si="270"/>
        <v>0</v>
      </c>
      <c r="BA468" s="486">
        <f t="shared" si="287"/>
        <v>-4.9999999999954525E-3</v>
      </c>
      <c r="BB468" s="422"/>
      <c r="BC468" s="422"/>
      <c r="BD468" s="422"/>
      <c r="BE468" s="1063">
        <f t="shared" ref="BE468:BE470" si="288">AX468-AU468</f>
        <v>-4.9999999999954525E-3</v>
      </c>
    </row>
    <row r="469" spans="2:57" s="6" customFormat="1" ht="24" customHeight="1">
      <c r="B469" s="54">
        <v>1099203303</v>
      </c>
      <c r="C469" s="55" t="s">
        <v>1350</v>
      </c>
      <c r="D469" s="208" t="s">
        <v>1715</v>
      </c>
      <c r="E469" s="18" t="s">
        <v>1393</v>
      </c>
      <c r="F469" s="56" t="s">
        <v>566</v>
      </c>
      <c r="G469" s="18" t="s">
        <v>13</v>
      </c>
      <c r="H469" s="57">
        <v>813.27</v>
      </c>
      <c r="I469" s="19">
        <v>319.90499999999997</v>
      </c>
      <c r="J469" s="19">
        <v>139.5</v>
      </c>
      <c r="K469" s="58">
        <v>43.72</v>
      </c>
      <c r="L469" s="57">
        <v>15</v>
      </c>
      <c r="M469" s="14">
        <v>518.125</v>
      </c>
      <c r="N469" s="19">
        <v>518.125</v>
      </c>
      <c r="O469" s="419">
        <f t="shared" si="255"/>
        <v>518.125</v>
      </c>
      <c r="P469" s="419">
        <f t="shared" si="256"/>
        <v>0</v>
      </c>
      <c r="Q469" s="498" t="s">
        <v>1716</v>
      </c>
      <c r="R469" s="498"/>
      <c r="S469" s="663">
        <v>1099203303</v>
      </c>
      <c r="T469" s="665" t="s">
        <v>2385</v>
      </c>
      <c r="U469" s="664">
        <v>260521</v>
      </c>
      <c r="V469" s="665" t="s">
        <v>2371</v>
      </c>
      <c r="W469" s="664" t="s">
        <v>2370</v>
      </c>
      <c r="X469" s="666">
        <v>319.91000000000003</v>
      </c>
      <c r="Y469" s="666">
        <v>139.5</v>
      </c>
      <c r="Z469" s="666">
        <v>43.72</v>
      </c>
      <c r="AA469" s="663">
        <v>15</v>
      </c>
      <c r="AB469" s="666">
        <v>518.13</v>
      </c>
      <c r="AC469" s="10" t="str">
        <f t="shared" si="260"/>
        <v>OK</v>
      </c>
      <c r="AD469" s="10"/>
      <c r="AE469" s="504">
        <f t="shared" si="261"/>
        <v>-4.9999999999954525E-3</v>
      </c>
      <c r="AF469" s="219"/>
      <c r="AG469" s="109" t="s">
        <v>2378</v>
      </c>
      <c r="AH469" s="219"/>
      <c r="AJ469" s="888">
        <v>1099203303</v>
      </c>
      <c r="AK469" s="55" t="s">
        <v>1350</v>
      </c>
      <c r="AL469" s="208" t="s">
        <v>1715</v>
      </c>
      <c r="AM469" s="18" t="s">
        <v>1393</v>
      </c>
      <c r="AN469" s="56" t="s">
        <v>566</v>
      </c>
      <c r="AO469" s="18" t="s">
        <v>13</v>
      </c>
      <c r="AP469" s="211">
        <v>813.27</v>
      </c>
      <c r="AQ469" s="920">
        <v>319.90499999999997</v>
      </c>
      <c r="AR469" s="920">
        <v>139.5</v>
      </c>
      <c r="AS469" s="946">
        <v>43.72</v>
      </c>
      <c r="AT469" s="947">
        <v>15</v>
      </c>
      <c r="AU469" s="982">
        <v>518.13</v>
      </c>
      <c r="AV469" s="975">
        <v>43.72</v>
      </c>
      <c r="AW469" s="1121">
        <v>15</v>
      </c>
      <c r="AX469" s="975">
        <f t="shared" si="285"/>
        <v>518.125</v>
      </c>
      <c r="AY469" s="424" t="str">
        <f t="shared" si="269"/>
        <v>OK</v>
      </c>
      <c r="AZ469" s="483">
        <f t="shared" si="270"/>
        <v>0</v>
      </c>
      <c r="BA469" s="486">
        <f t="shared" si="287"/>
        <v>-4.9999999999954525E-3</v>
      </c>
      <c r="BB469" s="422"/>
      <c r="BC469" s="422"/>
      <c r="BD469" s="422"/>
      <c r="BE469" s="1063">
        <f t="shared" si="288"/>
        <v>-4.9999999999954525E-3</v>
      </c>
    </row>
    <row r="470" spans="2:57" s="6" customFormat="1" ht="24" customHeight="1">
      <c r="B470" s="54">
        <v>1115854220</v>
      </c>
      <c r="C470" s="55" t="s">
        <v>1357</v>
      </c>
      <c r="D470" s="208" t="s">
        <v>1715</v>
      </c>
      <c r="E470" s="18" t="s">
        <v>1393</v>
      </c>
      <c r="F470" s="56" t="s">
        <v>566</v>
      </c>
      <c r="G470" s="18" t="s">
        <v>13</v>
      </c>
      <c r="H470" s="57">
        <v>813.27</v>
      </c>
      <c r="I470" s="19">
        <v>319.90499999999997</v>
      </c>
      <c r="J470" s="19">
        <v>151.5</v>
      </c>
      <c r="K470" s="58">
        <v>38.61</v>
      </c>
      <c r="L470" s="57">
        <v>5</v>
      </c>
      <c r="M470" s="14">
        <v>515.01499999999999</v>
      </c>
      <c r="N470" s="19">
        <v>515.01499999999999</v>
      </c>
      <c r="O470" s="419">
        <f t="shared" si="255"/>
        <v>515.01499999999999</v>
      </c>
      <c r="P470" s="419">
        <f t="shared" si="256"/>
        <v>0</v>
      </c>
      <c r="Q470" s="498" t="s">
        <v>1716</v>
      </c>
      <c r="R470" s="498"/>
      <c r="S470" s="663">
        <v>1115854220</v>
      </c>
      <c r="T470" s="664" t="s">
        <v>1357</v>
      </c>
      <c r="U470" s="664">
        <v>260521</v>
      </c>
      <c r="V470" s="665" t="s">
        <v>2371</v>
      </c>
      <c r="W470" s="664" t="s">
        <v>2370</v>
      </c>
      <c r="X470" s="666">
        <v>319.91000000000003</v>
      </c>
      <c r="Y470" s="666">
        <v>151.5</v>
      </c>
      <c r="Z470" s="666">
        <v>38.61</v>
      </c>
      <c r="AA470" s="663">
        <v>5</v>
      </c>
      <c r="AB470" s="666">
        <v>515.02</v>
      </c>
      <c r="AC470" s="10" t="str">
        <f t="shared" si="260"/>
        <v>OK</v>
      </c>
      <c r="AD470" s="10"/>
      <c r="AE470" s="504">
        <f t="shared" si="261"/>
        <v>-4.9999999999954525E-3</v>
      </c>
      <c r="AF470" s="219"/>
      <c r="AG470" s="109" t="s">
        <v>2378</v>
      </c>
      <c r="AH470" s="219"/>
      <c r="AJ470" s="888">
        <v>1115854220</v>
      </c>
      <c r="AK470" s="55" t="s">
        <v>1357</v>
      </c>
      <c r="AL470" s="208" t="s">
        <v>1715</v>
      </c>
      <c r="AM470" s="18" t="s">
        <v>1393</v>
      </c>
      <c r="AN470" s="56" t="s">
        <v>566</v>
      </c>
      <c r="AO470" s="18" t="s">
        <v>13</v>
      </c>
      <c r="AP470" s="211">
        <v>813.27</v>
      </c>
      <c r="AQ470" s="920">
        <v>319.90499999999997</v>
      </c>
      <c r="AR470" s="920">
        <v>151.5</v>
      </c>
      <c r="AS470" s="946">
        <v>38.61</v>
      </c>
      <c r="AT470" s="947">
        <v>5</v>
      </c>
      <c r="AU470" s="982">
        <v>515.02</v>
      </c>
      <c r="AV470" s="975">
        <v>38.61</v>
      </c>
      <c r="AW470" s="1121">
        <v>5</v>
      </c>
      <c r="AX470" s="975">
        <f t="shared" si="285"/>
        <v>515.01499999999999</v>
      </c>
      <c r="AY470" s="424" t="str">
        <f t="shared" si="269"/>
        <v>OK</v>
      </c>
      <c r="AZ470" s="483">
        <f t="shared" si="270"/>
        <v>0</v>
      </c>
      <c r="BA470" s="486">
        <f t="shared" si="287"/>
        <v>-4.9999999999954525E-3</v>
      </c>
      <c r="BB470" s="422"/>
      <c r="BC470" s="422"/>
      <c r="BD470" s="422"/>
      <c r="BE470" s="1063">
        <f t="shared" si="288"/>
        <v>-4.9999999999954525E-3</v>
      </c>
    </row>
    <row r="471" spans="2:57" s="6" customFormat="1" ht="24" customHeight="1">
      <c r="B471" s="54">
        <v>1118528863</v>
      </c>
      <c r="C471" s="55" t="s">
        <v>1361</v>
      </c>
      <c r="D471" s="208" t="s">
        <v>1715</v>
      </c>
      <c r="E471" s="18" t="s">
        <v>1393</v>
      </c>
      <c r="F471" s="56" t="s">
        <v>566</v>
      </c>
      <c r="G471" s="18" t="s">
        <v>13</v>
      </c>
      <c r="H471" s="57">
        <v>813.27</v>
      </c>
      <c r="I471" s="19">
        <v>319.90499999999997</v>
      </c>
      <c r="J471" s="19">
        <v>152</v>
      </c>
      <c r="K471" s="58">
        <v>1.61</v>
      </c>
      <c r="L471" s="57">
        <v>0</v>
      </c>
      <c r="M471" s="14">
        <v>473.51499999999999</v>
      </c>
      <c r="N471" s="19">
        <v>473.51499999999999</v>
      </c>
      <c r="O471" s="419">
        <f t="shared" si="255"/>
        <v>473.51499999999999</v>
      </c>
      <c r="P471" s="419">
        <f t="shared" si="256"/>
        <v>0</v>
      </c>
      <c r="Q471" s="498" t="s">
        <v>1716</v>
      </c>
      <c r="R471" s="498"/>
      <c r="S471" s="663">
        <v>1118528863</v>
      </c>
      <c r="T471" s="664" t="s">
        <v>1361</v>
      </c>
      <c r="U471" s="664">
        <v>260521</v>
      </c>
      <c r="V471" s="665" t="s">
        <v>2371</v>
      </c>
      <c r="W471" s="664" t="s">
        <v>2370</v>
      </c>
      <c r="X471" s="666">
        <v>319.91000000000003</v>
      </c>
      <c r="Y471" s="666">
        <v>152</v>
      </c>
      <c r="Z471" s="666">
        <v>56.72</v>
      </c>
      <c r="AA471" s="663">
        <v>30</v>
      </c>
      <c r="AB471" s="666">
        <v>558.63</v>
      </c>
      <c r="AC471" s="10" t="str">
        <f t="shared" si="260"/>
        <v>OK</v>
      </c>
      <c r="AD471" s="10" t="s">
        <v>1718</v>
      </c>
      <c r="AE471" s="504">
        <f t="shared" si="261"/>
        <v>-85.115000000000009</v>
      </c>
      <c r="AF471" s="523" t="s">
        <v>2010</v>
      </c>
      <c r="AG471" s="109" t="s">
        <v>2378</v>
      </c>
      <c r="AH471" s="523" t="s">
        <v>2377</v>
      </c>
      <c r="AJ471" s="1061">
        <v>1118528863</v>
      </c>
      <c r="AK471" s="55" t="s">
        <v>1361</v>
      </c>
      <c r="AL471" s="208" t="s">
        <v>1715</v>
      </c>
      <c r="AM471" s="18" t="s">
        <v>1393</v>
      </c>
      <c r="AN471" s="56" t="s">
        <v>566</v>
      </c>
      <c r="AO471" s="18" t="s">
        <v>13</v>
      </c>
      <c r="AP471" s="211">
        <v>813.27</v>
      </c>
      <c r="AQ471" s="920">
        <v>319.90499999999997</v>
      </c>
      <c r="AR471" s="920">
        <v>152</v>
      </c>
      <c r="AS471" s="946">
        <v>56.72</v>
      </c>
      <c r="AT471" s="947">
        <v>30</v>
      </c>
      <c r="AU471" s="982">
        <v>558.63</v>
      </c>
      <c r="AV471" s="975">
        <v>56.72</v>
      </c>
      <c r="AW471" s="1121">
        <v>30</v>
      </c>
      <c r="AX471" s="1115">
        <f t="shared" ref="AX471" si="289">AQ471+AR471+AV471+AW471</f>
        <v>558.625</v>
      </c>
      <c r="AY471" s="424" t="str">
        <f t="shared" si="269"/>
        <v>OK</v>
      </c>
      <c r="AZ471" s="483">
        <f t="shared" si="270"/>
        <v>0</v>
      </c>
      <c r="BA471" s="1011">
        <f t="shared" ref="BA471:BA473" si="290">AX471-AB471</f>
        <v>-4.9999999999954525E-3</v>
      </c>
      <c r="BB471" s="1062" t="s">
        <v>3128</v>
      </c>
      <c r="BC471" s="422"/>
      <c r="BD471" s="422"/>
    </row>
    <row r="472" spans="2:57" s="6" customFormat="1" ht="24" customHeight="1">
      <c r="B472" s="54">
        <v>1118548286</v>
      </c>
      <c r="C472" s="55" t="s">
        <v>1370</v>
      </c>
      <c r="D472" s="250" t="s">
        <v>1715</v>
      </c>
      <c r="E472" s="18" t="s">
        <v>1393</v>
      </c>
      <c r="F472" s="56" t="s">
        <v>566</v>
      </c>
      <c r="G472" s="18" t="s">
        <v>13</v>
      </c>
      <c r="H472" s="57">
        <v>813.27</v>
      </c>
      <c r="I472" s="19">
        <v>319.90499999999997</v>
      </c>
      <c r="J472" s="19">
        <v>156</v>
      </c>
      <c r="K472" s="59">
        <v>47.89</v>
      </c>
      <c r="L472" s="57">
        <v>30</v>
      </c>
      <c r="M472" s="14">
        <v>553.79499999999996</v>
      </c>
      <c r="N472" s="19">
        <v>553.79499999999996</v>
      </c>
      <c r="O472" s="419">
        <f t="shared" si="255"/>
        <v>553.79499999999996</v>
      </c>
      <c r="P472" s="419">
        <f t="shared" si="256"/>
        <v>0</v>
      </c>
      <c r="Q472" s="498" t="s">
        <v>1716</v>
      </c>
      <c r="R472" s="498"/>
      <c r="S472" s="663">
        <v>1118548286</v>
      </c>
      <c r="T472" s="664" t="s">
        <v>1370</v>
      </c>
      <c r="U472" s="664">
        <v>260521</v>
      </c>
      <c r="V472" s="665" t="s">
        <v>2371</v>
      </c>
      <c r="W472" s="664" t="s">
        <v>2370</v>
      </c>
      <c r="X472" s="666">
        <v>319.91000000000003</v>
      </c>
      <c r="Y472" s="666">
        <v>156</v>
      </c>
      <c r="Z472" s="666">
        <v>100</v>
      </c>
      <c r="AA472" s="663">
        <v>50</v>
      </c>
      <c r="AB472" s="666">
        <v>625.91</v>
      </c>
      <c r="AC472" s="10" t="str">
        <f t="shared" si="260"/>
        <v>OK</v>
      </c>
      <c r="AD472" s="10"/>
      <c r="AE472" s="504">
        <f t="shared" si="261"/>
        <v>-72.115000000000009</v>
      </c>
      <c r="AF472" s="523" t="s">
        <v>2010</v>
      </c>
      <c r="AG472" s="109" t="s">
        <v>2378</v>
      </c>
      <c r="AH472" s="219"/>
      <c r="AJ472" s="888">
        <v>1118548286</v>
      </c>
      <c r="AK472" s="55" t="s">
        <v>1370</v>
      </c>
      <c r="AL472" s="250" t="s">
        <v>1715</v>
      </c>
      <c r="AM472" s="18" t="s">
        <v>1393</v>
      </c>
      <c r="AN472" s="56" t="s">
        <v>566</v>
      </c>
      <c r="AO472" s="18" t="s">
        <v>13</v>
      </c>
      <c r="AP472" s="211">
        <v>813.27</v>
      </c>
      <c r="AQ472" s="920">
        <v>319.90499999999997</v>
      </c>
      <c r="AR472" s="920">
        <v>156</v>
      </c>
      <c r="AS472" s="946">
        <v>100</v>
      </c>
      <c r="AT472" s="947">
        <v>50</v>
      </c>
      <c r="AU472" s="982">
        <v>625.91</v>
      </c>
      <c r="AV472" s="975">
        <v>100</v>
      </c>
      <c r="AW472" s="1121">
        <v>50</v>
      </c>
      <c r="AX472" s="975">
        <f t="shared" si="285"/>
        <v>625.90499999999997</v>
      </c>
      <c r="AY472" s="424" t="str">
        <f t="shared" si="269"/>
        <v>OK</v>
      </c>
      <c r="AZ472" s="483">
        <f t="shared" si="270"/>
        <v>0</v>
      </c>
      <c r="BA472" s="486">
        <f t="shared" si="290"/>
        <v>-4.9999999999954525E-3</v>
      </c>
      <c r="BB472" s="422"/>
      <c r="BC472" s="422"/>
      <c r="BD472" s="422"/>
      <c r="BE472" s="1063">
        <f t="shared" ref="BE472:BE473" si="291">AX472-AU472</f>
        <v>-4.9999999999954525E-3</v>
      </c>
    </row>
    <row r="473" spans="2:57" s="6" customFormat="1" ht="24" customHeight="1">
      <c r="B473" s="54">
        <v>1121869707</v>
      </c>
      <c r="C473" s="55" t="s">
        <v>1384</v>
      </c>
      <c r="D473" s="208" t="s">
        <v>1715</v>
      </c>
      <c r="E473" s="18" t="s">
        <v>1393</v>
      </c>
      <c r="F473" s="56" t="s">
        <v>566</v>
      </c>
      <c r="G473" s="18" t="s">
        <v>13</v>
      </c>
      <c r="H473" s="57">
        <v>889.7</v>
      </c>
      <c r="I473" s="19">
        <v>434.55000000000018</v>
      </c>
      <c r="J473" s="19">
        <v>155.5</v>
      </c>
      <c r="K473" s="58">
        <v>30.61</v>
      </c>
      <c r="L473" s="57">
        <v>0</v>
      </c>
      <c r="M473" s="14">
        <v>620.6600000000002</v>
      </c>
      <c r="N473" s="19">
        <v>620.6600000000002</v>
      </c>
      <c r="O473" s="419">
        <f t="shared" si="255"/>
        <v>620.6600000000002</v>
      </c>
      <c r="P473" s="419">
        <f t="shared" si="256"/>
        <v>0</v>
      </c>
      <c r="Q473" s="498" t="s">
        <v>1716</v>
      </c>
      <c r="R473" s="498"/>
      <c r="S473" s="663">
        <v>1121869707</v>
      </c>
      <c r="T473" s="664" t="s">
        <v>1384</v>
      </c>
      <c r="U473" s="664">
        <v>260521</v>
      </c>
      <c r="V473" s="665" t="s">
        <v>2371</v>
      </c>
      <c r="W473" s="664" t="s">
        <v>2370</v>
      </c>
      <c r="X473" s="666">
        <v>434.55</v>
      </c>
      <c r="Y473" s="666">
        <v>155.5</v>
      </c>
      <c r="Z473" s="666">
        <v>30.61</v>
      </c>
      <c r="AA473" s="663">
        <v>0</v>
      </c>
      <c r="AB473" s="666">
        <v>620.66</v>
      </c>
      <c r="AC473" s="10" t="str">
        <f t="shared" ref="AC473" si="292">IF((B473=S473),"OK","ERROR")</f>
        <v>OK</v>
      </c>
      <c r="AD473" s="10"/>
      <c r="AE473" s="504">
        <f t="shared" ref="AE473" si="293">M473-AB473</f>
        <v>0</v>
      </c>
      <c r="AF473" s="219"/>
      <c r="AG473" s="109" t="s">
        <v>2378</v>
      </c>
      <c r="AH473" s="219"/>
      <c r="AJ473" s="888">
        <v>1121869707</v>
      </c>
      <c r="AK473" s="55" t="s">
        <v>1384</v>
      </c>
      <c r="AL473" s="208" t="s">
        <v>1715</v>
      </c>
      <c r="AM473" s="18" t="s">
        <v>1393</v>
      </c>
      <c r="AN473" s="56" t="s">
        <v>566</v>
      </c>
      <c r="AO473" s="18" t="s">
        <v>13</v>
      </c>
      <c r="AP473" s="211">
        <v>889.7</v>
      </c>
      <c r="AQ473" s="920">
        <v>434.55000000000018</v>
      </c>
      <c r="AR473" s="920">
        <v>155.5</v>
      </c>
      <c r="AS473" s="946">
        <v>30.61</v>
      </c>
      <c r="AT473" s="947">
        <v>0</v>
      </c>
      <c r="AU473" s="982">
        <v>620.66</v>
      </c>
      <c r="AV473" s="975">
        <v>30.61</v>
      </c>
      <c r="AW473" s="1121">
        <v>0</v>
      </c>
      <c r="AX473" s="975">
        <f t="shared" si="285"/>
        <v>620.6600000000002</v>
      </c>
      <c r="AY473" s="424" t="str">
        <f t="shared" si="269"/>
        <v>OK</v>
      </c>
      <c r="AZ473" s="483">
        <f t="shared" si="270"/>
        <v>0</v>
      </c>
      <c r="BA473" s="486">
        <f t="shared" si="290"/>
        <v>0</v>
      </c>
      <c r="BB473" s="422"/>
      <c r="BC473" s="422"/>
      <c r="BD473" s="422"/>
      <c r="BE473" s="1063">
        <f t="shared" si="291"/>
        <v>0</v>
      </c>
    </row>
    <row r="474" spans="2:57" s="10" customFormat="1" ht="24" customHeight="1">
      <c r="B474" s="25">
        <v>1075326</v>
      </c>
      <c r="C474" s="42" t="s">
        <v>578</v>
      </c>
      <c r="D474" s="255" t="s">
        <v>1760</v>
      </c>
      <c r="E474" s="26" t="s">
        <v>1404</v>
      </c>
      <c r="F474" s="27" t="s">
        <v>1394</v>
      </c>
      <c r="G474" s="26">
        <v>6</v>
      </c>
      <c r="H474" s="28">
        <v>800.42</v>
      </c>
      <c r="I474" s="28">
        <v>300.62999999999988</v>
      </c>
      <c r="J474" s="28">
        <v>150.5</v>
      </c>
      <c r="K474" s="28">
        <v>100</v>
      </c>
      <c r="L474" s="28">
        <v>25</v>
      </c>
      <c r="M474" s="14">
        <v>576.12999999999988</v>
      </c>
      <c r="N474" s="28">
        <v>576.12999999999988</v>
      </c>
      <c r="O474" s="684">
        <f>I474+J474+K474+L474</f>
        <v>576.12999999999988</v>
      </c>
      <c r="P474" s="684">
        <f>N474-O474</f>
        <v>0</v>
      </c>
      <c r="Q474" s="498" t="s">
        <v>1761</v>
      </c>
      <c r="R474" s="498"/>
      <c r="S474" s="685">
        <v>1075326</v>
      </c>
      <c r="T474" s="686" t="s">
        <v>1960</v>
      </c>
      <c r="U474" s="629">
        <v>260501</v>
      </c>
      <c r="V474" s="629" t="s">
        <v>1961</v>
      </c>
      <c r="W474" s="26">
        <v>6</v>
      </c>
      <c r="X474" s="554">
        <v>300.63</v>
      </c>
      <c r="Y474" s="554">
        <v>150.5</v>
      </c>
      <c r="Z474" s="554">
        <v>100</v>
      </c>
      <c r="AA474" s="554">
        <v>25</v>
      </c>
      <c r="AB474" s="687">
        <v>576.13</v>
      </c>
      <c r="AC474" s="10" t="str">
        <f>IF((B474=S474),"OK","ERROR")</f>
        <v>OK</v>
      </c>
      <c r="AE474" s="504">
        <f>O474-AB474</f>
        <v>0</v>
      </c>
      <c r="AF474" s="270"/>
      <c r="AG474" s="270" t="s">
        <v>1959</v>
      </c>
      <c r="AH474" s="270"/>
      <c r="AJ474" s="890">
        <v>1075326</v>
      </c>
      <c r="AK474" s="42" t="s">
        <v>578</v>
      </c>
      <c r="AL474" s="255" t="s">
        <v>1760</v>
      </c>
      <c r="AM474" s="26" t="s">
        <v>1404</v>
      </c>
      <c r="AN474" s="27" t="s">
        <v>1394</v>
      </c>
      <c r="AO474" s="26">
        <v>6</v>
      </c>
      <c r="AP474" s="28">
        <v>800.42</v>
      </c>
      <c r="AQ474" s="971">
        <v>300.62999999999988</v>
      </c>
      <c r="AR474" s="971">
        <v>150.5</v>
      </c>
      <c r="AS474" s="925">
        <v>100</v>
      </c>
      <c r="AT474" s="925">
        <v>25</v>
      </c>
      <c r="AU474" s="982">
        <v>576.13</v>
      </c>
      <c r="AV474" s="974">
        <v>100</v>
      </c>
      <c r="AW474" s="1079">
        <v>25</v>
      </c>
      <c r="AX474" s="975">
        <f>AQ474+AR474+AV474+AW474</f>
        <v>576.12999999999988</v>
      </c>
      <c r="AY474" s="424" t="str">
        <f t="shared" si="269"/>
        <v>OK</v>
      </c>
      <c r="AZ474" s="483">
        <f t="shared" si="270"/>
        <v>0</v>
      </c>
      <c r="BA474" s="486">
        <f>AX474-AB474</f>
        <v>0</v>
      </c>
      <c r="BB474" s="424"/>
      <c r="BC474" s="424"/>
      <c r="BD474" s="424"/>
    </row>
    <row r="475" spans="2:57" s="10" customFormat="1" ht="24" customHeight="1">
      <c r="B475" s="25">
        <v>7163781</v>
      </c>
      <c r="C475" s="42" t="s">
        <v>602</v>
      </c>
      <c r="D475" s="255" t="s">
        <v>1760</v>
      </c>
      <c r="E475" s="26" t="s">
        <v>1404</v>
      </c>
      <c r="F475" s="27" t="s">
        <v>1394</v>
      </c>
      <c r="G475" s="26">
        <v>6</v>
      </c>
      <c r="H475" s="28">
        <v>900.09</v>
      </c>
      <c r="I475" s="28">
        <v>450.13499999999999</v>
      </c>
      <c r="J475" s="28">
        <v>145</v>
      </c>
      <c r="K475" s="28">
        <v>100</v>
      </c>
      <c r="L475" s="28">
        <v>5</v>
      </c>
      <c r="M475" s="14">
        <v>700.13499999999999</v>
      </c>
      <c r="N475" s="28">
        <v>700.13499999999999</v>
      </c>
      <c r="O475" s="684">
        <f t="shared" ref="O475:O522" si="294">I475+J475+K475+L475</f>
        <v>700.13499999999999</v>
      </c>
      <c r="P475" s="684">
        <f t="shared" ref="P475:P522" si="295">N475-O475</f>
        <v>0</v>
      </c>
      <c r="Q475" s="498" t="s">
        <v>1761</v>
      </c>
      <c r="R475" s="498"/>
      <c r="S475" s="685">
        <v>7163781</v>
      </c>
      <c r="T475" s="686" t="s">
        <v>1962</v>
      </c>
      <c r="U475" s="629">
        <v>260501</v>
      </c>
      <c r="V475" s="629" t="s">
        <v>1961</v>
      </c>
      <c r="W475" s="26">
        <v>6</v>
      </c>
      <c r="X475" s="554">
        <v>450.14</v>
      </c>
      <c r="Y475" s="554">
        <v>145</v>
      </c>
      <c r="Z475" s="554">
        <v>100</v>
      </c>
      <c r="AA475" s="554">
        <v>5</v>
      </c>
      <c r="AB475" s="687">
        <v>700.14</v>
      </c>
      <c r="AC475" s="10" t="str">
        <f t="shared" ref="AC475:AC537" si="296">IF((B475=S475),"OK","ERROR")</f>
        <v>OK</v>
      </c>
      <c r="AE475" s="504">
        <f t="shared" ref="AE475:AE522" si="297">O475-AB475</f>
        <v>-4.9999999999954525E-3</v>
      </c>
      <c r="AF475" s="270"/>
      <c r="AG475" s="270" t="s">
        <v>1959</v>
      </c>
      <c r="AH475" s="270"/>
      <c r="AJ475" s="891">
        <v>7163781</v>
      </c>
      <c r="AK475" s="42" t="s">
        <v>602</v>
      </c>
      <c r="AL475" s="255" t="s">
        <v>1760</v>
      </c>
      <c r="AM475" s="26" t="s">
        <v>1404</v>
      </c>
      <c r="AN475" s="27" t="s">
        <v>1394</v>
      </c>
      <c r="AO475" s="26">
        <v>6</v>
      </c>
      <c r="AP475" s="28">
        <v>900.09</v>
      </c>
      <c r="AQ475" s="971">
        <v>450.13499999999999</v>
      </c>
      <c r="AR475" s="971">
        <v>145</v>
      </c>
      <c r="AS475" s="925">
        <v>100</v>
      </c>
      <c r="AT475" s="925">
        <v>5</v>
      </c>
      <c r="AU475" s="982">
        <v>700.14</v>
      </c>
      <c r="AV475" s="975">
        <v>100</v>
      </c>
      <c r="AW475" s="1121">
        <v>20</v>
      </c>
      <c r="AX475" s="1114">
        <f>AQ475+AR475+AV475+AW475</f>
        <v>715.13499999999999</v>
      </c>
      <c r="AY475" s="424" t="str">
        <f t="shared" si="269"/>
        <v>OK</v>
      </c>
      <c r="AZ475" s="483">
        <f t="shared" si="270"/>
        <v>0</v>
      </c>
      <c r="BA475" s="484">
        <f>AX475-AB475</f>
        <v>14.995000000000005</v>
      </c>
      <c r="BB475" s="1016" t="s">
        <v>3107</v>
      </c>
      <c r="BC475" s="424"/>
      <c r="BD475" s="424"/>
    </row>
    <row r="476" spans="2:57" s="10" customFormat="1" ht="24" customHeight="1">
      <c r="B476" s="25">
        <v>7164654</v>
      </c>
      <c r="C476" s="42" t="s">
        <v>604</v>
      </c>
      <c r="D476" s="255" t="s">
        <v>1760</v>
      </c>
      <c r="E476" s="26" t="s">
        <v>1404</v>
      </c>
      <c r="F476" s="27" t="s">
        <v>1394</v>
      </c>
      <c r="G476" s="26">
        <v>6</v>
      </c>
      <c r="H476" s="28">
        <v>810.39</v>
      </c>
      <c r="I476" s="28">
        <v>315.58500000000004</v>
      </c>
      <c r="J476" s="28">
        <v>168</v>
      </c>
      <c r="K476" s="28">
        <v>71.11</v>
      </c>
      <c r="L476" s="28">
        <v>20</v>
      </c>
      <c r="M476" s="14">
        <v>574.69500000000005</v>
      </c>
      <c r="N476" s="28">
        <v>574.69500000000005</v>
      </c>
      <c r="O476" s="684">
        <f t="shared" si="294"/>
        <v>574.69500000000005</v>
      </c>
      <c r="P476" s="684">
        <f t="shared" si="295"/>
        <v>0</v>
      </c>
      <c r="Q476" s="498" t="s">
        <v>1761</v>
      </c>
      <c r="R476" s="498"/>
      <c r="S476" s="685">
        <v>7164654</v>
      </c>
      <c r="T476" s="686" t="s">
        <v>1963</v>
      </c>
      <c r="U476" s="629">
        <v>260501</v>
      </c>
      <c r="V476" s="629" t="s">
        <v>1961</v>
      </c>
      <c r="W476" s="26">
        <v>6</v>
      </c>
      <c r="X476" s="554">
        <v>315.58999999999997</v>
      </c>
      <c r="Y476" s="554">
        <v>168</v>
      </c>
      <c r="Z476" s="554">
        <v>71.11</v>
      </c>
      <c r="AA476" s="554">
        <v>20</v>
      </c>
      <c r="AB476" s="687">
        <v>574.70000000000005</v>
      </c>
      <c r="AC476" s="10" t="str">
        <f t="shared" si="296"/>
        <v>OK</v>
      </c>
      <c r="AE476" s="504">
        <f t="shared" si="297"/>
        <v>-4.9999999999954525E-3</v>
      </c>
      <c r="AF476" s="270"/>
      <c r="AG476" s="270" t="s">
        <v>1959</v>
      </c>
      <c r="AH476" s="270"/>
      <c r="AJ476" s="890">
        <v>7164654</v>
      </c>
      <c r="AK476" s="42" t="s">
        <v>604</v>
      </c>
      <c r="AL476" s="255" t="s">
        <v>1760</v>
      </c>
      <c r="AM476" s="26" t="s">
        <v>1404</v>
      </c>
      <c r="AN476" s="27" t="s">
        <v>1394</v>
      </c>
      <c r="AO476" s="26">
        <v>6</v>
      </c>
      <c r="AP476" s="28">
        <v>810.39</v>
      </c>
      <c r="AQ476" s="971">
        <v>315.58500000000004</v>
      </c>
      <c r="AR476" s="971">
        <v>168</v>
      </c>
      <c r="AS476" s="925">
        <v>71.11</v>
      </c>
      <c r="AT476" s="925">
        <v>20</v>
      </c>
      <c r="AU476" s="982">
        <v>574.70000000000005</v>
      </c>
      <c r="AV476" s="974">
        <v>71.11</v>
      </c>
      <c r="AW476" s="1079">
        <v>20</v>
      </c>
      <c r="AX476" s="975">
        <f>AQ476+AR476+AV476+AW476</f>
        <v>574.69500000000005</v>
      </c>
      <c r="AY476" s="424" t="str">
        <f t="shared" si="269"/>
        <v>OK</v>
      </c>
      <c r="AZ476" s="483">
        <f t="shared" si="270"/>
        <v>0</v>
      </c>
      <c r="BA476" s="486">
        <f t="shared" ref="BA476:BA479" si="298">AX476-AB476</f>
        <v>-4.9999999999954525E-3</v>
      </c>
      <c r="BB476" s="424"/>
      <c r="BC476" s="424"/>
      <c r="BD476" s="424"/>
    </row>
    <row r="477" spans="2:57" s="10" customFormat="1" ht="24" customHeight="1">
      <c r="B477" s="25">
        <v>23607912</v>
      </c>
      <c r="C477" s="42" t="s">
        <v>698</v>
      </c>
      <c r="D477" s="255" t="s">
        <v>1760</v>
      </c>
      <c r="E477" s="26" t="s">
        <v>1404</v>
      </c>
      <c r="F477" s="27" t="s">
        <v>1394</v>
      </c>
      <c r="G477" s="26">
        <v>6</v>
      </c>
      <c r="H477" s="28">
        <v>820.35</v>
      </c>
      <c r="I477" s="28">
        <v>330.52500000000009</v>
      </c>
      <c r="J477" s="28">
        <v>159.5</v>
      </c>
      <c r="K477" s="28">
        <v>100</v>
      </c>
      <c r="L477" s="28">
        <v>15</v>
      </c>
      <c r="M477" s="14">
        <v>605.02500000000009</v>
      </c>
      <c r="N477" s="28">
        <v>605.02500000000009</v>
      </c>
      <c r="O477" s="684">
        <f t="shared" si="294"/>
        <v>605.02500000000009</v>
      </c>
      <c r="P477" s="684">
        <f t="shared" si="295"/>
        <v>0</v>
      </c>
      <c r="Q477" s="498" t="s">
        <v>1761</v>
      </c>
      <c r="R477" s="498"/>
      <c r="S477" s="685">
        <v>23607912</v>
      </c>
      <c r="T477" s="686" t="s">
        <v>1964</v>
      </c>
      <c r="U477" s="629">
        <v>260501</v>
      </c>
      <c r="V477" s="629" t="s">
        <v>1961</v>
      </c>
      <c r="W477" s="26">
        <v>6</v>
      </c>
      <c r="X477" s="554">
        <v>330.53</v>
      </c>
      <c r="Y477" s="554">
        <v>159.5</v>
      </c>
      <c r="Z477" s="554">
        <v>100</v>
      </c>
      <c r="AA477" s="554">
        <v>15</v>
      </c>
      <c r="AB477" s="687">
        <v>605.03</v>
      </c>
      <c r="AC477" s="10" t="str">
        <f t="shared" si="296"/>
        <v>OK</v>
      </c>
      <c r="AE477" s="504">
        <f t="shared" si="297"/>
        <v>-4.9999999998817657E-3</v>
      </c>
      <c r="AF477" s="270"/>
      <c r="AG477" s="270" t="s">
        <v>1959</v>
      </c>
      <c r="AH477" s="270"/>
      <c r="AJ477" s="890">
        <v>23607912</v>
      </c>
      <c r="AK477" s="42" t="s">
        <v>698</v>
      </c>
      <c r="AL477" s="255" t="s">
        <v>1760</v>
      </c>
      <c r="AM477" s="26" t="s">
        <v>1404</v>
      </c>
      <c r="AN477" s="27" t="s">
        <v>1394</v>
      </c>
      <c r="AO477" s="26">
        <v>6</v>
      </c>
      <c r="AP477" s="28">
        <v>820.35</v>
      </c>
      <c r="AQ477" s="971">
        <v>330.52500000000009</v>
      </c>
      <c r="AR477" s="971">
        <v>159.5</v>
      </c>
      <c r="AS477" s="925">
        <v>100</v>
      </c>
      <c r="AT477" s="925">
        <v>15</v>
      </c>
      <c r="AU477" s="982">
        <v>605.03</v>
      </c>
      <c r="AV477" s="974">
        <v>100</v>
      </c>
      <c r="AW477" s="1079">
        <v>15</v>
      </c>
      <c r="AX477" s="975">
        <f t="shared" ref="AX477:AX489" si="299">AQ477+AR477+AV477+AW477</f>
        <v>605.02500000000009</v>
      </c>
      <c r="AY477" s="424" t="str">
        <f t="shared" si="269"/>
        <v>OK</v>
      </c>
      <c r="AZ477" s="483">
        <f t="shared" si="270"/>
        <v>0</v>
      </c>
      <c r="BA477" s="486">
        <f t="shared" si="298"/>
        <v>-4.9999999998817657E-3</v>
      </c>
      <c r="BB477" s="424"/>
      <c r="BC477" s="424"/>
      <c r="BD477" s="424"/>
    </row>
    <row r="478" spans="2:57" s="10" customFormat="1" ht="24" customHeight="1">
      <c r="B478" s="25">
        <v>28099261</v>
      </c>
      <c r="C478" s="42" t="s">
        <v>716</v>
      </c>
      <c r="D478" s="255" t="s">
        <v>1760</v>
      </c>
      <c r="E478" s="26" t="s">
        <v>1404</v>
      </c>
      <c r="F478" s="27" t="s">
        <v>1394</v>
      </c>
      <c r="G478" s="26">
        <v>6</v>
      </c>
      <c r="H478" s="28">
        <v>800.42</v>
      </c>
      <c r="I478" s="28">
        <v>300.62999999999988</v>
      </c>
      <c r="J478" s="28">
        <v>157</v>
      </c>
      <c r="K478" s="28">
        <v>66.83</v>
      </c>
      <c r="L478" s="28">
        <v>10</v>
      </c>
      <c r="M478" s="14">
        <v>534.45999999999992</v>
      </c>
      <c r="N478" s="28">
        <v>534.45999999999981</v>
      </c>
      <c r="O478" s="684">
        <f t="shared" si="294"/>
        <v>534.45999999999992</v>
      </c>
      <c r="P478" s="684">
        <f t="shared" si="295"/>
        <v>0</v>
      </c>
      <c r="Q478" s="498" t="s">
        <v>1761</v>
      </c>
      <c r="R478" s="498"/>
      <c r="S478" s="685">
        <v>28099261</v>
      </c>
      <c r="T478" s="686" t="s">
        <v>1965</v>
      </c>
      <c r="U478" s="629">
        <v>260501</v>
      </c>
      <c r="V478" s="629" t="s">
        <v>1961</v>
      </c>
      <c r="W478" s="26">
        <v>6</v>
      </c>
      <c r="X478" s="554">
        <v>300.63</v>
      </c>
      <c r="Y478" s="554">
        <v>157</v>
      </c>
      <c r="Z478" s="554">
        <v>66.83</v>
      </c>
      <c r="AA478" s="554">
        <v>10</v>
      </c>
      <c r="AB478" s="687">
        <v>534.46</v>
      </c>
      <c r="AC478" s="10" t="str">
        <f t="shared" si="296"/>
        <v>OK</v>
      </c>
      <c r="AE478" s="504">
        <f t="shared" si="297"/>
        <v>0</v>
      </c>
      <c r="AF478" s="270"/>
      <c r="AG478" s="270" t="s">
        <v>1959</v>
      </c>
      <c r="AH478" s="270"/>
      <c r="AJ478" s="890">
        <v>28099261</v>
      </c>
      <c r="AK478" s="42" t="s">
        <v>716</v>
      </c>
      <c r="AL478" s="255" t="s">
        <v>1760</v>
      </c>
      <c r="AM478" s="26" t="s">
        <v>1404</v>
      </c>
      <c r="AN478" s="27" t="s">
        <v>1394</v>
      </c>
      <c r="AO478" s="26">
        <v>6</v>
      </c>
      <c r="AP478" s="28">
        <v>800.42</v>
      </c>
      <c r="AQ478" s="971">
        <v>300.62999999999988</v>
      </c>
      <c r="AR478" s="971">
        <v>157</v>
      </c>
      <c r="AS478" s="925">
        <v>66.83</v>
      </c>
      <c r="AT478" s="925">
        <v>10</v>
      </c>
      <c r="AU478" s="982">
        <v>534.46</v>
      </c>
      <c r="AV478" s="974">
        <v>66.83</v>
      </c>
      <c r="AW478" s="1079">
        <v>10</v>
      </c>
      <c r="AX478" s="975">
        <f t="shared" si="299"/>
        <v>534.45999999999992</v>
      </c>
      <c r="AY478" s="424" t="str">
        <f t="shared" si="269"/>
        <v>OK</v>
      </c>
      <c r="AZ478" s="483">
        <f t="shared" si="270"/>
        <v>0</v>
      </c>
      <c r="BA478" s="486">
        <f t="shared" si="298"/>
        <v>0</v>
      </c>
      <c r="BB478" s="424"/>
      <c r="BC478" s="424"/>
      <c r="BD478" s="424"/>
    </row>
    <row r="479" spans="2:57" s="10" customFormat="1" ht="24" customHeight="1">
      <c r="B479" s="25">
        <v>33366374</v>
      </c>
      <c r="C479" s="42" t="s">
        <v>723</v>
      </c>
      <c r="D479" s="255" t="s">
        <v>1760</v>
      </c>
      <c r="E479" s="26" t="s">
        <v>1404</v>
      </c>
      <c r="F479" s="27" t="s">
        <v>1394</v>
      </c>
      <c r="G479" s="26">
        <v>6</v>
      </c>
      <c r="H479" s="28">
        <v>810.39</v>
      </c>
      <c r="I479" s="28">
        <v>315.58500000000004</v>
      </c>
      <c r="J479" s="28">
        <v>152</v>
      </c>
      <c r="K479" s="28">
        <v>100</v>
      </c>
      <c r="L479" s="28">
        <v>10</v>
      </c>
      <c r="M479" s="14">
        <v>577.58500000000004</v>
      </c>
      <c r="N479" s="28">
        <v>577.58500000000004</v>
      </c>
      <c r="O479" s="684">
        <f t="shared" si="294"/>
        <v>577.58500000000004</v>
      </c>
      <c r="P479" s="684">
        <f t="shared" si="295"/>
        <v>0</v>
      </c>
      <c r="Q479" s="498" t="s">
        <v>1761</v>
      </c>
      <c r="R479" s="498"/>
      <c r="S479" s="685">
        <v>33366374</v>
      </c>
      <c r="T479" s="686" t="s">
        <v>1966</v>
      </c>
      <c r="U479" s="629">
        <v>260501</v>
      </c>
      <c r="V479" s="629" t="s">
        <v>1961</v>
      </c>
      <c r="W479" s="26">
        <v>6</v>
      </c>
      <c r="X479" s="554">
        <v>315.58999999999997</v>
      </c>
      <c r="Y479" s="554">
        <v>152</v>
      </c>
      <c r="Z479" s="554">
        <v>100</v>
      </c>
      <c r="AA479" s="554">
        <v>10</v>
      </c>
      <c r="AB479" s="687">
        <v>577.59</v>
      </c>
      <c r="AC479" s="10" t="str">
        <f t="shared" si="296"/>
        <v>OK</v>
      </c>
      <c r="AE479" s="504">
        <f t="shared" si="297"/>
        <v>-4.9999999999954525E-3</v>
      </c>
      <c r="AF479" s="270"/>
      <c r="AG479" s="270" t="s">
        <v>1959</v>
      </c>
      <c r="AH479" s="270"/>
      <c r="AJ479" s="890">
        <v>33366374</v>
      </c>
      <c r="AK479" s="42" t="s">
        <v>723</v>
      </c>
      <c r="AL479" s="255" t="s">
        <v>1760</v>
      </c>
      <c r="AM479" s="26" t="s">
        <v>1404</v>
      </c>
      <c r="AN479" s="27" t="s">
        <v>1394</v>
      </c>
      <c r="AO479" s="26">
        <v>6</v>
      </c>
      <c r="AP479" s="28">
        <v>810.39</v>
      </c>
      <c r="AQ479" s="971">
        <v>315.58500000000004</v>
      </c>
      <c r="AR479" s="971">
        <v>152</v>
      </c>
      <c r="AS479" s="925">
        <v>100</v>
      </c>
      <c r="AT479" s="925">
        <v>10</v>
      </c>
      <c r="AU479" s="982">
        <v>577.59</v>
      </c>
      <c r="AV479" s="974">
        <v>100</v>
      </c>
      <c r="AW479" s="1079">
        <v>10</v>
      </c>
      <c r="AX479" s="975">
        <f t="shared" si="299"/>
        <v>577.58500000000004</v>
      </c>
      <c r="AY479" s="424" t="str">
        <f t="shared" si="269"/>
        <v>OK</v>
      </c>
      <c r="AZ479" s="483">
        <f t="shared" si="270"/>
        <v>0</v>
      </c>
      <c r="BA479" s="486">
        <f t="shared" si="298"/>
        <v>-4.9999999999954525E-3</v>
      </c>
      <c r="BB479" s="424"/>
      <c r="BC479" s="424"/>
      <c r="BD479" s="424"/>
    </row>
    <row r="480" spans="2:57" s="10" customFormat="1" ht="24" customHeight="1">
      <c r="B480" s="25">
        <v>33366991</v>
      </c>
      <c r="C480" s="42" t="s">
        <v>726</v>
      </c>
      <c r="D480" s="255" t="s">
        <v>1760</v>
      </c>
      <c r="E480" s="26" t="s">
        <v>1404</v>
      </c>
      <c r="F480" s="27" t="s">
        <v>1394</v>
      </c>
      <c r="G480" s="26">
        <v>6</v>
      </c>
      <c r="H480" s="28">
        <v>800.42</v>
      </c>
      <c r="I480" s="28">
        <v>300.62999999999988</v>
      </c>
      <c r="J480" s="28">
        <v>157</v>
      </c>
      <c r="K480" s="28">
        <v>11.61</v>
      </c>
      <c r="L480" s="28">
        <v>20</v>
      </c>
      <c r="M480" s="14">
        <v>489.2399999999999</v>
      </c>
      <c r="N480" s="28">
        <v>489.2399999999999</v>
      </c>
      <c r="O480" s="684">
        <f t="shared" si="294"/>
        <v>489.2399999999999</v>
      </c>
      <c r="P480" s="684">
        <f t="shared" si="295"/>
        <v>0</v>
      </c>
      <c r="Q480" s="498" t="s">
        <v>1761</v>
      </c>
      <c r="R480" s="498"/>
      <c r="S480" s="685">
        <v>33366991</v>
      </c>
      <c r="T480" s="686" t="s">
        <v>1967</v>
      </c>
      <c r="U480" s="629">
        <v>260501</v>
      </c>
      <c r="V480" s="629" t="s">
        <v>1961</v>
      </c>
      <c r="W480" s="26">
        <v>6</v>
      </c>
      <c r="X480" s="554">
        <v>300.63</v>
      </c>
      <c r="Y480" s="554">
        <v>157</v>
      </c>
      <c r="Z480" s="554">
        <v>11.61</v>
      </c>
      <c r="AA480" s="554">
        <v>20</v>
      </c>
      <c r="AB480" s="687">
        <v>489.24</v>
      </c>
      <c r="AC480" s="10" t="str">
        <f t="shared" si="296"/>
        <v>OK</v>
      </c>
      <c r="AE480" s="504">
        <f t="shared" si="297"/>
        <v>0</v>
      </c>
      <c r="AF480" s="270"/>
      <c r="AG480" s="270" t="s">
        <v>1959</v>
      </c>
      <c r="AH480" s="270"/>
      <c r="AJ480" s="891">
        <v>33366991</v>
      </c>
      <c r="AK480" s="42" t="s">
        <v>726</v>
      </c>
      <c r="AL480" s="255" t="s">
        <v>1760</v>
      </c>
      <c r="AM480" s="26" t="s">
        <v>1404</v>
      </c>
      <c r="AN480" s="27" t="s">
        <v>1394</v>
      </c>
      <c r="AO480" s="26">
        <v>6</v>
      </c>
      <c r="AP480" s="28">
        <v>800.42</v>
      </c>
      <c r="AQ480" s="971">
        <v>300.62999999999988</v>
      </c>
      <c r="AR480" s="971">
        <v>157</v>
      </c>
      <c r="AS480" s="925">
        <v>11.61</v>
      </c>
      <c r="AT480" s="925">
        <v>20</v>
      </c>
      <c r="AU480" s="982">
        <v>489.24</v>
      </c>
      <c r="AV480" s="975">
        <v>100</v>
      </c>
      <c r="AW480" s="1121">
        <v>50</v>
      </c>
      <c r="AX480" s="1114">
        <f>AQ480+AR480+AV480+AW480</f>
        <v>607.62999999999988</v>
      </c>
      <c r="AY480" s="424" t="str">
        <f t="shared" si="269"/>
        <v>OK</v>
      </c>
      <c r="AZ480" s="483">
        <f t="shared" si="270"/>
        <v>0</v>
      </c>
      <c r="BA480" s="484">
        <f>AX480-AB480</f>
        <v>118.38999999999987</v>
      </c>
      <c r="BB480" s="1016" t="s">
        <v>3107</v>
      </c>
      <c r="BC480" s="424"/>
      <c r="BD480" s="424"/>
    </row>
    <row r="481" spans="2:56" s="10" customFormat="1" ht="24" customHeight="1">
      <c r="B481" s="25">
        <v>33367691</v>
      </c>
      <c r="C481" s="42" t="s">
        <v>729</v>
      </c>
      <c r="D481" s="255" t="s">
        <v>1760</v>
      </c>
      <c r="E481" s="26" t="s">
        <v>1404</v>
      </c>
      <c r="F481" s="27" t="s">
        <v>1394</v>
      </c>
      <c r="G481" s="26">
        <v>6</v>
      </c>
      <c r="H481" s="28">
        <v>810.39</v>
      </c>
      <c r="I481" s="28">
        <v>315.58500000000004</v>
      </c>
      <c r="J481" s="28">
        <v>169.5</v>
      </c>
      <c r="K481" s="28">
        <v>69.56</v>
      </c>
      <c r="L481" s="28">
        <v>15</v>
      </c>
      <c r="M481" s="14">
        <v>569.64499999999998</v>
      </c>
      <c r="N481" s="28">
        <v>569.64499999999998</v>
      </c>
      <c r="O481" s="684">
        <f t="shared" si="294"/>
        <v>569.64499999999998</v>
      </c>
      <c r="P481" s="684">
        <f t="shared" si="295"/>
        <v>0</v>
      </c>
      <c r="Q481" s="498" t="s">
        <v>1761</v>
      </c>
      <c r="R481" s="498"/>
      <c r="S481" s="685">
        <v>33367691</v>
      </c>
      <c r="T481" s="686" t="s">
        <v>1968</v>
      </c>
      <c r="U481" s="629">
        <v>260501</v>
      </c>
      <c r="V481" s="629" t="s">
        <v>1961</v>
      </c>
      <c r="W481" s="26">
        <v>6</v>
      </c>
      <c r="X481" s="554">
        <v>315.58999999999997</v>
      </c>
      <c r="Y481" s="554">
        <v>169.5</v>
      </c>
      <c r="Z481" s="554">
        <v>69.56</v>
      </c>
      <c r="AA481" s="554">
        <v>15</v>
      </c>
      <c r="AB481" s="687">
        <v>569.65</v>
      </c>
      <c r="AC481" s="10" t="str">
        <f t="shared" si="296"/>
        <v>OK</v>
      </c>
      <c r="AE481" s="504">
        <f t="shared" si="297"/>
        <v>-4.9999999999954525E-3</v>
      </c>
      <c r="AF481" s="270"/>
      <c r="AG481" s="270" t="s">
        <v>1959</v>
      </c>
      <c r="AH481" s="270"/>
      <c r="AJ481" s="890">
        <v>33367691</v>
      </c>
      <c r="AK481" s="42" t="s">
        <v>729</v>
      </c>
      <c r="AL481" s="255" t="s">
        <v>1760</v>
      </c>
      <c r="AM481" s="26" t="s">
        <v>1404</v>
      </c>
      <c r="AN481" s="27" t="s">
        <v>1394</v>
      </c>
      <c r="AO481" s="26">
        <v>6</v>
      </c>
      <c r="AP481" s="28">
        <v>810.39</v>
      </c>
      <c r="AQ481" s="971">
        <v>315.58500000000004</v>
      </c>
      <c r="AR481" s="971">
        <v>169.5</v>
      </c>
      <c r="AS481" s="925">
        <v>69.56</v>
      </c>
      <c r="AT481" s="925">
        <v>15</v>
      </c>
      <c r="AU481" s="982">
        <v>569.65</v>
      </c>
      <c r="AV481" s="974">
        <v>69.56</v>
      </c>
      <c r="AW481" s="1079">
        <v>15</v>
      </c>
      <c r="AX481" s="975">
        <f t="shared" si="299"/>
        <v>569.64499999999998</v>
      </c>
      <c r="AY481" s="424" t="str">
        <f t="shared" si="269"/>
        <v>OK</v>
      </c>
      <c r="AZ481" s="483">
        <f t="shared" si="270"/>
        <v>0</v>
      </c>
      <c r="BA481" s="486">
        <f t="shared" ref="BA481:BA484" si="300">AX481-AB481</f>
        <v>-4.9999999999954525E-3</v>
      </c>
      <c r="BB481" s="424"/>
      <c r="BC481" s="424"/>
      <c r="BD481" s="424"/>
    </row>
    <row r="482" spans="2:56" s="10" customFormat="1" ht="24" customHeight="1">
      <c r="B482" s="25">
        <v>33368008</v>
      </c>
      <c r="C482" s="42" t="s">
        <v>733</v>
      </c>
      <c r="D482" s="255" t="s">
        <v>1760</v>
      </c>
      <c r="E482" s="26" t="s">
        <v>1404</v>
      </c>
      <c r="F482" s="27" t="s">
        <v>1394</v>
      </c>
      <c r="G482" s="26">
        <v>6</v>
      </c>
      <c r="H482" s="28">
        <v>820.35</v>
      </c>
      <c r="I482" s="28">
        <v>330.52500000000009</v>
      </c>
      <c r="J482" s="28">
        <v>157</v>
      </c>
      <c r="K482" s="28">
        <v>100</v>
      </c>
      <c r="L482" s="28">
        <v>10</v>
      </c>
      <c r="M482" s="14">
        <v>597.52500000000009</v>
      </c>
      <c r="N482" s="28">
        <v>597.52500000000009</v>
      </c>
      <c r="O482" s="684">
        <f t="shared" si="294"/>
        <v>597.52500000000009</v>
      </c>
      <c r="P482" s="684">
        <f t="shared" si="295"/>
        <v>0</v>
      </c>
      <c r="Q482" s="498" t="s">
        <v>1761</v>
      </c>
      <c r="R482" s="498"/>
      <c r="S482" s="685">
        <v>33368008</v>
      </c>
      <c r="T482" s="686" t="s">
        <v>1969</v>
      </c>
      <c r="U482" s="629">
        <v>260501</v>
      </c>
      <c r="V482" s="629" t="s">
        <v>1961</v>
      </c>
      <c r="W482" s="26">
        <v>6</v>
      </c>
      <c r="X482" s="554">
        <v>330.53</v>
      </c>
      <c r="Y482" s="554">
        <v>157</v>
      </c>
      <c r="Z482" s="554">
        <v>100</v>
      </c>
      <c r="AA482" s="554">
        <v>10</v>
      </c>
      <c r="AB482" s="687">
        <v>597.53</v>
      </c>
      <c r="AC482" s="10" t="str">
        <f t="shared" si="296"/>
        <v>OK</v>
      </c>
      <c r="AE482" s="504">
        <f t="shared" si="297"/>
        <v>-4.9999999998817657E-3</v>
      </c>
      <c r="AF482" s="270"/>
      <c r="AG482" s="270" t="s">
        <v>1959</v>
      </c>
      <c r="AH482" s="270"/>
      <c r="AJ482" s="890">
        <v>33368008</v>
      </c>
      <c r="AK482" s="42" t="s">
        <v>733</v>
      </c>
      <c r="AL482" s="255" t="s">
        <v>1760</v>
      </c>
      <c r="AM482" s="26" t="s">
        <v>1404</v>
      </c>
      <c r="AN482" s="27" t="s">
        <v>1394</v>
      </c>
      <c r="AO482" s="26">
        <v>6</v>
      </c>
      <c r="AP482" s="28">
        <v>820.35</v>
      </c>
      <c r="AQ482" s="971">
        <v>330.52500000000009</v>
      </c>
      <c r="AR482" s="971">
        <v>157</v>
      </c>
      <c r="AS482" s="925">
        <v>100</v>
      </c>
      <c r="AT482" s="925">
        <v>10</v>
      </c>
      <c r="AU482" s="982">
        <v>597.53</v>
      </c>
      <c r="AV482" s="974">
        <v>100</v>
      </c>
      <c r="AW482" s="1079">
        <v>10</v>
      </c>
      <c r="AX482" s="975">
        <f t="shared" si="299"/>
        <v>597.52500000000009</v>
      </c>
      <c r="AY482" s="424" t="str">
        <f t="shared" si="269"/>
        <v>OK</v>
      </c>
      <c r="AZ482" s="483">
        <f t="shared" si="270"/>
        <v>0</v>
      </c>
      <c r="BA482" s="486">
        <f t="shared" si="300"/>
        <v>-4.9999999998817657E-3</v>
      </c>
      <c r="BB482" s="424"/>
      <c r="BC482" s="424"/>
      <c r="BD482" s="424"/>
    </row>
    <row r="483" spans="2:56" s="10" customFormat="1" ht="24" customHeight="1">
      <c r="B483" s="25">
        <v>33377898</v>
      </c>
      <c r="C483" s="42" t="s">
        <v>759</v>
      </c>
      <c r="D483" s="255" t="s">
        <v>1760</v>
      </c>
      <c r="E483" s="26" t="s">
        <v>1404</v>
      </c>
      <c r="F483" s="27" t="s">
        <v>1394</v>
      </c>
      <c r="G483" s="26">
        <v>6</v>
      </c>
      <c r="H483" s="28">
        <v>800.42</v>
      </c>
      <c r="I483" s="28">
        <v>300.62999999999988</v>
      </c>
      <c r="J483" s="28">
        <v>163</v>
      </c>
      <c r="K483" s="28">
        <v>25</v>
      </c>
      <c r="L483" s="28">
        <v>50</v>
      </c>
      <c r="M483" s="14">
        <v>538.62999999999988</v>
      </c>
      <c r="N483" s="28">
        <v>538.62999999999988</v>
      </c>
      <c r="O483" s="684">
        <f t="shared" si="294"/>
        <v>538.62999999999988</v>
      </c>
      <c r="P483" s="684">
        <f t="shared" si="295"/>
        <v>0</v>
      </c>
      <c r="Q483" s="498" t="s">
        <v>1761</v>
      </c>
      <c r="R483" s="498"/>
      <c r="S483" s="685">
        <v>33377898</v>
      </c>
      <c r="T483" s="686" t="s">
        <v>1970</v>
      </c>
      <c r="U483" s="629">
        <v>260501</v>
      </c>
      <c r="V483" s="629" t="s">
        <v>1961</v>
      </c>
      <c r="W483" s="26">
        <v>6</v>
      </c>
      <c r="X483" s="554">
        <v>300.63</v>
      </c>
      <c r="Y483" s="554">
        <v>163</v>
      </c>
      <c r="Z483" s="554">
        <v>25</v>
      </c>
      <c r="AA483" s="554">
        <v>50</v>
      </c>
      <c r="AB483" s="687">
        <v>538.63</v>
      </c>
      <c r="AC483" s="10" t="str">
        <f t="shared" si="296"/>
        <v>OK</v>
      </c>
      <c r="AE483" s="504">
        <f t="shared" si="297"/>
        <v>0</v>
      </c>
      <c r="AF483" s="270"/>
      <c r="AG483" s="270" t="s">
        <v>1959</v>
      </c>
      <c r="AH483" s="270"/>
      <c r="AJ483" s="890">
        <v>33377898</v>
      </c>
      <c r="AK483" s="42" t="s">
        <v>759</v>
      </c>
      <c r="AL483" s="255" t="s">
        <v>1760</v>
      </c>
      <c r="AM483" s="26" t="s">
        <v>1404</v>
      </c>
      <c r="AN483" s="27" t="s">
        <v>1394</v>
      </c>
      <c r="AO483" s="26">
        <v>6</v>
      </c>
      <c r="AP483" s="28">
        <v>800.42</v>
      </c>
      <c r="AQ483" s="971">
        <v>300.62999999999988</v>
      </c>
      <c r="AR483" s="971">
        <v>163</v>
      </c>
      <c r="AS483" s="925">
        <v>25</v>
      </c>
      <c r="AT483" s="925">
        <v>50</v>
      </c>
      <c r="AU483" s="982">
        <v>538.63</v>
      </c>
      <c r="AV483" s="974">
        <v>25</v>
      </c>
      <c r="AW483" s="1079">
        <v>50</v>
      </c>
      <c r="AX483" s="975">
        <f t="shared" si="299"/>
        <v>538.62999999999988</v>
      </c>
      <c r="AY483" s="424" t="str">
        <f t="shared" si="269"/>
        <v>OK</v>
      </c>
      <c r="AZ483" s="483">
        <f t="shared" si="270"/>
        <v>0</v>
      </c>
      <c r="BA483" s="486">
        <f t="shared" si="300"/>
        <v>0</v>
      </c>
      <c r="BB483" s="424"/>
      <c r="BC483" s="424"/>
      <c r="BD483" s="424"/>
    </row>
    <row r="484" spans="2:56" s="10" customFormat="1" ht="24" customHeight="1">
      <c r="B484" s="25">
        <v>33378545</v>
      </c>
      <c r="C484" s="42" t="s">
        <v>761</v>
      </c>
      <c r="D484" s="255" t="s">
        <v>1760</v>
      </c>
      <c r="E484" s="26" t="s">
        <v>1404</v>
      </c>
      <c r="F484" s="27" t="s">
        <v>1394</v>
      </c>
      <c r="G484" s="26">
        <v>6</v>
      </c>
      <c r="H484" s="28">
        <v>830.32</v>
      </c>
      <c r="I484" s="28">
        <v>345.48</v>
      </c>
      <c r="J484" s="28">
        <v>156.5</v>
      </c>
      <c r="K484" s="28">
        <v>38.388888888888893</v>
      </c>
      <c r="L484" s="28">
        <v>15</v>
      </c>
      <c r="M484" s="14">
        <v>555.36888888888893</v>
      </c>
      <c r="N484" s="28">
        <v>555.36888888888893</v>
      </c>
      <c r="O484" s="684">
        <f t="shared" si="294"/>
        <v>555.36888888888893</v>
      </c>
      <c r="P484" s="684">
        <f t="shared" si="295"/>
        <v>0</v>
      </c>
      <c r="Q484" s="498" t="s">
        <v>1761</v>
      </c>
      <c r="R484" s="498"/>
      <c r="S484" s="685">
        <v>33378545</v>
      </c>
      <c r="T484" s="686" t="s">
        <v>1971</v>
      </c>
      <c r="U484" s="629">
        <v>260501</v>
      </c>
      <c r="V484" s="629" t="s">
        <v>1961</v>
      </c>
      <c r="W484" s="26">
        <v>6</v>
      </c>
      <c r="X484" s="554">
        <v>345.48</v>
      </c>
      <c r="Y484" s="554">
        <v>156.5</v>
      </c>
      <c r="Z484" s="554">
        <v>38.39</v>
      </c>
      <c r="AA484" s="554">
        <v>15</v>
      </c>
      <c r="AB484" s="687">
        <v>555.37</v>
      </c>
      <c r="AC484" s="10" t="str">
        <f t="shared" si="296"/>
        <v>OK</v>
      </c>
      <c r="AE484" s="504">
        <f t="shared" si="297"/>
        <v>-1.1111111110722049E-3</v>
      </c>
      <c r="AF484" s="270"/>
      <c r="AG484" s="270" t="s">
        <v>1959</v>
      </c>
      <c r="AH484" s="270"/>
      <c r="AJ484" s="890">
        <v>33378545</v>
      </c>
      <c r="AK484" s="42" t="s">
        <v>761</v>
      </c>
      <c r="AL484" s="255" t="s">
        <v>1760</v>
      </c>
      <c r="AM484" s="26" t="s">
        <v>1404</v>
      </c>
      <c r="AN484" s="27" t="s">
        <v>1394</v>
      </c>
      <c r="AO484" s="26">
        <v>6</v>
      </c>
      <c r="AP484" s="28">
        <v>830.32</v>
      </c>
      <c r="AQ484" s="971">
        <v>345.48</v>
      </c>
      <c r="AR484" s="971">
        <v>156.5</v>
      </c>
      <c r="AS484" s="925">
        <v>38.39</v>
      </c>
      <c r="AT484" s="925">
        <v>15</v>
      </c>
      <c r="AU484" s="982">
        <v>555.37</v>
      </c>
      <c r="AV484" s="974">
        <v>38.39</v>
      </c>
      <c r="AW484" s="1079">
        <v>15</v>
      </c>
      <c r="AX484" s="975">
        <f t="shared" si="299"/>
        <v>555.37</v>
      </c>
      <c r="AY484" s="424" t="str">
        <f t="shared" si="269"/>
        <v>OK</v>
      </c>
      <c r="AZ484" s="483">
        <f t="shared" si="270"/>
        <v>0</v>
      </c>
      <c r="BA484" s="486">
        <f t="shared" si="300"/>
        <v>0</v>
      </c>
      <c r="BB484" s="424"/>
      <c r="BC484" s="424"/>
      <c r="BD484" s="424"/>
    </row>
    <row r="485" spans="2:56" s="10" customFormat="1" ht="24" customHeight="1">
      <c r="B485" s="25">
        <v>33379237</v>
      </c>
      <c r="C485" s="42" t="s">
        <v>763</v>
      </c>
      <c r="D485" s="255" t="s">
        <v>1760</v>
      </c>
      <c r="E485" s="26" t="s">
        <v>1404</v>
      </c>
      <c r="F485" s="27" t="s">
        <v>1394</v>
      </c>
      <c r="G485" s="26">
        <v>6</v>
      </c>
      <c r="H485" s="28">
        <v>830.32</v>
      </c>
      <c r="I485" s="28">
        <v>345.48</v>
      </c>
      <c r="J485" s="28">
        <v>142.5</v>
      </c>
      <c r="K485" s="28">
        <v>98.94</v>
      </c>
      <c r="L485" s="28">
        <v>10</v>
      </c>
      <c r="M485" s="14">
        <v>596.92000000000007</v>
      </c>
      <c r="N485" s="28">
        <v>596.92000000000007</v>
      </c>
      <c r="O485" s="684">
        <f t="shared" si="294"/>
        <v>596.92000000000007</v>
      </c>
      <c r="P485" s="684">
        <f t="shared" si="295"/>
        <v>0</v>
      </c>
      <c r="Q485" s="498" t="s">
        <v>1761</v>
      </c>
      <c r="R485" s="498"/>
      <c r="S485" s="685">
        <v>33379237</v>
      </c>
      <c r="T485" s="686" t="s">
        <v>1972</v>
      </c>
      <c r="U485" s="629">
        <v>260501</v>
      </c>
      <c r="V485" s="629" t="s">
        <v>1961</v>
      </c>
      <c r="W485" s="26">
        <v>6</v>
      </c>
      <c r="X485" s="554">
        <v>345.48</v>
      </c>
      <c r="Y485" s="554">
        <v>142.5</v>
      </c>
      <c r="Z485" s="554">
        <v>100</v>
      </c>
      <c r="AA485" s="554">
        <v>45</v>
      </c>
      <c r="AB485" s="687">
        <v>632.98</v>
      </c>
      <c r="AC485" s="10" t="str">
        <f t="shared" si="296"/>
        <v>OK</v>
      </c>
      <c r="AE485" s="504">
        <f t="shared" si="297"/>
        <v>-36.059999999999945</v>
      </c>
      <c r="AF485" s="688" t="s">
        <v>2010</v>
      </c>
      <c r="AG485" s="270" t="s">
        <v>1959</v>
      </c>
      <c r="AH485" s="270"/>
      <c r="AJ485" s="891">
        <v>33379237</v>
      </c>
      <c r="AK485" s="42" t="s">
        <v>763</v>
      </c>
      <c r="AL485" s="255" t="s">
        <v>1760</v>
      </c>
      <c r="AM485" s="26" t="s">
        <v>1404</v>
      </c>
      <c r="AN485" s="27" t="s">
        <v>1394</v>
      </c>
      <c r="AO485" s="26">
        <v>6</v>
      </c>
      <c r="AP485" s="28">
        <v>830.32</v>
      </c>
      <c r="AQ485" s="971">
        <v>345.48</v>
      </c>
      <c r="AR485" s="971">
        <v>142.5</v>
      </c>
      <c r="AS485" s="925">
        <v>100</v>
      </c>
      <c r="AT485" s="925">
        <v>45</v>
      </c>
      <c r="AU485" s="982">
        <v>632.98</v>
      </c>
      <c r="AV485" s="975">
        <v>100</v>
      </c>
      <c r="AW485" s="1121">
        <v>65</v>
      </c>
      <c r="AX485" s="1114">
        <f>AQ485+AR485+AV485+AW485</f>
        <v>652.98</v>
      </c>
      <c r="AY485" s="424" t="str">
        <f t="shared" si="269"/>
        <v>OK</v>
      </c>
      <c r="AZ485" s="483">
        <f t="shared" si="270"/>
        <v>0</v>
      </c>
      <c r="BA485" s="484">
        <f>AX485-AB485</f>
        <v>20</v>
      </c>
      <c r="BB485" s="1016" t="s">
        <v>3107</v>
      </c>
      <c r="BC485" s="424"/>
      <c r="BD485" s="424"/>
    </row>
    <row r="486" spans="2:56" s="10" customFormat="1" ht="24" customHeight="1">
      <c r="B486" s="25">
        <v>35252328</v>
      </c>
      <c r="C486" s="42" t="s">
        <v>776</v>
      </c>
      <c r="D486" s="255" t="s">
        <v>1760</v>
      </c>
      <c r="E486" s="26" t="s">
        <v>1404</v>
      </c>
      <c r="F486" s="27" t="s">
        <v>1394</v>
      </c>
      <c r="G486" s="26">
        <v>6</v>
      </c>
      <c r="H486" s="28">
        <v>850.26</v>
      </c>
      <c r="I486" s="28">
        <v>375.38999999999987</v>
      </c>
      <c r="J486" s="28">
        <v>154</v>
      </c>
      <c r="K486" s="28">
        <v>57.56</v>
      </c>
      <c r="L486" s="28">
        <v>45</v>
      </c>
      <c r="M486" s="14">
        <v>631.94999999999982</v>
      </c>
      <c r="N486" s="28">
        <v>631.94999999999982</v>
      </c>
      <c r="O486" s="684">
        <f t="shared" si="294"/>
        <v>631.94999999999982</v>
      </c>
      <c r="P486" s="684">
        <f t="shared" si="295"/>
        <v>0</v>
      </c>
      <c r="Q486" s="498" t="s">
        <v>1761</v>
      </c>
      <c r="R486" s="498"/>
      <c r="S486" s="685">
        <v>35252328</v>
      </c>
      <c r="T486" s="686" t="s">
        <v>1973</v>
      </c>
      <c r="U486" s="629">
        <v>260501</v>
      </c>
      <c r="V486" s="629" t="s">
        <v>1961</v>
      </c>
      <c r="W486" s="26">
        <v>6</v>
      </c>
      <c r="X486" s="554">
        <v>375.39</v>
      </c>
      <c r="Y486" s="554">
        <v>154</v>
      </c>
      <c r="Z486" s="554">
        <v>57.56</v>
      </c>
      <c r="AA486" s="554">
        <v>45</v>
      </c>
      <c r="AB486" s="687">
        <v>631.95000000000005</v>
      </c>
      <c r="AC486" s="10" t="str">
        <f t="shared" si="296"/>
        <v>OK</v>
      </c>
      <c r="AE486" s="504">
        <f t="shared" si="297"/>
        <v>0</v>
      </c>
      <c r="AF486" s="270"/>
      <c r="AG486" s="270" t="s">
        <v>1959</v>
      </c>
      <c r="AH486" s="270"/>
      <c r="AJ486" s="890">
        <v>35252328</v>
      </c>
      <c r="AK486" s="42" t="s">
        <v>776</v>
      </c>
      <c r="AL486" s="255" t="s">
        <v>1760</v>
      </c>
      <c r="AM486" s="26" t="s">
        <v>1404</v>
      </c>
      <c r="AN486" s="27" t="s">
        <v>1394</v>
      </c>
      <c r="AO486" s="26">
        <v>6</v>
      </c>
      <c r="AP486" s="28">
        <v>850.26</v>
      </c>
      <c r="AQ486" s="971">
        <v>375.38999999999987</v>
      </c>
      <c r="AR486" s="971">
        <v>154</v>
      </c>
      <c r="AS486" s="925">
        <v>57.56</v>
      </c>
      <c r="AT486" s="925">
        <v>45</v>
      </c>
      <c r="AU486" s="982">
        <v>631.95000000000005</v>
      </c>
      <c r="AV486" s="974">
        <v>57.56</v>
      </c>
      <c r="AW486" s="1079">
        <v>45</v>
      </c>
      <c r="AX486" s="975">
        <f t="shared" si="299"/>
        <v>631.94999999999982</v>
      </c>
      <c r="AY486" s="424" t="str">
        <f t="shared" si="269"/>
        <v>OK</v>
      </c>
      <c r="AZ486" s="483">
        <f t="shared" si="270"/>
        <v>0</v>
      </c>
      <c r="BA486" s="486">
        <f t="shared" ref="BA486:BA489" si="301">AX486-AB486</f>
        <v>0</v>
      </c>
      <c r="BB486" s="424"/>
      <c r="BC486" s="424"/>
      <c r="BD486" s="424"/>
    </row>
    <row r="487" spans="2:56" s="10" customFormat="1" ht="24" customHeight="1">
      <c r="B487" s="25">
        <v>40033255</v>
      </c>
      <c r="C487" s="42" t="s">
        <v>798</v>
      </c>
      <c r="D487" s="255" t="s">
        <v>1760</v>
      </c>
      <c r="E487" s="26" t="s">
        <v>1404</v>
      </c>
      <c r="F487" s="27" t="s">
        <v>1394</v>
      </c>
      <c r="G487" s="26">
        <v>6</v>
      </c>
      <c r="H487" s="28">
        <v>850.26</v>
      </c>
      <c r="I487" s="28">
        <v>375.38999999999987</v>
      </c>
      <c r="J487" s="28">
        <v>160</v>
      </c>
      <c r="K487" s="28">
        <v>100</v>
      </c>
      <c r="L487" s="28">
        <v>35</v>
      </c>
      <c r="M487" s="14">
        <v>670.38999999999987</v>
      </c>
      <c r="N487" s="28">
        <v>670.38999999999987</v>
      </c>
      <c r="O487" s="684">
        <f t="shared" si="294"/>
        <v>670.38999999999987</v>
      </c>
      <c r="P487" s="684">
        <f t="shared" si="295"/>
        <v>0</v>
      </c>
      <c r="Q487" s="498" t="s">
        <v>1761</v>
      </c>
      <c r="R487" s="498"/>
      <c r="S487" s="685">
        <v>40033255</v>
      </c>
      <c r="T487" s="686" t="s">
        <v>1974</v>
      </c>
      <c r="U487" s="629">
        <v>260501</v>
      </c>
      <c r="V487" s="629" t="s">
        <v>1961</v>
      </c>
      <c r="W487" s="26">
        <v>6</v>
      </c>
      <c r="X487" s="554">
        <v>375.39</v>
      </c>
      <c r="Y487" s="554">
        <v>160</v>
      </c>
      <c r="Z487" s="554">
        <v>100</v>
      </c>
      <c r="AA487" s="554">
        <v>35</v>
      </c>
      <c r="AB487" s="687">
        <v>670.39</v>
      </c>
      <c r="AC487" s="10" t="str">
        <f t="shared" si="296"/>
        <v>OK</v>
      </c>
      <c r="AE487" s="504">
        <f t="shared" si="297"/>
        <v>0</v>
      </c>
      <c r="AF487" s="270"/>
      <c r="AG487" s="270" t="s">
        <v>1959</v>
      </c>
      <c r="AH487" s="270"/>
      <c r="AJ487" s="890">
        <v>40033255</v>
      </c>
      <c r="AK487" s="42" t="s">
        <v>798</v>
      </c>
      <c r="AL487" s="255" t="s">
        <v>1760</v>
      </c>
      <c r="AM487" s="26" t="s">
        <v>1404</v>
      </c>
      <c r="AN487" s="27" t="s">
        <v>1394</v>
      </c>
      <c r="AO487" s="26">
        <v>6</v>
      </c>
      <c r="AP487" s="28">
        <v>850.26</v>
      </c>
      <c r="AQ487" s="971">
        <v>375.38999999999987</v>
      </c>
      <c r="AR487" s="971">
        <v>160</v>
      </c>
      <c r="AS487" s="925">
        <v>100</v>
      </c>
      <c r="AT487" s="925">
        <v>35</v>
      </c>
      <c r="AU487" s="982">
        <v>670.39</v>
      </c>
      <c r="AV487" s="974">
        <v>100</v>
      </c>
      <c r="AW487" s="1079">
        <v>35</v>
      </c>
      <c r="AX487" s="975">
        <f t="shared" si="299"/>
        <v>670.38999999999987</v>
      </c>
      <c r="AY487" s="424" t="str">
        <f t="shared" si="269"/>
        <v>OK</v>
      </c>
      <c r="AZ487" s="483">
        <f t="shared" si="270"/>
        <v>0</v>
      </c>
      <c r="BA487" s="486">
        <f t="shared" si="301"/>
        <v>0</v>
      </c>
      <c r="BB487" s="424"/>
      <c r="BC487" s="424"/>
      <c r="BD487" s="424"/>
    </row>
    <row r="488" spans="2:56" s="10" customFormat="1" ht="24" customHeight="1">
      <c r="B488" s="25">
        <v>40034719</v>
      </c>
      <c r="C488" s="42" t="s">
        <v>800</v>
      </c>
      <c r="D488" s="255" t="s">
        <v>1760</v>
      </c>
      <c r="E488" s="26" t="s">
        <v>1404</v>
      </c>
      <c r="F488" s="27" t="s">
        <v>1394</v>
      </c>
      <c r="G488" s="26">
        <v>6</v>
      </c>
      <c r="H488" s="28">
        <v>920.03</v>
      </c>
      <c r="I488" s="28">
        <v>480.04500000000007</v>
      </c>
      <c r="J488" s="28">
        <v>73</v>
      </c>
      <c r="K488" s="28">
        <v>100</v>
      </c>
      <c r="L488" s="28">
        <v>45</v>
      </c>
      <c r="M488" s="14">
        <v>698.04500000000007</v>
      </c>
      <c r="N488" s="28">
        <v>698.04500000000007</v>
      </c>
      <c r="O488" s="684">
        <f t="shared" si="294"/>
        <v>698.04500000000007</v>
      </c>
      <c r="P488" s="684">
        <f t="shared" si="295"/>
        <v>0</v>
      </c>
      <c r="Q488" s="498" t="s">
        <v>1761</v>
      </c>
      <c r="R488" s="498"/>
      <c r="S488" s="685">
        <v>40034719</v>
      </c>
      <c r="T488" s="686" t="s">
        <v>1975</v>
      </c>
      <c r="U488" s="629">
        <v>260501</v>
      </c>
      <c r="V488" s="629" t="s">
        <v>1961</v>
      </c>
      <c r="W488" s="26">
        <v>6</v>
      </c>
      <c r="X488" s="554">
        <v>480.05</v>
      </c>
      <c r="Y488" s="554">
        <v>73</v>
      </c>
      <c r="Z488" s="554">
        <v>100</v>
      </c>
      <c r="AA488" s="554">
        <v>45</v>
      </c>
      <c r="AB488" s="687">
        <v>698.05</v>
      </c>
      <c r="AC488" s="10" t="str">
        <f t="shared" si="296"/>
        <v>OK</v>
      </c>
      <c r="AE488" s="504">
        <f t="shared" si="297"/>
        <v>-4.9999999998817657E-3</v>
      </c>
      <c r="AF488" s="270"/>
      <c r="AG488" s="270" t="s">
        <v>1959</v>
      </c>
      <c r="AH488" s="270"/>
      <c r="AJ488" s="890">
        <v>40034719</v>
      </c>
      <c r="AK488" s="42" t="s">
        <v>800</v>
      </c>
      <c r="AL488" s="255" t="s">
        <v>1760</v>
      </c>
      <c r="AM488" s="26" t="s">
        <v>1404</v>
      </c>
      <c r="AN488" s="27" t="s">
        <v>1394</v>
      </c>
      <c r="AO488" s="26">
        <v>6</v>
      </c>
      <c r="AP488" s="28">
        <v>920.03</v>
      </c>
      <c r="AQ488" s="971">
        <v>480.04500000000007</v>
      </c>
      <c r="AR488" s="971">
        <v>73</v>
      </c>
      <c r="AS488" s="925">
        <v>100</v>
      </c>
      <c r="AT488" s="925">
        <v>45</v>
      </c>
      <c r="AU488" s="982">
        <v>698.05</v>
      </c>
      <c r="AV488" s="974">
        <v>100</v>
      </c>
      <c r="AW488" s="1079">
        <v>45</v>
      </c>
      <c r="AX488" s="975">
        <f t="shared" si="299"/>
        <v>698.04500000000007</v>
      </c>
      <c r="AY488" s="424" t="str">
        <f t="shared" si="269"/>
        <v>OK</v>
      </c>
      <c r="AZ488" s="483">
        <f t="shared" si="270"/>
        <v>0</v>
      </c>
      <c r="BA488" s="486">
        <f t="shared" si="301"/>
        <v>-4.9999999998817657E-3</v>
      </c>
      <c r="BB488" s="424"/>
      <c r="BC488" s="424"/>
      <c r="BD488" s="424"/>
    </row>
    <row r="489" spans="2:56" s="10" customFormat="1" ht="24" customHeight="1">
      <c r="B489" s="25">
        <v>40042277</v>
      </c>
      <c r="C489" s="42" t="s">
        <v>813</v>
      </c>
      <c r="D489" s="255" t="s">
        <v>1760</v>
      </c>
      <c r="E489" s="26" t="s">
        <v>1404</v>
      </c>
      <c r="F489" s="27" t="s">
        <v>1394</v>
      </c>
      <c r="G489" s="26">
        <v>6</v>
      </c>
      <c r="H489" s="28">
        <v>870.19</v>
      </c>
      <c r="I489" s="28">
        <v>405.28500000000008</v>
      </c>
      <c r="J489" s="28">
        <v>168.5</v>
      </c>
      <c r="K489" s="28">
        <v>100</v>
      </c>
      <c r="L489" s="28">
        <v>35</v>
      </c>
      <c r="M489" s="14">
        <v>708.78500000000008</v>
      </c>
      <c r="N489" s="28">
        <v>708.78500000000008</v>
      </c>
      <c r="O489" s="684">
        <f t="shared" si="294"/>
        <v>708.78500000000008</v>
      </c>
      <c r="P489" s="684">
        <f t="shared" si="295"/>
        <v>0</v>
      </c>
      <c r="Q489" s="498" t="s">
        <v>1761</v>
      </c>
      <c r="R489" s="498"/>
      <c r="S489" s="685">
        <v>40042277</v>
      </c>
      <c r="T489" s="686" t="s">
        <v>1976</v>
      </c>
      <c r="U489" s="629">
        <v>260501</v>
      </c>
      <c r="V489" s="629" t="s">
        <v>1961</v>
      </c>
      <c r="W489" s="26">
        <v>6</v>
      </c>
      <c r="X489" s="554">
        <v>405.29</v>
      </c>
      <c r="Y489" s="554">
        <v>168.5</v>
      </c>
      <c r="Z489" s="554">
        <v>100</v>
      </c>
      <c r="AA489" s="554">
        <v>35</v>
      </c>
      <c r="AB489" s="687">
        <v>708.79</v>
      </c>
      <c r="AC489" s="10" t="str">
        <f t="shared" si="296"/>
        <v>OK</v>
      </c>
      <c r="AE489" s="504">
        <f t="shared" si="297"/>
        <v>-4.9999999998817657E-3</v>
      </c>
      <c r="AF489" s="270"/>
      <c r="AG489" s="270" t="s">
        <v>1959</v>
      </c>
      <c r="AH489" s="270"/>
      <c r="AJ489" s="890">
        <v>40042277</v>
      </c>
      <c r="AK489" s="42" t="s">
        <v>813</v>
      </c>
      <c r="AL489" s="255" t="s">
        <v>1760</v>
      </c>
      <c r="AM489" s="26" t="s">
        <v>1404</v>
      </c>
      <c r="AN489" s="27" t="s">
        <v>1394</v>
      </c>
      <c r="AO489" s="26">
        <v>6</v>
      </c>
      <c r="AP489" s="28">
        <v>870.19</v>
      </c>
      <c r="AQ489" s="971">
        <v>405.28500000000008</v>
      </c>
      <c r="AR489" s="971">
        <v>168.5</v>
      </c>
      <c r="AS489" s="925">
        <v>100</v>
      </c>
      <c r="AT489" s="925">
        <v>35</v>
      </c>
      <c r="AU489" s="982">
        <v>708.79</v>
      </c>
      <c r="AV489" s="974">
        <v>100</v>
      </c>
      <c r="AW489" s="1079">
        <v>35</v>
      </c>
      <c r="AX489" s="975">
        <f t="shared" si="299"/>
        <v>708.78500000000008</v>
      </c>
      <c r="AY489" s="424" t="str">
        <f t="shared" si="269"/>
        <v>OK</v>
      </c>
      <c r="AZ489" s="483">
        <f t="shared" si="270"/>
        <v>0</v>
      </c>
      <c r="BA489" s="486">
        <f t="shared" si="301"/>
        <v>-4.9999999998817657E-3</v>
      </c>
      <c r="BB489" s="424"/>
      <c r="BC489" s="424"/>
      <c r="BD489" s="424"/>
    </row>
    <row r="490" spans="2:56" s="10" customFormat="1" ht="24" customHeight="1">
      <c r="B490" s="25">
        <v>40043374</v>
      </c>
      <c r="C490" s="42" t="s">
        <v>819</v>
      </c>
      <c r="D490" s="255" t="s">
        <v>1760</v>
      </c>
      <c r="E490" s="26" t="s">
        <v>1404</v>
      </c>
      <c r="F490" s="27" t="s">
        <v>1394</v>
      </c>
      <c r="G490" s="26">
        <v>6</v>
      </c>
      <c r="H490" s="28">
        <v>850.26</v>
      </c>
      <c r="I490" s="28">
        <v>375.38999999999987</v>
      </c>
      <c r="J490" s="28">
        <v>174.5</v>
      </c>
      <c r="K490" s="28">
        <v>100</v>
      </c>
      <c r="L490" s="28">
        <v>0</v>
      </c>
      <c r="M490" s="14">
        <v>649.88999999999987</v>
      </c>
      <c r="N490" s="28">
        <v>649.88999999999987</v>
      </c>
      <c r="O490" s="684">
        <f t="shared" si="294"/>
        <v>649.88999999999987</v>
      </c>
      <c r="P490" s="684">
        <f t="shared" si="295"/>
        <v>0</v>
      </c>
      <c r="Q490" s="498" t="s">
        <v>1761</v>
      </c>
      <c r="R490" s="498"/>
      <c r="S490" s="685">
        <v>40043374</v>
      </c>
      <c r="T490" s="686" t="s">
        <v>1977</v>
      </c>
      <c r="U490" s="629">
        <v>260501</v>
      </c>
      <c r="V490" s="629" t="s">
        <v>1961</v>
      </c>
      <c r="W490" s="26">
        <v>6</v>
      </c>
      <c r="X490" s="554">
        <v>375.39</v>
      </c>
      <c r="Y490" s="554">
        <v>174.5</v>
      </c>
      <c r="Z490" s="554">
        <v>100</v>
      </c>
      <c r="AA490" s="554">
        <v>5</v>
      </c>
      <c r="AB490" s="687">
        <v>654.89</v>
      </c>
      <c r="AC490" s="10" t="str">
        <f t="shared" si="296"/>
        <v>OK</v>
      </c>
      <c r="AE490" s="504">
        <f t="shared" si="297"/>
        <v>-5.0000000000001137</v>
      </c>
      <c r="AF490" s="688" t="s">
        <v>2010</v>
      </c>
      <c r="AG490" s="270" t="s">
        <v>1959</v>
      </c>
      <c r="AH490" s="270"/>
      <c r="AJ490" s="891">
        <v>40043374</v>
      </c>
      <c r="AK490" s="42" t="s">
        <v>819</v>
      </c>
      <c r="AL490" s="255" t="s">
        <v>1760</v>
      </c>
      <c r="AM490" s="26" t="s">
        <v>1404</v>
      </c>
      <c r="AN490" s="27" t="s">
        <v>1394</v>
      </c>
      <c r="AO490" s="26">
        <v>6</v>
      </c>
      <c r="AP490" s="28">
        <v>850.26</v>
      </c>
      <c r="AQ490" s="971">
        <v>375.38999999999987</v>
      </c>
      <c r="AR490" s="971">
        <v>174.5</v>
      </c>
      <c r="AS490" s="925">
        <v>100</v>
      </c>
      <c r="AT490" s="925">
        <v>5</v>
      </c>
      <c r="AU490" s="982">
        <v>654.89</v>
      </c>
      <c r="AV490" s="975">
        <v>100</v>
      </c>
      <c r="AW490" s="1121">
        <v>10</v>
      </c>
      <c r="AX490" s="1114">
        <f>AQ490+AR490+AV490+AW490</f>
        <v>659.88999999999987</v>
      </c>
      <c r="AY490" s="424" t="str">
        <f t="shared" si="269"/>
        <v>OK</v>
      </c>
      <c r="AZ490" s="483">
        <f t="shared" si="270"/>
        <v>0</v>
      </c>
      <c r="BA490" s="484">
        <f>AX490-AB490</f>
        <v>4.9999999999998863</v>
      </c>
      <c r="BB490" s="1016" t="s">
        <v>3107</v>
      </c>
      <c r="BC490" s="424"/>
      <c r="BD490" s="424"/>
    </row>
    <row r="491" spans="2:56" s="10" customFormat="1" ht="24" customHeight="1">
      <c r="B491" s="25">
        <v>40045365</v>
      </c>
      <c r="C491" s="42" t="s">
        <v>827</v>
      </c>
      <c r="D491" s="255" t="s">
        <v>1760</v>
      </c>
      <c r="E491" s="26" t="s">
        <v>1404</v>
      </c>
      <c r="F491" s="27" t="s">
        <v>1394</v>
      </c>
      <c r="G491" s="26">
        <v>6</v>
      </c>
      <c r="H491" s="28">
        <v>840.29</v>
      </c>
      <c r="I491" s="28">
        <v>360.43499999999995</v>
      </c>
      <c r="J491" s="28">
        <v>169.5</v>
      </c>
      <c r="K491" s="28">
        <v>100</v>
      </c>
      <c r="L491" s="28">
        <v>60</v>
      </c>
      <c r="M491" s="14">
        <v>689.93499999999995</v>
      </c>
      <c r="N491" s="28">
        <v>689.93499999999995</v>
      </c>
      <c r="O491" s="684">
        <f t="shared" si="294"/>
        <v>689.93499999999995</v>
      </c>
      <c r="P491" s="684">
        <f t="shared" si="295"/>
        <v>0</v>
      </c>
      <c r="Q491" s="498" t="s">
        <v>1761</v>
      </c>
      <c r="R491" s="498"/>
      <c r="S491" s="685">
        <v>40045365</v>
      </c>
      <c r="T491" s="686" t="s">
        <v>1978</v>
      </c>
      <c r="U491" s="629">
        <v>260501</v>
      </c>
      <c r="V491" s="629" t="s">
        <v>1961</v>
      </c>
      <c r="W491" s="26">
        <v>6</v>
      </c>
      <c r="X491" s="554">
        <v>360.44</v>
      </c>
      <c r="Y491" s="554">
        <v>169.5</v>
      </c>
      <c r="Z491" s="554">
        <v>100</v>
      </c>
      <c r="AA491" s="554">
        <v>60</v>
      </c>
      <c r="AB491" s="687">
        <v>689.94</v>
      </c>
      <c r="AC491" s="10" t="str">
        <f t="shared" si="296"/>
        <v>OK</v>
      </c>
      <c r="AE491" s="504">
        <f t="shared" si="297"/>
        <v>-5.0000000001091394E-3</v>
      </c>
      <c r="AF491" s="270"/>
      <c r="AG491" s="270" t="s">
        <v>1959</v>
      </c>
      <c r="AH491" s="270"/>
      <c r="AJ491" s="892">
        <v>40045365</v>
      </c>
      <c r="AK491" s="42" t="s">
        <v>827</v>
      </c>
      <c r="AL491" s="255" t="s">
        <v>1760</v>
      </c>
      <c r="AM491" s="26" t="s">
        <v>1404</v>
      </c>
      <c r="AN491" s="27" t="s">
        <v>1394</v>
      </c>
      <c r="AO491" s="26">
        <v>6</v>
      </c>
      <c r="AP491" s="28">
        <v>840.29</v>
      </c>
      <c r="AQ491" s="971">
        <v>360.43499999999995</v>
      </c>
      <c r="AR491" s="971">
        <v>169.5</v>
      </c>
      <c r="AS491" s="925">
        <v>100</v>
      </c>
      <c r="AT491" s="925">
        <v>60</v>
      </c>
      <c r="AU491" s="982">
        <v>689.94</v>
      </c>
      <c r="AV491" s="974">
        <v>100</v>
      </c>
      <c r="AW491" s="1079">
        <v>60</v>
      </c>
      <c r="AX491" s="1134">
        <f>AQ491+AR491+AV491+AW491</f>
        <v>689.93499999999995</v>
      </c>
      <c r="AY491" s="424" t="str">
        <f t="shared" si="269"/>
        <v>OK</v>
      </c>
      <c r="AZ491" s="483">
        <f t="shared" si="270"/>
        <v>0</v>
      </c>
      <c r="BA491" s="485">
        <f>AX491-AB491</f>
        <v>-5.0000000001091394E-3</v>
      </c>
      <c r="BB491" s="1052" t="s">
        <v>3107</v>
      </c>
      <c r="BC491" s="424"/>
      <c r="BD491" s="424"/>
    </row>
    <row r="492" spans="2:56" s="10" customFormat="1" ht="24" customHeight="1">
      <c r="B492" s="25">
        <v>40045558</v>
      </c>
      <c r="C492" s="42" t="s">
        <v>828</v>
      </c>
      <c r="D492" s="255" t="s">
        <v>1760</v>
      </c>
      <c r="E492" s="26" t="s">
        <v>1404</v>
      </c>
      <c r="F492" s="27" t="s">
        <v>1394</v>
      </c>
      <c r="G492" s="26">
        <v>6</v>
      </c>
      <c r="H492" s="28">
        <v>810.39</v>
      </c>
      <c r="I492" s="28">
        <v>315.58500000000004</v>
      </c>
      <c r="J492" s="28">
        <v>151</v>
      </c>
      <c r="K492" s="28">
        <v>100</v>
      </c>
      <c r="L492" s="28">
        <v>65</v>
      </c>
      <c r="M492" s="14">
        <v>631.58500000000004</v>
      </c>
      <c r="N492" s="28">
        <v>631.58500000000004</v>
      </c>
      <c r="O492" s="684">
        <f t="shared" si="294"/>
        <v>631.58500000000004</v>
      </c>
      <c r="P492" s="684">
        <f t="shared" si="295"/>
        <v>0</v>
      </c>
      <c r="Q492" s="498" t="s">
        <v>1761</v>
      </c>
      <c r="R492" s="498"/>
      <c r="S492" s="685">
        <v>40045558</v>
      </c>
      <c r="T492" s="686" t="s">
        <v>1979</v>
      </c>
      <c r="U492" s="629">
        <v>260501</v>
      </c>
      <c r="V492" s="629" t="s">
        <v>1961</v>
      </c>
      <c r="W492" s="26">
        <v>6</v>
      </c>
      <c r="X492" s="554">
        <v>315.58999999999997</v>
      </c>
      <c r="Y492" s="554">
        <v>151</v>
      </c>
      <c r="Z492" s="554">
        <v>100</v>
      </c>
      <c r="AA492" s="554">
        <v>65</v>
      </c>
      <c r="AB492" s="687">
        <v>631.59</v>
      </c>
      <c r="AC492" s="10" t="str">
        <f t="shared" si="296"/>
        <v>OK</v>
      </c>
      <c r="AE492" s="504">
        <f t="shared" si="297"/>
        <v>-4.9999999999954525E-3</v>
      </c>
      <c r="AF492" s="270"/>
      <c r="AG492" s="270" t="s">
        <v>1959</v>
      </c>
      <c r="AH492" s="270"/>
      <c r="AJ492" s="890">
        <v>40045558</v>
      </c>
      <c r="AK492" s="42" t="s">
        <v>828</v>
      </c>
      <c r="AL492" s="255" t="s">
        <v>1760</v>
      </c>
      <c r="AM492" s="26" t="s">
        <v>1404</v>
      </c>
      <c r="AN492" s="27" t="s">
        <v>1394</v>
      </c>
      <c r="AO492" s="26">
        <v>6</v>
      </c>
      <c r="AP492" s="28">
        <v>810.39</v>
      </c>
      <c r="AQ492" s="971">
        <v>315.58500000000004</v>
      </c>
      <c r="AR492" s="971">
        <v>151</v>
      </c>
      <c r="AS492" s="925">
        <v>100</v>
      </c>
      <c r="AT492" s="925">
        <v>65</v>
      </c>
      <c r="AU492" s="982">
        <v>631.59</v>
      </c>
      <c r="AV492" s="974">
        <v>100</v>
      </c>
      <c r="AW492" s="1079">
        <v>65</v>
      </c>
      <c r="AX492" s="975">
        <f t="shared" ref="AX492:AX509" si="302">AQ492+AR492+AV492+AW492</f>
        <v>631.58500000000004</v>
      </c>
      <c r="AY492" s="424" t="str">
        <f t="shared" si="269"/>
        <v>OK</v>
      </c>
      <c r="AZ492" s="483">
        <f t="shared" si="270"/>
        <v>0</v>
      </c>
      <c r="BA492" s="486">
        <f t="shared" ref="BA492:BA509" si="303">AX492-AB492</f>
        <v>-4.9999999999954525E-3</v>
      </c>
      <c r="BB492" s="424"/>
      <c r="BC492" s="424"/>
      <c r="BD492" s="424"/>
    </row>
    <row r="493" spans="2:56" s="10" customFormat="1" ht="24" customHeight="1">
      <c r="B493" s="25">
        <v>40047649</v>
      </c>
      <c r="C493" s="42" t="s">
        <v>835</v>
      </c>
      <c r="D493" s="255" t="s">
        <v>1760</v>
      </c>
      <c r="E493" s="26" t="s">
        <v>1404</v>
      </c>
      <c r="F493" s="27" t="s">
        <v>1394</v>
      </c>
      <c r="G493" s="26">
        <v>6</v>
      </c>
      <c r="H493" s="28">
        <v>830.32</v>
      </c>
      <c r="I493" s="28">
        <v>345.48</v>
      </c>
      <c r="J493" s="28">
        <v>164</v>
      </c>
      <c r="K493" s="28">
        <v>81.83</v>
      </c>
      <c r="L493" s="28">
        <v>20</v>
      </c>
      <c r="M493" s="14">
        <v>611.31000000000006</v>
      </c>
      <c r="N493" s="28">
        <v>611.30999999999995</v>
      </c>
      <c r="O493" s="684">
        <f t="shared" si="294"/>
        <v>611.31000000000006</v>
      </c>
      <c r="P493" s="684">
        <f t="shared" si="295"/>
        <v>0</v>
      </c>
      <c r="Q493" s="498" t="s">
        <v>1761</v>
      </c>
      <c r="R493" s="498"/>
      <c r="S493" s="685">
        <v>40047649</v>
      </c>
      <c r="T493" s="686" t="s">
        <v>1980</v>
      </c>
      <c r="U493" s="629">
        <v>260501</v>
      </c>
      <c r="V493" s="629" t="s">
        <v>1961</v>
      </c>
      <c r="W493" s="26">
        <v>6</v>
      </c>
      <c r="X493" s="554">
        <v>345.48</v>
      </c>
      <c r="Y493" s="554">
        <v>164</v>
      </c>
      <c r="Z493" s="554">
        <v>81.83</v>
      </c>
      <c r="AA493" s="554">
        <v>20</v>
      </c>
      <c r="AB493" s="687">
        <v>611.30999999999995</v>
      </c>
      <c r="AC493" s="10" t="str">
        <f t="shared" si="296"/>
        <v>OK</v>
      </c>
      <c r="AE493" s="504">
        <f t="shared" si="297"/>
        <v>0</v>
      </c>
      <c r="AF493" s="270"/>
      <c r="AG493" s="270" t="s">
        <v>1959</v>
      </c>
      <c r="AH493" s="270"/>
      <c r="AJ493" s="890">
        <v>40047649</v>
      </c>
      <c r="AK493" s="42" t="s">
        <v>835</v>
      </c>
      <c r="AL493" s="255" t="s">
        <v>1760</v>
      </c>
      <c r="AM493" s="26" t="s">
        <v>1404</v>
      </c>
      <c r="AN493" s="27" t="s">
        <v>1394</v>
      </c>
      <c r="AO493" s="26">
        <v>6</v>
      </c>
      <c r="AP493" s="28">
        <v>830.32</v>
      </c>
      <c r="AQ493" s="971">
        <v>345.48</v>
      </c>
      <c r="AR493" s="971">
        <v>164</v>
      </c>
      <c r="AS493" s="925">
        <v>81.83</v>
      </c>
      <c r="AT493" s="925">
        <v>20</v>
      </c>
      <c r="AU493" s="982">
        <v>611.30999999999995</v>
      </c>
      <c r="AV493" s="974">
        <v>81.83</v>
      </c>
      <c r="AW493" s="1079">
        <v>20</v>
      </c>
      <c r="AX493" s="975">
        <f t="shared" si="302"/>
        <v>611.31000000000006</v>
      </c>
      <c r="AY493" s="424" t="str">
        <f t="shared" si="269"/>
        <v>OK</v>
      </c>
      <c r="AZ493" s="483">
        <f t="shared" si="270"/>
        <v>0</v>
      </c>
      <c r="BA493" s="486">
        <f t="shared" si="303"/>
        <v>0</v>
      </c>
      <c r="BB493" s="424"/>
      <c r="BC493" s="424"/>
      <c r="BD493" s="424"/>
    </row>
    <row r="494" spans="2:56" s="10" customFormat="1" ht="24" customHeight="1">
      <c r="B494" s="25">
        <v>40048958</v>
      </c>
      <c r="C494" s="42" t="s">
        <v>842</v>
      </c>
      <c r="D494" s="255" t="s">
        <v>1760</v>
      </c>
      <c r="E494" s="26" t="s">
        <v>1404</v>
      </c>
      <c r="F494" s="27" t="s">
        <v>1394</v>
      </c>
      <c r="G494" s="26">
        <v>6</v>
      </c>
      <c r="H494" s="28">
        <v>820.35</v>
      </c>
      <c r="I494" s="28">
        <v>330.52500000000009</v>
      </c>
      <c r="J494" s="28">
        <v>161</v>
      </c>
      <c r="K494" s="28">
        <v>100</v>
      </c>
      <c r="L494" s="28">
        <v>30</v>
      </c>
      <c r="M494" s="14">
        <v>621.52500000000009</v>
      </c>
      <c r="N494" s="28">
        <v>621.52500000000009</v>
      </c>
      <c r="O494" s="684">
        <f t="shared" si="294"/>
        <v>621.52500000000009</v>
      </c>
      <c r="P494" s="684">
        <f t="shared" si="295"/>
        <v>0</v>
      </c>
      <c r="Q494" s="498" t="s">
        <v>1761</v>
      </c>
      <c r="R494" s="498"/>
      <c r="S494" s="685">
        <v>40048958</v>
      </c>
      <c r="T494" s="686" t="s">
        <v>1981</v>
      </c>
      <c r="U494" s="629">
        <v>260501</v>
      </c>
      <c r="V494" s="629" t="s">
        <v>1961</v>
      </c>
      <c r="W494" s="26">
        <v>6</v>
      </c>
      <c r="X494" s="554">
        <v>330.53</v>
      </c>
      <c r="Y494" s="554">
        <v>161</v>
      </c>
      <c r="Z494" s="554">
        <v>100</v>
      </c>
      <c r="AA494" s="554">
        <v>30</v>
      </c>
      <c r="AB494" s="687">
        <v>621.53</v>
      </c>
      <c r="AC494" s="10" t="str">
        <f t="shared" si="296"/>
        <v>OK</v>
      </c>
      <c r="AE494" s="504">
        <f t="shared" si="297"/>
        <v>-4.9999999998817657E-3</v>
      </c>
      <c r="AF494" s="270"/>
      <c r="AG494" s="270" t="s">
        <v>1959</v>
      </c>
      <c r="AH494" s="270"/>
      <c r="AJ494" s="890">
        <v>40048958</v>
      </c>
      <c r="AK494" s="42" t="s">
        <v>842</v>
      </c>
      <c r="AL494" s="255" t="s">
        <v>1760</v>
      </c>
      <c r="AM494" s="26" t="s">
        <v>1404</v>
      </c>
      <c r="AN494" s="27" t="s">
        <v>1394</v>
      </c>
      <c r="AO494" s="26">
        <v>6</v>
      </c>
      <c r="AP494" s="28">
        <v>820.35</v>
      </c>
      <c r="AQ494" s="971">
        <v>330.52500000000009</v>
      </c>
      <c r="AR494" s="971">
        <v>161</v>
      </c>
      <c r="AS494" s="925">
        <v>100</v>
      </c>
      <c r="AT494" s="925">
        <v>30</v>
      </c>
      <c r="AU494" s="982">
        <v>621.53</v>
      </c>
      <c r="AV494" s="974">
        <v>100</v>
      </c>
      <c r="AW494" s="1079">
        <v>30</v>
      </c>
      <c r="AX494" s="975">
        <f t="shared" si="302"/>
        <v>621.52500000000009</v>
      </c>
      <c r="AY494" s="424" t="str">
        <f t="shared" si="269"/>
        <v>OK</v>
      </c>
      <c r="AZ494" s="483">
        <f t="shared" si="270"/>
        <v>0</v>
      </c>
      <c r="BA494" s="486">
        <f t="shared" si="303"/>
        <v>-4.9999999998817657E-3</v>
      </c>
      <c r="BB494" s="424"/>
      <c r="BC494" s="424"/>
      <c r="BD494" s="424"/>
    </row>
    <row r="495" spans="2:56" s="10" customFormat="1" ht="24" customHeight="1">
      <c r="B495" s="25">
        <v>46366098</v>
      </c>
      <c r="C495" s="42" t="s">
        <v>852</v>
      </c>
      <c r="D495" s="255" t="s">
        <v>1760</v>
      </c>
      <c r="E495" s="26" t="s">
        <v>1404</v>
      </c>
      <c r="F495" s="27" t="s">
        <v>1394</v>
      </c>
      <c r="G495" s="26">
        <v>6</v>
      </c>
      <c r="H495" s="28">
        <v>900.09</v>
      </c>
      <c r="I495" s="28">
        <v>450.13499999999999</v>
      </c>
      <c r="J495" s="28">
        <v>148.5</v>
      </c>
      <c r="K495" s="28">
        <v>100</v>
      </c>
      <c r="L495" s="28">
        <v>5</v>
      </c>
      <c r="M495" s="14">
        <v>703.63499999999999</v>
      </c>
      <c r="N495" s="28">
        <v>703.63499999999999</v>
      </c>
      <c r="O495" s="684">
        <f t="shared" si="294"/>
        <v>703.63499999999999</v>
      </c>
      <c r="P495" s="684">
        <f t="shared" si="295"/>
        <v>0</v>
      </c>
      <c r="Q495" s="498" t="s">
        <v>1761</v>
      </c>
      <c r="R495" s="498"/>
      <c r="S495" s="685">
        <v>46366098</v>
      </c>
      <c r="T495" s="686" t="s">
        <v>1982</v>
      </c>
      <c r="U495" s="629">
        <v>260501</v>
      </c>
      <c r="V495" s="629" t="s">
        <v>1961</v>
      </c>
      <c r="W495" s="26">
        <v>6</v>
      </c>
      <c r="X495" s="554">
        <v>450.14</v>
      </c>
      <c r="Y495" s="554">
        <v>148.5</v>
      </c>
      <c r="Z495" s="554">
        <v>100</v>
      </c>
      <c r="AA495" s="554">
        <v>5</v>
      </c>
      <c r="AB495" s="687">
        <v>703.64</v>
      </c>
      <c r="AC495" s="10" t="str">
        <f t="shared" si="296"/>
        <v>OK</v>
      </c>
      <c r="AE495" s="504">
        <f t="shared" si="297"/>
        <v>-4.9999999999954525E-3</v>
      </c>
      <c r="AF495" s="270"/>
      <c r="AG495" s="270" t="s">
        <v>1959</v>
      </c>
      <c r="AH495" s="270"/>
      <c r="AJ495" s="890">
        <v>46366098</v>
      </c>
      <c r="AK495" s="42" t="s">
        <v>852</v>
      </c>
      <c r="AL495" s="255" t="s">
        <v>1760</v>
      </c>
      <c r="AM495" s="26" t="s">
        <v>1404</v>
      </c>
      <c r="AN495" s="27" t="s">
        <v>1394</v>
      </c>
      <c r="AO495" s="26">
        <v>6</v>
      </c>
      <c r="AP495" s="28">
        <v>900.09</v>
      </c>
      <c r="AQ495" s="971">
        <v>450.13499999999999</v>
      </c>
      <c r="AR495" s="971">
        <v>148.5</v>
      </c>
      <c r="AS495" s="925">
        <v>100</v>
      </c>
      <c r="AT495" s="925">
        <v>5</v>
      </c>
      <c r="AU495" s="982">
        <v>703.64</v>
      </c>
      <c r="AV495" s="974">
        <v>100</v>
      </c>
      <c r="AW495" s="1079">
        <v>5</v>
      </c>
      <c r="AX495" s="975">
        <f t="shared" si="302"/>
        <v>703.63499999999999</v>
      </c>
      <c r="AY495" s="424" t="str">
        <f t="shared" si="269"/>
        <v>OK</v>
      </c>
      <c r="AZ495" s="483">
        <f t="shared" si="270"/>
        <v>0</v>
      </c>
      <c r="BA495" s="486">
        <f t="shared" si="303"/>
        <v>-4.9999999999954525E-3</v>
      </c>
      <c r="BB495" s="424"/>
      <c r="BC495" s="424"/>
      <c r="BD495" s="424"/>
    </row>
    <row r="496" spans="2:56" s="10" customFormat="1" ht="24" customHeight="1">
      <c r="B496" s="25">
        <v>46379676</v>
      </c>
      <c r="C496" s="42" t="s">
        <v>862</v>
      </c>
      <c r="D496" s="255" t="s">
        <v>1760</v>
      </c>
      <c r="E496" s="26" t="s">
        <v>1404</v>
      </c>
      <c r="F496" s="27" t="s">
        <v>1394</v>
      </c>
      <c r="G496" s="26">
        <v>6</v>
      </c>
      <c r="H496" s="28">
        <v>850.26</v>
      </c>
      <c r="I496" s="28">
        <v>375.38999999999987</v>
      </c>
      <c r="J496" s="28">
        <v>155.5</v>
      </c>
      <c r="K496" s="28">
        <v>100</v>
      </c>
      <c r="L496" s="28">
        <v>10</v>
      </c>
      <c r="M496" s="14">
        <v>640.88999999999987</v>
      </c>
      <c r="N496" s="28">
        <v>640.88999999999987</v>
      </c>
      <c r="O496" s="684">
        <f t="shared" si="294"/>
        <v>640.88999999999987</v>
      </c>
      <c r="P496" s="684">
        <f t="shared" si="295"/>
        <v>0</v>
      </c>
      <c r="Q496" s="498" t="s">
        <v>1761</v>
      </c>
      <c r="R496" s="498"/>
      <c r="S496" s="685">
        <v>46379676</v>
      </c>
      <c r="T496" s="686" t="s">
        <v>1983</v>
      </c>
      <c r="U496" s="629">
        <v>260501</v>
      </c>
      <c r="V496" s="629" t="s">
        <v>1961</v>
      </c>
      <c r="W496" s="26">
        <v>6</v>
      </c>
      <c r="X496" s="554">
        <v>375.39</v>
      </c>
      <c r="Y496" s="554">
        <v>155.5</v>
      </c>
      <c r="Z496" s="554">
        <v>100</v>
      </c>
      <c r="AA496" s="554">
        <v>10</v>
      </c>
      <c r="AB496" s="687">
        <v>640.89</v>
      </c>
      <c r="AC496" s="10" t="str">
        <f t="shared" si="296"/>
        <v>OK</v>
      </c>
      <c r="AE496" s="504">
        <f t="shared" si="297"/>
        <v>0</v>
      </c>
      <c r="AF496" s="270"/>
      <c r="AG496" s="270" t="s">
        <v>1959</v>
      </c>
      <c r="AH496" s="270"/>
      <c r="AJ496" s="890">
        <v>46379676</v>
      </c>
      <c r="AK496" s="42" t="s">
        <v>862</v>
      </c>
      <c r="AL496" s="255" t="s">
        <v>1760</v>
      </c>
      <c r="AM496" s="26" t="s">
        <v>1404</v>
      </c>
      <c r="AN496" s="27" t="s">
        <v>1394</v>
      </c>
      <c r="AO496" s="26">
        <v>6</v>
      </c>
      <c r="AP496" s="28">
        <v>850.26</v>
      </c>
      <c r="AQ496" s="971">
        <v>375.38999999999987</v>
      </c>
      <c r="AR496" s="971">
        <v>155.5</v>
      </c>
      <c r="AS496" s="925">
        <v>100</v>
      </c>
      <c r="AT496" s="925">
        <v>10</v>
      </c>
      <c r="AU496" s="982">
        <v>640.89</v>
      </c>
      <c r="AV496" s="974">
        <v>100</v>
      </c>
      <c r="AW496" s="1079">
        <v>10</v>
      </c>
      <c r="AX496" s="975">
        <f t="shared" si="302"/>
        <v>640.88999999999987</v>
      </c>
      <c r="AY496" s="424" t="str">
        <f t="shared" si="269"/>
        <v>OK</v>
      </c>
      <c r="AZ496" s="483">
        <f t="shared" si="270"/>
        <v>0</v>
      </c>
      <c r="BA496" s="486">
        <f t="shared" si="303"/>
        <v>0</v>
      </c>
      <c r="BB496" s="424"/>
      <c r="BC496" s="424"/>
      <c r="BD496" s="424"/>
    </row>
    <row r="497" spans="2:56" s="10" customFormat="1" ht="24" customHeight="1">
      <c r="B497" s="25">
        <v>46454108</v>
      </c>
      <c r="C497" s="42" t="s">
        <v>883</v>
      </c>
      <c r="D497" s="255" t="s">
        <v>1760</v>
      </c>
      <c r="E497" s="26" t="s">
        <v>1404</v>
      </c>
      <c r="F497" s="27" t="s">
        <v>1394</v>
      </c>
      <c r="G497" s="26">
        <v>6</v>
      </c>
      <c r="H497" s="28">
        <v>830.32</v>
      </c>
      <c r="I497" s="28">
        <v>345.48</v>
      </c>
      <c r="J497" s="28">
        <v>159.5</v>
      </c>
      <c r="K497" s="28">
        <v>96.5</v>
      </c>
      <c r="L497" s="28">
        <v>15</v>
      </c>
      <c r="M497" s="14">
        <v>616.48</v>
      </c>
      <c r="N497" s="28">
        <v>616.48</v>
      </c>
      <c r="O497" s="684">
        <f t="shared" si="294"/>
        <v>616.48</v>
      </c>
      <c r="P497" s="684">
        <f t="shared" si="295"/>
        <v>0</v>
      </c>
      <c r="Q497" s="498" t="s">
        <v>1761</v>
      </c>
      <c r="R497" s="498"/>
      <c r="S497" s="685">
        <v>46454108</v>
      </c>
      <c r="T497" s="686" t="s">
        <v>1984</v>
      </c>
      <c r="U497" s="629">
        <v>260501</v>
      </c>
      <c r="V497" s="629" t="s">
        <v>1961</v>
      </c>
      <c r="W497" s="26">
        <v>6</v>
      </c>
      <c r="X497" s="554">
        <v>345.48</v>
      </c>
      <c r="Y497" s="554">
        <v>159.5</v>
      </c>
      <c r="Z497" s="554">
        <v>96.5</v>
      </c>
      <c r="AA497" s="554">
        <v>15</v>
      </c>
      <c r="AB497" s="687">
        <v>616.48</v>
      </c>
      <c r="AC497" s="10" t="str">
        <f t="shared" si="296"/>
        <v>OK</v>
      </c>
      <c r="AE497" s="504">
        <f t="shared" si="297"/>
        <v>0</v>
      </c>
      <c r="AF497" s="270"/>
      <c r="AG497" s="270" t="s">
        <v>1959</v>
      </c>
      <c r="AH497" s="270"/>
      <c r="AJ497" s="890">
        <v>46454108</v>
      </c>
      <c r="AK497" s="42" t="s">
        <v>883</v>
      </c>
      <c r="AL497" s="255" t="s">
        <v>1760</v>
      </c>
      <c r="AM497" s="26" t="s">
        <v>1404</v>
      </c>
      <c r="AN497" s="27" t="s">
        <v>1394</v>
      </c>
      <c r="AO497" s="26">
        <v>6</v>
      </c>
      <c r="AP497" s="28">
        <v>830.32</v>
      </c>
      <c r="AQ497" s="971">
        <v>345.48</v>
      </c>
      <c r="AR497" s="971">
        <v>159.5</v>
      </c>
      <c r="AS497" s="925">
        <v>96.5</v>
      </c>
      <c r="AT497" s="925">
        <v>15</v>
      </c>
      <c r="AU497" s="982">
        <v>616.48</v>
      </c>
      <c r="AV497" s="974">
        <v>96.5</v>
      </c>
      <c r="AW497" s="1079">
        <v>15</v>
      </c>
      <c r="AX497" s="975">
        <f t="shared" si="302"/>
        <v>616.48</v>
      </c>
      <c r="AY497" s="424" t="str">
        <f t="shared" si="269"/>
        <v>OK</v>
      </c>
      <c r="AZ497" s="483">
        <f t="shared" si="270"/>
        <v>0</v>
      </c>
      <c r="BA497" s="486">
        <f t="shared" si="303"/>
        <v>0</v>
      </c>
      <c r="BB497" s="424"/>
      <c r="BC497" s="424"/>
      <c r="BD497" s="424"/>
    </row>
    <row r="498" spans="2:56" s="10" customFormat="1" ht="24" customHeight="1">
      <c r="B498" s="25">
        <v>46667451</v>
      </c>
      <c r="C498" s="42" t="s">
        <v>893</v>
      </c>
      <c r="D498" s="255" t="s">
        <v>1760</v>
      </c>
      <c r="E498" s="26" t="s">
        <v>1404</v>
      </c>
      <c r="F498" s="27" t="s">
        <v>1394</v>
      </c>
      <c r="G498" s="26">
        <v>6</v>
      </c>
      <c r="H498" s="28">
        <v>820.35</v>
      </c>
      <c r="I498" s="28">
        <v>330.52500000000009</v>
      </c>
      <c r="J498" s="28">
        <v>163.5</v>
      </c>
      <c r="K498" s="28">
        <v>70.5</v>
      </c>
      <c r="L498" s="28">
        <v>20</v>
      </c>
      <c r="M498" s="14">
        <v>584.52500000000009</v>
      </c>
      <c r="N498" s="28">
        <v>584.52500000000009</v>
      </c>
      <c r="O498" s="684">
        <f t="shared" si="294"/>
        <v>584.52500000000009</v>
      </c>
      <c r="P498" s="684">
        <f t="shared" si="295"/>
        <v>0</v>
      </c>
      <c r="Q498" s="498" t="s">
        <v>1761</v>
      </c>
      <c r="R498" s="498"/>
      <c r="S498" s="685">
        <v>46667451</v>
      </c>
      <c r="T498" s="686" t="s">
        <v>1985</v>
      </c>
      <c r="U498" s="629">
        <v>260501</v>
      </c>
      <c r="V498" s="629" t="s">
        <v>1961</v>
      </c>
      <c r="W498" s="26">
        <v>6</v>
      </c>
      <c r="X498" s="554">
        <v>330.53</v>
      </c>
      <c r="Y498" s="554">
        <v>163.5</v>
      </c>
      <c r="Z498" s="554">
        <v>70.5</v>
      </c>
      <c r="AA498" s="554">
        <v>20</v>
      </c>
      <c r="AB498" s="687">
        <v>584.53</v>
      </c>
      <c r="AC498" s="10" t="str">
        <f t="shared" si="296"/>
        <v>OK</v>
      </c>
      <c r="AE498" s="504">
        <f t="shared" si="297"/>
        <v>-4.9999999998817657E-3</v>
      </c>
      <c r="AF498" s="270"/>
      <c r="AG498" s="270" t="s">
        <v>1959</v>
      </c>
      <c r="AH498" s="270"/>
      <c r="AJ498" s="890">
        <v>46667451</v>
      </c>
      <c r="AK498" s="42" t="s">
        <v>893</v>
      </c>
      <c r="AL498" s="255" t="s">
        <v>1760</v>
      </c>
      <c r="AM498" s="26" t="s">
        <v>1404</v>
      </c>
      <c r="AN498" s="27" t="s">
        <v>1394</v>
      </c>
      <c r="AO498" s="26">
        <v>6</v>
      </c>
      <c r="AP498" s="28">
        <v>820.35</v>
      </c>
      <c r="AQ498" s="971">
        <v>330.52500000000009</v>
      </c>
      <c r="AR498" s="971">
        <v>163.5</v>
      </c>
      <c r="AS498" s="925">
        <v>70.5</v>
      </c>
      <c r="AT498" s="925">
        <v>20</v>
      </c>
      <c r="AU498" s="982">
        <v>584.53</v>
      </c>
      <c r="AV498" s="974">
        <v>70.5</v>
      </c>
      <c r="AW498" s="1079">
        <v>20</v>
      </c>
      <c r="AX498" s="975">
        <f t="shared" si="302"/>
        <v>584.52500000000009</v>
      </c>
      <c r="AY498" s="424" t="str">
        <f t="shared" si="269"/>
        <v>OK</v>
      </c>
      <c r="AZ498" s="483">
        <f t="shared" si="270"/>
        <v>0</v>
      </c>
      <c r="BA498" s="486">
        <f t="shared" si="303"/>
        <v>-4.9999999998817657E-3</v>
      </c>
      <c r="BB498" s="424"/>
      <c r="BC498" s="424"/>
      <c r="BD498" s="424"/>
    </row>
    <row r="499" spans="2:56" s="10" customFormat="1" ht="24" customHeight="1">
      <c r="B499" s="25">
        <v>46673467</v>
      </c>
      <c r="C499" s="42" t="s">
        <v>901</v>
      </c>
      <c r="D499" s="255" t="s">
        <v>1760</v>
      </c>
      <c r="E499" s="26" t="s">
        <v>1404</v>
      </c>
      <c r="F499" s="27" t="s">
        <v>1394</v>
      </c>
      <c r="G499" s="26">
        <v>6</v>
      </c>
      <c r="H499" s="28">
        <v>840.29</v>
      </c>
      <c r="I499" s="28">
        <v>360.43499999999995</v>
      </c>
      <c r="J499" s="28">
        <v>73</v>
      </c>
      <c r="K499" s="28">
        <v>100</v>
      </c>
      <c r="L499" s="28">
        <v>15</v>
      </c>
      <c r="M499" s="14">
        <v>548.43499999999995</v>
      </c>
      <c r="N499" s="28">
        <v>548.43499999999995</v>
      </c>
      <c r="O499" s="684">
        <f t="shared" si="294"/>
        <v>548.43499999999995</v>
      </c>
      <c r="P499" s="684">
        <f t="shared" si="295"/>
        <v>0</v>
      </c>
      <c r="Q499" s="498" t="s">
        <v>1761</v>
      </c>
      <c r="R499" s="498"/>
      <c r="S499" s="685">
        <v>46673467</v>
      </c>
      <c r="T499" s="686" t="s">
        <v>1986</v>
      </c>
      <c r="U499" s="629">
        <v>260501</v>
      </c>
      <c r="V499" s="629" t="s">
        <v>1961</v>
      </c>
      <c r="W499" s="26">
        <v>6</v>
      </c>
      <c r="X499" s="554">
        <v>360.44</v>
      </c>
      <c r="Y499" s="554">
        <v>73</v>
      </c>
      <c r="Z499" s="554">
        <v>100</v>
      </c>
      <c r="AA499" s="554">
        <v>15</v>
      </c>
      <c r="AB499" s="687">
        <v>548.44000000000005</v>
      </c>
      <c r="AC499" s="10" t="str">
        <f t="shared" si="296"/>
        <v>OK</v>
      </c>
      <c r="AE499" s="504">
        <f t="shared" si="297"/>
        <v>-5.0000000001091394E-3</v>
      </c>
      <c r="AF499" s="270"/>
      <c r="AG499" s="270" t="s">
        <v>1959</v>
      </c>
      <c r="AH499" s="270"/>
      <c r="AJ499" s="890">
        <v>46673467</v>
      </c>
      <c r="AK499" s="42" t="s">
        <v>901</v>
      </c>
      <c r="AL499" s="255" t="s">
        <v>1760</v>
      </c>
      <c r="AM499" s="26" t="s">
        <v>1404</v>
      </c>
      <c r="AN499" s="27" t="s">
        <v>1394</v>
      </c>
      <c r="AO499" s="26">
        <v>6</v>
      </c>
      <c r="AP499" s="28">
        <v>840.29</v>
      </c>
      <c r="AQ499" s="971">
        <v>360.43499999999995</v>
      </c>
      <c r="AR499" s="971">
        <v>73</v>
      </c>
      <c r="AS499" s="925">
        <v>100</v>
      </c>
      <c r="AT499" s="925">
        <v>15</v>
      </c>
      <c r="AU499" s="982">
        <v>548.44000000000005</v>
      </c>
      <c r="AV499" s="974">
        <v>100</v>
      </c>
      <c r="AW499" s="1079">
        <v>15</v>
      </c>
      <c r="AX499" s="975">
        <f t="shared" si="302"/>
        <v>548.43499999999995</v>
      </c>
      <c r="AY499" s="424" t="str">
        <f t="shared" si="269"/>
        <v>OK</v>
      </c>
      <c r="AZ499" s="483">
        <f t="shared" si="270"/>
        <v>0</v>
      </c>
      <c r="BA499" s="486">
        <f t="shared" si="303"/>
        <v>-5.0000000001091394E-3</v>
      </c>
      <c r="BB499" s="424"/>
      <c r="BC499" s="424"/>
      <c r="BD499" s="424"/>
    </row>
    <row r="500" spans="2:56" s="10" customFormat="1" ht="24" customHeight="1">
      <c r="B500" s="25">
        <v>46680321</v>
      </c>
      <c r="C500" s="42" t="s">
        <v>906</v>
      </c>
      <c r="D500" s="255" t="s">
        <v>1760</v>
      </c>
      <c r="E500" s="26" t="s">
        <v>1404</v>
      </c>
      <c r="F500" s="27" t="s">
        <v>1394</v>
      </c>
      <c r="G500" s="26">
        <v>6</v>
      </c>
      <c r="H500" s="28">
        <v>810.39</v>
      </c>
      <c r="I500" s="28">
        <v>315.58500000000004</v>
      </c>
      <c r="J500" s="28">
        <v>69</v>
      </c>
      <c r="K500" s="28">
        <v>100</v>
      </c>
      <c r="L500" s="28">
        <v>10</v>
      </c>
      <c r="M500" s="14">
        <v>494.58500000000004</v>
      </c>
      <c r="N500" s="28">
        <v>494.58500000000004</v>
      </c>
      <c r="O500" s="684">
        <f t="shared" si="294"/>
        <v>494.58500000000004</v>
      </c>
      <c r="P500" s="684">
        <f t="shared" si="295"/>
        <v>0</v>
      </c>
      <c r="Q500" s="498" t="s">
        <v>1761</v>
      </c>
      <c r="R500" s="498"/>
      <c r="S500" s="685">
        <v>46680321</v>
      </c>
      <c r="T500" s="686" t="s">
        <v>1987</v>
      </c>
      <c r="U500" s="629">
        <v>260501</v>
      </c>
      <c r="V500" s="629" t="s">
        <v>1961</v>
      </c>
      <c r="W500" s="26">
        <v>6</v>
      </c>
      <c r="X500" s="554">
        <v>315.58999999999997</v>
      </c>
      <c r="Y500" s="554">
        <v>69</v>
      </c>
      <c r="Z500" s="554">
        <v>100</v>
      </c>
      <c r="AA500" s="554">
        <v>10</v>
      </c>
      <c r="AB500" s="687">
        <v>494.59</v>
      </c>
      <c r="AC500" s="10" t="str">
        <f t="shared" si="296"/>
        <v>OK</v>
      </c>
      <c r="AE500" s="504">
        <f t="shared" si="297"/>
        <v>-4.9999999999386091E-3</v>
      </c>
      <c r="AF500" s="270"/>
      <c r="AG500" s="270" t="s">
        <v>1959</v>
      </c>
      <c r="AH500" s="270"/>
      <c r="AJ500" s="890">
        <v>46680321</v>
      </c>
      <c r="AK500" s="42" t="s">
        <v>906</v>
      </c>
      <c r="AL500" s="255" t="s">
        <v>1760</v>
      </c>
      <c r="AM500" s="26" t="s">
        <v>1404</v>
      </c>
      <c r="AN500" s="27" t="s">
        <v>1394</v>
      </c>
      <c r="AO500" s="26">
        <v>6</v>
      </c>
      <c r="AP500" s="28">
        <v>810.39</v>
      </c>
      <c r="AQ500" s="971">
        <v>315.58500000000004</v>
      </c>
      <c r="AR500" s="971">
        <v>69</v>
      </c>
      <c r="AS500" s="925">
        <v>100</v>
      </c>
      <c r="AT500" s="925">
        <v>10</v>
      </c>
      <c r="AU500" s="982">
        <v>494.59</v>
      </c>
      <c r="AV500" s="974">
        <v>100</v>
      </c>
      <c r="AW500" s="1079">
        <v>10</v>
      </c>
      <c r="AX500" s="975">
        <f t="shared" si="302"/>
        <v>494.58500000000004</v>
      </c>
      <c r="AY500" s="424" t="str">
        <f t="shared" si="269"/>
        <v>OK</v>
      </c>
      <c r="AZ500" s="483">
        <f t="shared" si="270"/>
        <v>0</v>
      </c>
      <c r="BA500" s="486">
        <f t="shared" si="303"/>
        <v>-4.9999999999386091E-3</v>
      </c>
      <c r="BB500" s="424"/>
      <c r="BC500" s="424"/>
      <c r="BD500" s="424"/>
    </row>
    <row r="501" spans="2:56" s="10" customFormat="1" ht="24" customHeight="1">
      <c r="B501" s="25">
        <v>52918485</v>
      </c>
      <c r="C501" s="42" t="s">
        <v>929</v>
      </c>
      <c r="D501" s="255" t="s">
        <v>1760</v>
      </c>
      <c r="E501" s="26" t="s">
        <v>1404</v>
      </c>
      <c r="F501" s="27" t="s">
        <v>1394</v>
      </c>
      <c r="G501" s="26">
        <v>6</v>
      </c>
      <c r="H501" s="28">
        <v>850.26</v>
      </c>
      <c r="I501" s="28">
        <v>375.38999999999987</v>
      </c>
      <c r="J501" s="28">
        <v>165.5</v>
      </c>
      <c r="K501" s="28">
        <v>40.56</v>
      </c>
      <c r="L501" s="28">
        <v>30</v>
      </c>
      <c r="M501" s="14">
        <v>611.44999999999982</v>
      </c>
      <c r="N501" s="28">
        <v>611.44999999999982</v>
      </c>
      <c r="O501" s="684">
        <f t="shared" si="294"/>
        <v>611.44999999999982</v>
      </c>
      <c r="P501" s="684">
        <f t="shared" si="295"/>
        <v>0</v>
      </c>
      <c r="Q501" s="498" t="s">
        <v>1761</v>
      </c>
      <c r="R501" s="498"/>
      <c r="S501" s="685">
        <v>52918485</v>
      </c>
      <c r="T501" s="686" t="s">
        <v>1988</v>
      </c>
      <c r="U501" s="629">
        <v>260501</v>
      </c>
      <c r="V501" s="629" t="s">
        <v>1961</v>
      </c>
      <c r="W501" s="26">
        <v>6</v>
      </c>
      <c r="X501" s="554">
        <v>375.39</v>
      </c>
      <c r="Y501" s="554">
        <v>165.5</v>
      </c>
      <c r="Z501" s="554">
        <v>40.56</v>
      </c>
      <c r="AA501" s="554">
        <v>30</v>
      </c>
      <c r="AB501" s="687">
        <v>611.45000000000005</v>
      </c>
      <c r="AC501" s="10" t="str">
        <f t="shared" si="296"/>
        <v>OK</v>
      </c>
      <c r="AE501" s="504">
        <f t="shared" si="297"/>
        <v>0</v>
      </c>
      <c r="AF501" s="270"/>
      <c r="AG501" s="270" t="s">
        <v>1959</v>
      </c>
      <c r="AH501" s="270"/>
      <c r="AJ501" s="890">
        <v>52918485</v>
      </c>
      <c r="AK501" s="42" t="s">
        <v>929</v>
      </c>
      <c r="AL501" s="255" t="s">
        <v>1760</v>
      </c>
      <c r="AM501" s="26" t="s">
        <v>1404</v>
      </c>
      <c r="AN501" s="27" t="s">
        <v>1394</v>
      </c>
      <c r="AO501" s="26">
        <v>6</v>
      </c>
      <c r="AP501" s="28">
        <v>850.26</v>
      </c>
      <c r="AQ501" s="971">
        <v>375.38999999999987</v>
      </c>
      <c r="AR501" s="971">
        <v>165.5</v>
      </c>
      <c r="AS501" s="925">
        <v>40.56</v>
      </c>
      <c r="AT501" s="925">
        <v>30</v>
      </c>
      <c r="AU501" s="982">
        <v>611.45000000000005</v>
      </c>
      <c r="AV501" s="974">
        <v>40.56</v>
      </c>
      <c r="AW501" s="1079">
        <v>30</v>
      </c>
      <c r="AX501" s="975">
        <f t="shared" si="302"/>
        <v>611.44999999999982</v>
      </c>
      <c r="AY501" s="424" t="str">
        <f t="shared" si="269"/>
        <v>OK</v>
      </c>
      <c r="AZ501" s="483">
        <f t="shared" si="270"/>
        <v>0</v>
      </c>
      <c r="BA501" s="486">
        <f t="shared" si="303"/>
        <v>0</v>
      </c>
      <c r="BB501" s="424"/>
      <c r="BC501" s="424"/>
      <c r="BD501" s="424"/>
    </row>
    <row r="502" spans="2:56" s="10" customFormat="1" ht="24" customHeight="1">
      <c r="B502" s="25">
        <v>59313173</v>
      </c>
      <c r="C502" s="42" t="s">
        <v>941</v>
      </c>
      <c r="D502" s="255" t="s">
        <v>1760</v>
      </c>
      <c r="E502" s="26" t="s">
        <v>1404</v>
      </c>
      <c r="F502" s="27" t="s">
        <v>1394</v>
      </c>
      <c r="G502" s="26">
        <v>6</v>
      </c>
      <c r="H502" s="28">
        <v>840.29</v>
      </c>
      <c r="I502" s="28">
        <v>360.43499999999995</v>
      </c>
      <c r="J502" s="28">
        <v>144.5</v>
      </c>
      <c r="K502" s="28">
        <v>100</v>
      </c>
      <c r="L502" s="28">
        <v>15</v>
      </c>
      <c r="M502" s="14">
        <v>619.93499999999995</v>
      </c>
      <c r="N502" s="28">
        <v>619.93499999999995</v>
      </c>
      <c r="O502" s="684">
        <f t="shared" si="294"/>
        <v>619.93499999999995</v>
      </c>
      <c r="P502" s="684">
        <f t="shared" si="295"/>
        <v>0</v>
      </c>
      <c r="Q502" s="498" t="s">
        <v>1761</v>
      </c>
      <c r="R502" s="498"/>
      <c r="S502" s="685">
        <v>59313173</v>
      </c>
      <c r="T502" s="686" t="s">
        <v>1989</v>
      </c>
      <c r="U502" s="629">
        <v>260501</v>
      </c>
      <c r="V502" s="629" t="s">
        <v>1961</v>
      </c>
      <c r="W502" s="26">
        <v>6</v>
      </c>
      <c r="X502" s="554">
        <v>360.44</v>
      </c>
      <c r="Y502" s="554">
        <v>144.5</v>
      </c>
      <c r="Z502" s="554">
        <v>100</v>
      </c>
      <c r="AA502" s="554">
        <v>15</v>
      </c>
      <c r="AB502" s="687">
        <v>619.94000000000005</v>
      </c>
      <c r="AC502" s="10" t="str">
        <f t="shared" si="296"/>
        <v>OK</v>
      </c>
      <c r="AE502" s="504">
        <f t="shared" si="297"/>
        <v>-5.0000000001091394E-3</v>
      </c>
      <c r="AF502" s="270"/>
      <c r="AG502" s="270" t="s">
        <v>1959</v>
      </c>
      <c r="AH502" s="270"/>
      <c r="AJ502" s="890">
        <v>59313173</v>
      </c>
      <c r="AK502" s="42" t="s">
        <v>941</v>
      </c>
      <c r="AL502" s="255" t="s">
        <v>1760</v>
      </c>
      <c r="AM502" s="26" t="s">
        <v>1404</v>
      </c>
      <c r="AN502" s="27" t="s">
        <v>1394</v>
      </c>
      <c r="AO502" s="26">
        <v>6</v>
      </c>
      <c r="AP502" s="28">
        <v>840.29</v>
      </c>
      <c r="AQ502" s="971">
        <v>360.43499999999995</v>
      </c>
      <c r="AR502" s="971">
        <v>144.5</v>
      </c>
      <c r="AS502" s="925">
        <v>100</v>
      </c>
      <c r="AT502" s="925">
        <v>15</v>
      </c>
      <c r="AU502" s="982">
        <v>619.94000000000005</v>
      </c>
      <c r="AV502" s="974">
        <v>100</v>
      </c>
      <c r="AW502" s="1079">
        <v>15</v>
      </c>
      <c r="AX502" s="975">
        <f t="shared" si="302"/>
        <v>619.93499999999995</v>
      </c>
      <c r="AY502" s="424" t="str">
        <f t="shared" si="269"/>
        <v>OK</v>
      </c>
      <c r="AZ502" s="483">
        <f t="shared" si="270"/>
        <v>0</v>
      </c>
      <c r="BA502" s="486">
        <f t="shared" si="303"/>
        <v>-5.0000000001091394E-3</v>
      </c>
      <c r="BB502" s="424"/>
      <c r="BC502" s="424"/>
      <c r="BD502" s="424"/>
    </row>
    <row r="503" spans="2:56" s="10" customFormat="1" ht="24" customHeight="1">
      <c r="B503" s="25">
        <v>74329650</v>
      </c>
      <c r="C503" s="42" t="s">
        <v>975</v>
      </c>
      <c r="D503" s="255" t="s">
        <v>1760</v>
      </c>
      <c r="E503" s="26" t="s">
        <v>1404</v>
      </c>
      <c r="F503" s="27" t="s">
        <v>1394</v>
      </c>
      <c r="G503" s="26">
        <v>6</v>
      </c>
      <c r="H503" s="28">
        <v>930</v>
      </c>
      <c r="I503" s="28">
        <v>495</v>
      </c>
      <c r="J503" s="28">
        <v>160.5</v>
      </c>
      <c r="K503" s="28">
        <v>100</v>
      </c>
      <c r="L503" s="28">
        <v>30</v>
      </c>
      <c r="M503" s="14">
        <v>785.5</v>
      </c>
      <c r="N503" s="28">
        <v>785.5</v>
      </c>
      <c r="O503" s="684">
        <f t="shared" si="294"/>
        <v>785.5</v>
      </c>
      <c r="P503" s="684">
        <f t="shared" si="295"/>
        <v>0</v>
      </c>
      <c r="Q503" s="498" t="s">
        <v>1761</v>
      </c>
      <c r="R503" s="498"/>
      <c r="S503" s="685">
        <v>74329650</v>
      </c>
      <c r="T503" s="686" t="s">
        <v>1990</v>
      </c>
      <c r="U503" s="629">
        <v>260501</v>
      </c>
      <c r="V503" s="629" t="s">
        <v>1961</v>
      </c>
      <c r="W503" s="26">
        <v>6</v>
      </c>
      <c r="X503" s="554">
        <v>495</v>
      </c>
      <c r="Y503" s="554">
        <v>160.5</v>
      </c>
      <c r="Z503" s="554">
        <v>100</v>
      </c>
      <c r="AA503" s="554">
        <v>30</v>
      </c>
      <c r="AB503" s="687">
        <v>785.5</v>
      </c>
      <c r="AC503" s="10" t="str">
        <f t="shared" si="296"/>
        <v>OK</v>
      </c>
      <c r="AE503" s="504">
        <f t="shared" si="297"/>
        <v>0</v>
      </c>
      <c r="AF503" s="270"/>
      <c r="AG503" s="270" t="s">
        <v>1959</v>
      </c>
      <c r="AH503" s="270"/>
      <c r="AJ503" s="890">
        <v>74329650</v>
      </c>
      <c r="AK503" s="42" t="s">
        <v>975</v>
      </c>
      <c r="AL503" s="255" t="s">
        <v>1760</v>
      </c>
      <c r="AM503" s="26" t="s">
        <v>1404</v>
      </c>
      <c r="AN503" s="27" t="s">
        <v>1394</v>
      </c>
      <c r="AO503" s="26">
        <v>6</v>
      </c>
      <c r="AP503" s="28">
        <v>930</v>
      </c>
      <c r="AQ503" s="971">
        <v>495</v>
      </c>
      <c r="AR503" s="971">
        <v>160.5</v>
      </c>
      <c r="AS503" s="925">
        <v>100</v>
      </c>
      <c r="AT503" s="925">
        <v>30</v>
      </c>
      <c r="AU503" s="982">
        <v>785.5</v>
      </c>
      <c r="AV503" s="974">
        <v>100</v>
      </c>
      <c r="AW503" s="1079">
        <v>30</v>
      </c>
      <c r="AX503" s="975">
        <f t="shared" si="302"/>
        <v>785.5</v>
      </c>
      <c r="AY503" s="424" t="str">
        <f t="shared" si="269"/>
        <v>OK</v>
      </c>
      <c r="AZ503" s="483">
        <f t="shared" si="270"/>
        <v>0</v>
      </c>
      <c r="BA503" s="486">
        <f t="shared" si="303"/>
        <v>0</v>
      </c>
      <c r="BB503" s="424"/>
      <c r="BC503" s="424"/>
      <c r="BD503" s="424"/>
    </row>
    <row r="504" spans="2:56" s="10" customFormat="1" ht="24" customHeight="1">
      <c r="B504" s="25">
        <v>74334339</v>
      </c>
      <c r="C504" s="81" t="s">
        <v>976</v>
      </c>
      <c r="D504" s="255" t="s">
        <v>1760</v>
      </c>
      <c r="E504" s="26" t="s">
        <v>1404</v>
      </c>
      <c r="F504" s="27" t="s">
        <v>1394</v>
      </c>
      <c r="G504" s="26">
        <v>6</v>
      </c>
      <c r="H504" s="28">
        <v>840.29</v>
      </c>
      <c r="I504" s="28">
        <v>360.43499999999995</v>
      </c>
      <c r="J504" s="28">
        <v>158.5</v>
      </c>
      <c r="K504" s="28">
        <v>100</v>
      </c>
      <c r="L504" s="28">
        <v>30</v>
      </c>
      <c r="M504" s="14">
        <v>648.93499999999995</v>
      </c>
      <c r="N504" s="28">
        <v>648.93499999999995</v>
      </c>
      <c r="O504" s="684">
        <f t="shared" si="294"/>
        <v>648.93499999999995</v>
      </c>
      <c r="P504" s="684">
        <f t="shared" si="295"/>
        <v>0</v>
      </c>
      <c r="Q504" s="498" t="s">
        <v>1761</v>
      </c>
      <c r="R504" s="498"/>
      <c r="S504" s="685">
        <v>74334339</v>
      </c>
      <c r="T504" s="686" t="s">
        <v>1991</v>
      </c>
      <c r="U504" s="629">
        <v>260501</v>
      </c>
      <c r="V504" s="629" t="s">
        <v>1961</v>
      </c>
      <c r="W504" s="26">
        <v>6</v>
      </c>
      <c r="X504" s="554">
        <v>360.44</v>
      </c>
      <c r="Y504" s="554">
        <v>158.5</v>
      </c>
      <c r="Z504" s="554">
        <v>100</v>
      </c>
      <c r="AA504" s="554">
        <v>30</v>
      </c>
      <c r="AB504" s="687">
        <v>648.94000000000005</v>
      </c>
      <c r="AC504" s="10" t="str">
        <f t="shared" si="296"/>
        <v>OK</v>
      </c>
      <c r="AE504" s="504">
        <f t="shared" si="297"/>
        <v>-5.0000000001091394E-3</v>
      </c>
      <c r="AF504" s="270"/>
      <c r="AG504" s="270" t="s">
        <v>1959</v>
      </c>
      <c r="AH504" s="270"/>
      <c r="AJ504" s="890">
        <v>74334339</v>
      </c>
      <c r="AK504" s="81" t="s">
        <v>976</v>
      </c>
      <c r="AL504" s="255" t="s">
        <v>1760</v>
      </c>
      <c r="AM504" s="26" t="s">
        <v>1404</v>
      </c>
      <c r="AN504" s="27" t="s">
        <v>1394</v>
      </c>
      <c r="AO504" s="26">
        <v>6</v>
      </c>
      <c r="AP504" s="28">
        <v>840.29</v>
      </c>
      <c r="AQ504" s="971">
        <v>360.43499999999995</v>
      </c>
      <c r="AR504" s="971">
        <v>158.5</v>
      </c>
      <c r="AS504" s="925">
        <v>100</v>
      </c>
      <c r="AT504" s="925">
        <v>30</v>
      </c>
      <c r="AU504" s="982">
        <v>648.94000000000005</v>
      </c>
      <c r="AV504" s="974">
        <v>100</v>
      </c>
      <c r="AW504" s="1079">
        <v>30</v>
      </c>
      <c r="AX504" s="975">
        <f t="shared" si="302"/>
        <v>648.93499999999995</v>
      </c>
      <c r="AY504" s="424" t="str">
        <f t="shared" si="269"/>
        <v>OK</v>
      </c>
      <c r="AZ504" s="483">
        <f t="shared" si="270"/>
        <v>0</v>
      </c>
      <c r="BA504" s="486">
        <f t="shared" si="303"/>
        <v>-5.0000000001091394E-3</v>
      </c>
      <c r="BB504" s="424"/>
      <c r="BC504" s="424"/>
      <c r="BD504" s="424"/>
    </row>
    <row r="505" spans="2:56" s="10" customFormat="1" ht="24" customHeight="1">
      <c r="B505" s="25">
        <v>1015408440</v>
      </c>
      <c r="C505" s="42" t="s">
        <v>1032</v>
      </c>
      <c r="D505" s="255" t="s">
        <v>1760</v>
      </c>
      <c r="E505" s="26" t="s">
        <v>1404</v>
      </c>
      <c r="F505" s="27" t="s">
        <v>1394</v>
      </c>
      <c r="G505" s="26">
        <v>6</v>
      </c>
      <c r="H505" s="28">
        <v>850.26</v>
      </c>
      <c r="I505" s="28">
        <v>375.38999999999987</v>
      </c>
      <c r="J505" s="28">
        <v>138.5</v>
      </c>
      <c r="K505" s="28">
        <v>63.67</v>
      </c>
      <c r="L505" s="28">
        <v>20</v>
      </c>
      <c r="M505" s="14">
        <v>597.55999999999983</v>
      </c>
      <c r="N505" s="28">
        <v>597.55999999999995</v>
      </c>
      <c r="O505" s="684">
        <f t="shared" si="294"/>
        <v>597.55999999999983</v>
      </c>
      <c r="P505" s="684">
        <f t="shared" si="295"/>
        <v>0</v>
      </c>
      <c r="Q505" s="498" t="s">
        <v>1761</v>
      </c>
      <c r="R505" s="498"/>
      <c r="S505" s="685">
        <v>1015408440</v>
      </c>
      <c r="T505" s="686" t="s">
        <v>1992</v>
      </c>
      <c r="U505" s="629">
        <v>260501</v>
      </c>
      <c r="V505" s="629" t="s">
        <v>1961</v>
      </c>
      <c r="W505" s="26">
        <v>6</v>
      </c>
      <c r="X505" s="554">
        <v>375.39</v>
      </c>
      <c r="Y505" s="554">
        <v>138.5</v>
      </c>
      <c r="Z505" s="554">
        <v>63.67</v>
      </c>
      <c r="AA505" s="554">
        <v>20</v>
      </c>
      <c r="AB505" s="687">
        <v>597.55999999999995</v>
      </c>
      <c r="AC505" s="10" t="str">
        <f t="shared" si="296"/>
        <v>OK</v>
      </c>
      <c r="AE505" s="504">
        <f t="shared" si="297"/>
        <v>0</v>
      </c>
      <c r="AF505" s="270"/>
      <c r="AG505" s="270" t="s">
        <v>1959</v>
      </c>
      <c r="AH505" s="270"/>
      <c r="AJ505" s="890">
        <v>1015408440</v>
      </c>
      <c r="AK505" s="42" t="s">
        <v>1032</v>
      </c>
      <c r="AL505" s="255" t="s">
        <v>1760</v>
      </c>
      <c r="AM505" s="26" t="s">
        <v>1404</v>
      </c>
      <c r="AN505" s="27" t="s">
        <v>1394</v>
      </c>
      <c r="AO505" s="26">
        <v>6</v>
      </c>
      <c r="AP505" s="28">
        <v>850.26</v>
      </c>
      <c r="AQ505" s="971">
        <v>375.38999999999987</v>
      </c>
      <c r="AR505" s="971">
        <v>138.5</v>
      </c>
      <c r="AS505" s="925">
        <v>63.67</v>
      </c>
      <c r="AT505" s="925">
        <v>20</v>
      </c>
      <c r="AU505" s="982">
        <v>597.55999999999995</v>
      </c>
      <c r="AV505" s="974">
        <v>63.67</v>
      </c>
      <c r="AW505" s="1079">
        <v>20</v>
      </c>
      <c r="AX505" s="975">
        <f t="shared" si="302"/>
        <v>597.55999999999983</v>
      </c>
      <c r="AY505" s="424" t="str">
        <f t="shared" si="269"/>
        <v>OK</v>
      </c>
      <c r="AZ505" s="483">
        <f t="shared" si="270"/>
        <v>0</v>
      </c>
      <c r="BA505" s="486">
        <f t="shared" si="303"/>
        <v>0</v>
      </c>
      <c r="BB505" s="424"/>
      <c r="BC505" s="424"/>
      <c r="BD505" s="424"/>
    </row>
    <row r="506" spans="2:56" s="10" customFormat="1" ht="24" customHeight="1">
      <c r="B506" s="25">
        <v>1049605396</v>
      </c>
      <c r="C506" s="42" t="s">
        <v>1082</v>
      </c>
      <c r="D506" s="255" t="s">
        <v>1760</v>
      </c>
      <c r="E506" s="26" t="s">
        <v>1404</v>
      </c>
      <c r="F506" s="27" t="s">
        <v>1394</v>
      </c>
      <c r="G506" s="26">
        <v>6</v>
      </c>
      <c r="H506" s="28">
        <v>820.35</v>
      </c>
      <c r="I506" s="28">
        <v>330.52500000000009</v>
      </c>
      <c r="J506" s="28">
        <v>160.5</v>
      </c>
      <c r="K506" s="28">
        <v>9.39</v>
      </c>
      <c r="L506" s="28">
        <v>20</v>
      </c>
      <c r="M506" s="14">
        <v>520.41500000000008</v>
      </c>
      <c r="N506" s="28">
        <v>520.41500000000008</v>
      </c>
      <c r="O506" s="684">
        <f t="shared" si="294"/>
        <v>520.41500000000008</v>
      </c>
      <c r="P506" s="684">
        <f t="shared" si="295"/>
        <v>0</v>
      </c>
      <c r="Q506" s="498" t="s">
        <v>1761</v>
      </c>
      <c r="R506" s="498"/>
      <c r="S506" s="685">
        <v>1049605396</v>
      </c>
      <c r="T506" s="686" t="s">
        <v>1993</v>
      </c>
      <c r="U506" s="629">
        <v>260501</v>
      </c>
      <c r="V506" s="629" t="s">
        <v>1961</v>
      </c>
      <c r="W506" s="26">
        <v>6</v>
      </c>
      <c r="X506" s="554">
        <v>330.53</v>
      </c>
      <c r="Y506" s="554">
        <v>160.5</v>
      </c>
      <c r="Z506" s="554">
        <v>9.39</v>
      </c>
      <c r="AA506" s="554">
        <v>20</v>
      </c>
      <c r="AB506" s="687">
        <v>520.41999999999996</v>
      </c>
      <c r="AC506" s="10" t="str">
        <f t="shared" si="296"/>
        <v>OK</v>
      </c>
      <c r="AE506" s="504">
        <f t="shared" si="297"/>
        <v>-4.9999999998817657E-3</v>
      </c>
      <c r="AF506" s="270"/>
      <c r="AG506" s="270" t="s">
        <v>1959</v>
      </c>
      <c r="AH506" s="270"/>
      <c r="AJ506" s="890">
        <v>1049605396</v>
      </c>
      <c r="AK506" s="42" t="s">
        <v>1082</v>
      </c>
      <c r="AL506" s="255" t="s">
        <v>1760</v>
      </c>
      <c r="AM506" s="26" t="s">
        <v>1404</v>
      </c>
      <c r="AN506" s="27" t="s">
        <v>1394</v>
      </c>
      <c r="AO506" s="26">
        <v>6</v>
      </c>
      <c r="AP506" s="28">
        <v>820.35</v>
      </c>
      <c r="AQ506" s="971">
        <v>330.52500000000009</v>
      </c>
      <c r="AR506" s="971">
        <v>160.5</v>
      </c>
      <c r="AS506" s="925">
        <v>9.39</v>
      </c>
      <c r="AT506" s="925">
        <v>20</v>
      </c>
      <c r="AU506" s="982">
        <v>520.41999999999996</v>
      </c>
      <c r="AV506" s="974">
        <v>9.39</v>
      </c>
      <c r="AW506" s="1079">
        <v>20</v>
      </c>
      <c r="AX506" s="975">
        <f t="shared" si="302"/>
        <v>520.41500000000008</v>
      </c>
      <c r="AY506" s="424" t="str">
        <f t="shared" si="269"/>
        <v>OK</v>
      </c>
      <c r="AZ506" s="483">
        <f t="shared" si="270"/>
        <v>0</v>
      </c>
      <c r="BA506" s="486">
        <f t="shared" si="303"/>
        <v>-4.9999999998817657E-3</v>
      </c>
      <c r="BB506" s="424"/>
      <c r="BC506" s="424"/>
      <c r="BD506" s="424"/>
    </row>
    <row r="507" spans="2:56" s="10" customFormat="1" ht="24" customHeight="1">
      <c r="B507" s="25">
        <v>1049609258</v>
      </c>
      <c r="C507" s="42" t="s">
        <v>1096</v>
      </c>
      <c r="D507" s="255" t="s">
        <v>1760</v>
      </c>
      <c r="E507" s="26" t="s">
        <v>1404</v>
      </c>
      <c r="F507" s="27" t="s">
        <v>1394</v>
      </c>
      <c r="G507" s="26">
        <v>6</v>
      </c>
      <c r="H507" s="28">
        <v>920.03</v>
      </c>
      <c r="I507" s="28">
        <v>480.04500000000007</v>
      </c>
      <c r="J507" s="28">
        <v>162</v>
      </c>
      <c r="K507" s="28">
        <v>78.22</v>
      </c>
      <c r="L507" s="28">
        <v>10</v>
      </c>
      <c r="M507" s="14">
        <v>730.2650000000001</v>
      </c>
      <c r="N507" s="28">
        <v>730.2650000000001</v>
      </c>
      <c r="O507" s="684">
        <f t="shared" si="294"/>
        <v>730.2650000000001</v>
      </c>
      <c r="P507" s="684">
        <f t="shared" si="295"/>
        <v>0</v>
      </c>
      <c r="Q507" s="498" t="s">
        <v>1761</v>
      </c>
      <c r="R507" s="498"/>
      <c r="S507" s="685">
        <v>1049609258</v>
      </c>
      <c r="T507" s="686" t="s">
        <v>1994</v>
      </c>
      <c r="U507" s="629">
        <v>260501</v>
      </c>
      <c r="V507" s="629" t="s">
        <v>1961</v>
      </c>
      <c r="W507" s="26">
        <v>6</v>
      </c>
      <c r="X507" s="554">
        <v>480.05</v>
      </c>
      <c r="Y507" s="554">
        <v>162</v>
      </c>
      <c r="Z507" s="554">
        <v>78.22</v>
      </c>
      <c r="AA507" s="554">
        <v>10</v>
      </c>
      <c r="AB507" s="687">
        <v>730.27</v>
      </c>
      <c r="AC507" s="10" t="str">
        <f t="shared" si="296"/>
        <v>OK</v>
      </c>
      <c r="AE507" s="504">
        <f t="shared" si="297"/>
        <v>-4.9999999998817657E-3</v>
      </c>
      <c r="AF507" s="270"/>
      <c r="AG507" s="270" t="s">
        <v>1959</v>
      </c>
      <c r="AH507" s="270"/>
      <c r="AJ507" s="890">
        <v>1049609258</v>
      </c>
      <c r="AK507" s="42" t="s">
        <v>1096</v>
      </c>
      <c r="AL507" s="255" t="s">
        <v>1760</v>
      </c>
      <c r="AM507" s="26" t="s">
        <v>1404</v>
      </c>
      <c r="AN507" s="27" t="s">
        <v>1394</v>
      </c>
      <c r="AO507" s="26">
        <v>6</v>
      </c>
      <c r="AP507" s="28">
        <v>920.03</v>
      </c>
      <c r="AQ507" s="971">
        <v>480.04500000000007</v>
      </c>
      <c r="AR507" s="971">
        <v>162</v>
      </c>
      <c r="AS507" s="925">
        <v>78.22</v>
      </c>
      <c r="AT507" s="925">
        <v>10</v>
      </c>
      <c r="AU507" s="982">
        <v>730.27</v>
      </c>
      <c r="AV507" s="974">
        <v>78.22</v>
      </c>
      <c r="AW507" s="1079">
        <v>10</v>
      </c>
      <c r="AX507" s="975">
        <f t="shared" si="302"/>
        <v>730.2650000000001</v>
      </c>
      <c r="AY507" s="424" t="str">
        <f t="shared" si="269"/>
        <v>OK</v>
      </c>
      <c r="AZ507" s="483">
        <f t="shared" si="270"/>
        <v>0</v>
      </c>
      <c r="BA507" s="486">
        <f t="shared" si="303"/>
        <v>-4.9999999998817657E-3</v>
      </c>
      <c r="BB507" s="424"/>
      <c r="BC507" s="424"/>
      <c r="BD507" s="424"/>
    </row>
    <row r="508" spans="2:56" s="10" customFormat="1" ht="24" customHeight="1">
      <c r="B508" s="25">
        <v>1049621713</v>
      </c>
      <c r="C508" s="42" t="s">
        <v>1141</v>
      </c>
      <c r="D508" s="255" t="s">
        <v>1760</v>
      </c>
      <c r="E508" s="26" t="s">
        <v>1404</v>
      </c>
      <c r="F508" s="27" t="s">
        <v>1394</v>
      </c>
      <c r="G508" s="26">
        <v>6</v>
      </c>
      <c r="H508" s="28">
        <v>870.19</v>
      </c>
      <c r="I508" s="28">
        <v>405.28500000000008</v>
      </c>
      <c r="J508" s="28">
        <v>133.5</v>
      </c>
      <c r="K508" s="28">
        <v>18.940000000000001</v>
      </c>
      <c r="L508" s="28">
        <v>10</v>
      </c>
      <c r="M508" s="14">
        <v>567.72500000000014</v>
      </c>
      <c r="N508" s="28">
        <v>567.72500000000014</v>
      </c>
      <c r="O508" s="684">
        <f t="shared" si="294"/>
        <v>567.72500000000014</v>
      </c>
      <c r="P508" s="684">
        <f t="shared" si="295"/>
        <v>0</v>
      </c>
      <c r="Q508" s="498" t="s">
        <v>1761</v>
      </c>
      <c r="R508" s="498"/>
      <c r="S508" s="685">
        <v>1049621713</v>
      </c>
      <c r="T508" s="686" t="s">
        <v>1995</v>
      </c>
      <c r="U508" s="629">
        <v>260501</v>
      </c>
      <c r="V508" s="629" t="s">
        <v>1961</v>
      </c>
      <c r="W508" s="26">
        <v>6</v>
      </c>
      <c r="X508" s="554">
        <v>405.29</v>
      </c>
      <c r="Y508" s="554">
        <v>133.5</v>
      </c>
      <c r="Z508" s="554">
        <v>18.940000000000001</v>
      </c>
      <c r="AA508" s="554">
        <v>10</v>
      </c>
      <c r="AB508" s="687">
        <v>567.73</v>
      </c>
      <c r="AC508" s="10" t="str">
        <f t="shared" si="296"/>
        <v>OK</v>
      </c>
      <c r="AE508" s="504">
        <f t="shared" si="297"/>
        <v>-4.9999999998817657E-3</v>
      </c>
      <c r="AF508" s="270"/>
      <c r="AG508" s="270" t="s">
        <v>1959</v>
      </c>
      <c r="AH508" s="270"/>
      <c r="AJ508" s="890">
        <v>1049621713</v>
      </c>
      <c r="AK508" s="42" t="s">
        <v>1141</v>
      </c>
      <c r="AL508" s="255" t="s">
        <v>1760</v>
      </c>
      <c r="AM508" s="26" t="s">
        <v>1404</v>
      </c>
      <c r="AN508" s="27" t="s">
        <v>1394</v>
      </c>
      <c r="AO508" s="26">
        <v>6</v>
      </c>
      <c r="AP508" s="28">
        <v>870.19</v>
      </c>
      <c r="AQ508" s="971">
        <v>405.28500000000008</v>
      </c>
      <c r="AR508" s="971">
        <v>133.5</v>
      </c>
      <c r="AS508" s="925">
        <v>18.940000000000001</v>
      </c>
      <c r="AT508" s="925">
        <v>10</v>
      </c>
      <c r="AU508" s="982">
        <v>567.73</v>
      </c>
      <c r="AV508" s="974">
        <v>18.940000000000001</v>
      </c>
      <c r="AW508" s="1079">
        <v>10</v>
      </c>
      <c r="AX508" s="975">
        <f t="shared" si="302"/>
        <v>567.72500000000014</v>
      </c>
      <c r="AY508" s="424" t="str">
        <f t="shared" si="269"/>
        <v>OK</v>
      </c>
      <c r="AZ508" s="483">
        <f t="shared" si="270"/>
        <v>0</v>
      </c>
      <c r="BA508" s="486">
        <f>AX508-AB508</f>
        <v>-4.9999999998817657E-3</v>
      </c>
      <c r="BB508" s="424"/>
      <c r="BC508" s="424"/>
      <c r="BD508" s="424"/>
    </row>
    <row r="509" spans="2:56" s="10" customFormat="1" ht="24" customHeight="1">
      <c r="B509" s="25">
        <v>1049641233</v>
      </c>
      <c r="C509" s="42" t="s">
        <v>1207</v>
      </c>
      <c r="D509" s="255" t="s">
        <v>1760</v>
      </c>
      <c r="E509" s="26" t="s">
        <v>1404</v>
      </c>
      <c r="F509" s="27" t="s">
        <v>1394</v>
      </c>
      <c r="G509" s="26">
        <v>6</v>
      </c>
      <c r="H509" s="28">
        <v>880.16</v>
      </c>
      <c r="I509" s="28">
        <v>420.24</v>
      </c>
      <c r="J509" s="28">
        <v>144.5</v>
      </c>
      <c r="K509" s="28">
        <v>26</v>
      </c>
      <c r="L509" s="28">
        <v>5</v>
      </c>
      <c r="M509" s="14">
        <v>595.74</v>
      </c>
      <c r="N509" s="28">
        <v>595.74</v>
      </c>
      <c r="O509" s="684">
        <f t="shared" si="294"/>
        <v>595.74</v>
      </c>
      <c r="P509" s="684">
        <f t="shared" si="295"/>
        <v>0</v>
      </c>
      <c r="Q509" s="498" t="s">
        <v>1761</v>
      </c>
      <c r="R509" s="498"/>
      <c r="S509" s="685">
        <v>1049641233</v>
      </c>
      <c r="T509" s="686" t="s">
        <v>1996</v>
      </c>
      <c r="U509" s="629">
        <v>260501</v>
      </c>
      <c r="V509" s="629" t="s">
        <v>1961</v>
      </c>
      <c r="W509" s="26">
        <v>6</v>
      </c>
      <c r="X509" s="554">
        <v>420.24</v>
      </c>
      <c r="Y509" s="554">
        <v>144.5</v>
      </c>
      <c r="Z509" s="554">
        <v>26</v>
      </c>
      <c r="AA509" s="554">
        <v>5</v>
      </c>
      <c r="AB509" s="687">
        <v>595.74</v>
      </c>
      <c r="AC509" s="10" t="str">
        <f t="shared" si="296"/>
        <v>OK</v>
      </c>
      <c r="AE509" s="504">
        <f t="shared" si="297"/>
        <v>0</v>
      </c>
      <c r="AF509" s="270"/>
      <c r="AG509" s="270" t="s">
        <v>1959</v>
      </c>
      <c r="AH509" s="270"/>
      <c r="AJ509" s="890">
        <v>1049641233</v>
      </c>
      <c r="AK509" s="42" t="s">
        <v>1207</v>
      </c>
      <c r="AL509" s="255" t="s">
        <v>1760</v>
      </c>
      <c r="AM509" s="26" t="s">
        <v>1404</v>
      </c>
      <c r="AN509" s="27" t="s">
        <v>1394</v>
      </c>
      <c r="AO509" s="26">
        <v>6</v>
      </c>
      <c r="AP509" s="28">
        <v>880.16</v>
      </c>
      <c r="AQ509" s="971">
        <v>420.24</v>
      </c>
      <c r="AR509" s="971">
        <v>144.5</v>
      </c>
      <c r="AS509" s="925">
        <v>26</v>
      </c>
      <c r="AT509" s="925">
        <v>5</v>
      </c>
      <c r="AU509" s="982">
        <v>595.74</v>
      </c>
      <c r="AV509" s="974">
        <v>26</v>
      </c>
      <c r="AW509" s="1079">
        <v>5</v>
      </c>
      <c r="AX509" s="975">
        <f t="shared" si="302"/>
        <v>595.74</v>
      </c>
      <c r="AY509" s="424" t="str">
        <f t="shared" si="269"/>
        <v>OK</v>
      </c>
      <c r="AZ509" s="483">
        <f t="shared" si="270"/>
        <v>0</v>
      </c>
      <c r="BA509" s="486">
        <f t="shared" si="303"/>
        <v>0</v>
      </c>
      <c r="BB509" s="424"/>
      <c r="BC509" s="424"/>
      <c r="BD509" s="424"/>
    </row>
    <row r="510" spans="2:56" s="10" customFormat="1" ht="24" customHeight="1">
      <c r="B510" s="25">
        <v>1049794492</v>
      </c>
      <c r="C510" s="42" t="s">
        <v>1216</v>
      </c>
      <c r="D510" s="255" t="s">
        <v>1760</v>
      </c>
      <c r="E510" s="26" t="s">
        <v>1404</v>
      </c>
      <c r="F510" s="27" t="s">
        <v>1394</v>
      </c>
      <c r="G510" s="26">
        <v>6</v>
      </c>
      <c r="H510" s="28">
        <v>810.39</v>
      </c>
      <c r="I510" s="28">
        <v>315.58500000000004</v>
      </c>
      <c r="J510" s="28">
        <v>158.5</v>
      </c>
      <c r="K510" s="28">
        <v>100</v>
      </c>
      <c r="L510" s="28">
        <v>55</v>
      </c>
      <c r="M510" s="14">
        <v>629.08500000000004</v>
      </c>
      <c r="N510" s="28">
        <v>629.08500000000004</v>
      </c>
      <c r="O510" s="684">
        <f t="shared" si="294"/>
        <v>629.08500000000004</v>
      </c>
      <c r="P510" s="684">
        <f t="shared" si="295"/>
        <v>0</v>
      </c>
      <c r="Q510" s="498" t="s">
        <v>1761</v>
      </c>
      <c r="R510" s="498"/>
      <c r="S510" s="685">
        <v>1049794492</v>
      </c>
      <c r="T510" s="686" t="s">
        <v>1997</v>
      </c>
      <c r="U510" s="629">
        <v>260501</v>
      </c>
      <c r="V510" s="629" t="s">
        <v>1961</v>
      </c>
      <c r="W510" s="26">
        <v>6</v>
      </c>
      <c r="X510" s="554">
        <v>315.58999999999997</v>
      </c>
      <c r="Y510" s="554">
        <v>158.5</v>
      </c>
      <c r="Z510" s="554">
        <v>100</v>
      </c>
      <c r="AA510" s="554">
        <v>55</v>
      </c>
      <c r="AB510" s="687">
        <v>629.09</v>
      </c>
      <c r="AC510" s="10" t="str">
        <f t="shared" si="296"/>
        <v>OK</v>
      </c>
      <c r="AE510" s="504">
        <f t="shared" si="297"/>
        <v>-4.9999999999954525E-3</v>
      </c>
      <c r="AF510" s="270"/>
      <c r="AG510" s="270" t="s">
        <v>1959</v>
      </c>
      <c r="AH510" s="270"/>
      <c r="AJ510" s="892">
        <v>1049794492</v>
      </c>
      <c r="AK510" s="42" t="s">
        <v>1216</v>
      </c>
      <c r="AL510" s="255" t="s">
        <v>1760</v>
      </c>
      <c r="AM510" s="26" t="s">
        <v>1404</v>
      </c>
      <c r="AN510" s="27" t="s">
        <v>1394</v>
      </c>
      <c r="AO510" s="26">
        <v>6</v>
      </c>
      <c r="AP510" s="28">
        <v>810.39</v>
      </c>
      <c r="AQ510" s="971">
        <v>315.58500000000004</v>
      </c>
      <c r="AR510" s="971">
        <v>158.5</v>
      </c>
      <c r="AS510" s="925">
        <v>100</v>
      </c>
      <c r="AT510" s="925">
        <v>55</v>
      </c>
      <c r="AU510" s="982">
        <v>629.09</v>
      </c>
      <c r="AV510" s="974">
        <v>100</v>
      </c>
      <c r="AW510" s="1079">
        <v>55</v>
      </c>
      <c r="AX510" s="1140">
        <f>AQ510+AR510+AV510+AW510</f>
        <v>629.08500000000004</v>
      </c>
      <c r="AY510" s="424" t="str">
        <f t="shared" ref="AY510:AY572" si="304">IF((S510=AJ510),"OK","ERROR")</f>
        <v>OK</v>
      </c>
      <c r="AZ510" s="483">
        <f t="shared" ref="AZ510:AZ572" si="305">AB510-AU510</f>
        <v>0</v>
      </c>
      <c r="BA510" s="485">
        <f>AX510-AB510</f>
        <v>-4.9999999999954525E-3</v>
      </c>
      <c r="BB510" s="1052" t="s">
        <v>3107</v>
      </c>
      <c r="BC510" s="424"/>
      <c r="BD510" s="424"/>
    </row>
    <row r="511" spans="2:56" s="10" customFormat="1" ht="24" customHeight="1">
      <c r="B511" s="25">
        <v>1049795359</v>
      </c>
      <c r="C511" s="42" t="s">
        <v>1217</v>
      </c>
      <c r="D511" s="255" t="s">
        <v>1760</v>
      </c>
      <c r="E511" s="26" t="s">
        <v>1404</v>
      </c>
      <c r="F511" s="27" t="s">
        <v>1394</v>
      </c>
      <c r="G511" s="26">
        <v>6</v>
      </c>
      <c r="H511" s="28">
        <v>820.35</v>
      </c>
      <c r="I511" s="28">
        <v>330.52500000000009</v>
      </c>
      <c r="J511" s="28">
        <v>153</v>
      </c>
      <c r="K511" s="28">
        <v>72.72</v>
      </c>
      <c r="L511" s="28">
        <v>5</v>
      </c>
      <c r="M511" s="14">
        <v>561.24500000000012</v>
      </c>
      <c r="N511" s="28">
        <v>561.24500000000012</v>
      </c>
      <c r="O511" s="684">
        <f t="shared" si="294"/>
        <v>561.24500000000012</v>
      </c>
      <c r="P511" s="684">
        <f t="shared" si="295"/>
        <v>0</v>
      </c>
      <c r="Q511" s="498" t="s">
        <v>1761</v>
      </c>
      <c r="R511" s="498"/>
      <c r="S511" s="685">
        <v>1049795359</v>
      </c>
      <c r="T511" s="686" t="s">
        <v>1998</v>
      </c>
      <c r="U511" s="629">
        <v>260501</v>
      </c>
      <c r="V511" s="629" t="s">
        <v>1961</v>
      </c>
      <c r="W511" s="26">
        <v>6</v>
      </c>
      <c r="X511" s="554">
        <v>330.53</v>
      </c>
      <c r="Y511" s="554">
        <v>153</v>
      </c>
      <c r="Z511" s="554">
        <v>100</v>
      </c>
      <c r="AA511" s="554">
        <v>55</v>
      </c>
      <c r="AB511" s="687">
        <v>638.53</v>
      </c>
      <c r="AC511" s="10" t="str">
        <f t="shared" si="296"/>
        <v>OK</v>
      </c>
      <c r="AE511" s="504">
        <f t="shared" si="297"/>
        <v>-77.284999999999854</v>
      </c>
      <c r="AF511" s="688" t="s">
        <v>2010</v>
      </c>
      <c r="AG511" s="270" t="s">
        <v>1959</v>
      </c>
      <c r="AH511" s="270"/>
      <c r="AJ511" s="891">
        <v>1049795359</v>
      </c>
      <c r="AK511" s="42" t="s">
        <v>1217</v>
      </c>
      <c r="AL511" s="255" t="s">
        <v>1760</v>
      </c>
      <c r="AM511" s="26" t="s">
        <v>1404</v>
      </c>
      <c r="AN511" s="27" t="s">
        <v>1394</v>
      </c>
      <c r="AO511" s="26">
        <v>6</v>
      </c>
      <c r="AP511" s="28">
        <v>820.35</v>
      </c>
      <c r="AQ511" s="971">
        <v>330.52500000000009</v>
      </c>
      <c r="AR511" s="971">
        <v>153</v>
      </c>
      <c r="AS511" s="925">
        <v>100</v>
      </c>
      <c r="AT511" s="925">
        <v>55</v>
      </c>
      <c r="AU511" s="982">
        <v>638.53</v>
      </c>
      <c r="AV511" s="975">
        <v>100</v>
      </c>
      <c r="AW511" s="1121">
        <v>60</v>
      </c>
      <c r="AX511" s="1114">
        <f>AQ511+AR511+AV511+AW511</f>
        <v>643.52500000000009</v>
      </c>
      <c r="AY511" s="424" t="str">
        <f t="shared" si="304"/>
        <v>OK</v>
      </c>
      <c r="AZ511" s="483">
        <f t="shared" si="305"/>
        <v>0</v>
      </c>
      <c r="BA511" s="484">
        <f>AX511-AB511</f>
        <v>4.9950000000001182</v>
      </c>
      <c r="BB511" s="1016" t="s">
        <v>3107</v>
      </c>
      <c r="BC511" s="424"/>
      <c r="BD511" s="424"/>
    </row>
    <row r="512" spans="2:56" s="10" customFormat="1" ht="24" customHeight="1">
      <c r="B512" s="25">
        <v>1052397835</v>
      </c>
      <c r="C512" s="42" t="s">
        <v>1247</v>
      </c>
      <c r="D512" s="255" t="s">
        <v>1760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28">
        <v>137.5</v>
      </c>
      <c r="K512" s="28">
        <v>4.28</v>
      </c>
      <c r="L512" s="28">
        <v>0</v>
      </c>
      <c r="M512" s="14">
        <v>457.36500000000001</v>
      </c>
      <c r="N512" s="28">
        <v>457.36500000000001</v>
      </c>
      <c r="O512" s="684">
        <f t="shared" si="294"/>
        <v>457.36500000000001</v>
      </c>
      <c r="P512" s="684">
        <f t="shared" si="295"/>
        <v>0</v>
      </c>
      <c r="Q512" s="498" t="s">
        <v>1761</v>
      </c>
      <c r="R512" s="498"/>
      <c r="S512" s="685">
        <v>1052397835</v>
      </c>
      <c r="T512" s="686" t="s">
        <v>1999</v>
      </c>
      <c r="U512" s="629">
        <v>260501</v>
      </c>
      <c r="V512" s="629" t="s">
        <v>1961</v>
      </c>
      <c r="W512" s="26">
        <v>6</v>
      </c>
      <c r="X512" s="554">
        <v>315.58999999999997</v>
      </c>
      <c r="Y512" s="554">
        <v>137.5</v>
      </c>
      <c r="Z512" s="554">
        <v>4.28</v>
      </c>
      <c r="AA512" s="554">
        <v>0</v>
      </c>
      <c r="AB512" s="687">
        <v>457.37</v>
      </c>
      <c r="AC512" s="10" t="str">
        <f t="shared" si="296"/>
        <v>OK</v>
      </c>
      <c r="AE512" s="504">
        <f t="shared" si="297"/>
        <v>-4.9999999999954525E-3</v>
      </c>
      <c r="AF512" s="270"/>
      <c r="AG512" s="270" t="s">
        <v>1959</v>
      </c>
      <c r="AH512" s="270"/>
      <c r="AJ512" s="890">
        <v>1052397835</v>
      </c>
      <c r="AK512" s="42" t="s">
        <v>1247</v>
      </c>
      <c r="AL512" s="255" t="s">
        <v>1760</v>
      </c>
      <c r="AM512" s="26" t="s">
        <v>1404</v>
      </c>
      <c r="AN512" s="27" t="s">
        <v>1394</v>
      </c>
      <c r="AO512" s="26">
        <v>6</v>
      </c>
      <c r="AP512" s="28">
        <v>810.39</v>
      </c>
      <c r="AQ512" s="971">
        <v>315.58500000000004</v>
      </c>
      <c r="AR512" s="971">
        <v>137.5</v>
      </c>
      <c r="AS512" s="925">
        <v>4.28</v>
      </c>
      <c r="AT512" s="925">
        <v>0</v>
      </c>
      <c r="AU512" s="982">
        <v>457.37</v>
      </c>
      <c r="AV512" s="974">
        <v>4.28</v>
      </c>
      <c r="AW512" s="1079">
        <v>0</v>
      </c>
      <c r="AX512" s="975">
        <f t="shared" ref="AX512:AX522" si="306">AQ512+AR512+AV512+AW512</f>
        <v>457.36500000000001</v>
      </c>
      <c r="AY512" s="424" t="str">
        <f t="shared" si="304"/>
        <v>OK</v>
      </c>
      <c r="AZ512" s="483">
        <f t="shared" si="305"/>
        <v>0</v>
      </c>
      <c r="BA512" s="486">
        <f t="shared" ref="BA512:BA516" si="307">AX512-AB512</f>
        <v>-4.9999999999954525E-3</v>
      </c>
      <c r="BB512" s="424"/>
      <c r="BC512" s="424"/>
      <c r="BD512" s="424"/>
    </row>
    <row r="513" spans="2:57" s="10" customFormat="1" ht="24" customHeight="1">
      <c r="B513" s="25">
        <v>1052399176</v>
      </c>
      <c r="C513" s="42" t="s">
        <v>1249</v>
      </c>
      <c r="D513" s="255" t="s">
        <v>1760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28">
        <v>160.5</v>
      </c>
      <c r="K513" s="28">
        <v>39.17</v>
      </c>
      <c r="L513" s="28">
        <v>45</v>
      </c>
      <c r="M513" s="14">
        <v>620.05999999999983</v>
      </c>
      <c r="N513" s="28">
        <v>620.05999999999995</v>
      </c>
      <c r="O513" s="684">
        <f t="shared" si="294"/>
        <v>620.05999999999983</v>
      </c>
      <c r="P513" s="684">
        <f t="shared" si="295"/>
        <v>0</v>
      </c>
      <c r="Q513" s="498" t="s">
        <v>1761</v>
      </c>
      <c r="R513" s="498"/>
      <c r="S513" s="685">
        <v>1052399176</v>
      </c>
      <c r="T513" s="686" t="s">
        <v>2000</v>
      </c>
      <c r="U513" s="629">
        <v>260501</v>
      </c>
      <c r="V513" s="629" t="s">
        <v>1961</v>
      </c>
      <c r="W513" s="26">
        <v>6</v>
      </c>
      <c r="X513" s="554">
        <v>375.39</v>
      </c>
      <c r="Y513" s="554">
        <v>160.5</v>
      </c>
      <c r="Z513" s="554">
        <v>39.17</v>
      </c>
      <c r="AA513" s="554">
        <v>45</v>
      </c>
      <c r="AB513" s="687">
        <v>620.05999999999995</v>
      </c>
      <c r="AC513" s="10" t="str">
        <f t="shared" si="296"/>
        <v>OK</v>
      </c>
      <c r="AE513" s="504">
        <f t="shared" si="297"/>
        <v>0</v>
      </c>
      <c r="AF513" s="270"/>
      <c r="AG513" s="270" t="s">
        <v>1959</v>
      </c>
      <c r="AH513" s="270"/>
      <c r="AJ513" s="890">
        <v>1052399176</v>
      </c>
      <c r="AK513" s="42" t="s">
        <v>1249</v>
      </c>
      <c r="AL513" s="255" t="s">
        <v>1760</v>
      </c>
      <c r="AM513" s="26" t="s">
        <v>1404</v>
      </c>
      <c r="AN513" s="27" t="s">
        <v>1394</v>
      </c>
      <c r="AO513" s="26">
        <v>6</v>
      </c>
      <c r="AP513" s="28">
        <v>850.26</v>
      </c>
      <c r="AQ513" s="971">
        <v>375.38999999999987</v>
      </c>
      <c r="AR513" s="971">
        <v>160.5</v>
      </c>
      <c r="AS513" s="925">
        <v>39.17</v>
      </c>
      <c r="AT513" s="925">
        <v>45</v>
      </c>
      <c r="AU513" s="982">
        <v>620.05999999999995</v>
      </c>
      <c r="AV513" s="974">
        <v>39.17</v>
      </c>
      <c r="AW513" s="1079">
        <v>45</v>
      </c>
      <c r="AX513" s="975">
        <f t="shared" si="306"/>
        <v>620.05999999999983</v>
      </c>
      <c r="AY513" s="424" t="str">
        <f t="shared" si="304"/>
        <v>OK</v>
      </c>
      <c r="AZ513" s="483">
        <f t="shared" si="305"/>
        <v>0</v>
      </c>
      <c r="BA513" s="486">
        <f t="shared" si="307"/>
        <v>0</v>
      </c>
      <c r="BB513" s="424"/>
      <c r="BC513" s="424"/>
      <c r="BD513" s="424"/>
    </row>
    <row r="514" spans="2:57" s="10" customFormat="1" ht="24" customHeight="1">
      <c r="B514" s="25">
        <v>1054678613</v>
      </c>
      <c r="C514" s="42" t="s">
        <v>1279</v>
      </c>
      <c r="D514" s="255" t="s">
        <v>1760</v>
      </c>
      <c r="E514" s="26" t="s">
        <v>1404</v>
      </c>
      <c r="F514" s="27" t="s">
        <v>1394</v>
      </c>
      <c r="G514" s="26">
        <v>6</v>
      </c>
      <c r="H514" s="28">
        <v>850.26</v>
      </c>
      <c r="I514" s="28">
        <v>375.38999999999987</v>
      </c>
      <c r="J514" s="28">
        <v>161</v>
      </c>
      <c r="K514" s="28">
        <v>40.06</v>
      </c>
      <c r="L514" s="28">
        <v>5</v>
      </c>
      <c r="M514" s="14">
        <v>581.44999999999982</v>
      </c>
      <c r="N514" s="28">
        <v>581.44999999999982</v>
      </c>
      <c r="O514" s="684">
        <f t="shared" si="294"/>
        <v>581.44999999999982</v>
      </c>
      <c r="P514" s="684">
        <f t="shared" si="295"/>
        <v>0</v>
      </c>
      <c r="Q514" s="498" t="s">
        <v>1761</v>
      </c>
      <c r="R514" s="498"/>
      <c r="S514" s="685">
        <v>1054678613</v>
      </c>
      <c r="T514" s="686" t="s">
        <v>2001</v>
      </c>
      <c r="U514" s="629">
        <v>260501</v>
      </c>
      <c r="V514" s="629" t="s">
        <v>1961</v>
      </c>
      <c r="W514" s="26">
        <v>6</v>
      </c>
      <c r="X514" s="554">
        <v>375.39</v>
      </c>
      <c r="Y514" s="554">
        <v>161</v>
      </c>
      <c r="Z514" s="554">
        <v>40.06</v>
      </c>
      <c r="AA514" s="554">
        <v>5</v>
      </c>
      <c r="AB514" s="687">
        <v>581.45000000000005</v>
      </c>
      <c r="AC514" s="10" t="str">
        <f t="shared" si="296"/>
        <v>OK</v>
      </c>
      <c r="AE514" s="504">
        <f t="shared" si="297"/>
        <v>0</v>
      </c>
      <c r="AF514" s="270"/>
      <c r="AG514" s="270" t="s">
        <v>1959</v>
      </c>
      <c r="AH514" s="270"/>
      <c r="AJ514" s="890">
        <v>1054678613</v>
      </c>
      <c r="AK514" s="42" t="s">
        <v>1279</v>
      </c>
      <c r="AL514" s="255" t="s">
        <v>1760</v>
      </c>
      <c r="AM514" s="26" t="s">
        <v>1404</v>
      </c>
      <c r="AN514" s="27" t="s">
        <v>1394</v>
      </c>
      <c r="AO514" s="26">
        <v>6</v>
      </c>
      <c r="AP514" s="28">
        <v>850.26</v>
      </c>
      <c r="AQ514" s="971">
        <v>375.38999999999987</v>
      </c>
      <c r="AR514" s="971">
        <v>161</v>
      </c>
      <c r="AS514" s="925">
        <v>40.06</v>
      </c>
      <c r="AT514" s="925">
        <v>5</v>
      </c>
      <c r="AU514" s="982">
        <v>581.45000000000005</v>
      </c>
      <c r="AV514" s="974">
        <v>40.06</v>
      </c>
      <c r="AW514" s="1079">
        <v>5</v>
      </c>
      <c r="AX514" s="975">
        <f t="shared" si="306"/>
        <v>581.44999999999982</v>
      </c>
      <c r="AY514" s="424" t="str">
        <f t="shared" si="304"/>
        <v>OK</v>
      </c>
      <c r="AZ514" s="483">
        <f t="shared" si="305"/>
        <v>0</v>
      </c>
      <c r="BA514" s="486">
        <f t="shared" si="307"/>
        <v>0</v>
      </c>
      <c r="BB514" s="424"/>
      <c r="BC514" s="424"/>
      <c r="BD514" s="424"/>
    </row>
    <row r="515" spans="2:57" s="10" customFormat="1" ht="24" customHeight="1">
      <c r="B515" s="25">
        <v>1055690274</v>
      </c>
      <c r="C515" s="42" t="s">
        <v>1288</v>
      </c>
      <c r="D515" s="255" t="s">
        <v>1760</v>
      </c>
      <c r="E515" s="26" t="s">
        <v>1404</v>
      </c>
      <c r="F515" s="27" t="s">
        <v>1394</v>
      </c>
      <c r="G515" s="26">
        <v>6</v>
      </c>
      <c r="H515" s="28">
        <v>880.16</v>
      </c>
      <c r="I515" s="28">
        <v>420.24</v>
      </c>
      <c r="J515" s="28">
        <v>134.5</v>
      </c>
      <c r="K515" s="28">
        <v>16.170000000000002</v>
      </c>
      <c r="L515" s="28">
        <v>0</v>
      </c>
      <c r="M515" s="14">
        <v>570.91</v>
      </c>
      <c r="N515" s="28">
        <v>570.91000000000008</v>
      </c>
      <c r="O515" s="684">
        <f t="shared" si="294"/>
        <v>570.91</v>
      </c>
      <c r="P515" s="684">
        <f t="shared" si="295"/>
        <v>0</v>
      </c>
      <c r="Q515" s="498" t="s">
        <v>1761</v>
      </c>
      <c r="R515" s="498"/>
      <c r="S515" s="685">
        <v>1055690274</v>
      </c>
      <c r="T515" s="686" t="s">
        <v>2002</v>
      </c>
      <c r="U515" s="629">
        <v>260501</v>
      </c>
      <c r="V515" s="629" t="s">
        <v>1961</v>
      </c>
      <c r="W515" s="26">
        <v>6</v>
      </c>
      <c r="X515" s="554">
        <v>420.24</v>
      </c>
      <c r="Y515" s="554">
        <v>134.5</v>
      </c>
      <c r="Z515" s="554">
        <v>16.170000000000002</v>
      </c>
      <c r="AA515" s="554">
        <v>0</v>
      </c>
      <c r="AB515" s="687">
        <v>570.91</v>
      </c>
      <c r="AC515" s="10" t="str">
        <f t="shared" si="296"/>
        <v>OK</v>
      </c>
      <c r="AE515" s="504">
        <f t="shared" si="297"/>
        <v>0</v>
      </c>
      <c r="AF515" s="270"/>
      <c r="AG515" s="270" t="s">
        <v>1959</v>
      </c>
      <c r="AH515" s="270"/>
      <c r="AJ515" s="890">
        <v>1055690274</v>
      </c>
      <c r="AK515" s="42" t="s">
        <v>1288</v>
      </c>
      <c r="AL515" s="255" t="s">
        <v>1760</v>
      </c>
      <c r="AM515" s="26" t="s">
        <v>1404</v>
      </c>
      <c r="AN515" s="27" t="s">
        <v>1394</v>
      </c>
      <c r="AO515" s="26">
        <v>6</v>
      </c>
      <c r="AP515" s="28">
        <v>880.16</v>
      </c>
      <c r="AQ515" s="971">
        <v>420.24</v>
      </c>
      <c r="AR515" s="971">
        <v>134.5</v>
      </c>
      <c r="AS515" s="925">
        <v>16.170000000000002</v>
      </c>
      <c r="AT515" s="925">
        <v>0</v>
      </c>
      <c r="AU515" s="982">
        <v>570.91</v>
      </c>
      <c r="AV515" s="974">
        <v>16.170000000000002</v>
      </c>
      <c r="AW515" s="1079">
        <v>0</v>
      </c>
      <c r="AX515" s="975">
        <f t="shared" si="306"/>
        <v>570.91</v>
      </c>
      <c r="AY515" s="424" t="str">
        <f t="shared" si="304"/>
        <v>OK</v>
      </c>
      <c r="AZ515" s="483">
        <f t="shared" si="305"/>
        <v>0</v>
      </c>
      <c r="BA515" s="486">
        <f t="shared" si="307"/>
        <v>0</v>
      </c>
      <c r="BB515" s="424"/>
      <c r="BC515" s="424"/>
      <c r="BD515" s="424"/>
    </row>
    <row r="516" spans="2:57" s="10" customFormat="1" ht="24" customHeight="1">
      <c r="B516" s="25">
        <v>1056573145</v>
      </c>
      <c r="C516" s="42" t="s">
        <v>1290</v>
      </c>
      <c r="D516" s="255" t="s">
        <v>1760</v>
      </c>
      <c r="E516" s="26" t="s">
        <v>1404</v>
      </c>
      <c r="F516" s="27" t="s">
        <v>1394</v>
      </c>
      <c r="G516" s="26">
        <v>6</v>
      </c>
      <c r="H516" s="28">
        <v>810.39</v>
      </c>
      <c r="I516" s="28">
        <v>315.58500000000004</v>
      </c>
      <c r="J516" s="28">
        <v>161.5</v>
      </c>
      <c r="K516" s="28">
        <v>26.33</v>
      </c>
      <c r="L516" s="28">
        <v>35</v>
      </c>
      <c r="M516" s="14">
        <v>538.41499999999996</v>
      </c>
      <c r="N516" s="28">
        <v>538.41499999999996</v>
      </c>
      <c r="O516" s="684">
        <f t="shared" si="294"/>
        <v>538.41499999999996</v>
      </c>
      <c r="P516" s="684">
        <f t="shared" si="295"/>
        <v>0</v>
      </c>
      <c r="Q516" s="498" t="s">
        <v>1761</v>
      </c>
      <c r="R516" s="498"/>
      <c r="S516" s="685">
        <v>1056573145</v>
      </c>
      <c r="T516" s="686" t="s">
        <v>2003</v>
      </c>
      <c r="U516" s="629">
        <v>260501</v>
      </c>
      <c r="V516" s="629" t="s">
        <v>1961</v>
      </c>
      <c r="W516" s="26">
        <v>6</v>
      </c>
      <c r="X516" s="554">
        <v>315.58999999999997</v>
      </c>
      <c r="Y516" s="554">
        <v>161.5</v>
      </c>
      <c r="Z516" s="554">
        <v>26.33</v>
      </c>
      <c r="AA516" s="554">
        <v>35</v>
      </c>
      <c r="AB516" s="687">
        <v>538.41999999999996</v>
      </c>
      <c r="AC516" s="10" t="str">
        <f t="shared" si="296"/>
        <v>OK</v>
      </c>
      <c r="AE516" s="504">
        <f t="shared" si="297"/>
        <v>-4.9999999999954525E-3</v>
      </c>
      <c r="AF516" s="270"/>
      <c r="AG516" s="270" t="s">
        <v>1959</v>
      </c>
      <c r="AH516" s="270"/>
      <c r="AJ516" s="890">
        <v>1056573145</v>
      </c>
      <c r="AK516" s="42" t="s">
        <v>1290</v>
      </c>
      <c r="AL516" s="255" t="s">
        <v>1760</v>
      </c>
      <c r="AM516" s="26" t="s">
        <v>1404</v>
      </c>
      <c r="AN516" s="27" t="s">
        <v>1394</v>
      </c>
      <c r="AO516" s="26">
        <v>6</v>
      </c>
      <c r="AP516" s="28">
        <v>810.39</v>
      </c>
      <c r="AQ516" s="971">
        <v>315.58500000000004</v>
      </c>
      <c r="AR516" s="971">
        <v>161.5</v>
      </c>
      <c r="AS516" s="925">
        <v>26.33</v>
      </c>
      <c r="AT516" s="925">
        <v>35</v>
      </c>
      <c r="AU516" s="982">
        <v>538.41999999999996</v>
      </c>
      <c r="AV516" s="974">
        <v>26.33</v>
      </c>
      <c r="AW516" s="1079">
        <v>35</v>
      </c>
      <c r="AX516" s="975">
        <f t="shared" si="306"/>
        <v>538.41499999999996</v>
      </c>
      <c r="AY516" s="424" t="str">
        <f t="shared" si="304"/>
        <v>OK</v>
      </c>
      <c r="AZ516" s="483">
        <f t="shared" si="305"/>
        <v>0</v>
      </c>
      <c r="BA516" s="486">
        <f t="shared" si="307"/>
        <v>-4.9999999999954525E-3</v>
      </c>
      <c r="BB516" s="424"/>
      <c r="BC516" s="424"/>
      <c r="BD516" s="424"/>
    </row>
    <row r="517" spans="2:57" s="10" customFormat="1" ht="24" customHeight="1">
      <c r="B517" s="25">
        <v>1057464125</v>
      </c>
      <c r="C517" s="42" t="s">
        <v>1295</v>
      </c>
      <c r="D517" s="255" t="s">
        <v>1760</v>
      </c>
      <c r="E517" s="26" t="s">
        <v>1404</v>
      </c>
      <c r="F517" s="27" t="s">
        <v>1394</v>
      </c>
      <c r="G517" s="26">
        <v>6</v>
      </c>
      <c r="H517" s="28">
        <v>890.13</v>
      </c>
      <c r="I517" s="28">
        <v>435.19499999999994</v>
      </c>
      <c r="J517" s="28">
        <v>168.5</v>
      </c>
      <c r="K517" s="28">
        <v>41.78</v>
      </c>
      <c r="L517" s="28">
        <v>45</v>
      </c>
      <c r="M517" s="14">
        <v>690.47499999999991</v>
      </c>
      <c r="N517" s="28">
        <v>690.47499999999991</v>
      </c>
      <c r="O517" s="684">
        <f t="shared" si="294"/>
        <v>690.47499999999991</v>
      </c>
      <c r="P517" s="684">
        <f t="shared" si="295"/>
        <v>0</v>
      </c>
      <c r="Q517" s="498" t="s">
        <v>1761</v>
      </c>
      <c r="R517" s="498"/>
      <c r="S517" s="685">
        <v>1057464125</v>
      </c>
      <c r="T517" s="686" t="s">
        <v>2004</v>
      </c>
      <c r="U517" s="629">
        <v>260501</v>
      </c>
      <c r="V517" s="629" t="s">
        <v>1961</v>
      </c>
      <c r="W517" s="26">
        <v>6</v>
      </c>
      <c r="X517" s="554">
        <v>435.2</v>
      </c>
      <c r="Y517" s="554">
        <v>168.5</v>
      </c>
      <c r="Z517" s="554">
        <v>41.78</v>
      </c>
      <c r="AA517" s="554">
        <v>45</v>
      </c>
      <c r="AB517" s="687">
        <v>690.48</v>
      </c>
      <c r="AC517" s="10" t="str">
        <f t="shared" si="296"/>
        <v>OK</v>
      </c>
      <c r="AE517" s="504">
        <f t="shared" si="297"/>
        <v>-5.0000000001091394E-3</v>
      </c>
      <c r="AF517" s="270"/>
      <c r="AG517" s="270" t="s">
        <v>1959</v>
      </c>
      <c r="AH517" s="270"/>
      <c r="AJ517" s="891">
        <v>1057464125</v>
      </c>
      <c r="AK517" s="42" t="s">
        <v>1295</v>
      </c>
      <c r="AL517" s="255" t="s">
        <v>1760</v>
      </c>
      <c r="AM517" s="26" t="s">
        <v>1404</v>
      </c>
      <c r="AN517" s="27" t="s">
        <v>1394</v>
      </c>
      <c r="AO517" s="26">
        <v>6</v>
      </c>
      <c r="AP517" s="28">
        <v>890.13</v>
      </c>
      <c r="AQ517" s="971">
        <v>435.19499999999994</v>
      </c>
      <c r="AR517" s="971">
        <v>168.5</v>
      </c>
      <c r="AS517" s="925">
        <v>41.78</v>
      </c>
      <c r="AT517" s="925">
        <v>45</v>
      </c>
      <c r="AU517" s="982">
        <v>690.48</v>
      </c>
      <c r="AV517" s="975">
        <v>79.67</v>
      </c>
      <c r="AW517" s="1121">
        <v>65</v>
      </c>
      <c r="AX517" s="1114">
        <f>AQ517+AR517+AV517+AW517</f>
        <v>748.3649999999999</v>
      </c>
      <c r="AY517" s="424" t="str">
        <f t="shared" si="304"/>
        <v>OK</v>
      </c>
      <c r="AZ517" s="483">
        <f t="shared" si="305"/>
        <v>0</v>
      </c>
      <c r="BA517" s="484">
        <f>AX517-AB517</f>
        <v>57.884999999999877</v>
      </c>
      <c r="BB517" s="1016" t="s">
        <v>3107</v>
      </c>
      <c r="BC517" s="424"/>
      <c r="BD517" s="424"/>
    </row>
    <row r="518" spans="2:57" s="10" customFormat="1" ht="24" customHeight="1">
      <c r="B518" s="25">
        <v>1057574610</v>
      </c>
      <c r="C518" s="42" t="s">
        <v>1303</v>
      </c>
      <c r="D518" s="255" t="s">
        <v>1760</v>
      </c>
      <c r="E518" s="26" t="s">
        <v>1404</v>
      </c>
      <c r="F518" s="27" t="s">
        <v>1394</v>
      </c>
      <c r="G518" s="26">
        <v>6</v>
      </c>
      <c r="H518" s="28">
        <v>810.39</v>
      </c>
      <c r="I518" s="28">
        <v>315.58500000000004</v>
      </c>
      <c r="J518" s="28">
        <v>162.5</v>
      </c>
      <c r="K518" s="28">
        <v>55.72</v>
      </c>
      <c r="L518" s="28">
        <v>50</v>
      </c>
      <c r="M518" s="14">
        <v>583.80500000000006</v>
      </c>
      <c r="N518" s="28">
        <v>583.80500000000006</v>
      </c>
      <c r="O518" s="684">
        <f t="shared" si="294"/>
        <v>583.80500000000006</v>
      </c>
      <c r="P518" s="684">
        <f t="shared" si="295"/>
        <v>0</v>
      </c>
      <c r="Q518" s="498" t="s">
        <v>1761</v>
      </c>
      <c r="R518" s="498"/>
      <c r="S518" s="685">
        <v>1057574610</v>
      </c>
      <c r="T518" s="686" t="s">
        <v>2005</v>
      </c>
      <c r="U518" s="629">
        <v>260501</v>
      </c>
      <c r="V518" s="629" t="s">
        <v>1961</v>
      </c>
      <c r="W518" s="26">
        <v>6</v>
      </c>
      <c r="X518" s="554">
        <v>315.58999999999997</v>
      </c>
      <c r="Y518" s="554">
        <v>162.5</v>
      </c>
      <c r="Z518" s="554">
        <v>55.72</v>
      </c>
      <c r="AA518" s="554">
        <v>50</v>
      </c>
      <c r="AB518" s="687">
        <v>583.80999999999995</v>
      </c>
      <c r="AC518" s="10" t="str">
        <f t="shared" si="296"/>
        <v>OK</v>
      </c>
      <c r="AE518" s="504">
        <f t="shared" si="297"/>
        <v>-4.9999999998817657E-3</v>
      </c>
      <c r="AF518" s="270"/>
      <c r="AG518" s="270" t="s">
        <v>1959</v>
      </c>
      <c r="AH518" s="270"/>
      <c r="AJ518" s="890">
        <v>1057574610</v>
      </c>
      <c r="AK518" s="42" t="s">
        <v>1303</v>
      </c>
      <c r="AL518" s="255" t="s">
        <v>1760</v>
      </c>
      <c r="AM518" s="26" t="s">
        <v>1404</v>
      </c>
      <c r="AN518" s="27" t="s">
        <v>1394</v>
      </c>
      <c r="AO518" s="26">
        <v>6</v>
      </c>
      <c r="AP518" s="28">
        <v>810.39</v>
      </c>
      <c r="AQ518" s="971">
        <v>315.58500000000004</v>
      </c>
      <c r="AR518" s="971">
        <v>162.5</v>
      </c>
      <c r="AS518" s="925">
        <v>55.72</v>
      </c>
      <c r="AT518" s="925">
        <v>50</v>
      </c>
      <c r="AU518" s="982">
        <v>583.80999999999995</v>
      </c>
      <c r="AV518" s="974">
        <v>55.72</v>
      </c>
      <c r="AW518" s="1079">
        <v>50</v>
      </c>
      <c r="AX518" s="975">
        <f t="shared" si="306"/>
        <v>583.80500000000006</v>
      </c>
      <c r="AY518" s="424" t="str">
        <f t="shared" si="304"/>
        <v>OK</v>
      </c>
      <c r="AZ518" s="483">
        <f t="shared" si="305"/>
        <v>0</v>
      </c>
      <c r="BA518" s="486">
        <f t="shared" ref="BA518:BA581" si="308">AX518-AB518</f>
        <v>-4.9999999998817657E-3</v>
      </c>
      <c r="BB518" s="424"/>
      <c r="BC518" s="424"/>
      <c r="BD518" s="424"/>
    </row>
    <row r="519" spans="2:57" s="10" customFormat="1" ht="24" customHeight="1">
      <c r="B519" s="25">
        <v>1057580634</v>
      </c>
      <c r="C519" s="42" t="s">
        <v>1310</v>
      </c>
      <c r="D519" s="255" t="s">
        <v>1760</v>
      </c>
      <c r="E519" s="26" t="s">
        <v>1404</v>
      </c>
      <c r="F519" s="27" t="s">
        <v>1394</v>
      </c>
      <c r="G519" s="26">
        <v>6</v>
      </c>
      <c r="H519" s="28">
        <v>800.42</v>
      </c>
      <c r="I519" s="28">
        <v>300.62999999999988</v>
      </c>
      <c r="J519" s="28">
        <v>159</v>
      </c>
      <c r="K519" s="28">
        <v>82.56</v>
      </c>
      <c r="L519" s="28">
        <v>5</v>
      </c>
      <c r="M519" s="14">
        <v>547.18999999999983</v>
      </c>
      <c r="N519" s="28">
        <v>547.18999999999983</v>
      </c>
      <c r="O519" s="684">
        <f t="shared" si="294"/>
        <v>547.18999999999983</v>
      </c>
      <c r="P519" s="684">
        <f t="shared" si="295"/>
        <v>0</v>
      </c>
      <c r="Q519" s="498" t="s">
        <v>1761</v>
      </c>
      <c r="R519" s="498"/>
      <c r="S519" s="685">
        <v>1057580634</v>
      </c>
      <c r="T519" s="686" t="s">
        <v>2006</v>
      </c>
      <c r="U519" s="629">
        <v>260501</v>
      </c>
      <c r="V519" s="629" t="s">
        <v>1961</v>
      </c>
      <c r="W519" s="26">
        <v>6</v>
      </c>
      <c r="X519" s="554">
        <v>300.63</v>
      </c>
      <c r="Y519" s="554">
        <v>159</v>
      </c>
      <c r="Z519" s="554">
        <v>82.56</v>
      </c>
      <c r="AA519" s="554">
        <v>5</v>
      </c>
      <c r="AB519" s="687">
        <v>547.19000000000005</v>
      </c>
      <c r="AC519" s="10" t="str">
        <f t="shared" si="296"/>
        <v>OK</v>
      </c>
      <c r="AE519" s="504">
        <f t="shared" si="297"/>
        <v>0</v>
      </c>
      <c r="AF519" s="270"/>
      <c r="AG519" s="270" t="s">
        <v>1959</v>
      </c>
      <c r="AH519" s="270"/>
      <c r="AJ519" s="890">
        <v>1057580634</v>
      </c>
      <c r="AK519" s="42" t="s">
        <v>1310</v>
      </c>
      <c r="AL519" s="255" t="s">
        <v>1760</v>
      </c>
      <c r="AM519" s="26" t="s">
        <v>1404</v>
      </c>
      <c r="AN519" s="27" t="s">
        <v>1394</v>
      </c>
      <c r="AO519" s="26">
        <v>6</v>
      </c>
      <c r="AP519" s="28">
        <v>800.42</v>
      </c>
      <c r="AQ519" s="971">
        <v>300.62999999999988</v>
      </c>
      <c r="AR519" s="971">
        <v>159</v>
      </c>
      <c r="AS519" s="925">
        <v>82.56</v>
      </c>
      <c r="AT519" s="925">
        <v>5</v>
      </c>
      <c r="AU519" s="982">
        <v>547.19000000000005</v>
      </c>
      <c r="AV519" s="974">
        <v>82.56</v>
      </c>
      <c r="AW519" s="1079">
        <v>5</v>
      </c>
      <c r="AX519" s="975">
        <f t="shared" si="306"/>
        <v>547.18999999999983</v>
      </c>
      <c r="AY519" s="424" t="str">
        <f t="shared" si="304"/>
        <v>OK</v>
      </c>
      <c r="AZ519" s="483">
        <f t="shared" si="305"/>
        <v>0</v>
      </c>
      <c r="BA519" s="486">
        <f t="shared" si="308"/>
        <v>0</v>
      </c>
      <c r="BB519" s="424"/>
      <c r="BC519" s="424"/>
      <c r="BD519" s="424"/>
    </row>
    <row r="520" spans="2:57" s="10" customFormat="1" ht="24" customHeight="1">
      <c r="B520" s="25">
        <v>1118534367</v>
      </c>
      <c r="C520" s="42" t="s">
        <v>1363</v>
      </c>
      <c r="D520" s="255" t="s">
        <v>1760</v>
      </c>
      <c r="E520" s="26" t="s">
        <v>1404</v>
      </c>
      <c r="F520" s="27" t="s">
        <v>1394</v>
      </c>
      <c r="G520" s="26">
        <v>6</v>
      </c>
      <c r="H520" s="28">
        <v>840.29</v>
      </c>
      <c r="I520" s="28">
        <v>360.43499999999995</v>
      </c>
      <c r="J520" s="28">
        <v>144.5</v>
      </c>
      <c r="K520" s="28">
        <v>24.61</v>
      </c>
      <c r="L520" s="28">
        <v>5</v>
      </c>
      <c r="M520" s="14">
        <v>534.54499999999996</v>
      </c>
      <c r="N520" s="28">
        <v>534.54499999999996</v>
      </c>
      <c r="O520" s="684">
        <f t="shared" si="294"/>
        <v>534.54499999999996</v>
      </c>
      <c r="P520" s="684">
        <f t="shared" si="295"/>
        <v>0</v>
      </c>
      <c r="Q520" s="498" t="s">
        <v>1761</v>
      </c>
      <c r="R520" s="498"/>
      <c r="S520" s="685">
        <v>1118534367</v>
      </c>
      <c r="T520" s="686" t="s">
        <v>2007</v>
      </c>
      <c r="U520" s="629">
        <v>260501</v>
      </c>
      <c r="V520" s="629" t="s">
        <v>1961</v>
      </c>
      <c r="W520" s="26">
        <v>6</v>
      </c>
      <c r="X520" s="554">
        <v>360.44</v>
      </c>
      <c r="Y520" s="554">
        <v>144.5</v>
      </c>
      <c r="Z520" s="554">
        <v>24.61</v>
      </c>
      <c r="AA520" s="554">
        <v>5</v>
      </c>
      <c r="AB520" s="687">
        <v>534.54999999999995</v>
      </c>
      <c r="AC520" s="10" t="str">
        <f t="shared" si="296"/>
        <v>OK</v>
      </c>
      <c r="AE520" s="504">
        <f t="shared" si="297"/>
        <v>-4.9999999999954525E-3</v>
      </c>
      <c r="AF520" s="270"/>
      <c r="AG520" s="270" t="s">
        <v>1959</v>
      </c>
      <c r="AH520" s="270"/>
      <c r="AJ520" s="890">
        <v>1118534367</v>
      </c>
      <c r="AK520" s="42" t="s">
        <v>1363</v>
      </c>
      <c r="AL520" s="255" t="s">
        <v>1760</v>
      </c>
      <c r="AM520" s="26" t="s">
        <v>1404</v>
      </c>
      <c r="AN520" s="27" t="s">
        <v>1394</v>
      </c>
      <c r="AO520" s="26">
        <v>6</v>
      </c>
      <c r="AP520" s="28">
        <v>840.29</v>
      </c>
      <c r="AQ520" s="971">
        <v>360.43499999999995</v>
      </c>
      <c r="AR520" s="971">
        <v>144.5</v>
      </c>
      <c r="AS520" s="925">
        <v>24.61</v>
      </c>
      <c r="AT520" s="925">
        <v>5</v>
      </c>
      <c r="AU520" s="982">
        <v>534.54999999999995</v>
      </c>
      <c r="AV520" s="974">
        <v>24.61</v>
      </c>
      <c r="AW520" s="1079">
        <v>5</v>
      </c>
      <c r="AX520" s="975">
        <f t="shared" si="306"/>
        <v>534.54499999999996</v>
      </c>
      <c r="AY520" s="424" t="str">
        <f t="shared" si="304"/>
        <v>OK</v>
      </c>
      <c r="AZ520" s="483">
        <f t="shared" si="305"/>
        <v>0</v>
      </c>
      <c r="BA520" s="486">
        <f t="shared" si="308"/>
        <v>-4.9999999999954525E-3</v>
      </c>
      <c r="BB520" s="424"/>
      <c r="BC520" s="424"/>
      <c r="BD520" s="424"/>
    </row>
    <row r="521" spans="2:57" s="10" customFormat="1" ht="24" customHeight="1">
      <c r="B521" s="25">
        <v>1118554328</v>
      </c>
      <c r="C521" s="42" t="s">
        <v>1373</v>
      </c>
      <c r="D521" s="255" t="s">
        <v>1760</v>
      </c>
      <c r="E521" s="26" t="s">
        <v>1404</v>
      </c>
      <c r="F521" s="27" t="s">
        <v>1394</v>
      </c>
      <c r="G521" s="26">
        <v>6</v>
      </c>
      <c r="H521" s="28">
        <v>850.26</v>
      </c>
      <c r="I521" s="28">
        <v>375.38999999999987</v>
      </c>
      <c r="J521" s="28">
        <v>153</v>
      </c>
      <c r="K521" s="28">
        <v>83.89</v>
      </c>
      <c r="L521" s="28">
        <v>10</v>
      </c>
      <c r="M521" s="14">
        <v>622.27999999999986</v>
      </c>
      <c r="N521" s="28">
        <v>622.27999999999986</v>
      </c>
      <c r="O521" s="684">
        <f t="shared" si="294"/>
        <v>622.27999999999986</v>
      </c>
      <c r="P521" s="684">
        <f t="shared" si="295"/>
        <v>0</v>
      </c>
      <c r="Q521" s="498" t="s">
        <v>1761</v>
      </c>
      <c r="R521" s="498"/>
      <c r="S521" s="689">
        <v>1118554328</v>
      </c>
      <c r="T521" s="690" t="s">
        <v>2008</v>
      </c>
      <c r="U521" s="691">
        <v>260501</v>
      </c>
      <c r="V521" s="691" t="s">
        <v>1961</v>
      </c>
      <c r="W521" s="26">
        <v>6</v>
      </c>
      <c r="X521" s="692">
        <v>375.39</v>
      </c>
      <c r="Y521" s="692">
        <v>153</v>
      </c>
      <c r="Z521" s="692">
        <v>83.89</v>
      </c>
      <c r="AA521" s="692">
        <v>10</v>
      </c>
      <c r="AB521" s="693">
        <v>622.28</v>
      </c>
      <c r="AC521" s="10" t="str">
        <f t="shared" si="296"/>
        <v>OK</v>
      </c>
      <c r="AE521" s="504">
        <f t="shared" si="297"/>
        <v>0</v>
      </c>
      <c r="AF521" s="270"/>
      <c r="AG521" s="270" t="s">
        <v>1959</v>
      </c>
      <c r="AH521" s="270"/>
      <c r="AJ521" s="890">
        <v>1118554328</v>
      </c>
      <c r="AK521" s="42" t="s">
        <v>1373</v>
      </c>
      <c r="AL521" s="255" t="s">
        <v>1760</v>
      </c>
      <c r="AM521" s="26" t="s">
        <v>1404</v>
      </c>
      <c r="AN521" s="27" t="s">
        <v>1394</v>
      </c>
      <c r="AO521" s="26">
        <v>6</v>
      </c>
      <c r="AP521" s="28">
        <v>850.26</v>
      </c>
      <c r="AQ521" s="971">
        <v>375.38999999999987</v>
      </c>
      <c r="AR521" s="971">
        <v>153</v>
      </c>
      <c r="AS521" s="973">
        <v>83.89</v>
      </c>
      <c r="AT521" s="973">
        <v>10</v>
      </c>
      <c r="AU521" s="1104">
        <v>622.28</v>
      </c>
      <c r="AV521" s="974">
        <v>83.89</v>
      </c>
      <c r="AW521" s="1079">
        <v>10</v>
      </c>
      <c r="AX521" s="975">
        <f t="shared" si="306"/>
        <v>622.27999999999986</v>
      </c>
      <c r="AY521" s="424" t="str">
        <f t="shared" si="304"/>
        <v>OK</v>
      </c>
      <c r="AZ521" s="483">
        <f t="shared" si="305"/>
        <v>0</v>
      </c>
      <c r="BA521" s="486">
        <f t="shared" si="308"/>
        <v>0</v>
      </c>
      <c r="BB521" s="424"/>
      <c r="BC521" s="424"/>
      <c r="BD521" s="424"/>
    </row>
    <row r="522" spans="2:57" s="10" customFormat="1" ht="24" customHeight="1">
      <c r="B522" s="25">
        <v>1118554351</v>
      </c>
      <c r="C522" s="42" t="s">
        <v>1374</v>
      </c>
      <c r="D522" s="255" t="s">
        <v>1760</v>
      </c>
      <c r="E522" s="26" t="s">
        <v>1404</v>
      </c>
      <c r="F522" s="27" t="s">
        <v>1394</v>
      </c>
      <c r="G522" s="26">
        <v>6</v>
      </c>
      <c r="H522" s="28">
        <v>840.29</v>
      </c>
      <c r="I522" s="28">
        <v>360.43499999999995</v>
      </c>
      <c r="J522" s="28">
        <v>130</v>
      </c>
      <c r="K522" s="28">
        <v>89.89</v>
      </c>
      <c r="L522" s="28">
        <v>0</v>
      </c>
      <c r="M522" s="14">
        <v>580.32499999999993</v>
      </c>
      <c r="N522" s="28">
        <v>580.32499999999993</v>
      </c>
      <c r="O522" s="684">
        <f t="shared" si="294"/>
        <v>580.32499999999993</v>
      </c>
      <c r="P522" s="684">
        <f t="shared" si="295"/>
        <v>0</v>
      </c>
      <c r="Q522" s="498" t="s">
        <v>1761</v>
      </c>
      <c r="R522" s="498"/>
      <c r="S522" s="696">
        <v>1118554351</v>
      </c>
      <c r="T522" s="697" t="s">
        <v>2009</v>
      </c>
      <c r="U522" s="698">
        <v>260501</v>
      </c>
      <c r="V522" s="698" t="s">
        <v>1961</v>
      </c>
      <c r="W522" s="26">
        <v>6</v>
      </c>
      <c r="X522" s="699">
        <v>360.44</v>
      </c>
      <c r="Y522" s="699">
        <v>130</v>
      </c>
      <c r="Z522" s="699">
        <v>89.89</v>
      </c>
      <c r="AA522" s="699">
        <v>0</v>
      </c>
      <c r="AB522" s="700">
        <v>580.33000000000004</v>
      </c>
      <c r="AC522" s="10" t="str">
        <f t="shared" si="296"/>
        <v>OK</v>
      </c>
      <c r="AE522" s="504">
        <f t="shared" si="297"/>
        <v>-5.0000000001091394E-3</v>
      </c>
      <c r="AF522" s="270"/>
      <c r="AG522" s="270" t="s">
        <v>1959</v>
      </c>
      <c r="AH522" s="270"/>
      <c r="AJ522" s="890">
        <v>1118554351</v>
      </c>
      <c r="AK522" s="42" t="s">
        <v>1374</v>
      </c>
      <c r="AL522" s="255" t="s">
        <v>1760</v>
      </c>
      <c r="AM522" s="26" t="s">
        <v>1404</v>
      </c>
      <c r="AN522" s="27" t="s">
        <v>1394</v>
      </c>
      <c r="AO522" s="26">
        <v>6</v>
      </c>
      <c r="AP522" s="28">
        <v>840.29</v>
      </c>
      <c r="AQ522" s="971">
        <v>360.43499999999995</v>
      </c>
      <c r="AR522" s="971">
        <v>130</v>
      </c>
      <c r="AS522" s="974">
        <v>89.89</v>
      </c>
      <c r="AT522" s="974">
        <v>0</v>
      </c>
      <c r="AU522" s="1105">
        <v>580.33000000000004</v>
      </c>
      <c r="AV522" s="974">
        <v>89.89</v>
      </c>
      <c r="AW522" s="1079">
        <v>0</v>
      </c>
      <c r="AX522" s="975">
        <f t="shared" si="306"/>
        <v>580.32499999999993</v>
      </c>
      <c r="AY522" s="424" t="str">
        <f t="shared" si="304"/>
        <v>OK</v>
      </c>
      <c r="AZ522" s="483">
        <f t="shared" si="305"/>
        <v>0</v>
      </c>
      <c r="BA522" s="486">
        <f t="shared" si="308"/>
        <v>-5.0000000001091394E-3</v>
      </c>
      <c r="BB522" s="424"/>
      <c r="BC522" s="424"/>
      <c r="BD522" s="424"/>
      <c r="BE522" s="1051">
        <f>AX522-AU522</f>
        <v>-5.0000000001091394E-3</v>
      </c>
    </row>
    <row r="523" spans="2:57" s="10" customFormat="1" ht="24" customHeight="1">
      <c r="B523" s="30">
        <v>7168552</v>
      </c>
      <c r="C523" s="37" t="s">
        <v>610</v>
      </c>
      <c r="D523" s="262" t="s">
        <v>1765</v>
      </c>
      <c r="E523" s="31" t="s">
        <v>1404</v>
      </c>
      <c r="F523" s="38" t="s">
        <v>9</v>
      </c>
      <c r="G523" s="31">
        <v>5</v>
      </c>
      <c r="H523" s="33">
        <v>819.02</v>
      </c>
      <c r="I523" s="33">
        <v>328.53</v>
      </c>
      <c r="J523" s="33">
        <v>161.5</v>
      </c>
      <c r="K523" s="33">
        <v>100</v>
      </c>
      <c r="L523" s="33">
        <v>35</v>
      </c>
      <c r="M523" s="14">
        <v>625.03</v>
      </c>
      <c r="N523" s="33">
        <v>625.03</v>
      </c>
      <c r="O523" s="420">
        <f>I523+J523+K523+L523</f>
        <v>625.03</v>
      </c>
      <c r="P523" s="420">
        <f>N523-O523</f>
        <v>0</v>
      </c>
      <c r="Q523" s="498" t="s">
        <v>1761</v>
      </c>
      <c r="R523" s="498"/>
      <c r="S523" s="701">
        <v>7168552</v>
      </c>
      <c r="T523" s="629" t="s">
        <v>2014</v>
      </c>
      <c r="U523" s="629">
        <v>260502</v>
      </c>
      <c r="V523" s="629" t="s">
        <v>2015</v>
      </c>
      <c r="W523" s="31">
        <v>5</v>
      </c>
      <c r="X523" s="702">
        <v>328.53</v>
      </c>
      <c r="Y523" s="702">
        <v>161.5</v>
      </c>
      <c r="Z523" s="702">
        <v>100</v>
      </c>
      <c r="AA523" s="702">
        <v>35</v>
      </c>
      <c r="AB523" s="703">
        <v>625.03</v>
      </c>
      <c r="AC523" s="10" t="str">
        <f t="shared" si="296"/>
        <v>OK</v>
      </c>
      <c r="AE523" s="504">
        <f t="shared" ref="AE523:AE543" si="309">M523-AB523</f>
        <v>0</v>
      </c>
      <c r="AF523" s="270"/>
      <c r="AG523" s="270" t="s">
        <v>1959</v>
      </c>
      <c r="AH523" s="270"/>
      <c r="AJ523" s="893">
        <v>7168552</v>
      </c>
      <c r="AK523" s="37" t="s">
        <v>610</v>
      </c>
      <c r="AL523" s="262" t="s">
        <v>1765</v>
      </c>
      <c r="AM523" s="31" t="s">
        <v>1404</v>
      </c>
      <c r="AN523" s="38" t="s">
        <v>9</v>
      </c>
      <c r="AO523" s="31">
        <v>5</v>
      </c>
      <c r="AP523" s="33">
        <v>819.02</v>
      </c>
      <c r="AQ523" s="976">
        <v>328.53</v>
      </c>
      <c r="AR523" s="976">
        <v>161.5</v>
      </c>
      <c r="AS523" s="925">
        <v>100</v>
      </c>
      <c r="AT523" s="925">
        <v>35</v>
      </c>
      <c r="AU523" s="982">
        <v>625.03</v>
      </c>
      <c r="AV523" s="974">
        <v>100</v>
      </c>
      <c r="AW523" s="1079">
        <v>35</v>
      </c>
      <c r="AX523" s="975">
        <f>AQ523+AR523+AV523+AW523</f>
        <v>625.03</v>
      </c>
      <c r="AY523" s="424" t="str">
        <f t="shared" si="304"/>
        <v>OK</v>
      </c>
      <c r="AZ523" s="483">
        <f t="shared" si="305"/>
        <v>0</v>
      </c>
      <c r="BA523" s="486">
        <f t="shared" si="308"/>
        <v>0</v>
      </c>
      <c r="BB523" s="424"/>
      <c r="BC523" s="424"/>
      <c r="BD523" s="424"/>
    </row>
    <row r="524" spans="2:57" s="10" customFormat="1" ht="24" customHeight="1">
      <c r="B524" s="30">
        <v>23399871</v>
      </c>
      <c r="C524" s="37" t="s">
        <v>693</v>
      </c>
      <c r="D524" s="262" t="s">
        <v>1765</v>
      </c>
      <c r="E524" s="31" t="s">
        <v>1404</v>
      </c>
      <c r="F524" s="38" t="s">
        <v>9</v>
      </c>
      <c r="G524" s="31">
        <v>5</v>
      </c>
      <c r="H524" s="33">
        <v>809.48</v>
      </c>
      <c r="I524" s="33">
        <v>314.22000000000003</v>
      </c>
      <c r="J524" s="33">
        <v>146</v>
      </c>
      <c r="K524" s="33">
        <v>65.06</v>
      </c>
      <c r="L524" s="33">
        <v>35</v>
      </c>
      <c r="M524" s="14">
        <v>560.28</v>
      </c>
      <c r="N524" s="33">
        <v>560.28</v>
      </c>
      <c r="O524" s="420">
        <f t="shared" ref="O524:O587" si="310">I524+J524+K524+L524</f>
        <v>560.28</v>
      </c>
      <c r="P524" s="420">
        <f t="shared" ref="P524:P587" si="311">N524-O524</f>
        <v>0</v>
      </c>
      <c r="Q524" s="498" t="s">
        <v>1761</v>
      </c>
      <c r="R524" s="498"/>
      <c r="S524" s="701">
        <v>23399871</v>
      </c>
      <c r="T524" s="629" t="s">
        <v>2016</v>
      </c>
      <c r="U524" s="629">
        <v>260502</v>
      </c>
      <c r="V524" s="629" t="s">
        <v>2015</v>
      </c>
      <c r="W524" s="31">
        <v>5</v>
      </c>
      <c r="X524" s="702">
        <v>314.22000000000003</v>
      </c>
      <c r="Y524" s="702">
        <v>146</v>
      </c>
      <c r="Z524" s="702">
        <v>65.06</v>
      </c>
      <c r="AA524" s="702">
        <v>35</v>
      </c>
      <c r="AB524" s="703">
        <v>560.28</v>
      </c>
      <c r="AC524" s="10" t="str">
        <f t="shared" si="296"/>
        <v>OK</v>
      </c>
      <c r="AE524" s="504">
        <f t="shared" si="309"/>
        <v>0</v>
      </c>
      <c r="AF524" s="270"/>
      <c r="AG524" s="270" t="s">
        <v>1959</v>
      </c>
      <c r="AH524" s="270"/>
      <c r="AJ524" s="893">
        <v>23399871</v>
      </c>
      <c r="AK524" s="37" t="s">
        <v>693</v>
      </c>
      <c r="AL524" s="262" t="s">
        <v>1765</v>
      </c>
      <c r="AM524" s="31" t="s">
        <v>1404</v>
      </c>
      <c r="AN524" s="38" t="s">
        <v>9</v>
      </c>
      <c r="AO524" s="31">
        <v>5</v>
      </c>
      <c r="AP524" s="33">
        <v>809.48</v>
      </c>
      <c r="AQ524" s="976">
        <v>314.22000000000003</v>
      </c>
      <c r="AR524" s="976">
        <v>146</v>
      </c>
      <c r="AS524" s="925">
        <v>65.06</v>
      </c>
      <c r="AT524" s="925">
        <v>35</v>
      </c>
      <c r="AU524" s="982">
        <v>560.28</v>
      </c>
      <c r="AV524" s="974">
        <v>65.06</v>
      </c>
      <c r="AW524" s="1079">
        <v>35</v>
      </c>
      <c r="AX524" s="975">
        <f t="shared" ref="AX524:AX587" si="312">AQ524+AR524+AV524+AW524</f>
        <v>560.28</v>
      </c>
      <c r="AY524" s="424" t="str">
        <f t="shared" si="304"/>
        <v>OK</v>
      </c>
      <c r="AZ524" s="483">
        <f t="shared" si="305"/>
        <v>0</v>
      </c>
      <c r="BA524" s="486">
        <f t="shared" si="308"/>
        <v>0</v>
      </c>
      <c r="BB524" s="424"/>
      <c r="BC524" s="424"/>
      <c r="BD524" s="424"/>
    </row>
    <row r="525" spans="2:57" s="10" customFormat="1" ht="24" customHeight="1">
      <c r="B525" s="30">
        <v>33369464</v>
      </c>
      <c r="C525" s="37" t="s">
        <v>746</v>
      </c>
      <c r="D525" s="262" t="s">
        <v>1765</v>
      </c>
      <c r="E525" s="31" t="s">
        <v>1404</v>
      </c>
      <c r="F525" s="38" t="s">
        <v>9</v>
      </c>
      <c r="G525" s="31">
        <v>5</v>
      </c>
      <c r="H525" s="33">
        <v>847.65</v>
      </c>
      <c r="I525" s="33">
        <v>371.47499999999991</v>
      </c>
      <c r="J525" s="33">
        <v>71.5</v>
      </c>
      <c r="K525" s="33">
        <v>0</v>
      </c>
      <c r="L525" s="33">
        <v>0</v>
      </c>
      <c r="M525" s="14">
        <v>442.97499999999991</v>
      </c>
      <c r="N525" s="33">
        <v>442.97499999999991</v>
      </c>
      <c r="O525" s="420">
        <f t="shared" si="310"/>
        <v>442.97499999999991</v>
      </c>
      <c r="P525" s="420">
        <f t="shared" si="311"/>
        <v>0</v>
      </c>
      <c r="Q525" s="498" t="s">
        <v>1761</v>
      </c>
      <c r="R525" s="498"/>
      <c r="S525" s="701">
        <v>33369464</v>
      </c>
      <c r="T525" s="629" t="s">
        <v>2017</v>
      </c>
      <c r="U525" s="629">
        <v>260502</v>
      </c>
      <c r="V525" s="629" t="s">
        <v>2015</v>
      </c>
      <c r="W525" s="31">
        <v>5</v>
      </c>
      <c r="X525" s="702">
        <v>371.48</v>
      </c>
      <c r="Y525" s="702">
        <v>71.5</v>
      </c>
      <c r="Z525" s="702">
        <v>0</v>
      </c>
      <c r="AA525" s="702">
        <v>0</v>
      </c>
      <c r="AB525" s="703">
        <v>442.98</v>
      </c>
      <c r="AC525" s="10" t="str">
        <f t="shared" si="296"/>
        <v>OK</v>
      </c>
      <c r="AE525" s="504">
        <f t="shared" si="309"/>
        <v>-5.0000000001091394E-3</v>
      </c>
      <c r="AF525" s="270"/>
      <c r="AG525" s="270" t="s">
        <v>1959</v>
      </c>
      <c r="AH525" s="270"/>
      <c r="AJ525" s="893">
        <v>33369464</v>
      </c>
      <c r="AK525" s="37" t="s">
        <v>746</v>
      </c>
      <c r="AL525" s="262" t="s">
        <v>1765</v>
      </c>
      <c r="AM525" s="31" t="s">
        <v>1404</v>
      </c>
      <c r="AN525" s="38" t="s">
        <v>9</v>
      </c>
      <c r="AO525" s="31">
        <v>5</v>
      </c>
      <c r="AP525" s="33">
        <v>847.65</v>
      </c>
      <c r="AQ525" s="976">
        <v>371.47499999999991</v>
      </c>
      <c r="AR525" s="976">
        <v>71.5</v>
      </c>
      <c r="AS525" s="925">
        <v>0</v>
      </c>
      <c r="AT525" s="925">
        <v>0</v>
      </c>
      <c r="AU525" s="982">
        <v>442.98</v>
      </c>
      <c r="AV525" s="974">
        <v>0</v>
      </c>
      <c r="AW525" s="1079">
        <v>0</v>
      </c>
      <c r="AX525" s="975">
        <f t="shared" si="312"/>
        <v>442.97499999999991</v>
      </c>
      <c r="AY525" s="424" t="str">
        <f t="shared" si="304"/>
        <v>OK</v>
      </c>
      <c r="AZ525" s="483">
        <f t="shared" si="305"/>
        <v>0</v>
      </c>
      <c r="BA525" s="486">
        <f t="shared" si="308"/>
        <v>-5.0000000001091394E-3</v>
      </c>
      <c r="BB525" s="424"/>
      <c r="BC525" s="424"/>
      <c r="BD525" s="424"/>
    </row>
    <row r="526" spans="2:57" s="10" customFormat="1" ht="24" customHeight="1">
      <c r="B526" s="30">
        <v>33376740</v>
      </c>
      <c r="C526" s="37" t="s">
        <v>755</v>
      </c>
      <c r="D526" s="262" t="s">
        <v>1765</v>
      </c>
      <c r="E526" s="31" t="s">
        <v>1404</v>
      </c>
      <c r="F526" s="38" t="s">
        <v>9</v>
      </c>
      <c r="G526" s="31">
        <v>5</v>
      </c>
      <c r="H526" s="33">
        <v>809.48</v>
      </c>
      <c r="I526" s="33">
        <v>314.22000000000003</v>
      </c>
      <c r="J526" s="33">
        <v>153.5</v>
      </c>
      <c r="K526" s="33">
        <v>100</v>
      </c>
      <c r="L526" s="33">
        <v>20</v>
      </c>
      <c r="M526" s="14">
        <v>587.72</v>
      </c>
      <c r="N526" s="33">
        <v>587.72</v>
      </c>
      <c r="O526" s="420">
        <f t="shared" si="310"/>
        <v>587.72</v>
      </c>
      <c r="P526" s="420">
        <f t="shared" si="311"/>
        <v>0</v>
      </c>
      <c r="Q526" s="498" t="s">
        <v>1761</v>
      </c>
      <c r="R526" s="498"/>
      <c r="S526" s="701">
        <v>33376740</v>
      </c>
      <c r="T526" s="629" t="s">
        <v>2018</v>
      </c>
      <c r="U526" s="629">
        <v>260502</v>
      </c>
      <c r="V526" s="629" t="s">
        <v>2015</v>
      </c>
      <c r="W526" s="31">
        <v>5</v>
      </c>
      <c r="X526" s="702">
        <v>314.22000000000003</v>
      </c>
      <c r="Y526" s="702">
        <v>153.5</v>
      </c>
      <c r="Z526" s="702">
        <v>100</v>
      </c>
      <c r="AA526" s="702">
        <v>20</v>
      </c>
      <c r="AB526" s="703">
        <v>587.72</v>
      </c>
      <c r="AC526" s="10" t="str">
        <f t="shared" si="296"/>
        <v>OK</v>
      </c>
      <c r="AE526" s="504">
        <f t="shared" si="309"/>
        <v>0</v>
      </c>
      <c r="AF526" s="270"/>
      <c r="AG526" s="270" t="s">
        <v>1959</v>
      </c>
      <c r="AH526" s="270"/>
      <c r="AJ526" s="891">
        <v>33376740</v>
      </c>
      <c r="AK526" s="37" t="s">
        <v>755</v>
      </c>
      <c r="AL526" s="262" t="s">
        <v>1765</v>
      </c>
      <c r="AM526" s="31" t="s">
        <v>1404</v>
      </c>
      <c r="AN526" s="38" t="s">
        <v>9</v>
      </c>
      <c r="AO526" s="31">
        <v>5</v>
      </c>
      <c r="AP526" s="33">
        <v>809.48</v>
      </c>
      <c r="AQ526" s="976">
        <v>314.22000000000003</v>
      </c>
      <c r="AR526" s="976">
        <v>153.5</v>
      </c>
      <c r="AS526" s="925">
        <v>100</v>
      </c>
      <c r="AT526" s="925">
        <v>20</v>
      </c>
      <c r="AU526" s="982">
        <v>587.72</v>
      </c>
      <c r="AV526" s="975">
        <v>100</v>
      </c>
      <c r="AW526" s="1121">
        <v>70</v>
      </c>
      <c r="AX526" s="1114">
        <f>AQ526+AR526+AV526+AW526</f>
        <v>637.72</v>
      </c>
      <c r="AY526" s="424" t="str">
        <f t="shared" si="304"/>
        <v>OK</v>
      </c>
      <c r="AZ526" s="483">
        <f t="shared" si="305"/>
        <v>0</v>
      </c>
      <c r="BA526" s="484">
        <f>AX526-AB526</f>
        <v>50</v>
      </c>
      <c r="BB526" s="487" t="s">
        <v>3109</v>
      </c>
      <c r="BC526" s="424"/>
      <c r="BD526" s="424"/>
    </row>
    <row r="527" spans="2:57" s="10" customFormat="1" ht="24" customHeight="1">
      <c r="B527" s="30">
        <v>33481029</v>
      </c>
      <c r="C527" s="37" t="s">
        <v>769</v>
      </c>
      <c r="D527" s="262" t="s">
        <v>1765</v>
      </c>
      <c r="E527" s="31" t="s">
        <v>1404</v>
      </c>
      <c r="F527" s="38" t="s">
        <v>9</v>
      </c>
      <c r="G527" s="31">
        <v>5</v>
      </c>
      <c r="H527" s="33">
        <v>895.36</v>
      </c>
      <c r="I527" s="33">
        <v>443.03999999999996</v>
      </c>
      <c r="J527" s="33">
        <v>154</v>
      </c>
      <c r="K527" s="33">
        <v>100</v>
      </c>
      <c r="L527" s="33">
        <v>10</v>
      </c>
      <c r="M527" s="14">
        <v>707.04</v>
      </c>
      <c r="N527" s="33">
        <v>707.04</v>
      </c>
      <c r="O527" s="420">
        <f t="shared" si="310"/>
        <v>707.04</v>
      </c>
      <c r="P527" s="420">
        <f t="shared" si="311"/>
        <v>0</v>
      </c>
      <c r="Q527" s="498" t="s">
        <v>1761</v>
      </c>
      <c r="R527" s="498"/>
      <c r="S527" s="701">
        <v>33481029</v>
      </c>
      <c r="T527" s="629" t="s">
        <v>2019</v>
      </c>
      <c r="U527" s="629">
        <v>260502</v>
      </c>
      <c r="V527" s="629" t="s">
        <v>2015</v>
      </c>
      <c r="W527" s="31">
        <v>5</v>
      </c>
      <c r="X527" s="702">
        <v>443.04</v>
      </c>
      <c r="Y527" s="702">
        <v>154</v>
      </c>
      <c r="Z527" s="702">
        <v>100</v>
      </c>
      <c r="AA527" s="702">
        <v>10</v>
      </c>
      <c r="AB527" s="703">
        <v>707.04</v>
      </c>
      <c r="AC527" s="10" t="str">
        <f t="shared" si="296"/>
        <v>OK</v>
      </c>
      <c r="AE527" s="504">
        <f t="shared" si="309"/>
        <v>0</v>
      </c>
      <c r="AF527" s="270"/>
      <c r="AG527" s="270" t="s">
        <v>1959</v>
      </c>
      <c r="AH527" s="270"/>
      <c r="AJ527" s="893">
        <v>33481029</v>
      </c>
      <c r="AK527" s="37" t="s">
        <v>769</v>
      </c>
      <c r="AL527" s="262" t="s">
        <v>1765</v>
      </c>
      <c r="AM527" s="31" t="s">
        <v>1404</v>
      </c>
      <c r="AN527" s="38" t="s">
        <v>9</v>
      </c>
      <c r="AO527" s="31">
        <v>5</v>
      </c>
      <c r="AP527" s="33">
        <v>895.36</v>
      </c>
      <c r="AQ527" s="976">
        <v>443.03999999999996</v>
      </c>
      <c r="AR527" s="976">
        <v>154</v>
      </c>
      <c r="AS527" s="925">
        <v>100</v>
      </c>
      <c r="AT527" s="925">
        <v>10</v>
      </c>
      <c r="AU527" s="982">
        <v>707.04</v>
      </c>
      <c r="AV527" s="974">
        <v>100</v>
      </c>
      <c r="AW527" s="1079">
        <v>10</v>
      </c>
      <c r="AX527" s="975">
        <f t="shared" si="312"/>
        <v>707.04</v>
      </c>
      <c r="AY527" s="424" t="str">
        <f t="shared" si="304"/>
        <v>OK</v>
      </c>
      <c r="AZ527" s="483">
        <f t="shared" si="305"/>
        <v>0</v>
      </c>
      <c r="BA527" s="486">
        <f t="shared" si="308"/>
        <v>0</v>
      </c>
      <c r="BB527" s="424"/>
      <c r="BC527" s="424"/>
      <c r="BD527" s="424"/>
    </row>
    <row r="528" spans="2:57" s="10" customFormat="1" ht="24" customHeight="1">
      <c r="B528" s="30">
        <v>33481329</v>
      </c>
      <c r="C528" s="37" t="s">
        <v>770</v>
      </c>
      <c r="D528" s="262" t="s">
        <v>1765</v>
      </c>
      <c r="E528" s="31" t="s">
        <v>1404</v>
      </c>
      <c r="F528" s="38" t="s">
        <v>9</v>
      </c>
      <c r="G528" s="31">
        <v>5</v>
      </c>
      <c r="H528" s="33">
        <v>819.02</v>
      </c>
      <c r="I528" s="33">
        <v>328.53</v>
      </c>
      <c r="J528" s="33">
        <v>138</v>
      </c>
      <c r="K528" s="33">
        <v>15.28</v>
      </c>
      <c r="L528" s="33">
        <v>0</v>
      </c>
      <c r="M528" s="14">
        <v>481.80999999999995</v>
      </c>
      <c r="N528" s="33">
        <v>481.80999999999995</v>
      </c>
      <c r="O528" s="420">
        <f t="shared" si="310"/>
        <v>481.80999999999995</v>
      </c>
      <c r="P528" s="420">
        <f t="shared" si="311"/>
        <v>0</v>
      </c>
      <c r="Q528" s="498" t="s">
        <v>1761</v>
      </c>
      <c r="R528" s="498"/>
      <c r="S528" s="705">
        <v>33481329</v>
      </c>
      <c r="T528" s="629" t="s">
        <v>2020</v>
      </c>
      <c r="U528" s="629">
        <v>260502</v>
      </c>
      <c r="V528" s="629" t="s">
        <v>2015</v>
      </c>
      <c r="W528" s="31">
        <v>5</v>
      </c>
      <c r="X528" s="706">
        <v>328.53</v>
      </c>
      <c r="Y528" s="706">
        <v>138</v>
      </c>
      <c r="Z528" s="706">
        <v>15.28</v>
      </c>
      <c r="AA528" s="706">
        <v>0</v>
      </c>
      <c r="AB528" s="707">
        <v>481.81</v>
      </c>
      <c r="AC528" s="10" t="str">
        <f t="shared" si="296"/>
        <v>OK</v>
      </c>
      <c r="AE528" s="504">
        <f t="shared" si="309"/>
        <v>0</v>
      </c>
      <c r="AF528" s="270"/>
      <c r="AG528" s="270" t="s">
        <v>1959</v>
      </c>
      <c r="AH528" s="270"/>
      <c r="AJ528" s="893">
        <v>33481329</v>
      </c>
      <c r="AK528" s="37" t="s">
        <v>770</v>
      </c>
      <c r="AL528" s="262" t="s">
        <v>1765</v>
      </c>
      <c r="AM528" s="31" t="s">
        <v>1404</v>
      </c>
      <c r="AN528" s="38" t="s">
        <v>9</v>
      </c>
      <c r="AO528" s="31">
        <v>5</v>
      </c>
      <c r="AP528" s="33">
        <v>819.02</v>
      </c>
      <c r="AQ528" s="976">
        <v>328.53</v>
      </c>
      <c r="AR528" s="976">
        <v>138</v>
      </c>
      <c r="AS528" s="925">
        <v>15.28</v>
      </c>
      <c r="AT528" s="925">
        <v>0</v>
      </c>
      <c r="AU528" s="982">
        <v>481.81</v>
      </c>
      <c r="AV528" s="974">
        <v>15.28</v>
      </c>
      <c r="AW528" s="1079">
        <v>0</v>
      </c>
      <c r="AX528" s="975">
        <f t="shared" si="312"/>
        <v>481.80999999999995</v>
      </c>
      <c r="AY528" s="424" t="str">
        <f t="shared" si="304"/>
        <v>OK</v>
      </c>
      <c r="AZ528" s="483">
        <f t="shared" si="305"/>
        <v>0</v>
      </c>
      <c r="BA528" s="486">
        <f t="shared" si="308"/>
        <v>0</v>
      </c>
      <c r="BB528" s="424"/>
      <c r="BC528" s="424"/>
      <c r="BD528" s="424"/>
    </row>
    <row r="529" spans="2:56" s="10" customFormat="1" ht="24" customHeight="1">
      <c r="B529" s="30">
        <v>35513855</v>
      </c>
      <c r="C529" s="37" t="s">
        <v>778</v>
      </c>
      <c r="D529" s="262" t="s">
        <v>1765</v>
      </c>
      <c r="E529" s="31" t="s">
        <v>1404</v>
      </c>
      <c r="F529" s="38" t="s">
        <v>9</v>
      </c>
      <c r="G529" s="31">
        <v>5</v>
      </c>
      <c r="H529" s="33">
        <v>828.57</v>
      </c>
      <c r="I529" s="33">
        <v>342.85500000000002</v>
      </c>
      <c r="J529" s="33">
        <v>161.5</v>
      </c>
      <c r="K529" s="33">
        <v>100</v>
      </c>
      <c r="L529" s="33">
        <v>5</v>
      </c>
      <c r="M529" s="14">
        <v>609.35500000000002</v>
      </c>
      <c r="N529" s="33">
        <v>609.35500000000002</v>
      </c>
      <c r="O529" s="420">
        <f t="shared" si="310"/>
        <v>609.35500000000002</v>
      </c>
      <c r="P529" s="420">
        <f t="shared" si="311"/>
        <v>0</v>
      </c>
      <c r="Q529" s="498" t="s">
        <v>1761</v>
      </c>
      <c r="R529" s="498"/>
      <c r="S529" s="701">
        <v>35513855</v>
      </c>
      <c r="T529" s="629" t="s">
        <v>2021</v>
      </c>
      <c r="U529" s="629">
        <v>260502</v>
      </c>
      <c r="V529" s="629" t="s">
        <v>2015</v>
      </c>
      <c r="W529" s="31">
        <v>5</v>
      </c>
      <c r="X529" s="702">
        <v>342.86</v>
      </c>
      <c r="Y529" s="702">
        <v>161.5</v>
      </c>
      <c r="Z529" s="702">
        <v>100</v>
      </c>
      <c r="AA529" s="702">
        <v>40</v>
      </c>
      <c r="AB529" s="703">
        <v>644.36</v>
      </c>
      <c r="AC529" s="10" t="str">
        <f t="shared" si="296"/>
        <v>OK</v>
      </c>
      <c r="AE529" s="504">
        <f t="shared" si="309"/>
        <v>-35.004999999999995</v>
      </c>
      <c r="AF529" s="688" t="s">
        <v>2010</v>
      </c>
      <c r="AG529" s="270" t="s">
        <v>1959</v>
      </c>
      <c r="AH529" s="270"/>
      <c r="AJ529" s="893">
        <v>35513855</v>
      </c>
      <c r="AK529" s="37" t="s">
        <v>778</v>
      </c>
      <c r="AL529" s="262" t="s">
        <v>1765</v>
      </c>
      <c r="AM529" s="31" t="s">
        <v>1404</v>
      </c>
      <c r="AN529" s="38" t="s">
        <v>9</v>
      </c>
      <c r="AO529" s="31">
        <v>5</v>
      </c>
      <c r="AP529" s="33">
        <v>828.57</v>
      </c>
      <c r="AQ529" s="976">
        <v>342.85500000000002</v>
      </c>
      <c r="AR529" s="976">
        <v>161.5</v>
      </c>
      <c r="AS529" s="925">
        <v>100</v>
      </c>
      <c r="AT529" s="925">
        <v>40</v>
      </c>
      <c r="AU529" s="982">
        <v>644.36</v>
      </c>
      <c r="AV529" s="974">
        <v>100</v>
      </c>
      <c r="AW529" s="1079">
        <v>40</v>
      </c>
      <c r="AX529" s="975">
        <f t="shared" si="312"/>
        <v>644.35500000000002</v>
      </c>
      <c r="AY529" s="424" t="str">
        <f t="shared" si="304"/>
        <v>OK</v>
      </c>
      <c r="AZ529" s="483">
        <f t="shared" si="305"/>
        <v>0</v>
      </c>
      <c r="BA529" s="486">
        <f t="shared" si="308"/>
        <v>-4.9999999999954525E-3</v>
      </c>
      <c r="BB529" s="424"/>
      <c r="BC529" s="424"/>
      <c r="BD529" s="424"/>
    </row>
    <row r="530" spans="2:56" s="10" customFormat="1" ht="24" customHeight="1">
      <c r="B530" s="30">
        <v>40040705</v>
      </c>
      <c r="C530" s="37" t="s">
        <v>809</v>
      </c>
      <c r="D530" s="262" t="s">
        <v>1765</v>
      </c>
      <c r="E530" s="31" t="s">
        <v>1404</v>
      </c>
      <c r="F530" s="38" t="s">
        <v>9</v>
      </c>
      <c r="G530" s="31">
        <v>5</v>
      </c>
      <c r="H530" s="33">
        <v>819.02</v>
      </c>
      <c r="I530" s="33">
        <v>328.53</v>
      </c>
      <c r="J530" s="33">
        <v>69</v>
      </c>
      <c r="K530" s="33">
        <v>100</v>
      </c>
      <c r="L530" s="33">
        <v>40</v>
      </c>
      <c r="M530" s="14">
        <v>537.53</v>
      </c>
      <c r="N530" s="33">
        <v>537.53</v>
      </c>
      <c r="O530" s="420">
        <f t="shared" si="310"/>
        <v>537.53</v>
      </c>
      <c r="P530" s="420">
        <f t="shared" si="311"/>
        <v>0</v>
      </c>
      <c r="Q530" s="498" t="s">
        <v>1761</v>
      </c>
      <c r="R530" s="498"/>
      <c r="S530" s="701">
        <v>40040705</v>
      </c>
      <c r="T530" s="629" t="s">
        <v>2022</v>
      </c>
      <c r="U530" s="629">
        <v>260502</v>
      </c>
      <c r="V530" s="629" t="s">
        <v>2015</v>
      </c>
      <c r="W530" s="31">
        <v>5</v>
      </c>
      <c r="X530" s="702">
        <v>328.53</v>
      </c>
      <c r="Y530" s="702">
        <v>69</v>
      </c>
      <c r="Z530" s="702">
        <v>100</v>
      </c>
      <c r="AA530" s="702">
        <v>40</v>
      </c>
      <c r="AB530" s="703">
        <v>537.53</v>
      </c>
      <c r="AC530" s="10" t="str">
        <f t="shared" si="296"/>
        <v>OK</v>
      </c>
      <c r="AE530" s="504">
        <f t="shared" si="309"/>
        <v>0</v>
      </c>
      <c r="AF530" s="270"/>
      <c r="AG530" s="270" t="s">
        <v>1959</v>
      </c>
      <c r="AH530" s="270"/>
      <c r="AJ530" s="893">
        <v>40040705</v>
      </c>
      <c r="AK530" s="37" t="s">
        <v>809</v>
      </c>
      <c r="AL530" s="262" t="s">
        <v>1765</v>
      </c>
      <c r="AM530" s="31" t="s">
        <v>1404</v>
      </c>
      <c r="AN530" s="38" t="s">
        <v>9</v>
      </c>
      <c r="AO530" s="31">
        <v>5</v>
      </c>
      <c r="AP530" s="33">
        <v>819.02</v>
      </c>
      <c r="AQ530" s="976">
        <v>328.53</v>
      </c>
      <c r="AR530" s="976">
        <v>69</v>
      </c>
      <c r="AS530" s="925">
        <v>100</v>
      </c>
      <c r="AT530" s="925">
        <v>40</v>
      </c>
      <c r="AU530" s="982">
        <v>537.53</v>
      </c>
      <c r="AV530" s="974">
        <v>100</v>
      </c>
      <c r="AW530" s="1079">
        <v>40</v>
      </c>
      <c r="AX530" s="975">
        <f t="shared" si="312"/>
        <v>537.53</v>
      </c>
      <c r="AY530" s="424" t="str">
        <f t="shared" si="304"/>
        <v>OK</v>
      </c>
      <c r="AZ530" s="483">
        <f t="shared" si="305"/>
        <v>0</v>
      </c>
      <c r="BA530" s="486">
        <f t="shared" si="308"/>
        <v>0</v>
      </c>
      <c r="BB530" s="424"/>
      <c r="BC530" s="424"/>
      <c r="BD530" s="424"/>
    </row>
    <row r="531" spans="2:56" s="10" customFormat="1" ht="24" customHeight="1">
      <c r="B531" s="30">
        <v>40048584</v>
      </c>
      <c r="C531" s="37" t="s">
        <v>841</v>
      </c>
      <c r="D531" s="262" t="s">
        <v>1765</v>
      </c>
      <c r="E531" s="31" t="s">
        <v>1404</v>
      </c>
      <c r="F531" s="38" t="s">
        <v>9</v>
      </c>
      <c r="G531" s="31">
        <v>5</v>
      </c>
      <c r="H531" s="33">
        <v>847.65</v>
      </c>
      <c r="I531" s="33">
        <v>371.47499999999991</v>
      </c>
      <c r="J531" s="33">
        <v>161</v>
      </c>
      <c r="K531" s="33">
        <v>100</v>
      </c>
      <c r="L531" s="33">
        <v>30</v>
      </c>
      <c r="M531" s="14">
        <v>662.47499999999991</v>
      </c>
      <c r="N531" s="33">
        <v>662.47499999999991</v>
      </c>
      <c r="O531" s="420">
        <f t="shared" si="310"/>
        <v>662.47499999999991</v>
      </c>
      <c r="P531" s="420">
        <f t="shared" si="311"/>
        <v>0</v>
      </c>
      <c r="Q531" s="498" t="s">
        <v>1761</v>
      </c>
      <c r="R531" s="498"/>
      <c r="S531" s="705">
        <v>40048584</v>
      </c>
      <c r="T531" s="629" t="s">
        <v>2023</v>
      </c>
      <c r="U531" s="629">
        <v>260502</v>
      </c>
      <c r="V531" s="629" t="s">
        <v>2015</v>
      </c>
      <c r="W531" s="31">
        <v>5</v>
      </c>
      <c r="X531" s="706">
        <v>371.48</v>
      </c>
      <c r="Y531" s="706">
        <v>161</v>
      </c>
      <c r="Z531" s="706">
        <v>100</v>
      </c>
      <c r="AA531" s="706">
        <v>30</v>
      </c>
      <c r="AB531" s="707">
        <v>662.48</v>
      </c>
      <c r="AC531" s="10" t="str">
        <f t="shared" si="296"/>
        <v>OK</v>
      </c>
      <c r="AE531" s="504">
        <f t="shared" si="309"/>
        <v>-5.0000000001091394E-3</v>
      </c>
      <c r="AF531" s="270"/>
      <c r="AG531" s="270" t="s">
        <v>1959</v>
      </c>
      <c r="AH531" s="270"/>
      <c r="AJ531" s="891">
        <v>40048584</v>
      </c>
      <c r="AK531" s="37" t="s">
        <v>841</v>
      </c>
      <c r="AL531" s="262" t="s">
        <v>1765</v>
      </c>
      <c r="AM531" s="31" t="s">
        <v>1404</v>
      </c>
      <c r="AN531" s="38" t="s">
        <v>9</v>
      </c>
      <c r="AO531" s="31">
        <v>5</v>
      </c>
      <c r="AP531" s="33">
        <v>847.65</v>
      </c>
      <c r="AQ531" s="976">
        <v>371.47499999999991</v>
      </c>
      <c r="AR531" s="976">
        <v>161</v>
      </c>
      <c r="AS531" s="925">
        <v>100</v>
      </c>
      <c r="AT531" s="925">
        <v>30</v>
      </c>
      <c r="AU531" s="982">
        <v>662.48</v>
      </c>
      <c r="AV531" s="975">
        <v>100</v>
      </c>
      <c r="AW531" s="1121">
        <v>55</v>
      </c>
      <c r="AX531" s="1114">
        <f>AQ531+AR531+AV531+AW531</f>
        <v>687.47499999999991</v>
      </c>
      <c r="AY531" s="424" t="str">
        <f t="shared" si="304"/>
        <v>OK</v>
      </c>
      <c r="AZ531" s="483">
        <f t="shared" si="305"/>
        <v>0</v>
      </c>
      <c r="BA531" s="484">
        <f>AX531-AB531</f>
        <v>24.994999999999891</v>
      </c>
      <c r="BB531" s="487" t="s">
        <v>3109</v>
      </c>
      <c r="BC531" s="424"/>
      <c r="BD531" s="424"/>
    </row>
    <row r="532" spans="2:56" s="10" customFormat="1" ht="24" customHeight="1">
      <c r="B532" s="30">
        <v>46377183</v>
      </c>
      <c r="C532" s="37" t="s">
        <v>858</v>
      </c>
      <c r="D532" s="262" t="s">
        <v>1765</v>
      </c>
      <c r="E532" s="31" t="s">
        <v>1404</v>
      </c>
      <c r="F532" s="38" t="s">
        <v>9</v>
      </c>
      <c r="G532" s="31">
        <v>5</v>
      </c>
      <c r="H532" s="33">
        <v>885.82</v>
      </c>
      <c r="I532" s="33">
        <v>428.73</v>
      </c>
      <c r="J532" s="33">
        <v>144</v>
      </c>
      <c r="K532" s="33">
        <v>73.78</v>
      </c>
      <c r="L532" s="33">
        <v>45</v>
      </c>
      <c r="M532" s="14">
        <v>691.51</v>
      </c>
      <c r="N532" s="33">
        <v>691.51</v>
      </c>
      <c r="O532" s="420">
        <f t="shared" si="310"/>
        <v>691.51</v>
      </c>
      <c r="P532" s="420">
        <f t="shared" si="311"/>
        <v>0</v>
      </c>
      <c r="Q532" s="498" t="s">
        <v>1761</v>
      </c>
      <c r="R532" s="498"/>
      <c r="S532" s="701">
        <v>46377183</v>
      </c>
      <c r="T532" s="629" t="s">
        <v>2024</v>
      </c>
      <c r="U532" s="629">
        <v>260502</v>
      </c>
      <c r="V532" s="629" t="s">
        <v>2015</v>
      </c>
      <c r="W532" s="31">
        <v>5</v>
      </c>
      <c r="X532" s="702">
        <v>428.73</v>
      </c>
      <c r="Y532" s="702">
        <v>144</v>
      </c>
      <c r="Z532" s="702">
        <v>73.78</v>
      </c>
      <c r="AA532" s="702">
        <v>45</v>
      </c>
      <c r="AB532" s="703">
        <v>691.51</v>
      </c>
      <c r="AC532" s="10" t="str">
        <f t="shared" si="296"/>
        <v>OK</v>
      </c>
      <c r="AE532" s="504">
        <f t="shared" si="309"/>
        <v>0</v>
      </c>
      <c r="AF532" s="270"/>
      <c r="AG532" s="270" t="s">
        <v>1959</v>
      </c>
      <c r="AH532" s="270"/>
      <c r="AJ532" s="893">
        <v>46377183</v>
      </c>
      <c r="AK532" s="37" t="s">
        <v>858</v>
      </c>
      <c r="AL532" s="262" t="s">
        <v>1765</v>
      </c>
      <c r="AM532" s="31" t="s">
        <v>1404</v>
      </c>
      <c r="AN532" s="38" t="s">
        <v>9</v>
      </c>
      <c r="AO532" s="31">
        <v>5</v>
      </c>
      <c r="AP532" s="33">
        <v>885.82</v>
      </c>
      <c r="AQ532" s="976">
        <v>428.73</v>
      </c>
      <c r="AR532" s="976">
        <v>144</v>
      </c>
      <c r="AS532" s="925">
        <v>73.78</v>
      </c>
      <c r="AT532" s="925">
        <v>45</v>
      </c>
      <c r="AU532" s="982">
        <v>691.51</v>
      </c>
      <c r="AV532" s="974">
        <v>73.78</v>
      </c>
      <c r="AW532" s="1079">
        <v>45</v>
      </c>
      <c r="AX532" s="975">
        <f t="shared" si="312"/>
        <v>691.51</v>
      </c>
      <c r="AY532" s="424" t="str">
        <f t="shared" si="304"/>
        <v>OK</v>
      </c>
      <c r="AZ532" s="483">
        <f t="shared" si="305"/>
        <v>0</v>
      </c>
      <c r="BA532" s="486">
        <f t="shared" si="308"/>
        <v>0</v>
      </c>
      <c r="BB532" s="424"/>
      <c r="BC532" s="424"/>
      <c r="BD532" s="424"/>
    </row>
    <row r="533" spans="2:56" s="10" customFormat="1" ht="24" customHeight="1">
      <c r="B533" s="708">
        <v>46453691</v>
      </c>
      <c r="C533" s="709" t="s">
        <v>882</v>
      </c>
      <c r="D533" s="266" t="s">
        <v>1765</v>
      </c>
      <c r="E533" s="710" t="s">
        <v>1404</v>
      </c>
      <c r="F533" s="711" t="s">
        <v>9</v>
      </c>
      <c r="G533" s="710">
        <v>5</v>
      </c>
      <c r="H533" s="712">
        <v>904.9</v>
      </c>
      <c r="I533" s="712">
        <v>457.34999999999991</v>
      </c>
      <c r="J533" s="712">
        <v>160.5</v>
      </c>
      <c r="K533" s="712">
        <v>100</v>
      </c>
      <c r="L533" s="712">
        <v>30</v>
      </c>
      <c r="M533" s="516">
        <v>747.84999999999991</v>
      </c>
      <c r="N533" s="712">
        <v>747.84999999999991</v>
      </c>
      <c r="O533" s="420">
        <f t="shared" si="310"/>
        <v>747.84999999999991</v>
      </c>
      <c r="P533" s="420">
        <f t="shared" si="311"/>
        <v>0</v>
      </c>
      <c r="Q533" s="517" t="s">
        <v>1761</v>
      </c>
      <c r="R533" s="498"/>
      <c r="S533" s="705">
        <v>46453691</v>
      </c>
      <c r="T533" s="629" t="s">
        <v>2025</v>
      </c>
      <c r="U533" s="629">
        <v>260502</v>
      </c>
      <c r="V533" s="629" t="s">
        <v>2015</v>
      </c>
      <c r="W533" s="710">
        <v>5</v>
      </c>
      <c r="X533" s="706">
        <v>457.35</v>
      </c>
      <c r="Y533" s="706">
        <v>160.5</v>
      </c>
      <c r="Z533" s="706">
        <v>100</v>
      </c>
      <c r="AA533" s="706">
        <v>30</v>
      </c>
      <c r="AB533" s="707">
        <v>747.85</v>
      </c>
      <c r="AC533" s="10" t="str">
        <f t="shared" si="296"/>
        <v>OK</v>
      </c>
      <c r="AE533" s="504">
        <f t="shared" si="309"/>
        <v>0</v>
      </c>
      <c r="AF533" s="270"/>
      <c r="AG533" s="270" t="s">
        <v>1959</v>
      </c>
      <c r="AH533" s="270"/>
      <c r="AJ533" s="894">
        <v>46453691</v>
      </c>
      <c r="AK533" s="709" t="s">
        <v>882</v>
      </c>
      <c r="AL533" s="266" t="s">
        <v>1765</v>
      </c>
      <c r="AM533" s="710" t="s">
        <v>1404</v>
      </c>
      <c r="AN533" s="711" t="s">
        <v>9</v>
      </c>
      <c r="AO533" s="710">
        <v>5</v>
      </c>
      <c r="AP533" s="712">
        <v>904.9</v>
      </c>
      <c r="AQ533" s="977">
        <v>457.34999999999991</v>
      </c>
      <c r="AR533" s="977">
        <v>160.5</v>
      </c>
      <c r="AS533" s="925">
        <v>100</v>
      </c>
      <c r="AT533" s="925">
        <v>30</v>
      </c>
      <c r="AU533" s="982">
        <v>747.85</v>
      </c>
      <c r="AV533" s="974">
        <v>100</v>
      </c>
      <c r="AW533" s="1079">
        <v>30</v>
      </c>
      <c r="AX533" s="975">
        <f t="shared" si="312"/>
        <v>747.84999999999991</v>
      </c>
      <c r="AY533" s="424" t="str">
        <f t="shared" si="304"/>
        <v>OK</v>
      </c>
      <c r="AZ533" s="483">
        <f t="shared" si="305"/>
        <v>0</v>
      </c>
      <c r="BA533" s="486">
        <f t="shared" si="308"/>
        <v>0</v>
      </c>
      <c r="BB533" s="424"/>
      <c r="BC533" s="424"/>
      <c r="BD533" s="424"/>
    </row>
    <row r="534" spans="2:56" s="10" customFormat="1" ht="24" customHeight="1">
      <c r="B534" s="30">
        <v>46458325</v>
      </c>
      <c r="C534" s="37" t="s">
        <v>890</v>
      </c>
      <c r="D534" s="262" t="s">
        <v>1765</v>
      </c>
      <c r="E534" s="31" t="s">
        <v>1404</v>
      </c>
      <c r="F534" s="38" t="s">
        <v>9</v>
      </c>
      <c r="G534" s="31">
        <v>5</v>
      </c>
      <c r="H534" s="33">
        <v>990.78</v>
      </c>
      <c r="I534" s="33">
        <v>586.17000000000007</v>
      </c>
      <c r="J534" s="33">
        <v>163.5</v>
      </c>
      <c r="K534" s="33">
        <v>44.56</v>
      </c>
      <c r="L534" s="33">
        <v>30</v>
      </c>
      <c r="M534" s="14">
        <v>824.23</v>
      </c>
      <c r="N534" s="33">
        <v>824.23</v>
      </c>
      <c r="O534" s="420">
        <f t="shared" si="310"/>
        <v>824.23</v>
      </c>
      <c r="P534" s="420">
        <f t="shared" si="311"/>
        <v>0</v>
      </c>
      <c r="Q534" s="498" t="s">
        <v>1761</v>
      </c>
      <c r="R534" s="498"/>
      <c r="S534" s="701">
        <v>46458325</v>
      </c>
      <c r="T534" s="629" t="s">
        <v>2026</v>
      </c>
      <c r="U534" s="629">
        <v>260502</v>
      </c>
      <c r="V534" s="629" t="s">
        <v>2015</v>
      </c>
      <c r="W534" s="31">
        <v>5</v>
      </c>
      <c r="X534" s="702">
        <v>586.16999999999996</v>
      </c>
      <c r="Y534" s="702">
        <v>163.5</v>
      </c>
      <c r="Z534" s="702">
        <v>44.56</v>
      </c>
      <c r="AA534" s="702">
        <v>30</v>
      </c>
      <c r="AB534" s="703">
        <v>824.23</v>
      </c>
      <c r="AC534" s="10" t="str">
        <f t="shared" si="296"/>
        <v>OK</v>
      </c>
      <c r="AE534" s="504">
        <f t="shared" si="309"/>
        <v>0</v>
      </c>
      <c r="AF534" s="270"/>
      <c r="AG534" s="270" t="s">
        <v>1959</v>
      </c>
      <c r="AH534" s="270"/>
      <c r="AJ534" s="893">
        <v>46458325</v>
      </c>
      <c r="AK534" s="37" t="s">
        <v>890</v>
      </c>
      <c r="AL534" s="262" t="s">
        <v>1765</v>
      </c>
      <c r="AM534" s="31" t="s">
        <v>1404</v>
      </c>
      <c r="AN534" s="38" t="s">
        <v>9</v>
      </c>
      <c r="AO534" s="31">
        <v>5</v>
      </c>
      <c r="AP534" s="33">
        <v>990.78</v>
      </c>
      <c r="AQ534" s="976">
        <v>586.17000000000007</v>
      </c>
      <c r="AR534" s="976">
        <v>163.5</v>
      </c>
      <c r="AS534" s="925">
        <v>44.56</v>
      </c>
      <c r="AT534" s="925">
        <v>30</v>
      </c>
      <c r="AU534" s="982">
        <v>824.23</v>
      </c>
      <c r="AV534" s="974">
        <v>44.56</v>
      </c>
      <c r="AW534" s="1079">
        <v>30</v>
      </c>
      <c r="AX534" s="975">
        <f t="shared" si="312"/>
        <v>824.23</v>
      </c>
      <c r="AY534" s="424" t="str">
        <f t="shared" si="304"/>
        <v>OK</v>
      </c>
      <c r="AZ534" s="483">
        <f t="shared" si="305"/>
        <v>0</v>
      </c>
      <c r="BA534" s="486">
        <f t="shared" si="308"/>
        <v>0</v>
      </c>
      <c r="BB534" s="424"/>
      <c r="BC534" s="424"/>
      <c r="BD534" s="424"/>
    </row>
    <row r="535" spans="2:56" s="10" customFormat="1" ht="24" customHeight="1">
      <c r="B535" s="30">
        <v>46673629</v>
      </c>
      <c r="C535" s="37" t="s">
        <v>902</v>
      </c>
      <c r="D535" s="262" t="s">
        <v>1765</v>
      </c>
      <c r="E535" s="31" t="s">
        <v>1404</v>
      </c>
      <c r="F535" s="38" t="s">
        <v>9</v>
      </c>
      <c r="G535" s="31">
        <v>5</v>
      </c>
      <c r="H535" s="33">
        <v>857.19</v>
      </c>
      <c r="I535" s="33">
        <v>385.78500000000008</v>
      </c>
      <c r="J535" s="33">
        <v>157</v>
      </c>
      <c r="K535" s="33">
        <v>100</v>
      </c>
      <c r="L535" s="33">
        <v>0</v>
      </c>
      <c r="M535" s="14">
        <v>642.78500000000008</v>
      </c>
      <c r="N535" s="33">
        <v>642.78500000000008</v>
      </c>
      <c r="O535" s="420">
        <f t="shared" si="310"/>
        <v>642.78500000000008</v>
      </c>
      <c r="P535" s="420">
        <f t="shared" si="311"/>
        <v>0</v>
      </c>
      <c r="Q535" s="498" t="s">
        <v>1761</v>
      </c>
      <c r="R535" s="498"/>
      <c r="S535" s="701">
        <v>46673629</v>
      </c>
      <c r="T535" s="629" t="s">
        <v>2027</v>
      </c>
      <c r="U535" s="629">
        <v>260502</v>
      </c>
      <c r="V535" s="629" t="s">
        <v>2015</v>
      </c>
      <c r="W535" s="31">
        <v>5</v>
      </c>
      <c r="X535" s="702">
        <v>385.79</v>
      </c>
      <c r="Y535" s="702">
        <v>157</v>
      </c>
      <c r="Z535" s="702">
        <v>100</v>
      </c>
      <c r="AA535" s="702">
        <v>0</v>
      </c>
      <c r="AB535" s="703">
        <v>642.79</v>
      </c>
      <c r="AC535" s="10" t="str">
        <f t="shared" si="296"/>
        <v>OK</v>
      </c>
      <c r="AE535" s="504">
        <f t="shared" si="309"/>
        <v>-4.9999999998817657E-3</v>
      </c>
      <c r="AF535" s="270"/>
      <c r="AG535" s="270" t="s">
        <v>1959</v>
      </c>
      <c r="AH535" s="270"/>
      <c r="AJ535" s="893">
        <v>46673629</v>
      </c>
      <c r="AK535" s="37" t="s">
        <v>902</v>
      </c>
      <c r="AL535" s="262" t="s">
        <v>1765</v>
      </c>
      <c r="AM535" s="31" t="s">
        <v>1404</v>
      </c>
      <c r="AN535" s="38" t="s">
        <v>9</v>
      </c>
      <c r="AO535" s="31">
        <v>5</v>
      </c>
      <c r="AP535" s="33">
        <v>857.19</v>
      </c>
      <c r="AQ535" s="976">
        <v>385.78500000000008</v>
      </c>
      <c r="AR535" s="976">
        <v>157</v>
      </c>
      <c r="AS535" s="925">
        <v>100</v>
      </c>
      <c r="AT535" s="925">
        <v>0</v>
      </c>
      <c r="AU535" s="982">
        <v>642.79</v>
      </c>
      <c r="AV535" s="974">
        <v>100</v>
      </c>
      <c r="AW535" s="1079">
        <v>0</v>
      </c>
      <c r="AX535" s="975">
        <f t="shared" si="312"/>
        <v>642.78500000000008</v>
      </c>
      <c r="AY535" s="424" t="str">
        <f t="shared" si="304"/>
        <v>OK</v>
      </c>
      <c r="AZ535" s="483">
        <f t="shared" si="305"/>
        <v>0</v>
      </c>
      <c r="BA535" s="486">
        <f t="shared" si="308"/>
        <v>-4.9999999998817657E-3</v>
      </c>
      <c r="BB535" s="424"/>
      <c r="BC535" s="424"/>
      <c r="BD535" s="424"/>
    </row>
    <row r="536" spans="2:56" s="10" customFormat="1" ht="24" customHeight="1">
      <c r="B536" s="30">
        <v>46683278</v>
      </c>
      <c r="C536" s="37" t="s">
        <v>908</v>
      </c>
      <c r="D536" s="262" t="s">
        <v>1765</v>
      </c>
      <c r="E536" s="31" t="s">
        <v>1404</v>
      </c>
      <c r="F536" s="38" t="s">
        <v>9</v>
      </c>
      <c r="G536" s="31">
        <v>5</v>
      </c>
      <c r="H536" s="33">
        <v>895.36</v>
      </c>
      <c r="I536" s="33">
        <v>443.03999999999996</v>
      </c>
      <c r="J536" s="33">
        <v>145</v>
      </c>
      <c r="K536" s="33">
        <v>100</v>
      </c>
      <c r="L536" s="33">
        <v>20</v>
      </c>
      <c r="M536" s="14">
        <v>708.04</v>
      </c>
      <c r="N536" s="33">
        <v>708.04</v>
      </c>
      <c r="O536" s="420">
        <f t="shared" si="310"/>
        <v>708.04</v>
      </c>
      <c r="P536" s="420">
        <f t="shared" si="311"/>
        <v>0</v>
      </c>
      <c r="Q536" s="498" t="s">
        <v>1761</v>
      </c>
      <c r="R536" s="498"/>
      <c r="S536" s="701">
        <v>46683278</v>
      </c>
      <c r="T536" s="629" t="s">
        <v>2028</v>
      </c>
      <c r="U536" s="629">
        <v>260502</v>
      </c>
      <c r="V536" s="629" t="s">
        <v>2015</v>
      </c>
      <c r="W536" s="31">
        <v>5</v>
      </c>
      <c r="X536" s="702">
        <v>443.04</v>
      </c>
      <c r="Y536" s="702">
        <v>145</v>
      </c>
      <c r="Z536" s="702">
        <v>100</v>
      </c>
      <c r="AA536" s="702">
        <v>20</v>
      </c>
      <c r="AB536" s="703">
        <v>708.04</v>
      </c>
      <c r="AC536" s="10" t="str">
        <f t="shared" si="296"/>
        <v>OK</v>
      </c>
      <c r="AE536" s="504">
        <f t="shared" si="309"/>
        <v>0</v>
      </c>
      <c r="AF536" s="270"/>
      <c r="AG536" s="270" t="s">
        <v>1959</v>
      </c>
      <c r="AH536" s="270"/>
      <c r="AJ536" s="893">
        <v>46683278</v>
      </c>
      <c r="AK536" s="37" t="s">
        <v>908</v>
      </c>
      <c r="AL536" s="262" t="s">
        <v>1765</v>
      </c>
      <c r="AM536" s="31" t="s">
        <v>1404</v>
      </c>
      <c r="AN536" s="38" t="s">
        <v>9</v>
      </c>
      <c r="AO536" s="31">
        <v>5</v>
      </c>
      <c r="AP536" s="33">
        <v>895.36</v>
      </c>
      <c r="AQ536" s="976">
        <v>443.03999999999996</v>
      </c>
      <c r="AR536" s="976">
        <v>145</v>
      </c>
      <c r="AS536" s="925">
        <v>100</v>
      </c>
      <c r="AT536" s="925">
        <v>20</v>
      </c>
      <c r="AU536" s="982">
        <v>708.04</v>
      </c>
      <c r="AV536" s="974">
        <v>100</v>
      </c>
      <c r="AW536" s="1079">
        <v>20</v>
      </c>
      <c r="AX536" s="975">
        <f t="shared" si="312"/>
        <v>708.04</v>
      </c>
      <c r="AY536" s="424" t="str">
        <f t="shared" si="304"/>
        <v>OK</v>
      </c>
      <c r="AZ536" s="483">
        <f t="shared" si="305"/>
        <v>0</v>
      </c>
      <c r="BA536" s="486">
        <f t="shared" si="308"/>
        <v>0</v>
      </c>
      <c r="BB536" s="424"/>
      <c r="BC536" s="424"/>
      <c r="BD536" s="424"/>
    </row>
    <row r="537" spans="2:56" s="10" customFormat="1" ht="24" customHeight="1">
      <c r="B537" s="30">
        <v>63437377</v>
      </c>
      <c r="C537" s="37" t="s">
        <v>943</v>
      </c>
      <c r="D537" s="262" t="s">
        <v>1765</v>
      </c>
      <c r="E537" s="31" t="s">
        <v>1404</v>
      </c>
      <c r="F537" s="38" t="s">
        <v>9</v>
      </c>
      <c r="G537" s="31">
        <v>5</v>
      </c>
      <c r="H537" s="33">
        <v>838.11</v>
      </c>
      <c r="I537" s="33">
        <v>357.16499999999996</v>
      </c>
      <c r="J537" s="33">
        <v>159</v>
      </c>
      <c r="K537" s="33">
        <v>100</v>
      </c>
      <c r="L537" s="33">
        <v>30</v>
      </c>
      <c r="M537" s="14">
        <v>646.16499999999996</v>
      </c>
      <c r="N537" s="33">
        <v>646.16499999999996</v>
      </c>
      <c r="O537" s="420">
        <f t="shared" si="310"/>
        <v>646.16499999999996</v>
      </c>
      <c r="P537" s="420">
        <f t="shared" si="311"/>
        <v>0</v>
      </c>
      <c r="Q537" s="498" t="s">
        <v>1761</v>
      </c>
      <c r="R537" s="498"/>
      <c r="S537" s="701">
        <v>63437377</v>
      </c>
      <c r="T537" s="629" t="s">
        <v>2029</v>
      </c>
      <c r="U537" s="629">
        <v>260502</v>
      </c>
      <c r="V537" s="629" t="s">
        <v>2015</v>
      </c>
      <c r="W537" s="31">
        <v>5</v>
      </c>
      <c r="X537" s="702">
        <v>357.17</v>
      </c>
      <c r="Y537" s="702">
        <v>159</v>
      </c>
      <c r="Z537" s="702">
        <v>100</v>
      </c>
      <c r="AA537" s="702">
        <v>30</v>
      </c>
      <c r="AB537" s="703">
        <v>646.16999999999996</v>
      </c>
      <c r="AC537" s="10" t="str">
        <f t="shared" si="296"/>
        <v>OK</v>
      </c>
      <c r="AE537" s="504">
        <f t="shared" si="309"/>
        <v>-4.9999999999954525E-3</v>
      </c>
      <c r="AF537" s="270"/>
      <c r="AG537" s="270" t="s">
        <v>1959</v>
      </c>
      <c r="AH537" s="270"/>
      <c r="AJ537" s="893">
        <v>63437377</v>
      </c>
      <c r="AK537" s="37" t="s">
        <v>943</v>
      </c>
      <c r="AL537" s="262" t="s">
        <v>1765</v>
      </c>
      <c r="AM537" s="31" t="s">
        <v>1404</v>
      </c>
      <c r="AN537" s="38" t="s">
        <v>9</v>
      </c>
      <c r="AO537" s="31">
        <v>5</v>
      </c>
      <c r="AP537" s="33">
        <v>838.11</v>
      </c>
      <c r="AQ537" s="976">
        <v>357.16499999999996</v>
      </c>
      <c r="AR537" s="976">
        <v>159</v>
      </c>
      <c r="AS537" s="925">
        <v>100</v>
      </c>
      <c r="AT537" s="925">
        <v>30</v>
      </c>
      <c r="AU537" s="982">
        <v>646.16999999999996</v>
      </c>
      <c r="AV537" s="974">
        <v>100</v>
      </c>
      <c r="AW537" s="1079">
        <v>30</v>
      </c>
      <c r="AX537" s="975">
        <f t="shared" si="312"/>
        <v>646.16499999999996</v>
      </c>
      <c r="AY537" s="424" t="str">
        <f t="shared" si="304"/>
        <v>OK</v>
      </c>
      <c r="AZ537" s="483">
        <f t="shared" si="305"/>
        <v>0</v>
      </c>
      <c r="BA537" s="486">
        <f t="shared" si="308"/>
        <v>-4.9999999999954525E-3</v>
      </c>
      <c r="BB537" s="424"/>
      <c r="BC537" s="424"/>
      <c r="BD537" s="424"/>
    </row>
    <row r="538" spans="2:56" s="10" customFormat="1" ht="24" customHeight="1">
      <c r="B538" s="30">
        <v>74241809</v>
      </c>
      <c r="C538" s="37" t="s">
        <v>964</v>
      </c>
      <c r="D538" s="262" t="s">
        <v>1765</v>
      </c>
      <c r="E538" s="31" t="s">
        <v>1404</v>
      </c>
      <c r="F538" s="38" t="s">
        <v>9</v>
      </c>
      <c r="G538" s="31">
        <v>5</v>
      </c>
      <c r="H538" s="33">
        <v>838.11</v>
      </c>
      <c r="I538" s="33">
        <v>357.16499999999996</v>
      </c>
      <c r="J538" s="33">
        <v>142.5</v>
      </c>
      <c r="K538" s="33">
        <v>100</v>
      </c>
      <c r="L538" s="33">
        <v>15</v>
      </c>
      <c r="M538" s="14">
        <v>614.66499999999996</v>
      </c>
      <c r="N538" s="33">
        <v>614.66499999999996</v>
      </c>
      <c r="O538" s="420">
        <f t="shared" si="310"/>
        <v>614.66499999999996</v>
      </c>
      <c r="P538" s="420">
        <f t="shared" si="311"/>
        <v>0</v>
      </c>
      <c r="Q538" s="498" t="s">
        <v>1761</v>
      </c>
      <c r="R538" s="498"/>
      <c r="S538" s="701">
        <v>74241809</v>
      </c>
      <c r="T538" s="629" t="s">
        <v>2030</v>
      </c>
      <c r="U538" s="629">
        <v>260502</v>
      </c>
      <c r="V538" s="629" t="s">
        <v>2015</v>
      </c>
      <c r="W538" s="31">
        <v>5</v>
      </c>
      <c r="X538" s="702">
        <v>357.17</v>
      </c>
      <c r="Y538" s="702">
        <v>142.5</v>
      </c>
      <c r="Z538" s="702">
        <v>100</v>
      </c>
      <c r="AA538" s="702">
        <v>15</v>
      </c>
      <c r="AB538" s="703">
        <v>614.66999999999996</v>
      </c>
      <c r="AC538" s="10" t="str">
        <f t="shared" ref="AC538:AC601" si="313">IF((B538=S538),"OK","ERROR")</f>
        <v>OK</v>
      </c>
      <c r="AE538" s="504">
        <f t="shared" si="309"/>
        <v>-4.9999999999954525E-3</v>
      </c>
      <c r="AF538" s="270"/>
      <c r="AG538" s="270" t="s">
        <v>1959</v>
      </c>
      <c r="AH538" s="270"/>
      <c r="AJ538" s="893">
        <v>74241809</v>
      </c>
      <c r="AK538" s="37" t="s">
        <v>964</v>
      </c>
      <c r="AL538" s="262" t="s">
        <v>1765</v>
      </c>
      <c r="AM538" s="31" t="s">
        <v>1404</v>
      </c>
      <c r="AN538" s="38" t="s">
        <v>9</v>
      </c>
      <c r="AO538" s="31">
        <v>5</v>
      </c>
      <c r="AP538" s="33">
        <v>838.11</v>
      </c>
      <c r="AQ538" s="976">
        <v>357.16499999999996</v>
      </c>
      <c r="AR538" s="976">
        <v>142.5</v>
      </c>
      <c r="AS538" s="925">
        <v>100</v>
      </c>
      <c r="AT538" s="925">
        <v>15</v>
      </c>
      <c r="AU538" s="982">
        <v>614.66999999999996</v>
      </c>
      <c r="AV538" s="974">
        <v>100</v>
      </c>
      <c r="AW538" s="1079">
        <v>15</v>
      </c>
      <c r="AX538" s="975">
        <f t="shared" si="312"/>
        <v>614.66499999999996</v>
      </c>
      <c r="AY538" s="424" t="str">
        <f t="shared" si="304"/>
        <v>OK</v>
      </c>
      <c r="AZ538" s="483">
        <f t="shared" si="305"/>
        <v>0</v>
      </c>
      <c r="BA538" s="486">
        <f t="shared" si="308"/>
        <v>-4.9999999999954525E-3</v>
      </c>
      <c r="BB538" s="424"/>
      <c r="BC538" s="424"/>
      <c r="BD538" s="424"/>
    </row>
    <row r="539" spans="2:56" s="10" customFormat="1" ht="24" customHeight="1">
      <c r="B539" s="30">
        <v>1049616524</v>
      </c>
      <c r="C539" s="37" t="s">
        <v>1122</v>
      </c>
      <c r="D539" s="262" t="s">
        <v>1765</v>
      </c>
      <c r="E539" s="31" t="s">
        <v>1404</v>
      </c>
      <c r="F539" s="38" t="s">
        <v>9</v>
      </c>
      <c r="G539" s="31">
        <v>5</v>
      </c>
      <c r="H539" s="33">
        <v>876.27</v>
      </c>
      <c r="I539" s="33">
        <v>414.40499999999997</v>
      </c>
      <c r="J539" s="33">
        <v>161.5</v>
      </c>
      <c r="K539" s="33">
        <v>26.72</v>
      </c>
      <c r="L539" s="33">
        <v>35</v>
      </c>
      <c r="M539" s="14">
        <v>637.625</v>
      </c>
      <c r="N539" s="33">
        <v>637.625</v>
      </c>
      <c r="O539" s="420">
        <f t="shared" si="310"/>
        <v>637.625</v>
      </c>
      <c r="P539" s="420">
        <f t="shared" si="311"/>
        <v>0</v>
      </c>
      <c r="Q539" s="498" t="s">
        <v>1761</v>
      </c>
      <c r="R539" s="498"/>
      <c r="S539" s="705">
        <v>1049616524</v>
      </c>
      <c r="T539" s="629" t="s">
        <v>2031</v>
      </c>
      <c r="U539" s="629">
        <v>260502</v>
      </c>
      <c r="V539" s="629" t="s">
        <v>2015</v>
      </c>
      <c r="W539" s="31">
        <v>5</v>
      </c>
      <c r="X539" s="706">
        <v>414.41</v>
      </c>
      <c r="Y539" s="706">
        <v>161.5</v>
      </c>
      <c r="Z539" s="706">
        <v>26.72</v>
      </c>
      <c r="AA539" s="706">
        <v>35</v>
      </c>
      <c r="AB539" s="707">
        <v>637.63</v>
      </c>
      <c r="AC539" s="10" t="str">
        <f t="shared" si="313"/>
        <v>OK</v>
      </c>
      <c r="AE539" s="504">
        <f t="shared" si="309"/>
        <v>-4.9999999999954525E-3</v>
      </c>
      <c r="AF539" s="270"/>
      <c r="AG539" s="270" t="s">
        <v>1959</v>
      </c>
      <c r="AH539" s="270"/>
      <c r="AJ539" s="893">
        <v>1049616524</v>
      </c>
      <c r="AK539" s="37" t="s">
        <v>1122</v>
      </c>
      <c r="AL539" s="262" t="s">
        <v>1765</v>
      </c>
      <c r="AM539" s="31" t="s">
        <v>1404</v>
      </c>
      <c r="AN539" s="38" t="s">
        <v>9</v>
      </c>
      <c r="AO539" s="31">
        <v>5</v>
      </c>
      <c r="AP539" s="33">
        <v>876.27</v>
      </c>
      <c r="AQ539" s="976">
        <v>414.40499999999997</v>
      </c>
      <c r="AR539" s="976">
        <v>161.5</v>
      </c>
      <c r="AS539" s="925">
        <v>26.72</v>
      </c>
      <c r="AT539" s="925">
        <v>35</v>
      </c>
      <c r="AU539" s="982">
        <v>637.63</v>
      </c>
      <c r="AV539" s="974">
        <v>26.72</v>
      </c>
      <c r="AW539" s="1079">
        <v>35</v>
      </c>
      <c r="AX539" s="975">
        <f t="shared" si="312"/>
        <v>637.625</v>
      </c>
      <c r="AY539" s="424" t="str">
        <f t="shared" si="304"/>
        <v>OK</v>
      </c>
      <c r="AZ539" s="483">
        <f t="shared" si="305"/>
        <v>0</v>
      </c>
      <c r="BA539" s="486">
        <f t="shared" si="308"/>
        <v>-4.9999999999954525E-3</v>
      </c>
      <c r="BB539" s="424"/>
      <c r="BC539" s="424"/>
      <c r="BD539" s="424"/>
    </row>
    <row r="540" spans="2:56" s="10" customFormat="1" ht="24" customHeight="1">
      <c r="B540" s="30">
        <v>1049640116</v>
      </c>
      <c r="C540" s="37" t="s">
        <v>1203</v>
      </c>
      <c r="D540" s="262" t="s">
        <v>1765</v>
      </c>
      <c r="E540" s="31" t="s">
        <v>1404</v>
      </c>
      <c r="F540" s="38" t="s">
        <v>9</v>
      </c>
      <c r="G540" s="31">
        <v>5</v>
      </c>
      <c r="H540" s="33">
        <v>914.44</v>
      </c>
      <c r="I540" s="33">
        <v>471.66000000000008</v>
      </c>
      <c r="J540" s="33">
        <v>158</v>
      </c>
      <c r="K540" s="33">
        <v>38.33</v>
      </c>
      <c r="L540" s="33">
        <v>50</v>
      </c>
      <c r="M540" s="14">
        <v>717.99000000000012</v>
      </c>
      <c r="N540" s="33">
        <v>717.99</v>
      </c>
      <c r="O540" s="420">
        <f t="shared" si="310"/>
        <v>717.99000000000012</v>
      </c>
      <c r="P540" s="420">
        <f t="shared" si="311"/>
        <v>0</v>
      </c>
      <c r="Q540" s="498" t="s">
        <v>1761</v>
      </c>
      <c r="R540" s="498"/>
      <c r="S540" s="713">
        <v>1049640116</v>
      </c>
      <c r="T540" s="714" t="s">
        <v>2032</v>
      </c>
      <c r="U540" s="714">
        <v>260502</v>
      </c>
      <c r="V540" s="714" t="s">
        <v>2015</v>
      </c>
      <c r="W540" s="31">
        <v>5</v>
      </c>
      <c r="X540" s="715">
        <v>471.66</v>
      </c>
      <c r="Y540" s="715">
        <v>158</v>
      </c>
      <c r="Z540" s="715">
        <v>38.33</v>
      </c>
      <c r="AA540" s="715">
        <v>50</v>
      </c>
      <c r="AB540" s="716">
        <v>717.99</v>
      </c>
      <c r="AC540" s="10" t="str">
        <f t="shared" si="313"/>
        <v>OK</v>
      </c>
      <c r="AE540" s="504">
        <f t="shared" si="309"/>
        <v>0</v>
      </c>
      <c r="AF540" s="270"/>
      <c r="AG540" s="270" t="s">
        <v>1959</v>
      </c>
      <c r="AH540" s="270"/>
      <c r="AJ540" s="893">
        <v>1049640116</v>
      </c>
      <c r="AK540" s="37" t="s">
        <v>1203</v>
      </c>
      <c r="AL540" s="262" t="s">
        <v>1765</v>
      </c>
      <c r="AM540" s="31" t="s">
        <v>1404</v>
      </c>
      <c r="AN540" s="38" t="s">
        <v>9</v>
      </c>
      <c r="AO540" s="31">
        <v>5</v>
      </c>
      <c r="AP540" s="33">
        <v>914.44</v>
      </c>
      <c r="AQ540" s="976">
        <v>471.66000000000008</v>
      </c>
      <c r="AR540" s="976">
        <v>158</v>
      </c>
      <c r="AS540" s="925">
        <v>38.33</v>
      </c>
      <c r="AT540" s="925">
        <v>50</v>
      </c>
      <c r="AU540" s="982">
        <v>717.99</v>
      </c>
      <c r="AV540" s="974">
        <v>38.33</v>
      </c>
      <c r="AW540" s="1079">
        <v>50</v>
      </c>
      <c r="AX540" s="975">
        <f t="shared" si="312"/>
        <v>717.99000000000012</v>
      </c>
      <c r="AY540" s="424" t="str">
        <f t="shared" si="304"/>
        <v>OK</v>
      </c>
      <c r="AZ540" s="483">
        <f t="shared" si="305"/>
        <v>0</v>
      </c>
      <c r="BA540" s="486">
        <f t="shared" si="308"/>
        <v>0</v>
      </c>
      <c r="BB540" s="424"/>
      <c r="BC540" s="424"/>
      <c r="BD540" s="424"/>
    </row>
    <row r="541" spans="2:56" s="10" customFormat="1" ht="24" customHeight="1">
      <c r="B541" s="30">
        <v>1052391246</v>
      </c>
      <c r="C541" s="37" t="s">
        <v>1237</v>
      </c>
      <c r="D541" s="262" t="s">
        <v>1765</v>
      </c>
      <c r="E541" s="31" t="s">
        <v>1404</v>
      </c>
      <c r="F541" s="38" t="s">
        <v>9</v>
      </c>
      <c r="G541" s="31">
        <v>5</v>
      </c>
      <c r="H541" s="33">
        <v>895.36</v>
      </c>
      <c r="I541" s="33">
        <v>443.03999999999996</v>
      </c>
      <c r="J541" s="33">
        <v>161</v>
      </c>
      <c r="K541" s="33">
        <v>28.78</v>
      </c>
      <c r="L541" s="33">
        <v>35</v>
      </c>
      <c r="M541" s="14">
        <v>667.81999999999994</v>
      </c>
      <c r="N541" s="33">
        <v>667.81999999999994</v>
      </c>
      <c r="O541" s="420">
        <f t="shared" si="310"/>
        <v>667.81999999999994</v>
      </c>
      <c r="P541" s="420">
        <f t="shared" si="311"/>
        <v>0</v>
      </c>
      <c r="Q541" s="498" t="s">
        <v>1761</v>
      </c>
      <c r="R541" s="498"/>
      <c r="S541" s="701">
        <v>1052391246</v>
      </c>
      <c r="T541" s="629" t="s">
        <v>2033</v>
      </c>
      <c r="U541" s="629">
        <v>260502</v>
      </c>
      <c r="V541" s="629" t="s">
        <v>2015</v>
      </c>
      <c r="W541" s="31">
        <v>5</v>
      </c>
      <c r="X541" s="702">
        <v>443.04</v>
      </c>
      <c r="Y541" s="702">
        <v>161</v>
      </c>
      <c r="Z541" s="702">
        <v>28.78</v>
      </c>
      <c r="AA541" s="702">
        <v>35</v>
      </c>
      <c r="AB541" s="703">
        <v>667.82</v>
      </c>
      <c r="AC541" s="10" t="str">
        <f t="shared" si="313"/>
        <v>OK</v>
      </c>
      <c r="AE541" s="504">
        <f t="shared" si="309"/>
        <v>0</v>
      </c>
      <c r="AF541" s="270"/>
      <c r="AG541" s="270" t="s">
        <v>1959</v>
      </c>
      <c r="AH541" s="270"/>
      <c r="AJ541" s="893">
        <v>1052391246</v>
      </c>
      <c r="AK541" s="37" t="s">
        <v>1237</v>
      </c>
      <c r="AL541" s="262" t="s">
        <v>1765</v>
      </c>
      <c r="AM541" s="31" t="s">
        <v>1404</v>
      </c>
      <c r="AN541" s="38" t="s">
        <v>9</v>
      </c>
      <c r="AO541" s="31">
        <v>5</v>
      </c>
      <c r="AP541" s="33">
        <v>895.36</v>
      </c>
      <c r="AQ541" s="976">
        <v>443.03999999999996</v>
      </c>
      <c r="AR541" s="976">
        <v>161</v>
      </c>
      <c r="AS541" s="925">
        <v>28.78</v>
      </c>
      <c r="AT541" s="925">
        <v>35</v>
      </c>
      <c r="AU541" s="982">
        <v>667.82</v>
      </c>
      <c r="AV541" s="974">
        <v>28.78</v>
      </c>
      <c r="AW541" s="1079">
        <v>35</v>
      </c>
      <c r="AX541" s="975">
        <f t="shared" si="312"/>
        <v>667.81999999999994</v>
      </c>
      <c r="AY541" s="424" t="str">
        <f t="shared" si="304"/>
        <v>OK</v>
      </c>
      <c r="AZ541" s="483">
        <f t="shared" si="305"/>
        <v>0</v>
      </c>
      <c r="BA541" s="486">
        <f t="shared" si="308"/>
        <v>0</v>
      </c>
      <c r="BB541" s="424"/>
      <c r="BC541" s="424"/>
      <c r="BD541" s="424"/>
    </row>
    <row r="542" spans="2:56" s="10" customFormat="1" ht="24" customHeight="1">
      <c r="B542" s="30">
        <v>1053608480</v>
      </c>
      <c r="C542" s="37" t="s">
        <v>1271</v>
      </c>
      <c r="D542" s="262" t="s">
        <v>1765</v>
      </c>
      <c r="E542" s="31" t="s">
        <v>1404</v>
      </c>
      <c r="F542" s="38" t="s">
        <v>9</v>
      </c>
      <c r="G542" s="31">
        <v>5</v>
      </c>
      <c r="H542" s="33">
        <v>809.48</v>
      </c>
      <c r="I542" s="33">
        <v>314.22000000000003</v>
      </c>
      <c r="J542" s="33">
        <v>155</v>
      </c>
      <c r="K542" s="33">
        <v>5.61</v>
      </c>
      <c r="L542" s="33">
        <v>35</v>
      </c>
      <c r="M542" s="14">
        <v>509.83000000000004</v>
      </c>
      <c r="N542" s="33">
        <v>509.83000000000004</v>
      </c>
      <c r="O542" s="420">
        <f t="shared" si="310"/>
        <v>509.83000000000004</v>
      </c>
      <c r="P542" s="420">
        <f t="shared" si="311"/>
        <v>0</v>
      </c>
      <c r="Q542" s="498" t="s">
        <v>1761</v>
      </c>
      <c r="R542" s="498"/>
      <c r="S542" s="701">
        <v>1053608480</v>
      </c>
      <c r="T542" s="629" t="s">
        <v>2034</v>
      </c>
      <c r="U542" s="629">
        <v>260502</v>
      </c>
      <c r="V542" s="629" t="s">
        <v>2015</v>
      </c>
      <c r="W542" s="31">
        <v>5</v>
      </c>
      <c r="X542" s="702">
        <v>314.22000000000003</v>
      </c>
      <c r="Y542" s="702">
        <v>155</v>
      </c>
      <c r="Z542" s="702">
        <v>5.61</v>
      </c>
      <c r="AA542" s="702">
        <v>35</v>
      </c>
      <c r="AB542" s="703">
        <v>509.83</v>
      </c>
      <c r="AC542" s="10" t="str">
        <f t="shared" si="313"/>
        <v>OK</v>
      </c>
      <c r="AE542" s="504">
        <f t="shared" si="309"/>
        <v>0</v>
      </c>
      <c r="AF542" s="270"/>
      <c r="AG542" s="270" t="s">
        <v>1959</v>
      </c>
      <c r="AH542" s="270"/>
      <c r="AJ542" s="893">
        <v>1053608480</v>
      </c>
      <c r="AK542" s="37" t="s">
        <v>1271</v>
      </c>
      <c r="AL542" s="262" t="s">
        <v>1765</v>
      </c>
      <c r="AM542" s="31" t="s">
        <v>1404</v>
      </c>
      <c r="AN542" s="38" t="s">
        <v>9</v>
      </c>
      <c r="AO542" s="31">
        <v>5</v>
      </c>
      <c r="AP542" s="33">
        <v>809.48</v>
      </c>
      <c r="AQ542" s="976">
        <v>314.22000000000003</v>
      </c>
      <c r="AR542" s="976">
        <v>155</v>
      </c>
      <c r="AS542" s="925">
        <v>5.61</v>
      </c>
      <c r="AT542" s="925">
        <v>35</v>
      </c>
      <c r="AU542" s="982">
        <v>509.83</v>
      </c>
      <c r="AV542" s="974">
        <v>5.61</v>
      </c>
      <c r="AW542" s="1079">
        <v>35</v>
      </c>
      <c r="AX542" s="975">
        <f t="shared" si="312"/>
        <v>509.83000000000004</v>
      </c>
      <c r="AY542" s="424" t="str">
        <f t="shared" si="304"/>
        <v>OK</v>
      </c>
      <c r="AZ542" s="483">
        <f t="shared" si="305"/>
        <v>0</v>
      </c>
      <c r="BA542" s="486">
        <f t="shared" si="308"/>
        <v>0</v>
      </c>
      <c r="BB542" s="424"/>
      <c r="BC542" s="424"/>
      <c r="BD542" s="424"/>
    </row>
    <row r="543" spans="2:56" s="10" customFormat="1" ht="24" customHeight="1">
      <c r="B543" s="30">
        <v>1118550062</v>
      </c>
      <c r="C543" s="37" t="s">
        <v>1372</v>
      </c>
      <c r="D543" s="262" t="s">
        <v>1765</v>
      </c>
      <c r="E543" s="31" t="s">
        <v>1404</v>
      </c>
      <c r="F543" s="38" t="s">
        <v>9</v>
      </c>
      <c r="G543" s="31">
        <v>5</v>
      </c>
      <c r="H543" s="33">
        <v>904.9</v>
      </c>
      <c r="I543" s="33">
        <v>457.34999999999991</v>
      </c>
      <c r="J543" s="33">
        <v>149.5</v>
      </c>
      <c r="K543" s="33">
        <v>75.39</v>
      </c>
      <c r="L543" s="33">
        <v>20</v>
      </c>
      <c r="M543" s="14">
        <v>702.2399999999999</v>
      </c>
      <c r="N543" s="33">
        <v>702.2399999999999</v>
      </c>
      <c r="O543" s="420">
        <f t="shared" si="310"/>
        <v>702.2399999999999</v>
      </c>
      <c r="P543" s="420">
        <f t="shared" si="311"/>
        <v>0</v>
      </c>
      <c r="Q543" s="498" t="s">
        <v>1761</v>
      </c>
      <c r="R543" s="498"/>
      <c r="S543" s="701">
        <v>1118550062</v>
      </c>
      <c r="T543" s="629" t="s">
        <v>2035</v>
      </c>
      <c r="U543" s="629">
        <v>260502</v>
      </c>
      <c r="V543" s="629" t="s">
        <v>2015</v>
      </c>
      <c r="W543" s="31">
        <v>5</v>
      </c>
      <c r="X543" s="702">
        <v>457.35</v>
      </c>
      <c r="Y543" s="702">
        <v>149.5</v>
      </c>
      <c r="Z543" s="702">
        <v>75.39</v>
      </c>
      <c r="AA543" s="702">
        <v>20</v>
      </c>
      <c r="AB543" s="703">
        <v>702.24</v>
      </c>
      <c r="AC543" s="10" t="str">
        <f t="shared" si="313"/>
        <v>OK</v>
      </c>
      <c r="AE543" s="504">
        <f t="shared" si="309"/>
        <v>0</v>
      </c>
      <c r="AF543" s="270"/>
      <c r="AG543" s="270" t="s">
        <v>1959</v>
      </c>
      <c r="AH543" s="270"/>
      <c r="AJ543" s="893">
        <v>1118550062</v>
      </c>
      <c r="AK543" s="37" t="s">
        <v>1372</v>
      </c>
      <c r="AL543" s="262" t="s">
        <v>1765</v>
      </c>
      <c r="AM543" s="31" t="s">
        <v>1404</v>
      </c>
      <c r="AN543" s="38" t="s">
        <v>9</v>
      </c>
      <c r="AO543" s="31">
        <v>5</v>
      </c>
      <c r="AP543" s="33">
        <v>904.9</v>
      </c>
      <c r="AQ543" s="976">
        <v>457.34999999999991</v>
      </c>
      <c r="AR543" s="976">
        <v>149.5</v>
      </c>
      <c r="AS543" s="925">
        <v>75.39</v>
      </c>
      <c r="AT543" s="925">
        <v>20</v>
      </c>
      <c r="AU543" s="982">
        <v>702.24</v>
      </c>
      <c r="AV543" s="974">
        <v>75.39</v>
      </c>
      <c r="AW543" s="1079">
        <v>20</v>
      </c>
      <c r="AX543" s="975">
        <f t="shared" si="312"/>
        <v>702.2399999999999</v>
      </c>
      <c r="AY543" s="424" t="str">
        <f t="shared" si="304"/>
        <v>OK</v>
      </c>
      <c r="AZ543" s="483">
        <f t="shared" si="305"/>
        <v>0</v>
      </c>
      <c r="BA543" s="486">
        <f t="shared" si="308"/>
        <v>0</v>
      </c>
      <c r="BB543" s="424"/>
      <c r="BC543" s="424"/>
      <c r="BD543" s="424"/>
    </row>
    <row r="544" spans="2:56" s="10" customFormat="1" ht="24" customHeight="1">
      <c r="B544" s="25">
        <v>46665264</v>
      </c>
      <c r="C544" s="42" t="s">
        <v>892</v>
      </c>
      <c r="D544" s="266" t="s">
        <v>1768</v>
      </c>
      <c r="E544" s="26" t="s">
        <v>1404</v>
      </c>
      <c r="F544" s="27" t="s">
        <v>568</v>
      </c>
      <c r="G544" s="26">
        <v>6</v>
      </c>
      <c r="H544" s="26">
        <v>946.67</v>
      </c>
      <c r="I544" s="28">
        <v>520.00499999999988</v>
      </c>
      <c r="J544" s="28">
        <v>165</v>
      </c>
      <c r="K544" s="28">
        <v>100</v>
      </c>
      <c r="L544" s="28">
        <v>45</v>
      </c>
      <c r="M544" s="14">
        <v>830.00499999999988</v>
      </c>
      <c r="N544" s="28">
        <v>830.00499999999988</v>
      </c>
      <c r="O544" s="420">
        <f t="shared" si="310"/>
        <v>830.00499999999988</v>
      </c>
      <c r="P544" s="420">
        <f t="shared" si="311"/>
        <v>0</v>
      </c>
      <c r="Q544" s="498" t="s">
        <v>1761</v>
      </c>
      <c r="R544" s="498"/>
      <c r="S544" s="25">
        <v>46665264</v>
      </c>
      <c r="T544" s="27" t="s">
        <v>892</v>
      </c>
      <c r="U544" s="266" t="s">
        <v>1768</v>
      </c>
      <c r="V544" s="27" t="s">
        <v>568</v>
      </c>
      <c r="W544" s="26">
        <v>6</v>
      </c>
      <c r="X544" s="28">
        <v>520.00499999999988</v>
      </c>
      <c r="Y544" s="28">
        <v>165</v>
      </c>
      <c r="Z544" s="28">
        <v>100</v>
      </c>
      <c r="AA544" s="28">
        <v>45</v>
      </c>
      <c r="AB544" s="14">
        <v>830.00499999999988</v>
      </c>
      <c r="AC544" s="10" t="str">
        <f t="shared" si="313"/>
        <v>OK</v>
      </c>
      <c r="AE544" s="504">
        <f t="shared" ref="AE544:AE606" si="314">M544-AB544</f>
        <v>0</v>
      </c>
      <c r="AF544" s="270"/>
      <c r="AG544" s="717" t="s">
        <v>1761</v>
      </c>
      <c r="AH544" s="270"/>
      <c r="AJ544" s="890">
        <v>46665264</v>
      </c>
      <c r="AK544" s="42" t="s">
        <v>892</v>
      </c>
      <c r="AL544" s="266" t="s">
        <v>1768</v>
      </c>
      <c r="AM544" s="26" t="s">
        <v>1404</v>
      </c>
      <c r="AN544" s="27" t="s">
        <v>568</v>
      </c>
      <c r="AO544" s="26">
        <v>6</v>
      </c>
      <c r="AP544" s="26">
        <v>946.67</v>
      </c>
      <c r="AQ544" s="971">
        <v>520.00499999999988</v>
      </c>
      <c r="AR544" s="971">
        <v>165</v>
      </c>
      <c r="AS544" s="971">
        <v>100</v>
      </c>
      <c r="AT544" s="971">
        <v>45</v>
      </c>
      <c r="AU544" s="1106">
        <v>830.00499999999988</v>
      </c>
      <c r="AV544" s="1073">
        <v>100</v>
      </c>
      <c r="AW544" s="1080">
        <v>45</v>
      </c>
      <c r="AX544" s="975">
        <f t="shared" si="312"/>
        <v>830.00499999999988</v>
      </c>
      <c r="AY544" s="424" t="str">
        <f t="shared" si="304"/>
        <v>OK</v>
      </c>
      <c r="AZ544" s="483">
        <f t="shared" si="305"/>
        <v>0</v>
      </c>
      <c r="BA544" s="486">
        <f t="shared" si="308"/>
        <v>0</v>
      </c>
      <c r="BB544" s="424"/>
      <c r="BC544" s="424"/>
      <c r="BD544" s="424"/>
    </row>
    <row r="545" spans="2:56" s="10" customFormat="1" ht="24" customHeight="1">
      <c r="B545" s="25">
        <v>1052385302</v>
      </c>
      <c r="C545" s="42" t="s">
        <v>1230</v>
      </c>
      <c r="D545" s="266" t="s">
        <v>1768</v>
      </c>
      <c r="E545" s="26" t="s">
        <v>1404</v>
      </c>
      <c r="F545" s="27" t="s">
        <v>568</v>
      </c>
      <c r="G545" s="26">
        <v>6</v>
      </c>
      <c r="H545" s="26">
        <v>898.64</v>
      </c>
      <c r="I545" s="28">
        <v>447.96000000000004</v>
      </c>
      <c r="J545" s="28">
        <v>161</v>
      </c>
      <c r="K545" s="28">
        <v>100</v>
      </c>
      <c r="L545" s="28">
        <v>35</v>
      </c>
      <c r="M545" s="14">
        <v>743.96</v>
      </c>
      <c r="N545" s="28">
        <v>743.96</v>
      </c>
      <c r="O545" s="420">
        <f t="shared" si="310"/>
        <v>743.96</v>
      </c>
      <c r="P545" s="420">
        <f t="shared" si="311"/>
        <v>0</v>
      </c>
      <c r="Q545" s="498" t="s">
        <v>1761</v>
      </c>
      <c r="R545" s="498"/>
      <c r="S545" s="25">
        <v>1052385302</v>
      </c>
      <c r="T545" s="27" t="s">
        <v>1230</v>
      </c>
      <c r="U545" s="266" t="s">
        <v>1768</v>
      </c>
      <c r="V545" s="27" t="s">
        <v>568</v>
      </c>
      <c r="W545" s="26">
        <v>6</v>
      </c>
      <c r="X545" s="28">
        <v>447.96000000000004</v>
      </c>
      <c r="Y545" s="28">
        <v>161</v>
      </c>
      <c r="Z545" s="28">
        <v>100</v>
      </c>
      <c r="AA545" s="28">
        <v>35</v>
      </c>
      <c r="AB545" s="14">
        <v>743.96</v>
      </c>
      <c r="AC545" s="10" t="str">
        <f t="shared" si="313"/>
        <v>OK</v>
      </c>
      <c r="AE545" s="504">
        <f t="shared" si="314"/>
        <v>0</v>
      </c>
      <c r="AF545" s="270"/>
      <c r="AG545" s="717" t="s">
        <v>1761</v>
      </c>
      <c r="AH545" s="270"/>
      <c r="AJ545" s="890">
        <v>1052385302</v>
      </c>
      <c r="AK545" s="42" t="s">
        <v>1230</v>
      </c>
      <c r="AL545" s="266" t="s">
        <v>1768</v>
      </c>
      <c r="AM545" s="26" t="s">
        <v>1404</v>
      </c>
      <c r="AN545" s="27" t="s">
        <v>568</v>
      </c>
      <c r="AO545" s="26">
        <v>6</v>
      </c>
      <c r="AP545" s="26">
        <v>898.64</v>
      </c>
      <c r="AQ545" s="971">
        <v>447.96000000000004</v>
      </c>
      <c r="AR545" s="971">
        <v>161</v>
      </c>
      <c r="AS545" s="971">
        <v>100</v>
      </c>
      <c r="AT545" s="971">
        <v>35</v>
      </c>
      <c r="AU545" s="1106">
        <v>743.96</v>
      </c>
      <c r="AV545" s="1073">
        <v>100</v>
      </c>
      <c r="AW545" s="1080">
        <v>35</v>
      </c>
      <c r="AX545" s="975">
        <f t="shared" si="312"/>
        <v>743.96</v>
      </c>
      <c r="AY545" s="424" t="str">
        <f t="shared" si="304"/>
        <v>OK</v>
      </c>
      <c r="AZ545" s="483">
        <f t="shared" si="305"/>
        <v>0</v>
      </c>
      <c r="BA545" s="486">
        <f t="shared" si="308"/>
        <v>0</v>
      </c>
      <c r="BB545" s="424"/>
      <c r="BC545" s="424"/>
      <c r="BD545" s="424"/>
    </row>
    <row r="546" spans="2:56" s="10" customFormat="1" ht="24" customHeight="1">
      <c r="B546" s="25">
        <v>40046097</v>
      </c>
      <c r="C546" s="42" t="s">
        <v>831</v>
      </c>
      <c r="D546" s="266" t="s">
        <v>1768</v>
      </c>
      <c r="E546" s="26" t="s">
        <v>1404</v>
      </c>
      <c r="F546" s="27" t="s">
        <v>568</v>
      </c>
      <c r="G546" s="26">
        <v>6</v>
      </c>
      <c r="H546" s="26">
        <v>898.64</v>
      </c>
      <c r="I546" s="28">
        <v>447.96000000000004</v>
      </c>
      <c r="J546" s="28">
        <v>158.5</v>
      </c>
      <c r="K546" s="28">
        <v>100</v>
      </c>
      <c r="L546" s="28">
        <v>35</v>
      </c>
      <c r="M546" s="14">
        <v>741.46</v>
      </c>
      <c r="N546" s="28">
        <v>741.46</v>
      </c>
      <c r="O546" s="420">
        <f t="shared" si="310"/>
        <v>741.46</v>
      </c>
      <c r="P546" s="420">
        <f t="shared" si="311"/>
        <v>0</v>
      </c>
      <c r="Q546" s="498" t="s">
        <v>1761</v>
      </c>
      <c r="R546" s="498"/>
      <c r="S546" s="25">
        <v>40046097</v>
      </c>
      <c r="T546" s="27" t="s">
        <v>831</v>
      </c>
      <c r="U546" s="266" t="s">
        <v>1768</v>
      </c>
      <c r="V546" s="27" t="s">
        <v>568</v>
      </c>
      <c r="W546" s="26">
        <v>6</v>
      </c>
      <c r="X546" s="28">
        <v>447.96000000000004</v>
      </c>
      <c r="Y546" s="28">
        <v>158.5</v>
      </c>
      <c r="Z546" s="28">
        <v>100</v>
      </c>
      <c r="AA546" s="28">
        <v>35</v>
      </c>
      <c r="AB546" s="14">
        <v>741.46</v>
      </c>
      <c r="AC546" s="10" t="str">
        <f t="shared" si="313"/>
        <v>OK</v>
      </c>
      <c r="AE546" s="504">
        <f t="shared" si="314"/>
        <v>0</v>
      </c>
      <c r="AF546" s="270"/>
      <c r="AG546" s="717" t="s">
        <v>1761</v>
      </c>
      <c r="AH546" s="270"/>
      <c r="AJ546" s="890">
        <v>40046097</v>
      </c>
      <c r="AK546" s="42" t="s">
        <v>831</v>
      </c>
      <c r="AL546" s="266" t="s">
        <v>1768</v>
      </c>
      <c r="AM546" s="26" t="s">
        <v>1404</v>
      </c>
      <c r="AN546" s="27" t="s">
        <v>568</v>
      </c>
      <c r="AO546" s="26">
        <v>6</v>
      </c>
      <c r="AP546" s="26">
        <v>898.64</v>
      </c>
      <c r="AQ546" s="971">
        <v>447.96000000000004</v>
      </c>
      <c r="AR546" s="971">
        <v>158.5</v>
      </c>
      <c r="AS546" s="971">
        <v>100</v>
      </c>
      <c r="AT546" s="971">
        <v>35</v>
      </c>
      <c r="AU546" s="1106">
        <v>741.46</v>
      </c>
      <c r="AV546" s="1073">
        <v>100</v>
      </c>
      <c r="AW546" s="1080">
        <v>35</v>
      </c>
      <c r="AX546" s="975">
        <f t="shared" si="312"/>
        <v>741.46</v>
      </c>
      <c r="AY546" s="424" t="str">
        <f t="shared" si="304"/>
        <v>OK</v>
      </c>
      <c r="AZ546" s="483">
        <f t="shared" si="305"/>
        <v>0</v>
      </c>
      <c r="BA546" s="486">
        <f t="shared" si="308"/>
        <v>0</v>
      </c>
      <c r="BB546" s="424"/>
      <c r="BC546" s="424"/>
      <c r="BD546" s="424"/>
    </row>
    <row r="547" spans="2:56" s="10" customFormat="1" ht="24" customHeight="1">
      <c r="B547" s="25">
        <v>46457210</v>
      </c>
      <c r="C547" s="42" t="s">
        <v>887</v>
      </c>
      <c r="D547" s="266" t="s">
        <v>1768</v>
      </c>
      <c r="E547" s="26" t="s">
        <v>1404</v>
      </c>
      <c r="F547" s="27" t="s">
        <v>568</v>
      </c>
      <c r="G547" s="26">
        <v>6</v>
      </c>
      <c r="H547" s="26">
        <v>917.85</v>
      </c>
      <c r="I547" s="28">
        <v>476.77500000000009</v>
      </c>
      <c r="J547" s="28">
        <v>145.5</v>
      </c>
      <c r="K547" s="28">
        <v>100</v>
      </c>
      <c r="L547" s="28">
        <v>5</v>
      </c>
      <c r="M547" s="14">
        <v>727.27500000000009</v>
      </c>
      <c r="N547" s="28">
        <v>727.27500000000009</v>
      </c>
      <c r="O547" s="420">
        <f t="shared" si="310"/>
        <v>727.27500000000009</v>
      </c>
      <c r="P547" s="420">
        <f t="shared" si="311"/>
        <v>0</v>
      </c>
      <c r="Q547" s="498" t="s">
        <v>1761</v>
      </c>
      <c r="R547" s="498"/>
      <c r="S547" s="25">
        <v>46457210</v>
      </c>
      <c r="T547" s="27" t="s">
        <v>887</v>
      </c>
      <c r="U547" s="266" t="s">
        <v>1768</v>
      </c>
      <c r="V547" s="27" t="s">
        <v>568</v>
      </c>
      <c r="W547" s="26">
        <v>6</v>
      </c>
      <c r="X547" s="28">
        <v>476.77500000000009</v>
      </c>
      <c r="Y547" s="28">
        <v>145.5</v>
      </c>
      <c r="Z547" s="28">
        <v>100</v>
      </c>
      <c r="AA547" s="28">
        <v>5</v>
      </c>
      <c r="AB547" s="14">
        <v>727.27500000000009</v>
      </c>
      <c r="AC547" s="10" t="str">
        <f t="shared" si="313"/>
        <v>OK</v>
      </c>
      <c r="AE547" s="504">
        <f t="shared" si="314"/>
        <v>0</v>
      </c>
      <c r="AF547" s="270"/>
      <c r="AG547" s="717" t="s">
        <v>1761</v>
      </c>
      <c r="AH547" s="270"/>
      <c r="AJ547" s="890">
        <v>46457210</v>
      </c>
      <c r="AK547" s="42" t="s">
        <v>887</v>
      </c>
      <c r="AL547" s="266" t="s">
        <v>1768</v>
      </c>
      <c r="AM547" s="26" t="s">
        <v>1404</v>
      </c>
      <c r="AN547" s="27" t="s">
        <v>568</v>
      </c>
      <c r="AO547" s="26">
        <v>6</v>
      </c>
      <c r="AP547" s="26">
        <v>917.85</v>
      </c>
      <c r="AQ547" s="971">
        <v>476.77500000000009</v>
      </c>
      <c r="AR547" s="971">
        <v>145.5</v>
      </c>
      <c r="AS547" s="971">
        <v>100</v>
      </c>
      <c r="AT547" s="971">
        <v>5</v>
      </c>
      <c r="AU547" s="1106">
        <v>727.27500000000009</v>
      </c>
      <c r="AV547" s="1073">
        <v>100</v>
      </c>
      <c r="AW547" s="1080">
        <v>5</v>
      </c>
      <c r="AX547" s="975">
        <f t="shared" si="312"/>
        <v>727.27500000000009</v>
      </c>
      <c r="AY547" s="424" t="str">
        <f t="shared" si="304"/>
        <v>OK</v>
      </c>
      <c r="AZ547" s="483">
        <f t="shared" si="305"/>
        <v>0</v>
      </c>
      <c r="BA547" s="486">
        <f t="shared" si="308"/>
        <v>0</v>
      </c>
      <c r="BB547" s="424"/>
      <c r="BC547" s="424"/>
      <c r="BD547" s="424"/>
    </row>
    <row r="548" spans="2:56" s="10" customFormat="1" ht="24" customHeight="1">
      <c r="B548" s="25">
        <v>33379263</v>
      </c>
      <c r="C548" s="42" t="s">
        <v>764</v>
      </c>
      <c r="D548" s="266" t="s">
        <v>1768</v>
      </c>
      <c r="E548" s="26" t="s">
        <v>1404</v>
      </c>
      <c r="F548" s="27" t="s">
        <v>568</v>
      </c>
      <c r="G548" s="26">
        <v>6</v>
      </c>
      <c r="H548" s="26">
        <v>850.61</v>
      </c>
      <c r="I548" s="28">
        <v>375.91499999999996</v>
      </c>
      <c r="J548" s="28">
        <v>160.5</v>
      </c>
      <c r="K548" s="28">
        <v>98.22</v>
      </c>
      <c r="L548" s="28">
        <v>55</v>
      </c>
      <c r="M548" s="14">
        <v>689.63499999999999</v>
      </c>
      <c r="N548" s="28">
        <v>689.63499999999999</v>
      </c>
      <c r="O548" s="420">
        <f t="shared" si="310"/>
        <v>689.63499999999999</v>
      </c>
      <c r="P548" s="420">
        <f t="shared" si="311"/>
        <v>0</v>
      </c>
      <c r="Q548" s="498" t="s">
        <v>1761</v>
      </c>
      <c r="R548" s="498"/>
      <c r="S548" s="25">
        <v>33379263</v>
      </c>
      <c r="T548" s="27" t="s">
        <v>764</v>
      </c>
      <c r="U548" s="266" t="s">
        <v>1768</v>
      </c>
      <c r="V548" s="27" t="s">
        <v>568</v>
      </c>
      <c r="W548" s="26">
        <v>6</v>
      </c>
      <c r="X548" s="28">
        <v>375.91499999999996</v>
      </c>
      <c r="Y548" s="28">
        <v>160.5</v>
      </c>
      <c r="Z548" s="28">
        <v>98.22</v>
      </c>
      <c r="AA548" s="28">
        <v>55</v>
      </c>
      <c r="AB548" s="14">
        <v>689.63499999999999</v>
      </c>
      <c r="AC548" s="10" t="str">
        <f t="shared" si="313"/>
        <v>OK</v>
      </c>
      <c r="AE548" s="504">
        <f t="shared" si="314"/>
        <v>0</v>
      </c>
      <c r="AF548" s="270"/>
      <c r="AG548" s="717" t="s">
        <v>1761</v>
      </c>
      <c r="AH548" s="270"/>
      <c r="AJ548" s="890">
        <v>33379263</v>
      </c>
      <c r="AK548" s="42" t="s">
        <v>764</v>
      </c>
      <c r="AL548" s="266" t="s">
        <v>1768</v>
      </c>
      <c r="AM548" s="26" t="s">
        <v>1404</v>
      </c>
      <c r="AN548" s="27" t="s">
        <v>568</v>
      </c>
      <c r="AO548" s="26">
        <v>6</v>
      </c>
      <c r="AP548" s="26">
        <v>850.61</v>
      </c>
      <c r="AQ548" s="971">
        <v>375.91499999999996</v>
      </c>
      <c r="AR548" s="971">
        <v>160.5</v>
      </c>
      <c r="AS548" s="971">
        <v>98.22</v>
      </c>
      <c r="AT548" s="971">
        <v>55</v>
      </c>
      <c r="AU548" s="1106">
        <v>689.63499999999999</v>
      </c>
      <c r="AV548" s="1073">
        <v>98.22</v>
      </c>
      <c r="AW548" s="1080">
        <v>55</v>
      </c>
      <c r="AX548" s="975">
        <f t="shared" si="312"/>
        <v>689.63499999999999</v>
      </c>
      <c r="AY548" s="424" t="str">
        <f t="shared" si="304"/>
        <v>OK</v>
      </c>
      <c r="AZ548" s="483">
        <f t="shared" si="305"/>
        <v>0</v>
      </c>
      <c r="BA548" s="486">
        <f t="shared" si="308"/>
        <v>0</v>
      </c>
      <c r="BB548" s="424"/>
      <c r="BC548" s="424"/>
      <c r="BD548" s="424"/>
    </row>
    <row r="549" spans="2:56" s="10" customFormat="1" ht="24" customHeight="1">
      <c r="B549" s="25">
        <v>1049638180</v>
      </c>
      <c r="C549" s="42" t="s">
        <v>1194</v>
      </c>
      <c r="D549" s="266" t="s">
        <v>1768</v>
      </c>
      <c r="E549" s="26" t="s">
        <v>1404</v>
      </c>
      <c r="F549" s="27" t="s">
        <v>568</v>
      </c>
      <c r="G549" s="26">
        <v>6</v>
      </c>
      <c r="H549" s="26">
        <v>917.85</v>
      </c>
      <c r="I549" s="28">
        <v>476.77500000000009</v>
      </c>
      <c r="J549" s="28">
        <v>161</v>
      </c>
      <c r="K549" s="28">
        <v>15.39</v>
      </c>
      <c r="L549" s="28">
        <v>20</v>
      </c>
      <c r="M549" s="14">
        <v>673.16500000000008</v>
      </c>
      <c r="N549" s="28">
        <v>673.16500000000008</v>
      </c>
      <c r="O549" s="420">
        <f t="shared" si="310"/>
        <v>673.16500000000008</v>
      </c>
      <c r="P549" s="420">
        <f t="shared" si="311"/>
        <v>0</v>
      </c>
      <c r="Q549" s="498" t="s">
        <v>1761</v>
      </c>
      <c r="R549" s="498"/>
      <c r="S549" s="25">
        <v>1049638180</v>
      </c>
      <c r="T549" s="27" t="s">
        <v>1194</v>
      </c>
      <c r="U549" s="266" t="s">
        <v>1768</v>
      </c>
      <c r="V549" s="27" t="s">
        <v>568</v>
      </c>
      <c r="W549" s="26">
        <v>6</v>
      </c>
      <c r="X549" s="28">
        <v>476.77500000000009</v>
      </c>
      <c r="Y549" s="28">
        <v>161</v>
      </c>
      <c r="Z549" s="28">
        <v>15.39</v>
      </c>
      <c r="AA549" s="28">
        <v>20</v>
      </c>
      <c r="AB549" s="14">
        <v>673.16500000000008</v>
      </c>
      <c r="AC549" s="10" t="str">
        <f t="shared" si="313"/>
        <v>OK</v>
      </c>
      <c r="AE549" s="504">
        <f t="shared" si="314"/>
        <v>0</v>
      </c>
      <c r="AF549" s="270"/>
      <c r="AG549" s="717" t="s">
        <v>1761</v>
      </c>
      <c r="AH549" s="270"/>
      <c r="AJ549" s="890">
        <v>1049638180</v>
      </c>
      <c r="AK549" s="42" t="s">
        <v>1194</v>
      </c>
      <c r="AL549" s="266" t="s">
        <v>1768</v>
      </c>
      <c r="AM549" s="26" t="s">
        <v>1404</v>
      </c>
      <c r="AN549" s="27" t="s">
        <v>568</v>
      </c>
      <c r="AO549" s="26">
        <v>6</v>
      </c>
      <c r="AP549" s="26">
        <v>917.85</v>
      </c>
      <c r="AQ549" s="971">
        <v>476.77500000000009</v>
      </c>
      <c r="AR549" s="971">
        <v>161</v>
      </c>
      <c r="AS549" s="971">
        <v>15.39</v>
      </c>
      <c r="AT549" s="971">
        <v>20</v>
      </c>
      <c r="AU549" s="1106">
        <v>673.16500000000008</v>
      </c>
      <c r="AV549" s="1073">
        <v>15.39</v>
      </c>
      <c r="AW549" s="1080">
        <v>20</v>
      </c>
      <c r="AX549" s="975">
        <f t="shared" si="312"/>
        <v>673.16500000000008</v>
      </c>
      <c r="AY549" s="424" t="str">
        <f t="shared" si="304"/>
        <v>OK</v>
      </c>
      <c r="AZ549" s="483">
        <f t="shared" si="305"/>
        <v>0</v>
      </c>
      <c r="BA549" s="486">
        <f t="shared" si="308"/>
        <v>0</v>
      </c>
      <c r="BB549" s="424"/>
      <c r="BC549" s="424"/>
      <c r="BD549" s="424"/>
    </row>
    <row r="550" spans="2:56" s="10" customFormat="1" ht="24" customHeight="1">
      <c r="B550" s="25">
        <v>6774685</v>
      </c>
      <c r="C550" s="42" t="s">
        <v>595</v>
      </c>
      <c r="D550" s="266" t="s">
        <v>1768</v>
      </c>
      <c r="E550" s="26" t="s">
        <v>1404</v>
      </c>
      <c r="F550" s="27" t="s">
        <v>568</v>
      </c>
      <c r="G550" s="26">
        <v>6</v>
      </c>
      <c r="H550" s="26">
        <v>821.79</v>
      </c>
      <c r="I550" s="28">
        <v>332.68499999999995</v>
      </c>
      <c r="J550" s="28">
        <v>157</v>
      </c>
      <c r="K550" s="28">
        <v>100</v>
      </c>
      <c r="L550" s="28">
        <v>70</v>
      </c>
      <c r="M550" s="14">
        <v>659.68499999999995</v>
      </c>
      <c r="N550" s="28">
        <v>659.68499999999995</v>
      </c>
      <c r="O550" s="420">
        <f t="shared" si="310"/>
        <v>659.68499999999995</v>
      </c>
      <c r="P550" s="420">
        <f t="shared" si="311"/>
        <v>0</v>
      </c>
      <c r="Q550" s="498" t="s">
        <v>1761</v>
      </c>
      <c r="R550" s="498"/>
      <c r="S550" s="25">
        <v>6774685</v>
      </c>
      <c r="T550" s="27" t="s">
        <v>595</v>
      </c>
      <c r="U550" s="266" t="s">
        <v>1768</v>
      </c>
      <c r="V550" s="27" t="s">
        <v>568</v>
      </c>
      <c r="W550" s="26">
        <v>6</v>
      </c>
      <c r="X550" s="28">
        <v>332.68499999999995</v>
      </c>
      <c r="Y550" s="28">
        <v>157</v>
      </c>
      <c r="Z550" s="28">
        <v>100</v>
      </c>
      <c r="AA550" s="28">
        <v>70</v>
      </c>
      <c r="AB550" s="14">
        <v>659.68499999999995</v>
      </c>
      <c r="AC550" s="10" t="str">
        <f t="shared" si="313"/>
        <v>OK</v>
      </c>
      <c r="AE550" s="504">
        <f t="shared" si="314"/>
        <v>0</v>
      </c>
      <c r="AF550" s="270"/>
      <c r="AG550" s="717" t="s">
        <v>1761</v>
      </c>
      <c r="AH550" s="270"/>
      <c r="AJ550" s="890">
        <v>6774685</v>
      </c>
      <c r="AK550" s="42" t="s">
        <v>595</v>
      </c>
      <c r="AL550" s="266" t="s">
        <v>1768</v>
      </c>
      <c r="AM550" s="26" t="s">
        <v>1404</v>
      </c>
      <c r="AN550" s="27" t="s">
        <v>568</v>
      </c>
      <c r="AO550" s="26">
        <v>6</v>
      </c>
      <c r="AP550" s="26">
        <v>821.79</v>
      </c>
      <c r="AQ550" s="971">
        <v>332.68499999999995</v>
      </c>
      <c r="AR550" s="971">
        <v>157</v>
      </c>
      <c r="AS550" s="971">
        <v>100</v>
      </c>
      <c r="AT550" s="971">
        <v>70</v>
      </c>
      <c r="AU550" s="1106">
        <v>659.68499999999995</v>
      </c>
      <c r="AV550" s="1073">
        <v>100</v>
      </c>
      <c r="AW550" s="1080">
        <v>70</v>
      </c>
      <c r="AX550" s="975">
        <f t="shared" si="312"/>
        <v>659.68499999999995</v>
      </c>
      <c r="AY550" s="424" t="str">
        <f t="shared" si="304"/>
        <v>OK</v>
      </c>
      <c r="AZ550" s="483">
        <f t="shared" si="305"/>
        <v>0</v>
      </c>
      <c r="BA550" s="486">
        <f t="shared" si="308"/>
        <v>0</v>
      </c>
      <c r="BB550" s="424"/>
      <c r="BC550" s="424"/>
      <c r="BD550" s="424"/>
    </row>
    <row r="551" spans="2:56" s="10" customFormat="1" ht="24" customHeight="1">
      <c r="B551" s="25">
        <v>40045836</v>
      </c>
      <c r="C551" s="42" t="s">
        <v>830</v>
      </c>
      <c r="D551" s="266" t="s">
        <v>1768</v>
      </c>
      <c r="E551" s="26" t="s">
        <v>1404</v>
      </c>
      <c r="F551" s="27" t="s">
        <v>568</v>
      </c>
      <c r="G551" s="26">
        <v>6</v>
      </c>
      <c r="H551" s="26">
        <v>821.79</v>
      </c>
      <c r="I551" s="28">
        <v>332.68499999999995</v>
      </c>
      <c r="J551" s="28">
        <v>157</v>
      </c>
      <c r="K551" s="28">
        <v>100</v>
      </c>
      <c r="L551" s="28">
        <v>45</v>
      </c>
      <c r="M551" s="14">
        <v>634.68499999999995</v>
      </c>
      <c r="N551" s="28">
        <v>634.68499999999995</v>
      </c>
      <c r="O551" s="420">
        <f t="shared" si="310"/>
        <v>634.68499999999995</v>
      </c>
      <c r="P551" s="420">
        <f t="shared" si="311"/>
        <v>0</v>
      </c>
      <c r="Q551" s="498" t="s">
        <v>1761</v>
      </c>
      <c r="R551" s="498"/>
      <c r="S551" s="25">
        <v>40045836</v>
      </c>
      <c r="T551" s="27" t="s">
        <v>830</v>
      </c>
      <c r="U551" s="266" t="s">
        <v>1768</v>
      </c>
      <c r="V551" s="27" t="s">
        <v>568</v>
      </c>
      <c r="W551" s="26">
        <v>6</v>
      </c>
      <c r="X551" s="28">
        <v>332.68499999999995</v>
      </c>
      <c r="Y551" s="28">
        <v>157</v>
      </c>
      <c r="Z551" s="28">
        <v>100</v>
      </c>
      <c r="AA551" s="28">
        <v>45</v>
      </c>
      <c r="AB551" s="14">
        <v>634.68499999999995</v>
      </c>
      <c r="AC551" s="10" t="str">
        <f t="shared" si="313"/>
        <v>OK</v>
      </c>
      <c r="AE551" s="504">
        <f t="shared" si="314"/>
        <v>0</v>
      </c>
      <c r="AF551" s="270"/>
      <c r="AG551" s="717" t="s">
        <v>1761</v>
      </c>
      <c r="AH551" s="270"/>
      <c r="AJ551" s="890">
        <v>40045836</v>
      </c>
      <c r="AK551" s="42" t="s">
        <v>830</v>
      </c>
      <c r="AL551" s="266" t="s">
        <v>1768</v>
      </c>
      <c r="AM551" s="26" t="s">
        <v>1404</v>
      </c>
      <c r="AN551" s="27" t="s">
        <v>568</v>
      </c>
      <c r="AO551" s="26">
        <v>6</v>
      </c>
      <c r="AP551" s="26">
        <v>821.79</v>
      </c>
      <c r="AQ551" s="971">
        <v>332.68499999999995</v>
      </c>
      <c r="AR551" s="971">
        <v>157</v>
      </c>
      <c r="AS551" s="971">
        <v>100</v>
      </c>
      <c r="AT551" s="971">
        <v>45</v>
      </c>
      <c r="AU551" s="1106">
        <v>634.68499999999995</v>
      </c>
      <c r="AV551" s="1073">
        <v>100</v>
      </c>
      <c r="AW551" s="1080">
        <v>45</v>
      </c>
      <c r="AX551" s="975">
        <f t="shared" si="312"/>
        <v>634.68499999999995</v>
      </c>
      <c r="AY551" s="424" t="str">
        <f t="shared" si="304"/>
        <v>OK</v>
      </c>
      <c r="AZ551" s="483">
        <f t="shared" si="305"/>
        <v>0</v>
      </c>
      <c r="BA551" s="486">
        <f t="shared" si="308"/>
        <v>0</v>
      </c>
      <c r="BB551" s="424"/>
      <c r="BC551" s="424"/>
      <c r="BD551" s="424"/>
    </row>
    <row r="552" spans="2:56" s="10" customFormat="1" ht="24" customHeight="1">
      <c r="B552" s="25">
        <v>33376628</v>
      </c>
      <c r="C552" s="42" t="s">
        <v>754</v>
      </c>
      <c r="D552" s="266" t="s">
        <v>1768</v>
      </c>
      <c r="E552" s="26" t="s">
        <v>1404</v>
      </c>
      <c r="F552" s="27" t="s">
        <v>568</v>
      </c>
      <c r="G552" s="26">
        <v>6</v>
      </c>
      <c r="H552" s="26">
        <v>850.61</v>
      </c>
      <c r="I552" s="28">
        <v>375.91499999999996</v>
      </c>
      <c r="J552" s="28">
        <v>160.5</v>
      </c>
      <c r="K552" s="28">
        <v>56.72</v>
      </c>
      <c r="L552" s="28">
        <v>40</v>
      </c>
      <c r="M552" s="14">
        <v>633.13499999999999</v>
      </c>
      <c r="N552" s="28">
        <v>633.13499999999999</v>
      </c>
      <c r="O552" s="420">
        <f t="shared" si="310"/>
        <v>633.13499999999999</v>
      </c>
      <c r="P552" s="420">
        <f t="shared" si="311"/>
        <v>0</v>
      </c>
      <c r="Q552" s="498" t="s">
        <v>1761</v>
      </c>
      <c r="R552" s="498"/>
      <c r="S552" s="25">
        <v>33376628</v>
      </c>
      <c r="T552" s="27" t="s">
        <v>754</v>
      </c>
      <c r="U552" s="266" t="s">
        <v>1768</v>
      </c>
      <c r="V552" s="27" t="s">
        <v>568</v>
      </c>
      <c r="W552" s="26">
        <v>6</v>
      </c>
      <c r="X552" s="28">
        <v>375.91499999999996</v>
      </c>
      <c r="Y552" s="28">
        <v>160.5</v>
      </c>
      <c r="Z552" s="28">
        <v>56.72</v>
      </c>
      <c r="AA552" s="28">
        <v>40</v>
      </c>
      <c r="AB552" s="14">
        <v>633.13499999999999</v>
      </c>
      <c r="AC552" s="10" t="str">
        <f t="shared" si="313"/>
        <v>OK</v>
      </c>
      <c r="AE552" s="504">
        <f t="shared" si="314"/>
        <v>0</v>
      </c>
      <c r="AF552" s="270"/>
      <c r="AG552" s="717" t="s">
        <v>1761</v>
      </c>
      <c r="AH552" s="270"/>
      <c r="AJ552" s="890">
        <v>33376628</v>
      </c>
      <c r="AK552" s="42" t="s">
        <v>754</v>
      </c>
      <c r="AL552" s="266" t="s">
        <v>1768</v>
      </c>
      <c r="AM552" s="26" t="s">
        <v>1404</v>
      </c>
      <c r="AN552" s="27" t="s">
        <v>568</v>
      </c>
      <c r="AO552" s="26">
        <v>6</v>
      </c>
      <c r="AP552" s="26">
        <v>850.61</v>
      </c>
      <c r="AQ552" s="971">
        <v>375.91499999999996</v>
      </c>
      <c r="AR552" s="971">
        <v>160.5</v>
      </c>
      <c r="AS552" s="971">
        <v>56.72</v>
      </c>
      <c r="AT552" s="971">
        <v>40</v>
      </c>
      <c r="AU552" s="1106">
        <v>633.13499999999999</v>
      </c>
      <c r="AV552" s="1073">
        <v>56.72</v>
      </c>
      <c r="AW552" s="1080">
        <v>40</v>
      </c>
      <c r="AX552" s="975">
        <f t="shared" si="312"/>
        <v>633.13499999999999</v>
      </c>
      <c r="AY552" s="424" t="str">
        <f t="shared" si="304"/>
        <v>OK</v>
      </c>
      <c r="AZ552" s="483">
        <f t="shared" si="305"/>
        <v>0</v>
      </c>
      <c r="BA552" s="486">
        <f t="shared" si="308"/>
        <v>0</v>
      </c>
      <c r="BB552" s="424"/>
      <c r="BC552" s="424"/>
      <c r="BD552" s="424"/>
    </row>
    <row r="553" spans="2:56" s="10" customFormat="1" ht="24" customHeight="1">
      <c r="B553" s="25">
        <v>7171611</v>
      </c>
      <c r="C553" s="42" t="s">
        <v>615</v>
      </c>
      <c r="D553" s="266" t="s">
        <v>1768</v>
      </c>
      <c r="E553" s="26" t="s">
        <v>1404</v>
      </c>
      <c r="F553" s="27" t="s">
        <v>568</v>
      </c>
      <c r="G553" s="26">
        <v>6</v>
      </c>
      <c r="H553" s="26">
        <v>821.79</v>
      </c>
      <c r="I553" s="28">
        <v>332.68499999999995</v>
      </c>
      <c r="J553" s="28">
        <v>150</v>
      </c>
      <c r="K553" s="28">
        <v>100</v>
      </c>
      <c r="L553" s="28">
        <v>20</v>
      </c>
      <c r="M553" s="14">
        <v>602.68499999999995</v>
      </c>
      <c r="N553" s="28">
        <v>602.68499999999995</v>
      </c>
      <c r="O553" s="420">
        <f t="shared" si="310"/>
        <v>602.68499999999995</v>
      </c>
      <c r="P553" s="420">
        <f t="shared" si="311"/>
        <v>0</v>
      </c>
      <c r="Q553" s="498" t="s">
        <v>1761</v>
      </c>
      <c r="R553" s="498"/>
      <c r="S553" s="25">
        <v>7171611</v>
      </c>
      <c r="T553" s="27" t="s">
        <v>615</v>
      </c>
      <c r="U553" s="266" t="s">
        <v>1768</v>
      </c>
      <c r="V553" s="27" t="s">
        <v>568</v>
      </c>
      <c r="W553" s="26">
        <v>6</v>
      </c>
      <c r="X553" s="28">
        <v>332.68499999999995</v>
      </c>
      <c r="Y553" s="28">
        <v>150</v>
      </c>
      <c r="Z553" s="28">
        <v>100</v>
      </c>
      <c r="AA553" s="28">
        <v>20</v>
      </c>
      <c r="AB553" s="14">
        <v>602.68499999999995</v>
      </c>
      <c r="AC553" s="10" t="str">
        <f t="shared" si="313"/>
        <v>OK</v>
      </c>
      <c r="AE553" s="504">
        <f t="shared" si="314"/>
        <v>0</v>
      </c>
      <c r="AF553" s="270"/>
      <c r="AG553" s="717" t="s">
        <v>1761</v>
      </c>
      <c r="AH553" s="270"/>
      <c r="AJ553" s="890">
        <v>7171611</v>
      </c>
      <c r="AK553" s="42" t="s">
        <v>615</v>
      </c>
      <c r="AL553" s="266" t="s">
        <v>1768</v>
      </c>
      <c r="AM553" s="26" t="s">
        <v>1404</v>
      </c>
      <c r="AN553" s="27" t="s">
        <v>568</v>
      </c>
      <c r="AO553" s="26">
        <v>6</v>
      </c>
      <c r="AP553" s="26">
        <v>821.79</v>
      </c>
      <c r="AQ553" s="971">
        <v>332.68499999999995</v>
      </c>
      <c r="AR553" s="971">
        <v>150</v>
      </c>
      <c r="AS553" s="971">
        <v>100</v>
      </c>
      <c r="AT553" s="971">
        <v>20</v>
      </c>
      <c r="AU553" s="1106">
        <v>602.68499999999995</v>
      </c>
      <c r="AV553" s="1073">
        <v>100</v>
      </c>
      <c r="AW553" s="1080">
        <v>20</v>
      </c>
      <c r="AX553" s="975">
        <f t="shared" si="312"/>
        <v>602.68499999999995</v>
      </c>
      <c r="AY553" s="424" t="str">
        <f t="shared" si="304"/>
        <v>OK</v>
      </c>
      <c r="AZ553" s="483">
        <f t="shared" si="305"/>
        <v>0</v>
      </c>
      <c r="BA553" s="486">
        <f t="shared" si="308"/>
        <v>0</v>
      </c>
      <c r="BB553" s="424"/>
      <c r="BC553" s="424"/>
      <c r="BD553" s="424"/>
    </row>
    <row r="554" spans="2:56" s="10" customFormat="1" ht="24" customHeight="1">
      <c r="B554" s="25">
        <v>37946272</v>
      </c>
      <c r="C554" s="42" t="s">
        <v>785</v>
      </c>
      <c r="D554" s="266" t="s">
        <v>1768</v>
      </c>
      <c r="E554" s="26" t="s">
        <v>1404</v>
      </c>
      <c r="F554" s="27" t="s">
        <v>568</v>
      </c>
      <c r="G554" s="26">
        <v>6</v>
      </c>
      <c r="H554" s="26">
        <v>812.19</v>
      </c>
      <c r="I554" s="28">
        <v>318.28500000000008</v>
      </c>
      <c r="J554" s="28">
        <v>152</v>
      </c>
      <c r="K554" s="28">
        <v>100</v>
      </c>
      <c r="L554" s="28">
        <v>20</v>
      </c>
      <c r="M554" s="14">
        <v>590.28500000000008</v>
      </c>
      <c r="N554" s="28">
        <v>590.28500000000008</v>
      </c>
      <c r="O554" s="420">
        <f t="shared" si="310"/>
        <v>590.28500000000008</v>
      </c>
      <c r="P554" s="420">
        <f t="shared" si="311"/>
        <v>0</v>
      </c>
      <c r="Q554" s="498" t="s">
        <v>1761</v>
      </c>
      <c r="R554" s="498"/>
      <c r="S554" s="25">
        <v>37946272</v>
      </c>
      <c r="T554" s="27" t="s">
        <v>785</v>
      </c>
      <c r="U554" s="266" t="s">
        <v>1768</v>
      </c>
      <c r="V554" s="27" t="s">
        <v>568</v>
      </c>
      <c r="W554" s="26">
        <v>6</v>
      </c>
      <c r="X554" s="28">
        <v>318.28500000000008</v>
      </c>
      <c r="Y554" s="28">
        <v>152</v>
      </c>
      <c r="Z554" s="28">
        <v>100</v>
      </c>
      <c r="AA554" s="28">
        <v>20</v>
      </c>
      <c r="AB554" s="14">
        <v>590.28500000000008</v>
      </c>
      <c r="AC554" s="10" t="str">
        <f t="shared" si="313"/>
        <v>OK</v>
      </c>
      <c r="AE554" s="504">
        <f t="shared" si="314"/>
        <v>0</v>
      </c>
      <c r="AF554" s="270"/>
      <c r="AG554" s="717" t="s">
        <v>1761</v>
      </c>
      <c r="AH554" s="270"/>
      <c r="AJ554" s="890">
        <v>37946272</v>
      </c>
      <c r="AK554" s="42" t="s">
        <v>785</v>
      </c>
      <c r="AL554" s="266" t="s">
        <v>1768</v>
      </c>
      <c r="AM554" s="26" t="s">
        <v>1404</v>
      </c>
      <c r="AN554" s="27" t="s">
        <v>568</v>
      </c>
      <c r="AO554" s="26">
        <v>6</v>
      </c>
      <c r="AP554" s="26">
        <v>812.19</v>
      </c>
      <c r="AQ554" s="971">
        <v>318.28500000000008</v>
      </c>
      <c r="AR554" s="971">
        <v>152</v>
      </c>
      <c r="AS554" s="971">
        <v>100</v>
      </c>
      <c r="AT554" s="971">
        <v>20</v>
      </c>
      <c r="AU554" s="1106">
        <v>590.28500000000008</v>
      </c>
      <c r="AV554" s="1073">
        <v>100</v>
      </c>
      <c r="AW554" s="1080">
        <v>20</v>
      </c>
      <c r="AX554" s="975">
        <f t="shared" si="312"/>
        <v>590.28500000000008</v>
      </c>
      <c r="AY554" s="424" t="str">
        <f t="shared" si="304"/>
        <v>OK</v>
      </c>
      <c r="AZ554" s="483">
        <f t="shared" si="305"/>
        <v>0</v>
      </c>
      <c r="BA554" s="486">
        <f t="shared" si="308"/>
        <v>0</v>
      </c>
      <c r="BB554" s="424"/>
      <c r="BC554" s="424"/>
      <c r="BD554" s="424"/>
    </row>
    <row r="555" spans="2:56" s="10" customFormat="1" ht="24" customHeight="1">
      <c r="B555" s="25">
        <v>46384970</v>
      </c>
      <c r="C555" s="42" t="s">
        <v>871</v>
      </c>
      <c r="D555" s="266" t="s">
        <v>1768</v>
      </c>
      <c r="E555" s="26" t="s">
        <v>1404</v>
      </c>
      <c r="F555" s="27" t="s">
        <v>568</v>
      </c>
      <c r="G555" s="26">
        <v>6</v>
      </c>
      <c r="H555" s="26">
        <v>802.58</v>
      </c>
      <c r="I555" s="28">
        <v>303.87000000000012</v>
      </c>
      <c r="J555" s="28">
        <v>153</v>
      </c>
      <c r="K555" s="28">
        <v>100</v>
      </c>
      <c r="L555" s="28">
        <v>20</v>
      </c>
      <c r="M555" s="14">
        <v>576.87000000000012</v>
      </c>
      <c r="N555" s="28">
        <v>576.87000000000012</v>
      </c>
      <c r="O555" s="420">
        <f t="shared" si="310"/>
        <v>576.87000000000012</v>
      </c>
      <c r="P555" s="420">
        <f t="shared" si="311"/>
        <v>0</v>
      </c>
      <c r="Q555" s="498" t="s">
        <v>1761</v>
      </c>
      <c r="R555" s="498"/>
      <c r="S555" s="25">
        <v>46384970</v>
      </c>
      <c r="T555" s="27" t="s">
        <v>871</v>
      </c>
      <c r="U555" s="266" t="s">
        <v>1768</v>
      </c>
      <c r="V555" s="27" t="s">
        <v>568</v>
      </c>
      <c r="W555" s="26">
        <v>6</v>
      </c>
      <c r="X555" s="28">
        <v>303.87000000000012</v>
      </c>
      <c r="Y555" s="28">
        <v>153</v>
      </c>
      <c r="Z555" s="28">
        <v>100</v>
      </c>
      <c r="AA555" s="28">
        <v>20</v>
      </c>
      <c r="AB555" s="14">
        <v>576.87000000000012</v>
      </c>
      <c r="AC555" s="10" t="str">
        <f t="shared" si="313"/>
        <v>OK</v>
      </c>
      <c r="AE555" s="504">
        <f t="shared" si="314"/>
        <v>0</v>
      </c>
      <c r="AF555" s="270"/>
      <c r="AG555" s="717" t="s">
        <v>1761</v>
      </c>
      <c r="AH555" s="270"/>
      <c r="AJ555" s="890">
        <v>46384970</v>
      </c>
      <c r="AK555" s="42" t="s">
        <v>871</v>
      </c>
      <c r="AL555" s="266" t="s">
        <v>1768</v>
      </c>
      <c r="AM555" s="26" t="s">
        <v>1404</v>
      </c>
      <c r="AN555" s="27" t="s">
        <v>568</v>
      </c>
      <c r="AO555" s="26">
        <v>6</v>
      </c>
      <c r="AP555" s="26">
        <v>802.58</v>
      </c>
      <c r="AQ555" s="971">
        <v>303.87000000000012</v>
      </c>
      <c r="AR555" s="971">
        <v>153</v>
      </c>
      <c r="AS555" s="971">
        <v>100</v>
      </c>
      <c r="AT555" s="971">
        <v>20</v>
      </c>
      <c r="AU555" s="1106">
        <v>576.87000000000012</v>
      </c>
      <c r="AV555" s="1073">
        <v>100</v>
      </c>
      <c r="AW555" s="1080">
        <v>20</v>
      </c>
      <c r="AX555" s="975">
        <f t="shared" si="312"/>
        <v>576.87000000000012</v>
      </c>
      <c r="AY555" s="424" t="str">
        <f t="shared" si="304"/>
        <v>OK</v>
      </c>
      <c r="AZ555" s="483">
        <f t="shared" si="305"/>
        <v>0</v>
      </c>
      <c r="BA555" s="486">
        <f t="shared" si="308"/>
        <v>0</v>
      </c>
      <c r="BB555" s="424"/>
      <c r="BC555" s="424"/>
      <c r="BD555" s="424"/>
    </row>
    <row r="556" spans="2:56" s="10" customFormat="1" ht="24" customHeight="1">
      <c r="B556" s="25">
        <v>7168858</v>
      </c>
      <c r="C556" s="42" t="s">
        <v>611</v>
      </c>
      <c r="D556" s="266" t="s">
        <v>1768</v>
      </c>
      <c r="E556" s="26" t="s">
        <v>1404</v>
      </c>
      <c r="F556" s="27" t="s">
        <v>568</v>
      </c>
      <c r="G556" s="26">
        <v>6</v>
      </c>
      <c r="H556" s="26">
        <v>802.58</v>
      </c>
      <c r="I556" s="28">
        <v>303.87000000000012</v>
      </c>
      <c r="J556" s="28">
        <v>158</v>
      </c>
      <c r="K556" s="28">
        <v>100</v>
      </c>
      <c r="L556" s="28">
        <v>10</v>
      </c>
      <c r="M556" s="14">
        <v>571.87000000000012</v>
      </c>
      <c r="N556" s="28">
        <v>571.87000000000012</v>
      </c>
      <c r="O556" s="420">
        <f t="shared" si="310"/>
        <v>571.87000000000012</v>
      </c>
      <c r="P556" s="420">
        <f t="shared" si="311"/>
        <v>0</v>
      </c>
      <c r="Q556" s="498" t="s">
        <v>1761</v>
      </c>
      <c r="R556" s="498"/>
      <c r="S556" s="25">
        <v>7168858</v>
      </c>
      <c r="T556" s="27" t="s">
        <v>611</v>
      </c>
      <c r="U556" s="266" t="s">
        <v>1768</v>
      </c>
      <c r="V556" s="27" t="s">
        <v>568</v>
      </c>
      <c r="W556" s="26">
        <v>6</v>
      </c>
      <c r="X556" s="28">
        <v>303.87000000000012</v>
      </c>
      <c r="Y556" s="28">
        <v>158</v>
      </c>
      <c r="Z556" s="28">
        <v>100</v>
      </c>
      <c r="AA556" s="28">
        <v>10</v>
      </c>
      <c r="AB556" s="14">
        <v>571.87000000000012</v>
      </c>
      <c r="AC556" s="10" t="str">
        <f t="shared" si="313"/>
        <v>OK</v>
      </c>
      <c r="AE556" s="504">
        <f t="shared" si="314"/>
        <v>0</v>
      </c>
      <c r="AF556" s="270"/>
      <c r="AG556" s="717" t="s">
        <v>1761</v>
      </c>
      <c r="AH556" s="270"/>
      <c r="AJ556" s="890">
        <v>7168858</v>
      </c>
      <c r="AK556" s="42" t="s">
        <v>611</v>
      </c>
      <c r="AL556" s="266" t="s">
        <v>1768</v>
      </c>
      <c r="AM556" s="26" t="s">
        <v>1404</v>
      </c>
      <c r="AN556" s="27" t="s">
        <v>568</v>
      </c>
      <c r="AO556" s="26">
        <v>6</v>
      </c>
      <c r="AP556" s="26">
        <v>802.58</v>
      </c>
      <c r="AQ556" s="971">
        <v>303.87000000000012</v>
      </c>
      <c r="AR556" s="971">
        <v>158</v>
      </c>
      <c r="AS556" s="971">
        <v>100</v>
      </c>
      <c r="AT556" s="971">
        <v>10</v>
      </c>
      <c r="AU556" s="1106">
        <v>571.87000000000012</v>
      </c>
      <c r="AV556" s="1073">
        <v>100</v>
      </c>
      <c r="AW556" s="1080">
        <v>10</v>
      </c>
      <c r="AX556" s="975">
        <f t="shared" si="312"/>
        <v>571.87000000000012</v>
      </c>
      <c r="AY556" s="424" t="str">
        <f t="shared" si="304"/>
        <v>OK</v>
      </c>
      <c r="AZ556" s="483">
        <f t="shared" si="305"/>
        <v>0</v>
      </c>
      <c r="BA556" s="486">
        <f t="shared" si="308"/>
        <v>0</v>
      </c>
      <c r="BB556" s="424"/>
      <c r="BC556" s="424"/>
      <c r="BD556" s="424"/>
    </row>
    <row r="557" spans="2:56" s="10" customFormat="1" ht="24" customHeight="1">
      <c r="B557" s="25">
        <v>1051980203</v>
      </c>
      <c r="C557" s="42" t="s">
        <v>1222</v>
      </c>
      <c r="D557" s="266" t="s">
        <v>1768</v>
      </c>
      <c r="E557" s="26" t="s">
        <v>1404</v>
      </c>
      <c r="F557" s="27" t="s">
        <v>568</v>
      </c>
      <c r="G557" s="26">
        <v>6</v>
      </c>
      <c r="H557" s="26">
        <v>812.19</v>
      </c>
      <c r="I557" s="28">
        <v>318.28500000000008</v>
      </c>
      <c r="J557" s="28">
        <v>149</v>
      </c>
      <c r="K557" s="28">
        <v>53.39</v>
      </c>
      <c r="L557" s="28">
        <v>30</v>
      </c>
      <c r="M557" s="14">
        <v>550.67500000000007</v>
      </c>
      <c r="N557" s="28">
        <v>550.67500000000007</v>
      </c>
      <c r="O557" s="420">
        <f t="shared" si="310"/>
        <v>550.67500000000007</v>
      </c>
      <c r="P557" s="420">
        <f t="shared" si="311"/>
        <v>0</v>
      </c>
      <c r="Q557" s="498" t="s">
        <v>1761</v>
      </c>
      <c r="R557" s="498"/>
      <c r="S557" s="25">
        <v>1051980203</v>
      </c>
      <c r="T557" s="27" t="s">
        <v>1222</v>
      </c>
      <c r="U557" s="266" t="s">
        <v>1768</v>
      </c>
      <c r="V557" s="27" t="s">
        <v>568</v>
      </c>
      <c r="W557" s="26">
        <v>6</v>
      </c>
      <c r="X557" s="28">
        <v>318.28500000000008</v>
      </c>
      <c r="Y557" s="28">
        <v>149</v>
      </c>
      <c r="Z557" s="28">
        <v>53.39</v>
      </c>
      <c r="AA557" s="28">
        <v>30</v>
      </c>
      <c r="AB557" s="14">
        <v>550.67500000000007</v>
      </c>
      <c r="AC557" s="10" t="str">
        <f t="shared" si="313"/>
        <v>OK</v>
      </c>
      <c r="AE557" s="504">
        <f t="shared" si="314"/>
        <v>0</v>
      </c>
      <c r="AF557" s="270"/>
      <c r="AG557" s="717" t="s">
        <v>1761</v>
      </c>
      <c r="AH557" s="270"/>
      <c r="AJ557" s="890">
        <v>1051980203</v>
      </c>
      <c r="AK557" s="42" t="s">
        <v>1222</v>
      </c>
      <c r="AL557" s="266" t="s">
        <v>1768</v>
      </c>
      <c r="AM557" s="26" t="s">
        <v>1404</v>
      </c>
      <c r="AN557" s="27" t="s">
        <v>568</v>
      </c>
      <c r="AO557" s="26">
        <v>6</v>
      </c>
      <c r="AP557" s="26">
        <v>812.19</v>
      </c>
      <c r="AQ557" s="971">
        <v>318.28500000000008</v>
      </c>
      <c r="AR557" s="971">
        <v>149</v>
      </c>
      <c r="AS557" s="971">
        <v>53.39</v>
      </c>
      <c r="AT557" s="971">
        <v>30</v>
      </c>
      <c r="AU557" s="1106">
        <v>550.67500000000007</v>
      </c>
      <c r="AV557" s="1073">
        <v>53.39</v>
      </c>
      <c r="AW557" s="1080">
        <v>30</v>
      </c>
      <c r="AX557" s="975">
        <f t="shared" si="312"/>
        <v>550.67500000000007</v>
      </c>
      <c r="AY557" s="424" t="str">
        <f t="shared" si="304"/>
        <v>OK</v>
      </c>
      <c r="AZ557" s="483">
        <f t="shared" si="305"/>
        <v>0</v>
      </c>
      <c r="BA557" s="486">
        <f t="shared" si="308"/>
        <v>0</v>
      </c>
      <c r="BB557" s="424"/>
      <c r="BC557" s="424"/>
      <c r="BD557" s="424"/>
    </row>
    <row r="558" spans="2:56" s="10" customFormat="1" ht="24" customHeight="1">
      <c r="B558" s="25">
        <v>1049607067</v>
      </c>
      <c r="C558" s="42" t="s">
        <v>1087</v>
      </c>
      <c r="D558" s="266" t="s">
        <v>1768</v>
      </c>
      <c r="E558" s="26" t="s">
        <v>1404</v>
      </c>
      <c r="F558" s="27" t="s">
        <v>568</v>
      </c>
      <c r="G558" s="26">
        <v>6</v>
      </c>
      <c r="H558" s="26">
        <v>821.79</v>
      </c>
      <c r="I558" s="28">
        <v>332.68499999999995</v>
      </c>
      <c r="J558" s="28">
        <v>161</v>
      </c>
      <c r="K558" s="28">
        <v>51.17</v>
      </c>
      <c r="L558" s="28">
        <v>0</v>
      </c>
      <c r="M558" s="14">
        <v>544.8549999999999</v>
      </c>
      <c r="N558" s="28">
        <v>544.85500000000002</v>
      </c>
      <c r="O558" s="420">
        <f t="shared" si="310"/>
        <v>544.8549999999999</v>
      </c>
      <c r="P558" s="420">
        <f t="shared" si="311"/>
        <v>0</v>
      </c>
      <c r="Q558" s="498" t="s">
        <v>1761</v>
      </c>
      <c r="R558" s="498"/>
      <c r="S558" s="25">
        <v>1049607067</v>
      </c>
      <c r="T558" s="27" t="s">
        <v>1087</v>
      </c>
      <c r="U558" s="266" t="s">
        <v>1768</v>
      </c>
      <c r="V558" s="27" t="s">
        <v>568</v>
      </c>
      <c r="W558" s="26">
        <v>6</v>
      </c>
      <c r="X558" s="28">
        <v>332.68499999999995</v>
      </c>
      <c r="Y558" s="28">
        <v>161</v>
      </c>
      <c r="Z558" s="28">
        <v>51.17</v>
      </c>
      <c r="AA558" s="28">
        <v>0</v>
      </c>
      <c r="AB558" s="14">
        <v>544.8549999999999</v>
      </c>
      <c r="AC558" s="10" t="str">
        <f t="shared" si="313"/>
        <v>OK</v>
      </c>
      <c r="AE558" s="504">
        <f t="shared" si="314"/>
        <v>0</v>
      </c>
      <c r="AF558" s="270"/>
      <c r="AG558" s="717" t="s">
        <v>1761</v>
      </c>
      <c r="AH558" s="270"/>
      <c r="AJ558" s="890">
        <v>1049607067</v>
      </c>
      <c r="AK558" s="42" t="s">
        <v>1087</v>
      </c>
      <c r="AL558" s="266" t="s">
        <v>1768</v>
      </c>
      <c r="AM558" s="26" t="s">
        <v>1404</v>
      </c>
      <c r="AN558" s="27" t="s">
        <v>568</v>
      </c>
      <c r="AO558" s="26">
        <v>6</v>
      </c>
      <c r="AP558" s="26">
        <v>821.79</v>
      </c>
      <c r="AQ558" s="971">
        <v>332.68499999999995</v>
      </c>
      <c r="AR558" s="971">
        <v>161</v>
      </c>
      <c r="AS558" s="971">
        <v>51.17</v>
      </c>
      <c r="AT558" s="971">
        <v>0</v>
      </c>
      <c r="AU558" s="1106">
        <v>544.8549999999999</v>
      </c>
      <c r="AV558" s="1073">
        <v>51.17</v>
      </c>
      <c r="AW558" s="1080">
        <v>0</v>
      </c>
      <c r="AX558" s="975">
        <f t="shared" si="312"/>
        <v>544.8549999999999</v>
      </c>
      <c r="AY558" s="424" t="str">
        <f t="shared" si="304"/>
        <v>OK</v>
      </c>
      <c r="AZ558" s="483">
        <f t="shared" si="305"/>
        <v>0</v>
      </c>
      <c r="BA558" s="486">
        <f t="shared" si="308"/>
        <v>0</v>
      </c>
      <c r="BB558" s="424"/>
      <c r="BC558" s="424"/>
      <c r="BD558" s="424"/>
    </row>
    <row r="559" spans="2:56" s="10" customFormat="1" ht="24" customHeight="1">
      <c r="B559" s="25">
        <v>40047611</v>
      </c>
      <c r="C559" s="42" t="s">
        <v>834</v>
      </c>
      <c r="D559" s="266" t="s">
        <v>1768</v>
      </c>
      <c r="E559" s="26" t="s">
        <v>1404</v>
      </c>
      <c r="F559" s="27" t="s">
        <v>568</v>
      </c>
      <c r="G559" s="26">
        <v>6</v>
      </c>
      <c r="H559" s="26">
        <v>802.58</v>
      </c>
      <c r="I559" s="28">
        <v>303.87000000000012</v>
      </c>
      <c r="J559" s="28">
        <v>164.5</v>
      </c>
      <c r="K559" s="28">
        <v>65</v>
      </c>
      <c r="L559" s="28">
        <v>10</v>
      </c>
      <c r="M559" s="14">
        <v>543.37000000000012</v>
      </c>
      <c r="N559" s="28">
        <v>543.37000000000012</v>
      </c>
      <c r="O559" s="420">
        <f t="shared" si="310"/>
        <v>543.37000000000012</v>
      </c>
      <c r="P559" s="420">
        <f t="shared" si="311"/>
        <v>0</v>
      </c>
      <c r="Q559" s="498" t="s">
        <v>1761</v>
      </c>
      <c r="R559" s="498"/>
      <c r="S559" s="25">
        <v>40047611</v>
      </c>
      <c r="T559" s="27" t="s">
        <v>834</v>
      </c>
      <c r="U559" s="266" t="s">
        <v>1768</v>
      </c>
      <c r="V559" s="27" t="s">
        <v>568</v>
      </c>
      <c r="W559" s="26">
        <v>6</v>
      </c>
      <c r="X559" s="28">
        <v>303.87000000000012</v>
      </c>
      <c r="Y559" s="28">
        <v>164.5</v>
      </c>
      <c r="Z559" s="28">
        <v>65</v>
      </c>
      <c r="AA559" s="28">
        <v>10</v>
      </c>
      <c r="AB559" s="14">
        <v>543.37000000000012</v>
      </c>
      <c r="AC559" s="10" t="str">
        <f t="shared" si="313"/>
        <v>OK</v>
      </c>
      <c r="AE559" s="504">
        <f t="shared" si="314"/>
        <v>0</v>
      </c>
      <c r="AF559" s="270"/>
      <c r="AG559" s="717" t="s">
        <v>1761</v>
      </c>
      <c r="AH559" s="270"/>
      <c r="AJ559" s="890">
        <v>40047611</v>
      </c>
      <c r="AK559" s="42" t="s">
        <v>834</v>
      </c>
      <c r="AL559" s="266" t="s">
        <v>1768</v>
      </c>
      <c r="AM559" s="26" t="s">
        <v>1404</v>
      </c>
      <c r="AN559" s="27" t="s">
        <v>568</v>
      </c>
      <c r="AO559" s="26">
        <v>6</v>
      </c>
      <c r="AP559" s="26">
        <v>802.58</v>
      </c>
      <c r="AQ559" s="971">
        <v>303.87000000000012</v>
      </c>
      <c r="AR559" s="971">
        <v>164.5</v>
      </c>
      <c r="AS559" s="971">
        <v>65</v>
      </c>
      <c r="AT559" s="971">
        <v>10</v>
      </c>
      <c r="AU559" s="1106">
        <v>543.37000000000012</v>
      </c>
      <c r="AV559" s="1073">
        <v>65</v>
      </c>
      <c r="AW559" s="1080">
        <v>10</v>
      </c>
      <c r="AX559" s="975">
        <f t="shared" si="312"/>
        <v>543.37000000000012</v>
      </c>
      <c r="AY559" s="424" t="str">
        <f t="shared" si="304"/>
        <v>OK</v>
      </c>
      <c r="AZ559" s="483">
        <f t="shared" si="305"/>
        <v>0</v>
      </c>
      <c r="BA559" s="486">
        <f t="shared" si="308"/>
        <v>0</v>
      </c>
      <c r="BB559" s="424"/>
      <c r="BC559" s="424"/>
      <c r="BD559" s="424"/>
    </row>
    <row r="560" spans="2:56" s="10" customFormat="1" ht="24" customHeight="1">
      <c r="B560" s="25">
        <v>1019036033</v>
      </c>
      <c r="C560" s="42" t="s">
        <v>1049</v>
      </c>
      <c r="D560" s="266" t="s">
        <v>1768</v>
      </c>
      <c r="E560" s="26" t="s">
        <v>1404</v>
      </c>
      <c r="F560" s="27" t="s">
        <v>568</v>
      </c>
      <c r="G560" s="26">
        <v>6</v>
      </c>
      <c r="H560" s="26">
        <v>821.79</v>
      </c>
      <c r="I560" s="28">
        <v>332.68499999999995</v>
      </c>
      <c r="J560" s="28">
        <v>159.5</v>
      </c>
      <c r="K560" s="28">
        <v>8.67</v>
      </c>
      <c r="L560" s="28">
        <v>35</v>
      </c>
      <c r="M560" s="14">
        <v>535.85500000000002</v>
      </c>
      <c r="N560" s="28">
        <v>535.85500000000002</v>
      </c>
      <c r="O560" s="420">
        <f t="shared" si="310"/>
        <v>535.85500000000002</v>
      </c>
      <c r="P560" s="420">
        <f t="shared" si="311"/>
        <v>0</v>
      </c>
      <c r="Q560" s="498" t="s">
        <v>1761</v>
      </c>
      <c r="R560" s="498"/>
      <c r="S560" s="25">
        <v>1019036033</v>
      </c>
      <c r="T560" s="27" t="s">
        <v>1049</v>
      </c>
      <c r="U560" s="266" t="s">
        <v>1768</v>
      </c>
      <c r="V560" s="27" t="s">
        <v>568</v>
      </c>
      <c r="W560" s="26">
        <v>6</v>
      </c>
      <c r="X560" s="28">
        <v>332.68499999999995</v>
      </c>
      <c r="Y560" s="28">
        <v>159.5</v>
      </c>
      <c r="Z560" s="28">
        <v>8.67</v>
      </c>
      <c r="AA560" s="28">
        <v>35</v>
      </c>
      <c r="AB560" s="14">
        <v>535.85500000000002</v>
      </c>
      <c r="AC560" s="10" t="str">
        <f t="shared" si="313"/>
        <v>OK</v>
      </c>
      <c r="AE560" s="504">
        <f t="shared" si="314"/>
        <v>0</v>
      </c>
      <c r="AF560" s="270"/>
      <c r="AG560" s="717" t="s">
        <v>1761</v>
      </c>
      <c r="AH560" s="270"/>
      <c r="AJ560" s="890">
        <v>1019036033</v>
      </c>
      <c r="AK560" s="42" t="s">
        <v>1049</v>
      </c>
      <c r="AL560" s="266" t="s">
        <v>1768</v>
      </c>
      <c r="AM560" s="26" t="s">
        <v>1404</v>
      </c>
      <c r="AN560" s="27" t="s">
        <v>568</v>
      </c>
      <c r="AO560" s="26">
        <v>6</v>
      </c>
      <c r="AP560" s="26">
        <v>821.79</v>
      </c>
      <c r="AQ560" s="971">
        <v>332.68499999999995</v>
      </c>
      <c r="AR560" s="971">
        <v>159.5</v>
      </c>
      <c r="AS560" s="971">
        <v>8.67</v>
      </c>
      <c r="AT560" s="971">
        <v>35</v>
      </c>
      <c r="AU560" s="1106">
        <v>535.85500000000002</v>
      </c>
      <c r="AV560" s="1073">
        <v>8.67</v>
      </c>
      <c r="AW560" s="1080">
        <v>35</v>
      </c>
      <c r="AX560" s="975">
        <f t="shared" si="312"/>
        <v>535.85500000000002</v>
      </c>
      <c r="AY560" s="424" t="str">
        <f t="shared" si="304"/>
        <v>OK</v>
      </c>
      <c r="AZ560" s="483">
        <f t="shared" si="305"/>
        <v>0</v>
      </c>
      <c r="BA560" s="486">
        <f t="shared" si="308"/>
        <v>0</v>
      </c>
      <c r="BB560" s="424"/>
      <c r="BC560" s="424"/>
      <c r="BD560" s="424"/>
    </row>
    <row r="561" spans="2:56" s="10" customFormat="1" ht="24" customHeight="1">
      <c r="B561" s="25">
        <v>1018470614</v>
      </c>
      <c r="C561" s="42" t="s">
        <v>1046</v>
      </c>
      <c r="D561" s="266" t="s">
        <v>1768</v>
      </c>
      <c r="E561" s="26" t="s">
        <v>1404</v>
      </c>
      <c r="F561" s="27" t="s">
        <v>568</v>
      </c>
      <c r="G561" s="26">
        <v>6</v>
      </c>
      <c r="H561" s="26">
        <v>812.19</v>
      </c>
      <c r="I561" s="28">
        <v>318.28500000000008</v>
      </c>
      <c r="J561" s="28">
        <v>150</v>
      </c>
      <c r="K561" s="28">
        <v>31.17</v>
      </c>
      <c r="L561" s="28">
        <v>10</v>
      </c>
      <c r="M561" s="14">
        <v>509.4550000000001</v>
      </c>
      <c r="N561" s="28">
        <v>509.4550000000001</v>
      </c>
      <c r="O561" s="420">
        <f t="shared" si="310"/>
        <v>509.4550000000001</v>
      </c>
      <c r="P561" s="420">
        <f t="shared" si="311"/>
        <v>0</v>
      </c>
      <c r="Q561" s="498" t="s">
        <v>1761</v>
      </c>
      <c r="R561" s="498"/>
      <c r="S561" s="25">
        <v>1018470614</v>
      </c>
      <c r="T561" s="27" t="s">
        <v>1046</v>
      </c>
      <c r="U561" s="266" t="s">
        <v>1768</v>
      </c>
      <c r="V561" s="27" t="s">
        <v>568</v>
      </c>
      <c r="W561" s="26">
        <v>6</v>
      </c>
      <c r="X561" s="28">
        <v>318.28500000000008</v>
      </c>
      <c r="Y561" s="28">
        <v>150</v>
      </c>
      <c r="Z561" s="28">
        <v>31.17</v>
      </c>
      <c r="AA561" s="28">
        <v>10</v>
      </c>
      <c r="AB561" s="14">
        <v>509.4550000000001</v>
      </c>
      <c r="AC561" s="10" t="str">
        <f t="shared" si="313"/>
        <v>OK</v>
      </c>
      <c r="AE561" s="504">
        <f t="shared" si="314"/>
        <v>0</v>
      </c>
      <c r="AF561" s="270"/>
      <c r="AG561" s="717" t="s">
        <v>1761</v>
      </c>
      <c r="AH561" s="270"/>
      <c r="AJ561" s="890">
        <v>1018470614</v>
      </c>
      <c r="AK561" s="42" t="s">
        <v>1046</v>
      </c>
      <c r="AL561" s="266" t="s">
        <v>1768</v>
      </c>
      <c r="AM561" s="26" t="s">
        <v>1404</v>
      </c>
      <c r="AN561" s="27" t="s">
        <v>568</v>
      </c>
      <c r="AO561" s="26">
        <v>6</v>
      </c>
      <c r="AP561" s="26">
        <v>812.19</v>
      </c>
      <c r="AQ561" s="971">
        <v>318.28500000000008</v>
      </c>
      <c r="AR561" s="971">
        <v>150</v>
      </c>
      <c r="AS561" s="971">
        <v>31.17</v>
      </c>
      <c r="AT561" s="971">
        <v>10</v>
      </c>
      <c r="AU561" s="1106">
        <v>509.4550000000001</v>
      </c>
      <c r="AV561" s="1073">
        <v>31.17</v>
      </c>
      <c r="AW561" s="1080">
        <v>10</v>
      </c>
      <c r="AX561" s="975">
        <f t="shared" si="312"/>
        <v>509.4550000000001</v>
      </c>
      <c r="AY561" s="424" t="str">
        <f t="shared" si="304"/>
        <v>OK</v>
      </c>
      <c r="AZ561" s="483">
        <f t="shared" si="305"/>
        <v>0</v>
      </c>
      <c r="BA561" s="486">
        <f t="shared" si="308"/>
        <v>0</v>
      </c>
      <c r="BB561" s="424"/>
      <c r="BC561" s="424"/>
      <c r="BD561" s="424"/>
    </row>
    <row r="562" spans="2:56" s="10" customFormat="1" ht="24" customHeight="1">
      <c r="B562" s="25">
        <v>1057602553</v>
      </c>
      <c r="C562" s="42" t="s">
        <v>1332</v>
      </c>
      <c r="D562" s="266" t="s">
        <v>1768</v>
      </c>
      <c r="E562" s="26" t="s">
        <v>1404</v>
      </c>
      <c r="F562" s="27" t="s">
        <v>568</v>
      </c>
      <c r="G562" s="26">
        <v>6</v>
      </c>
      <c r="H562" s="26">
        <v>802.58</v>
      </c>
      <c r="I562" s="28">
        <v>303.87000000000012</v>
      </c>
      <c r="J562" s="28">
        <v>162.5</v>
      </c>
      <c r="K562" s="28">
        <v>7.78</v>
      </c>
      <c r="L562" s="28">
        <v>0</v>
      </c>
      <c r="M562" s="14">
        <v>474.15000000000009</v>
      </c>
      <c r="N562" s="28">
        <v>474.15</v>
      </c>
      <c r="O562" s="420">
        <f t="shared" si="310"/>
        <v>474.15000000000009</v>
      </c>
      <c r="P562" s="420">
        <f t="shared" si="311"/>
        <v>0</v>
      </c>
      <c r="Q562" s="498" t="s">
        <v>1761</v>
      </c>
      <c r="R562" s="498"/>
      <c r="S562" s="25">
        <v>1057602553</v>
      </c>
      <c r="T562" s="27" t="s">
        <v>1332</v>
      </c>
      <c r="U562" s="266" t="s">
        <v>1768</v>
      </c>
      <c r="V562" s="27" t="s">
        <v>568</v>
      </c>
      <c r="W562" s="26">
        <v>6</v>
      </c>
      <c r="X562" s="28">
        <v>303.87000000000012</v>
      </c>
      <c r="Y562" s="28">
        <v>162.5</v>
      </c>
      <c r="Z562" s="28">
        <v>7.78</v>
      </c>
      <c r="AA562" s="28">
        <v>0</v>
      </c>
      <c r="AB562" s="14">
        <v>474.15000000000009</v>
      </c>
      <c r="AC562" s="10" t="str">
        <f t="shared" si="313"/>
        <v>OK</v>
      </c>
      <c r="AE562" s="504">
        <f t="shared" si="314"/>
        <v>0</v>
      </c>
      <c r="AF562" s="270"/>
      <c r="AG562" s="717" t="s">
        <v>1761</v>
      </c>
      <c r="AH562" s="270"/>
      <c r="AJ562" s="891">
        <v>1057602553</v>
      </c>
      <c r="AK562" s="42" t="s">
        <v>1332</v>
      </c>
      <c r="AL562" s="266" t="s">
        <v>1768</v>
      </c>
      <c r="AM562" s="26" t="s">
        <v>1404</v>
      </c>
      <c r="AN562" s="27" t="s">
        <v>568</v>
      </c>
      <c r="AO562" s="26">
        <v>6</v>
      </c>
      <c r="AP562" s="26">
        <v>802.58</v>
      </c>
      <c r="AQ562" s="971">
        <v>303.87000000000012</v>
      </c>
      <c r="AR562" s="971">
        <v>162.5</v>
      </c>
      <c r="AS562" s="971">
        <v>7.78</v>
      </c>
      <c r="AT562" s="971">
        <v>0</v>
      </c>
      <c r="AU562" s="1106">
        <v>474.15000000000009</v>
      </c>
      <c r="AV562" s="1141">
        <v>7.78</v>
      </c>
      <c r="AW562" s="1142">
        <v>5</v>
      </c>
      <c r="AX562" s="1114">
        <f>AQ562+AR562+AV562+AW562</f>
        <v>479.15000000000009</v>
      </c>
      <c r="AY562" s="424" t="str">
        <f t="shared" si="304"/>
        <v>OK</v>
      </c>
      <c r="AZ562" s="483">
        <f t="shared" si="305"/>
        <v>0</v>
      </c>
      <c r="BA562" s="484">
        <f>AX562-AB562</f>
        <v>5</v>
      </c>
      <c r="BB562" s="487" t="s">
        <v>3109</v>
      </c>
      <c r="BC562" s="424"/>
      <c r="BD562" s="424"/>
    </row>
    <row r="563" spans="2:56" s="10" customFormat="1" ht="24" customHeight="1">
      <c r="B563" s="25">
        <v>40041969</v>
      </c>
      <c r="C563" s="42" t="s">
        <v>811</v>
      </c>
      <c r="D563" s="266" t="s">
        <v>1768</v>
      </c>
      <c r="E563" s="26" t="s">
        <v>1404</v>
      </c>
      <c r="F563" s="27" t="s">
        <v>568</v>
      </c>
      <c r="G563" s="26">
        <v>6</v>
      </c>
      <c r="H563" s="26">
        <v>802.58</v>
      </c>
      <c r="I563" s="28">
        <v>303.87000000000012</v>
      </c>
      <c r="J563" s="28">
        <v>161</v>
      </c>
      <c r="K563" s="28">
        <v>0.06</v>
      </c>
      <c r="L563" s="28">
        <v>0</v>
      </c>
      <c r="M563" s="14">
        <v>464.93000000000012</v>
      </c>
      <c r="N563" s="28">
        <v>464.93000000000012</v>
      </c>
      <c r="O563" s="420">
        <f t="shared" si="310"/>
        <v>464.93000000000012</v>
      </c>
      <c r="P563" s="420">
        <f t="shared" si="311"/>
        <v>0</v>
      </c>
      <c r="Q563" s="498" t="s">
        <v>1761</v>
      </c>
      <c r="R563" s="498"/>
      <c r="S563" s="25">
        <v>40041969</v>
      </c>
      <c r="T563" s="27" t="s">
        <v>811</v>
      </c>
      <c r="U563" s="266" t="s">
        <v>1768</v>
      </c>
      <c r="V563" s="27" t="s">
        <v>568</v>
      </c>
      <c r="W563" s="26">
        <v>6</v>
      </c>
      <c r="X563" s="28">
        <v>303.87000000000012</v>
      </c>
      <c r="Y563" s="28">
        <v>161</v>
      </c>
      <c r="Z563" s="28">
        <v>0.06</v>
      </c>
      <c r="AA563" s="28">
        <v>0</v>
      </c>
      <c r="AB563" s="14">
        <v>464.93000000000012</v>
      </c>
      <c r="AC563" s="10" t="str">
        <f t="shared" si="313"/>
        <v>OK</v>
      </c>
      <c r="AE563" s="504">
        <f t="shared" si="314"/>
        <v>0</v>
      </c>
      <c r="AF563" s="270"/>
      <c r="AG563" s="717" t="s">
        <v>1761</v>
      </c>
      <c r="AH563" s="270"/>
      <c r="AJ563" s="890">
        <v>40041969</v>
      </c>
      <c r="AK563" s="42" t="s">
        <v>811</v>
      </c>
      <c r="AL563" s="266" t="s">
        <v>1768</v>
      </c>
      <c r="AM563" s="26" t="s">
        <v>1404</v>
      </c>
      <c r="AN563" s="27" t="s">
        <v>568</v>
      </c>
      <c r="AO563" s="26">
        <v>6</v>
      </c>
      <c r="AP563" s="26">
        <v>802.58</v>
      </c>
      <c r="AQ563" s="971">
        <v>303.87000000000012</v>
      </c>
      <c r="AR563" s="971">
        <v>161</v>
      </c>
      <c r="AS563" s="971">
        <v>0.06</v>
      </c>
      <c r="AT563" s="971">
        <v>0</v>
      </c>
      <c r="AU563" s="1106">
        <v>464.93000000000012</v>
      </c>
      <c r="AV563" s="1073">
        <v>0.06</v>
      </c>
      <c r="AW563" s="1080">
        <v>0</v>
      </c>
      <c r="AX563" s="975">
        <f t="shared" si="312"/>
        <v>464.93000000000012</v>
      </c>
      <c r="AY563" s="424" t="str">
        <f t="shared" si="304"/>
        <v>OK</v>
      </c>
      <c r="AZ563" s="483">
        <f t="shared" si="305"/>
        <v>0</v>
      </c>
      <c r="BA563" s="486">
        <f t="shared" si="308"/>
        <v>0</v>
      </c>
      <c r="BB563" s="424"/>
      <c r="BC563" s="424"/>
      <c r="BD563" s="424"/>
    </row>
    <row r="564" spans="2:56" s="10" customFormat="1" ht="24" customHeight="1">
      <c r="B564" s="30">
        <v>4080073</v>
      </c>
      <c r="C564" s="37" t="s">
        <v>581</v>
      </c>
      <c r="D564" s="262" t="s">
        <v>1769</v>
      </c>
      <c r="E564" s="31" t="s">
        <v>1404</v>
      </c>
      <c r="F564" s="38" t="s">
        <v>1395</v>
      </c>
      <c r="G564" s="31">
        <v>19</v>
      </c>
      <c r="H564" s="31">
        <v>844.12</v>
      </c>
      <c r="I564" s="33">
        <v>366.18000000000006</v>
      </c>
      <c r="J564" s="33">
        <v>148</v>
      </c>
      <c r="K564" s="33">
        <v>100</v>
      </c>
      <c r="L564" s="33">
        <v>20</v>
      </c>
      <c r="M564" s="14">
        <v>634.18000000000006</v>
      </c>
      <c r="N564" s="33">
        <v>634.18000000000006</v>
      </c>
      <c r="O564" s="420">
        <f t="shared" si="310"/>
        <v>634.18000000000006</v>
      </c>
      <c r="P564" s="420">
        <f t="shared" si="311"/>
        <v>0</v>
      </c>
      <c r="Q564" s="498" t="s">
        <v>1761</v>
      </c>
      <c r="R564" s="498"/>
      <c r="S564" s="685">
        <v>4080073</v>
      </c>
      <c r="T564" s="686" t="s">
        <v>2036</v>
      </c>
      <c r="U564" s="629">
        <v>260504</v>
      </c>
      <c r="V564" s="629" t="s">
        <v>2037</v>
      </c>
      <c r="W564" s="31">
        <v>19</v>
      </c>
      <c r="X564" s="538">
        <v>366.18</v>
      </c>
      <c r="Y564" s="538">
        <v>148</v>
      </c>
      <c r="Z564" s="538">
        <v>100</v>
      </c>
      <c r="AA564" s="538">
        <v>20</v>
      </c>
      <c r="AB564" s="613">
        <v>634.17999999999995</v>
      </c>
      <c r="AC564" s="10" t="str">
        <f t="shared" si="313"/>
        <v>OK</v>
      </c>
      <c r="AE564" s="504">
        <f t="shared" si="314"/>
        <v>0</v>
      </c>
      <c r="AF564" s="270"/>
      <c r="AG564" s="109" t="s">
        <v>2079</v>
      </c>
      <c r="AH564" s="270"/>
      <c r="AJ564" s="893">
        <v>4080073</v>
      </c>
      <c r="AK564" s="37" t="s">
        <v>581</v>
      </c>
      <c r="AL564" s="262" t="s">
        <v>1769</v>
      </c>
      <c r="AM564" s="31" t="s">
        <v>1404</v>
      </c>
      <c r="AN564" s="38" t="s">
        <v>1395</v>
      </c>
      <c r="AO564" s="31">
        <v>19</v>
      </c>
      <c r="AP564" s="31">
        <v>844.12</v>
      </c>
      <c r="AQ564" s="976">
        <v>366.18000000000006</v>
      </c>
      <c r="AR564" s="976">
        <v>148</v>
      </c>
      <c r="AS564" s="925">
        <v>100</v>
      </c>
      <c r="AT564" s="925">
        <v>20</v>
      </c>
      <c r="AU564" s="982">
        <v>634.17999999999995</v>
      </c>
      <c r="AV564" s="974">
        <v>100</v>
      </c>
      <c r="AW564" s="1079">
        <v>20</v>
      </c>
      <c r="AX564" s="975">
        <f t="shared" si="312"/>
        <v>634.18000000000006</v>
      </c>
      <c r="AY564" s="424" t="str">
        <f t="shared" si="304"/>
        <v>OK</v>
      </c>
      <c r="AZ564" s="483">
        <f t="shared" si="305"/>
        <v>0</v>
      </c>
      <c r="BA564" s="486">
        <f t="shared" si="308"/>
        <v>0</v>
      </c>
      <c r="BB564" s="424"/>
      <c r="BC564" s="424"/>
      <c r="BD564" s="424"/>
    </row>
    <row r="565" spans="2:56" s="10" customFormat="1" ht="24" customHeight="1">
      <c r="B565" s="30">
        <v>7183438</v>
      </c>
      <c r="C565" s="37" t="s">
        <v>647</v>
      </c>
      <c r="D565" s="262" t="s">
        <v>1769</v>
      </c>
      <c r="E565" s="31" t="s">
        <v>1404</v>
      </c>
      <c r="F565" s="38" t="s">
        <v>1395</v>
      </c>
      <c r="G565" s="31">
        <v>19</v>
      </c>
      <c r="H565" s="31">
        <v>854.42</v>
      </c>
      <c r="I565" s="33">
        <v>381.62999999999988</v>
      </c>
      <c r="J565" s="33">
        <v>179</v>
      </c>
      <c r="K565" s="33">
        <v>83.06</v>
      </c>
      <c r="L565" s="33">
        <v>40</v>
      </c>
      <c r="M565" s="14">
        <v>683.68999999999983</v>
      </c>
      <c r="N565" s="33">
        <v>683.69</v>
      </c>
      <c r="O565" s="420">
        <f t="shared" si="310"/>
        <v>683.68999999999983</v>
      </c>
      <c r="P565" s="420">
        <f t="shared" si="311"/>
        <v>0</v>
      </c>
      <c r="Q565" s="498" t="s">
        <v>1761</v>
      </c>
      <c r="R565" s="498"/>
      <c r="S565" s="685">
        <v>7183438</v>
      </c>
      <c r="T565" s="686" t="s">
        <v>2038</v>
      </c>
      <c r="U565" s="629">
        <v>260504</v>
      </c>
      <c r="V565" s="629" t="s">
        <v>2037</v>
      </c>
      <c r="W565" s="31">
        <v>19</v>
      </c>
      <c r="X565" s="538">
        <v>381.63</v>
      </c>
      <c r="Y565" s="538">
        <v>179</v>
      </c>
      <c r="Z565" s="538">
        <v>83.06</v>
      </c>
      <c r="AA565" s="538">
        <v>40</v>
      </c>
      <c r="AB565" s="613">
        <v>683.69</v>
      </c>
      <c r="AC565" s="10" t="str">
        <f t="shared" si="313"/>
        <v>OK</v>
      </c>
      <c r="AE565" s="504">
        <f t="shared" si="314"/>
        <v>0</v>
      </c>
      <c r="AF565" s="270"/>
      <c r="AG565" s="109" t="s">
        <v>2079</v>
      </c>
      <c r="AH565" s="270"/>
      <c r="AJ565" s="893">
        <v>7183438</v>
      </c>
      <c r="AK565" s="37" t="s">
        <v>647</v>
      </c>
      <c r="AL565" s="262" t="s">
        <v>1769</v>
      </c>
      <c r="AM565" s="31" t="s">
        <v>1404</v>
      </c>
      <c r="AN565" s="38" t="s">
        <v>1395</v>
      </c>
      <c r="AO565" s="31">
        <v>19</v>
      </c>
      <c r="AP565" s="31">
        <v>854.42</v>
      </c>
      <c r="AQ565" s="976">
        <v>381.62999999999988</v>
      </c>
      <c r="AR565" s="976">
        <v>179</v>
      </c>
      <c r="AS565" s="925">
        <v>83.06</v>
      </c>
      <c r="AT565" s="925">
        <v>40</v>
      </c>
      <c r="AU565" s="982">
        <v>683.69</v>
      </c>
      <c r="AV565" s="974">
        <v>83.06</v>
      </c>
      <c r="AW565" s="1079">
        <v>40</v>
      </c>
      <c r="AX565" s="975">
        <f t="shared" si="312"/>
        <v>683.68999999999983</v>
      </c>
      <c r="AY565" s="424" t="str">
        <f t="shared" si="304"/>
        <v>OK</v>
      </c>
      <c r="AZ565" s="483">
        <f t="shared" si="305"/>
        <v>0</v>
      </c>
      <c r="BA565" s="486">
        <f t="shared" si="308"/>
        <v>0</v>
      </c>
      <c r="BB565" s="424"/>
      <c r="BC565" s="424"/>
      <c r="BD565" s="424"/>
    </row>
    <row r="566" spans="2:56" s="10" customFormat="1" ht="24" customHeight="1">
      <c r="B566" s="708">
        <v>7184282</v>
      </c>
      <c r="C566" s="709" t="s">
        <v>651</v>
      </c>
      <c r="D566" s="266" t="s">
        <v>1769</v>
      </c>
      <c r="E566" s="710" t="s">
        <v>1404</v>
      </c>
      <c r="F566" s="711" t="s">
        <v>1395</v>
      </c>
      <c r="G566" s="710">
        <v>19</v>
      </c>
      <c r="H566" s="710">
        <v>947.11</v>
      </c>
      <c r="I566" s="712">
        <v>520.66499999999996</v>
      </c>
      <c r="J566" s="712">
        <v>172</v>
      </c>
      <c r="K566" s="712">
        <v>100</v>
      </c>
      <c r="L566" s="712">
        <v>0</v>
      </c>
      <c r="M566" s="516">
        <v>792.66499999999996</v>
      </c>
      <c r="N566" s="712">
        <v>792.66499999999996</v>
      </c>
      <c r="O566" s="420">
        <f t="shared" si="310"/>
        <v>792.66499999999996</v>
      </c>
      <c r="P566" s="420">
        <f t="shared" si="311"/>
        <v>0</v>
      </c>
      <c r="Q566" s="517" t="s">
        <v>1761</v>
      </c>
      <c r="R566" s="498"/>
      <c r="S566" s="718">
        <v>7184282</v>
      </c>
      <c r="T566" s="686" t="s">
        <v>2039</v>
      </c>
      <c r="U566" s="629">
        <v>260504</v>
      </c>
      <c r="V566" s="629" t="s">
        <v>2037</v>
      </c>
      <c r="W566" s="710">
        <v>19</v>
      </c>
      <c r="X566" s="538">
        <v>520.66999999999996</v>
      </c>
      <c r="Y566" s="538">
        <v>172</v>
      </c>
      <c r="Z566" s="538">
        <v>100</v>
      </c>
      <c r="AA566" s="538">
        <v>0</v>
      </c>
      <c r="AB566" s="613">
        <v>792.67</v>
      </c>
      <c r="AC566" s="10" t="str">
        <f t="shared" si="313"/>
        <v>OK</v>
      </c>
      <c r="AE566" s="504">
        <f t="shared" si="314"/>
        <v>-4.9999999999954525E-3</v>
      </c>
      <c r="AF566" s="270"/>
      <c r="AG566" s="109" t="s">
        <v>2079</v>
      </c>
      <c r="AH566" s="270"/>
      <c r="AJ566" s="894">
        <v>7184282</v>
      </c>
      <c r="AK566" s="709" t="s">
        <v>651</v>
      </c>
      <c r="AL566" s="266" t="s">
        <v>1769</v>
      </c>
      <c r="AM566" s="710" t="s">
        <v>1404</v>
      </c>
      <c r="AN566" s="711" t="s">
        <v>1395</v>
      </c>
      <c r="AO566" s="710">
        <v>19</v>
      </c>
      <c r="AP566" s="710">
        <v>947.11</v>
      </c>
      <c r="AQ566" s="977">
        <v>520.66499999999996</v>
      </c>
      <c r="AR566" s="977">
        <v>172</v>
      </c>
      <c r="AS566" s="925">
        <v>100</v>
      </c>
      <c r="AT566" s="925">
        <v>0</v>
      </c>
      <c r="AU566" s="982">
        <v>792.67</v>
      </c>
      <c r="AV566" s="974">
        <v>100</v>
      </c>
      <c r="AW566" s="1079">
        <v>0</v>
      </c>
      <c r="AX566" s="975">
        <f t="shared" si="312"/>
        <v>792.66499999999996</v>
      </c>
      <c r="AY566" s="424" t="str">
        <f t="shared" si="304"/>
        <v>OK</v>
      </c>
      <c r="AZ566" s="483">
        <f t="shared" si="305"/>
        <v>0</v>
      </c>
      <c r="BA566" s="486">
        <f t="shared" si="308"/>
        <v>-4.9999999999954525E-3</v>
      </c>
      <c r="BB566" s="424"/>
      <c r="BC566" s="424"/>
      <c r="BD566" s="424"/>
    </row>
    <row r="567" spans="2:56" s="43" customFormat="1" ht="24" customHeight="1">
      <c r="B567" s="30">
        <v>7186026</v>
      </c>
      <c r="C567" s="37" t="s">
        <v>658</v>
      </c>
      <c r="D567" s="262" t="s">
        <v>1769</v>
      </c>
      <c r="E567" s="31" t="s">
        <v>1404</v>
      </c>
      <c r="F567" s="38" t="s">
        <v>1395</v>
      </c>
      <c r="G567" s="31">
        <v>19</v>
      </c>
      <c r="H567" s="31">
        <v>802.92</v>
      </c>
      <c r="I567" s="33">
        <v>304.37999999999988</v>
      </c>
      <c r="J567" s="33">
        <v>141.5</v>
      </c>
      <c r="K567" s="33">
        <v>11.17</v>
      </c>
      <c r="L567" s="33">
        <v>10</v>
      </c>
      <c r="M567" s="14">
        <v>467.0499999999999</v>
      </c>
      <c r="N567" s="33">
        <v>467.05</v>
      </c>
      <c r="O567" s="420">
        <f t="shared" si="310"/>
        <v>467.0499999999999</v>
      </c>
      <c r="P567" s="420">
        <f t="shared" si="311"/>
        <v>0</v>
      </c>
      <c r="Q567" s="498" t="s">
        <v>1761</v>
      </c>
      <c r="R567" s="498"/>
      <c r="S567" s="685">
        <v>7186026</v>
      </c>
      <c r="T567" s="686" t="s">
        <v>2040</v>
      </c>
      <c r="U567" s="629">
        <v>260504</v>
      </c>
      <c r="V567" s="629" t="s">
        <v>2037</v>
      </c>
      <c r="W567" s="31">
        <v>19</v>
      </c>
      <c r="X567" s="538">
        <v>304.38</v>
      </c>
      <c r="Y567" s="538">
        <v>141.5</v>
      </c>
      <c r="Z567" s="538">
        <v>11.17</v>
      </c>
      <c r="AA567" s="538">
        <v>10</v>
      </c>
      <c r="AB567" s="613">
        <v>467.05</v>
      </c>
      <c r="AC567" s="10" t="str">
        <f t="shared" si="313"/>
        <v>OK</v>
      </c>
      <c r="AD567" s="10"/>
      <c r="AE567" s="504">
        <f t="shared" si="314"/>
        <v>0</v>
      </c>
      <c r="AF567" s="270"/>
      <c r="AG567" s="109" t="s">
        <v>2079</v>
      </c>
      <c r="AH567" s="270"/>
      <c r="AJ567" s="893">
        <v>7186026</v>
      </c>
      <c r="AK567" s="37" t="s">
        <v>658</v>
      </c>
      <c r="AL567" s="262" t="s">
        <v>1769</v>
      </c>
      <c r="AM567" s="31" t="s">
        <v>1404</v>
      </c>
      <c r="AN567" s="38" t="s">
        <v>1395</v>
      </c>
      <c r="AO567" s="31">
        <v>19</v>
      </c>
      <c r="AP567" s="31">
        <v>802.92</v>
      </c>
      <c r="AQ567" s="976">
        <v>304.37999999999988</v>
      </c>
      <c r="AR567" s="976">
        <v>141.5</v>
      </c>
      <c r="AS567" s="925">
        <v>11.17</v>
      </c>
      <c r="AT567" s="925">
        <v>10</v>
      </c>
      <c r="AU567" s="982">
        <v>467.05</v>
      </c>
      <c r="AV567" s="974">
        <v>11.17</v>
      </c>
      <c r="AW567" s="1079">
        <v>10</v>
      </c>
      <c r="AX567" s="975">
        <f t="shared" si="312"/>
        <v>467.0499999999999</v>
      </c>
      <c r="AY567" s="424" t="str">
        <f t="shared" si="304"/>
        <v>OK</v>
      </c>
      <c r="AZ567" s="483">
        <f t="shared" si="305"/>
        <v>0</v>
      </c>
      <c r="BA567" s="486">
        <f t="shared" si="308"/>
        <v>0</v>
      </c>
      <c r="BB567" s="425"/>
      <c r="BC567" s="425"/>
      <c r="BD567" s="425"/>
    </row>
    <row r="568" spans="2:56" s="10" customFormat="1" ht="24" customHeight="1">
      <c r="B568" s="30">
        <v>9397864</v>
      </c>
      <c r="C568" s="37" t="s">
        <v>683</v>
      </c>
      <c r="D568" s="262" t="s">
        <v>1769</v>
      </c>
      <c r="E568" s="31" t="s">
        <v>1404</v>
      </c>
      <c r="F568" s="38" t="s">
        <v>1395</v>
      </c>
      <c r="G568" s="31">
        <v>19</v>
      </c>
      <c r="H568" s="31">
        <v>802.92</v>
      </c>
      <c r="I568" s="33">
        <v>304.37999999999988</v>
      </c>
      <c r="J568" s="33">
        <v>151.5</v>
      </c>
      <c r="K568" s="33">
        <v>100</v>
      </c>
      <c r="L568" s="33">
        <v>40</v>
      </c>
      <c r="M568" s="14">
        <v>595.87999999999988</v>
      </c>
      <c r="N568" s="33">
        <v>595.87999999999988</v>
      </c>
      <c r="O568" s="420">
        <f t="shared" si="310"/>
        <v>595.87999999999988</v>
      </c>
      <c r="P568" s="420">
        <f t="shared" si="311"/>
        <v>0</v>
      </c>
      <c r="Q568" s="498" t="s">
        <v>1761</v>
      </c>
      <c r="R568" s="498"/>
      <c r="S568" s="685">
        <v>9397864</v>
      </c>
      <c r="T568" s="686" t="s">
        <v>2041</v>
      </c>
      <c r="U568" s="629">
        <v>260504</v>
      </c>
      <c r="V568" s="629" t="s">
        <v>2037</v>
      </c>
      <c r="W568" s="31">
        <v>19</v>
      </c>
      <c r="X568" s="538">
        <v>304.38</v>
      </c>
      <c r="Y568" s="538">
        <v>151.5</v>
      </c>
      <c r="Z568" s="538">
        <v>100</v>
      </c>
      <c r="AA568" s="538">
        <v>40</v>
      </c>
      <c r="AB568" s="613">
        <v>595.88</v>
      </c>
      <c r="AC568" s="10" t="str">
        <f t="shared" si="313"/>
        <v>OK</v>
      </c>
      <c r="AE568" s="504">
        <f t="shared" si="314"/>
        <v>0</v>
      </c>
      <c r="AF568" s="270"/>
      <c r="AG568" s="109" t="s">
        <v>2079</v>
      </c>
      <c r="AH568" s="270"/>
      <c r="AJ568" s="893">
        <v>9397864</v>
      </c>
      <c r="AK568" s="37" t="s">
        <v>683</v>
      </c>
      <c r="AL568" s="262" t="s">
        <v>1769</v>
      </c>
      <c r="AM568" s="31" t="s">
        <v>1404</v>
      </c>
      <c r="AN568" s="38" t="s">
        <v>1395</v>
      </c>
      <c r="AO568" s="31">
        <v>19</v>
      </c>
      <c r="AP568" s="31">
        <v>802.92</v>
      </c>
      <c r="AQ568" s="976">
        <v>304.37999999999988</v>
      </c>
      <c r="AR568" s="976">
        <v>151.5</v>
      </c>
      <c r="AS568" s="925">
        <v>100</v>
      </c>
      <c r="AT568" s="925">
        <v>40</v>
      </c>
      <c r="AU568" s="982">
        <v>595.88</v>
      </c>
      <c r="AV568" s="974">
        <v>100</v>
      </c>
      <c r="AW568" s="1079">
        <v>40</v>
      </c>
      <c r="AX568" s="975">
        <f t="shared" si="312"/>
        <v>595.87999999999988</v>
      </c>
      <c r="AY568" s="424" t="str">
        <f t="shared" si="304"/>
        <v>OK</v>
      </c>
      <c r="AZ568" s="483">
        <f t="shared" si="305"/>
        <v>0</v>
      </c>
      <c r="BA568" s="486">
        <f t="shared" si="308"/>
        <v>0</v>
      </c>
      <c r="BB568" s="424"/>
      <c r="BC568" s="424"/>
      <c r="BD568" s="424"/>
    </row>
    <row r="569" spans="2:56" s="10" customFormat="1" ht="24" customHeight="1">
      <c r="B569" s="30">
        <v>23783850</v>
      </c>
      <c r="C569" s="37" t="s">
        <v>703</v>
      </c>
      <c r="D569" s="262" t="s">
        <v>1769</v>
      </c>
      <c r="E569" s="31" t="s">
        <v>1404</v>
      </c>
      <c r="F569" s="38" t="s">
        <v>1395</v>
      </c>
      <c r="G569" s="31">
        <v>19</v>
      </c>
      <c r="H569" s="31">
        <v>802.92</v>
      </c>
      <c r="I569" s="33">
        <v>304.37999999999988</v>
      </c>
      <c r="J569" s="33">
        <v>162</v>
      </c>
      <c r="K569" s="33">
        <v>100</v>
      </c>
      <c r="L569" s="33">
        <v>70</v>
      </c>
      <c r="M569" s="14">
        <v>636.37999999999988</v>
      </c>
      <c r="N569" s="33">
        <v>636.37999999999988</v>
      </c>
      <c r="O569" s="420">
        <f t="shared" si="310"/>
        <v>636.37999999999988</v>
      </c>
      <c r="P569" s="420">
        <f t="shared" si="311"/>
        <v>0</v>
      </c>
      <c r="Q569" s="498" t="s">
        <v>1761</v>
      </c>
      <c r="R569" s="498"/>
      <c r="S569" s="685">
        <v>23783850</v>
      </c>
      <c r="T569" s="686" t="s">
        <v>2042</v>
      </c>
      <c r="U569" s="629">
        <v>260504</v>
      </c>
      <c r="V569" s="629" t="s">
        <v>2037</v>
      </c>
      <c r="W569" s="31">
        <v>19</v>
      </c>
      <c r="X569" s="538">
        <v>304.38</v>
      </c>
      <c r="Y569" s="538">
        <v>162</v>
      </c>
      <c r="Z569" s="538">
        <v>100</v>
      </c>
      <c r="AA569" s="538">
        <v>70</v>
      </c>
      <c r="AB569" s="613">
        <v>636.38</v>
      </c>
      <c r="AC569" s="10" t="str">
        <f t="shared" si="313"/>
        <v>OK</v>
      </c>
      <c r="AE569" s="504">
        <f t="shared" si="314"/>
        <v>0</v>
      </c>
      <c r="AF569" s="270"/>
      <c r="AG569" s="109" t="s">
        <v>2079</v>
      </c>
      <c r="AH569" s="270"/>
      <c r="AJ569" s="1010">
        <v>23783850</v>
      </c>
      <c r="AK569" s="37" t="s">
        <v>703</v>
      </c>
      <c r="AL569" s="262" t="s">
        <v>1769</v>
      </c>
      <c r="AM569" s="31" t="s">
        <v>1404</v>
      </c>
      <c r="AN569" s="38" t="s">
        <v>1395</v>
      </c>
      <c r="AO569" s="31">
        <v>19</v>
      </c>
      <c r="AP569" s="31">
        <v>802.92</v>
      </c>
      <c r="AQ569" s="976">
        <v>304.37999999999988</v>
      </c>
      <c r="AR569" s="976">
        <v>162</v>
      </c>
      <c r="AS569" s="925">
        <v>100</v>
      </c>
      <c r="AT569" s="925">
        <v>70</v>
      </c>
      <c r="AU569" s="982">
        <v>636.38</v>
      </c>
      <c r="AV569" s="974">
        <v>100</v>
      </c>
      <c r="AW569" s="1079">
        <v>70</v>
      </c>
      <c r="AX569" s="1115">
        <f>AQ569+AR569+AV569+AW569</f>
        <v>636.37999999999988</v>
      </c>
      <c r="AY569" s="424" t="str">
        <f t="shared" si="304"/>
        <v>OK</v>
      </c>
      <c r="AZ569" s="483">
        <f t="shared" si="305"/>
        <v>0</v>
      </c>
      <c r="BA569" s="1011">
        <f t="shared" ref="BA569" si="315">AX569-AB569</f>
        <v>0</v>
      </c>
      <c r="BB569" s="1012" t="s">
        <v>3110</v>
      </c>
      <c r="BC569" s="424"/>
      <c r="BD569" s="424"/>
    </row>
    <row r="570" spans="2:56" s="10" customFormat="1" ht="24" customHeight="1">
      <c r="B570" s="30">
        <v>33368865</v>
      </c>
      <c r="C570" s="37" t="s">
        <v>738</v>
      </c>
      <c r="D570" s="262" t="s">
        <v>1769</v>
      </c>
      <c r="E570" s="31" t="s">
        <v>1404</v>
      </c>
      <c r="F570" s="38" t="s">
        <v>1395</v>
      </c>
      <c r="G570" s="31">
        <v>19</v>
      </c>
      <c r="H570" s="31">
        <v>833.82</v>
      </c>
      <c r="I570" s="33">
        <v>350.73</v>
      </c>
      <c r="J570" s="33">
        <v>165.5</v>
      </c>
      <c r="K570" s="33">
        <v>98.11</v>
      </c>
      <c r="L570" s="33">
        <v>50</v>
      </c>
      <c r="M570" s="14">
        <v>664.34</v>
      </c>
      <c r="N570" s="33">
        <v>664.34</v>
      </c>
      <c r="O570" s="420">
        <f t="shared" si="310"/>
        <v>664.34</v>
      </c>
      <c r="P570" s="420">
        <f t="shared" si="311"/>
        <v>0</v>
      </c>
      <c r="Q570" s="498" t="s">
        <v>1761</v>
      </c>
      <c r="R570" s="498"/>
      <c r="S570" s="718">
        <v>33368865</v>
      </c>
      <c r="T570" s="686" t="s">
        <v>2043</v>
      </c>
      <c r="U570" s="629">
        <v>260504</v>
      </c>
      <c r="V570" s="629" t="s">
        <v>2037</v>
      </c>
      <c r="W570" s="31">
        <v>19</v>
      </c>
      <c r="X570" s="538">
        <v>350.73</v>
      </c>
      <c r="Y570" s="538">
        <v>165.5</v>
      </c>
      <c r="Z570" s="538">
        <v>98.11</v>
      </c>
      <c r="AA570" s="538">
        <v>50</v>
      </c>
      <c r="AB570" s="613">
        <v>664.34</v>
      </c>
      <c r="AC570" s="10" t="str">
        <f t="shared" si="313"/>
        <v>OK</v>
      </c>
      <c r="AE570" s="504">
        <f t="shared" si="314"/>
        <v>0</v>
      </c>
      <c r="AF570" s="270"/>
      <c r="AG570" s="109" t="s">
        <v>2079</v>
      </c>
      <c r="AH570" s="270"/>
      <c r="AJ570" s="893">
        <v>33368865</v>
      </c>
      <c r="AK570" s="37" t="s">
        <v>738</v>
      </c>
      <c r="AL570" s="262" t="s">
        <v>1769</v>
      </c>
      <c r="AM570" s="31" t="s">
        <v>1404</v>
      </c>
      <c r="AN570" s="38" t="s">
        <v>1395</v>
      </c>
      <c r="AO570" s="31">
        <v>19</v>
      </c>
      <c r="AP570" s="31">
        <v>833.82</v>
      </c>
      <c r="AQ570" s="976">
        <v>350.73</v>
      </c>
      <c r="AR570" s="976">
        <v>165.5</v>
      </c>
      <c r="AS570" s="925">
        <v>98.11</v>
      </c>
      <c r="AT570" s="925">
        <v>50</v>
      </c>
      <c r="AU570" s="982">
        <v>664.34</v>
      </c>
      <c r="AV570" s="974">
        <v>98.11</v>
      </c>
      <c r="AW570" s="1079">
        <v>50</v>
      </c>
      <c r="AX570" s="975">
        <f t="shared" si="312"/>
        <v>664.34</v>
      </c>
      <c r="AY570" s="424" t="str">
        <f t="shared" si="304"/>
        <v>OK</v>
      </c>
      <c r="AZ570" s="483">
        <f t="shared" si="305"/>
        <v>0</v>
      </c>
      <c r="BA570" s="486">
        <f t="shared" si="308"/>
        <v>0</v>
      </c>
      <c r="BB570" s="424"/>
      <c r="BC570" s="424"/>
      <c r="BD570" s="424"/>
    </row>
    <row r="571" spans="2:56" s="10" customFormat="1" ht="24" customHeight="1">
      <c r="B571" s="30">
        <v>33369663</v>
      </c>
      <c r="C571" s="37" t="s">
        <v>748</v>
      </c>
      <c r="D571" s="262" t="s">
        <v>1769</v>
      </c>
      <c r="E571" s="31" t="s">
        <v>1404</v>
      </c>
      <c r="F571" s="38" t="s">
        <v>1395</v>
      </c>
      <c r="G571" s="31">
        <v>19</v>
      </c>
      <c r="H571" s="31">
        <v>823.52</v>
      </c>
      <c r="I571" s="33">
        <v>335.28</v>
      </c>
      <c r="J571" s="33">
        <v>149</v>
      </c>
      <c r="K571" s="33">
        <v>100</v>
      </c>
      <c r="L571" s="33">
        <v>30</v>
      </c>
      <c r="M571" s="14">
        <v>614.28</v>
      </c>
      <c r="N571" s="33">
        <v>614.28</v>
      </c>
      <c r="O571" s="420">
        <f t="shared" si="310"/>
        <v>614.28</v>
      </c>
      <c r="P571" s="420">
        <f t="shared" si="311"/>
        <v>0</v>
      </c>
      <c r="Q571" s="498" t="s">
        <v>1761</v>
      </c>
      <c r="R571" s="498"/>
      <c r="S571" s="685">
        <v>33369663</v>
      </c>
      <c r="T571" s="686" t="s">
        <v>2044</v>
      </c>
      <c r="U571" s="629">
        <v>260504</v>
      </c>
      <c r="V571" s="629" t="s">
        <v>2037</v>
      </c>
      <c r="W571" s="31">
        <v>19</v>
      </c>
      <c r="X571" s="538">
        <v>335.28</v>
      </c>
      <c r="Y571" s="538">
        <v>149</v>
      </c>
      <c r="Z571" s="538">
        <v>100</v>
      </c>
      <c r="AA571" s="538">
        <v>30</v>
      </c>
      <c r="AB571" s="613">
        <v>614.28</v>
      </c>
      <c r="AC571" s="10" t="str">
        <f t="shared" si="313"/>
        <v>OK</v>
      </c>
      <c r="AE571" s="504">
        <f t="shared" si="314"/>
        <v>0</v>
      </c>
      <c r="AF571" s="270"/>
      <c r="AG571" s="109" t="s">
        <v>2079</v>
      </c>
      <c r="AH571" s="270"/>
      <c r="AJ571" s="893">
        <v>33369663</v>
      </c>
      <c r="AK571" s="37" t="s">
        <v>748</v>
      </c>
      <c r="AL571" s="262" t="s">
        <v>1769</v>
      </c>
      <c r="AM571" s="31" t="s">
        <v>1404</v>
      </c>
      <c r="AN571" s="38" t="s">
        <v>1395</v>
      </c>
      <c r="AO571" s="31">
        <v>19</v>
      </c>
      <c r="AP571" s="31">
        <v>823.52</v>
      </c>
      <c r="AQ571" s="976">
        <v>335.28</v>
      </c>
      <c r="AR571" s="976">
        <v>149</v>
      </c>
      <c r="AS571" s="925">
        <v>100</v>
      </c>
      <c r="AT571" s="925">
        <v>30</v>
      </c>
      <c r="AU571" s="982">
        <v>614.28</v>
      </c>
      <c r="AV571" s="974">
        <v>100</v>
      </c>
      <c r="AW571" s="1079">
        <v>30</v>
      </c>
      <c r="AX571" s="975">
        <f t="shared" si="312"/>
        <v>614.28</v>
      </c>
      <c r="AY571" s="424" t="str">
        <f t="shared" si="304"/>
        <v>OK</v>
      </c>
      <c r="AZ571" s="483">
        <f t="shared" si="305"/>
        <v>0</v>
      </c>
      <c r="BA571" s="486">
        <f t="shared" si="308"/>
        <v>0</v>
      </c>
      <c r="BB571" s="424"/>
      <c r="BC571" s="424"/>
      <c r="BD571" s="424"/>
    </row>
    <row r="572" spans="2:56" s="10" customFormat="1" ht="24" customHeight="1">
      <c r="B572" s="30">
        <v>33369674</v>
      </c>
      <c r="C572" s="37" t="s">
        <v>749</v>
      </c>
      <c r="D572" s="262" t="s">
        <v>1769</v>
      </c>
      <c r="E572" s="31" t="s">
        <v>1404</v>
      </c>
      <c r="F572" s="38" t="s">
        <v>1395</v>
      </c>
      <c r="G572" s="31">
        <v>19</v>
      </c>
      <c r="H572" s="31">
        <v>926.51</v>
      </c>
      <c r="I572" s="33">
        <v>489.76499999999987</v>
      </c>
      <c r="J572" s="33">
        <v>165</v>
      </c>
      <c r="K572" s="33">
        <v>100</v>
      </c>
      <c r="L572" s="33">
        <v>50</v>
      </c>
      <c r="M572" s="14">
        <v>804.76499999999987</v>
      </c>
      <c r="N572" s="33">
        <v>804.76499999999987</v>
      </c>
      <c r="O572" s="420">
        <f t="shared" si="310"/>
        <v>804.76499999999987</v>
      </c>
      <c r="P572" s="420">
        <f t="shared" si="311"/>
        <v>0</v>
      </c>
      <c r="Q572" s="498" t="s">
        <v>1761</v>
      </c>
      <c r="R572" s="498"/>
      <c r="S572" s="685">
        <v>33369674</v>
      </c>
      <c r="T572" s="686" t="s">
        <v>2045</v>
      </c>
      <c r="U572" s="629">
        <v>260504</v>
      </c>
      <c r="V572" s="629" t="s">
        <v>2037</v>
      </c>
      <c r="W572" s="31">
        <v>19</v>
      </c>
      <c r="X572" s="538">
        <v>489.77</v>
      </c>
      <c r="Y572" s="538">
        <v>165</v>
      </c>
      <c r="Z572" s="538">
        <v>100</v>
      </c>
      <c r="AA572" s="538">
        <v>50</v>
      </c>
      <c r="AB572" s="613">
        <v>804.77</v>
      </c>
      <c r="AC572" s="10" t="str">
        <f t="shared" si="313"/>
        <v>OK</v>
      </c>
      <c r="AE572" s="504">
        <f t="shared" si="314"/>
        <v>-5.0000000001091394E-3</v>
      </c>
      <c r="AF572" s="270"/>
      <c r="AG572" s="109" t="s">
        <v>2079</v>
      </c>
      <c r="AH572" s="270"/>
      <c r="AJ572" s="893">
        <v>33369674</v>
      </c>
      <c r="AK572" s="37" t="s">
        <v>749</v>
      </c>
      <c r="AL572" s="262" t="s">
        <v>1769</v>
      </c>
      <c r="AM572" s="31" t="s">
        <v>1404</v>
      </c>
      <c r="AN572" s="38" t="s">
        <v>1395</v>
      </c>
      <c r="AO572" s="31">
        <v>19</v>
      </c>
      <c r="AP572" s="31">
        <v>926.51</v>
      </c>
      <c r="AQ572" s="976">
        <v>489.76499999999987</v>
      </c>
      <c r="AR572" s="976">
        <v>165</v>
      </c>
      <c r="AS572" s="925">
        <v>100</v>
      </c>
      <c r="AT572" s="925">
        <v>50</v>
      </c>
      <c r="AU572" s="982">
        <v>804.77</v>
      </c>
      <c r="AV572" s="974">
        <v>100</v>
      </c>
      <c r="AW572" s="1079">
        <v>50</v>
      </c>
      <c r="AX572" s="975">
        <f t="shared" si="312"/>
        <v>804.76499999999987</v>
      </c>
      <c r="AY572" s="424" t="str">
        <f t="shared" si="304"/>
        <v>OK</v>
      </c>
      <c r="AZ572" s="483">
        <f t="shared" si="305"/>
        <v>0</v>
      </c>
      <c r="BA572" s="486">
        <f t="shared" si="308"/>
        <v>-5.0000000001091394E-3</v>
      </c>
      <c r="BB572" s="424"/>
      <c r="BC572" s="424"/>
      <c r="BD572" s="424"/>
    </row>
    <row r="573" spans="2:56" s="10" customFormat="1" ht="24" customHeight="1">
      <c r="B573" s="30">
        <v>33379528</v>
      </c>
      <c r="C573" s="37" t="s">
        <v>766</v>
      </c>
      <c r="D573" s="262" t="s">
        <v>1769</v>
      </c>
      <c r="E573" s="31" t="s">
        <v>1404</v>
      </c>
      <c r="F573" s="38" t="s">
        <v>1395</v>
      </c>
      <c r="G573" s="31">
        <v>19</v>
      </c>
      <c r="H573" s="31">
        <v>885.31</v>
      </c>
      <c r="I573" s="33">
        <v>427.96499999999992</v>
      </c>
      <c r="J573" s="33">
        <v>158.5</v>
      </c>
      <c r="K573" s="33">
        <v>55.94</v>
      </c>
      <c r="L573" s="33">
        <v>40</v>
      </c>
      <c r="M573" s="14">
        <v>682.40499999999997</v>
      </c>
      <c r="N573" s="33">
        <v>682.40499999999997</v>
      </c>
      <c r="O573" s="420">
        <f t="shared" si="310"/>
        <v>682.40499999999997</v>
      </c>
      <c r="P573" s="420">
        <f t="shared" si="311"/>
        <v>0</v>
      </c>
      <c r="Q573" s="498" t="s">
        <v>1761</v>
      </c>
      <c r="R573" s="498"/>
      <c r="S573" s="685">
        <v>33379528</v>
      </c>
      <c r="T573" s="686" t="s">
        <v>2046</v>
      </c>
      <c r="U573" s="629">
        <v>260504</v>
      </c>
      <c r="V573" s="629" t="s">
        <v>2037</v>
      </c>
      <c r="W573" s="31">
        <v>19</v>
      </c>
      <c r="X573" s="538">
        <v>427.97</v>
      </c>
      <c r="Y573" s="538">
        <v>158.5</v>
      </c>
      <c r="Z573" s="538">
        <v>100</v>
      </c>
      <c r="AA573" s="538">
        <v>55</v>
      </c>
      <c r="AB573" s="613">
        <v>741.47</v>
      </c>
      <c r="AC573" s="10" t="str">
        <f t="shared" si="313"/>
        <v>OK</v>
      </c>
      <c r="AE573" s="504">
        <f t="shared" si="314"/>
        <v>-59.065000000000055</v>
      </c>
      <c r="AF573" s="688" t="s">
        <v>2010</v>
      </c>
      <c r="AG573" s="109" t="s">
        <v>2079</v>
      </c>
      <c r="AH573" s="270"/>
      <c r="AJ573" s="891">
        <v>33379528</v>
      </c>
      <c r="AK573" s="37" t="s">
        <v>766</v>
      </c>
      <c r="AL573" s="262" t="s">
        <v>1769</v>
      </c>
      <c r="AM573" s="31" t="s">
        <v>1404</v>
      </c>
      <c r="AN573" s="38" t="s">
        <v>1395</v>
      </c>
      <c r="AO573" s="31">
        <v>19</v>
      </c>
      <c r="AP573" s="31">
        <v>885.31</v>
      </c>
      <c r="AQ573" s="976">
        <v>427.96499999999992</v>
      </c>
      <c r="AR573" s="976">
        <v>158.5</v>
      </c>
      <c r="AS573" s="925">
        <v>100</v>
      </c>
      <c r="AT573" s="925">
        <v>55</v>
      </c>
      <c r="AU573" s="982">
        <v>741.47</v>
      </c>
      <c r="AV573" s="975">
        <v>100</v>
      </c>
      <c r="AW573" s="1121">
        <v>90</v>
      </c>
      <c r="AX573" s="1114">
        <f>AQ573+AR573+AV573+AW573</f>
        <v>776.46499999999992</v>
      </c>
      <c r="AY573" s="424" t="str">
        <f t="shared" ref="AY573:AY636" si="316">IF((S573=AJ573),"OK","ERROR")</f>
        <v>OK</v>
      </c>
      <c r="AZ573" s="483">
        <f t="shared" ref="AZ573:AZ636" si="317">AB573-AU573</f>
        <v>0</v>
      </c>
      <c r="BA573" s="484">
        <f>AX573-AB573</f>
        <v>34.994999999999891</v>
      </c>
      <c r="BB573" s="487" t="s">
        <v>3110</v>
      </c>
      <c r="BC573" s="424"/>
      <c r="BD573" s="424"/>
    </row>
    <row r="574" spans="2:56" s="10" customFormat="1" ht="24" customHeight="1">
      <c r="B574" s="30">
        <v>33379614</v>
      </c>
      <c r="C574" s="37" t="s">
        <v>767</v>
      </c>
      <c r="D574" s="262" t="s">
        <v>1769</v>
      </c>
      <c r="E574" s="31" t="s">
        <v>1404</v>
      </c>
      <c r="F574" s="38" t="s">
        <v>1395</v>
      </c>
      <c r="G574" s="31">
        <v>19</v>
      </c>
      <c r="H574" s="31">
        <v>854.42</v>
      </c>
      <c r="I574" s="33">
        <v>381.62999999999988</v>
      </c>
      <c r="J574" s="33">
        <v>146</v>
      </c>
      <c r="K574" s="33">
        <v>17.28</v>
      </c>
      <c r="L574" s="33">
        <v>10</v>
      </c>
      <c r="M574" s="14">
        <v>554.90999999999985</v>
      </c>
      <c r="N574" s="33">
        <v>554.90999999999985</v>
      </c>
      <c r="O574" s="420">
        <f t="shared" si="310"/>
        <v>554.90999999999985</v>
      </c>
      <c r="P574" s="420">
        <f t="shared" si="311"/>
        <v>0</v>
      </c>
      <c r="Q574" s="498" t="s">
        <v>1761</v>
      </c>
      <c r="R574" s="498"/>
      <c r="S574" s="685">
        <v>33379614</v>
      </c>
      <c r="T574" s="686" t="s">
        <v>2047</v>
      </c>
      <c r="U574" s="629">
        <v>260504</v>
      </c>
      <c r="V574" s="629" t="s">
        <v>2037</v>
      </c>
      <c r="W574" s="31">
        <v>19</v>
      </c>
      <c r="X574" s="538">
        <v>381.63</v>
      </c>
      <c r="Y574" s="538">
        <v>146</v>
      </c>
      <c r="Z574" s="538">
        <v>85.67</v>
      </c>
      <c r="AA574" s="538">
        <v>40</v>
      </c>
      <c r="AB574" s="613">
        <v>653.29999999999995</v>
      </c>
      <c r="AC574" s="10" t="str">
        <f t="shared" si="313"/>
        <v>OK</v>
      </c>
      <c r="AE574" s="504">
        <f t="shared" si="314"/>
        <v>-98.3900000000001</v>
      </c>
      <c r="AF574" s="688" t="s">
        <v>2010</v>
      </c>
      <c r="AG574" s="109" t="s">
        <v>2079</v>
      </c>
      <c r="AH574" s="270"/>
      <c r="AJ574" s="893">
        <v>33379614</v>
      </c>
      <c r="AK574" s="37" t="s">
        <v>767</v>
      </c>
      <c r="AL574" s="262" t="s">
        <v>1769</v>
      </c>
      <c r="AM574" s="31" t="s">
        <v>1404</v>
      </c>
      <c r="AN574" s="38" t="s">
        <v>1395</v>
      </c>
      <c r="AO574" s="31">
        <v>19</v>
      </c>
      <c r="AP574" s="31">
        <v>854.42</v>
      </c>
      <c r="AQ574" s="976">
        <v>381.62999999999988</v>
      </c>
      <c r="AR574" s="976">
        <v>146</v>
      </c>
      <c r="AS574" s="925">
        <v>85.67</v>
      </c>
      <c r="AT574" s="925">
        <v>40</v>
      </c>
      <c r="AU574" s="982">
        <v>653.29999999999995</v>
      </c>
      <c r="AV574" s="974">
        <v>85.67</v>
      </c>
      <c r="AW574" s="1079">
        <v>40</v>
      </c>
      <c r="AX574" s="975">
        <f t="shared" si="312"/>
        <v>653.29999999999984</v>
      </c>
      <c r="AY574" s="424" t="str">
        <f t="shared" si="316"/>
        <v>OK</v>
      </c>
      <c r="AZ574" s="483">
        <f t="shared" si="317"/>
        <v>0</v>
      </c>
      <c r="BA574" s="486">
        <f t="shared" si="308"/>
        <v>0</v>
      </c>
      <c r="BB574" s="424"/>
      <c r="BC574" s="424"/>
      <c r="BD574" s="424"/>
    </row>
    <row r="575" spans="2:56" s="10" customFormat="1" ht="24" customHeight="1">
      <c r="B575" s="30">
        <v>40026999</v>
      </c>
      <c r="C575" s="37" t="s">
        <v>791</v>
      </c>
      <c r="D575" s="262" t="s">
        <v>1769</v>
      </c>
      <c r="E575" s="31" t="s">
        <v>1404</v>
      </c>
      <c r="F575" s="38" t="s">
        <v>1395</v>
      </c>
      <c r="G575" s="31">
        <v>19</v>
      </c>
      <c r="H575" s="31">
        <v>895.61</v>
      </c>
      <c r="I575" s="33">
        <v>443.41499999999996</v>
      </c>
      <c r="J575" s="33">
        <v>167</v>
      </c>
      <c r="K575" s="33">
        <v>28.44</v>
      </c>
      <c r="L575" s="33">
        <v>20</v>
      </c>
      <c r="M575" s="14">
        <v>658.85500000000002</v>
      </c>
      <c r="N575" s="33">
        <v>658.85500000000002</v>
      </c>
      <c r="O575" s="420">
        <f t="shared" si="310"/>
        <v>658.85500000000002</v>
      </c>
      <c r="P575" s="420">
        <f t="shared" si="311"/>
        <v>0</v>
      </c>
      <c r="Q575" s="498" t="s">
        <v>1761</v>
      </c>
      <c r="R575" s="498"/>
      <c r="S575" s="685">
        <v>40026999</v>
      </c>
      <c r="T575" s="686" t="s">
        <v>2048</v>
      </c>
      <c r="U575" s="629">
        <v>260504</v>
      </c>
      <c r="V575" s="629" t="s">
        <v>2037</v>
      </c>
      <c r="W575" s="31">
        <v>19</v>
      </c>
      <c r="X575" s="538">
        <v>443.42</v>
      </c>
      <c r="Y575" s="538">
        <v>167</v>
      </c>
      <c r="Z575" s="538">
        <v>100</v>
      </c>
      <c r="AA575" s="538">
        <v>40</v>
      </c>
      <c r="AB575" s="613">
        <v>750.42</v>
      </c>
      <c r="AC575" s="10" t="str">
        <f t="shared" si="313"/>
        <v>OK</v>
      </c>
      <c r="AE575" s="504">
        <f t="shared" si="314"/>
        <v>-91.564999999999941</v>
      </c>
      <c r="AF575" s="688" t="s">
        <v>2010</v>
      </c>
      <c r="AG575" s="109" t="s">
        <v>2079</v>
      </c>
      <c r="AH575" s="270"/>
      <c r="AJ575" s="893">
        <v>40026999</v>
      </c>
      <c r="AK575" s="37" t="s">
        <v>791</v>
      </c>
      <c r="AL575" s="262" t="s">
        <v>1769</v>
      </c>
      <c r="AM575" s="31" t="s">
        <v>1404</v>
      </c>
      <c r="AN575" s="38" t="s">
        <v>1395</v>
      </c>
      <c r="AO575" s="31">
        <v>19</v>
      </c>
      <c r="AP575" s="31">
        <v>895.61</v>
      </c>
      <c r="AQ575" s="976">
        <v>443.41499999999996</v>
      </c>
      <c r="AR575" s="976">
        <v>167</v>
      </c>
      <c r="AS575" s="925">
        <v>100</v>
      </c>
      <c r="AT575" s="925">
        <v>40</v>
      </c>
      <c r="AU575" s="982">
        <v>750.42</v>
      </c>
      <c r="AV575" s="974">
        <v>100</v>
      </c>
      <c r="AW575" s="1079">
        <v>40</v>
      </c>
      <c r="AX575" s="975">
        <f t="shared" si="312"/>
        <v>750.41499999999996</v>
      </c>
      <c r="AY575" s="424" t="str">
        <f t="shared" si="316"/>
        <v>OK</v>
      </c>
      <c r="AZ575" s="483">
        <f t="shared" si="317"/>
        <v>0</v>
      </c>
      <c r="BA575" s="486">
        <f t="shared" si="308"/>
        <v>-4.9999999999954525E-3</v>
      </c>
      <c r="BB575" s="424"/>
      <c r="BC575" s="424"/>
      <c r="BD575" s="424"/>
    </row>
    <row r="576" spans="2:56" s="10" customFormat="1" ht="24" customHeight="1">
      <c r="B576" s="30">
        <v>46379633</v>
      </c>
      <c r="C576" s="37" t="s">
        <v>861</v>
      </c>
      <c r="D576" s="262" t="s">
        <v>1769</v>
      </c>
      <c r="E576" s="31" t="s">
        <v>1404</v>
      </c>
      <c r="F576" s="38" t="s">
        <v>1395</v>
      </c>
      <c r="G576" s="31">
        <v>19</v>
      </c>
      <c r="H576" s="31">
        <v>802.92</v>
      </c>
      <c r="I576" s="33">
        <v>304.37999999999988</v>
      </c>
      <c r="J576" s="33">
        <v>167.5</v>
      </c>
      <c r="K576" s="33">
        <v>100</v>
      </c>
      <c r="L576" s="33">
        <v>20</v>
      </c>
      <c r="M576" s="14">
        <v>591.87999999999988</v>
      </c>
      <c r="N576" s="33">
        <v>591.87999999999988</v>
      </c>
      <c r="O576" s="420">
        <f t="shared" si="310"/>
        <v>591.87999999999988</v>
      </c>
      <c r="P576" s="420">
        <f t="shared" si="311"/>
        <v>0</v>
      </c>
      <c r="Q576" s="498" t="s">
        <v>1761</v>
      </c>
      <c r="R576" s="498"/>
      <c r="S576" s="718">
        <v>46379633</v>
      </c>
      <c r="T576" s="686" t="s">
        <v>2049</v>
      </c>
      <c r="U576" s="629">
        <v>260504</v>
      </c>
      <c r="V576" s="629" t="s">
        <v>2037</v>
      </c>
      <c r="W576" s="31">
        <v>19</v>
      </c>
      <c r="X576" s="538">
        <v>304.38</v>
      </c>
      <c r="Y576" s="538">
        <v>167.5</v>
      </c>
      <c r="Z576" s="538">
        <v>100</v>
      </c>
      <c r="AA576" s="538">
        <v>20</v>
      </c>
      <c r="AB576" s="613">
        <v>591.88</v>
      </c>
      <c r="AC576" s="10" t="str">
        <f t="shared" si="313"/>
        <v>OK</v>
      </c>
      <c r="AE576" s="504">
        <f t="shared" si="314"/>
        <v>0</v>
      </c>
      <c r="AF576" s="270"/>
      <c r="AG576" s="109" t="s">
        <v>2079</v>
      </c>
      <c r="AH576" s="270"/>
      <c r="AJ576" s="893">
        <v>46379633</v>
      </c>
      <c r="AK576" s="37" t="s">
        <v>861</v>
      </c>
      <c r="AL576" s="262" t="s">
        <v>1769</v>
      </c>
      <c r="AM576" s="31" t="s">
        <v>1404</v>
      </c>
      <c r="AN576" s="38" t="s">
        <v>1395</v>
      </c>
      <c r="AO576" s="31">
        <v>19</v>
      </c>
      <c r="AP576" s="31">
        <v>802.92</v>
      </c>
      <c r="AQ576" s="976">
        <v>304.37999999999988</v>
      </c>
      <c r="AR576" s="976">
        <v>167.5</v>
      </c>
      <c r="AS576" s="925">
        <v>100</v>
      </c>
      <c r="AT576" s="925">
        <v>20</v>
      </c>
      <c r="AU576" s="982">
        <v>591.88</v>
      </c>
      <c r="AV576" s="974">
        <v>100</v>
      </c>
      <c r="AW576" s="1079">
        <v>20</v>
      </c>
      <c r="AX576" s="975">
        <f t="shared" si="312"/>
        <v>591.87999999999988</v>
      </c>
      <c r="AY576" s="424" t="str">
        <f t="shared" si="316"/>
        <v>OK</v>
      </c>
      <c r="AZ576" s="483">
        <f t="shared" si="317"/>
        <v>0</v>
      </c>
      <c r="BA576" s="486">
        <f t="shared" si="308"/>
        <v>0</v>
      </c>
      <c r="BB576" s="424"/>
      <c r="BC576" s="424"/>
      <c r="BD576" s="424"/>
    </row>
    <row r="577" spans="2:56" s="10" customFormat="1" ht="24" customHeight="1">
      <c r="B577" s="30">
        <v>46453570</v>
      </c>
      <c r="C577" s="37" t="s">
        <v>881</v>
      </c>
      <c r="D577" s="262" t="s">
        <v>1769</v>
      </c>
      <c r="E577" s="31" t="s">
        <v>1404</v>
      </c>
      <c r="F577" s="38" t="s">
        <v>1395</v>
      </c>
      <c r="G577" s="31">
        <v>19</v>
      </c>
      <c r="H577" s="31">
        <v>833.82</v>
      </c>
      <c r="I577" s="33">
        <v>350.73</v>
      </c>
      <c r="J577" s="33">
        <v>168</v>
      </c>
      <c r="K577" s="33">
        <v>100</v>
      </c>
      <c r="L577" s="33">
        <v>0</v>
      </c>
      <c r="M577" s="14">
        <v>618.73</v>
      </c>
      <c r="N577" s="33">
        <v>618.73</v>
      </c>
      <c r="O577" s="420">
        <f t="shared" si="310"/>
        <v>618.73</v>
      </c>
      <c r="P577" s="420">
        <f t="shared" si="311"/>
        <v>0</v>
      </c>
      <c r="Q577" s="498" t="s">
        <v>1761</v>
      </c>
      <c r="R577" s="498"/>
      <c r="S577" s="685">
        <v>46453570</v>
      </c>
      <c r="T577" s="686" t="s">
        <v>2050</v>
      </c>
      <c r="U577" s="629">
        <v>260504</v>
      </c>
      <c r="V577" s="629" t="s">
        <v>2037</v>
      </c>
      <c r="W577" s="31">
        <v>19</v>
      </c>
      <c r="X577" s="538">
        <v>350.73</v>
      </c>
      <c r="Y577" s="538">
        <v>168</v>
      </c>
      <c r="Z577" s="538">
        <v>100</v>
      </c>
      <c r="AA577" s="538">
        <v>0</v>
      </c>
      <c r="AB577" s="613">
        <v>618.73</v>
      </c>
      <c r="AC577" s="10" t="str">
        <f t="shared" si="313"/>
        <v>OK</v>
      </c>
      <c r="AE577" s="504">
        <f t="shared" si="314"/>
        <v>0</v>
      </c>
      <c r="AF577" s="270"/>
      <c r="AG577" s="109" t="s">
        <v>2079</v>
      </c>
      <c r="AH577" s="270"/>
      <c r="AJ577" s="893">
        <v>46453570</v>
      </c>
      <c r="AK577" s="37" t="s">
        <v>881</v>
      </c>
      <c r="AL577" s="262" t="s">
        <v>1769</v>
      </c>
      <c r="AM577" s="31" t="s">
        <v>1404</v>
      </c>
      <c r="AN577" s="38" t="s">
        <v>1395</v>
      </c>
      <c r="AO577" s="31">
        <v>19</v>
      </c>
      <c r="AP577" s="31">
        <v>833.82</v>
      </c>
      <c r="AQ577" s="976">
        <v>350.73</v>
      </c>
      <c r="AR577" s="976">
        <v>168</v>
      </c>
      <c r="AS577" s="925">
        <v>100</v>
      </c>
      <c r="AT577" s="925">
        <v>0</v>
      </c>
      <c r="AU577" s="982">
        <v>618.73</v>
      </c>
      <c r="AV577" s="974">
        <v>100</v>
      </c>
      <c r="AW577" s="1079">
        <v>0</v>
      </c>
      <c r="AX577" s="975">
        <f t="shared" si="312"/>
        <v>618.73</v>
      </c>
      <c r="AY577" s="424" t="str">
        <f t="shared" si="316"/>
        <v>OK</v>
      </c>
      <c r="AZ577" s="483">
        <f t="shared" si="317"/>
        <v>0</v>
      </c>
      <c r="BA577" s="486">
        <f t="shared" si="308"/>
        <v>0</v>
      </c>
      <c r="BB577" s="424"/>
      <c r="BC577" s="424"/>
      <c r="BD577" s="424"/>
    </row>
    <row r="578" spans="2:56" s="10" customFormat="1" ht="24" customHeight="1">
      <c r="B578" s="30">
        <v>51890001</v>
      </c>
      <c r="C578" s="37" t="s">
        <v>913</v>
      </c>
      <c r="D578" s="262" t="s">
        <v>1769</v>
      </c>
      <c r="E578" s="31" t="s">
        <v>1404</v>
      </c>
      <c r="F578" s="38" t="s">
        <v>1395</v>
      </c>
      <c r="G578" s="31">
        <v>19</v>
      </c>
      <c r="H578" s="31">
        <v>854.42</v>
      </c>
      <c r="I578" s="33">
        <v>381.62999999999988</v>
      </c>
      <c r="J578" s="33">
        <v>154</v>
      </c>
      <c r="K578" s="33">
        <v>100</v>
      </c>
      <c r="L578" s="33">
        <v>0</v>
      </c>
      <c r="M578" s="14">
        <v>635.62999999999988</v>
      </c>
      <c r="N578" s="33">
        <v>635.62999999999988</v>
      </c>
      <c r="O578" s="420">
        <f t="shared" si="310"/>
        <v>635.62999999999988</v>
      </c>
      <c r="P578" s="420">
        <f t="shared" si="311"/>
        <v>0</v>
      </c>
      <c r="Q578" s="498" t="s">
        <v>1761</v>
      </c>
      <c r="R578" s="498"/>
      <c r="S578" s="685">
        <v>51890001</v>
      </c>
      <c r="T578" s="686" t="s">
        <v>2051</v>
      </c>
      <c r="U578" s="629">
        <v>260504</v>
      </c>
      <c r="V578" s="629" t="s">
        <v>2037</v>
      </c>
      <c r="W578" s="31">
        <v>19</v>
      </c>
      <c r="X578" s="538">
        <v>381.63</v>
      </c>
      <c r="Y578" s="538">
        <v>154</v>
      </c>
      <c r="Z578" s="538">
        <v>100</v>
      </c>
      <c r="AA578" s="538">
        <v>0</v>
      </c>
      <c r="AB578" s="613">
        <v>635.63</v>
      </c>
      <c r="AC578" s="10" t="str">
        <f t="shared" si="313"/>
        <v>OK</v>
      </c>
      <c r="AE578" s="504">
        <f t="shared" si="314"/>
        <v>0</v>
      </c>
      <c r="AF578" s="270"/>
      <c r="AG578" s="109" t="s">
        <v>2079</v>
      </c>
      <c r="AH578" s="270"/>
      <c r="AJ578" s="893">
        <v>51890001</v>
      </c>
      <c r="AK578" s="37" t="s">
        <v>913</v>
      </c>
      <c r="AL578" s="262" t="s">
        <v>1769</v>
      </c>
      <c r="AM578" s="31" t="s">
        <v>1404</v>
      </c>
      <c r="AN578" s="38" t="s">
        <v>1395</v>
      </c>
      <c r="AO578" s="31">
        <v>19</v>
      </c>
      <c r="AP578" s="31">
        <v>854.42</v>
      </c>
      <c r="AQ578" s="976">
        <v>381.62999999999988</v>
      </c>
      <c r="AR578" s="976">
        <v>154</v>
      </c>
      <c r="AS578" s="925">
        <v>100</v>
      </c>
      <c r="AT578" s="925">
        <v>0</v>
      </c>
      <c r="AU578" s="982">
        <v>635.63</v>
      </c>
      <c r="AV578" s="974">
        <v>100</v>
      </c>
      <c r="AW578" s="1079">
        <v>0</v>
      </c>
      <c r="AX578" s="975">
        <f t="shared" si="312"/>
        <v>635.62999999999988</v>
      </c>
      <c r="AY578" s="424" t="str">
        <f t="shared" si="316"/>
        <v>OK</v>
      </c>
      <c r="AZ578" s="483">
        <f t="shared" si="317"/>
        <v>0</v>
      </c>
      <c r="BA578" s="486">
        <f t="shared" si="308"/>
        <v>0</v>
      </c>
      <c r="BB578" s="424"/>
      <c r="BC578" s="424"/>
      <c r="BD578" s="424"/>
    </row>
    <row r="579" spans="2:56" s="10" customFormat="1" ht="24" customHeight="1">
      <c r="B579" s="30">
        <v>52541966</v>
      </c>
      <c r="C579" s="37" t="s">
        <v>923</v>
      </c>
      <c r="D579" s="262" t="s">
        <v>1769</v>
      </c>
      <c r="E579" s="31" t="s">
        <v>1404</v>
      </c>
      <c r="F579" s="38" t="s">
        <v>1395</v>
      </c>
      <c r="G579" s="31">
        <v>19</v>
      </c>
      <c r="H579" s="31">
        <v>833.82</v>
      </c>
      <c r="I579" s="33">
        <v>350.73</v>
      </c>
      <c r="J579" s="33">
        <v>165</v>
      </c>
      <c r="K579" s="33">
        <v>67.22</v>
      </c>
      <c r="L579" s="33">
        <v>30</v>
      </c>
      <c r="M579" s="14">
        <v>612.95000000000005</v>
      </c>
      <c r="N579" s="33">
        <v>612.95000000000005</v>
      </c>
      <c r="O579" s="420">
        <f t="shared" si="310"/>
        <v>612.95000000000005</v>
      </c>
      <c r="P579" s="420">
        <f t="shared" si="311"/>
        <v>0</v>
      </c>
      <c r="Q579" s="498" t="s">
        <v>1761</v>
      </c>
      <c r="R579" s="498"/>
      <c r="S579" s="718">
        <v>52541966</v>
      </c>
      <c r="T579" s="686" t="s">
        <v>2052</v>
      </c>
      <c r="U579" s="629">
        <v>260504</v>
      </c>
      <c r="V579" s="629" t="s">
        <v>2037</v>
      </c>
      <c r="W579" s="31">
        <v>19</v>
      </c>
      <c r="X579" s="538">
        <v>350.73</v>
      </c>
      <c r="Y579" s="538">
        <v>165</v>
      </c>
      <c r="Z579" s="538">
        <v>67.22</v>
      </c>
      <c r="AA579" s="538">
        <v>30</v>
      </c>
      <c r="AB579" s="613">
        <v>612.95000000000005</v>
      </c>
      <c r="AC579" s="10" t="str">
        <f t="shared" si="313"/>
        <v>OK</v>
      </c>
      <c r="AE579" s="504">
        <f t="shared" si="314"/>
        <v>0</v>
      </c>
      <c r="AF579" s="270"/>
      <c r="AG579" s="109" t="s">
        <v>2079</v>
      </c>
      <c r="AH579" s="270"/>
      <c r="AJ579" s="893">
        <v>52541966</v>
      </c>
      <c r="AK579" s="37" t="s">
        <v>923</v>
      </c>
      <c r="AL579" s="262" t="s">
        <v>1769</v>
      </c>
      <c r="AM579" s="31" t="s">
        <v>1404</v>
      </c>
      <c r="AN579" s="38" t="s">
        <v>1395</v>
      </c>
      <c r="AO579" s="31">
        <v>19</v>
      </c>
      <c r="AP579" s="31">
        <v>833.82</v>
      </c>
      <c r="AQ579" s="976">
        <v>350.73</v>
      </c>
      <c r="AR579" s="976">
        <v>165</v>
      </c>
      <c r="AS579" s="925">
        <v>67.22</v>
      </c>
      <c r="AT579" s="925">
        <v>30</v>
      </c>
      <c r="AU579" s="982">
        <v>612.95000000000005</v>
      </c>
      <c r="AV579" s="974">
        <v>67.22</v>
      </c>
      <c r="AW579" s="1079">
        <v>30</v>
      </c>
      <c r="AX579" s="975">
        <f t="shared" si="312"/>
        <v>612.95000000000005</v>
      </c>
      <c r="AY579" s="424" t="str">
        <f t="shared" si="316"/>
        <v>OK</v>
      </c>
      <c r="AZ579" s="483">
        <f t="shared" si="317"/>
        <v>0</v>
      </c>
      <c r="BA579" s="486">
        <f t="shared" si="308"/>
        <v>0</v>
      </c>
      <c r="BB579" s="424"/>
      <c r="BC579" s="424"/>
      <c r="BD579" s="424"/>
    </row>
    <row r="580" spans="2:56" s="10" customFormat="1" ht="24" customHeight="1">
      <c r="B580" s="30">
        <v>52797226</v>
      </c>
      <c r="C580" s="37" t="s">
        <v>926</v>
      </c>
      <c r="D580" s="262" t="s">
        <v>1769</v>
      </c>
      <c r="E580" s="31" t="s">
        <v>1404</v>
      </c>
      <c r="F580" s="38" t="s">
        <v>1395</v>
      </c>
      <c r="G580" s="31">
        <v>19</v>
      </c>
      <c r="H580" s="31">
        <v>823.52</v>
      </c>
      <c r="I580" s="33">
        <v>335.28</v>
      </c>
      <c r="J580" s="33">
        <v>74.5</v>
      </c>
      <c r="K580" s="33">
        <v>100</v>
      </c>
      <c r="L580" s="33">
        <v>65</v>
      </c>
      <c r="M580" s="14">
        <v>574.78</v>
      </c>
      <c r="N580" s="33">
        <v>574.78</v>
      </c>
      <c r="O580" s="420">
        <f t="shared" si="310"/>
        <v>574.78</v>
      </c>
      <c r="P580" s="420">
        <f t="shared" si="311"/>
        <v>0</v>
      </c>
      <c r="Q580" s="498" t="s">
        <v>1761</v>
      </c>
      <c r="R580" s="498"/>
      <c r="S580" s="685">
        <v>52797226</v>
      </c>
      <c r="T580" s="686" t="s">
        <v>2053</v>
      </c>
      <c r="U580" s="629">
        <v>260504</v>
      </c>
      <c r="V580" s="629" t="s">
        <v>2037</v>
      </c>
      <c r="W580" s="31">
        <v>19</v>
      </c>
      <c r="X580" s="538">
        <v>335.28</v>
      </c>
      <c r="Y580" s="538">
        <v>74.5</v>
      </c>
      <c r="Z580" s="538">
        <v>100</v>
      </c>
      <c r="AA580" s="538">
        <v>65</v>
      </c>
      <c r="AB580" s="613">
        <v>574.78</v>
      </c>
      <c r="AC580" s="10" t="str">
        <f t="shared" si="313"/>
        <v>OK</v>
      </c>
      <c r="AE580" s="504">
        <f t="shared" si="314"/>
        <v>0</v>
      </c>
      <c r="AF580" s="270"/>
      <c r="AG580" s="109" t="s">
        <v>2079</v>
      </c>
      <c r="AH580" s="270"/>
      <c r="AJ580" s="893">
        <v>52797226</v>
      </c>
      <c r="AK580" s="37" t="s">
        <v>926</v>
      </c>
      <c r="AL580" s="262" t="s">
        <v>1769</v>
      </c>
      <c r="AM580" s="31" t="s">
        <v>1404</v>
      </c>
      <c r="AN580" s="38" t="s">
        <v>1395</v>
      </c>
      <c r="AO580" s="31">
        <v>19</v>
      </c>
      <c r="AP580" s="31">
        <v>823.52</v>
      </c>
      <c r="AQ580" s="976">
        <v>335.28</v>
      </c>
      <c r="AR580" s="976">
        <v>74.5</v>
      </c>
      <c r="AS580" s="925">
        <v>100</v>
      </c>
      <c r="AT580" s="925">
        <v>65</v>
      </c>
      <c r="AU580" s="982">
        <v>574.78</v>
      </c>
      <c r="AV580" s="974">
        <v>100</v>
      </c>
      <c r="AW580" s="1079">
        <v>65</v>
      </c>
      <c r="AX580" s="975">
        <f t="shared" si="312"/>
        <v>574.78</v>
      </c>
      <c r="AY580" s="424" t="str">
        <f t="shared" si="316"/>
        <v>OK</v>
      </c>
      <c r="AZ580" s="483">
        <f t="shared" si="317"/>
        <v>0</v>
      </c>
      <c r="BA580" s="486">
        <f t="shared" si="308"/>
        <v>0</v>
      </c>
      <c r="BB580" s="424"/>
      <c r="BC580" s="424"/>
      <c r="BD580" s="424"/>
    </row>
    <row r="581" spans="2:56" s="10" customFormat="1" ht="24" customHeight="1">
      <c r="B581" s="30">
        <v>52951212</v>
      </c>
      <c r="C581" s="37" t="s">
        <v>930</v>
      </c>
      <c r="D581" s="262" t="s">
        <v>1769</v>
      </c>
      <c r="E581" s="31" t="s">
        <v>1404</v>
      </c>
      <c r="F581" s="38" t="s">
        <v>1395</v>
      </c>
      <c r="G581" s="31">
        <v>19</v>
      </c>
      <c r="H581" s="31">
        <v>885.31</v>
      </c>
      <c r="I581" s="33">
        <v>427.96499999999992</v>
      </c>
      <c r="J581" s="33">
        <v>161</v>
      </c>
      <c r="K581" s="33">
        <v>100</v>
      </c>
      <c r="L581" s="33">
        <v>40</v>
      </c>
      <c r="M581" s="14">
        <v>728.96499999999992</v>
      </c>
      <c r="N581" s="33">
        <v>728.96499999999992</v>
      </c>
      <c r="O581" s="420">
        <f t="shared" si="310"/>
        <v>728.96499999999992</v>
      </c>
      <c r="P581" s="420">
        <f t="shared" si="311"/>
        <v>0</v>
      </c>
      <c r="Q581" s="498" t="s">
        <v>1761</v>
      </c>
      <c r="R581" s="498"/>
      <c r="S581" s="685">
        <v>52951212</v>
      </c>
      <c r="T581" s="686" t="s">
        <v>2054</v>
      </c>
      <c r="U581" s="629">
        <v>260504</v>
      </c>
      <c r="V581" s="629" t="s">
        <v>2037</v>
      </c>
      <c r="W581" s="31">
        <v>19</v>
      </c>
      <c r="X581" s="538">
        <v>427.97</v>
      </c>
      <c r="Y581" s="538">
        <v>161</v>
      </c>
      <c r="Z581" s="538">
        <v>100</v>
      </c>
      <c r="AA581" s="538">
        <v>100</v>
      </c>
      <c r="AB581" s="613">
        <v>788.97</v>
      </c>
      <c r="AC581" s="10" t="str">
        <f t="shared" si="313"/>
        <v>OK</v>
      </c>
      <c r="AE581" s="504">
        <f t="shared" si="314"/>
        <v>-60.005000000000109</v>
      </c>
      <c r="AF581" s="688" t="s">
        <v>2010</v>
      </c>
      <c r="AG581" s="109" t="s">
        <v>2079</v>
      </c>
      <c r="AH581" s="270"/>
      <c r="AJ581" s="893">
        <v>52951212</v>
      </c>
      <c r="AK581" s="37" t="s">
        <v>930</v>
      </c>
      <c r="AL581" s="262" t="s">
        <v>1769</v>
      </c>
      <c r="AM581" s="31" t="s">
        <v>1404</v>
      </c>
      <c r="AN581" s="38" t="s">
        <v>1395</v>
      </c>
      <c r="AO581" s="31">
        <v>19</v>
      </c>
      <c r="AP581" s="31">
        <v>885.31</v>
      </c>
      <c r="AQ581" s="976">
        <v>427.96499999999992</v>
      </c>
      <c r="AR581" s="976">
        <v>161</v>
      </c>
      <c r="AS581" s="925">
        <v>100</v>
      </c>
      <c r="AT581" s="925">
        <v>100</v>
      </c>
      <c r="AU581" s="982">
        <v>788.97</v>
      </c>
      <c r="AV581" s="974">
        <v>100</v>
      </c>
      <c r="AW581" s="1079">
        <v>100</v>
      </c>
      <c r="AX581" s="975">
        <f t="shared" si="312"/>
        <v>788.96499999999992</v>
      </c>
      <c r="AY581" s="424" t="str">
        <f t="shared" si="316"/>
        <v>OK</v>
      </c>
      <c r="AZ581" s="483">
        <f t="shared" si="317"/>
        <v>0</v>
      </c>
      <c r="BA581" s="486">
        <f t="shared" si="308"/>
        <v>-5.0000000001091394E-3</v>
      </c>
      <c r="BB581" s="424"/>
      <c r="BC581" s="424"/>
      <c r="BD581" s="424"/>
    </row>
    <row r="582" spans="2:56" s="10" customFormat="1" ht="24" customHeight="1">
      <c r="B582" s="30">
        <v>74085618</v>
      </c>
      <c r="C582" s="37" t="s">
        <v>952</v>
      </c>
      <c r="D582" s="262" t="s">
        <v>1769</v>
      </c>
      <c r="E582" s="31" t="s">
        <v>1404</v>
      </c>
      <c r="F582" s="38" t="s">
        <v>1395</v>
      </c>
      <c r="G582" s="31">
        <v>19</v>
      </c>
      <c r="H582" s="31">
        <v>864.72</v>
      </c>
      <c r="I582" s="33">
        <v>397.07999999999993</v>
      </c>
      <c r="J582" s="33">
        <v>160.5</v>
      </c>
      <c r="K582" s="33">
        <v>30.67</v>
      </c>
      <c r="L582" s="33">
        <v>35</v>
      </c>
      <c r="M582" s="14">
        <v>623.24999999999989</v>
      </c>
      <c r="N582" s="33">
        <v>623.25</v>
      </c>
      <c r="O582" s="420">
        <f t="shared" si="310"/>
        <v>623.24999999999989</v>
      </c>
      <c r="P582" s="420">
        <f t="shared" si="311"/>
        <v>0</v>
      </c>
      <c r="Q582" s="498" t="s">
        <v>1761</v>
      </c>
      <c r="R582" s="498"/>
      <c r="S582" s="685">
        <v>74085618</v>
      </c>
      <c r="T582" s="686" t="s">
        <v>2055</v>
      </c>
      <c r="U582" s="629">
        <v>260504</v>
      </c>
      <c r="V582" s="629" t="s">
        <v>2037</v>
      </c>
      <c r="W582" s="31">
        <v>19</v>
      </c>
      <c r="X582" s="538">
        <v>397.08</v>
      </c>
      <c r="Y582" s="538">
        <v>160.5</v>
      </c>
      <c r="Z582" s="538">
        <v>30.67</v>
      </c>
      <c r="AA582" s="538">
        <v>35</v>
      </c>
      <c r="AB582" s="613">
        <v>623.25</v>
      </c>
      <c r="AC582" s="10" t="str">
        <f t="shared" si="313"/>
        <v>OK</v>
      </c>
      <c r="AE582" s="504">
        <f t="shared" si="314"/>
        <v>0</v>
      </c>
      <c r="AF582" s="270"/>
      <c r="AG582" s="109" t="s">
        <v>2079</v>
      </c>
      <c r="AH582" s="270"/>
      <c r="AJ582" s="893">
        <v>74085618</v>
      </c>
      <c r="AK582" s="37" t="s">
        <v>952</v>
      </c>
      <c r="AL582" s="262" t="s">
        <v>1769</v>
      </c>
      <c r="AM582" s="31" t="s">
        <v>1404</v>
      </c>
      <c r="AN582" s="38" t="s">
        <v>1395</v>
      </c>
      <c r="AO582" s="31">
        <v>19</v>
      </c>
      <c r="AP582" s="31">
        <v>864.72</v>
      </c>
      <c r="AQ582" s="976">
        <v>397.07999999999993</v>
      </c>
      <c r="AR582" s="976">
        <v>160.5</v>
      </c>
      <c r="AS582" s="925">
        <v>30.67</v>
      </c>
      <c r="AT582" s="925">
        <v>35</v>
      </c>
      <c r="AU582" s="982">
        <v>623.25</v>
      </c>
      <c r="AV582" s="974">
        <v>30.67</v>
      </c>
      <c r="AW582" s="1079">
        <v>35</v>
      </c>
      <c r="AX582" s="975">
        <f t="shared" si="312"/>
        <v>623.24999999999989</v>
      </c>
      <c r="AY582" s="424" t="str">
        <f t="shared" si="316"/>
        <v>OK</v>
      </c>
      <c r="AZ582" s="483">
        <f t="shared" si="317"/>
        <v>0</v>
      </c>
      <c r="BA582" s="486">
        <f t="shared" ref="BA582:BA601" si="318">AX582-AB582</f>
        <v>0</v>
      </c>
      <c r="BB582" s="424"/>
      <c r="BC582" s="424"/>
      <c r="BD582" s="424"/>
    </row>
    <row r="583" spans="2:56" s="10" customFormat="1" ht="24" customHeight="1">
      <c r="B583" s="30">
        <v>74180624</v>
      </c>
      <c r="C583" s="37" t="s">
        <v>955</v>
      </c>
      <c r="D583" s="262" t="s">
        <v>1769</v>
      </c>
      <c r="E583" s="31" t="s">
        <v>1404</v>
      </c>
      <c r="F583" s="38" t="s">
        <v>1395</v>
      </c>
      <c r="G583" s="31">
        <v>19</v>
      </c>
      <c r="H583" s="31">
        <v>875.02</v>
      </c>
      <c r="I583" s="33">
        <v>412.53</v>
      </c>
      <c r="J583" s="33">
        <v>135.5</v>
      </c>
      <c r="K583" s="33">
        <v>100</v>
      </c>
      <c r="L583" s="33">
        <v>60</v>
      </c>
      <c r="M583" s="14">
        <v>708.03</v>
      </c>
      <c r="N583" s="33">
        <v>708.03</v>
      </c>
      <c r="O583" s="420">
        <f t="shared" si="310"/>
        <v>708.03</v>
      </c>
      <c r="P583" s="420">
        <f t="shared" si="311"/>
        <v>0</v>
      </c>
      <c r="Q583" s="498" t="s">
        <v>1761</v>
      </c>
      <c r="R583" s="498"/>
      <c r="S583" s="685">
        <v>74180624</v>
      </c>
      <c r="T583" s="686" t="s">
        <v>2056</v>
      </c>
      <c r="U583" s="629">
        <v>260504</v>
      </c>
      <c r="V583" s="629" t="s">
        <v>2037</v>
      </c>
      <c r="W583" s="31">
        <v>19</v>
      </c>
      <c r="X583" s="538">
        <v>412.53</v>
      </c>
      <c r="Y583" s="538">
        <v>135.5</v>
      </c>
      <c r="Z583" s="538">
        <v>100</v>
      </c>
      <c r="AA583" s="538">
        <v>60</v>
      </c>
      <c r="AB583" s="613">
        <v>708.03</v>
      </c>
      <c r="AC583" s="10" t="str">
        <f t="shared" si="313"/>
        <v>OK</v>
      </c>
      <c r="AE583" s="504">
        <f t="shared" si="314"/>
        <v>0</v>
      </c>
      <c r="AF583" s="270"/>
      <c r="AG583" s="109" t="s">
        <v>2079</v>
      </c>
      <c r="AH583" s="270"/>
      <c r="AJ583" s="893">
        <v>74180624</v>
      </c>
      <c r="AK583" s="37" t="s">
        <v>955</v>
      </c>
      <c r="AL583" s="262" t="s">
        <v>1769</v>
      </c>
      <c r="AM583" s="31" t="s">
        <v>1404</v>
      </c>
      <c r="AN583" s="38" t="s">
        <v>1395</v>
      </c>
      <c r="AO583" s="31">
        <v>19</v>
      </c>
      <c r="AP583" s="31">
        <v>875.02</v>
      </c>
      <c r="AQ583" s="976">
        <v>412.53</v>
      </c>
      <c r="AR583" s="976">
        <v>135.5</v>
      </c>
      <c r="AS583" s="925">
        <v>100</v>
      </c>
      <c r="AT583" s="925">
        <v>60</v>
      </c>
      <c r="AU583" s="982">
        <v>708.03</v>
      </c>
      <c r="AV583" s="974">
        <v>100</v>
      </c>
      <c r="AW583" s="1079">
        <v>60</v>
      </c>
      <c r="AX583" s="975">
        <f t="shared" si="312"/>
        <v>708.03</v>
      </c>
      <c r="AY583" s="424" t="str">
        <f t="shared" si="316"/>
        <v>OK</v>
      </c>
      <c r="AZ583" s="483">
        <f t="shared" si="317"/>
        <v>0</v>
      </c>
      <c r="BA583" s="486">
        <f t="shared" si="318"/>
        <v>0</v>
      </c>
      <c r="BB583" s="424"/>
      <c r="BC583" s="424"/>
      <c r="BD583" s="424"/>
    </row>
    <row r="584" spans="2:56" s="10" customFormat="1" ht="24" customHeight="1">
      <c r="B584" s="30">
        <v>74188366</v>
      </c>
      <c r="C584" s="37" t="s">
        <v>960</v>
      </c>
      <c r="D584" s="262" t="s">
        <v>1769</v>
      </c>
      <c r="E584" s="31" t="s">
        <v>1404</v>
      </c>
      <c r="F584" s="38" t="s">
        <v>1395</v>
      </c>
      <c r="G584" s="31">
        <v>19</v>
      </c>
      <c r="H584" s="31">
        <v>854.42</v>
      </c>
      <c r="I584" s="33">
        <v>381.62999999999988</v>
      </c>
      <c r="J584" s="33">
        <v>163</v>
      </c>
      <c r="K584" s="33">
        <v>7.94</v>
      </c>
      <c r="L584" s="33">
        <v>35</v>
      </c>
      <c r="M584" s="14">
        <v>587.56999999999994</v>
      </c>
      <c r="N584" s="33">
        <v>587.56999999999994</v>
      </c>
      <c r="O584" s="420">
        <f t="shared" si="310"/>
        <v>587.56999999999994</v>
      </c>
      <c r="P584" s="420">
        <f t="shared" si="311"/>
        <v>0</v>
      </c>
      <c r="Q584" s="498" t="s">
        <v>1761</v>
      </c>
      <c r="R584" s="498"/>
      <c r="S584" s="685">
        <v>74188366</v>
      </c>
      <c r="T584" s="686" t="s">
        <v>2057</v>
      </c>
      <c r="U584" s="629">
        <v>260504</v>
      </c>
      <c r="V584" s="629" t="s">
        <v>2037</v>
      </c>
      <c r="W584" s="31">
        <v>19</v>
      </c>
      <c r="X584" s="538">
        <v>381.63</v>
      </c>
      <c r="Y584" s="538">
        <v>163</v>
      </c>
      <c r="Z584" s="538">
        <v>7.94</v>
      </c>
      <c r="AA584" s="538">
        <v>35</v>
      </c>
      <c r="AB584" s="613">
        <v>587.57000000000005</v>
      </c>
      <c r="AC584" s="10" t="str">
        <f t="shared" si="313"/>
        <v>OK</v>
      </c>
      <c r="AE584" s="504">
        <f t="shared" si="314"/>
        <v>0</v>
      </c>
      <c r="AF584" s="270"/>
      <c r="AG584" s="109" t="s">
        <v>2079</v>
      </c>
      <c r="AH584" s="270"/>
      <c r="AJ584" s="893">
        <v>74188366</v>
      </c>
      <c r="AK584" s="37" t="s">
        <v>960</v>
      </c>
      <c r="AL584" s="262" t="s">
        <v>1769</v>
      </c>
      <c r="AM584" s="31" t="s">
        <v>1404</v>
      </c>
      <c r="AN584" s="38" t="s">
        <v>1395</v>
      </c>
      <c r="AO584" s="31">
        <v>19</v>
      </c>
      <c r="AP584" s="31">
        <v>854.42</v>
      </c>
      <c r="AQ584" s="976">
        <v>381.62999999999988</v>
      </c>
      <c r="AR584" s="976">
        <v>163</v>
      </c>
      <c r="AS584" s="925">
        <v>7.94</v>
      </c>
      <c r="AT584" s="925">
        <v>35</v>
      </c>
      <c r="AU584" s="982">
        <v>587.57000000000005</v>
      </c>
      <c r="AV584" s="974">
        <v>7.94</v>
      </c>
      <c r="AW584" s="1079">
        <v>35</v>
      </c>
      <c r="AX584" s="975">
        <f t="shared" si="312"/>
        <v>587.56999999999994</v>
      </c>
      <c r="AY584" s="424" t="str">
        <f t="shared" si="316"/>
        <v>OK</v>
      </c>
      <c r="AZ584" s="483">
        <f t="shared" si="317"/>
        <v>0</v>
      </c>
      <c r="BA584" s="486">
        <f t="shared" si="318"/>
        <v>0</v>
      </c>
      <c r="BB584" s="424"/>
      <c r="BC584" s="424"/>
      <c r="BD584" s="424"/>
    </row>
    <row r="585" spans="2:56" s="10" customFormat="1" ht="24" customHeight="1">
      <c r="B585" s="30">
        <v>74302895</v>
      </c>
      <c r="C585" s="37" t="s">
        <v>970</v>
      </c>
      <c r="D585" s="262" t="s">
        <v>1769</v>
      </c>
      <c r="E585" s="31" t="s">
        <v>1404</v>
      </c>
      <c r="F585" s="38" t="s">
        <v>1395</v>
      </c>
      <c r="G585" s="31">
        <v>19</v>
      </c>
      <c r="H585" s="31">
        <v>823.52</v>
      </c>
      <c r="I585" s="33">
        <v>335.28</v>
      </c>
      <c r="J585" s="33">
        <v>162.5</v>
      </c>
      <c r="K585" s="33">
        <v>97.22</v>
      </c>
      <c r="L585" s="33">
        <v>30</v>
      </c>
      <c r="M585" s="14">
        <v>625</v>
      </c>
      <c r="N585" s="33">
        <v>625</v>
      </c>
      <c r="O585" s="420">
        <f t="shared" si="310"/>
        <v>625</v>
      </c>
      <c r="P585" s="420">
        <f t="shared" si="311"/>
        <v>0</v>
      </c>
      <c r="Q585" s="498" t="s">
        <v>1761</v>
      </c>
      <c r="R585" s="498"/>
      <c r="S585" s="685">
        <v>74302895</v>
      </c>
      <c r="T585" s="686" t="s">
        <v>2058</v>
      </c>
      <c r="U585" s="629">
        <v>260504</v>
      </c>
      <c r="V585" s="629" t="s">
        <v>2037</v>
      </c>
      <c r="W585" s="31">
        <v>19</v>
      </c>
      <c r="X585" s="538">
        <v>335.28</v>
      </c>
      <c r="Y585" s="538">
        <v>162.5</v>
      </c>
      <c r="Z585" s="538">
        <v>100</v>
      </c>
      <c r="AA585" s="538">
        <v>80</v>
      </c>
      <c r="AB585" s="613">
        <v>677.78</v>
      </c>
      <c r="AC585" s="10" t="str">
        <f t="shared" si="313"/>
        <v>OK</v>
      </c>
      <c r="AE585" s="504">
        <f t="shared" si="314"/>
        <v>-52.779999999999973</v>
      </c>
      <c r="AF585" s="688" t="s">
        <v>2010</v>
      </c>
      <c r="AG585" s="109" t="s">
        <v>2079</v>
      </c>
      <c r="AH585" s="270"/>
      <c r="AJ585" s="893">
        <v>74302895</v>
      </c>
      <c r="AK585" s="37" t="s">
        <v>970</v>
      </c>
      <c r="AL585" s="262" t="s">
        <v>1769</v>
      </c>
      <c r="AM585" s="31" t="s">
        <v>1404</v>
      </c>
      <c r="AN585" s="38" t="s">
        <v>1395</v>
      </c>
      <c r="AO585" s="31">
        <v>19</v>
      </c>
      <c r="AP585" s="31">
        <v>823.52</v>
      </c>
      <c r="AQ585" s="976">
        <v>335.28</v>
      </c>
      <c r="AR585" s="976">
        <v>162.5</v>
      </c>
      <c r="AS585" s="925">
        <v>100</v>
      </c>
      <c r="AT585" s="925">
        <v>80</v>
      </c>
      <c r="AU585" s="982">
        <v>677.78</v>
      </c>
      <c r="AV585" s="974">
        <v>100</v>
      </c>
      <c r="AW585" s="1079">
        <v>80</v>
      </c>
      <c r="AX585" s="975">
        <f t="shared" si="312"/>
        <v>677.78</v>
      </c>
      <c r="AY585" s="424" t="str">
        <f t="shared" si="316"/>
        <v>OK</v>
      </c>
      <c r="AZ585" s="483">
        <f t="shared" si="317"/>
        <v>0</v>
      </c>
      <c r="BA585" s="486">
        <f t="shared" si="318"/>
        <v>0</v>
      </c>
      <c r="BB585" s="424"/>
      <c r="BC585" s="424"/>
      <c r="BD585" s="424"/>
    </row>
    <row r="586" spans="2:56" s="10" customFormat="1" ht="24" customHeight="1">
      <c r="B586" s="30">
        <v>74320868</v>
      </c>
      <c r="C586" s="37" t="s">
        <v>971</v>
      </c>
      <c r="D586" s="262" t="s">
        <v>1769</v>
      </c>
      <c r="E586" s="31" t="s">
        <v>1404</v>
      </c>
      <c r="F586" s="38" t="s">
        <v>1395</v>
      </c>
      <c r="G586" s="31">
        <v>19</v>
      </c>
      <c r="H586" s="31">
        <v>844.12</v>
      </c>
      <c r="I586" s="33">
        <v>366.18000000000006</v>
      </c>
      <c r="J586" s="33">
        <v>149.5</v>
      </c>
      <c r="K586" s="33">
        <v>83.28</v>
      </c>
      <c r="L586" s="33">
        <v>20</v>
      </c>
      <c r="M586" s="14">
        <v>618.96</v>
      </c>
      <c r="N586" s="33">
        <v>618.96</v>
      </c>
      <c r="O586" s="420">
        <f t="shared" si="310"/>
        <v>618.96</v>
      </c>
      <c r="P586" s="420">
        <f t="shared" si="311"/>
        <v>0</v>
      </c>
      <c r="Q586" s="498" t="s">
        <v>1761</v>
      </c>
      <c r="R586" s="498"/>
      <c r="S586" s="685">
        <v>74320868</v>
      </c>
      <c r="T586" s="686" t="s">
        <v>2059</v>
      </c>
      <c r="U586" s="629">
        <v>260504</v>
      </c>
      <c r="V586" s="629" t="s">
        <v>2037</v>
      </c>
      <c r="W586" s="31">
        <v>19</v>
      </c>
      <c r="X586" s="538">
        <v>366.18</v>
      </c>
      <c r="Y586" s="538">
        <v>149.5</v>
      </c>
      <c r="Z586" s="538">
        <v>83.28</v>
      </c>
      <c r="AA586" s="538">
        <v>20</v>
      </c>
      <c r="AB586" s="613">
        <v>618.96</v>
      </c>
      <c r="AC586" s="10" t="str">
        <f t="shared" si="313"/>
        <v>OK</v>
      </c>
      <c r="AE586" s="504">
        <f t="shared" si="314"/>
        <v>0</v>
      </c>
      <c r="AF586" s="270"/>
      <c r="AG586" s="109" t="s">
        <v>2079</v>
      </c>
      <c r="AH586" s="270"/>
      <c r="AJ586" s="893">
        <v>74320868</v>
      </c>
      <c r="AK586" s="37" t="s">
        <v>971</v>
      </c>
      <c r="AL586" s="262" t="s">
        <v>1769</v>
      </c>
      <c r="AM586" s="31" t="s">
        <v>1404</v>
      </c>
      <c r="AN586" s="38" t="s">
        <v>1395</v>
      </c>
      <c r="AO586" s="31">
        <v>19</v>
      </c>
      <c r="AP586" s="31">
        <v>844.12</v>
      </c>
      <c r="AQ586" s="976">
        <v>366.18000000000006</v>
      </c>
      <c r="AR586" s="976">
        <v>149.5</v>
      </c>
      <c r="AS586" s="925">
        <v>83.28</v>
      </c>
      <c r="AT586" s="925">
        <v>20</v>
      </c>
      <c r="AU586" s="982">
        <v>618.96</v>
      </c>
      <c r="AV586" s="974">
        <v>83.28</v>
      </c>
      <c r="AW586" s="1079">
        <v>20</v>
      </c>
      <c r="AX586" s="975">
        <f t="shared" si="312"/>
        <v>618.96</v>
      </c>
      <c r="AY586" s="424" t="str">
        <f t="shared" si="316"/>
        <v>OK</v>
      </c>
      <c r="AZ586" s="483">
        <f t="shared" si="317"/>
        <v>0</v>
      </c>
      <c r="BA586" s="486">
        <f t="shared" si="318"/>
        <v>0</v>
      </c>
      <c r="BB586" s="424"/>
      <c r="BC586" s="424"/>
      <c r="BD586" s="424"/>
    </row>
    <row r="587" spans="2:56" s="10" customFormat="1" ht="24" customHeight="1">
      <c r="B587" s="30">
        <v>74754353</v>
      </c>
      <c r="C587" s="37" t="s">
        <v>996</v>
      </c>
      <c r="D587" s="262" t="s">
        <v>1769</v>
      </c>
      <c r="E587" s="31" t="s">
        <v>1404</v>
      </c>
      <c r="F587" s="38" t="s">
        <v>1395</v>
      </c>
      <c r="G587" s="31">
        <v>19</v>
      </c>
      <c r="H587" s="31">
        <v>905.91</v>
      </c>
      <c r="I587" s="33">
        <v>458.86500000000001</v>
      </c>
      <c r="J587" s="33">
        <v>166</v>
      </c>
      <c r="K587" s="33">
        <v>100</v>
      </c>
      <c r="L587" s="33">
        <v>25</v>
      </c>
      <c r="M587" s="14">
        <v>749.86500000000001</v>
      </c>
      <c r="N587" s="33">
        <v>749.86500000000001</v>
      </c>
      <c r="O587" s="420">
        <f t="shared" si="310"/>
        <v>749.86500000000001</v>
      </c>
      <c r="P587" s="420">
        <f t="shared" si="311"/>
        <v>0</v>
      </c>
      <c r="Q587" s="498" t="s">
        <v>1761</v>
      </c>
      <c r="R587" s="498"/>
      <c r="S587" s="685">
        <v>74754353</v>
      </c>
      <c r="T587" s="686" t="s">
        <v>2060</v>
      </c>
      <c r="U587" s="629">
        <v>260504</v>
      </c>
      <c r="V587" s="629" t="s">
        <v>2037</v>
      </c>
      <c r="W587" s="31">
        <v>19</v>
      </c>
      <c r="X587" s="538">
        <v>458.87</v>
      </c>
      <c r="Y587" s="538">
        <v>166</v>
      </c>
      <c r="Z587" s="538">
        <v>100</v>
      </c>
      <c r="AA587" s="538">
        <v>25</v>
      </c>
      <c r="AB587" s="613">
        <v>749.87</v>
      </c>
      <c r="AC587" s="10" t="str">
        <f t="shared" si="313"/>
        <v>OK</v>
      </c>
      <c r="AE587" s="504">
        <f t="shared" si="314"/>
        <v>-4.9999999999954525E-3</v>
      </c>
      <c r="AF587" s="270"/>
      <c r="AG587" s="109" t="s">
        <v>2079</v>
      </c>
      <c r="AH587" s="270"/>
      <c r="AJ587" s="893">
        <v>74754353</v>
      </c>
      <c r="AK587" s="37" t="s">
        <v>996</v>
      </c>
      <c r="AL587" s="262" t="s">
        <v>1769</v>
      </c>
      <c r="AM587" s="31" t="s">
        <v>1404</v>
      </c>
      <c r="AN587" s="38" t="s">
        <v>1395</v>
      </c>
      <c r="AO587" s="31">
        <v>19</v>
      </c>
      <c r="AP587" s="31">
        <v>905.91</v>
      </c>
      <c r="AQ587" s="976">
        <v>458.86500000000001</v>
      </c>
      <c r="AR587" s="976">
        <v>166</v>
      </c>
      <c r="AS587" s="925">
        <v>100</v>
      </c>
      <c r="AT587" s="925">
        <v>25</v>
      </c>
      <c r="AU587" s="982">
        <v>749.87</v>
      </c>
      <c r="AV587" s="974">
        <v>100</v>
      </c>
      <c r="AW587" s="1079">
        <v>25</v>
      </c>
      <c r="AX587" s="975">
        <f t="shared" si="312"/>
        <v>749.86500000000001</v>
      </c>
      <c r="AY587" s="424" t="str">
        <f t="shared" si="316"/>
        <v>OK</v>
      </c>
      <c r="AZ587" s="483">
        <f t="shared" si="317"/>
        <v>0</v>
      </c>
      <c r="BA587" s="486">
        <f t="shared" si="318"/>
        <v>-4.9999999999954525E-3</v>
      </c>
      <c r="BB587" s="424"/>
      <c r="BC587" s="424"/>
      <c r="BD587" s="424"/>
    </row>
    <row r="588" spans="2:56" s="10" customFormat="1" ht="24" customHeight="1">
      <c r="B588" s="30">
        <v>79788500</v>
      </c>
      <c r="C588" s="37" t="s">
        <v>1004</v>
      </c>
      <c r="D588" s="262" t="s">
        <v>1769</v>
      </c>
      <c r="E588" s="31" t="s">
        <v>1404</v>
      </c>
      <c r="F588" s="38" t="s">
        <v>1395</v>
      </c>
      <c r="G588" s="31">
        <v>19</v>
      </c>
      <c r="H588" s="31">
        <v>813.22</v>
      </c>
      <c r="I588" s="33">
        <v>319.82999999999993</v>
      </c>
      <c r="J588" s="33">
        <v>159</v>
      </c>
      <c r="K588" s="33">
        <v>100</v>
      </c>
      <c r="L588" s="33">
        <v>20</v>
      </c>
      <c r="M588" s="14">
        <v>598.82999999999993</v>
      </c>
      <c r="N588" s="33">
        <v>598.82999999999993</v>
      </c>
      <c r="O588" s="420">
        <f t="shared" ref="O588:O600" si="319">I588+J588+K588+L588</f>
        <v>598.82999999999993</v>
      </c>
      <c r="P588" s="420">
        <f t="shared" ref="P588:P600" si="320">N588-O588</f>
        <v>0</v>
      </c>
      <c r="Q588" s="498" t="s">
        <v>1761</v>
      </c>
      <c r="R588" s="498"/>
      <c r="S588" s="685">
        <v>79788500</v>
      </c>
      <c r="T588" s="686" t="s">
        <v>2061</v>
      </c>
      <c r="U588" s="629">
        <v>260504</v>
      </c>
      <c r="V588" s="629" t="s">
        <v>2037</v>
      </c>
      <c r="W588" s="31">
        <v>19</v>
      </c>
      <c r="X588" s="538">
        <v>319.83</v>
      </c>
      <c r="Y588" s="538">
        <v>159</v>
      </c>
      <c r="Z588" s="538">
        <v>100</v>
      </c>
      <c r="AA588" s="538">
        <v>20</v>
      </c>
      <c r="AB588" s="613">
        <v>598.83000000000004</v>
      </c>
      <c r="AC588" s="10" t="str">
        <f t="shared" si="313"/>
        <v>OK</v>
      </c>
      <c r="AE588" s="504">
        <f t="shared" si="314"/>
        <v>0</v>
      </c>
      <c r="AF588" s="270"/>
      <c r="AG588" s="109" t="s">
        <v>2079</v>
      </c>
      <c r="AH588" s="270"/>
      <c r="AJ588" s="893">
        <v>79788500</v>
      </c>
      <c r="AK588" s="37" t="s">
        <v>1004</v>
      </c>
      <c r="AL588" s="262" t="s">
        <v>1769</v>
      </c>
      <c r="AM588" s="31" t="s">
        <v>1404</v>
      </c>
      <c r="AN588" s="38" t="s">
        <v>1395</v>
      </c>
      <c r="AO588" s="31">
        <v>19</v>
      </c>
      <c r="AP588" s="31">
        <v>813.22</v>
      </c>
      <c r="AQ588" s="976">
        <v>319.82999999999993</v>
      </c>
      <c r="AR588" s="976">
        <v>159</v>
      </c>
      <c r="AS588" s="925">
        <v>100</v>
      </c>
      <c r="AT588" s="925">
        <v>20</v>
      </c>
      <c r="AU588" s="982">
        <v>598.83000000000004</v>
      </c>
      <c r="AV588" s="974">
        <v>100</v>
      </c>
      <c r="AW588" s="1079">
        <v>20</v>
      </c>
      <c r="AX588" s="975">
        <f t="shared" ref="AX588:AX601" si="321">AQ588+AR588+AV588+AW588</f>
        <v>598.82999999999993</v>
      </c>
      <c r="AY588" s="424" t="str">
        <f t="shared" si="316"/>
        <v>OK</v>
      </c>
      <c r="AZ588" s="483">
        <f t="shared" si="317"/>
        <v>0</v>
      </c>
      <c r="BA588" s="486">
        <f t="shared" si="318"/>
        <v>0</v>
      </c>
      <c r="BB588" s="424"/>
      <c r="BC588" s="424"/>
      <c r="BD588" s="424"/>
    </row>
    <row r="589" spans="2:56" s="10" customFormat="1" ht="24" customHeight="1">
      <c r="B589" s="30">
        <v>79831944</v>
      </c>
      <c r="C589" s="37" t="s">
        <v>1005</v>
      </c>
      <c r="D589" s="262" t="s">
        <v>1769</v>
      </c>
      <c r="E589" s="31" t="s">
        <v>1404</v>
      </c>
      <c r="F589" s="38" t="s">
        <v>1395</v>
      </c>
      <c r="G589" s="31">
        <v>19</v>
      </c>
      <c r="H589" s="31">
        <v>823.52</v>
      </c>
      <c r="I589" s="33">
        <v>335.28</v>
      </c>
      <c r="J589" s="33">
        <v>159.5</v>
      </c>
      <c r="K589" s="33">
        <v>100</v>
      </c>
      <c r="L589" s="33">
        <v>50</v>
      </c>
      <c r="M589" s="14">
        <v>644.78</v>
      </c>
      <c r="N589" s="33">
        <v>644.78</v>
      </c>
      <c r="O589" s="420">
        <f t="shared" si="319"/>
        <v>644.78</v>
      </c>
      <c r="P589" s="420">
        <f t="shared" si="320"/>
        <v>0</v>
      </c>
      <c r="Q589" s="498" t="s">
        <v>1761</v>
      </c>
      <c r="R589" s="498"/>
      <c r="S589" s="685">
        <v>79831944</v>
      </c>
      <c r="T589" s="686" t="s">
        <v>2062</v>
      </c>
      <c r="U589" s="629">
        <v>260504</v>
      </c>
      <c r="V589" s="629" t="s">
        <v>2037</v>
      </c>
      <c r="W589" s="31">
        <v>19</v>
      </c>
      <c r="X589" s="538">
        <v>335.28</v>
      </c>
      <c r="Y589" s="538">
        <v>159.5</v>
      </c>
      <c r="Z589" s="538">
        <v>100</v>
      </c>
      <c r="AA589" s="538">
        <v>50</v>
      </c>
      <c r="AB589" s="613">
        <v>644.78</v>
      </c>
      <c r="AC589" s="10" t="str">
        <f t="shared" si="313"/>
        <v>OK</v>
      </c>
      <c r="AE589" s="504">
        <f t="shared" si="314"/>
        <v>0</v>
      </c>
      <c r="AF589" s="270"/>
      <c r="AG589" s="109" t="s">
        <v>2079</v>
      </c>
      <c r="AH589" s="270"/>
      <c r="AJ589" s="891">
        <v>79831944</v>
      </c>
      <c r="AK589" s="37" t="s">
        <v>1005</v>
      </c>
      <c r="AL589" s="262" t="s">
        <v>1769</v>
      </c>
      <c r="AM589" s="31" t="s">
        <v>1404</v>
      </c>
      <c r="AN589" s="38" t="s">
        <v>1395</v>
      </c>
      <c r="AO589" s="31">
        <v>19</v>
      </c>
      <c r="AP589" s="31">
        <v>823.52</v>
      </c>
      <c r="AQ589" s="976">
        <v>335.28</v>
      </c>
      <c r="AR589" s="976">
        <v>159.5</v>
      </c>
      <c r="AS589" s="925">
        <v>100</v>
      </c>
      <c r="AT589" s="925">
        <v>50</v>
      </c>
      <c r="AU589" s="982">
        <v>644.78</v>
      </c>
      <c r="AV589" s="975">
        <v>100</v>
      </c>
      <c r="AW589" s="1121">
        <v>80</v>
      </c>
      <c r="AX589" s="1114">
        <f>AQ589+AR589+AV589+AW589</f>
        <v>674.78</v>
      </c>
      <c r="AY589" s="424" t="str">
        <f t="shared" si="316"/>
        <v>OK</v>
      </c>
      <c r="AZ589" s="483">
        <f t="shared" si="317"/>
        <v>0</v>
      </c>
      <c r="BA589" s="484">
        <f>AX589-AB589</f>
        <v>30</v>
      </c>
      <c r="BB589" s="487" t="s">
        <v>3110</v>
      </c>
      <c r="BC589" s="424"/>
      <c r="BD589" s="424"/>
    </row>
    <row r="590" spans="2:56" s="10" customFormat="1" ht="24" customHeight="1">
      <c r="B590" s="30">
        <v>1006947844</v>
      </c>
      <c r="C590" s="37" t="s">
        <v>1022</v>
      </c>
      <c r="D590" s="262" t="s">
        <v>1769</v>
      </c>
      <c r="E590" s="31" t="s">
        <v>1404</v>
      </c>
      <c r="F590" s="38" t="s">
        <v>1395</v>
      </c>
      <c r="G590" s="31">
        <v>19</v>
      </c>
      <c r="H590" s="31">
        <v>823.52</v>
      </c>
      <c r="I590" s="33">
        <v>335.28</v>
      </c>
      <c r="J590" s="33">
        <v>158.5</v>
      </c>
      <c r="K590" s="33">
        <v>5.83</v>
      </c>
      <c r="L590" s="33">
        <v>0</v>
      </c>
      <c r="M590" s="14">
        <v>499.60999999999996</v>
      </c>
      <c r="N590" s="33">
        <v>499.61</v>
      </c>
      <c r="O590" s="420">
        <f t="shared" si="319"/>
        <v>499.60999999999996</v>
      </c>
      <c r="P590" s="420">
        <f t="shared" si="320"/>
        <v>0</v>
      </c>
      <c r="Q590" s="498" t="s">
        <v>1761</v>
      </c>
      <c r="R590" s="498"/>
      <c r="S590" s="685">
        <v>1006947844</v>
      </c>
      <c r="T590" s="686" t="s">
        <v>2063</v>
      </c>
      <c r="U590" s="629">
        <v>260504</v>
      </c>
      <c r="V590" s="629" t="s">
        <v>2037</v>
      </c>
      <c r="W590" s="31">
        <v>19</v>
      </c>
      <c r="X590" s="538">
        <v>335.28</v>
      </c>
      <c r="Y590" s="538">
        <v>158.5</v>
      </c>
      <c r="Z590" s="538">
        <v>5.83</v>
      </c>
      <c r="AA590" s="538">
        <v>0</v>
      </c>
      <c r="AB590" s="613">
        <v>499.61</v>
      </c>
      <c r="AC590" s="10" t="str">
        <f t="shared" si="313"/>
        <v>OK</v>
      </c>
      <c r="AE590" s="504">
        <f t="shared" si="314"/>
        <v>0</v>
      </c>
      <c r="AF590" s="270"/>
      <c r="AG590" s="109" t="s">
        <v>2079</v>
      </c>
      <c r="AH590" s="270"/>
      <c r="AJ590" s="893">
        <v>1006947844</v>
      </c>
      <c r="AK590" s="37" t="s">
        <v>1022</v>
      </c>
      <c r="AL590" s="262" t="s">
        <v>1769</v>
      </c>
      <c r="AM590" s="31" t="s">
        <v>1404</v>
      </c>
      <c r="AN590" s="38" t="s">
        <v>1395</v>
      </c>
      <c r="AO590" s="31">
        <v>19</v>
      </c>
      <c r="AP590" s="31">
        <v>823.52</v>
      </c>
      <c r="AQ590" s="976">
        <v>335.28</v>
      </c>
      <c r="AR590" s="976">
        <v>158.5</v>
      </c>
      <c r="AS590" s="925">
        <v>5.83</v>
      </c>
      <c r="AT590" s="925">
        <v>0</v>
      </c>
      <c r="AU590" s="982">
        <v>499.61</v>
      </c>
      <c r="AV590" s="974">
        <v>5.83</v>
      </c>
      <c r="AW590" s="1079">
        <v>0</v>
      </c>
      <c r="AX590" s="975">
        <f t="shared" si="321"/>
        <v>499.60999999999996</v>
      </c>
      <c r="AY590" s="424" t="str">
        <f t="shared" si="316"/>
        <v>OK</v>
      </c>
      <c r="AZ590" s="483">
        <f t="shared" si="317"/>
        <v>0</v>
      </c>
      <c r="BA590" s="486">
        <f t="shared" si="318"/>
        <v>0</v>
      </c>
      <c r="BB590" s="424"/>
      <c r="BC590" s="424"/>
      <c r="BD590" s="424"/>
    </row>
    <row r="591" spans="2:56" s="10" customFormat="1" ht="24" customHeight="1">
      <c r="B591" s="30">
        <v>1049610533</v>
      </c>
      <c r="C591" s="37" t="s">
        <v>1099</v>
      </c>
      <c r="D591" s="262" t="s">
        <v>1769</v>
      </c>
      <c r="E591" s="31" t="s">
        <v>1404</v>
      </c>
      <c r="F591" s="38" t="s">
        <v>1395</v>
      </c>
      <c r="G591" s="31">
        <v>19</v>
      </c>
      <c r="H591" s="31">
        <v>802.92</v>
      </c>
      <c r="I591" s="33">
        <v>304.37999999999988</v>
      </c>
      <c r="J591" s="33">
        <v>161.5</v>
      </c>
      <c r="K591" s="33">
        <v>10.78</v>
      </c>
      <c r="L591" s="33">
        <v>5</v>
      </c>
      <c r="M591" s="14">
        <v>481.65999999999985</v>
      </c>
      <c r="N591" s="33">
        <v>481.65999999999985</v>
      </c>
      <c r="O591" s="420">
        <f t="shared" si="319"/>
        <v>481.65999999999985</v>
      </c>
      <c r="P591" s="420">
        <f t="shared" si="320"/>
        <v>0</v>
      </c>
      <c r="Q591" s="498" t="s">
        <v>1761</v>
      </c>
      <c r="R591" s="498"/>
      <c r="S591" s="685">
        <v>1049610533</v>
      </c>
      <c r="T591" s="686" t="s">
        <v>2064</v>
      </c>
      <c r="U591" s="629">
        <v>260504</v>
      </c>
      <c r="V591" s="629" t="s">
        <v>2037</v>
      </c>
      <c r="W591" s="31">
        <v>19</v>
      </c>
      <c r="X591" s="538">
        <v>304.38</v>
      </c>
      <c r="Y591" s="538">
        <v>161.5</v>
      </c>
      <c r="Z591" s="538">
        <v>10.78</v>
      </c>
      <c r="AA591" s="538">
        <v>5</v>
      </c>
      <c r="AB591" s="613">
        <v>481.66</v>
      </c>
      <c r="AC591" s="10" t="str">
        <f t="shared" si="313"/>
        <v>OK</v>
      </c>
      <c r="AE591" s="504">
        <f t="shared" si="314"/>
        <v>0</v>
      </c>
      <c r="AF591" s="270"/>
      <c r="AG591" s="109" t="s">
        <v>2079</v>
      </c>
      <c r="AH591" s="270"/>
      <c r="AJ591" s="893">
        <v>1049610533</v>
      </c>
      <c r="AK591" s="37" t="s">
        <v>1099</v>
      </c>
      <c r="AL591" s="262" t="s">
        <v>1769</v>
      </c>
      <c r="AM591" s="31" t="s">
        <v>1404</v>
      </c>
      <c r="AN591" s="38" t="s">
        <v>1395</v>
      </c>
      <c r="AO591" s="31">
        <v>19</v>
      </c>
      <c r="AP591" s="31">
        <v>802.92</v>
      </c>
      <c r="AQ591" s="976">
        <v>304.37999999999988</v>
      </c>
      <c r="AR591" s="976">
        <v>161.5</v>
      </c>
      <c r="AS591" s="925">
        <v>10.78</v>
      </c>
      <c r="AT591" s="925">
        <v>5</v>
      </c>
      <c r="AU591" s="982">
        <v>481.66</v>
      </c>
      <c r="AV591" s="974">
        <v>10.78</v>
      </c>
      <c r="AW591" s="1079">
        <v>5</v>
      </c>
      <c r="AX591" s="975">
        <f t="shared" si="321"/>
        <v>481.65999999999985</v>
      </c>
      <c r="AY591" s="424" t="str">
        <f t="shared" si="316"/>
        <v>OK</v>
      </c>
      <c r="AZ591" s="483">
        <f t="shared" si="317"/>
        <v>0</v>
      </c>
      <c r="BA591" s="486">
        <f t="shared" si="318"/>
        <v>0</v>
      </c>
      <c r="BB591" s="424"/>
      <c r="BC591" s="424"/>
      <c r="BD591" s="424"/>
    </row>
    <row r="592" spans="2:56" s="10" customFormat="1" ht="24" customHeight="1">
      <c r="B592" s="30">
        <v>1049614002</v>
      </c>
      <c r="C592" s="37" t="s">
        <v>1116</v>
      </c>
      <c r="D592" s="262" t="s">
        <v>1769</v>
      </c>
      <c r="E592" s="31" t="s">
        <v>1404</v>
      </c>
      <c r="F592" s="38" t="s">
        <v>1395</v>
      </c>
      <c r="G592" s="31">
        <v>19</v>
      </c>
      <c r="H592" s="31">
        <v>875.02</v>
      </c>
      <c r="I592" s="33">
        <v>412.53</v>
      </c>
      <c r="J592" s="33">
        <v>157</v>
      </c>
      <c r="K592" s="33">
        <v>70</v>
      </c>
      <c r="L592" s="33">
        <v>5</v>
      </c>
      <c r="M592" s="14">
        <v>644.53</v>
      </c>
      <c r="N592" s="33">
        <v>644.53</v>
      </c>
      <c r="O592" s="420">
        <f t="shared" si="319"/>
        <v>644.53</v>
      </c>
      <c r="P592" s="420">
        <f t="shared" si="320"/>
        <v>0</v>
      </c>
      <c r="Q592" s="498" t="s">
        <v>1761</v>
      </c>
      <c r="R592" s="498"/>
      <c r="S592" s="718">
        <v>1049614002</v>
      </c>
      <c r="T592" s="686" t="s">
        <v>2065</v>
      </c>
      <c r="U592" s="629">
        <v>260504</v>
      </c>
      <c r="V592" s="629" t="s">
        <v>2037</v>
      </c>
      <c r="W592" s="31">
        <v>19</v>
      </c>
      <c r="X592" s="538">
        <v>412.53</v>
      </c>
      <c r="Y592" s="538">
        <v>157</v>
      </c>
      <c r="Z592" s="538">
        <v>70</v>
      </c>
      <c r="AA592" s="538">
        <v>5</v>
      </c>
      <c r="AB592" s="613">
        <v>644.53</v>
      </c>
      <c r="AC592" s="10" t="str">
        <f t="shared" si="313"/>
        <v>OK</v>
      </c>
      <c r="AE592" s="504">
        <f t="shared" si="314"/>
        <v>0</v>
      </c>
      <c r="AF592" s="270"/>
      <c r="AG592" s="109" t="s">
        <v>2079</v>
      </c>
      <c r="AH592" s="270"/>
      <c r="AJ592" s="891">
        <v>1049614002</v>
      </c>
      <c r="AK592" s="37" t="s">
        <v>1116</v>
      </c>
      <c r="AL592" s="262" t="s">
        <v>1769</v>
      </c>
      <c r="AM592" s="31" t="s">
        <v>1404</v>
      </c>
      <c r="AN592" s="38" t="s">
        <v>1395</v>
      </c>
      <c r="AO592" s="31">
        <v>19</v>
      </c>
      <c r="AP592" s="31">
        <v>875.02</v>
      </c>
      <c r="AQ592" s="976">
        <v>412.53</v>
      </c>
      <c r="AR592" s="976">
        <v>157</v>
      </c>
      <c r="AS592" s="925">
        <v>70</v>
      </c>
      <c r="AT592" s="925">
        <v>5</v>
      </c>
      <c r="AU592" s="982">
        <v>644.53</v>
      </c>
      <c r="AV592" s="975">
        <v>100</v>
      </c>
      <c r="AW592" s="1121">
        <v>35</v>
      </c>
      <c r="AX592" s="1114">
        <f>AQ592+AR592+AV592+AW592</f>
        <v>704.53</v>
      </c>
      <c r="AY592" s="424" t="str">
        <f t="shared" si="316"/>
        <v>OK</v>
      </c>
      <c r="AZ592" s="483">
        <f t="shared" si="317"/>
        <v>0</v>
      </c>
      <c r="BA592" s="484">
        <f>AX592-AB592</f>
        <v>60</v>
      </c>
      <c r="BB592" s="487" t="s">
        <v>3110</v>
      </c>
      <c r="BC592" s="424"/>
      <c r="BD592" s="424"/>
    </row>
    <row r="593" spans="2:56" s="10" customFormat="1" ht="24" customHeight="1">
      <c r="B593" s="30">
        <v>1049619201</v>
      </c>
      <c r="C593" s="37" t="s">
        <v>1128</v>
      </c>
      <c r="D593" s="262" t="s">
        <v>1769</v>
      </c>
      <c r="E593" s="31" t="s">
        <v>1404</v>
      </c>
      <c r="F593" s="38" t="s">
        <v>1395</v>
      </c>
      <c r="G593" s="31">
        <v>19</v>
      </c>
      <c r="H593" s="31">
        <v>864.72</v>
      </c>
      <c r="I593" s="33">
        <v>397.07999999999993</v>
      </c>
      <c r="J593" s="33">
        <v>157</v>
      </c>
      <c r="K593" s="33">
        <v>14.94</v>
      </c>
      <c r="L593" s="33">
        <v>30</v>
      </c>
      <c r="M593" s="14">
        <v>599.02</v>
      </c>
      <c r="N593" s="33">
        <v>599.02</v>
      </c>
      <c r="O593" s="420">
        <f t="shared" si="319"/>
        <v>599.02</v>
      </c>
      <c r="P593" s="420">
        <f t="shared" si="320"/>
        <v>0</v>
      </c>
      <c r="Q593" s="498" t="s">
        <v>1761</v>
      </c>
      <c r="R593" s="498"/>
      <c r="S593" s="685">
        <v>1049619201</v>
      </c>
      <c r="T593" s="686" t="s">
        <v>2066</v>
      </c>
      <c r="U593" s="629">
        <v>260504</v>
      </c>
      <c r="V593" s="629" t="s">
        <v>2037</v>
      </c>
      <c r="W593" s="31">
        <v>19</v>
      </c>
      <c r="X593" s="538">
        <v>397.08</v>
      </c>
      <c r="Y593" s="538">
        <v>157</v>
      </c>
      <c r="Z593" s="538">
        <v>14.94</v>
      </c>
      <c r="AA593" s="538">
        <v>30</v>
      </c>
      <c r="AB593" s="613">
        <v>599.02</v>
      </c>
      <c r="AC593" s="10" t="str">
        <f t="shared" si="313"/>
        <v>OK</v>
      </c>
      <c r="AE593" s="504">
        <f t="shared" si="314"/>
        <v>0</v>
      </c>
      <c r="AF593" s="270"/>
      <c r="AG593" s="109" t="s">
        <v>2079</v>
      </c>
      <c r="AH593" s="270"/>
      <c r="AJ593" s="893">
        <v>1049619201</v>
      </c>
      <c r="AK593" s="37" t="s">
        <v>1128</v>
      </c>
      <c r="AL593" s="262" t="s">
        <v>1769</v>
      </c>
      <c r="AM593" s="31" t="s">
        <v>1404</v>
      </c>
      <c r="AN593" s="38" t="s">
        <v>1395</v>
      </c>
      <c r="AO593" s="31">
        <v>19</v>
      </c>
      <c r="AP593" s="31">
        <v>864.72</v>
      </c>
      <c r="AQ593" s="976">
        <v>397.07999999999993</v>
      </c>
      <c r="AR593" s="976">
        <v>157</v>
      </c>
      <c r="AS593" s="925">
        <v>14.94</v>
      </c>
      <c r="AT593" s="925">
        <v>30</v>
      </c>
      <c r="AU593" s="982">
        <v>599.02</v>
      </c>
      <c r="AV593" s="974">
        <v>14.94</v>
      </c>
      <c r="AW593" s="1079">
        <v>30</v>
      </c>
      <c r="AX593" s="975">
        <f t="shared" si="321"/>
        <v>599.02</v>
      </c>
      <c r="AY593" s="424" t="str">
        <f t="shared" si="316"/>
        <v>OK</v>
      </c>
      <c r="AZ593" s="483">
        <f t="shared" si="317"/>
        <v>0</v>
      </c>
      <c r="BA593" s="486">
        <f t="shared" si="318"/>
        <v>0</v>
      </c>
      <c r="BB593" s="424"/>
      <c r="BC593" s="424"/>
      <c r="BD593" s="424"/>
    </row>
    <row r="594" spans="2:56" s="10" customFormat="1" ht="24" customHeight="1">
      <c r="B594" s="30">
        <v>1049622875</v>
      </c>
      <c r="C594" s="37" t="s">
        <v>1146</v>
      </c>
      <c r="D594" s="262" t="s">
        <v>1769</v>
      </c>
      <c r="E594" s="31" t="s">
        <v>1404</v>
      </c>
      <c r="F594" s="38" t="s">
        <v>1395</v>
      </c>
      <c r="G594" s="31">
        <v>19</v>
      </c>
      <c r="H594" s="31">
        <v>813.22</v>
      </c>
      <c r="I594" s="33">
        <v>319.82999999999993</v>
      </c>
      <c r="J594" s="33">
        <v>166</v>
      </c>
      <c r="K594" s="33">
        <v>22.78</v>
      </c>
      <c r="L594" s="33">
        <v>10</v>
      </c>
      <c r="M594" s="14">
        <v>518.6099999999999</v>
      </c>
      <c r="N594" s="33">
        <v>518.6099999999999</v>
      </c>
      <c r="O594" s="420">
        <f t="shared" si="319"/>
        <v>518.6099999999999</v>
      </c>
      <c r="P594" s="420">
        <f t="shared" si="320"/>
        <v>0</v>
      </c>
      <c r="Q594" s="498" t="s">
        <v>1761</v>
      </c>
      <c r="R594" s="498"/>
      <c r="S594" s="685">
        <v>1049622875</v>
      </c>
      <c r="T594" s="686" t="s">
        <v>2067</v>
      </c>
      <c r="U594" s="629">
        <v>260504</v>
      </c>
      <c r="V594" s="629" t="s">
        <v>2037</v>
      </c>
      <c r="W594" s="31">
        <v>19</v>
      </c>
      <c r="X594" s="538">
        <v>319.83</v>
      </c>
      <c r="Y594" s="538">
        <v>166</v>
      </c>
      <c r="Z594" s="538">
        <v>100</v>
      </c>
      <c r="AA594" s="538">
        <v>10</v>
      </c>
      <c r="AB594" s="613">
        <v>595.83000000000004</v>
      </c>
      <c r="AC594" s="10" t="str">
        <f t="shared" si="313"/>
        <v>OK</v>
      </c>
      <c r="AE594" s="504">
        <f t="shared" si="314"/>
        <v>-77.220000000000141</v>
      </c>
      <c r="AF594" s="688" t="s">
        <v>2010</v>
      </c>
      <c r="AG594" s="109" t="s">
        <v>2079</v>
      </c>
      <c r="AH594" s="270"/>
      <c r="AJ594" s="893">
        <v>1049622875</v>
      </c>
      <c r="AK594" s="37" t="s">
        <v>1146</v>
      </c>
      <c r="AL594" s="262" t="s">
        <v>1769</v>
      </c>
      <c r="AM594" s="31" t="s">
        <v>1404</v>
      </c>
      <c r="AN594" s="38" t="s">
        <v>1395</v>
      </c>
      <c r="AO594" s="31">
        <v>19</v>
      </c>
      <c r="AP594" s="31">
        <v>813.22</v>
      </c>
      <c r="AQ594" s="976">
        <v>319.82999999999993</v>
      </c>
      <c r="AR594" s="976">
        <v>166</v>
      </c>
      <c r="AS594" s="925">
        <v>100</v>
      </c>
      <c r="AT594" s="925">
        <v>10</v>
      </c>
      <c r="AU594" s="982">
        <v>595.83000000000004</v>
      </c>
      <c r="AV594" s="974">
        <v>100</v>
      </c>
      <c r="AW594" s="1079">
        <v>10</v>
      </c>
      <c r="AX594" s="975">
        <f t="shared" si="321"/>
        <v>595.82999999999993</v>
      </c>
      <c r="AY594" s="424" t="str">
        <f t="shared" si="316"/>
        <v>OK</v>
      </c>
      <c r="AZ594" s="483">
        <f t="shared" si="317"/>
        <v>0</v>
      </c>
      <c r="BA594" s="486">
        <f t="shared" si="318"/>
        <v>0</v>
      </c>
      <c r="BB594" s="424"/>
      <c r="BC594" s="424"/>
      <c r="BD594" s="424"/>
    </row>
    <row r="595" spans="2:56" s="10" customFormat="1" ht="24" customHeight="1">
      <c r="B595" s="30">
        <v>1049626863</v>
      </c>
      <c r="C595" s="37" t="s">
        <v>1156</v>
      </c>
      <c r="D595" s="262" t="s">
        <v>1769</v>
      </c>
      <c r="E595" s="31" t="s">
        <v>1404</v>
      </c>
      <c r="F595" s="38" t="s">
        <v>1395</v>
      </c>
      <c r="G595" s="31">
        <v>19</v>
      </c>
      <c r="H595" s="31">
        <v>833.82</v>
      </c>
      <c r="I595" s="33">
        <v>350.73</v>
      </c>
      <c r="J595" s="33">
        <v>153</v>
      </c>
      <c r="K595" s="33">
        <v>29.06</v>
      </c>
      <c r="L595" s="33">
        <v>25</v>
      </c>
      <c r="M595" s="14">
        <v>557.79</v>
      </c>
      <c r="N595" s="33">
        <v>557.79</v>
      </c>
      <c r="O595" s="420">
        <f t="shared" si="319"/>
        <v>557.79</v>
      </c>
      <c r="P595" s="420">
        <f t="shared" si="320"/>
        <v>0</v>
      </c>
      <c r="Q595" s="498" t="s">
        <v>1761</v>
      </c>
      <c r="R595" s="498"/>
      <c r="S595" s="685">
        <v>1049626863</v>
      </c>
      <c r="T595" s="686" t="s">
        <v>2068</v>
      </c>
      <c r="U595" s="629">
        <v>260504</v>
      </c>
      <c r="V595" s="629" t="s">
        <v>2037</v>
      </c>
      <c r="W595" s="31">
        <v>19</v>
      </c>
      <c r="X595" s="538">
        <v>350.73</v>
      </c>
      <c r="Y595" s="538">
        <v>153</v>
      </c>
      <c r="Z595" s="538">
        <v>29.06</v>
      </c>
      <c r="AA595" s="538">
        <v>25</v>
      </c>
      <c r="AB595" s="613">
        <v>557.79</v>
      </c>
      <c r="AC595" s="10" t="str">
        <f t="shared" si="313"/>
        <v>OK</v>
      </c>
      <c r="AE595" s="504">
        <f t="shared" si="314"/>
        <v>0</v>
      </c>
      <c r="AF595" s="270"/>
      <c r="AG595" s="109" t="s">
        <v>2079</v>
      </c>
      <c r="AH595" s="270"/>
      <c r="AJ595" s="891">
        <v>1049626863</v>
      </c>
      <c r="AK595" s="37" t="s">
        <v>1156</v>
      </c>
      <c r="AL595" s="262" t="s">
        <v>1769</v>
      </c>
      <c r="AM595" s="31" t="s">
        <v>1404</v>
      </c>
      <c r="AN595" s="38" t="s">
        <v>1395</v>
      </c>
      <c r="AO595" s="31">
        <v>19</v>
      </c>
      <c r="AP595" s="31">
        <v>833.82</v>
      </c>
      <c r="AQ595" s="976">
        <v>350.73</v>
      </c>
      <c r="AR595" s="976">
        <v>153</v>
      </c>
      <c r="AS595" s="925">
        <v>29.06</v>
      </c>
      <c r="AT595" s="925">
        <v>25</v>
      </c>
      <c r="AU595" s="982">
        <v>557.79</v>
      </c>
      <c r="AV595" s="975">
        <v>100</v>
      </c>
      <c r="AW595" s="1121">
        <v>45</v>
      </c>
      <c r="AX595" s="1114">
        <f>AQ595+AR595+AV595+AW595</f>
        <v>648.73</v>
      </c>
      <c r="AY595" s="424" t="str">
        <f t="shared" si="316"/>
        <v>OK</v>
      </c>
      <c r="AZ595" s="483">
        <f t="shared" si="317"/>
        <v>0</v>
      </c>
      <c r="BA595" s="484">
        <f>AX595-AB595</f>
        <v>90.940000000000055</v>
      </c>
      <c r="BB595" s="487" t="s">
        <v>3110</v>
      </c>
      <c r="BC595" s="424"/>
      <c r="BD595" s="424"/>
    </row>
    <row r="596" spans="2:56" s="10" customFormat="1" ht="24" customHeight="1">
      <c r="B596" s="30">
        <v>1049627040</v>
      </c>
      <c r="C596" s="37" t="s">
        <v>1157</v>
      </c>
      <c r="D596" s="262" t="s">
        <v>1769</v>
      </c>
      <c r="E596" s="31" t="s">
        <v>1404</v>
      </c>
      <c r="F596" s="38" t="s">
        <v>1395</v>
      </c>
      <c r="G596" s="31">
        <v>19</v>
      </c>
      <c r="H596" s="31">
        <v>864.72</v>
      </c>
      <c r="I596" s="33">
        <v>397.07999999999993</v>
      </c>
      <c r="J596" s="33">
        <v>166</v>
      </c>
      <c r="K596" s="33">
        <v>38.5</v>
      </c>
      <c r="L596" s="33">
        <v>0</v>
      </c>
      <c r="M596" s="14">
        <v>601.57999999999993</v>
      </c>
      <c r="N596" s="33">
        <v>601.57999999999993</v>
      </c>
      <c r="O596" s="420">
        <f t="shared" si="319"/>
        <v>601.57999999999993</v>
      </c>
      <c r="P596" s="420">
        <f t="shared" si="320"/>
        <v>0</v>
      </c>
      <c r="Q596" s="498" t="s">
        <v>1761</v>
      </c>
      <c r="R596" s="498"/>
      <c r="S596" s="685">
        <v>1049627040</v>
      </c>
      <c r="T596" s="686" t="s">
        <v>2069</v>
      </c>
      <c r="U596" s="629">
        <v>260504</v>
      </c>
      <c r="V596" s="629" t="s">
        <v>2037</v>
      </c>
      <c r="W596" s="31">
        <v>19</v>
      </c>
      <c r="X596" s="538">
        <v>397.08</v>
      </c>
      <c r="Y596" s="538">
        <v>166</v>
      </c>
      <c r="Z596" s="538">
        <v>38.5</v>
      </c>
      <c r="AA596" s="538">
        <v>0</v>
      </c>
      <c r="AB596" s="613">
        <v>601.58000000000004</v>
      </c>
      <c r="AC596" s="10" t="str">
        <f t="shared" si="313"/>
        <v>OK</v>
      </c>
      <c r="AE596" s="504">
        <f t="shared" si="314"/>
        <v>0</v>
      </c>
      <c r="AF596" s="270"/>
      <c r="AG596" s="109" t="s">
        <v>2079</v>
      </c>
      <c r="AH596" s="270"/>
      <c r="AJ596" s="893">
        <v>1049627040</v>
      </c>
      <c r="AK596" s="37" t="s">
        <v>1157</v>
      </c>
      <c r="AL596" s="262" t="s">
        <v>1769</v>
      </c>
      <c r="AM596" s="31" t="s">
        <v>1404</v>
      </c>
      <c r="AN596" s="38" t="s">
        <v>1395</v>
      </c>
      <c r="AO596" s="31">
        <v>19</v>
      </c>
      <c r="AP596" s="31">
        <v>864.72</v>
      </c>
      <c r="AQ596" s="976">
        <v>397.07999999999993</v>
      </c>
      <c r="AR596" s="976">
        <v>166</v>
      </c>
      <c r="AS596" s="925">
        <v>38.5</v>
      </c>
      <c r="AT596" s="925">
        <v>0</v>
      </c>
      <c r="AU596" s="982">
        <v>601.58000000000004</v>
      </c>
      <c r="AV596" s="974">
        <v>38.5</v>
      </c>
      <c r="AW596" s="1079">
        <v>0</v>
      </c>
      <c r="AX596" s="975">
        <f t="shared" si="321"/>
        <v>601.57999999999993</v>
      </c>
      <c r="AY596" s="424" t="str">
        <f t="shared" si="316"/>
        <v>OK</v>
      </c>
      <c r="AZ596" s="483">
        <f t="shared" si="317"/>
        <v>0</v>
      </c>
      <c r="BA596" s="486">
        <f t="shared" si="318"/>
        <v>0</v>
      </c>
      <c r="BB596" s="424"/>
      <c r="BC596" s="424"/>
      <c r="BD596" s="424"/>
    </row>
    <row r="597" spans="2:56" s="10" customFormat="1" ht="24" customHeight="1">
      <c r="B597" s="30">
        <v>1052379859</v>
      </c>
      <c r="C597" s="37" t="s">
        <v>1225</v>
      </c>
      <c r="D597" s="262" t="s">
        <v>1769</v>
      </c>
      <c r="E597" s="31" t="s">
        <v>1404</v>
      </c>
      <c r="F597" s="38" t="s">
        <v>1395</v>
      </c>
      <c r="G597" s="31">
        <v>19</v>
      </c>
      <c r="H597" s="31">
        <v>813.22</v>
      </c>
      <c r="I597" s="33">
        <v>319.82999999999993</v>
      </c>
      <c r="J597" s="33">
        <v>163.5</v>
      </c>
      <c r="K597" s="33">
        <v>100</v>
      </c>
      <c r="L597" s="33">
        <v>50</v>
      </c>
      <c r="M597" s="14">
        <v>633.32999999999993</v>
      </c>
      <c r="N597" s="33">
        <v>633.32999999999993</v>
      </c>
      <c r="O597" s="420">
        <f t="shared" si="319"/>
        <v>633.32999999999993</v>
      </c>
      <c r="P597" s="420">
        <f t="shared" si="320"/>
        <v>0</v>
      </c>
      <c r="Q597" s="498" t="s">
        <v>1761</v>
      </c>
      <c r="R597" s="498"/>
      <c r="S597" s="685">
        <v>1052379859</v>
      </c>
      <c r="T597" s="686" t="s">
        <v>2070</v>
      </c>
      <c r="U597" s="629">
        <v>260504</v>
      </c>
      <c r="V597" s="629" t="s">
        <v>2037</v>
      </c>
      <c r="W597" s="31">
        <v>19</v>
      </c>
      <c r="X597" s="538">
        <v>319.83</v>
      </c>
      <c r="Y597" s="538">
        <v>163.5</v>
      </c>
      <c r="Z597" s="538">
        <v>100</v>
      </c>
      <c r="AA597" s="538">
        <v>50</v>
      </c>
      <c r="AB597" s="613">
        <v>633.33000000000004</v>
      </c>
      <c r="AC597" s="10" t="str">
        <f t="shared" si="313"/>
        <v>OK</v>
      </c>
      <c r="AE597" s="504">
        <f t="shared" si="314"/>
        <v>0</v>
      </c>
      <c r="AF597" s="270"/>
      <c r="AG597" s="109" t="s">
        <v>2079</v>
      </c>
      <c r="AH597" s="270"/>
      <c r="AJ597" s="893">
        <v>1052379859</v>
      </c>
      <c r="AK597" s="37" t="s">
        <v>1225</v>
      </c>
      <c r="AL597" s="262" t="s">
        <v>1769</v>
      </c>
      <c r="AM597" s="31" t="s">
        <v>1404</v>
      </c>
      <c r="AN597" s="38" t="s">
        <v>1395</v>
      </c>
      <c r="AO597" s="31">
        <v>19</v>
      </c>
      <c r="AP597" s="31">
        <v>813.22</v>
      </c>
      <c r="AQ597" s="976">
        <v>319.82999999999993</v>
      </c>
      <c r="AR597" s="976">
        <v>163.5</v>
      </c>
      <c r="AS597" s="925">
        <v>100</v>
      </c>
      <c r="AT597" s="925">
        <v>50</v>
      </c>
      <c r="AU597" s="982">
        <v>633.33000000000004</v>
      </c>
      <c r="AV597" s="974">
        <v>100</v>
      </c>
      <c r="AW597" s="1079">
        <v>50</v>
      </c>
      <c r="AX597" s="975">
        <f t="shared" si="321"/>
        <v>633.32999999999993</v>
      </c>
      <c r="AY597" s="424" t="str">
        <f t="shared" si="316"/>
        <v>OK</v>
      </c>
      <c r="AZ597" s="483">
        <f t="shared" si="317"/>
        <v>0</v>
      </c>
      <c r="BA597" s="486">
        <f t="shared" si="318"/>
        <v>0</v>
      </c>
      <c r="BB597" s="424"/>
      <c r="BC597" s="424"/>
      <c r="BD597" s="424"/>
    </row>
    <row r="598" spans="2:56" s="10" customFormat="1" ht="24" customHeight="1">
      <c r="B598" s="30">
        <v>1054678728</v>
      </c>
      <c r="C598" s="37" t="s">
        <v>1280</v>
      </c>
      <c r="D598" s="262" t="s">
        <v>1769</v>
      </c>
      <c r="E598" s="31" t="s">
        <v>1404</v>
      </c>
      <c r="F598" s="38" t="s">
        <v>1395</v>
      </c>
      <c r="G598" s="31">
        <v>19</v>
      </c>
      <c r="H598" s="31">
        <v>885.31</v>
      </c>
      <c r="I598" s="33">
        <v>427.96499999999992</v>
      </c>
      <c r="J598" s="33">
        <v>165.5</v>
      </c>
      <c r="K598" s="33">
        <v>100</v>
      </c>
      <c r="L598" s="33">
        <v>10</v>
      </c>
      <c r="M598" s="14">
        <v>703.46499999999992</v>
      </c>
      <c r="N598" s="33">
        <v>703.46499999999992</v>
      </c>
      <c r="O598" s="420">
        <f t="shared" si="319"/>
        <v>703.46499999999992</v>
      </c>
      <c r="P598" s="420">
        <f t="shared" si="320"/>
        <v>0</v>
      </c>
      <c r="Q598" s="498" t="s">
        <v>1761</v>
      </c>
      <c r="R598" s="498"/>
      <c r="S598" s="685">
        <v>1054678728</v>
      </c>
      <c r="T598" s="686" t="s">
        <v>2071</v>
      </c>
      <c r="U598" s="629">
        <v>260504</v>
      </c>
      <c r="V598" s="629" t="s">
        <v>2037</v>
      </c>
      <c r="W598" s="31">
        <v>19</v>
      </c>
      <c r="X598" s="538">
        <v>427.97</v>
      </c>
      <c r="Y598" s="538">
        <v>165.5</v>
      </c>
      <c r="Z598" s="538">
        <v>100</v>
      </c>
      <c r="AA598" s="538">
        <v>10</v>
      </c>
      <c r="AB598" s="613">
        <v>703.47</v>
      </c>
      <c r="AC598" s="10" t="str">
        <f t="shared" si="313"/>
        <v>OK</v>
      </c>
      <c r="AE598" s="504">
        <f t="shared" si="314"/>
        <v>-5.0000000001091394E-3</v>
      </c>
      <c r="AF598" s="270"/>
      <c r="AG598" s="109" t="s">
        <v>2079</v>
      </c>
      <c r="AH598" s="270"/>
      <c r="AJ598" s="893">
        <v>1054678728</v>
      </c>
      <c r="AK598" s="37" t="s">
        <v>1280</v>
      </c>
      <c r="AL598" s="262" t="s">
        <v>1769</v>
      </c>
      <c r="AM598" s="31" t="s">
        <v>1404</v>
      </c>
      <c r="AN598" s="38" t="s">
        <v>1395</v>
      </c>
      <c r="AO598" s="31">
        <v>19</v>
      </c>
      <c r="AP598" s="31">
        <v>885.31</v>
      </c>
      <c r="AQ598" s="976">
        <v>427.96499999999992</v>
      </c>
      <c r="AR598" s="976">
        <v>165.5</v>
      </c>
      <c r="AS598" s="925">
        <v>100</v>
      </c>
      <c r="AT598" s="925">
        <v>10</v>
      </c>
      <c r="AU598" s="982">
        <v>703.47</v>
      </c>
      <c r="AV598" s="974">
        <v>100</v>
      </c>
      <c r="AW598" s="1079">
        <v>10</v>
      </c>
      <c r="AX598" s="975">
        <f t="shared" si="321"/>
        <v>703.46499999999992</v>
      </c>
      <c r="AY598" s="424" t="str">
        <f t="shared" si="316"/>
        <v>OK</v>
      </c>
      <c r="AZ598" s="483">
        <f t="shared" si="317"/>
        <v>0</v>
      </c>
      <c r="BA598" s="486">
        <f t="shared" si="318"/>
        <v>-5.0000000001091394E-3</v>
      </c>
      <c r="BB598" s="424"/>
      <c r="BC598" s="424"/>
      <c r="BD598" s="424"/>
    </row>
    <row r="599" spans="2:56" s="10" customFormat="1" ht="24" customHeight="1">
      <c r="B599" s="30">
        <v>1057710704</v>
      </c>
      <c r="C599" s="37" t="s">
        <v>1333</v>
      </c>
      <c r="D599" s="262" t="s">
        <v>1769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33">
        <v>144.5</v>
      </c>
      <c r="K599" s="33">
        <v>68.17</v>
      </c>
      <c r="L599" s="33">
        <v>30</v>
      </c>
      <c r="M599" s="14">
        <v>577.94999999999993</v>
      </c>
      <c r="N599" s="33">
        <v>577.95000000000005</v>
      </c>
      <c r="O599" s="420">
        <f t="shared" si="319"/>
        <v>577.94999999999993</v>
      </c>
      <c r="P599" s="420">
        <f t="shared" si="320"/>
        <v>0</v>
      </c>
      <c r="Q599" s="498" t="s">
        <v>1761</v>
      </c>
      <c r="R599" s="498"/>
      <c r="S599" s="685">
        <v>1057710704</v>
      </c>
      <c r="T599" s="686" t="s">
        <v>2072</v>
      </c>
      <c r="U599" s="629">
        <v>260504</v>
      </c>
      <c r="V599" s="629" t="s">
        <v>2037</v>
      </c>
      <c r="W599" s="31">
        <v>19</v>
      </c>
      <c r="X599" s="538">
        <v>335.28</v>
      </c>
      <c r="Y599" s="538">
        <v>144.5</v>
      </c>
      <c r="Z599" s="538">
        <v>68.17</v>
      </c>
      <c r="AA599" s="538">
        <v>30</v>
      </c>
      <c r="AB599" s="613">
        <v>577.95000000000005</v>
      </c>
      <c r="AC599" s="10" t="str">
        <f t="shared" si="313"/>
        <v>OK</v>
      </c>
      <c r="AE599" s="504">
        <f t="shared" si="314"/>
        <v>0</v>
      </c>
      <c r="AF599" s="270"/>
      <c r="AG599" s="109" t="s">
        <v>2079</v>
      </c>
      <c r="AH599" s="270"/>
      <c r="AJ599" s="893">
        <v>1057710704</v>
      </c>
      <c r="AK599" s="37" t="s">
        <v>1333</v>
      </c>
      <c r="AL599" s="262" t="s">
        <v>1769</v>
      </c>
      <c r="AM599" s="31" t="s">
        <v>1404</v>
      </c>
      <c r="AN599" s="38" t="s">
        <v>1395</v>
      </c>
      <c r="AO599" s="31">
        <v>19</v>
      </c>
      <c r="AP599" s="31">
        <v>823.52</v>
      </c>
      <c r="AQ599" s="976">
        <v>335.28</v>
      </c>
      <c r="AR599" s="976">
        <v>144.5</v>
      </c>
      <c r="AS599" s="925">
        <v>68.17</v>
      </c>
      <c r="AT599" s="925">
        <v>30</v>
      </c>
      <c r="AU599" s="982">
        <v>577.95000000000005</v>
      </c>
      <c r="AV599" s="974">
        <v>68.17</v>
      </c>
      <c r="AW599" s="1079">
        <v>30</v>
      </c>
      <c r="AX599" s="975">
        <f t="shared" si="321"/>
        <v>577.94999999999993</v>
      </c>
      <c r="AY599" s="424" t="str">
        <f t="shared" si="316"/>
        <v>OK</v>
      </c>
      <c r="AZ599" s="483">
        <f t="shared" si="317"/>
        <v>0</v>
      </c>
      <c r="BA599" s="486">
        <f t="shared" si="318"/>
        <v>0</v>
      </c>
      <c r="BB599" s="424"/>
      <c r="BC599" s="424"/>
      <c r="BD599" s="424"/>
    </row>
    <row r="600" spans="2:56" s="10" customFormat="1" ht="24" customHeight="1">
      <c r="B600" s="30">
        <v>1070944940</v>
      </c>
      <c r="C600" s="37" t="s">
        <v>1338</v>
      </c>
      <c r="D600" s="262" t="s">
        <v>1769</v>
      </c>
      <c r="E600" s="31" t="s">
        <v>1404</v>
      </c>
      <c r="F600" s="38" t="s">
        <v>1395</v>
      </c>
      <c r="G600" s="31">
        <v>19</v>
      </c>
      <c r="H600" s="31">
        <v>802.92</v>
      </c>
      <c r="I600" s="33">
        <v>304.37999999999988</v>
      </c>
      <c r="J600" s="33">
        <v>164</v>
      </c>
      <c r="K600" s="33">
        <v>49.67</v>
      </c>
      <c r="L600" s="33">
        <v>5</v>
      </c>
      <c r="M600" s="14">
        <v>523.04999999999984</v>
      </c>
      <c r="N600" s="33">
        <v>523.04999999999995</v>
      </c>
      <c r="O600" s="420">
        <f t="shared" si="319"/>
        <v>523.04999999999984</v>
      </c>
      <c r="P600" s="420">
        <f t="shared" si="320"/>
        <v>0</v>
      </c>
      <c r="Q600" s="498" t="s">
        <v>1761</v>
      </c>
      <c r="R600" s="498"/>
      <c r="S600" s="685">
        <v>1070944940</v>
      </c>
      <c r="T600" s="686" t="s">
        <v>2073</v>
      </c>
      <c r="U600" s="629">
        <v>260504</v>
      </c>
      <c r="V600" s="629" t="s">
        <v>2037</v>
      </c>
      <c r="W600" s="31">
        <v>19</v>
      </c>
      <c r="X600" s="538">
        <v>304.38</v>
      </c>
      <c r="Y600" s="538">
        <v>164</v>
      </c>
      <c r="Z600" s="538">
        <v>49.67</v>
      </c>
      <c r="AA600" s="538">
        <v>5</v>
      </c>
      <c r="AB600" s="613">
        <v>523.04999999999995</v>
      </c>
      <c r="AC600" s="10" t="str">
        <f t="shared" si="313"/>
        <v>OK</v>
      </c>
      <c r="AE600" s="504">
        <f t="shared" si="314"/>
        <v>0</v>
      </c>
      <c r="AF600" s="270"/>
      <c r="AG600" s="109" t="s">
        <v>2079</v>
      </c>
      <c r="AH600" s="270"/>
      <c r="AJ600" s="893">
        <v>1070944940</v>
      </c>
      <c r="AK600" s="37" t="s">
        <v>1338</v>
      </c>
      <c r="AL600" s="262" t="s">
        <v>1769</v>
      </c>
      <c r="AM600" s="31" t="s">
        <v>1404</v>
      </c>
      <c r="AN600" s="38" t="s">
        <v>1395</v>
      </c>
      <c r="AO600" s="31">
        <v>19</v>
      </c>
      <c r="AP600" s="31">
        <v>802.92</v>
      </c>
      <c r="AQ600" s="976">
        <v>304.37999999999988</v>
      </c>
      <c r="AR600" s="976">
        <v>164</v>
      </c>
      <c r="AS600" s="925">
        <v>49.67</v>
      </c>
      <c r="AT600" s="925">
        <v>5</v>
      </c>
      <c r="AU600" s="982">
        <v>523.04999999999995</v>
      </c>
      <c r="AV600" s="974">
        <v>49.67</v>
      </c>
      <c r="AW600" s="1079">
        <v>5</v>
      </c>
      <c r="AX600" s="975">
        <f t="shared" si="321"/>
        <v>523.04999999999984</v>
      </c>
      <c r="AY600" s="424" t="str">
        <f t="shared" si="316"/>
        <v>OK</v>
      </c>
      <c r="AZ600" s="483">
        <f t="shared" si="317"/>
        <v>0</v>
      </c>
      <c r="BA600" s="486">
        <f t="shared" si="318"/>
        <v>0</v>
      </c>
      <c r="BB600" s="424"/>
      <c r="BC600" s="424"/>
      <c r="BD600" s="424"/>
    </row>
    <row r="601" spans="2:56" s="10" customFormat="1" ht="24" customHeight="1">
      <c r="B601" s="44">
        <v>7174130</v>
      </c>
      <c r="C601" s="45" t="s">
        <v>617</v>
      </c>
      <c r="D601" s="271" t="s">
        <v>1778</v>
      </c>
      <c r="E601" s="46" t="s">
        <v>1404</v>
      </c>
      <c r="F601" s="47" t="s">
        <v>1396</v>
      </c>
      <c r="G601" s="46">
        <v>18</v>
      </c>
      <c r="H601" s="48">
        <v>840.64</v>
      </c>
      <c r="I601" s="48">
        <v>360.96000000000004</v>
      </c>
      <c r="J601" s="48">
        <v>163.5</v>
      </c>
      <c r="K601" s="48">
        <v>100</v>
      </c>
      <c r="L601" s="48">
        <v>5</v>
      </c>
      <c r="M601" s="14">
        <v>629.46</v>
      </c>
      <c r="N601" s="48">
        <v>629.46</v>
      </c>
      <c r="O601" s="420">
        <f t="shared" ref="O601:O606" si="322">I601+J601+K601+L601</f>
        <v>629.46</v>
      </c>
      <c r="P601" s="420">
        <f t="shared" ref="P601:P606" si="323">N601-O601</f>
        <v>0</v>
      </c>
      <c r="Q601" s="498" t="s">
        <v>1761</v>
      </c>
      <c r="R601" s="498"/>
      <c r="S601" s="685">
        <v>7174130</v>
      </c>
      <c r="T601" s="719" t="s">
        <v>2080</v>
      </c>
      <c r="U601" s="720">
        <v>260505</v>
      </c>
      <c r="V601" s="719" t="s">
        <v>2015</v>
      </c>
      <c r="W601" s="46">
        <v>18</v>
      </c>
      <c r="X601" s="534">
        <v>360.96</v>
      </c>
      <c r="Y601" s="534">
        <v>163.5</v>
      </c>
      <c r="Z601" s="534">
        <v>100</v>
      </c>
      <c r="AA601" s="534">
        <v>5</v>
      </c>
      <c r="AB601" s="721">
        <v>629.46</v>
      </c>
      <c r="AC601" s="10" t="str">
        <f t="shared" si="313"/>
        <v>OK</v>
      </c>
      <c r="AE601" s="504">
        <f t="shared" si="314"/>
        <v>0</v>
      </c>
      <c r="AF601" s="270"/>
      <c r="AG601" s="109" t="s">
        <v>1959</v>
      </c>
      <c r="AH601" s="270"/>
      <c r="AJ601" s="895">
        <v>7174130</v>
      </c>
      <c r="AK601" s="45" t="s">
        <v>617</v>
      </c>
      <c r="AL601" s="271" t="s">
        <v>1778</v>
      </c>
      <c r="AM601" s="46" t="s">
        <v>1404</v>
      </c>
      <c r="AN601" s="47" t="s">
        <v>1396</v>
      </c>
      <c r="AO601" s="46">
        <v>18</v>
      </c>
      <c r="AP601" s="48">
        <v>840.64</v>
      </c>
      <c r="AQ601" s="979">
        <v>360.96000000000004</v>
      </c>
      <c r="AR601" s="979">
        <v>163.5</v>
      </c>
      <c r="AS601" s="923">
        <v>100</v>
      </c>
      <c r="AT601" s="923">
        <v>5</v>
      </c>
      <c r="AU601" s="982">
        <v>629.46</v>
      </c>
      <c r="AV601" s="974">
        <v>100</v>
      </c>
      <c r="AW601" s="1079">
        <v>5</v>
      </c>
      <c r="AX601" s="975">
        <f t="shared" si="321"/>
        <v>629.46</v>
      </c>
      <c r="AY601" s="424" t="str">
        <f t="shared" si="316"/>
        <v>OK</v>
      </c>
      <c r="AZ601" s="483">
        <f t="shared" si="317"/>
        <v>0</v>
      </c>
      <c r="BA601" s="486">
        <f t="shared" si="318"/>
        <v>0</v>
      </c>
      <c r="BB601" s="424"/>
      <c r="BC601" s="424"/>
      <c r="BD601" s="424"/>
    </row>
    <row r="602" spans="2:56" s="43" customFormat="1" ht="24" customHeight="1">
      <c r="B602" s="44">
        <v>7179328</v>
      </c>
      <c r="C602" s="82" t="s">
        <v>630</v>
      </c>
      <c r="D602" s="271" t="s">
        <v>1778</v>
      </c>
      <c r="E602" s="46" t="s">
        <v>1404</v>
      </c>
      <c r="F602" s="47" t="s">
        <v>1396</v>
      </c>
      <c r="G602" s="46">
        <v>18</v>
      </c>
      <c r="H602" s="48">
        <v>898</v>
      </c>
      <c r="I602" s="48">
        <v>447</v>
      </c>
      <c r="J602" s="48">
        <v>169</v>
      </c>
      <c r="K602" s="53">
        <v>96.22</v>
      </c>
      <c r="L602" s="48">
        <v>25</v>
      </c>
      <c r="M602" s="14">
        <v>737.22</v>
      </c>
      <c r="N602" s="48">
        <v>737.22</v>
      </c>
      <c r="O602" s="420">
        <f t="shared" si="322"/>
        <v>737.22</v>
      </c>
      <c r="P602" s="420">
        <f t="shared" si="323"/>
        <v>0</v>
      </c>
      <c r="Q602" s="498" t="s">
        <v>1761</v>
      </c>
      <c r="R602" s="498"/>
      <c r="S602" s="685">
        <v>7179328</v>
      </c>
      <c r="T602" s="719" t="s">
        <v>2081</v>
      </c>
      <c r="U602" s="720">
        <v>260505</v>
      </c>
      <c r="V602" s="719" t="s">
        <v>2015</v>
      </c>
      <c r="W602" s="46">
        <v>18</v>
      </c>
      <c r="X602" s="534">
        <v>447</v>
      </c>
      <c r="Y602" s="534">
        <v>169</v>
      </c>
      <c r="Z602" s="534">
        <v>96.22</v>
      </c>
      <c r="AA602" s="534">
        <v>25</v>
      </c>
      <c r="AB602" s="721">
        <v>737.22</v>
      </c>
      <c r="AC602" s="10" t="str">
        <f t="shared" ref="AC602:AC606" si="324">IF((B602=S602),"OK","ERROR")</f>
        <v>OK</v>
      </c>
      <c r="AD602" s="10"/>
      <c r="AE602" s="504">
        <f t="shared" si="314"/>
        <v>0</v>
      </c>
      <c r="AF602" s="270"/>
      <c r="AG602" s="109" t="s">
        <v>1959</v>
      </c>
      <c r="AH602" s="270"/>
      <c r="AJ602" s="891">
        <v>7179328</v>
      </c>
      <c r="AK602" s="82" t="s">
        <v>630</v>
      </c>
      <c r="AL602" s="271" t="s">
        <v>1778</v>
      </c>
      <c r="AM602" s="46" t="s">
        <v>1404</v>
      </c>
      <c r="AN602" s="47" t="s">
        <v>1396</v>
      </c>
      <c r="AO602" s="46">
        <v>18</v>
      </c>
      <c r="AP602" s="48">
        <v>898</v>
      </c>
      <c r="AQ602" s="979">
        <v>447</v>
      </c>
      <c r="AR602" s="979">
        <v>169</v>
      </c>
      <c r="AS602" s="923">
        <v>96.22</v>
      </c>
      <c r="AT602" s="923">
        <v>25</v>
      </c>
      <c r="AU602" s="982">
        <v>737.22</v>
      </c>
      <c r="AV602" s="975">
        <v>100</v>
      </c>
      <c r="AW602" s="1121">
        <v>50</v>
      </c>
      <c r="AX602" s="1120">
        <f>AQ602+AR602+AV602+AW602</f>
        <v>766</v>
      </c>
      <c r="AY602" s="424" t="str">
        <f t="shared" si="316"/>
        <v>OK</v>
      </c>
      <c r="AZ602" s="483">
        <f t="shared" si="317"/>
        <v>0</v>
      </c>
      <c r="BA602" s="1013">
        <f>AX602-AB602</f>
        <v>28.779999999999973</v>
      </c>
      <c r="BB602" s="1014" t="s">
        <v>3111</v>
      </c>
      <c r="BC602" s="425"/>
      <c r="BD602" s="425"/>
    </row>
    <row r="603" spans="2:56" s="10" customFormat="1" ht="24" customHeight="1">
      <c r="B603" s="44">
        <v>7188409</v>
      </c>
      <c r="C603" s="45" t="s">
        <v>667</v>
      </c>
      <c r="D603" s="271" t="s">
        <v>1778</v>
      </c>
      <c r="E603" s="46" t="s">
        <v>1404</v>
      </c>
      <c r="F603" s="47" t="s">
        <v>1396</v>
      </c>
      <c r="G603" s="46">
        <v>18</v>
      </c>
      <c r="H603" s="48">
        <v>909.47</v>
      </c>
      <c r="I603" s="48">
        <v>464.20499999999993</v>
      </c>
      <c r="J603" s="48">
        <v>147</v>
      </c>
      <c r="K603" s="48">
        <v>9.89</v>
      </c>
      <c r="L603" s="48">
        <v>20</v>
      </c>
      <c r="M603" s="14">
        <v>641.09499999999991</v>
      </c>
      <c r="N603" s="48">
        <v>641.09499999999991</v>
      </c>
      <c r="O603" s="420">
        <f t="shared" si="322"/>
        <v>641.09499999999991</v>
      </c>
      <c r="P603" s="420">
        <f t="shared" si="323"/>
        <v>0</v>
      </c>
      <c r="Q603" s="498" t="s">
        <v>1761</v>
      </c>
      <c r="R603" s="498"/>
      <c r="S603" s="722">
        <v>7188409</v>
      </c>
      <c r="T603" s="723" t="s">
        <v>2082</v>
      </c>
      <c r="U603" s="724">
        <v>260505</v>
      </c>
      <c r="V603" s="723" t="s">
        <v>2015</v>
      </c>
      <c r="W603" s="46">
        <v>18</v>
      </c>
      <c r="X603" s="725">
        <v>464.21</v>
      </c>
      <c r="Y603" s="725">
        <v>147</v>
      </c>
      <c r="Z603" s="725">
        <v>9.89</v>
      </c>
      <c r="AA603" s="725">
        <v>20</v>
      </c>
      <c r="AB603" s="726">
        <v>641.1</v>
      </c>
      <c r="AC603" s="10" t="str">
        <f t="shared" si="324"/>
        <v>OK</v>
      </c>
      <c r="AE603" s="504">
        <f t="shared" si="314"/>
        <v>-5.0000000001091394E-3</v>
      </c>
      <c r="AF603" s="270"/>
      <c r="AG603" s="109" t="s">
        <v>1959</v>
      </c>
      <c r="AH603" s="270"/>
      <c r="AJ603" s="891">
        <v>7188409</v>
      </c>
      <c r="AK603" s="45" t="s">
        <v>667</v>
      </c>
      <c r="AL603" s="271" t="s">
        <v>1778</v>
      </c>
      <c r="AM603" s="46" t="s">
        <v>1404</v>
      </c>
      <c r="AN603" s="47" t="s">
        <v>1396</v>
      </c>
      <c r="AO603" s="46">
        <v>18</v>
      </c>
      <c r="AP603" s="48">
        <v>909.47</v>
      </c>
      <c r="AQ603" s="979">
        <v>464.20499999999993</v>
      </c>
      <c r="AR603" s="979">
        <v>147</v>
      </c>
      <c r="AS603" s="980">
        <v>9.89</v>
      </c>
      <c r="AT603" s="980">
        <v>20</v>
      </c>
      <c r="AU603" s="982">
        <v>641.1</v>
      </c>
      <c r="AV603" s="975">
        <v>98.61</v>
      </c>
      <c r="AW603" s="1121">
        <v>35</v>
      </c>
      <c r="AX603" s="1114">
        <f>AQ603+AR603+AV603+AW603</f>
        <v>744.81499999999994</v>
      </c>
      <c r="AY603" s="424" t="str">
        <f t="shared" si="316"/>
        <v>OK</v>
      </c>
      <c r="AZ603" s="483">
        <f t="shared" si="317"/>
        <v>0</v>
      </c>
      <c r="BA603" s="484">
        <f>AX603-AB603</f>
        <v>103.71499999999992</v>
      </c>
      <c r="BB603" s="1015" t="s">
        <v>3112</v>
      </c>
      <c r="BC603" s="424"/>
      <c r="BD603" s="424"/>
    </row>
    <row r="604" spans="2:56" s="10" customFormat="1" ht="24" customHeight="1">
      <c r="B604" s="708">
        <v>40041123</v>
      </c>
      <c r="C604" s="709" t="s">
        <v>810</v>
      </c>
      <c r="D604" s="266" t="s">
        <v>1778</v>
      </c>
      <c r="E604" s="710" t="s">
        <v>1404</v>
      </c>
      <c r="F604" s="711" t="s">
        <v>1396</v>
      </c>
      <c r="G604" s="710">
        <v>18</v>
      </c>
      <c r="H604" s="712">
        <v>875.05</v>
      </c>
      <c r="I604" s="712">
        <v>412.57499999999982</v>
      </c>
      <c r="J604" s="712">
        <v>168</v>
      </c>
      <c r="K604" s="712">
        <v>100</v>
      </c>
      <c r="L604" s="712">
        <v>25</v>
      </c>
      <c r="M604" s="516">
        <v>705.57499999999982</v>
      </c>
      <c r="N604" s="712">
        <v>705.57499999999982</v>
      </c>
      <c r="O604" s="727">
        <f t="shared" si="322"/>
        <v>705.57499999999982</v>
      </c>
      <c r="P604" s="727">
        <f t="shared" si="323"/>
        <v>0</v>
      </c>
      <c r="Q604" s="517" t="s">
        <v>1761</v>
      </c>
      <c r="R604" s="498"/>
      <c r="S604" s="685">
        <v>40041123</v>
      </c>
      <c r="T604" s="719" t="s">
        <v>2083</v>
      </c>
      <c r="U604" s="720">
        <v>260505</v>
      </c>
      <c r="V604" s="719" t="s">
        <v>2015</v>
      </c>
      <c r="W604" s="710">
        <v>18</v>
      </c>
      <c r="X604" s="534">
        <v>412.58</v>
      </c>
      <c r="Y604" s="534">
        <v>168</v>
      </c>
      <c r="Z604" s="534">
        <v>100</v>
      </c>
      <c r="AA604" s="534">
        <v>30</v>
      </c>
      <c r="AB604" s="721">
        <v>710.58</v>
      </c>
      <c r="AC604" s="10" t="str">
        <f t="shared" si="324"/>
        <v>OK</v>
      </c>
      <c r="AE604" s="504">
        <f t="shared" si="314"/>
        <v>-5.0050000000002228</v>
      </c>
      <c r="AF604" s="688" t="s">
        <v>2010</v>
      </c>
      <c r="AG604" s="109" t="s">
        <v>1959</v>
      </c>
      <c r="AH604" s="270"/>
      <c r="AJ604" s="894">
        <v>40041123</v>
      </c>
      <c r="AK604" s="709" t="s">
        <v>810</v>
      </c>
      <c r="AL604" s="266" t="s">
        <v>1778</v>
      </c>
      <c r="AM604" s="710" t="s">
        <v>1404</v>
      </c>
      <c r="AN604" s="711" t="s">
        <v>1396</v>
      </c>
      <c r="AO604" s="710">
        <v>18</v>
      </c>
      <c r="AP604" s="712">
        <v>875.05</v>
      </c>
      <c r="AQ604" s="977">
        <v>412.57499999999982</v>
      </c>
      <c r="AR604" s="977">
        <v>168</v>
      </c>
      <c r="AS604" s="923">
        <v>100</v>
      </c>
      <c r="AT604" s="923">
        <v>30</v>
      </c>
      <c r="AU604" s="982">
        <v>710.58</v>
      </c>
      <c r="AV604" s="974">
        <v>100</v>
      </c>
      <c r="AW604" s="1079">
        <v>30</v>
      </c>
      <c r="AX604" s="975">
        <f t="shared" ref="AX604:AX606" si="325">AQ604+AR604+AV604+AW604</f>
        <v>710.57499999999982</v>
      </c>
      <c r="AY604" s="424" t="str">
        <f t="shared" si="316"/>
        <v>OK</v>
      </c>
      <c r="AZ604" s="483">
        <f t="shared" si="317"/>
        <v>0</v>
      </c>
      <c r="BA604" s="486">
        <f t="shared" ref="BA604:BA606" si="326">AX604-AB604</f>
        <v>-5.0000000002228262E-3</v>
      </c>
      <c r="BB604" s="424"/>
      <c r="BC604" s="424"/>
      <c r="BD604" s="424"/>
    </row>
    <row r="605" spans="2:56" s="10" customFormat="1" ht="24" customHeight="1">
      <c r="B605" s="44">
        <v>40047720</v>
      </c>
      <c r="C605" s="45" t="s">
        <v>836</v>
      </c>
      <c r="D605" s="271" t="s">
        <v>1778</v>
      </c>
      <c r="E605" s="46" t="s">
        <v>1404</v>
      </c>
      <c r="F605" s="47" t="s">
        <v>1396</v>
      </c>
      <c r="G605" s="46">
        <v>18</v>
      </c>
      <c r="H605" s="48">
        <v>943.88</v>
      </c>
      <c r="I605" s="48">
        <v>515.81999999999994</v>
      </c>
      <c r="J605" s="48">
        <v>152</v>
      </c>
      <c r="K605" s="48">
        <v>100</v>
      </c>
      <c r="L605" s="48">
        <v>20</v>
      </c>
      <c r="M605" s="14">
        <v>787.81999999999994</v>
      </c>
      <c r="N605" s="48">
        <v>787.81999999999994</v>
      </c>
      <c r="O605" s="420">
        <f t="shared" si="322"/>
        <v>787.81999999999994</v>
      </c>
      <c r="P605" s="420">
        <f t="shared" si="323"/>
        <v>0</v>
      </c>
      <c r="Q605" s="498" t="s">
        <v>1761</v>
      </c>
      <c r="R605" s="498"/>
      <c r="S605" s="685">
        <v>40047720</v>
      </c>
      <c r="T605" s="719" t="s">
        <v>2084</v>
      </c>
      <c r="U605" s="720">
        <v>260505</v>
      </c>
      <c r="V605" s="719" t="s">
        <v>2015</v>
      </c>
      <c r="W605" s="46">
        <v>18</v>
      </c>
      <c r="X605" s="534">
        <v>515.82000000000005</v>
      </c>
      <c r="Y605" s="534">
        <v>152</v>
      </c>
      <c r="Z605" s="534">
        <v>100</v>
      </c>
      <c r="AA605" s="534">
        <v>20</v>
      </c>
      <c r="AB605" s="721">
        <v>787.82</v>
      </c>
      <c r="AC605" s="10" t="str">
        <f t="shared" si="324"/>
        <v>OK</v>
      </c>
      <c r="AE605" s="504">
        <f t="shared" si="314"/>
        <v>0</v>
      </c>
      <c r="AF605" s="270"/>
      <c r="AG605" s="109" t="s">
        <v>1959</v>
      </c>
      <c r="AH605" s="270"/>
      <c r="AJ605" s="895">
        <v>40047720</v>
      </c>
      <c r="AK605" s="45" t="s">
        <v>836</v>
      </c>
      <c r="AL605" s="271" t="s">
        <v>1778</v>
      </c>
      <c r="AM605" s="46" t="s">
        <v>1404</v>
      </c>
      <c r="AN605" s="47" t="s">
        <v>1396</v>
      </c>
      <c r="AO605" s="46">
        <v>18</v>
      </c>
      <c r="AP605" s="48">
        <v>943.88</v>
      </c>
      <c r="AQ605" s="979">
        <v>515.81999999999994</v>
      </c>
      <c r="AR605" s="979">
        <v>152</v>
      </c>
      <c r="AS605" s="923">
        <v>100</v>
      </c>
      <c r="AT605" s="923">
        <v>20</v>
      </c>
      <c r="AU605" s="982">
        <v>787.82</v>
      </c>
      <c r="AV605" s="974">
        <v>100</v>
      </c>
      <c r="AW605" s="1079">
        <v>20</v>
      </c>
      <c r="AX605" s="975">
        <f t="shared" si="325"/>
        <v>787.81999999999994</v>
      </c>
      <c r="AY605" s="424" t="str">
        <f t="shared" si="316"/>
        <v>OK</v>
      </c>
      <c r="AZ605" s="483">
        <f t="shared" si="317"/>
        <v>0</v>
      </c>
      <c r="BA605" s="486">
        <f t="shared" si="326"/>
        <v>0</v>
      </c>
      <c r="BB605" s="424"/>
      <c r="BC605" s="424"/>
      <c r="BD605" s="424"/>
    </row>
    <row r="606" spans="2:56" s="10" customFormat="1" ht="24" customHeight="1">
      <c r="B606" s="44">
        <v>1049619902</v>
      </c>
      <c r="C606" s="45" t="s">
        <v>1132</v>
      </c>
      <c r="D606" s="271" t="s">
        <v>1778</v>
      </c>
      <c r="E606" s="46" t="s">
        <v>1404</v>
      </c>
      <c r="F606" s="47" t="s">
        <v>1396</v>
      </c>
      <c r="G606" s="46">
        <v>18</v>
      </c>
      <c r="H606" s="48">
        <v>806.23</v>
      </c>
      <c r="I606" s="48">
        <v>309.34500000000003</v>
      </c>
      <c r="J606" s="48">
        <v>156.5</v>
      </c>
      <c r="K606" s="48">
        <v>13.89</v>
      </c>
      <c r="L606" s="48">
        <v>10</v>
      </c>
      <c r="M606" s="14">
        <v>489.73500000000001</v>
      </c>
      <c r="N606" s="48">
        <v>489.73500000000001</v>
      </c>
      <c r="O606" s="420">
        <f t="shared" si="322"/>
        <v>489.73500000000001</v>
      </c>
      <c r="P606" s="420">
        <f t="shared" si="323"/>
        <v>0</v>
      </c>
      <c r="Q606" s="498" t="s">
        <v>1761</v>
      </c>
      <c r="R606" s="498"/>
      <c r="S606" s="718">
        <v>1049619902</v>
      </c>
      <c r="T606" s="719" t="s">
        <v>2085</v>
      </c>
      <c r="U606" s="720">
        <v>260505</v>
      </c>
      <c r="V606" s="719" t="s">
        <v>2015</v>
      </c>
      <c r="W606" s="46">
        <v>18</v>
      </c>
      <c r="X606" s="728">
        <v>309.35000000000002</v>
      </c>
      <c r="Y606" s="728">
        <v>156.5</v>
      </c>
      <c r="Z606" s="728">
        <v>13.89</v>
      </c>
      <c r="AA606" s="728">
        <v>10</v>
      </c>
      <c r="AB606" s="729">
        <v>489.74</v>
      </c>
      <c r="AC606" s="10" t="str">
        <f t="shared" si="324"/>
        <v>OK</v>
      </c>
      <c r="AE606" s="504">
        <f t="shared" si="314"/>
        <v>-4.9999999999954525E-3</v>
      </c>
      <c r="AF606" s="270"/>
      <c r="AG606" s="109" t="s">
        <v>1959</v>
      </c>
      <c r="AH606" s="270"/>
      <c r="AJ606" s="895">
        <v>1049619902</v>
      </c>
      <c r="AK606" s="45" t="s">
        <v>1132</v>
      </c>
      <c r="AL606" s="271" t="s">
        <v>1778</v>
      </c>
      <c r="AM606" s="46" t="s">
        <v>1404</v>
      </c>
      <c r="AN606" s="47" t="s">
        <v>1396</v>
      </c>
      <c r="AO606" s="46">
        <v>18</v>
      </c>
      <c r="AP606" s="48">
        <v>806.23</v>
      </c>
      <c r="AQ606" s="979">
        <v>309.34500000000003</v>
      </c>
      <c r="AR606" s="979">
        <v>156.5</v>
      </c>
      <c r="AS606" s="923">
        <v>13.89</v>
      </c>
      <c r="AT606" s="923">
        <v>10</v>
      </c>
      <c r="AU606" s="982">
        <v>489.74</v>
      </c>
      <c r="AV606" s="974">
        <v>13.89</v>
      </c>
      <c r="AW606" s="1079">
        <v>10</v>
      </c>
      <c r="AX606" s="975">
        <f t="shared" si="325"/>
        <v>489.73500000000001</v>
      </c>
      <c r="AY606" s="424" t="str">
        <f t="shared" si="316"/>
        <v>OK</v>
      </c>
      <c r="AZ606" s="483">
        <f t="shared" si="317"/>
        <v>0</v>
      </c>
      <c r="BA606" s="486">
        <f t="shared" si="326"/>
        <v>-4.9999999999954525E-3</v>
      </c>
      <c r="BB606" s="424"/>
      <c r="BC606" s="424"/>
      <c r="BD606" s="424"/>
    </row>
    <row r="607" spans="2:56" s="10" customFormat="1" ht="24" customHeight="1">
      <c r="B607" s="25">
        <v>24080628</v>
      </c>
      <c r="C607" s="42" t="s">
        <v>712</v>
      </c>
      <c r="D607" s="266" t="s">
        <v>1781</v>
      </c>
      <c r="E607" s="26" t="s">
        <v>1404</v>
      </c>
      <c r="F607" s="27" t="s">
        <v>5</v>
      </c>
      <c r="G607" s="26">
        <v>18</v>
      </c>
      <c r="H607" s="28">
        <v>898</v>
      </c>
      <c r="I607" s="28">
        <v>447</v>
      </c>
      <c r="J607" s="28">
        <v>163</v>
      </c>
      <c r="K607" s="28">
        <v>100</v>
      </c>
      <c r="L607" s="28">
        <v>55</v>
      </c>
      <c r="M607" s="14">
        <v>765</v>
      </c>
      <c r="N607" s="28">
        <v>765</v>
      </c>
      <c r="O607" s="420">
        <f t="shared" ref="O607:O613" si="327">I607+J607+K607+L607</f>
        <v>765</v>
      </c>
      <c r="P607" s="420">
        <f t="shared" ref="P607:P613" si="328">N607-O607</f>
        <v>0</v>
      </c>
      <c r="Q607" s="498" t="s">
        <v>1761</v>
      </c>
      <c r="R607" s="498"/>
      <c r="S607" s="25">
        <v>24080628</v>
      </c>
      <c r="T607" s="42" t="s">
        <v>712</v>
      </c>
      <c r="U607" s="266" t="s">
        <v>1781</v>
      </c>
      <c r="V607" s="27" t="s">
        <v>5</v>
      </c>
      <c r="W607" s="26">
        <v>18</v>
      </c>
      <c r="X607" s="26">
        <v>18</v>
      </c>
      <c r="Y607" s="28">
        <v>163</v>
      </c>
      <c r="Z607" s="28">
        <v>100</v>
      </c>
      <c r="AA607" s="28">
        <v>55</v>
      </c>
      <c r="AB607" s="14">
        <v>765</v>
      </c>
      <c r="AC607" s="10" t="str">
        <f t="shared" ref="AC607:AC613" si="329">IF((B607=S607),"OK","ERROR")</f>
        <v>OK</v>
      </c>
      <c r="AE607" s="504">
        <f t="shared" ref="AE607:AE613" si="330">M607-AB607</f>
        <v>0</v>
      </c>
      <c r="AF607" s="270"/>
      <c r="AG607" s="717" t="s">
        <v>1761</v>
      </c>
      <c r="AH607" s="270"/>
      <c r="AJ607" s="890">
        <v>24080628</v>
      </c>
      <c r="AK607" s="42" t="s">
        <v>712</v>
      </c>
      <c r="AL607" s="266" t="s">
        <v>1781</v>
      </c>
      <c r="AM607" s="26" t="s">
        <v>1404</v>
      </c>
      <c r="AN607" s="27" t="s">
        <v>5</v>
      </c>
      <c r="AO607" s="26">
        <v>18</v>
      </c>
      <c r="AP607" s="28">
        <v>898</v>
      </c>
      <c r="AQ607" s="971">
        <v>447</v>
      </c>
      <c r="AR607" s="971">
        <v>163</v>
      </c>
      <c r="AS607" s="971">
        <v>100</v>
      </c>
      <c r="AT607" s="971">
        <v>55</v>
      </c>
      <c r="AU607" s="1106">
        <v>765</v>
      </c>
      <c r="AV607" s="1143"/>
      <c r="AW607" s="1144"/>
      <c r="AX607" s="1143"/>
      <c r="AY607" s="424" t="str">
        <f t="shared" si="316"/>
        <v>OK</v>
      </c>
      <c r="AZ607" s="483">
        <f t="shared" si="317"/>
        <v>0</v>
      </c>
      <c r="BA607" s="424"/>
      <c r="BB607" s="1017" t="s">
        <v>3114</v>
      </c>
      <c r="BC607" s="424"/>
      <c r="BD607" s="424"/>
    </row>
    <row r="608" spans="2:56" s="10" customFormat="1" ht="24" customHeight="1">
      <c r="B608" s="25">
        <v>33368988</v>
      </c>
      <c r="C608" s="42" t="s">
        <v>739</v>
      </c>
      <c r="D608" s="266" t="s">
        <v>1781</v>
      </c>
      <c r="E608" s="26" t="s">
        <v>1404</v>
      </c>
      <c r="F608" s="27" t="s">
        <v>5</v>
      </c>
      <c r="G608" s="26">
        <v>18</v>
      </c>
      <c r="H608" s="28">
        <v>932.41</v>
      </c>
      <c r="I608" s="28">
        <v>498.61500000000001</v>
      </c>
      <c r="J608" s="28">
        <v>175</v>
      </c>
      <c r="K608" s="28">
        <v>100</v>
      </c>
      <c r="L608" s="28">
        <v>45</v>
      </c>
      <c r="M608" s="14">
        <v>818.61500000000001</v>
      </c>
      <c r="N608" s="28">
        <v>818.61500000000001</v>
      </c>
      <c r="O608" s="420">
        <f t="shared" si="327"/>
        <v>818.61500000000001</v>
      </c>
      <c r="P608" s="420">
        <f t="shared" si="328"/>
        <v>0</v>
      </c>
      <c r="Q608" s="498" t="s">
        <v>1761</v>
      </c>
      <c r="R608" s="498"/>
      <c r="S608" s="25">
        <v>33368988</v>
      </c>
      <c r="T608" s="42" t="s">
        <v>739</v>
      </c>
      <c r="U608" s="266" t="s">
        <v>1781</v>
      </c>
      <c r="V608" s="27" t="s">
        <v>5</v>
      </c>
      <c r="W608" s="26">
        <v>18</v>
      </c>
      <c r="X608" s="26">
        <v>18</v>
      </c>
      <c r="Y608" s="28">
        <v>175</v>
      </c>
      <c r="Z608" s="28">
        <v>100</v>
      </c>
      <c r="AA608" s="28">
        <v>45</v>
      </c>
      <c r="AB608" s="14">
        <v>818.61500000000001</v>
      </c>
      <c r="AC608" s="10" t="str">
        <f t="shared" si="329"/>
        <v>OK</v>
      </c>
      <c r="AE608" s="504">
        <f t="shared" si="330"/>
        <v>0</v>
      </c>
      <c r="AF608" s="270"/>
      <c r="AG608" s="717" t="s">
        <v>1761</v>
      </c>
      <c r="AH608" s="270"/>
      <c r="AJ608" s="890">
        <v>33368988</v>
      </c>
      <c r="AK608" s="42" t="s">
        <v>739</v>
      </c>
      <c r="AL608" s="266" t="s">
        <v>1781</v>
      </c>
      <c r="AM608" s="26" t="s">
        <v>1404</v>
      </c>
      <c r="AN608" s="27" t="s">
        <v>5</v>
      </c>
      <c r="AO608" s="26">
        <v>18</v>
      </c>
      <c r="AP608" s="28">
        <v>932.41</v>
      </c>
      <c r="AQ608" s="971">
        <v>498.61500000000001</v>
      </c>
      <c r="AR608" s="971">
        <v>175</v>
      </c>
      <c r="AS608" s="971">
        <v>100</v>
      </c>
      <c r="AT608" s="971">
        <v>45</v>
      </c>
      <c r="AU608" s="1106">
        <v>818.61500000000001</v>
      </c>
      <c r="AV608" s="1143"/>
      <c r="AW608" s="1144"/>
      <c r="AX608" s="1143"/>
      <c r="AY608" s="424" t="str">
        <f t="shared" si="316"/>
        <v>OK</v>
      </c>
      <c r="AZ608" s="483">
        <f t="shared" si="317"/>
        <v>0</v>
      </c>
      <c r="BA608" s="424"/>
      <c r="BB608" s="1017" t="s">
        <v>3114</v>
      </c>
      <c r="BC608" s="424"/>
      <c r="BD608" s="424"/>
    </row>
    <row r="609" spans="2:56" s="10" customFormat="1" ht="24" customHeight="1">
      <c r="B609" s="25">
        <v>52058636</v>
      </c>
      <c r="C609" s="42" t="s">
        <v>916</v>
      </c>
      <c r="D609" s="266" t="s">
        <v>1781</v>
      </c>
      <c r="E609" s="26" t="s">
        <v>1404</v>
      </c>
      <c r="F609" s="27" t="s">
        <v>5</v>
      </c>
      <c r="G609" s="26">
        <v>18</v>
      </c>
      <c r="H609" s="28">
        <v>852.11</v>
      </c>
      <c r="I609" s="28">
        <v>378.16499999999996</v>
      </c>
      <c r="J609" s="28">
        <v>149</v>
      </c>
      <c r="K609" s="28">
        <v>100</v>
      </c>
      <c r="L609" s="28">
        <v>0</v>
      </c>
      <c r="M609" s="14">
        <v>627.16499999999996</v>
      </c>
      <c r="N609" s="28">
        <v>627.16499999999996</v>
      </c>
      <c r="O609" s="420">
        <f t="shared" si="327"/>
        <v>627.16499999999996</v>
      </c>
      <c r="P609" s="420">
        <f t="shared" si="328"/>
        <v>0</v>
      </c>
      <c r="Q609" s="498" t="s">
        <v>1761</v>
      </c>
      <c r="R609" s="498"/>
      <c r="S609" s="25">
        <v>52058636</v>
      </c>
      <c r="T609" s="42" t="s">
        <v>916</v>
      </c>
      <c r="U609" s="266" t="s">
        <v>1781</v>
      </c>
      <c r="V609" s="27" t="s">
        <v>5</v>
      </c>
      <c r="W609" s="26">
        <v>18</v>
      </c>
      <c r="X609" s="26">
        <v>18</v>
      </c>
      <c r="Y609" s="28">
        <v>149</v>
      </c>
      <c r="Z609" s="28">
        <v>100</v>
      </c>
      <c r="AA609" s="28">
        <v>0</v>
      </c>
      <c r="AB609" s="14">
        <v>627.16499999999996</v>
      </c>
      <c r="AC609" s="10" t="str">
        <f t="shared" si="329"/>
        <v>OK</v>
      </c>
      <c r="AE609" s="504">
        <f t="shared" si="330"/>
        <v>0</v>
      </c>
      <c r="AF609" s="270"/>
      <c r="AG609" s="717" t="s">
        <v>1761</v>
      </c>
      <c r="AH609" s="270"/>
      <c r="AJ609" s="890">
        <v>52058636</v>
      </c>
      <c r="AK609" s="42" t="s">
        <v>916</v>
      </c>
      <c r="AL609" s="266" t="s">
        <v>1781</v>
      </c>
      <c r="AM609" s="26" t="s">
        <v>1404</v>
      </c>
      <c r="AN609" s="27" t="s">
        <v>5</v>
      </c>
      <c r="AO609" s="26">
        <v>18</v>
      </c>
      <c r="AP609" s="28">
        <v>852.11</v>
      </c>
      <c r="AQ609" s="971">
        <v>378.16499999999996</v>
      </c>
      <c r="AR609" s="971">
        <v>149</v>
      </c>
      <c r="AS609" s="971">
        <v>100</v>
      </c>
      <c r="AT609" s="971">
        <v>0</v>
      </c>
      <c r="AU609" s="1106">
        <v>627.16499999999996</v>
      </c>
      <c r="AV609" s="1143"/>
      <c r="AW609" s="1144"/>
      <c r="AX609" s="1143"/>
      <c r="AY609" s="424" t="str">
        <f t="shared" si="316"/>
        <v>OK</v>
      </c>
      <c r="AZ609" s="483">
        <f t="shared" si="317"/>
        <v>0</v>
      </c>
      <c r="BA609" s="424"/>
      <c r="BB609" s="1017" t="s">
        <v>3114</v>
      </c>
      <c r="BC609" s="424"/>
      <c r="BD609" s="424"/>
    </row>
    <row r="610" spans="2:56" s="10" customFormat="1" ht="24" customHeight="1">
      <c r="B610" s="25">
        <v>74188286</v>
      </c>
      <c r="C610" s="42" t="s">
        <v>959</v>
      </c>
      <c r="D610" s="266" t="s">
        <v>1781</v>
      </c>
      <c r="E610" s="26" t="s">
        <v>1404</v>
      </c>
      <c r="F610" s="27" t="s">
        <v>5</v>
      </c>
      <c r="G610" s="26">
        <v>18</v>
      </c>
      <c r="H610" s="28">
        <v>863.58</v>
      </c>
      <c r="I610" s="28">
        <v>395.37000000000012</v>
      </c>
      <c r="J610" s="28">
        <v>156.5</v>
      </c>
      <c r="K610" s="28">
        <v>61.83</v>
      </c>
      <c r="L610" s="28">
        <v>20</v>
      </c>
      <c r="M610" s="14">
        <v>633.70000000000016</v>
      </c>
      <c r="N610" s="28">
        <v>633.70000000000005</v>
      </c>
      <c r="O610" s="420">
        <f t="shared" si="327"/>
        <v>633.70000000000016</v>
      </c>
      <c r="P610" s="420">
        <f t="shared" si="328"/>
        <v>0</v>
      </c>
      <c r="Q610" s="498" t="s">
        <v>1761</v>
      </c>
      <c r="R610" s="498"/>
      <c r="S610" s="25">
        <v>74188286</v>
      </c>
      <c r="T610" s="42" t="s">
        <v>959</v>
      </c>
      <c r="U610" s="266" t="s">
        <v>1781</v>
      </c>
      <c r="V610" s="27" t="s">
        <v>5</v>
      </c>
      <c r="W610" s="26">
        <v>18</v>
      </c>
      <c r="X610" s="26">
        <v>18</v>
      </c>
      <c r="Y610" s="28">
        <v>156.5</v>
      </c>
      <c r="Z610" s="28">
        <v>61.83</v>
      </c>
      <c r="AA610" s="28">
        <v>20</v>
      </c>
      <c r="AB610" s="14">
        <v>633.70000000000016</v>
      </c>
      <c r="AC610" s="10" t="str">
        <f t="shared" si="329"/>
        <v>OK</v>
      </c>
      <c r="AE610" s="504">
        <f t="shared" si="330"/>
        <v>0</v>
      </c>
      <c r="AF610" s="270"/>
      <c r="AG610" s="717" t="s">
        <v>1761</v>
      </c>
      <c r="AH610" s="270"/>
      <c r="AJ610" s="890">
        <v>74188286</v>
      </c>
      <c r="AK610" s="42" t="s">
        <v>959</v>
      </c>
      <c r="AL610" s="266" t="s">
        <v>1781</v>
      </c>
      <c r="AM610" s="26" t="s">
        <v>1404</v>
      </c>
      <c r="AN610" s="27" t="s">
        <v>5</v>
      </c>
      <c r="AO610" s="26">
        <v>18</v>
      </c>
      <c r="AP610" s="28">
        <v>863.58</v>
      </c>
      <c r="AQ610" s="971">
        <v>395.37000000000012</v>
      </c>
      <c r="AR610" s="971">
        <v>156.5</v>
      </c>
      <c r="AS610" s="971">
        <v>61.83</v>
      </c>
      <c r="AT610" s="971">
        <v>20</v>
      </c>
      <c r="AU610" s="1106">
        <v>633.70000000000016</v>
      </c>
      <c r="AV610" s="1143"/>
      <c r="AW610" s="1144"/>
      <c r="AX610" s="1143"/>
      <c r="AY610" s="424" t="str">
        <f t="shared" si="316"/>
        <v>OK</v>
      </c>
      <c r="AZ610" s="483">
        <f t="shared" si="317"/>
        <v>0</v>
      </c>
      <c r="BA610" s="424"/>
      <c r="BB610" s="1017" t="s">
        <v>3114</v>
      </c>
      <c r="BC610" s="424"/>
      <c r="BD610" s="424"/>
    </row>
    <row r="611" spans="2:56" s="10" customFormat="1" ht="24" customHeight="1">
      <c r="B611" s="708">
        <v>1032397332</v>
      </c>
      <c r="C611" s="709" t="s">
        <v>1060</v>
      </c>
      <c r="D611" s="266" t="s">
        <v>1781</v>
      </c>
      <c r="E611" s="710" t="s">
        <v>1404</v>
      </c>
      <c r="F611" s="711" t="s">
        <v>5</v>
      </c>
      <c r="G611" s="710">
        <v>18</v>
      </c>
      <c r="H611" s="712">
        <v>817.7</v>
      </c>
      <c r="I611" s="712">
        <v>326.55000000000018</v>
      </c>
      <c r="J611" s="712">
        <v>175.5</v>
      </c>
      <c r="K611" s="712">
        <v>74.22</v>
      </c>
      <c r="L611" s="712">
        <v>20</v>
      </c>
      <c r="M611" s="516">
        <v>596.27000000000021</v>
      </c>
      <c r="N611" s="712">
        <v>596.27000000000021</v>
      </c>
      <c r="O611" s="420">
        <f t="shared" si="327"/>
        <v>596.27000000000021</v>
      </c>
      <c r="P611" s="420">
        <f t="shared" si="328"/>
        <v>0</v>
      </c>
      <c r="Q611" s="517" t="s">
        <v>1761</v>
      </c>
      <c r="R611" s="498"/>
      <c r="S611" s="708">
        <v>1032397332</v>
      </c>
      <c r="T611" s="709" t="s">
        <v>1060</v>
      </c>
      <c r="U611" s="266" t="s">
        <v>1781</v>
      </c>
      <c r="V611" s="711" t="s">
        <v>5</v>
      </c>
      <c r="W611" s="710">
        <v>18</v>
      </c>
      <c r="X611" s="710">
        <v>18</v>
      </c>
      <c r="Y611" s="712">
        <v>175.5</v>
      </c>
      <c r="Z611" s="712">
        <v>74.22</v>
      </c>
      <c r="AA611" s="712">
        <v>20</v>
      </c>
      <c r="AB611" s="516">
        <v>596.27000000000021</v>
      </c>
      <c r="AC611" s="10" t="str">
        <f t="shared" si="329"/>
        <v>OK</v>
      </c>
      <c r="AE611" s="504">
        <f t="shared" si="330"/>
        <v>0</v>
      </c>
      <c r="AF611" s="270"/>
      <c r="AG611" s="717" t="s">
        <v>1761</v>
      </c>
      <c r="AH611" s="270"/>
      <c r="AJ611" s="894">
        <v>1032397332</v>
      </c>
      <c r="AK611" s="709" t="s">
        <v>1060</v>
      </c>
      <c r="AL611" s="266" t="s">
        <v>1781</v>
      </c>
      <c r="AM611" s="710" t="s">
        <v>1404</v>
      </c>
      <c r="AN611" s="711" t="s">
        <v>5</v>
      </c>
      <c r="AO611" s="710">
        <v>18</v>
      </c>
      <c r="AP611" s="712">
        <v>817.7</v>
      </c>
      <c r="AQ611" s="977">
        <v>326.55000000000018</v>
      </c>
      <c r="AR611" s="977">
        <v>175.5</v>
      </c>
      <c r="AS611" s="977">
        <v>74.22</v>
      </c>
      <c r="AT611" s="977">
        <v>20</v>
      </c>
      <c r="AU611" s="1107">
        <v>596.27000000000021</v>
      </c>
      <c r="AV611" s="1143"/>
      <c r="AW611" s="1144"/>
      <c r="AX611" s="1143"/>
      <c r="AY611" s="424" t="str">
        <f t="shared" si="316"/>
        <v>OK</v>
      </c>
      <c r="AZ611" s="483">
        <f t="shared" si="317"/>
        <v>0</v>
      </c>
      <c r="BA611" s="424"/>
      <c r="BB611" s="1017" t="s">
        <v>3114</v>
      </c>
      <c r="BC611" s="424"/>
      <c r="BD611" s="424"/>
    </row>
    <row r="612" spans="2:56" s="10" customFormat="1" ht="24" customHeight="1">
      <c r="B612" s="25">
        <v>1048847299</v>
      </c>
      <c r="C612" s="42" t="s">
        <v>1070</v>
      </c>
      <c r="D612" s="266" t="s">
        <v>1781</v>
      </c>
      <c r="E612" s="26" t="s">
        <v>1404</v>
      </c>
      <c r="F612" s="27" t="s">
        <v>5</v>
      </c>
      <c r="G612" s="26">
        <v>18</v>
      </c>
      <c r="H612" s="28">
        <v>852.11</v>
      </c>
      <c r="I612" s="28">
        <v>378.16499999999996</v>
      </c>
      <c r="J612" s="28">
        <v>158</v>
      </c>
      <c r="K612" s="28">
        <v>20.56</v>
      </c>
      <c r="L612" s="28">
        <v>0</v>
      </c>
      <c r="M612" s="14">
        <v>556.72499999999991</v>
      </c>
      <c r="N612" s="28">
        <v>556.72499999999991</v>
      </c>
      <c r="O612" s="420">
        <f t="shared" si="327"/>
        <v>556.72499999999991</v>
      </c>
      <c r="P612" s="420">
        <f t="shared" si="328"/>
        <v>0</v>
      </c>
      <c r="Q612" s="498" t="s">
        <v>1761</v>
      </c>
      <c r="R612" s="498"/>
      <c r="S612" s="25">
        <v>1048847299</v>
      </c>
      <c r="T612" s="42" t="s">
        <v>1070</v>
      </c>
      <c r="U612" s="266" t="s">
        <v>1781</v>
      </c>
      <c r="V612" s="27" t="s">
        <v>5</v>
      </c>
      <c r="W612" s="26">
        <v>18</v>
      </c>
      <c r="X612" s="26">
        <v>18</v>
      </c>
      <c r="Y612" s="28">
        <v>158</v>
      </c>
      <c r="Z612" s="28">
        <v>20.56</v>
      </c>
      <c r="AA612" s="28">
        <v>0</v>
      </c>
      <c r="AB612" s="14">
        <v>556.72499999999991</v>
      </c>
      <c r="AC612" s="10" t="str">
        <f t="shared" si="329"/>
        <v>OK</v>
      </c>
      <c r="AE612" s="504">
        <f t="shared" si="330"/>
        <v>0</v>
      </c>
      <c r="AF612" s="270"/>
      <c r="AG612" s="717" t="s">
        <v>1761</v>
      </c>
      <c r="AH612" s="270"/>
      <c r="AJ612" s="890">
        <v>1048847299</v>
      </c>
      <c r="AK612" s="42" t="s">
        <v>1070</v>
      </c>
      <c r="AL612" s="266" t="s">
        <v>1781</v>
      </c>
      <c r="AM612" s="26" t="s">
        <v>1404</v>
      </c>
      <c r="AN612" s="27" t="s">
        <v>5</v>
      </c>
      <c r="AO612" s="26">
        <v>18</v>
      </c>
      <c r="AP612" s="28">
        <v>852.11</v>
      </c>
      <c r="AQ612" s="971">
        <v>378.16499999999996</v>
      </c>
      <c r="AR612" s="971">
        <v>158</v>
      </c>
      <c r="AS612" s="971">
        <v>20.56</v>
      </c>
      <c r="AT612" s="971">
        <v>0</v>
      </c>
      <c r="AU612" s="1106">
        <v>556.72499999999991</v>
      </c>
      <c r="AV612" s="1143"/>
      <c r="AW612" s="1144"/>
      <c r="AX612" s="1143"/>
      <c r="AY612" s="424" t="str">
        <f t="shared" si="316"/>
        <v>OK</v>
      </c>
      <c r="AZ612" s="483">
        <f t="shared" si="317"/>
        <v>0</v>
      </c>
      <c r="BA612" s="424"/>
      <c r="BB612" s="1017" t="s">
        <v>3114</v>
      </c>
      <c r="BC612" s="424"/>
      <c r="BD612" s="424"/>
    </row>
    <row r="613" spans="2:56" s="10" customFormat="1" ht="24" customHeight="1">
      <c r="B613" s="25">
        <v>1057573900</v>
      </c>
      <c r="C613" s="42" t="s">
        <v>1301</v>
      </c>
      <c r="D613" s="266" t="s">
        <v>1781</v>
      </c>
      <c r="E613" s="26" t="s">
        <v>1404</v>
      </c>
      <c r="F613" s="27" t="s">
        <v>5</v>
      </c>
      <c r="G613" s="26">
        <v>18</v>
      </c>
      <c r="H613" s="28">
        <v>840.64</v>
      </c>
      <c r="I613" s="28">
        <v>360.96000000000004</v>
      </c>
      <c r="J613" s="28">
        <v>142</v>
      </c>
      <c r="K613" s="28">
        <v>6.83</v>
      </c>
      <c r="L613" s="28">
        <v>30</v>
      </c>
      <c r="M613" s="14">
        <v>539.79</v>
      </c>
      <c r="N613" s="28">
        <v>539.79</v>
      </c>
      <c r="O613" s="420">
        <f t="shared" si="327"/>
        <v>539.79</v>
      </c>
      <c r="P613" s="420">
        <f t="shared" si="328"/>
        <v>0</v>
      </c>
      <c r="Q613" s="498" t="s">
        <v>1761</v>
      </c>
      <c r="R613" s="498"/>
      <c r="S613" s="25">
        <v>1057573900</v>
      </c>
      <c r="T613" s="42" t="s">
        <v>1301</v>
      </c>
      <c r="U613" s="266" t="s">
        <v>1781</v>
      </c>
      <c r="V613" s="27" t="s">
        <v>5</v>
      </c>
      <c r="W613" s="26">
        <v>18</v>
      </c>
      <c r="X613" s="26">
        <v>18</v>
      </c>
      <c r="Y613" s="28">
        <v>142</v>
      </c>
      <c r="Z613" s="28">
        <v>6.83</v>
      </c>
      <c r="AA613" s="28">
        <v>30</v>
      </c>
      <c r="AB613" s="14">
        <v>539.79</v>
      </c>
      <c r="AC613" s="10" t="str">
        <f t="shared" si="329"/>
        <v>OK</v>
      </c>
      <c r="AE613" s="504">
        <f t="shared" si="330"/>
        <v>0</v>
      </c>
      <c r="AF613" s="270"/>
      <c r="AG613" s="717" t="s">
        <v>1761</v>
      </c>
      <c r="AH613" s="270"/>
      <c r="AJ613" s="890">
        <v>1057573900</v>
      </c>
      <c r="AK613" s="42" t="s">
        <v>1301</v>
      </c>
      <c r="AL613" s="266" t="s">
        <v>1781</v>
      </c>
      <c r="AM613" s="26" t="s">
        <v>1404</v>
      </c>
      <c r="AN613" s="27" t="s">
        <v>5</v>
      </c>
      <c r="AO613" s="26">
        <v>18</v>
      </c>
      <c r="AP613" s="28">
        <v>840.64</v>
      </c>
      <c r="AQ613" s="971">
        <v>360.96000000000004</v>
      </c>
      <c r="AR613" s="971">
        <v>142</v>
      </c>
      <c r="AS613" s="971">
        <v>6.83</v>
      </c>
      <c r="AT613" s="971">
        <v>30</v>
      </c>
      <c r="AU613" s="1106">
        <v>539.79</v>
      </c>
      <c r="AV613" s="1143"/>
      <c r="AW613" s="1144"/>
      <c r="AX613" s="1143"/>
      <c r="AY613" s="424" t="str">
        <f t="shared" si="316"/>
        <v>OK</v>
      </c>
      <c r="AZ613" s="483">
        <f t="shared" si="317"/>
        <v>0</v>
      </c>
      <c r="BA613" s="424"/>
      <c r="BB613" s="1017" t="s">
        <v>3114</v>
      </c>
      <c r="BC613" s="424"/>
      <c r="BD613" s="424"/>
    </row>
    <row r="614" spans="2:56" s="10" customFormat="1" ht="24" customHeight="1">
      <c r="B614" s="30">
        <v>7166738</v>
      </c>
      <c r="C614" s="37" t="s">
        <v>608</v>
      </c>
      <c r="D614" s="262" t="s">
        <v>1782</v>
      </c>
      <c r="E614" s="31" t="s">
        <v>1404</v>
      </c>
      <c r="F614" s="38" t="s">
        <v>1397</v>
      </c>
      <c r="G614" s="31">
        <v>1</v>
      </c>
      <c r="H614" s="33">
        <v>800.38</v>
      </c>
      <c r="I614" s="33">
        <v>300.56999999999994</v>
      </c>
      <c r="J614" s="33">
        <v>171.5</v>
      </c>
      <c r="K614" s="33">
        <v>0</v>
      </c>
      <c r="L614" s="33">
        <v>10</v>
      </c>
      <c r="M614" s="14">
        <v>482.06999999999994</v>
      </c>
      <c r="N614" s="33">
        <v>482.06999999999994</v>
      </c>
      <c r="O614" s="420">
        <f t="shared" ref="O614:O665" si="331">I614+J614+K614+L614</f>
        <v>482.06999999999994</v>
      </c>
      <c r="P614" s="420">
        <f t="shared" ref="P614:P665" si="332">N614-O614</f>
        <v>0</v>
      </c>
      <c r="Q614" s="498" t="s">
        <v>1783</v>
      </c>
      <c r="R614" s="498"/>
      <c r="S614" s="701">
        <v>7166738</v>
      </c>
      <c r="T614" s="686" t="s">
        <v>2086</v>
      </c>
      <c r="U614" s="262" t="s">
        <v>1782</v>
      </c>
      <c r="V614" s="38" t="s">
        <v>1397</v>
      </c>
      <c r="W614" s="31">
        <v>1</v>
      </c>
      <c r="X614" s="554">
        <v>300.57</v>
      </c>
      <c r="Y614" s="554">
        <v>171.5</v>
      </c>
      <c r="Z614" s="554">
        <v>0</v>
      </c>
      <c r="AA614" s="554">
        <v>10</v>
      </c>
      <c r="AB614" s="730">
        <v>482.07</v>
      </c>
      <c r="AC614" s="10" t="str">
        <f t="shared" ref="AC614:AC665" si="333">IF((B614=S614),"OK","ERROR")</f>
        <v>OK</v>
      </c>
      <c r="AE614" s="504">
        <f t="shared" ref="AE614:AE665" si="334">M614-AB614</f>
        <v>0</v>
      </c>
      <c r="AF614" s="270"/>
      <c r="AG614" s="109" t="s">
        <v>2138</v>
      </c>
      <c r="AH614" s="270"/>
      <c r="AJ614" s="891">
        <v>7166738</v>
      </c>
      <c r="AK614" s="37" t="s">
        <v>608</v>
      </c>
      <c r="AL614" s="262" t="s">
        <v>1782</v>
      </c>
      <c r="AM614" s="31" t="s">
        <v>1404</v>
      </c>
      <c r="AN614" s="38" t="s">
        <v>1397</v>
      </c>
      <c r="AO614" s="31">
        <v>1</v>
      </c>
      <c r="AP614" s="33">
        <v>800.38</v>
      </c>
      <c r="AQ614" s="976">
        <v>300.56999999999994</v>
      </c>
      <c r="AR614" s="976">
        <v>171.5</v>
      </c>
      <c r="AS614" s="925">
        <v>0</v>
      </c>
      <c r="AT614" s="925">
        <v>10</v>
      </c>
      <c r="AU614" s="982">
        <v>482.07</v>
      </c>
      <c r="AV614" s="975">
        <v>26.72</v>
      </c>
      <c r="AW614" s="1121">
        <v>10</v>
      </c>
      <c r="AX614" s="1114">
        <f>AQ614+AR614+AV614+AW614</f>
        <v>508.78999999999996</v>
      </c>
      <c r="AY614" s="424" t="str">
        <f t="shared" si="316"/>
        <v>OK</v>
      </c>
      <c r="AZ614" s="483">
        <f t="shared" si="317"/>
        <v>0</v>
      </c>
      <c r="BA614" s="484">
        <f>AX614-AB614</f>
        <v>26.71999999999997</v>
      </c>
      <c r="BB614" s="1016" t="s">
        <v>3113</v>
      </c>
      <c r="BC614" s="424"/>
      <c r="BD614" s="424"/>
    </row>
    <row r="615" spans="2:56" s="10" customFormat="1" ht="24" customHeight="1">
      <c r="B615" s="30">
        <v>7178702</v>
      </c>
      <c r="C615" s="37" t="s">
        <v>626</v>
      </c>
      <c r="D615" s="262" t="s">
        <v>1782</v>
      </c>
      <c r="E615" s="31" t="s">
        <v>1404</v>
      </c>
      <c r="F615" s="38" t="s">
        <v>1397</v>
      </c>
      <c r="G615" s="31">
        <v>1</v>
      </c>
      <c r="H615" s="33">
        <v>890.36</v>
      </c>
      <c r="I615" s="33">
        <v>435.53999999999996</v>
      </c>
      <c r="J615" s="33">
        <v>68</v>
      </c>
      <c r="K615" s="33">
        <v>100</v>
      </c>
      <c r="L615" s="33">
        <v>20</v>
      </c>
      <c r="M615" s="14">
        <v>623.54</v>
      </c>
      <c r="N615" s="33">
        <v>623.54</v>
      </c>
      <c r="O615" s="420">
        <f t="shared" si="331"/>
        <v>623.54</v>
      </c>
      <c r="P615" s="420">
        <f t="shared" si="332"/>
        <v>0</v>
      </c>
      <c r="Q615" s="498" t="s">
        <v>1783</v>
      </c>
      <c r="R615" s="498"/>
      <c r="S615" s="701">
        <v>7178702</v>
      </c>
      <c r="T615" s="686" t="s">
        <v>2087</v>
      </c>
      <c r="U615" s="262" t="s">
        <v>1782</v>
      </c>
      <c r="V615" s="38" t="s">
        <v>1397</v>
      </c>
      <c r="W615" s="31">
        <v>1</v>
      </c>
      <c r="X615" s="554">
        <v>435.54</v>
      </c>
      <c r="Y615" s="554">
        <v>68</v>
      </c>
      <c r="Z615" s="554">
        <v>100</v>
      </c>
      <c r="AA615" s="554">
        <v>20</v>
      </c>
      <c r="AB615" s="730">
        <v>623.54</v>
      </c>
      <c r="AC615" s="10" t="str">
        <f t="shared" si="333"/>
        <v>OK</v>
      </c>
      <c r="AE615" s="504">
        <f t="shared" si="334"/>
        <v>0</v>
      </c>
      <c r="AF615" s="270"/>
      <c r="AG615" s="109" t="s">
        <v>2138</v>
      </c>
      <c r="AH615" s="270"/>
      <c r="AJ615" s="893">
        <v>7178702</v>
      </c>
      <c r="AK615" s="37" t="s">
        <v>626</v>
      </c>
      <c r="AL615" s="262" t="s">
        <v>1782</v>
      </c>
      <c r="AM615" s="31" t="s">
        <v>1404</v>
      </c>
      <c r="AN615" s="38" t="s">
        <v>1397</v>
      </c>
      <c r="AO615" s="31">
        <v>1</v>
      </c>
      <c r="AP615" s="33">
        <v>890.36</v>
      </c>
      <c r="AQ615" s="976">
        <v>435.53999999999996</v>
      </c>
      <c r="AR615" s="976">
        <v>68</v>
      </c>
      <c r="AS615" s="925">
        <v>100</v>
      </c>
      <c r="AT615" s="925">
        <v>20</v>
      </c>
      <c r="AU615" s="982">
        <v>623.54</v>
      </c>
      <c r="AV615" s="974">
        <v>100</v>
      </c>
      <c r="AW615" s="1079">
        <v>20</v>
      </c>
      <c r="AX615" s="975">
        <f>AQ615+AR615+AV615+AW615</f>
        <v>623.54</v>
      </c>
      <c r="AY615" s="424" t="str">
        <f t="shared" si="316"/>
        <v>OK</v>
      </c>
      <c r="AZ615" s="483">
        <f t="shared" si="317"/>
        <v>0</v>
      </c>
      <c r="BA615" s="486">
        <f t="shared" ref="BA615" si="335">AX615-AB615</f>
        <v>0</v>
      </c>
      <c r="BB615" s="424"/>
      <c r="BC615" s="424"/>
      <c r="BD615" s="424"/>
    </row>
    <row r="616" spans="2:56" s="10" customFormat="1" ht="24" customHeight="1">
      <c r="B616" s="30">
        <v>7179501</v>
      </c>
      <c r="C616" s="37" t="s">
        <v>631</v>
      </c>
      <c r="D616" s="262" t="s">
        <v>1782</v>
      </c>
      <c r="E616" s="31" t="s">
        <v>1404</v>
      </c>
      <c r="F616" s="38" t="s">
        <v>1397</v>
      </c>
      <c r="G616" s="31">
        <v>1</v>
      </c>
      <c r="H616" s="33">
        <v>800.38</v>
      </c>
      <c r="I616" s="33">
        <v>300.56999999999994</v>
      </c>
      <c r="J616" s="33">
        <v>163</v>
      </c>
      <c r="K616" s="33">
        <v>100</v>
      </c>
      <c r="L616" s="33">
        <v>20</v>
      </c>
      <c r="M616" s="14">
        <v>583.56999999999994</v>
      </c>
      <c r="N616" s="33">
        <v>583.56999999999994</v>
      </c>
      <c r="O616" s="420">
        <f t="shared" si="331"/>
        <v>583.56999999999994</v>
      </c>
      <c r="P616" s="420">
        <f t="shared" si="332"/>
        <v>0</v>
      </c>
      <c r="Q616" s="498" t="s">
        <v>1783</v>
      </c>
      <c r="R616" s="498"/>
      <c r="S616" s="701">
        <v>7179501</v>
      </c>
      <c r="T616" s="686" t="s">
        <v>2088</v>
      </c>
      <c r="U616" s="262" t="s">
        <v>1782</v>
      </c>
      <c r="V616" s="38" t="s">
        <v>1397</v>
      </c>
      <c r="W616" s="31">
        <v>1</v>
      </c>
      <c r="X616" s="554">
        <v>300.57</v>
      </c>
      <c r="Y616" s="554">
        <v>163</v>
      </c>
      <c r="Z616" s="554">
        <v>100</v>
      </c>
      <c r="AA616" s="554">
        <v>20</v>
      </c>
      <c r="AB616" s="730">
        <v>583.57000000000005</v>
      </c>
      <c r="AC616" s="10" t="str">
        <f t="shared" si="333"/>
        <v>OK</v>
      </c>
      <c r="AE616" s="504">
        <f t="shared" si="334"/>
        <v>0</v>
      </c>
      <c r="AF616" s="270"/>
      <c r="AG616" s="109" t="s">
        <v>2138</v>
      </c>
      <c r="AH616" s="270"/>
      <c r="AJ616" s="891">
        <v>7179501</v>
      </c>
      <c r="AK616" s="37" t="s">
        <v>631</v>
      </c>
      <c r="AL616" s="262" t="s">
        <v>1782</v>
      </c>
      <c r="AM616" s="31" t="s">
        <v>1404</v>
      </c>
      <c r="AN616" s="38" t="s">
        <v>1397</v>
      </c>
      <c r="AO616" s="31">
        <v>1</v>
      </c>
      <c r="AP616" s="33">
        <v>800.38</v>
      </c>
      <c r="AQ616" s="976">
        <v>300.56999999999994</v>
      </c>
      <c r="AR616" s="976">
        <v>163</v>
      </c>
      <c r="AS616" s="925">
        <v>100</v>
      </c>
      <c r="AT616" s="925">
        <v>20</v>
      </c>
      <c r="AU616" s="982">
        <v>583.57000000000005</v>
      </c>
      <c r="AV616" s="975">
        <v>100</v>
      </c>
      <c r="AW616" s="1121">
        <v>30</v>
      </c>
      <c r="AX616" s="1114">
        <f>AQ616+AR616+AV616+AW616</f>
        <v>593.56999999999994</v>
      </c>
      <c r="AY616" s="424" t="str">
        <f t="shared" si="316"/>
        <v>OK</v>
      </c>
      <c r="AZ616" s="483">
        <f t="shared" si="317"/>
        <v>0</v>
      </c>
      <c r="BA616" s="484">
        <f>AX616-AB616</f>
        <v>9.9999999999998863</v>
      </c>
      <c r="BB616" s="1016" t="s">
        <v>3113</v>
      </c>
      <c r="BC616" s="424"/>
      <c r="BD616" s="424"/>
    </row>
    <row r="617" spans="2:56" s="10" customFormat="1" ht="24" customHeight="1">
      <c r="B617" s="30">
        <v>7180950</v>
      </c>
      <c r="C617" s="37" t="s">
        <v>637</v>
      </c>
      <c r="D617" s="262" t="s">
        <v>1782</v>
      </c>
      <c r="E617" s="31" t="s">
        <v>1404</v>
      </c>
      <c r="F617" s="38" t="s">
        <v>1397</v>
      </c>
      <c r="G617" s="31">
        <v>1</v>
      </c>
      <c r="H617" s="33">
        <v>822.88</v>
      </c>
      <c r="I617" s="33">
        <v>334.31999999999994</v>
      </c>
      <c r="J617" s="33">
        <v>160</v>
      </c>
      <c r="K617" s="33">
        <v>15.22</v>
      </c>
      <c r="L617" s="33">
        <v>35</v>
      </c>
      <c r="M617" s="14">
        <v>544.54</v>
      </c>
      <c r="N617" s="33">
        <v>544.54</v>
      </c>
      <c r="O617" s="420">
        <f t="shared" si="331"/>
        <v>544.54</v>
      </c>
      <c r="P617" s="420">
        <f t="shared" si="332"/>
        <v>0</v>
      </c>
      <c r="Q617" s="498" t="s">
        <v>1783</v>
      </c>
      <c r="R617" s="498"/>
      <c r="S617" s="701">
        <v>7180950</v>
      </c>
      <c r="T617" s="686" t="s">
        <v>2089</v>
      </c>
      <c r="U617" s="262" t="s">
        <v>1782</v>
      </c>
      <c r="V617" s="38" t="s">
        <v>1397</v>
      </c>
      <c r="W617" s="31">
        <v>1</v>
      </c>
      <c r="X617" s="554">
        <v>334.32</v>
      </c>
      <c r="Y617" s="554">
        <v>160</v>
      </c>
      <c r="Z617" s="554">
        <v>15.22</v>
      </c>
      <c r="AA617" s="554">
        <v>35</v>
      </c>
      <c r="AB617" s="730">
        <v>544.54</v>
      </c>
      <c r="AC617" s="10" t="str">
        <f t="shared" si="333"/>
        <v>OK</v>
      </c>
      <c r="AE617" s="504">
        <f t="shared" si="334"/>
        <v>0</v>
      </c>
      <c r="AF617" s="270"/>
      <c r="AG617" s="109" t="s">
        <v>2138</v>
      </c>
      <c r="AH617" s="270"/>
      <c r="AJ617" s="893">
        <v>7180950</v>
      </c>
      <c r="AK617" s="37" t="s">
        <v>637</v>
      </c>
      <c r="AL617" s="262" t="s">
        <v>1782</v>
      </c>
      <c r="AM617" s="31" t="s">
        <v>1404</v>
      </c>
      <c r="AN617" s="38" t="s">
        <v>1397</v>
      </c>
      <c r="AO617" s="31">
        <v>1</v>
      </c>
      <c r="AP617" s="33">
        <v>822.88</v>
      </c>
      <c r="AQ617" s="976">
        <v>334.31999999999994</v>
      </c>
      <c r="AR617" s="976">
        <v>160</v>
      </c>
      <c r="AS617" s="925">
        <v>15.22</v>
      </c>
      <c r="AT617" s="925">
        <v>35</v>
      </c>
      <c r="AU617" s="982">
        <v>544.54</v>
      </c>
      <c r="AV617" s="974">
        <v>15.22</v>
      </c>
      <c r="AW617" s="1079">
        <v>35</v>
      </c>
      <c r="AX617" s="975">
        <f>AQ617+AR617+AV617+AW617</f>
        <v>544.54</v>
      </c>
      <c r="AY617" s="424" t="str">
        <f t="shared" si="316"/>
        <v>OK</v>
      </c>
      <c r="AZ617" s="483">
        <f t="shared" si="317"/>
        <v>0</v>
      </c>
      <c r="BA617" s="486">
        <f>AX617-AB617</f>
        <v>0</v>
      </c>
      <c r="BB617" s="424"/>
      <c r="BC617" s="424"/>
      <c r="BD617" s="424"/>
    </row>
    <row r="618" spans="2:56" s="10" customFormat="1" ht="24" customHeight="1">
      <c r="B618" s="30">
        <v>7184341</v>
      </c>
      <c r="C618" s="37" t="s">
        <v>652</v>
      </c>
      <c r="D618" s="262" t="s">
        <v>1782</v>
      </c>
      <c r="E618" s="31" t="s">
        <v>1404</v>
      </c>
      <c r="F618" s="38" t="s">
        <v>1397</v>
      </c>
      <c r="G618" s="31">
        <v>1</v>
      </c>
      <c r="H618" s="33">
        <v>969.08</v>
      </c>
      <c r="I618" s="33">
        <v>553.62000000000012</v>
      </c>
      <c r="J618" s="33">
        <v>161</v>
      </c>
      <c r="K618" s="33">
        <v>58.22</v>
      </c>
      <c r="L618" s="33">
        <v>10</v>
      </c>
      <c r="M618" s="14">
        <v>782.84000000000015</v>
      </c>
      <c r="N618" s="33">
        <v>782.84000000000015</v>
      </c>
      <c r="O618" s="420">
        <f t="shared" si="331"/>
        <v>782.84000000000015</v>
      </c>
      <c r="P618" s="420">
        <f t="shared" si="332"/>
        <v>0</v>
      </c>
      <c r="Q618" s="498" t="s">
        <v>1783</v>
      </c>
      <c r="R618" s="498"/>
      <c r="S618" s="701">
        <v>7184341</v>
      </c>
      <c r="T618" s="686" t="s">
        <v>2090</v>
      </c>
      <c r="U618" s="262" t="s">
        <v>1782</v>
      </c>
      <c r="V618" s="38" t="s">
        <v>1397</v>
      </c>
      <c r="W618" s="31">
        <v>1</v>
      </c>
      <c r="X618" s="554">
        <v>553.62</v>
      </c>
      <c r="Y618" s="554">
        <v>161</v>
      </c>
      <c r="Z618" s="554">
        <v>100</v>
      </c>
      <c r="AA618" s="554">
        <v>45</v>
      </c>
      <c r="AB618" s="730">
        <v>859.62</v>
      </c>
      <c r="AC618" s="10" t="str">
        <f t="shared" si="333"/>
        <v>OK</v>
      </c>
      <c r="AE618" s="504">
        <f t="shared" si="334"/>
        <v>-76.779999999999859</v>
      </c>
      <c r="AF618" s="688" t="s">
        <v>2010</v>
      </c>
      <c r="AG618" s="109" t="s">
        <v>2138</v>
      </c>
      <c r="AH618" s="270"/>
      <c r="AJ618" s="893">
        <v>7184341</v>
      </c>
      <c r="AK618" s="37" t="s">
        <v>652</v>
      </c>
      <c r="AL618" s="262" t="s">
        <v>1782</v>
      </c>
      <c r="AM618" s="31" t="s">
        <v>1404</v>
      </c>
      <c r="AN618" s="38" t="s">
        <v>1397</v>
      </c>
      <c r="AO618" s="31">
        <v>1</v>
      </c>
      <c r="AP618" s="33">
        <v>969.08</v>
      </c>
      <c r="AQ618" s="976">
        <v>553.62000000000012</v>
      </c>
      <c r="AR618" s="976">
        <v>161</v>
      </c>
      <c r="AS618" s="925">
        <v>100</v>
      </c>
      <c r="AT618" s="925">
        <v>45</v>
      </c>
      <c r="AU618" s="982">
        <v>859.62</v>
      </c>
      <c r="AV618" s="974">
        <v>100</v>
      </c>
      <c r="AW618" s="1079">
        <v>45</v>
      </c>
      <c r="AX618" s="975">
        <f t="shared" ref="AX618:AX620" si="336">AQ618+AR618+AV618+AW618</f>
        <v>859.62000000000012</v>
      </c>
      <c r="AY618" s="424" t="str">
        <f t="shared" si="316"/>
        <v>OK</v>
      </c>
      <c r="AZ618" s="483">
        <f t="shared" si="317"/>
        <v>0</v>
      </c>
      <c r="BA618" s="486">
        <f t="shared" ref="BA618:BA620" si="337">AX618-AB618</f>
        <v>0</v>
      </c>
      <c r="BB618" s="424"/>
      <c r="BC618" s="424"/>
      <c r="BD618" s="424"/>
    </row>
    <row r="619" spans="2:56" s="10" customFormat="1" ht="24" customHeight="1">
      <c r="B619" s="30">
        <v>7186674</v>
      </c>
      <c r="C619" s="37" t="s">
        <v>660</v>
      </c>
      <c r="D619" s="262" t="s">
        <v>1782</v>
      </c>
      <c r="E619" s="31" t="s">
        <v>1404</v>
      </c>
      <c r="F619" s="38" t="s">
        <v>1397</v>
      </c>
      <c r="G619" s="31">
        <v>1</v>
      </c>
      <c r="H619" s="33">
        <v>879.11</v>
      </c>
      <c r="I619" s="33">
        <v>418.66499999999996</v>
      </c>
      <c r="J619" s="33">
        <v>162.5</v>
      </c>
      <c r="K619" s="33">
        <v>17.059999999999999</v>
      </c>
      <c r="L619" s="33">
        <v>20</v>
      </c>
      <c r="M619" s="14">
        <v>618.22499999999991</v>
      </c>
      <c r="N619" s="33">
        <v>618.22499999999991</v>
      </c>
      <c r="O619" s="420">
        <f t="shared" si="331"/>
        <v>618.22499999999991</v>
      </c>
      <c r="P619" s="420">
        <f t="shared" si="332"/>
        <v>0</v>
      </c>
      <c r="Q619" s="498" t="s">
        <v>1783</v>
      </c>
      <c r="R619" s="498"/>
      <c r="S619" s="701">
        <v>7186674</v>
      </c>
      <c r="T619" s="686" t="s">
        <v>2091</v>
      </c>
      <c r="U619" s="262" t="s">
        <v>1782</v>
      </c>
      <c r="V619" s="38" t="s">
        <v>1397</v>
      </c>
      <c r="W619" s="31">
        <v>1</v>
      </c>
      <c r="X619" s="554">
        <v>418.67</v>
      </c>
      <c r="Y619" s="554">
        <v>162.5</v>
      </c>
      <c r="Z619" s="554">
        <v>17.059999999999999</v>
      </c>
      <c r="AA619" s="554">
        <v>20</v>
      </c>
      <c r="AB619" s="730">
        <v>618.23</v>
      </c>
      <c r="AC619" s="10" t="str">
        <f t="shared" si="333"/>
        <v>OK</v>
      </c>
      <c r="AE619" s="504">
        <f t="shared" si="334"/>
        <v>-5.0000000001091394E-3</v>
      </c>
      <c r="AF619" s="270"/>
      <c r="AG619" s="109" t="s">
        <v>2138</v>
      </c>
      <c r="AH619" s="270"/>
      <c r="AJ619" s="893">
        <v>7186674</v>
      </c>
      <c r="AK619" s="37" t="s">
        <v>660</v>
      </c>
      <c r="AL619" s="262" t="s">
        <v>1782</v>
      </c>
      <c r="AM619" s="31" t="s">
        <v>1404</v>
      </c>
      <c r="AN619" s="38" t="s">
        <v>1397</v>
      </c>
      <c r="AO619" s="31">
        <v>1</v>
      </c>
      <c r="AP619" s="33">
        <v>879.11</v>
      </c>
      <c r="AQ619" s="976">
        <v>418.66499999999996</v>
      </c>
      <c r="AR619" s="976">
        <v>162.5</v>
      </c>
      <c r="AS619" s="925">
        <v>17.059999999999999</v>
      </c>
      <c r="AT619" s="925">
        <v>20</v>
      </c>
      <c r="AU619" s="982">
        <v>618.23</v>
      </c>
      <c r="AV619" s="974">
        <v>17.059999999999999</v>
      </c>
      <c r="AW619" s="1079">
        <v>20</v>
      </c>
      <c r="AX619" s="975">
        <f t="shared" si="336"/>
        <v>618.22499999999991</v>
      </c>
      <c r="AY619" s="424" t="str">
        <f t="shared" si="316"/>
        <v>OK</v>
      </c>
      <c r="AZ619" s="483">
        <f t="shared" si="317"/>
        <v>0</v>
      </c>
      <c r="BA619" s="486">
        <f t="shared" si="337"/>
        <v>-5.0000000001091394E-3</v>
      </c>
      <c r="BB619" s="424"/>
      <c r="BC619" s="424"/>
      <c r="BD619" s="424"/>
    </row>
    <row r="620" spans="2:56" s="10" customFormat="1" ht="24" customHeight="1">
      <c r="B620" s="30">
        <v>7187774</v>
      </c>
      <c r="C620" s="37" t="s">
        <v>664</v>
      </c>
      <c r="D620" s="262" t="s">
        <v>1782</v>
      </c>
      <c r="E620" s="31" t="s">
        <v>1404</v>
      </c>
      <c r="F620" s="38" t="s">
        <v>1397</v>
      </c>
      <c r="G620" s="31">
        <v>1</v>
      </c>
      <c r="H620" s="33">
        <v>822.88</v>
      </c>
      <c r="I620" s="33">
        <v>334.31999999999994</v>
      </c>
      <c r="J620" s="33">
        <v>142.5</v>
      </c>
      <c r="K620" s="33">
        <v>59.5</v>
      </c>
      <c r="L620" s="33">
        <v>5</v>
      </c>
      <c r="M620" s="14">
        <v>541.31999999999994</v>
      </c>
      <c r="N620" s="33">
        <v>541.31999999999994</v>
      </c>
      <c r="O620" s="420">
        <f t="shared" si="331"/>
        <v>541.31999999999994</v>
      </c>
      <c r="P620" s="420">
        <f t="shared" si="332"/>
        <v>0</v>
      </c>
      <c r="Q620" s="498" t="s">
        <v>1783</v>
      </c>
      <c r="R620" s="498"/>
      <c r="S620" s="701">
        <v>7187774</v>
      </c>
      <c r="T620" s="686" t="s">
        <v>2092</v>
      </c>
      <c r="U620" s="262" t="s">
        <v>1782</v>
      </c>
      <c r="V620" s="38" t="s">
        <v>1397</v>
      </c>
      <c r="W620" s="31">
        <v>1</v>
      </c>
      <c r="X620" s="554">
        <v>334.32</v>
      </c>
      <c r="Y620" s="554">
        <v>142.5</v>
      </c>
      <c r="Z620" s="554">
        <v>59.5</v>
      </c>
      <c r="AA620" s="554">
        <v>5</v>
      </c>
      <c r="AB620" s="730">
        <v>541.32000000000005</v>
      </c>
      <c r="AC620" s="10" t="str">
        <f t="shared" si="333"/>
        <v>OK</v>
      </c>
      <c r="AE620" s="504">
        <f t="shared" si="334"/>
        <v>0</v>
      </c>
      <c r="AF620" s="270"/>
      <c r="AG620" s="109" t="s">
        <v>2138</v>
      </c>
      <c r="AH620" s="270"/>
      <c r="AJ620" s="893">
        <v>7187774</v>
      </c>
      <c r="AK620" s="37" t="s">
        <v>664</v>
      </c>
      <c r="AL620" s="262" t="s">
        <v>1782</v>
      </c>
      <c r="AM620" s="31" t="s">
        <v>1404</v>
      </c>
      <c r="AN620" s="38" t="s">
        <v>1397</v>
      </c>
      <c r="AO620" s="31">
        <v>1</v>
      </c>
      <c r="AP620" s="33">
        <v>822.88</v>
      </c>
      <c r="AQ620" s="976">
        <v>334.31999999999994</v>
      </c>
      <c r="AR620" s="976">
        <v>142.5</v>
      </c>
      <c r="AS620" s="925">
        <v>59.5</v>
      </c>
      <c r="AT620" s="925">
        <v>5</v>
      </c>
      <c r="AU620" s="982">
        <v>541.32000000000005</v>
      </c>
      <c r="AV620" s="974">
        <v>59.5</v>
      </c>
      <c r="AW620" s="1079">
        <v>5</v>
      </c>
      <c r="AX620" s="975">
        <f t="shared" si="336"/>
        <v>541.31999999999994</v>
      </c>
      <c r="AY620" s="424" t="str">
        <f t="shared" si="316"/>
        <v>OK</v>
      </c>
      <c r="AZ620" s="483">
        <f t="shared" si="317"/>
        <v>0</v>
      </c>
      <c r="BA620" s="486">
        <f t="shared" si="337"/>
        <v>0</v>
      </c>
      <c r="BB620" s="424"/>
      <c r="BC620" s="424"/>
      <c r="BD620" s="424"/>
    </row>
    <row r="621" spans="2:56" s="10" customFormat="1" ht="24" customHeight="1">
      <c r="B621" s="30">
        <v>23623198</v>
      </c>
      <c r="C621" s="37" t="s">
        <v>700</v>
      </c>
      <c r="D621" s="262" t="s">
        <v>1782</v>
      </c>
      <c r="E621" s="31" t="s">
        <v>1404</v>
      </c>
      <c r="F621" s="38" t="s">
        <v>1397</v>
      </c>
      <c r="G621" s="31">
        <v>1</v>
      </c>
      <c r="H621" s="33">
        <v>856.62</v>
      </c>
      <c r="I621" s="33">
        <v>384.93000000000006</v>
      </c>
      <c r="J621" s="33">
        <v>148</v>
      </c>
      <c r="K621" s="33">
        <v>40.72</v>
      </c>
      <c r="L621" s="33">
        <v>30</v>
      </c>
      <c r="M621" s="14">
        <v>603.65000000000009</v>
      </c>
      <c r="N621" s="33">
        <v>603.65000000000009</v>
      </c>
      <c r="O621" s="420">
        <f t="shared" si="331"/>
        <v>603.65000000000009</v>
      </c>
      <c r="P621" s="420">
        <f t="shared" si="332"/>
        <v>0</v>
      </c>
      <c r="Q621" s="498" t="s">
        <v>1783</v>
      </c>
      <c r="R621" s="498"/>
      <c r="S621" s="701">
        <v>23623198</v>
      </c>
      <c r="T621" s="686" t="s">
        <v>2093</v>
      </c>
      <c r="U621" s="262" t="s">
        <v>1782</v>
      </c>
      <c r="V621" s="38" t="s">
        <v>1397</v>
      </c>
      <c r="W621" s="31">
        <v>1</v>
      </c>
      <c r="X621" s="554">
        <v>384.93</v>
      </c>
      <c r="Y621" s="554">
        <v>148</v>
      </c>
      <c r="Z621" s="554">
        <v>97.22</v>
      </c>
      <c r="AA621" s="554">
        <v>40</v>
      </c>
      <c r="AB621" s="730">
        <v>670.15</v>
      </c>
      <c r="AC621" s="10" t="str">
        <f t="shared" si="333"/>
        <v>OK</v>
      </c>
      <c r="AE621" s="504">
        <f t="shared" si="334"/>
        <v>-66.499999999999886</v>
      </c>
      <c r="AF621" s="688" t="s">
        <v>2010</v>
      </c>
      <c r="AG621" s="109" t="s">
        <v>2138</v>
      </c>
      <c r="AH621" s="270"/>
      <c r="AJ621" s="891">
        <v>23623198</v>
      </c>
      <c r="AK621" s="37" t="s">
        <v>700</v>
      </c>
      <c r="AL621" s="262" t="s">
        <v>1782</v>
      </c>
      <c r="AM621" s="31" t="s">
        <v>1404</v>
      </c>
      <c r="AN621" s="38" t="s">
        <v>1397</v>
      </c>
      <c r="AO621" s="31">
        <v>1</v>
      </c>
      <c r="AP621" s="33">
        <v>856.62</v>
      </c>
      <c r="AQ621" s="976">
        <v>384.93000000000006</v>
      </c>
      <c r="AR621" s="976">
        <v>148</v>
      </c>
      <c r="AS621" s="925">
        <v>97.22</v>
      </c>
      <c r="AT621" s="925">
        <v>40</v>
      </c>
      <c r="AU621" s="982">
        <v>670.15</v>
      </c>
      <c r="AV621" s="975">
        <v>100</v>
      </c>
      <c r="AW621" s="1121">
        <v>40</v>
      </c>
      <c r="AX621" s="1114">
        <f>AQ621+AR621+AV621+AW621</f>
        <v>672.93000000000006</v>
      </c>
      <c r="AY621" s="424" t="str">
        <f t="shared" si="316"/>
        <v>OK</v>
      </c>
      <c r="AZ621" s="483">
        <f t="shared" si="317"/>
        <v>0</v>
      </c>
      <c r="BA621" s="484">
        <f>AX621-AB621</f>
        <v>2.7800000000000864</v>
      </c>
      <c r="BB621" s="1016" t="s">
        <v>3113</v>
      </c>
      <c r="BC621" s="424"/>
      <c r="BD621" s="424"/>
    </row>
    <row r="622" spans="2:56" s="10" customFormat="1" ht="24" customHeight="1">
      <c r="B622" s="30">
        <v>23783841</v>
      </c>
      <c r="C622" s="37" t="s">
        <v>702</v>
      </c>
      <c r="D622" s="262" t="s">
        <v>1782</v>
      </c>
      <c r="E622" s="31" t="s">
        <v>1404</v>
      </c>
      <c r="F622" s="38" t="s">
        <v>1397</v>
      </c>
      <c r="G622" s="31">
        <v>1</v>
      </c>
      <c r="H622" s="33">
        <v>856.62</v>
      </c>
      <c r="I622" s="33">
        <v>384.93000000000006</v>
      </c>
      <c r="J622" s="33">
        <v>143</v>
      </c>
      <c r="K622" s="33">
        <v>76.78</v>
      </c>
      <c r="L622" s="33">
        <v>15</v>
      </c>
      <c r="M622" s="14">
        <v>619.71</v>
      </c>
      <c r="N622" s="33">
        <v>619.71</v>
      </c>
      <c r="O622" s="420">
        <f t="shared" si="331"/>
        <v>619.71</v>
      </c>
      <c r="P622" s="420">
        <f t="shared" si="332"/>
        <v>0</v>
      </c>
      <c r="Q622" s="498" t="s">
        <v>1783</v>
      </c>
      <c r="R622" s="498"/>
      <c r="S622" s="701">
        <v>23783841</v>
      </c>
      <c r="T622" s="686" t="s">
        <v>2094</v>
      </c>
      <c r="U622" s="262" t="s">
        <v>1782</v>
      </c>
      <c r="V622" s="38" t="s">
        <v>1397</v>
      </c>
      <c r="W622" s="31">
        <v>1</v>
      </c>
      <c r="X622" s="554">
        <v>384.93</v>
      </c>
      <c r="Y622" s="554">
        <v>143</v>
      </c>
      <c r="Z622" s="554">
        <v>76.78</v>
      </c>
      <c r="AA622" s="554">
        <v>15</v>
      </c>
      <c r="AB622" s="730">
        <v>619.71</v>
      </c>
      <c r="AC622" s="10" t="str">
        <f t="shared" si="333"/>
        <v>OK</v>
      </c>
      <c r="AE622" s="504">
        <f t="shared" si="334"/>
        <v>0</v>
      </c>
      <c r="AF622" s="270"/>
      <c r="AG622" s="109" t="s">
        <v>2138</v>
      </c>
      <c r="AH622" s="270"/>
      <c r="AJ622" s="891">
        <v>23783841</v>
      </c>
      <c r="AK622" s="37" t="s">
        <v>702</v>
      </c>
      <c r="AL622" s="262" t="s">
        <v>1782</v>
      </c>
      <c r="AM622" s="31" t="s">
        <v>1404</v>
      </c>
      <c r="AN622" s="38" t="s">
        <v>1397</v>
      </c>
      <c r="AO622" s="31">
        <v>1</v>
      </c>
      <c r="AP622" s="33">
        <v>856.62</v>
      </c>
      <c r="AQ622" s="976">
        <v>384.93000000000006</v>
      </c>
      <c r="AR622" s="976">
        <v>143</v>
      </c>
      <c r="AS622" s="925">
        <v>76.78</v>
      </c>
      <c r="AT622" s="925">
        <v>15</v>
      </c>
      <c r="AU622" s="982">
        <v>619.71</v>
      </c>
      <c r="AV622" s="975">
        <v>100</v>
      </c>
      <c r="AW622" s="1121">
        <v>20</v>
      </c>
      <c r="AX622" s="1114">
        <f>AQ622+AR622+AV622+AW622</f>
        <v>647.93000000000006</v>
      </c>
      <c r="AY622" s="424" t="str">
        <f t="shared" si="316"/>
        <v>OK</v>
      </c>
      <c r="AZ622" s="483">
        <f t="shared" si="317"/>
        <v>0</v>
      </c>
      <c r="BA622" s="484">
        <f>AX622-AB622</f>
        <v>28.220000000000027</v>
      </c>
      <c r="BB622" s="1016" t="s">
        <v>3113</v>
      </c>
      <c r="BC622" s="424"/>
      <c r="BD622" s="424"/>
    </row>
    <row r="623" spans="2:56" s="10" customFormat="1" ht="24" customHeight="1">
      <c r="B623" s="30">
        <v>23824111</v>
      </c>
      <c r="C623" s="37" t="s">
        <v>706</v>
      </c>
      <c r="D623" s="262" t="s">
        <v>1782</v>
      </c>
      <c r="E623" s="31" t="s">
        <v>1404</v>
      </c>
      <c r="F623" s="38" t="s">
        <v>1397</v>
      </c>
      <c r="G623" s="31">
        <v>1</v>
      </c>
      <c r="H623" s="33">
        <v>912.85</v>
      </c>
      <c r="I623" s="33">
        <v>469.27500000000009</v>
      </c>
      <c r="J623" s="33">
        <v>158</v>
      </c>
      <c r="K623" s="33">
        <v>72</v>
      </c>
      <c r="L623" s="33">
        <v>5</v>
      </c>
      <c r="M623" s="14">
        <v>704.27500000000009</v>
      </c>
      <c r="N623" s="33">
        <v>704.27500000000009</v>
      </c>
      <c r="O623" s="420">
        <f t="shared" si="331"/>
        <v>704.27500000000009</v>
      </c>
      <c r="P623" s="420">
        <f t="shared" si="332"/>
        <v>0</v>
      </c>
      <c r="Q623" s="498" t="s">
        <v>1783</v>
      </c>
      <c r="R623" s="498"/>
      <c r="S623" s="701">
        <v>23824111</v>
      </c>
      <c r="T623" s="686" t="s">
        <v>2095</v>
      </c>
      <c r="U623" s="262" t="s">
        <v>1782</v>
      </c>
      <c r="V623" s="38" t="s">
        <v>1397</v>
      </c>
      <c r="W623" s="31">
        <v>1</v>
      </c>
      <c r="X623" s="554">
        <v>469.28</v>
      </c>
      <c r="Y623" s="554">
        <v>158</v>
      </c>
      <c r="Z623" s="554">
        <v>72</v>
      </c>
      <c r="AA623" s="554">
        <v>5</v>
      </c>
      <c r="AB623" s="730">
        <v>704.28</v>
      </c>
      <c r="AC623" s="10" t="str">
        <f t="shared" si="333"/>
        <v>OK</v>
      </c>
      <c r="AE623" s="504">
        <f t="shared" si="334"/>
        <v>-4.9999999998817657E-3</v>
      </c>
      <c r="AF623" s="270"/>
      <c r="AG623" s="109" t="s">
        <v>2138</v>
      </c>
      <c r="AH623" s="270"/>
      <c r="AJ623" s="893">
        <v>23824111</v>
      </c>
      <c r="AK623" s="37" t="s">
        <v>706</v>
      </c>
      <c r="AL623" s="262" t="s">
        <v>1782</v>
      </c>
      <c r="AM623" s="31" t="s">
        <v>1404</v>
      </c>
      <c r="AN623" s="38" t="s">
        <v>1397</v>
      </c>
      <c r="AO623" s="31">
        <v>1</v>
      </c>
      <c r="AP623" s="33">
        <v>912.85</v>
      </c>
      <c r="AQ623" s="976">
        <v>469.27500000000009</v>
      </c>
      <c r="AR623" s="976">
        <v>158</v>
      </c>
      <c r="AS623" s="925">
        <v>72</v>
      </c>
      <c r="AT623" s="925">
        <v>5</v>
      </c>
      <c r="AU623" s="982">
        <v>704.28</v>
      </c>
      <c r="AV623" s="974">
        <v>72</v>
      </c>
      <c r="AW623" s="1079">
        <v>5</v>
      </c>
      <c r="AX623" s="975">
        <f t="shared" ref="AX623" si="338">AQ623+AR623+AV623+AW623</f>
        <v>704.27500000000009</v>
      </c>
      <c r="AY623" s="424" t="str">
        <f t="shared" si="316"/>
        <v>OK</v>
      </c>
      <c r="AZ623" s="483">
        <f t="shared" si="317"/>
        <v>0</v>
      </c>
      <c r="BA623" s="486">
        <f t="shared" ref="BA623" si="339">AX623-AB623</f>
        <v>-4.9999999998817657E-3</v>
      </c>
      <c r="BB623" s="424"/>
      <c r="BC623" s="424"/>
      <c r="BD623" s="424"/>
    </row>
    <row r="624" spans="2:56" s="10" customFormat="1" ht="24" customHeight="1">
      <c r="B624" s="30">
        <v>33365549</v>
      </c>
      <c r="C624" s="37" t="s">
        <v>719</v>
      </c>
      <c r="D624" s="262" t="s">
        <v>1782</v>
      </c>
      <c r="E624" s="31" t="s">
        <v>1404</v>
      </c>
      <c r="F624" s="38" t="s">
        <v>1397</v>
      </c>
      <c r="G624" s="31">
        <v>1</v>
      </c>
      <c r="H624" s="33">
        <v>1000</v>
      </c>
      <c r="I624" s="33">
        <v>600</v>
      </c>
      <c r="J624" s="33">
        <v>156</v>
      </c>
      <c r="K624" s="33">
        <v>100</v>
      </c>
      <c r="L624" s="33">
        <v>20</v>
      </c>
      <c r="M624" s="14">
        <v>876</v>
      </c>
      <c r="N624" s="33">
        <v>876</v>
      </c>
      <c r="O624" s="420">
        <f t="shared" si="331"/>
        <v>876</v>
      </c>
      <c r="P624" s="420">
        <f t="shared" si="332"/>
        <v>0</v>
      </c>
      <c r="Q624" s="498" t="s">
        <v>1783</v>
      </c>
      <c r="R624" s="498"/>
      <c r="S624" s="701">
        <v>33365549</v>
      </c>
      <c r="T624" s="686" t="s">
        <v>2096</v>
      </c>
      <c r="U624" s="262" t="s">
        <v>1782</v>
      </c>
      <c r="V624" s="38" t="s">
        <v>1397</v>
      </c>
      <c r="W624" s="31">
        <v>1</v>
      </c>
      <c r="X624" s="554">
        <v>600</v>
      </c>
      <c r="Y624" s="554">
        <v>156</v>
      </c>
      <c r="Z624" s="554">
        <v>100</v>
      </c>
      <c r="AA624" s="554">
        <v>20</v>
      </c>
      <c r="AB624" s="730">
        <v>876</v>
      </c>
      <c r="AC624" s="10" t="str">
        <f t="shared" si="333"/>
        <v>OK</v>
      </c>
      <c r="AE624" s="504">
        <f t="shared" si="334"/>
        <v>0</v>
      </c>
      <c r="AF624" s="270"/>
      <c r="AG624" s="109" t="s">
        <v>2138</v>
      </c>
      <c r="AH624" s="270"/>
      <c r="AJ624" s="891">
        <v>33365549</v>
      </c>
      <c r="AK624" s="37" t="s">
        <v>719</v>
      </c>
      <c r="AL624" s="262" t="s">
        <v>1782</v>
      </c>
      <c r="AM624" s="31" t="s">
        <v>1404</v>
      </c>
      <c r="AN624" s="38" t="s">
        <v>1397</v>
      </c>
      <c r="AO624" s="31">
        <v>1</v>
      </c>
      <c r="AP624" s="33">
        <v>1000</v>
      </c>
      <c r="AQ624" s="976">
        <v>600</v>
      </c>
      <c r="AR624" s="976">
        <v>156</v>
      </c>
      <c r="AS624" s="925">
        <v>100</v>
      </c>
      <c r="AT624" s="925">
        <v>20</v>
      </c>
      <c r="AU624" s="982">
        <v>876</v>
      </c>
      <c r="AV624" s="975">
        <v>100</v>
      </c>
      <c r="AW624" s="1121">
        <v>35</v>
      </c>
      <c r="AX624" s="1114">
        <f>AQ624+AR624+AV624+AW624</f>
        <v>891</v>
      </c>
      <c r="AY624" s="424" t="str">
        <f t="shared" si="316"/>
        <v>OK</v>
      </c>
      <c r="AZ624" s="483">
        <f t="shared" si="317"/>
        <v>0</v>
      </c>
      <c r="BA624" s="484">
        <f>AX624-AB624</f>
        <v>15</v>
      </c>
      <c r="BB624" s="1016" t="s">
        <v>3113</v>
      </c>
      <c r="BC624" s="424"/>
      <c r="BD624" s="424"/>
    </row>
    <row r="625" spans="2:56" s="10" customFormat="1" ht="24" customHeight="1">
      <c r="B625" s="30">
        <v>33366352</v>
      </c>
      <c r="C625" s="37" t="s">
        <v>722</v>
      </c>
      <c r="D625" s="262" t="s">
        <v>1782</v>
      </c>
      <c r="E625" s="31" t="s">
        <v>1404</v>
      </c>
      <c r="F625" s="38" t="s">
        <v>1397</v>
      </c>
      <c r="G625" s="31">
        <v>1</v>
      </c>
      <c r="H625" s="33">
        <v>811.63</v>
      </c>
      <c r="I625" s="33">
        <v>317.44499999999994</v>
      </c>
      <c r="J625" s="33">
        <v>159</v>
      </c>
      <c r="K625" s="33">
        <v>100</v>
      </c>
      <c r="L625" s="33">
        <v>20</v>
      </c>
      <c r="M625" s="14">
        <v>596.44499999999994</v>
      </c>
      <c r="N625" s="33">
        <v>596.44499999999994</v>
      </c>
      <c r="O625" s="420">
        <f t="shared" si="331"/>
        <v>596.44499999999994</v>
      </c>
      <c r="P625" s="420">
        <f t="shared" si="332"/>
        <v>0</v>
      </c>
      <c r="Q625" s="498" t="s">
        <v>1783</v>
      </c>
      <c r="R625" s="498"/>
      <c r="S625" s="701">
        <v>33366352</v>
      </c>
      <c r="T625" s="686" t="s">
        <v>2097</v>
      </c>
      <c r="U625" s="262" t="s">
        <v>1782</v>
      </c>
      <c r="V625" s="38" t="s">
        <v>1397</v>
      </c>
      <c r="W625" s="31">
        <v>1</v>
      </c>
      <c r="X625" s="554">
        <v>317.45</v>
      </c>
      <c r="Y625" s="554">
        <v>159</v>
      </c>
      <c r="Z625" s="554">
        <v>100</v>
      </c>
      <c r="AA625" s="554">
        <v>20</v>
      </c>
      <c r="AB625" s="730">
        <v>596.45000000000005</v>
      </c>
      <c r="AC625" s="10" t="str">
        <f t="shared" si="333"/>
        <v>OK</v>
      </c>
      <c r="AE625" s="504">
        <f t="shared" si="334"/>
        <v>-5.0000000001091394E-3</v>
      </c>
      <c r="AF625" s="270"/>
      <c r="AG625" s="109" t="s">
        <v>2138</v>
      </c>
      <c r="AH625" s="270"/>
      <c r="AJ625" s="891">
        <v>33366352</v>
      </c>
      <c r="AK625" s="37" t="s">
        <v>722</v>
      </c>
      <c r="AL625" s="262" t="s">
        <v>1782</v>
      </c>
      <c r="AM625" s="31" t="s">
        <v>1404</v>
      </c>
      <c r="AN625" s="38" t="s">
        <v>1397</v>
      </c>
      <c r="AO625" s="31">
        <v>1</v>
      </c>
      <c r="AP625" s="33">
        <v>811.63</v>
      </c>
      <c r="AQ625" s="976">
        <v>317.44499999999994</v>
      </c>
      <c r="AR625" s="976">
        <v>159</v>
      </c>
      <c r="AS625" s="925">
        <v>100</v>
      </c>
      <c r="AT625" s="925">
        <v>20</v>
      </c>
      <c r="AU625" s="982">
        <v>596.45000000000005</v>
      </c>
      <c r="AV625" s="975">
        <v>100</v>
      </c>
      <c r="AW625" s="1121">
        <v>50</v>
      </c>
      <c r="AX625" s="1114">
        <f>AQ625+AR625+AV625+AW625</f>
        <v>626.44499999999994</v>
      </c>
      <c r="AY625" s="424" t="str">
        <f t="shared" si="316"/>
        <v>OK</v>
      </c>
      <c r="AZ625" s="483">
        <f t="shared" si="317"/>
        <v>0</v>
      </c>
      <c r="BA625" s="484">
        <f>AX625-AB625</f>
        <v>29.994999999999891</v>
      </c>
      <c r="BB625" s="1016" t="s">
        <v>3113</v>
      </c>
      <c r="BC625" s="424"/>
      <c r="BD625" s="424"/>
    </row>
    <row r="626" spans="2:56" s="10" customFormat="1" ht="24" customHeight="1">
      <c r="B626" s="30">
        <v>33367337</v>
      </c>
      <c r="C626" s="37" t="s">
        <v>728</v>
      </c>
      <c r="D626" s="262" t="s">
        <v>1782</v>
      </c>
      <c r="E626" s="31" t="s">
        <v>1404</v>
      </c>
      <c r="F626" s="38" t="s">
        <v>1397</v>
      </c>
      <c r="G626" s="31">
        <v>1</v>
      </c>
      <c r="H626" s="33">
        <v>924.1</v>
      </c>
      <c r="I626" s="33">
        <v>486.15000000000009</v>
      </c>
      <c r="J626" s="33">
        <v>165.5</v>
      </c>
      <c r="K626" s="33">
        <v>100</v>
      </c>
      <c r="L626" s="33">
        <v>0</v>
      </c>
      <c r="M626" s="14">
        <v>751.65000000000009</v>
      </c>
      <c r="N626" s="33">
        <v>751.65000000000009</v>
      </c>
      <c r="O626" s="420">
        <f t="shared" si="331"/>
        <v>751.65000000000009</v>
      </c>
      <c r="P626" s="420">
        <f t="shared" si="332"/>
        <v>0</v>
      </c>
      <c r="Q626" s="498" t="s">
        <v>1783</v>
      </c>
      <c r="R626" s="498"/>
      <c r="S626" s="701">
        <v>33367337</v>
      </c>
      <c r="T626" s="686" t="s">
        <v>2098</v>
      </c>
      <c r="U626" s="262" t="s">
        <v>1782</v>
      </c>
      <c r="V626" s="38" t="s">
        <v>1397</v>
      </c>
      <c r="W626" s="31">
        <v>1</v>
      </c>
      <c r="X626" s="554">
        <v>486.15</v>
      </c>
      <c r="Y626" s="554">
        <v>165.5</v>
      </c>
      <c r="Z626" s="554">
        <v>100</v>
      </c>
      <c r="AA626" s="554">
        <v>0</v>
      </c>
      <c r="AB626" s="730">
        <v>751.65</v>
      </c>
      <c r="AC626" s="10" t="str">
        <f t="shared" si="333"/>
        <v>OK</v>
      </c>
      <c r="AE626" s="504">
        <f t="shared" si="334"/>
        <v>0</v>
      </c>
      <c r="AF626" s="270"/>
      <c r="AG626" s="109" t="s">
        <v>2138</v>
      </c>
      <c r="AH626" s="270"/>
      <c r="AJ626" s="891">
        <v>33367337</v>
      </c>
      <c r="AK626" s="37" t="s">
        <v>728</v>
      </c>
      <c r="AL626" s="262" t="s">
        <v>1782</v>
      </c>
      <c r="AM626" s="31" t="s">
        <v>1404</v>
      </c>
      <c r="AN626" s="38" t="s">
        <v>1397</v>
      </c>
      <c r="AO626" s="31">
        <v>1</v>
      </c>
      <c r="AP626" s="33">
        <v>924.1</v>
      </c>
      <c r="AQ626" s="976">
        <v>486.15000000000009</v>
      </c>
      <c r="AR626" s="976">
        <v>165.5</v>
      </c>
      <c r="AS626" s="925">
        <v>100</v>
      </c>
      <c r="AT626" s="925">
        <v>0</v>
      </c>
      <c r="AU626" s="982">
        <v>751.65</v>
      </c>
      <c r="AV626" s="975">
        <v>100</v>
      </c>
      <c r="AW626" s="1121">
        <v>30</v>
      </c>
      <c r="AX626" s="1114">
        <f>AQ626+AR626+AV626+AW626</f>
        <v>781.65000000000009</v>
      </c>
      <c r="AY626" s="424" t="str">
        <f t="shared" si="316"/>
        <v>OK</v>
      </c>
      <c r="AZ626" s="483">
        <f t="shared" si="317"/>
        <v>0</v>
      </c>
      <c r="BA626" s="484">
        <f>AX626-AB626</f>
        <v>30.000000000000114</v>
      </c>
      <c r="BB626" s="1016" t="s">
        <v>3113</v>
      </c>
      <c r="BC626" s="424"/>
      <c r="BD626" s="424"/>
    </row>
    <row r="627" spans="2:56" s="10" customFormat="1" ht="24" customHeight="1">
      <c r="B627" s="30">
        <v>33367702</v>
      </c>
      <c r="C627" s="37" t="s">
        <v>730</v>
      </c>
      <c r="D627" s="262" t="s">
        <v>1782</v>
      </c>
      <c r="E627" s="31" t="s">
        <v>1404</v>
      </c>
      <c r="F627" s="38" t="s">
        <v>1397</v>
      </c>
      <c r="G627" s="31">
        <v>1</v>
      </c>
      <c r="H627" s="33">
        <v>811.63</v>
      </c>
      <c r="I627" s="33">
        <v>317.44499999999994</v>
      </c>
      <c r="J627" s="33">
        <v>160.5</v>
      </c>
      <c r="K627" s="33">
        <v>0</v>
      </c>
      <c r="L627" s="33">
        <v>0</v>
      </c>
      <c r="M627" s="14">
        <v>477.94499999999994</v>
      </c>
      <c r="N627" s="86">
        <v>477.94499999999994</v>
      </c>
      <c r="O627" s="420">
        <f t="shared" si="331"/>
        <v>477.94499999999994</v>
      </c>
      <c r="P627" s="420">
        <f t="shared" si="332"/>
        <v>0</v>
      </c>
      <c r="Q627" s="498" t="s">
        <v>1783</v>
      </c>
      <c r="R627" s="498"/>
      <c r="S627" s="701">
        <v>33367702</v>
      </c>
      <c r="T627" s="686" t="s">
        <v>2099</v>
      </c>
      <c r="U627" s="262" t="s">
        <v>1782</v>
      </c>
      <c r="V627" s="38" t="s">
        <v>1397</v>
      </c>
      <c r="W627" s="31">
        <v>1</v>
      </c>
      <c r="X627" s="554">
        <v>317.45</v>
      </c>
      <c r="Y627" s="554">
        <v>160.5</v>
      </c>
      <c r="Z627" s="554">
        <v>0</v>
      </c>
      <c r="AA627" s="554">
        <v>0</v>
      </c>
      <c r="AB627" s="730">
        <v>477.95</v>
      </c>
      <c r="AC627" s="10" t="str">
        <f t="shared" si="333"/>
        <v>OK</v>
      </c>
      <c r="AE627" s="504">
        <f t="shared" si="334"/>
        <v>-5.0000000000522959E-3</v>
      </c>
      <c r="AF627" s="270"/>
      <c r="AG627" s="109" t="s">
        <v>2138</v>
      </c>
      <c r="AH627" s="270"/>
      <c r="AJ627" s="891">
        <v>33367702</v>
      </c>
      <c r="AK627" s="37" t="s">
        <v>730</v>
      </c>
      <c r="AL627" s="262" t="s">
        <v>1782</v>
      </c>
      <c r="AM627" s="31" t="s">
        <v>1404</v>
      </c>
      <c r="AN627" s="38" t="s">
        <v>1397</v>
      </c>
      <c r="AO627" s="31">
        <v>1</v>
      </c>
      <c r="AP627" s="33">
        <v>811.63</v>
      </c>
      <c r="AQ627" s="976">
        <v>317.44499999999994</v>
      </c>
      <c r="AR627" s="976">
        <v>160.5</v>
      </c>
      <c r="AS627" s="925">
        <v>0</v>
      </c>
      <c r="AT627" s="925">
        <v>0</v>
      </c>
      <c r="AU627" s="982">
        <v>477.95</v>
      </c>
      <c r="AV627" s="975">
        <v>100</v>
      </c>
      <c r="AW627" s="1121">
        <v>40</v>
      </c>
      <c r="AX627" s="1114">
        <f>AQ627+AR627+AV627+AW627</f>
        <v>617.94499999999994</v>
      </c>
      <c r="AY627" s="424" t="str">
        <f t="shared" si="316"/>
        <v>OK</v>
      </c>
      <c r="AZ627" s="483">
        <f t="shared" si="317"/>
        <v>0</v>
      </c>
      <c r="BA627" s="484">
        <f>AX627-AB627</f>
        <v>139.99499999999995</v>
      </c>
      <c r="BB627" s="1016" t="s">
        <v>3113</v>
      </c>
      <c r="BC627" s="424"/>
      <c r="BD627" s="424"/>
    </row>
    <row r="628" spans="2:56" s="10" customFormat="1" ht="24" customHeight="1">
      <c r="B628" s="30">
        <v>33368847</v>
      </c>
      <c r="C628" s="37" t="s">
        <v>737</v>
      </c>
      <c r="D628" s="262" t="s">
        <v>1782</v>
      </c>
      <c r="E628" s="31" t="s">
        <v>1404</v>
      </c>
      <c r="F628" s="38" t="s">
        <v>1397</v>
      </c>
      <c r="G628" s="31">
        <v>1</v>
      </c>
      <c r="H628" s="33">
        <v>822.88</v>
      </c>
      <c r="I628" s="33">
        <v>334.31999999999994</v>
      </c>
      <c r="J628" s="33">
        <v>64</v>
      </c>
      <c r="K628" s="33">
        <v>64.78</v>
      </c>
      <c r="L628" s="33">
        <v>35</v>
      </c>
      <c r="M628" s="14">
        <v>498.09999999999991</v>
      </c>
      <c r="N628" s="33">
        <v>498.09999999999991</v>
      </c>
      <c r="O628" s="420">
        <f t="shared" si="331"/>
        <v>498.09999999999991</v>
      </c>
      <c r="P628" s="420">
        <f t="shared" si="332"/>
        <v>0</v>
      </c>
      <c r="Q628" s="498" t="s">
        <v>1783</v>
      </c>
      <c r="R628" s="498"/>
      <c r="S628" s="701">
        <v>33368847</v>
      </c>
      <c r="T628" s="686" t="s">
        <v>2100</v>
      </c>
      <c r="U628" s="262" t="s">
        <v>1782</v>
      </c>
      <c r="V628" s="38" t="s">
        <v>1397</v>
      </c>
      <c r="W628" s="31">
        <v>1</v>
      </c>
      <c r="X628" s="554">
        <v>334.32</v>
      </c>
      <c r="Y628" s="554">
        <v>64</v>
      </c>
      <c r="Z628" s="554">
        <v>64.78</v>
      </c>
      <c r="AA628" s="554">
        <v>35</v>
      </c>
      <c r="AB628" s="730">
        <v>498.1</v>
      </c>
      <c r="AC628" s="10" t="str">
        <f t="shared" si="333"/>
        <v>OK</v>
      </c>
      <c r="AE628" s="504">
        <f t="shared" si="334"/>
        <v>0</v>
      </c>
      <c r="AF628" s="270"/>
      <c r="AG628" s="109" t="s">
        <v>2138</v>
      </c>
      <c r="AH628" s="270"/>
      <c r="AJ628" s="893">
        <v>33368847</v>
      </c>
      <c r="AK628" s="37" t="s">
        <v>737</v>
      </c>
      <c r="AL628" s="262" t="s">
        <v>1782</v>
      </c>
      <c r="AM628" s="31" t="s">
        <v>1404</v>
      </c>
      <c r="AN628" s="38" t="s">
        <v>1397</v>
      </c>
      <c r="AO628" s="31">
        <v>1</v>
      </c>
      <c r="AP628" s="33">
        <v>822.88</v>
      </c>
      <c r="AQ628" s="976">
        <v>334.31999999999994</v>
      </c>
      <c r="AR628" s="976">
        <v>64</v>
      </c>
      <c r="AS628" s="925">
        <v>64.78</v>
      </c>
      <c r="AT628" s="925">
        <v>35</v>
      </c>
      <c r="AU628" s="982">
        <v>498.1</v>
      </c>
      <c r="AV628" s="974">
        <v>64.78</v>
      </c>
      <c r="AW628" s="1079">
        <v>35</v>
      </c>
      <c r="AX628" s="975">
        <f t="shared" ref="AX628:AX632" si="340">AQ628+AR628+AV628+AW628</f>
        <v>498.09999999999991</v>
      </c>
      <c r="AY628" s="424" t="str">
        <f t="shared" si="316"/>
        <v>OK</v>
      </c>
      <c r="AZ628" s="483">
        <f t="shared" si="317"/>
        <v>0</v>
      </c>
      <c r="BA628" s="486">
        <f t="shared" ref="BA628:BA632" si="341">AX628-AB628</f>
        <v>0</v>
      </c>
      <c r="BB628" s="424"/>
      <c r="BC628" s="424"/>
      <c r="BD628" s="424"/>
    </row>
    <row r="629" spans="2:56" s="10" customFormat="1" ht="24" customHeight="1">
      <c r="B629" s="30">
        <v>33369421</v>
      </c>
      <c r="C629" s="37" t="s">
        <v>745</v>
      </c>
      <c r="D629" s="262" t="s">
        <v>1782</v>
      </c>
      <c r="E629" s="31" t="s">
        <v>1404</v>
      </c>
      <c r="F629" s="38" t="s">
        <v>1397</v>
      </c>
      <c r="G629" s="31">
        <v>1</v>
      </c>
      <c r="H629" s="33">
        <v>924.1</v>
      </c>
      <c r="I629" s="33">
        <v>486.15000000000009</v>
      </c>
      <c r="J629" s="33">
        <v>159</v>
      </c>
      <c r="K629" s="33">
        <v>100</v>
      </c>
      <c r="L629" s="33">
        <v>70</v>
      </c>
      <c r="M629" s="14">
        <v>815.15000000000009</v>
      </c>
      <c r="N629" s="33">
        <v>815.15000000000009</v>
      </c>
      <c r="O629" s="420">
        <f t="shared" si="331"/>
        <v>815.15000000000009</v>
      </c>
      <c r="P629" s="420">
        <f t="shared" si="332"/>
        <v>0</v>
      </c>
      <c r="Q629" s="498" t="s">
        <v>1783</v>
      </c>
      <c r="R629" s="498"/>
      <c r="S629" s="701">
        <v>33369421</v>
      </c>
      <c r="T629" s="686" t="s">
        <v>2101</v>
      </c>
      <c r="U629" s="262" t="s">
        <v>1782</v>
      </c>
      <c r="V629" s="38" t="s">
        <v>1397</v>
      </c>
      <c r="W629" s="31">
        <v>1</v>
      </c>
      <c r="X629" s="554">
        <v>486.15</v>
      </c>
      <c r="Y629" s="554">
        <v>159</v>
      </c>
      <c r="Z629" s="554">
        <v>100</v>
      </c>
      <c r="AA629" s="554">
        <v>70</v>
      </c>
      <c r="AB629" s="730">
        <v>815.15</v>
      </c>
      <c r="AC629" s="10" t="str">
        <f t="shared" si="333"/>
        <v>OK</v>
      </c>
      <c r="AE629" s="504">
        <f t="shared" si="334"/>
        <v>0</v>
      </c>
      <c r="AF629" s="270"/>
      <c r="AG629" s="109" t="s">
        <v>2138</v>
      </c>
      <c r="AH629" s="270"/>
      <c r="AJ629" s="893">
        <v>33369421</v>
      </c>
      <c r="AK629" s="37" t="s">
        <v>745</v>
      </c>
      <c r="AL629" s="262" t="s">
        <v>1782</v>
      </c>
      <c r="AM629" s="31" t="s">
        <v>1404</v>
      </c>
      <c r="AN629" s="38" t="s">
        <v>1397</v>
      </c>
      <c r="AO629" s="31">
        <v>1</v>
      </c>
      <c r="AP629" s="33">
        <v>924.1</v>
      </c>
      <c r="AQ629" s="976">
        <v>486.15000000000009</v>
      </c>
      <c r="AR629" s="976">
        <v>159</v>
      </c>
      <c r="AS629" s="925">
        <v>100</v>
      </c>
      <c r="AT629" s="925">
        <v>70</v>
      </c>
      <c r="AU629" s="982">
        <v>815.15</v>
      </c>
      <c r="AV629" s="974">
        <v>100</v>
      </c>
      <c r="AW629" s="1079">
        <v>70</v>
      </c>
      <c r="AX629" s="975">
        <f t="shared" si="340"/>
        <v>815.15000000000009</v>
      </c>
      <c r="AY629" s="424" t="str">
        <f t="shared" si="316"/>
        <v>OK</v>
      </c>
      <c r="AZ629" s="483">
        <f t="shared" si="317"/>
        <v>0</v>
      </c>
      <c r="BA629" s="486">
        <f t="shared" si="341"/>
        <v>0</v>
      </c>
      <c r="BB629" s="424"/>
      <c r="BC629" s="424"/>
      <c r="BD629" s="424"/>
    </row>
    <row r="630" spans="2:56" s="10" customFormat="1" ht="24" customHeight="1">
      <c r="B630" s="30">
        <v>33379357</v>
      </c>
      <c r="C630" s="37" t="s">
        <v>765</v>
      </c>
      <c r="D630" s="262" t="s">
        <v>1782</v>
      </c>
      <c r="E630" s="31" t="s">
        <v>1404</v>
      </c>
      <c r="F630" s="38" t="s">
        <v>1397</v>
      </c>
      <c r="G630" s="31">
        <v>1</v>
      </c>
      <c r="H630" s="33">
        <v>957.84</v>
      </c>
      <c r="I630" s="33">
        <v>536.76</v>
      </c>
      <c r="J630" s="33">
        <v>158</v>
      </c>
      <c r="K630" s="33">
        <v>20.89</v>
      </c>
      <c r="L630" s="33">
        <v>0</v>
      </c>
      <c r="M630" s="14">
        <v>715.65</v>
      </c>
      <c r="N630" s="33">
        <v>715.65</v>
      </c>
      <c r="O630" s="420">
        <f t="shared" si="331"/>
        <v>715.65</v>
      </c>
      <c r="P630" s="420">
        <f t="shared" si="332"/>
        <v>0</v>
      </c>
      <c r="Q630" s="498" t="s">
        <v>1783</v>
      </c>
      <c r="R630" s="498"/>
      <c r="S630" s="701">
        <v>33379357</v>
      </c>
      <c r="T630" s="686" t="s">
        <v>2102</v>
      </c>
      <c r="U630" s="262" t="s">
        <v>1782</v>
      </c>
      <c r="V630" s="38" t="s">
        <v>1397</v>
      </c>
      <c r="W630" s="31">
        <v>1</v>
      </c>
      <c r="X630" s="554">
        <v>536.76</v>
      </c>
      <c r="Y630" s="554">
        <v>158</v>
      </c>
      <c r="Z630" s="554">
        <v>20.89</v>
      </c>
      <c r="AA630" s="554">
        <v>0</v>
      </c>
      <c r="AB630" s="730">
        <v>715.65</v>
      </c>
      <c r="AC630" s="10" t="str">
        <f t="shared" si="333"/>
        <v>OK</v>
      </c>
      <c r="AE630" s="504">
        <f t="shared" si="334"/>
        <v>0</v>
      </c>
      <c r="AF630" s="270"/>
      <c r="AG630" s="109" t="s">
        <v>2138</v>
      </c>
      <c r="AH630" s="270"/>
      <c r="AJ630" s="893">
        <v>33379357</v>
      </c>
      <c r="AK630" s="37" t="s">
        <v>765</v>
      </c>
      <c r="AL630" s="262" t="s">
        <v>1782</v>
      </c>
      <c r="AM630" s="31" t="s">
        <v>1404</v>
      </c>
      <c r="AN630" s="38" t="s">
        <v>1397</v>
      </c>
      <c r="AO630" s="31">
        <v>1</v>
      </c>
      <c r="AP630" s="33">
        <v>957.84</v>
      </c>
      <c r="AQ630" s="976">
        <v>536.76</v>
      </c>
      <c r="AR630" s="976">
        <v>158</v>
      </c>
      <c r="AS630" s="925">
        <v>20.89</v>
      </c>
      <c r="AT630" s="925">
        <v>0</v>
      </c>
      <c r="AU630" s="982">
        <v>715.65</v>
      </c>
      <c r="AV630" s="974">
        <v>20.89</v>
      </c>
      <c r="AW630" s="1079">
        <v>0</v>
      </c>
      <c r="AX630" s="975">
        <f t="shared" si="340"/>
        <v>715.65</v>
      </c>
      <c r="AY630" s="424" t="str">
        <f t="shared" si="316"/>
        <v>OK</v>
      </c>
      <c r="AZ630" s="483">
        <f t="shared" si="317"/>
        <v>0</v>
      </c>
      <c r="BA630" s="486">
        <f t="shared" si="341"/>
        <v>0</v>
      </c>
      <c r="BB630" s="424"/>
      <c r="BC630" s="424"/>
      <c r="BD630" s="424"/>
    </row>
    <row r="631" spans="2:56" s="10" customFormat="1" ht="24" customHeight="1">
      <c r="B631" s="30">
        <v>33379732</v>
      </c>
      <c r="C631" s="37" t="s">
        <v>768</v>
      </c>
      <c r="D631" s="262" t="s">
        <v>1782</v>
      </c>
      <c r="E631" s="31" t="s">
        <v>1404</v>
      </c>
      <c r="F631" s="38" t="s">
        <v>1397</v>
      </c>
      <c r="G631" s="31">
        <v>1</v>
      </c>
      <c r="H631" s="33">
        <v>822.88</v>
      </c>
      <c r="I631" s="33">
        <v>334.31999999999994</v>
      </c>
      <c r="J631" s="33">
        <v>153</v>
      </c>
      <c r="K631" s="33">
        <v>61.28</v>
      </c>
      <c r="L631" s="33">
        <v>0</v>
      </c>
      <c r="M631" s="14">
        <v>548.59999999999991</v>
      </c>
      <c r="N631" s="33">
        <v>548.59999999999991</v>
      </c>
      <c r="O631" s="420">
        <f t="shared" si="331"/>
        <v>548.59999999999991</v>
      </c>
      <c r="P631" s="420">
        <f t="shared" si="332"/>
        <v>0</v>
      </c>
      <c r="Q631" s="498" t="s">
        <v>1783</v>
      </c>
      <c r="R631" s="498"/>
      <c r="S631" s="701">
        <v>33379732</v>
      </c>
      <c r="T631" s="686" t="s">
        <v>2103</v>
      </c>
      <c r="U631" s="262" t="s">
        <v>1782</v>
      </c>
      <c r="V631" s="38" t="s">
        <v>1397</v>
      </c>
      <c r="W631" s="31">
        <v>1</v>
      </c>
      <c r="X631" s="554">
        <v>334.32</v>
      </c>
      <c r="Y631" s="554">
        <v>153</v>
      </c>
      <c r="Z631" s="554">
        <v>61.28</v>
      </c>
      <c r="AA631" s="554">
        <v>0</v>
      </c>
      <c r="AB631" s="730">
        <v>548.6</v>
      </c>
      <c r="AC631" s="10" t="str">
        <f t="shared" si="333"/>
        <v>OK</v>
      </c>
      <c r="AE631" s="504">
        <f t="shared" si="334"/>
        <v>0</v>
      </c>
      <c r="AF631" s="270"/>
      <c r="AG631" s="109" t="s">
        <v>2138</v>
      </c>
      <c r="AH631" s="270"/>
      <c r="AJ631" s="893">
        <v>33379732</v>
      </c>
      <c r="AK631" s="37" t="s">
        <v>768</v>
      </c>
      <c r="AL631" s="262" t="s">
        <v>1782</v>
      </c>
      <c r="AM631" s="31" t="s">
        <v>1404</v>
      </c>
      <c r="AN631" s="38" t="s">
        <v>1397</v>
      </c>
      <c r="AO631" s="31">
        <v>1</v>
      </c>
      <c r="AP631" s="33">
        <v>822.88</v>
      </c>
      <c r="AQ631" s="976">
        <v>334.31999999999994</v>
      </c>
      <c r="AR631" s="976">
        <v>153</v>
      </c>
      <c r="AS631" s="925">
        <v>61.28</v>
      </c>
      <c r="AT631" s="925">
        <v>0</v>
      </c>
      <c r="AU631" s="982">
        <v>548.6</v>
      </c>
      <c r="AV631" s="974">
        <v>61.28</v>
      </c>
      <c r="AW631" s="1079">
        <v>0</v>
      </c>
      <c r="AX631" s="975">
        <f t="shared" si="340"/>
        <v>548.59999999999991</v>
      </c>
      <c r="AY631" s="424" t="str">
        <f t="shared" si="316"/>
        <v>OK</v>
      </c>
      <c r="AZ631" s="483">
        <f t="shared" si="317"/>
        <v>0</v>
      </c>
      <c r="BA631" s="486">
        <f t="shared" si="341"/>
        <v>0</v>
      </c>
      <c r="BB631" s="424"/>
      <c r="BC631" s="424"/>
      <c r="BD631" s="424"/>
    </row>
    <row r="632" spans="2:56" s="10" customFormat="1" ht="24" customHeight="1">
      <c r="B632" s="30">
        <v>37392796</v>
      </c>
      <c r="C632" s="37" t="s">
        <v>780</v>
      </c>
      <c r="D632" s="262" t="s">
        <v>1782</v>
      </c>
      <c r="E632" s="31" t="s">
        <v>1404</v>
      </c>
      <c r="F632" s="38" t="s">
        <v>1397</v>
      </c>
      <c r="G632" s="31">
        <v>1</v>
      </c>
      <c r="H632" s="33">
        <v>856.62</v>
      </c>
      <c r="I632" s="33">
        <v>384.93000000000006</v>
      </c>
      <c r="J632" s="33">
        <v>149.5</v>
      </c>
      <c r="K632" s="33">
        <v>100</v>
      </c>
      <c r="L632" s="33">
        <v>25</v>
      </c>
      <c r="M632" s="14">
        <v>659.43000000000006</v>
      </c>
      <c r="N632" s="33">
        <v>659.43000000000006</v>
      </c>
      <c r="O632" s="420">
        <f t="shared" si="331"/>
        <v>659.43000000000006</v>
      </c>
      <c r="P632" s="420">
        <f t="shared" si="332"/>
        <v>0</v>
      </c>
      <c r="Q632" s="498" t="s">
        <v>1783</v>
      </c>
      <c r="R632" s="498"/>
      <c r="S632" s="701">
        <v>37392796</v>
      </c>
      <c r="T632" s="686" t="s">
        <v>2104</v>
      </c>
      <c r="U632" s="262" t="s">
        <v>1782</v>
      </c>
      <c r="V632" s="38" t="s">
        <v>1397</v>
      </c>
      <c r="W632" s="31">
        <v>1</v>
      </c>
      <c r="X632" s="554">
        <v>384.93</v>
      </c>
      <c r="Y632" s="554">
        <v>149.5</v>
      </c>
      <c r="Z632" s="554">
        <v>100</v>
      </c>
      <c r="AA632" s="554">
        <v>25</v>
      </c>
      <c r="AB632" s="730">
        <v>659.43</v>
      </c>
      <c r="AC632" s="10" t="str">
        <f t="shared" si="333"/>
        <v>OK</v>
      </c>
      <c r="AE632" s="504">
        <f t="shared" si="334"/>
        <v>0</v>
      </c>
      <c r="AF632" s="270"/>
      <c r="AG632" s="109" t="s">
        <v>2138</v>
      </c>
      <c r="AH632" s="270"/>
      <c r="AJ632" s="893">
        <v>37392796</v>
      </c>
      <c r="AK632" s="37" t="s">
        <v>780</v>
      </c>
      <c r="AL632" s="262" t="s">
        <v>1782</v>
      </c>
      <c r="AM632" s="31" t="s">
        <v>1404</v>
      </c>
      <c r="AN632" s="38" t="s">
        <v>1397</v>
      </c>
      <c r="AO632" s="31">
        <v>1</v>
      </c>
      <c r="AP632" s="33">
        <v>856.62</v>
      </c>
      <c r="AQ632" s="976">
        <v>384.93000000000006</v>
      </c>
      <c r="AR632" s="976">
        <v>149.5</v>
      </c>
      <c r="AS632" s="925">
        <v>100</v>
      </c>
      <c r="AT632" s="925">
        <v>25</v>
      </c>
      <c r="AU632" s="982">
        <v>659.43</v>
      </c>
      <c r="AV632" s="974">
        <v>100</v>
      </c>
      <c r="AW632" s="1079">
        <v>25</v>
      </c>
      <c r="AX632" s="975">
        <f t="shared" si="340"/>
        <v>659.43000000000006</v>
      </c>
      <c r="AY632" s="424" t="str">
        <f t="shared" si="316"/>
        <v>OK</v>
      </c>
      <c r="AZ632" s="483">
        <f t="shared" si="317"/>
        <v>0</v>
      </c>
      <c r="BA632" s="486">
        <f t="shared" si="341"/>
        <v>0</v>
      </c>
      <c r="BB632" s="424"/>
      <c r="BC632" s="424"/>
      <c r="BD632" s="424"/>
    </row>
    <row r="633" spans="2:56" s="10" customFormat="1" ht="24" customHeight="1">
      <c r="B633" s="30">
        <v>39582444</v>
      </c>
      <c r="C633" s="37" t="s">
        <v>787</v>
      </c>
      <c r="D633" s="262" t="s">
        <v>1782</v>
      </c>
      <c r="E633" s="31" t="s">
        <v>1404</v>
      </c>
      <c r="F633" s="38" t="s">
        <v>1397</v>
      </c>
      <c r="G633" s="31">
        <v>1</v>
      </c>
      <c r="H633" s="33">
        <v>822.88</v>
      </c>
      <c r="I633" s="33">
        <v>334.31999999999994</v>
      </c>
      <c r="J633" s="33">
        <v>171</v>
      </c>
      <c r="K633" s="33">
        <v>20.28</v>
      </c>
      <c r="L633" s="33">
        <v>35</v>
      </c>
      <c r="M633" s="14">
        <v>560.59999999999991</v>
      </c>
      <c r="N633" s="33">
        <v>560.59999999999991</v>
      </c>
      <c r="O633" s="420">
        <f t="shared" si="331"/>
        <v>560.59999999999991</v>
      </c>
      <c r="P633" s="420">
        <f t="shared" si="332"/>
        <v>0</v>
      </c>
      <c r="Q633" s="498" t="s">
        <v>1783</v>
      </c>
      <c r="R633" s="498"/>
      <c r="S633" s="701">
        <v>39582444</v>
      </c>
      <c r="T633" s="686" t="s">
        <v>2105</v>
      </c>
      <c r="U633" s="262" t="s">
        <v>1782</v>
      </c>
      <c r="V633" s="38" t="s">
        <v>1397</v>
      </c>
      <c r="W633" s="31">
        <v>1</v>
      </c>
      <c r="X633" s="554">
        <v>334.32</v>
      </c>
      <c r="Y633" s="554">
        <v>171</v>
      </c>
      <c r="Z633" s="554">
        <v>20.28</v>
      </c>
      <c r="AA633" s="554">
        <v>35</v>
      </c>
      <c r="AB633" s="730">
        <v>560.6</v>
      </c>
      <c r="AC633" s="10" t="str">
        <f t="shared" si="333"/>
        <v>OK</v>
      </c>
      <c r="AE633" s="504">
        <f t="shared" si="334"/>
        <v>0</v>
      </c>
      <c r="AF633" s="270"/>
      <c r="AG633" s="109" t="s">
        <v>2138</v>
      </c>
      <c r="AH633" s="270"/>
      <c r="AJ633" s="891">
        <v>39582444</v>
      </c>
      <c r="AK633" s="37" t="s">
        <v>787</v>
      </c>
      <c r="AL633" s="262" t="s">
        <v>1782</v>
      </c>
      <c r="AM633" s="31" t="s">
        <v>1404</v>
      </c>
      <c r="AN633" s="38" t="s">
        <v>1397</v>
      </c>
      <c r="AO633" s="31">
        <v>1</v>
      </c>
      <c r="AP633" s="33">
        <v>822.88</v>
      </c>
      <c r="AQ633" s="976">
        <v>334.31999999999994</v>
      </c>
      <c r="AR633" s="976">
        <v>171</v>
      </c>
      <c r="AS633" s="925">
        <v>20.28</v>
      </c>
      <c r="AT633" s="925">
        <v>35</v>
      </c>
      <c r="AU633" s="982">
        <v>560.6</v>
      </c>
      <c r="AV633" s="975">
        <v>20.28</v>
      </c>
      <c r="AW633" s="1121">
        <v>50</v>
      </c>
      <c r="AX633" s="1114">
        <f>AQ633+AR633+AV633+AW633</f>
        <v>575.59999999999991</v>
      </c>
      <c r="AY633" s="424" t="str">
        <f t="shared" si="316"/>
        <v>OK</v>
      </c>
      <c r="AZ633" s="483">
        <f t="shared" si="317"/>
        <v>0</v>
      </c>
      <c r="BA633" s="484">
        <f>AX633-AB633</f>
        <v>14.999999999999886</v>
      </c>
      <c r="BB633" s="1016" t="s">
        <v>3113</v>
      </c>
      <c r="BC633" s="424"/>
      <c r="BD633" s="424"/>
    </row>
    <row r="634" spans="2:56" s="10" customFormat="1" ht="24" customHeight="1">
      <c r="B634" s="708">
        <v>40042201</v>
      </c>
      <c r="C634" s="709" t="s">
        <v>812</v>
      </c>
      <c r="D634" s="266" t="s">
        <v>1782</v>
      </c>
      <c r="E634" s="710" t="s">
        <v>1404</v>
      </c>
      <c r="F634" s="711" t="s">
        <v>1397</v>
      </c>
      <c r="G634" s="710">
        <v>1</v>
      </c>
      <c r="H634" s="712">
        <v>935.34</v>
      </c>
      <c r="I634" s="712">
        <v>503.01</v>
      </c>
      <c r="J634" s="712">
        <v>179</v>
      </c>
      <c r="K634" s="712">
        <v>100</v>
      </c>
      <c r="L634" s="712">
        <v>35</v>
      </c>
      <c r="M634" s="516">
        <v>817.01</v>
      </c>
      <c r="N634" s="712">
        <v>817.01</v>
      </c>
      <c r="O634" s="420">
        <f t="shared" si="331"/>
        <v>817.01</v>
      </c>
      <c r="P634" s="420">
        <f t="shared" si="332"/>
        <v>0</v>
      </c>
      <c r="Q634" s="517" t="s">
        <v>1783</v>
      </c>
      <c r="R634" s="498"/>
      <c r="S634" s="701">
        <v>40042201</v>
      </c>
      <c r="T634" s="686" t="s">
        <v>2106</v>
      </c>
      <c r="U634" s="266" t="s">
        <v>1782</v>
      </c>
      <c r="V634" s="711" t="s">
        <v>1397</v>
      </c>
      <c r="W634" s="710">
        <v>1</v>
      </c>
      <c r="X634" s="554">
        <v>503.01</v>
      </c>
      <c r="Y634" s="554">
        <v>179</v>
      </c>
      <c r="Z634" s="554">
        <v>100</v>
      </c>
      <c r="AA634" s="554">
        <v>35</v>
      </c>
      <c r="AB634" s="730">
        <v>817.01</v>
      </c>
      <c r="AC634" s="10" t="str">
        <f t="shared" si="333"/>
        <v>OK</v>
      </c>
      <c r="AE634" s="504">
        <f t="shared" si="334"/>
        <v>0</v>
      </c>
      <c r="AF634" s="270"/>
      <c r="AG634" s="109" t="s">
        <v>2138</v>
      </c>
      <c r="AH634" s="270"/>
      <c r="AJ634" s="891">
        <v>40042201</v>
      </c>
      <c r="AK634" s="709" t="s">
        <v>812</v>
      </c>
      <c r="AL634" s="266" t="s">
        <v>1782</v>
      </c>
      <c r="AM634" s="710" t="s">
        <v>1404</v>
      </c>
      <c r="AN634" s="711" t="s">
        <v>1397</v>
      </c>
      <c r="AO634" s="710">
        <v>1</v>
      </c>
      <c r="AP634" s="712">
        <v>935.34</v>
      </c>
      <c r="AQ634" s="977">
        <v>503.01</v>
      </c>
      <c r="AR634" s="977">
        <v>179</v>
      </c>
      <c r="AS634" s="925">
        <v>100</v>
      </c>
      <c r="AT634" s="925">
        <v>35</v>
      </c>
      <c r="AU634" s="982">
        <v>817.01</v>
      </c>
      <c r="AV634" s="975">
        <v>100</v>
      </c>
      <c r="AW634" s="1121">
        <v>50</v>
      </c>
      <c r="AX634" s="1114">
        <f>AQ634+AR634+AV634+AW634</f>
        <v>832.01</v>
      </c>
      <c r="AY634" s="424" t="str">
        <f t="shared" si="316"/>
        <v>OK</v>
      </c>
      <c r="AZ634" s="483">
        <f t="shared" si="317"/>
        <v>0</v>
      </c>
      <c r="BA634" s="484">
        <f>AX634-AB634</f>
        <v>15</v>
      </c>
      <c r="BB634" s="1016" t="s">
        <v>3113</v>
      </c>
      <c r="BC634" s="424"/>
      <c r="BD634" s="424"/>
    </row>
    <row r="635" spans="2:56" s="10" customFormat="1" ht="24" customHeight="1">
      <c r="B635" s="30">
        <v>40047903</v>
      </c>
      <c r="C635" s="37" t="s">
        <v>838</v>
      </c>
      <c r="D635" s="262" t="s">
        <v>1782</v>
      </c>
      <c r="E635" s="31" t="s">
        <v>1404</v>
      </c>
      <c r="F635" s="38" t="s">
        <v>1397</v>
      </c>
      <c r="G635" s="31">
        <v>1</v>
      </c>
      <c r="H635" s="33">
        <v>822.88</v>
      </c>
      <c r="I635" s="33">
        <v>334.31999999999994</v>
      </c>
      <c r="J635" s="33">
        <v>160.5</v>
      </c>
      <c r="K635" s="33">
        <v>100</v>
      </c>
      <c r="L635" s="33">
        <v>0</v>
      </c>
      <c r="M635" s="14">
        <v>594.81999999999994</v>
      </c>
      <c r="N635" s="33">
        <v>594.81999999999994</v>
      </c>
      <c r="O635" s="420">
        <f t="shared" si="331"/>
        <v>594.81999999999994</v>
      </c>
      <c r="P635" s="420">
        <f t="shared" si="332"/>
        <v>0</v>
      </c>
      <c r="Q635" s="498" t="s">
        <v>1783</v>
      </c>
      <c r="R635" s="498"/>
      <c r="S635" s="701">
        <v>40047903</v>
      </c>
      <c r="T635" s="686" t="s">
        <v>2107</v>
      </c>
      <c r="U635" s="262" t="s">
        <v>1782</v>
      </c>
      <c r="V635" s="38" t="s">
        <v>1397</v>
      </c>
      <c r="W635" s="31">
        <v>1</v>
      </c>
      <c r="X635" s="554">
        <v>334.32</v>
      </c>
      <c r="Y635" s="554">
        <v>160.5</v>
      </c>
      <c r="Z635" s="554">
        <v>100</v>
      </c>
      <c r="AA635" s="554">
        <v>0</v>
      </c>
      <c r="AB635" s="730">
        <v>594.82000000000005</v>
      </c>
      <c r="AC635" s="10" t="str">
        <f t="shared" si="333"/>
        <v>OK</v>
      </c>
      <c r="AE635" s="504">
        <f t="shared" si="334"/>
        <v>0</v>
      </c>
      <c r="AF635" s="270"/>
      <c r="AG635" s="109" t="s">
        <v>2138</v>
      </c>
      <c r="AH635" s="270"/>
      <c r="AJ635" s="893">
        <v>40047903</v>
      </c>
      <c r="AK635" s="37" t="s">
        <v>838</v>
      </c>
      <c r="AL635" s="262" t="s">
        <v>1782</v>
      </c>
      <c r="AM635" s="31" t="s">
        <v>1404</v>
      </c>
      <c r="AN635" s="38" t="s">
        <v>1397</v>
      </c>
      <c r="AO635" s="31">
        <v>1</v>
      </c>
      <c r="AP635" s="33">
        <v>822.88</v>
      </c>
      <c r="AQ635" s="976">
        <v>334.31999999999994</v>
      </c>
      <c r="AR635" s="976">
        <v>160.5</v>
      </c>
      <c r="AS635" s="925">
        <v>100</v>
      </c>
      <c r="AT635" s="925">
        <v>0</v>
      </c>
      <c r="AU635" s="982">
        <v>594.82000000000005</v>
      </c>
      <c r="AV635" s="974">
        <v>100</v>
      </c>
      <c r="AW635" s="1079">
        <v>0</v>
      </c>
      <c r="AX635" s="975">
        <f t="shared" ref="AX635:AX656" si="342">AQ635+AR635+AV635+AW635</f>
        <v>594.81999999999994</v>
      </c>
      <c r="AY635" s="424" t="str">
        <f t="shared" si="316"/>
        <v>OK</v>
      </c>
      <c r="AZ635" s="483">
        <f t="shared" si="317"/>
        <v>0</v>
      </c>
      <c r="BA635" s="486">
        <f t="shared" ref="BA635:BA656" si="343">AX635-AB635</f>
        <v>0</v>
      </c>
      <c r="BB635" s="424"/>
      <c r="BC635" s="424"/>
      <c r="BD635" s="424"/>
    </row>
    <row r="636" spans="2:56" s="10" customFormat="1" ht="24" customHeight="1">
      <c r="B636" s="30">
        <v>40048477</v>
      </c>
      <c r="C636" s="37" t="s">
        <v>840</v>
      </c>
      <c r="D636" s="262" t="s">
        <v>1782</v>
      </c>
      <c r="E636" s="31" t="s">
        <v>1404</v>
      </c>
      <c r="F636" s="38" t="s">
        <v>1397</v>
      </c>
      <c r="G636" s="31">
        <v>1</v>
      </c>
      <c r="H636" s="33">
        <v>879.11</v>
      </c>
      <c r="I636" s="33">
        <v>418.66499999999996</v>
      </c>
      <c r="J636" s="33">
        <v>149.5</v>
      </c>
      <c r="K636" s="33">
        <v>100</v>
      </c>
      <c r="L636" s="33">
        <v>30</v>
      </c>
      <c r="M636" s="14">
        <v>698.16499999999996</v>
      </c>
      <c r="N636" s="33">
        <v>698.16499999999996</v>
      </c>
      <c r="O636" s="420">
        <f t="shared" si="331"/>
        <v>698.16499999999996</v>
      </c>
      <c r="P636" s="420">
        <f t="shared" si="332"/>
        <v>0</v>
      </c>
      <c r="Q636" s="498" t="s">
        <v>1783</v>
      </c>
      <c r="R636" s="498"/>
      <c r="S636" s="701">
        <v>40048477</v>
      </c>
      <c r="T636" s="686" t="s">
        <v>2108</v>
      </c>
      <c r="U636" s="262" t="s">
        <v>1782</v>
      </c>
      <c r="V636" s="38" t="s">
        <v>1397</v>
      </c>
      <c r="W636" s="31">
        <v>1</v>
      </c>
      <c r="X636" s="554">
        <v>418.67</v>
      </c>
      <c r="Y636" s="554">
        <v>149.5</v>
      </c>
      <c r="Z636" s="554">
        <v>100</v>
      </c>
      <c r="AA636" s="554">
        <v>30</v>
      </c>
      <c r="AB636" s="730">
        <v>698.17</v>
      </c>
      <c r="AC636" s="10" t="str">
        <f t="shared" si="333"/>
        <v>OK</v>
      </c>
      <c r="AE636" s="504">
        <f t="shared" si="334"/>
        <v>-4.9999999999954525E-3</v>
      </c>
      <c r="AF636" s="270"/>
      <c r="AG636" s="109" t="s">
        <v>2138</v>
      </c>
      <c r="AH636" s="270"/>
      <c r="AJ636" s="893">
        <v>40048477</v>
      </c>
      <c r="AK636" s="37" t="s">
        <v>840</v>
      </c>
      <c r="AL636" s="262" t="s">
        <v>1782</v>
      </c>
      <c r="AM636" s="31" t="s">
        <v>1404</v>
      </c>
      <c r="AN636" s="38" t="s">
        <v>1397</v>
      </c>
      <c r="AO636" s="31">
        <v>1</v>
      </c>
      <c r="AP636" s="33">
        <v>879.11</v>
      </c>
      <c r="AQ636" s="976">
        <v>418.66499999999996</v>
      </c>
      <c r="AR636" s="976">
        <v>149.5</v>
      </c>
      <c r="AS636" s="925">
        <v>100</v>
      </c>
      <c r="AT636" s="925">
        <v>30</v>
      </c>
      <c r="AU636" s="982">
        <v>698.17</v>
      </c>
      <c r="AV636" s="974">
        <v>100</v>
      </c>
      <c r="AW636" s="1079">
        <v>30</v>
      </c>
      <c r="AX636" s="975">
        <f t="shared" si="342"/>
        <v>698.16499999999996</v>
      </c>
      <c r="AY636" s="424" t="str">
        <f t="shared" si="316"/>
        <v>OK</v>
      </c>
      <c r="AZ636" s="483">
        <f t="shared" si="317"/>
        <v>0</v>
      </c>
      <c r="BA636" s="486">
        <f t="shared" si="343"/>
        <v>-4.9999999999954525E-3</v>
      </c>
      <c r="BB636" s="424"/>
      <c r="BC636" s="424"/>
      <c r="BD636" s="424"/>
    </row>
    <row r="637" spans="2:56" s="10" customFormat="1" ht="24" customHeight="1">
      <c r="B637" s="30">
        <v>40049160</v>
      </c>
      <c r="C637" s="37" t="s">
        <v>844</v>
      </c>
      <c r="D637" s="262" t="s">
        <v>1782</v>
      </c>
      <c r="E637" s="31" t="s">
        <v>1404</v>
      </c>
      <c r="F637" s="38" t="s">
        <v>1397</v>
      </c>
      <c r="G637" s="31">
        <v>1</v>
      </c>
      <c r="H637" s="33">
        <v>800.38</v>
      </c>
      <c r="I637" s="33">
        <v>300.56999999999994</v>
      </c>
      <c r="J637" s="33">
        <v>164</v>
      </c>
      <c r="K637" s="33">
        <v>100</v>
      </c>
      <c r="L637" s="33">
        <v>10</v>
      </c>
      <c r="M637" s="14">
        <v>574.56999999999994</v>
      </c>
      <c r="N637" s="33">
        <v>574.56999999999994</v>
      </c>
      <c r="O637" s="420">
        <f t="shared" si="331"/>
        <v>574.56999999999994</v>
      </c>
      <c r="P637" s="420">
        <f t="shared" si="332"/>
        <v>0</v>
      </c>
      <c r="Q637" s="498" t="s">
        <v>1783</v>
      </c>
      <c r="R637" s="498"/>
      <c r="S637" s="701">
        <v>40049160</v>
      </c>
      <c r="T637" s="686" t="s">
        <v>2109</v>
      </c>
      <c r="U637" s="262" t="s">
        <v>1782</v>
      </c>
      <c r="V637" s="38" t="s">
        <v>1397</v>
      </c>
      <c r="W637" s="31">
        <v>1</v>
      </c>
      <c r="X637" s="554">
        <v>300.57</v>
      </c>
      <c r="Y637" s="554">
        <v>164</v>
      </c>
      <c r="Z637" s="554">
        <v>100</v>
      </c>
      <c r="AA637" s="554">
        <v>10</v>
      </c>
      <c r="AB637" s="730">
        <v>574.57000000000005</v>
      </c>
      <c r="AC637" s="10" t="str">
        <f t="shared" si="333"/>
        <v>OK</v>
      </c>
      <c r="AE637" s="504">
        <f t="shared" si="334"/>
        <v>0</v>
      </c>
      <c r="AF637" s="270"/>
      <c r="AG637" s="109" t="s">
        <v>2138</v>
      </c>
      <c r="AH637" s="270"/>
      <c r="AJ637" s="893">
        <v>40049160</v>
      </c>
      <c r="AK637" s="37" t="s">
        <v>844</v>
      </c>
      <c r="AL637" s="262" t="s">
        <v>1782</v>
      </c>
      <c r="AM637" s="31" t="s">
        <v>1404</v>
      </c>
      <c r="AN637" s="38" t="s">
        <v>1397</v>
      </c>
      <c r="AO637" s="31">
        <v>1</v>
      </c>
      <c r="AP637" s="33">
        <v>800.38</v>
      </c>
      <c r="AQ637" s="976">
        <v>300.56999999999994</v>
      </c>
      <c r="AR637" s="976">
        <v>164</v>
      </c>
      <c r="AS637" s="925">
        <v>100</v>
      </c>
      <c r="AT637" s="925">
        <v>10</v>
      </c>
      <c r="AU637" s="982">
        <v>574.57000000000005</v>
      </c>
      <c r="AV637" s="974">
        <v>100</v>
      </c>
      <c r="AW637" s="1079">
        <v>10</v>
      </c>
      <c r="AX637" s="975">
        <f t="shared" si="342"/>
        <v>574.56999999999994</v>
      </c>
      <c r="AY637" s="424" t="str">
        <f t="shared" ref="AY637:AY700" si="344">IF((S637=AJ637),"OK","ERROR")</f>
        <v>OK</v>
      </c>
      <c r="AZ637" s="483">
        <f t="shared" ref="AZ637:AZ700" si="345">AB637-AU637</f>
        <v>0</v>
      </c>
      <c r="BA637" s="486">
        <f t="shared" si="343"/>
        <v>0</v>
      </c>
      <c r="BB637" s="424"/>
      <c r="BC637" s="424"/>
      <c r="BD637" s="424"/>
    </row>
    <row r="638" spans="2:56" s="10" customFormat="1" ht="24" customHeight="1">
      <c r="B638" s="30">
        <v>40049524</v>
      </c>
      <c r="C638" s="37" t="s">
        <v>846</v>
      </c>
      <c r="D638" s="262" t="s">
        <v>1782</v>
      </c>
      <c r="E638" s="31" t="s">
        <v>1404</v>
      </c>
      <c r="F638" s="38" t="s">
        <v>1397</v>
      </c>
      <c r="G638" s="31">
        <v>1</v>
      </c>
      <c r="H638" s="33">
        <v>991.58</v>
      </c>
      <c r="I638" s="33">
        <v>587.37000000000012</v>
      </c>
      <c r="J638" s="33">
        <v>72</v>
      </c>
      <c r="K638" s="33">
        <v>17.28</v>
      </c>
      <c r="L638" s="33">
        <v>30</v>
      </c>
      <c r="M638" s="14">
        <v>706.65000000000009</v>
      </c>
      <c r="N638" s="33">
        <v>706.65000000000009</v>
      </c>
      <c r="O638" s="420">
        <f t="shared" si="331"/>
        <v>706.65000000000009</v>
      </c>
      <c r="P638" s="420">
        <f t="shared" si="332"/>
        <v>0</v>
      </c>
      <c r="Q638" s="498" t="s">
        <v>1783</v>
      </c>
      <c r="R638" s="498"/>
      <c r="S638" s="701">
        <v>40049524</v>
      </c>
      <c r="T638" s="686" t="s">
        <v>2110</v>
      </c>
      <c r="U638" s="262" t="s">
        <v>1782</v>
      </c>
      <c r="V638" s="38" t="s">
        <v>1397</v>
      </c>
      <c r="W638" s="31">
        <v>1</v>
      </c>
      <c r="X638" s="554">
        <v>587.37</v>
      </c>
      <c r="Y638" s="554">
        <v>72</v>
      </c>
      <c r="Z638" s="554">
        <v>100</v>
      </c>
      <c r="AA638" s="554">
        <v>80</v>
      </c>
      <c r="AB638" s="730">
        <v>839.37</v>
      </c>
      <c r="AC638" s="10" t="str">
        <f t="shared" si="333"/>
        <v>OK</v>
      </c>
      <c r="AE638" s="504">
        <f t="shared" si="334"/>
        <v>-132.71999999999991</v>
      </c>
      <c r="AF638" s="688" t="s">
        <v>2010</v>
      </c>
      <c r="AG638" s="109" t="s">
        <v>2138</v>
      </c>
      <c r="AH638" s="270"/>
      <c r="AJ638" s="893">
        <v>40049524</v>
      </c>
      <c r="AK638" s="37" t="s">
        <v>846</v>
      </c>
      <c r="AL638" s="262" t="s">
        <v>1782</v>
      </c>
      <c r="AM638" s="31" t="s">
        <v>1404</v>
      </c>
      <c r="AN638" s="38" t="s">
        <v>1397</v>
      </c>
      <c r="AO638" s="31">
        <v>1</v>
      </c>
      <c r="AP638" s="33">
        <v>991.58</v>
      </c>
      <c r="AQ638" s="976">
        <v>587.37000000000012</v>
      </c>
      <c r="AR638" s="976">
        <v>72</v>
      </c>
      <c r="AS638" s="925">
        <v>100</v>
      </c>
      <c r="AT638" s="925">
        <v>80</v>
      </c>
      <c r="AU638" s="982">
        <v>839.37</v>
      </c>
      <c r="AV638" s="974">
        <v>100</v>
      </c>
      <c r="AW638" s="1079">
        <v>80</v>
      </c>
      <c r="AX638" s="975">
        <f t="shared" si="342"/>
        <v>839.37000000000012</v>
      </c>
      <c r="AY638" s="424" t="str">
        <f t="shared" si="344"/>
        <v>OK</v>
      </c>
      <c r="AZ638" s="483">
        <f t="shared" si="345"/>
        <v>0</v>
      </c>
      <c r="BA638" s="486">
        <f t="shared" si="343"/>
        <v>0</v>
      </c>
      <c r="BB638" s="424"/>
      <c r="BC638" s="424"/>
      <c r="BD638" s="424"/>
    </row>
    <row r="639" spans="2:56" s="10" customFormat="1" ht="24" customHeight="1">
      <c r="B639" s="30">
        <v>40049670</v>
      </c>
      <c r="C639" s="37" t="s">
        <v>847</v>
      </c>
      <c r="D639" s="262" t="s">
        <v>1782</v>
      </c>
      <c r="E639" s="31" t="s">
        <v>1404</v>
      </c>
      <c r="F639" s="38" t="s">
        <v>1397</v>
      </c>
      <c r="G639" s="31">
        <v>1</v>
      </c>
      <c r="H639" s="33">
        <v>834.12</v>
      </c>
      <c r="I639" s="33">
        <v>351.18000000000006</v>
      </c>
      <c r="J639" s="33">
        <v>156.5</v>
      </c>
      <c r="K639" s="33">
        <v>42.11</v>
      </c>
      <c r="L639" s="33">
        <v>25</v>
      </c>
      <c r="M639" s="14">
        <v>574.79000000000008</v>
      </c>
      <c r="N639" s="33">
        <v>574.79000000000008</v>
      </c>
      <c r="O639" s="420">
        <f t="shared" si="331"/>
        <v>574.79000000000008</v>
      </c>
      <c r="P639" s="420">
        <f t="shared" si="332"/>
        <v>0</v>
      </c>
      <c r="Q639" s="498" t="s">
        <v>1783</v>
      </c>
      <c r="R639" s="498"/>
      <c r="S639" s="701">
        <v>40049670</v>
      </c>
      <c r="T639" s="686" t="s">
        <v>2111</v>
      </c>
      <c r="U639" s="262" t="s">
        <v>1782</v>
      </c>
      <c r="V639" s="38" t="s">
        <v>1397</v>
      </c>
      <c r="W639" s="31">
        <v>1</v>
      </c>
      <c r="X639" s="554">
        <v>351.18</v>
      </c>
      <c r="Y639" s="554">
        <v>156.5</v>
      </c>
      <c r="Z639" s="554">
        <v>42.11</v>
      </c>
      <c r="AA639" s="554">
        <v>25</v>
      </c>
      <c r="AB639" s="730">
        <v>574.79</v>
      </c>
      <c r="AC639" s="10" t="str">
        <f t="shared" si="333"/>
        <v>OK</v>
      </c>
      <c r="AE639" s="504">
        <f t="shared" si="334"/>
        <v>0</v>
      </c>
      <c r="AF639" s="270"/>
      <c r="AG639" s="109" t="s">
        <v>2138</v>
      </c>
      <c r="AH639" s="270"/>
      <c r="AJ639" s="893">
        <v>40049670</v>
      </c>
      <c r="AK639" s="37" t="s">
        <v>847</v>
      </c>
      <c r="AL639" s="262" t="s">
        <v>1782</v>
      </c>
      <c r="AM639" s="31" t="s">
        <v>1404</v>
      </c>
      <c r="AN639" s="38" t="s">
        <v>1397</v>
      </c>
      <c r="AO639" s="31">
        <v>1</v>
      </c>
      <c r="AP639" s="33">
        <v>834.12</v>
      </c>
      <c r="AQ639" s="976">
        <v>351.18000000000006</v>
      </c>
      <c r="AR639" s="976">
        <v>156.5</v>
      </c>
      <c r="AS639" s="925">
        <v>42.11</v>
      </c>
      <c r="AT639" s="925">
        <v>25</v>
      </c>
      <c r="AU639" s="982">
        <v>574.79</v>
      </c>
      <c r="AV639" s="974">
        <v>42.11</v>
      </c>
      <c r="AW639" s="1079">
        <v>25</v>
      </c>
      <c r="AX639" s="975">
        <f t="shared" si="342"/>
        <v>574.79000000000008</v>
      </c>
      <c r="AY639" s="424" t="str">
        <f t="shared" si="344"/>
        <v>OK</v>
      </c>
      <c r="AZ639" s="483">
        <f t="shared" si="345"/>
        <v>0</v>
      </c>
      <c r="BA639" s="486">
        <f t="shared" si="343"/>
        <v>0</v>
      </c>
      <c r="BB639" s="424"/>
      <c r="BC639" s="424"/>
      <c r="BD639" s="424"/>
    </row>
    <row r="640" spans="2:56" s="10" customFormat="1" ht="24" customHeight="1">
      <c r="B640" s="30">
        <v>40218519</v>
      </c>
      <c r="C640" s="37" t="s">
        <v>848</v>
      </c>
      <c r="D640" s="262" t="s">
        <v>1782</v>
      </c>
      <c r="E640" s="31" t="s">
        <v>1404</v>
      </c>
      <c r="F640" s="38" t="s">
        <v>1397</v>
      </c>
      <c r="G640" s="31">
        <v>1</v>
      </c>
      <c r="H640" s="33">
        <v>845.37</v>
      </c>
      <c r="I640" s="33">
        <v>368.05500000000006</v>
      </c>
      <c r="J640" s="33">
        <v>146.5</v>
      </c>
      <c r="K640" s="33">
        <v>100</v>
      </c>
      <c r="L640" s="33">
        <v>25</v>
      </c>
      <c r="M640" s="14">
        <v>639.55500000000006</v>
      </c>
      <c r="N640" s="33">
        <v>639.55500000000006</v>
      </c>
      <c r="O640" s="420">
        <f t="shared" si="331"/>
        <v>639.55500000000006</v>
      </c>
      <c r="P640" s="420">
        <f t="shared" si="332"/>
        <v>0</v>
      </c>
      <c r="Q640" s="498" t="s">
        <v>1783</v>
      </c>
      <c r="R640" s="498"/>
      <c r="S640" s="701">
        <v>40218519</v>
      </c>
      <c r="T640" s="686" t="s">
        <v>2112</v>
      </c>
      <c r="U640" s="262" t="s">
        <v>1782</v>
      </c>
      <c r="V640" s="38" t="s">
        <v>1397</v>
      </c>
      <c r="W640" s="31">
        <v>1</v>
      </c>
      <c r="X640" s="554">
        <v>368.06</v>
      </c>
      <c r="Y640" s="554">
        <v>146.5</v>
      </c>
      <c r="Z640" s="554">
        <v>100</v>
      </c>
      <c r="AA640" s="554">
        <v>25</v>
      </c>
      <c r="AB640" s="730">
        <v>639.55999999999995</v>
      </c>
      <c r="AC640" s="10" t="str">
        <f t="shared" si="333"/>
        <v>OK</v>
      </c>
      <c r="AE640" s="504">
        <f t="shared" si="334"/>
        <v>-4.9999999998817657E-3</v>
      </c>
      <c r="AF640" s="270"/>
      <c r="AG640" s="109" t="s">
        <v>2138</v>
      </c>
      <c r="AH640" s="270"/>
      <c r="AJ640" s="893">
        <v>40218519</v>
      </c>
      <c r="AK640" s="37" t="s">
        <v>848</v>
      </c>
      <c r="AL640" s="262" t="s">
        <v>1782</v>
      </c>
      <c r="AM640" s="31" t="s">
        <v>1404</v>
      </c>
      <c r="AN640" s="38" t="s">
        <v>1397</v>
      </c>
      <c r="AO640" s="31">
        <v>1</v>
      </c>
      <c r="AP640" s="33">
        <v>845.37</v>
      </c>
      <c r="AQ640" s="976">
        <v>368.05500000000006</v>
      </c>
      <c r="AR640" s="976">
        <v>146.5</v>
      </c>
      <c r="AS640" s="925">
        <v>100</v>
      </c>
      <c r="AT640" s="925">
        <v>25</v>
      </c>
      <c r="AU640" s="982">
        <v>639.55999999999995</v>
      </c>
      <c r="AV640" s="974">
        <v>100</v>
      </c>
      <c r="AW640" s="1079">
        <v>25</v>
      </c>
      <c r="AX640" s="975">
        <f t="shared" si="342"/>
        <v>639.55500000000006</v>
      </c>
      <c r="AY640" s="424" t="str">
        <f t="shared" si="344"/>
        <v>OK</v>
      </c>
      <c r="AZ640" s="483">
        <f t="shared" si="345"/>
        <v>0</v>
      </c>
      <c r="BA640" s="486">
        <f t="shared" si="343"/>
        <v>-4.9999999998817657E-3</v>
      </c>
      <c r="BB640" s="424"/>
      <c r="BC640" s="424"/>
      <c r="BD640" s="424"/>
    </row>
    <row r="641" spans="2:56" s="10" customFormat="1" ht="24" customHeight="1">
      <c r="B641" s="30">
        <v>46374289</v>
      </c>
      <c r="C641" s="37" t="s">
        <v>856</v>
      </c>
      <c r="D641" s="262" t="s">
        <v>1782</v>
      </c>
      <c r="E641" s="31" t="s">
        <v>1404</v>
      </c>
      <c r="F641" s="38" t="s">
        <v>1397</v>
      </c>
      <c r="G641" s="31">
        <v>1</v>
      </c>
      <c r="H641" s="33">
        <v>822.88</v>
      </c>
      <c r="I641" s="33">
        <v>334.31999999999994</v>
      </c>
      <c r="J641" s="33">
        <v>73</v>
      </c>
      <c r="K641" s="33">
        <v>32</v>
      </c>
      <c r="L641" s="33">
        <v>5</v>
      </c>
      <c r="M641" s="14">
        <v>444.31999999999994</v>
      </c>
      <c r="N641" s="33">
        <v>444.31999999999994</v>
      </c>
      <c r="O641" s="420">
        <f t="shared" si="331"/>
        <v>444.31999999999994</v>
      </c>
      <c r="P641" s="420">
        <f t="shared" si="332"/>
        <v>0</v>
      </c>
      <c r="Q641" s="498" t="s">
        <v>1783</v>
      </c>
      <c r="R641" s="498"/>
      <c r="S641" s="701">
        <v>46374289</v>
      </c>
      <c r="T641" s="686" t="s">
        <v>2113</v>
      </c>
      <c r="U641" s="262" t="s">
        <v>1782</v>
      </c>
      <c r="V641" s="38" t="s">
        <v>1397</v>
      </c>
      <c r="W641" s="31">
        <v>1</v>
      </c>
      <c r="X641" s="554">
        <v>334.32</v>
      </c>
      <c r="Y641" s="554">
        <v>73</v>
      </c>
      <c r="Z641" s="554">
        <v>32</v>
      </c>
      <c r="AA641" s="554">
        <v>5</v>
      </c>
      <c r="AB641" s="730">
        <v>444.32</v>
      </c>
      <c r="AC641" s="10" t="str">
        <f t="shared" si="333"/>
        <v>OK</v>
      </c>
      <c r="AE641" s="504">
        <f t="shared" si="334"/>
        <v>0</v>
      </c>
      <c r="AF641" s="270"/>
      <c r="AG641" s="109" t="s">
        <v>2138</v>
      </c>
      <c r="AH641" s="270"/>
      <c r="AJ641" s="893">
        <v>46374289</v>
      </c>
      <c r="AK641" s="37" t="s">
        <v>856</v>
      </c>
      <c r="AL641" s="262" t="s">
        <v>1782</v>
      </c>
      <c r="AM641" s="31" t="s">
        <v>1404</v>
      </c>
      <c r="AN641" s="38" t="s">
        <v>1397</v>
      </c>
      <c r="AO641" s="31">
        <v>1</v>
      </c>
      <c r="AP641" s="33">
        <v>822.88</v>
      </c>
      <c r="AQ641" s="976">
        <v>334.31999999999994</v>
      </c>
      <c r="AR641" s="976">
        <v>73</v>
      </c>
      <c r="AS641" s="925">
        <v>32</v>
      </c>
      <c r="AT641" s="925">
        <v>5</v>
      </c>
      <c r="AU641" s="982">
        <v>444.32</v>
      </c>
      <c r="AV641" s="974">
        <v>32</v>
      </c>
      <c r="AW641" s="1079">
        <v>5</v>
      </c>
      <c r="AX641" s="975">
        <f t="shared" si="342"/>
        <v>444.31999999999994</v>
      </c>
      <c r="AY641" s="424" t="str">
        <f t="shared" si="344"/>
        <v>OK</v>
      </c>
      <c r="AZ641" s="483">
        <f t="shared" si="345"/>
        <v>0</v>
      </c>
      <c r="BA641" s="486">
        <f t="shared" si="343"/>
        <v>0</v>
      </c>
      <c r="BB641" s="424"/>
      <c r="BC641" s="424"/>
      <c r="BD641" s="424"/>
    </row>
    <row r="642" spans="2:56" s="10" customFormat="1" ht="24" customHeight="1">
      <c r="B642" s="30">
        <v>46381798</v>
      </c>
      <c r="C642" s="37" t="s">
        <v>865</v>
      </c>
      <c r="D642" s="262" t="s">
        <v>1782</v>
      </c>
      <c r="E642" s="31" t="s">
        <v>1404</v>
      </c>
      <c r="F642" s="38" t="s">
        <v>1397</v>
      </c>
      <c r="G642" s="31">
        <v>1</v>
      </c>
      <c r="H642" s="33">
        <v>811.63</v>
      </c>
      <c r="I642" s="33">
        <v>317.44499999999994</v>
      </c>
      <c r="J642" s="33">
        <v>157.5</v>
      </c>
      <c r="K642" s="33">
        <v>22.22</v>
      </c>
      <c r="L642" s="33">
        <v>5</v>
      </c>
      <c r="M642" s="14">
        <v>502.16499999999996</v>
      </c>
      <c r="N642" s="33">
        <v>502.16499999999996</v>
      </c>
      <c r="O642" s="420">
        <f t="shared" si="331"/>
        <v>502.16499999999996</v>
      </c>
      <c r="P642" s="420">
        <f t="shared" si="332"/>
        <v>0</v>
      </c>
      <c r="Q642" s="498" t="s">
        <v>1783</v>
      </c>
      <c r="R642" s="498"/>
      <c r="S642" s="701">
        <v>46381798</v>
      </c>
      <c r="T642" s="686" t="s">
        <v>2114</v>
      </c>
      <c r="U642" s="262" t="s">
        <v>1782</v>
      </c>
      <c r="V642" s="38" t="s">
        <v>1397</v>
      </c>
      <c r="W642" s="31">
        <v>1</v>
      </c>
      <c r="X642" s="554">
        <v>317.45</v>
      </c>
      <c r="Y642" s="554">
        <v>157.5</v>
      </c>
      <c r="Z642" s="554">
        <v>22.22</v>
      </c>
      <c r="AA642" s="554">
        <v>5</v>
      </c>
      <c r="AB642" s="730">
        <v>502.17</v>
      </c>
      <c r="AC642" s="10" t="str">
        <f t="shared" si="333"/>
        <v>OK</v>
      </c>
      <c r="AE642" s="504">
        <f t="shared" si="334"/>
        <v>-5.0000000000522959E-3</v>
      </c>
      <c r="AF642" s="270"/>
      <c r="AG642" s="109" t="s">
        <v>2138</v>
      </c>
      <c r="AH642" s="270"/>
      <c r="AJ642" s="893">
        <v>46381798</v>
      </c>
      <c r="AK642" s="37" t="s">
        <v>865</v>
      </c>
      <c r="AL642" s="262" t="s">
        <v>1782</v>
      </c>
      <c r="AM642" s="31" t="s">
        <v>1404</v>
      </c>
      <c r="AN642" s="38" t="s">
        <v>1397</v>
      </c>
      <c r="AO642" s="31">
        <v>1</v>
      </c>
      <c r="AP642" s="33">
        <v>811.63</v>
      </c>
      <c r="AQ642" s="976">
        <v>317.44499999999994</v>
      </c>
      <c r="AR642" s="976">
        <v>157.5</v>
      </c>
      <c r="AS642" s="925">
        <v>22.22</v>
      </c>
      <c r="AT642" s="925">
        <v>5</v>
      </c>
      <c r="AU642" s="982">
        <v>502.17</v>
      </c>
      <c r="AV642" s="974">
        <v>22.22</v>
      </c>
      <c r="AW642" s="1079">
        <v>5</v>
      </c>
      <c r="AX642" s="975">
        <f t="shared" si="342"/>
        <v>502.16499999999996</v>
      </c>
      <c r="AY642" s="424" t="str">
        <f t="shared" si="344"/>
        <v>OK</v>
      </c>
      <c r="AZ642" s="483">
        <f t="shared" si="345"/>
        <v>0</v>
      </c>
      <c r="BA642" s="486">
        <f t="shared" si="343"/>
        <v>-5.0000000000522959E-3</v>
      </c>
      <c r="BB642" s="424"/>
      <c r="BC642" s="424"/>
      <c r="BD642" s="424"/>
    </row>
    <row r="643" spans="2:56" s="10" customFormat="1" ht="24" customHeight="1">
      <c r="B643" s="30">
        <v>46383238</v>
      </c>
      <c r="C643" s="37" t="s">
        <v>868</v>
      </c>
      <c r="D643" s="262" t="s">
        <v>1782</v>
      </c>
      <c r="E643" s="31" t="s">
        <v>1404</v>
      </c>
      <c r="F643" s="38" t="s">
        <v>1397</v>
      </c>
      <c r="G643" s="31">
        <v>1</v>
      </c>
      <c r="H643" s="33">
        <v>901.6</v>
      </c>
      <c r="I643" s="33">
        <v>452.40000000000009</v>
      </c>
      <c r="J643" s="33">
        <v>150.5</v>
      </c>
      <c r="K643" s="33">
        <v>100</v>
      </c>
      <c r="L643" s="33">
        <v>20</v>
      </c>
      <c r="M643" s="14">
        <v>722.90000000000009</v>
      </c>
      <c r="N643" s="33">
        <v>722.90000000000009</v>
      </c>
      <c r="O643" s="420">
        <f t="shared" si="331"/>
        <v>722.90000000000009</v>
      </c>
      <c r="P643" s="420">
        <f t="shared" si="332"/>
        <v>0</v>
      </c>
      <c r="Q643" s="498" t="s">
        <v>1783</v>
      </c>
      <c r="R643" s="498"/>
      <c r="S643" s="701">
        <v>46383238</v>
      </c>
      <c r="T643" s="686" t="s">
        <v>2115</v>
      </c>
      <c r="U643" s="262" t="s">
        <v>1782</v>
      </c>
      <c r="V643" s="38" t="s">
        <v>1397</v>
      </c>
      <c r="W643" s="31">
        <v>1</v>
      </c>
      <c r="X643" s="554">
        <v>452.4</v>
      </c>
      <c r="Y643" s="554">
        <v>150.5</v>
      </c>
      <c r="Z643" s="554">
        <v>100</v>
      </c>
      <c r="AA643" s="554">
        <v>20</v>
      </c>
      <c r="AB643" s="730">
        <v>722.9</v>
      </c>
      <c r="AC643" s="10" t="str">
        <f t="shared" si="333"/>
        <v>OK</v>
      </c>
      <c r="AE643" s="504">
        <f t="shared" si="334"/>
        <v>0</v>
      </c>
      <c r="AF643" s="270"/>
      <c r="AG643" s="109" t="s">
        <v>2138</v>
      </c>
      <c r="AH643" s="270"/>
      <c r="AJ643" s="893">
        <v>46383238</v>
      </c>
      <c r="AK643" s="37" t="s">
        <v>868</v>
      </c>
      <c r="AL643" s="262" t="s">
        <v>1782</v>
      </c>
      <c r="AM643" s="31" t="s">
        <v>1404</v>
      </c>
      <c r="AN643" s="38" t="s">
        <v>1397</v>
      </c>
      <c r="AO643" s="31">
        <v>1</v>
      </c>
      <c r="AP643" s="33">
        <v>901.6</v>
      </c>
      <c r="AQ643" s="976">
        <v>452.40000000000009</v>
      </c>
      <c r="AR643" s="976">
        <v>150.5</v>
      </c>
      <c r="AS643" s="925">
        <v>100</v>
      </c>
      <c r="AT643" s="925">
        <v>20</v>
      </c>
      <c r="AU643" s="982">
        <v>722.9</v>
      </c>
      <c r="AV643" s="974">
        <v>100</v>
      </c>
      <c r="AW643" s="1079">
        <v>20</v>
      </c>
      <c r="AX643" s="975">
        <f t="shared" si="342"/>
        <v>722.90000000000009</v>
      </c>
      <c r="AY643" s="424" t="str">
        <f t="shared" si="344"/>
        <v>OK</v>
      </c>
      <c r="AZ643" s="483">
        <f t="shared" si="345"/>
        <v>0</v>
      </c>
      <c r="BA643" s="486">
        <f t="shared" si="343"/>
        <v>0</v>
      </c>
      <c r="BB643" s="424"/>
      <c r="BC643" s="424"/>
      <c r="BD643" s="424"/>
    </row>
    <row r="644" spans="2:56" s="10" customFormat="1" ht="24" customHeight="1">
      <c r="B644" s="30">
        <v>46383803</v>
      </c>
      <c r="C644" s="37" t="s">
        <v>869</v>
      </c>
      <c r="D644" s="262" t="s">
        <v>1782</v>
      </c>
      <c r="E644" s="31" t="s">
        <v>1404</v>
      </c>
      <c r="F644" s="38" t="s">
        <v>1397</v>
      </c>
      <c r="G644" s="31">
        <v>1</v>
      </c>
      <c r="H644" s="33">
        <v>845.37</v>
      </c>
      <c r="I644" s="33">
        <v>368.05500000000006</v>
      </c>
      <c r="J644" s="33">
        <v>159.5</v>
      </c>
      <c r="K644" s="33">
        <v>59.11</v>
      </c>
      <c r="L644" s="33">
        <v>5</v>
      </c>
      <c r="M644" s="14">
        <v>591.66500000000008</v>
      </c>
      <c r="N644" s="33">
        <v>591.66500000000008</v>
      </c>
      <c r="O644" s="420">
        <f t="shared" si="331"/>
        <v>591.66500000000008</v>
      </c>
      <c r="P644" s="420">
        <f t="shared" si="332"/>
        <v>0</v>
      </c>
      <c r="Q644" s="498" t="s">
        <v>1783</v>
      </c>
      <c r="R644" s="498"/>
      <c r="S644" s="701">
        <v>46383803</v>
      </c>
      <c r="T644" s="686" t="s">
        <v>2116</v>
      </c>
      <c r="U644" s="262" t="s">
        <v>1782</v>
      </c>
      <c r="V644" s="38" t="s">
        <v>1397</v>
      </c>
      <c r="W644" s="31">
        <v>1</v>
      </c>
      <c r="X644" s="554">
        <v>368.06</v>
      </c>
      <c r="Y644" s="554">
        <v>159.5</v>
      </c>
      <c r="Z644" s="554">
        <v>59.11</v>
      </c>
      <c r="AA644" s="554">
        <v>5</v>
      </c>
      <c r="AB644" s="730">
        <v>591.66999999999996</v>
      </c>
      <c r="AC644" s="10" t="str">
        <f t="shared" si="333"/>
        <v>OK</v>
      </c>
      <c r="AE644" s="504">
        <f t="shared" si="334"/>
        <v>-4.9999999998817657E-3</v>
      </c>
      <c r="AF644" s="270"/>
      <c r="AG644" s="109" t="s">
        <v>2138</v>
      </c>
      <c r="AH644" s="270"/>
      <c r="AJ644" s="893">
        <v>46383803</v>
      </c>
      <c r="AK644" s="37" t="s">
        <v>869</v>
      </c>
      <c r="AL644" s="262" t="s">
        <v>1782</v>
      </c>
      <c r="AM644" s="31" t="s">
        <v>1404</v>
      </c>
      <c r="AN644" s="38" t="s">
        <v>1397</v>
      </c>
      <c r="AO644" s="31">
        <v>1</v>
      </c>
      <c r="AP644" s="33">
        <v>845.37</v>
      </c>
      <c r="AQ644" s="976">
        <v>368.05500000000006</v>
      </c>
      <c r="AR644" s="976">
        <v>159.5</v>
      </c>
      <c r="AS644" s="925">
        <v>59.11</v>
      </c>
      <c r="AT644" s="925">
        <v>5</v>
      </c>
      <c r="AU644" s="982">
        <v>591.66999999999996</v>
      </c>
      <c r="AV644" s="974">
        <v>59.11</v>
      </c>
      <c r="AW644" s="1079">
        <v>5</v>
      </c>
      <c r="AX644" s="975">
        <f t="shared" si="342"/>
        <v>591.66500000000008</v>
      </c>
      <c r="AY644" s="424" t="str">
        <f t="shared" si="344"/>
        <v>OK</v>
      </c>
      <c r="AZ644" s="483">
        <f t="shared" si="345"/>
        <v>0</v>
      </c>
      <c r="BA644" s="486">
        <f t="shared" si="343"/>
        <v>-4.9999999998817657E-3</v>
      </c>
      <c r="BB644" s="424"/>
      <c r="BC644" s="424"/>
      <c r="BD644" s="424"/>
    </row>
    <row r="645" spans="2:56" s="10" customFormat="1" ht="24" customHeight="1">
      <c r="B645" s="30">
        <v>46456315</v>
      </c>
      <c r="C645" s="37" t="s">
        <v>886</v>
      </c>
      <c r="D645" s="262" t="s">
        <v>1782</v>
      </c>
      <c r="E645" s="31" t="s">
        <v>1404</v>
      </c>
      <c r="F645" s="38" t="s">
        <v>1397</v>
      </c>
      <c r="G645" s="31">
        <v>1</v>
      </c>
      <c r="H645" s="33">
        <v>856.62</v>
      </c>
      <c r="I645" s="33">
        <v>384.93000000000006</v>
      </c>
      <c r="J645" s="33">
        <v>161</v>
      </c>
      <c r="K645" s="33">
        <v>31.5</v>
      </c>
      <c r="L645" s="33">
        <v>30</v>
      </c>
      <c r="M645" s="14">
        <v>607.43000000000006</v>
      </c>
      <c r="N645" s="33">
        <v>607.43000000000006</v>
      </c>
      <c r="O645" s="420">
        <f t="shared" si="331"/>
        <v>607.43000000000006</v>
      </c>
      <c r="P645" s="420">
        <f t="shared" si="332"/>
        <v>0</v>
      </c>
      <c r="Q645" s="498" t="s">
        <v>1783</v>
      </c>
      <c r="R645" s="498"/>
      <c r="S645" s="701">
        <v>46456315</v>
      </c>
      <c r="T645" s="686" t="s">
        <v>2117</v>
      </c>
      <c r="U645" s="262" t="s">
        <v>1782</v>
      </c>
      <c r="V645" s="38" t="s">
        <v>1397</v>
      </c>
      <c r="W645" s="31">
        <v>1</v>
      </c>
      <c r="X645" s="554">
        <v>384.93</v>
      </c>
      <c r="Y645" s="554">
        <v>161</v>
      </c>
      <c r="Z645" s="554">
        <v>31.5</v>
      </c>
      <c r="AA645" s="554">
        <v>30</v>
      </c>
      <c r="AB645" s="730">
        <v>607.42999999999995</v>
      </c>
      <c r="AC645" s="10" t="str">
        <f t="shared" si="333"/>
        <v>OK</v>
      </c>
      <c r="AE645" s="504">
        <f t="shared" si="334"/>
        <v>0</v>
      </c>
      <c r="AF645" s="270"/>
      <c r="AG645" s="109" t="s">
        <v>2138</v>
      </c>
      <c r="AH645" s="270"/>
      <c r="AJ645" s="893">
        <v>46456315</v>
      </c>
      <c r="AK645" s="37" t="s">
        <v>886</v>
      </c>
      <c r="AL645" s="262" t="s">
        <v>1782</v>
      </c>
      <c r="AM645" s="31" t="s">
        <v>1404</v>
      </c>
      <c r="AN645" s="38" t="s">
        <v>1397</v>
      </c>
      <c r="AO645" s="31">
        <v>1</v>
      </c>
      <c r="AP645" s="33">
        <v>856.62</v>
      </c>
      <c r="AQ645" s="976">
        <v>384.93000000000006</v>
      </c>
      <c r="AR645" s="976">
        <v>161</v>
      </c>
      <c r="AS645" s="925">
        <v>31.5</v>
      </c>
      <c r="AT645" s="925">
        <v>30</v>
      </c>
      <c r="AU645" s="982">
        <v>607.42999999999995</v>
      </c>
      <c r="AV645" s="974">
        <v>31.5</v>
      </c>
      <c r="AW645" s="1079">
        <v>30</v>
      </c>
      <c r="AX645" s="975">
        <f t="shared" si="342"/>
        <v>607.43000000000006</v>
      </c>
      <c r="AY645" s="424" t="str">
        <f t="shared" si="344"/>
        <v>OK</v>
      </c>
      <c r="AZ645" s="483">
        <f t="shared" si="345"/>
        <v>0</v>
      </c>
      <c r="BA645" s="486">
        <f t="shared" si="343"/>
        <v>0</v>
      </c>
      <c r="BB645" s="424"/>
      <c r="BC645" s="424"/>
      <c r="BD645" s="424"/>
    </row>
    <row r="646" spans="2:56" s="10" customFormat="1" ht="24" customHeight="1">
      <c r="B646" s="30">
        <v>46674018</v>
      </c>
      <c r="C646" s="37" t="s">
        <v>904</v>
      </c>
      <c r="D646" s="262" t="s">
        <v>1782</v>
      </c>
      <c r="E646" s="31" t="s">
        <v>1404</v>
      </c>
      <c r="F646" s="38" t="s">
        <v>1397</v>
      </c>
      <c r="G646" s="31">
        <v>1</v>
      </c>
      <c r="H646" s="33">
        <v>1000</v>
      </c>
      <c r="I646" s="33">
        <v>600</v>
      </c>
      <c r="J646" s="33">
        <v>168</v>
      </c>
      <c r="K646" s="33">
        <v>100</v>
      </c>
      <c r="L646" s="33">
        <v>40</v>
      </c>
      <c r="M646" s="14">
        <v>908</v>
      </c>
      <c r="N646" s="33">
        <v>908</v>
      </c>
      <c r="O646" s="420">
        <f t="shared" si="331"/>
        <v>908</v>
      </c>
      <c r="P646" s="420">
        <f t="shared" si="332"/>
        <v>0</v>
      </c>
      <c r="Q646" s="498" t="s">
        <v>1783</v>
      </c>
      <c r="R646" s="498"/>
      <c r="S646" s="731">
        <v>46674018</v>
      </c>
      <c r="T646" s="732" t="s">
        <v>2118</v>
      </c>
      <c r="U646" s="262" t="s">
        <v>1782</v>
      </c>
      <c r="V646" s="38" t="s">
        <v>1397</v>
      </c>
      <c r="W646" s="31">
        <v>1</v>
      </c>
      <c r="X646" s="733">
        <v>600</v>
      </c>
      <c r="Y646" s="733">
        <v>168</v>
      </c>
      <c r="Z646" s="733">
        <v>100</v>
      </c>
      <c r="AA646" s="733">
        <v>40</v>
      </c>
      <c r="AB646" s="734">
        <v>908</v>
      </c>
      <c r="AC646" s="10" t="str">
        <f t="shared" si="333"/>
        <v>OK</v>
      </c>
      <c r="AE646" s="504">
        <f t="shared" si="334"/>
        <v>0</v>
      </c>
      <c r="AF646" s="270"/>
      <c r="AG646" s="109" t="s">
        <v>2138</v>
      </c>
      <c r="AH646" s="270"/>
      <c r="AJ646" s="893">
        <v>46674018</v>
      </c>
      <c r="AK646" s="37" t="s">
        <v>904</v>
      </c>
      <c r="AL646" s="262" t="s">
        <v>1782</v>
      </c>
      <c r="AM646" s="31" t="s">
        <v>1404</v>
      </c>
      <c r="AN646" s="38" t="s">
        <v>1397</v>
      </c>
      <c r="AO646" s="31">
        <v>1</v>
      </c>
      <c r="AP646" s="33">
        <v>1000</v>
      </c>
      <c r="AQ646" s="976">
        <v>600</v>
      </c>
      <c r="AR646" s="976">
        <v>168</v>
      </c>
      <c r="AS646" s="981">
        <v>100</v>
      </c>
      <c r="AT646" s="981">
        <v>40</v>
      </c>
      <c r="AU646" s="984">
        <v>908</v>
      </c>
      <c r="AV646" s="1145">
        <v>100</v>
      </c>
      <c r="AW646" s="1146">
        <v>40</v>
      </c>
      <c r="AX646" s="975">
        <f t="shared" si="342"/>
        <v>908</v>
      </c>
      <c r="AY646" s="424" t="str">
        <f t="shared" si="344"/>
        <v>OK</v>
      </c>
      <c r="AZ646" s="483">
        <f t="shared" si="345"/>
        <v>0</v>
      </c>
      <c r="BA646" s="486">
        <f t="shared" si="343"/>
        <v>0</v>
      </c>
      <c r="BB646" s="424"/>
      <c r="BC646" s="424"/>
      <c r="BD646" s="424"/>
    </row>
    <row r="647" spans="2:56" s="10" customFormat="1" ht="24" customHeight="1">
      <c r="B647" s="30">
        <v>46674994</v>
      </c>
      <c r="C647" s="37" t="s">
        <v>905</v>
      </c>
      <c r="D647" s="262" t="s">
        <v>1782</v>
      </c>
      <c r="E647" s="31" t="s">
        <v>1404</v>
      </c>
      <c r="F647" s="38" t="s">
        <v>1397</v>
      </c>
      <c r="G647" s="31">
        <v>1</v>
      </c>
      <c r="H647" s="33">
        <v>879.11</v>
      </c>
      <c r="I647" s="33">
        <v>418.66499999999996</v>
      </c>
      <c r="J647" s="33">
        <v>154</v>
      </c>
      <c r="K647" s="33">
        <v>56.61</v>
      </c>
      <c r="L647" s="33">
        <v>0</v>
      </c>
      <c r="M647" s="14">
        <v>629.27499999999998</v>
      </c>
      <c r="N647" s="33">
        <v>629.27499999999998</v>
      </c>
      <c r="O647" s="420">
        <f t="shared" si="331"/>
        <v>629.27499999999998</v>
      </c>
      <c r="P647" s="420">
        <f t="shared" si="332"/>
        <v>0</v>
      </c>
      <c r="Q647" s="498" t="s">
        <v>1783</v>
      </c>
      <c r="R647" s="498"/>
      <c r="S647" s="701">
        <v>46674994</v>
      </c>
      <c r="T647" s="686" t="s">
        <v>2119</v>
      </c>
      <c r="U647" s="262" t="s">
        <v>1782</v>
      </c>
      <c r="V647" s="38" t="s">
        <v>1397</v>
      </c>
      <c r="W647" s="31">
        <v>1</v>
      </c>
      <c r="X647" s="554">
        <v>418.67</v>
      </c>
      <c r="Y647" s="554">
        <v>154</v>
      </c>
      <c r="Z647" s="554">
        <v>56.61</v>
      </c>
      <c r="AA647" s="554">
        <v>0</v>
      </c>
      <c r="AB647" s="730">
        <v>629.28</v>
      </c>
      <c r="AC647" s="10" t="str">
        <f t="shared" si="333"/>
        <v>OK</v>
      </c>
      <c r="AE647" s="504">
        <f t="shared" si="334"/>
        <v>-4.9999999999954525E-3</v>
      </c>
      <c r="AF647" s="270"/>
      <c r="AG647" s="109" t="s">
        <v>2138</v>
      </c>
      <c r="AH647" s="270"/>
      <c r="AJ647" s="891">
        <v>46674994</v>
      </c>
      <c r="AK647" s="37" t="s">
        <v>905</v>
      </c>
      <c r="AL647" s="262" t="s">
        <v>1782</v>
      </c>
      <c r="AM647" s="31" t="s">
        <v>1404</v>
      </c>
      <c r="AN647" s="38" t="s">
        <v>1397</v>
      </c>
      <c r="AO647" s="31">
        <v>1</v>
      </c>
      <c r="AP647" s="33">
        <v>879.11</v>
      </c>
      <c r="AQ647" s="976">
        <v>418.66499999999996</v>
      </c>
      <c r="AR647" s="976">
        <v>154</v>
      </c>
      <c r="AS647" s="925">
        <v>56.61</v>
      </c>
      <c r="AT647" s="925">
        <v>0</v>
      </c>
      <c r="AU647" s="982">
        <v>629.28</v>
      </c>
      <c r="AV647" s="975">
        <v>95.11</v>
      </c>
      <c r="AW647" s="1121">
        <v>5</v>
      </c>
      <c r="AX647" s="1114">
        <f>AQ647+AR647+AV647+AW647</f>
        <v>672.77499999999998</v>
      </c>
      <c r="AY647" s="424" t="str">
        <f t="shared" si="344"/>
        <v>OK</v>
      </c>
      <c r="AZ647" s="483">
        <f t="shared" si="345"/>
        <v>0</v>
      </c>
      <c r="BA647" s="484">
        <f>AX647-AB647</f>
        <v>43.495000000000005</v>
      </c>
      <c r="BB647" s="1016" t="s">
        <v>3113</v>
      </c>
      <c r="BC647" s="424"/>
      <c r="BD647" s="424"/>
    </row>
    <row r="648" spans="2:56" s="10" customFormat="1" ht="24" customHeight="1">
      <c r="B648" s="30">
        <v>46683197</v>
      </c>
      <c r="C648" s="37" t="s">
        <v>907</v>
      </c>
      <c r="D648" s="262" t="s">
        <v>1782</v>
      </c>
      <c r="E648" s="31" t="s">
        <v>1404</v>
      </c>
      <c r="F648" s="38" t="s">
        <v>1397</v>
      </c>
      <c r="G648" s="31">
        <v>1</v>
      </c>
      <c r="H648" s="33">
        <v>811.63</v>
      </c>
      <c r="I648" s="33">
        <v>317.44499999999994</v>
      </c>
      <c r="J648" s="33">
        <v>156</v>
      </c>
      <c r="K648" s="33">
        <v>24.28</v>
      </c>
      <c r="L648" s="33">
        <v>20</v>
      </c>
      <c r="M648" s="14">
        <v>517.72499999999991</v>
      </c>
      <c r="N648" s="33">
        <v>517.72499999999991</v>
      </c>
      <c r="O648" s="420">
        <f t="shared" si="331"/>
        <v>517.72499999999991</v>
      </c>
      <c r="P648" s="420">
        <f t="shared" si="332"/>
        <v>0</v>
      </c>
      <c r="Q648" s="498" t="s">
        <v>1783</v>
      </c>
      <c r="R648" s="498"/>
      <c r="S648" s="701">
        <v>46683197</v>
      </c>
      <c r="T648" s="686" t="s">
        <v>2120</v>
      </c>
      <c r="U648" s="262" t="s">
        <v>1782</v>
      </c>
      <c r="V648" s="38" t="s">
        <v>1397</v>
      </c>
      <c r="W648" s="31">
        <v>1</v>
      </c>
      <c r="X648" s="554">
        <v>317.45</v>
      </c>
      <c r="Y648" s="554">
        <v>156</v>
      </c>
      <c r="Z648" s="554">
        <v>24.28</v>
      </c>
      <c r="AA648" s="554">
        <v>20</v>
      </c>
      <c r="AB648" s="730">
        <v>517.73</v>
      </c>
      <c r="AC648" s="10" t="str">
        <f t="shared" si="333"/>
        <v>OK</v>
      </c>
      <c r="AE648" s="504">
        <f t="shared" si="334"/>
        <v>-5.0000000001091394E-3</v>
      </c>
      <c r="AF648" s="270"/>
      <c r="AG648" s="109" t="s">
        <v>2138</v>
      </c>
      <c r="AH648" s="270"/>
      <c r="AJ648" s="893">
        <v>46683197</v>
      </c>
      <c r="AK648" s="37" t="s">
        <v>907</v>
      </c>
      <c r="AL648" s="262" t="s">
        <v>1782</v>
      </c>
      <c r="AM648" s="31" t="s">
        <v>1404</v>
      </c>
      <c r="AN648" s="38" t="s">
        <v>1397</v>
      </c>
      <c r="AO648" s="31">
        <v>1</v>
      </c>
      <c r="AP648" s="33">
        <v>811.63</v>
      </c>
      <c r="AQ648" s="976">
        <v>317.44499999999994</v>
      </c>
      <c r="AR648" s="976">
        <v>156</v>
      </c>
      <c r="AS648" s="925">
        <v>24.28</v>
      </c>
      <c r="AT648" s="925">
        <v>20</v>
      </c>
      <c r="AU648" s="982">
        <v>517.73</v>
      </c>
      <c r="AV648" s="974">
        <v>24.28</v>
      </c>
      <c r="AW648" s="1079">
        <v>20</v>
      </c>
      <c r="AX648" s="975">
        <f t="shared" si="342"/>
        <v>517.72499999999991</v>
      </c>
      <c r="AY648" s="424" t="str">
        <f t="shared" si="344"/>
        <v>OK</v>
      </c>
      <c r="AZ648" s="483">
        <f t="shared" si="345"/>
        <v>0</v>
      </c>
      <c r="BA648" s="486">
        <f t="shared" si="343"/>
        <v>-5.0000000001091394E-3</v>
      </c>
      <c r="BB648" s="424"/>
      <c r="BC648" s="424"/>
      <c r="BD648" s="424"/>
    </row>
    <row r="649" spans="2:56" s="10" customFormat="1" ht="24" customHeight="1">
      <c r="B649" s="30">
        <v>47442180</v>
      </c>
      <c r="C649" s="37" t="s">
        <v>912</v>
      </c>
      <c r="D649" s="262" t="s">
        <v>1782</v>
      </c>
      <c r="E649" s="31" t="s">
        <v>1404</v>
      </c>
      <c r="F649" s="38" t="s">
        <v>1397</v>
      </c>
      <c r="G649" s="31">
        <v>1</v>
      </c>
      <c r="H649" s="33">
        <v>822.88</v>
      </c>
      <c r="I649" s="33">
        <v>334.31999999999994</v>
      </c>
      <c r="J649" s="33">
        <v>156</v>
      </c>
      <c r="K649" s="33">
        <v>4.17</v>
      </c>
      <c r="L649" s="33">
        <v>0</v>
      </c>
      <c r="M649" s="14">
        <v>494.48999999999995</v>
      </c>
      <c r="N649" s="33">
        <v>494.4899999999999</v>
      </c>
      <c r="O649" s="420">
        <f t="shared" si="331"/>
        <v>494.48999999999995</v>
      </c>
      <c r="P649" s="420">
        <f t="shared" si="332"/>
        <v>0</v>
      </c>
      <c r="Q649" s="498" t="s">
        <v>1783</v>
      </c>
      <c r="R649" s="498"/>
      <c r="S649" s="701">
        <v>47442180</v>
      </c>
      <c r="T649" s="686" t="s">
        <v>2121</v>
      </c>
      <c r="U649" s="262" t="s">
        <v>1782</v>
      </c>
      <c r="V649" s="38" t="s">
        <v>1397</v>
      </c>
      <c r="W649" s="31">
        <v>1</v>
      </c>
      <c r="X649" s="554">
        <v>334.32</v>
      </c>
      <c r="Y649" s="554">
        <v>156</v>
      </c>
      <c r="Z649" s="554">
        <v>4.17</v>
      </c>
      <c r="AA649" s="554">
        <v>0</v>
      </c>
      <c r="AB649" s="730">
        <v>494.49</v>
      </c>
      <c r="AC649" s="10" t="str">
        <f t="shared" si="333"/>
        <v>OK</v>
      </c>
      <c r="AE649" s="504">
        <f t="shared" si="334"/>
        <v>0</v>
      </c>
      <c r="AF649" s="270"/>
      <c r="AG649" s="109" t="s">
        <v>2138</v>
      </c>
      <c r="AH649" s="270"/>
      <c r="AJ649" s="893">
        <v>47442180</v>
      </c>
      <c r="AK649" s="37" t="s">
        <v>912</v>
      </c>
      <c r="AL649" s="262" t="s">
        <v>1782</v>
      </c>
      <c r="AM649" s="31" t="s">
        <v>1404</v>
      </c>
      <c r="AN649" s="38" t="s">
        <v>1397</v>
      </c>
      <c r="AO649" s="31">
        <v>1</v>
      </c>
      <c r="AP649" s="33">
        <v>822.88</v>
      </c>
      <c r="AQ649" s="976">
        <v>334.31999999999994</v>
      </c>
      <c r="AR649" s="976">
        <v>156</v>
      </c>
      <c r="AS649" s="925">
        <v>4.17</v>
      </c>
      <c r="AT649" s="925">
        <v>0</v>
      </c>
      <c r="AU649" s="982">
        <v>494.49</v>
      </c>
      <c r="AV649" s="974">
        <v>4.17</v>
      </c>
      <c r="AW649" s="1079">
        <v>0</v>
      </c>
      <c r="AX649" s="975">
        <f t="shared" si="342"/>
        <v>494.48999999999995</v>
      </c>
      <c r="AY649" s="424" t="str">
        <f t="shared" si="344"/>
        <v>OK</v>
      </c>
      <c r="AZ649" s="483">
        <f t="shared" si="345"/>
        <v>0</v>
      </c>
      <c r="BA649" s="486">
        <f t="shared" si="343"/>
        <v>0</v>
      </c>
      <c r="BB649" s="424"/>
      <c r="BC649" s="424"/>
      <c r="BD649" s="424"/>
    </row>
    <row r="650" spans="2:56" s="10" customFormat="1" ht="24" customHeight="1">
      <c r="B650" s="30">
        <v>52113419</v>
      </c>
      <c r="C650" s="37" t="s">
        <v>917</v>
      </c>
      <c r="D650" s="262" t="s">
        <v>1782</v>
      </c>
      <c r="E650" s="31" t="s">
        <v>1404</v>
      </c>
      <c r="F650" s="38" t="s">
        <v>1397</v>
      </c>
      <c r="G650" s="31">
        <v>1</v>
      </c>
      <c r="H650" s="33">
        <v>935.34</v>
      </c>
      <c r="I650" s="33">
        <v>503.01</v>
      </c>
      <c r="J650" s="33">
        <v>170.5</v>
      </c>
      <c r="K650" s="33">
        <v>59.78</v>
      </c>
      <c r="L650" s="33">
        <v>0</v>
      </c>
      <c r="M650" s="14">
        <v>733.29</v>
      </c>
      <c r="N650" s="33">
        <v>733.29</v>
      </c>
      <c r="O650" s="420">
        <f t="shared" si="331"/>
        <v>733.29</v>
      </c>
      <c r="P650" s="420">
        <f t="shared" si="332"/>
        <v>0</v>
      </c>
      <c r="Q650" s="498" t="s">
        <v>1783</v>
      </c>
      <c r="R650" s="498"/>
      <c r="S650" s="701">
        <v>52113419</v>
      </c>
      <c r="T650" s="686" t="s">
        <v>2122</v>
      </c>
      <c r="U650" s="262" t="s">
        <v>1782</v>
      </c>
      <c r="V650" s="38" t="s">
        <v>1397</v>
      </c>
      <c r="W650" s="31">
        <v>1</v>
      </c>
      <c r="X650" s="554">
        <v>503.01</v>
      </c>
      <c r="Y650" s="554">
        <v>170.5</v>
      </c>
      <c r="Z650" s="554">
        <v>59.78</v>
      </c>
      <c r="AA650" s="554">
        <v>0</v>
      </c>
      <c r="AB650" s="730">
        <v>733.29</v>
      </c>
      <c r="AC650" s="10" t="str">
        <f t="shared" si="333"/>
        <v>OK</v>
      </c>
      <c r="AE650" s="504">
        <f t="shared" si="334"/>
        <v>0</v>
      </c>
      <c r="AF650" s="270"/>
      <c r="AG650" s="109" t="s">
        <v>2138</v>
      </c>
      <c r="AH650" s="270"/>
      <c r="AJ650" s="893">
        <v>52113419</v>
      </c>
      <c r="AK650" s="37" t="s">
        <v>917</v>
      </c>
      <c r="AL650" s="262" t="s">
        <v>1782</v>
      </c>
      <c r="AM650" s="31" t="s">
        <v>1404</v>
      </c>
      <c r="AN650" s="38" t="s">
        <v>1397</v>
      </c>
      <c r="AO650" s="31">
        <v>1</v>
      </c>
      <c r="AP650" s="33">
        <v>935.34</v>
      </c>
      <c r="AQ650" s="976">
        <v>503.01</v>
      </c>
      <c r="AR650" s="976">
        <v>170.5</v>
      </c>
      <c r="AS650" s="925">
        <v>59.78</v>
      </c>
      <c r="AT650" s="925">
        <v>0</v>
      </c>
      <c r="AU650" s="982">
        <v>733.29</v>
      </c>
      <c r="AV650" s="974">
        <v>59.78</v>
      </c>
      <c r="AW650" s="1079">
        <v>0</v>
      </c>
      <c r="AX650" s="975">
        <f t="shared" si="342"/>
        <v>733.29</v>
      </c>
      <c r="AY650" s="424" t="str">
        <f t="shared" si="344"/>
        <v>OK</v>
      </c>
      <c r="AZ650" s="483">
        <f t="shared" si="345"/>
        <v>0</v>
      </c>
      <c r="BA650" s="486">
        <f t="shared" si="343"/>
        <v>0</v>
      </c>
      <c r="BB650" s="424"/>
      <c r="BC650" s="424"/>
      <c r="BD650" s="424"/>
    </row>
    <row r="651" spans="2:56" s="10" customFormat="1" ht="24" customHeight="1">
      <c r="B651" s="30">
        <v>52960709</v>
      </c>
      <c r="C651" s="37" t="s">
        <v>931</v>
      </c>
      <c r="D651" s="262" t="s">
        <v>1782</v>
      </c>
      <c r="E651" s="31" t="s">
        <v>1404</v>
      </c>
      <c r="F651" s="38" t="s">
        <v>1397</v>
      </c>
      <c r="G651" s="31">
        <v>1</v>
      </c>
      <c r="H651" s="33">
        <v>856.62</v>
      </c>
      <c r="I651" s="33">
        <v>384.93000000000006</v>
      </c>
      <c r="J651" s="33">
        <v>172</v>
      </c>
      <c r="K651" s="33">
        <v>65.22</v>
      </c>
      <c r="L651" s="33">
        <v>50</v>
      </c>
      <c r="M651" s="14">
        <v>672.15000000000009</v>
      </c>
      <c r="N651" s="33">
        <v>672.15000000000009</v>
      </c>
      <c r="O651" s="420">
        <f t="shared" si="331"/>
        <v>672.15000000000009</v>
      </c>
      <c r="P651" s="420">
        <f t="shared" si="332"/>
        <v>0</v>
      </c>
      <c r="Q651" s="498" t="s">
        <v>1783</v>
      </c>
      <c r="R651" s="498"/>
      <c r="S651" s="701">
        <v>52960709</v>
      </c>
      <c r="T651" s="686" t="s">
        <v>2123</v>
      </c>
      <c r="U651" s="262" t="s">
        <v>1782</v>
      </c>
      <c r="V651" s="38" t="s">
        <v>1397</v>
      </c>
      <c r="W651" s="31">
        <v>1</v>
      </c>
      <c r="X651" s="554">
        <v>384.93</v>
      </c>
      <c r="Y651" s="554">
        <v>172</v>
      </c>
      <c r="Z651" s="554">
        <v>65.22</v>
      </c>
      <c r="AA651" s="554">
        <v>50</v>
      </c>
      <c r="AB651" s="730">
        <v>672.15</v>
      </c>
      <c r="AC651" s="10" t="str">
        <f t="shared" si="333"/>
        <v>OK</v>
      </c>
      <c r="AE651" s="504">
        <f t="shared" si="334"/>
        <v>0</v>
      </c>
      <c r="AF651" s="270"/>
      <c r="AG651" s="109" t="s">
        <v>2138</v>
      </c>
      <c r="AH651" s="270"/>
      <c r="AJ651" s="891">
        <v>52960709</v>
      </c>
      <c r="AK651" s="37" t="s">
        <v>931</v>
      </c>
      <c r="AL651" s="262" t="s">
        <v>1782</v>
      </c>
      <c r="AM651" s="31" t="s">
        <v>1404</v>
      </c>
      <c r="AN651" s="38" t="s">
        <v>1397</v>
      </c>
      <c r="AO651" s="31">
        <v>1</v>
      </c>
      <c r="AP651" s="33">
        <v>856.62</v>
      </c>
      <c r="AQ651" s="976">
        <v>384.93000000000006</v>
      </c>
      <c r="AR651" s="976">
        <v>172</v>
      </c>
      <c r="AS651" s="925">
        <v>65.22</v>
      </c>
      <c r="AT651" s="925">
        <v>50</v>
      </c>
      <c r="AU651" s="982">
        <v>672.15</v>
      </c>
      <c r="AV651" s="975">
        <v>100</v>
      </c>
      <c r="AW651" s="1121">
        <v>65</v>
      </c>
      <c r="AX651" s="1114">
        <f>AQ651+AR651+AV651+AW651</f>
        <v>721.93000000000006</v>
      </c>
      <c r="AY651" s="424" t="str">
        <f t="shared" si="344"/>
        <v>OK</v>
      </c>
      <c r="AZ651" s="483">
        <f t="shared" si="345"/>
        <v>0</v>
      </c>
      <c r="BA651" s="484">
        <f>AX651-AB651</f>
        <v>49.780000000000086</v>
      </c>
      <c r="BB651" s="1016" t="s">
        <v>3113</v>
      </c>
      <c r="BC651" s="424"/>
      <c r="BD651" s="424"/>
    </row>
    <row r="652" spans="2:56" s="10" customFormat="1" ht="24" customHeight="1">
      <c r="B652" s="30">
        <v>52989317</v>
      </c>
      <c r="C652" s="37" t="s">
        <v>933</v>
      </c>
      <c r="D652" s="262" t="s">
        <v>1782</v>
      </c>
      <c r="E652" s="31" t="s">
        <v>1404</v>
      </c>
      <c r="F652" s="38" t="s">
        <v>1397</v>
      </c>
      <c r="G652" s="31">
        <v>1</v>
      </c>
      <c r="H652" s="33">
        <v>811.63</v>
      </c>
      <c r="I652" s="33">
        <v>317.44499999999994</v>
      </c>
      <c r="J652" s="33">
        <v>156</v>
      </c>
      <c r="K652" s="33">
        <v>24.94</v>
      </c>
      <c r="L652" s="33">
        <v>20</v>
      </c>
      <c r="M652" s="14">
        <v>518.38499999999999</v>
      </c>
      <c r="N652" s="33">
        <v>518.38499999999999</v>
      </c>
      <c r="O652" s="420">
        <f t="shared" si="331"/>
        <v>518.38499999999999</v>
      </c>
      <c r="P652" s="420">
        <f t="shared" si="332"/>
        <v>0</v>
      </c>
      <c r="Q652" s="498" t="s">
        <v>1783</v>
      </c>
      <c r="R652" s="498"/>
      <c r="S652" s="701">
        <v>52989317</v>
      </c>
      <c r="T652" s="686" t="s">
        <v>2124</v>
      </c>
      <c r="U652" s="262" t="s">
        <v>1782</v>
      </c>
      <c r="V652" s="38" t="s">
        <v>1397</v>
      </c>
      <c r="W652" s="31">
        <v>1</v>
      </c>
      <c r="X652" s="554">
        <v>317.45</v>
      </c>
      <c r="Y652" s="554">
        <v>156</v>
      </c>
      <c r="Z652" s="554">
        <v>24.94</v>
      </c>
      <c r="AA652" s="554">
        <v>20</v>
      </c>
      <c r="AB652" s="730">
        <v>518.39</v>
      </c>
      <c r="AC652" s="10" t="str">
        <f t="shared" si="333"/>
        <v>OK</v>
      </c>
      <c r="AE652" s="504">
        <f t="shared" si="334"/>
        <v>-4.9999999999954525E-3</v>
      </c>
      <c r="AF652" s="270"/>
      <c r="AG652" s="109" t="s">
        <v>2138</v>
      </c>
      <c r="AH652" s="270"/>
      <c r="AJ652" s="893">
        <v>52989317</v>
      </c>
      <c r="AK652" s="37" t="s">
        <v>933</v>
      </c>
      <c r="AL652" s="262" t="s">
        <v>1782</v>
      </c>
      <c r="AM652" s="31" t="s">
        <v>1404</v>
      </c>
      <c r="AN652" s="38" t="s">
        <v>1397</v>
      </c>
      <c r="AO652" s="31">
        <v>1</v>
      </c>
      <c r="AP652" s="33">
        <v>811.63</v>
      </c>
      <c r="AQ652" s="976">
        <v>317.44499999999994</v>
      </c>
      <c r="AR652" s="976">
        <v>156</v>
      </c>
      <c r="AS652" s="925">
        <v>24.94</v>
      </c>
      <c r="AT652" s="925">
        <v>20</v>
      </c>
      <c r="AU652" s="982">
        <v>518.39</v>
      </c>
      <c r="AV652" s="974">
        <v>24.94</v>
      </c>
      <c r="AW652" s="1079">
        <v>20</v>
      </c>
      <c r="AX652" s="975">
        <f t="shared" si="342"/>
        <v>518.38499999999999</v>
      </c>
      <c r="AY652" s="424" t="str">
        <f t="shared" si="344"/>
        <v>OK</v>
      </c>
      <c r="AZ652" s="483">
        <f t="shared" si="345"/>
        <v>0</v>
      </c>
      <c r="BA652" s="486">
        <f t="shared" si="343"/>
        <v>-4.9999999999954525E-3</v>
      </c>
      <c r="BB652" s="424"/>
      <c r="BC652" s="424"/>
      <c r="BD652" s="424"/>
    </row>
    <row r="653" spans="2:56" s="10" customFormat="1" ht="24" customHeight="1">
      <c r="B653" s="30">
        <v>53122331</v>
      </c>
      <c r="C653" s="37" t="s">
        <v>939</v>
      </c>
      <c r="D653" s="262" t="s">
        <v>1782</v>
      </c>
      <c r="E653" s="31" t="s">
        <v>1404</v>
      </c>
      <c r="F653" s="38" t="s">
        <v>1397</v>
      </c>
      <c r="G653" s="31">
        <v>1</v>
      </c>
      <c r="H653" s="33">
        <v>867.86</v>
      </c>
      <c r="I653" s="33">
        <v>401.78999999999996</v>
      </c>
      <c r="J653" s="33">
        <v>170</v>
      </c>
      <c r="K653" s="33">
        <v>6.11</v>
      </c>
      <c r="L653" s="33">
        <v>20</v>
      </c>
      <c r="M653" s="14">
        <v>597.9</v>
      </c>
      <c r="N653" s="33">
        <v>597.9</v>
      </c>
      <c r="O653" s="420">
        <f t="shared" si="331"/>
        <v>597.9</v>
      </c>
      <c r="P653" s="420">
        <f t="shared" si="332"/>
        <v>0</v>
      </c>
      <c r="Q653" s="498" t="s">
        <v>1783</v>
      </c>
      <c r="R653" s="498"/>
      <c r="S653" s="701">
        <v>53122331</v>
      </c>
      <c r="T653" s="686" t="s">
        <v>2125</v>
      </c>
      <c r="U653" s="262" t="s">
        <v>1782</v>
      </c>
      <c r="V653" s="38" t="s">
        <v>1397</v>
      </c>
      <c r="W653" s="31">
        <v>1</v>
      </c>
      <c r="X653" s="554">
        <v>401.79</v>
      </c>
      <c r="Y653" s="554">
        <v>170</v>
      </c>
      <c r="Z653" s="554">
        <v>6.11</v>
      </c>
      <c r="AA653" s="554">
        <v>20</v>
      </c>
      <c r="AB653" s="730">
        <v>597.9</v>
      </c>
      <c r="AC653" s="10" t="str">
        <f t="shared" si="333"/>
        <v>OK</v>
      </c>
      <c r="AE653" s="504">
        <f t="shared" si="334"/>
        <v>0</v>
      </c>
      <c r="AF653" s="270"/>
      <c r="AG653" s="109" t="s">
        <v>2138</v>
      </c>
      <c r="AH653" s="270"/>
      <c r="AJ653" s="893">
        <v>53122331</v>
      </c>
      <c r="AK653" s="37" t="s">
        <v>939</v>
      </c>
      <c r="AL653" s="262" t="s">
        <v>1782</v>
      </c>
      <c r="AM653" s="31" t="s">
        <v>1404</v>
      </c>
      <c r="AN653" s="38" t="s">
        <v>1397</v>
      </c>
      <c r="AO653" s="31">
        <v>1</v>
      </c>
      <c r="AP653" s="33">
        <v>867.86</v>
      </c>
      <c r="AQ653" s="976">
        <v>401.78999999999996</v>
      </c>
      <c r="AR653" s="976">
        <v>170</v>
      </c>
      <c r="AS653" s="925">
        <v>6.11</v>
      </c>
      <c r="AT653" s="925">
        <v>20</v>
      </c>
      <c r="AU653" s="982">
        <v>597.9</v>
      </c>
      <c r="AV653" s="974">
        <v>6.11</v>
      </c>
      <c r="AW653" s="1079">
        <v>20</v>
      </c>
      <c r="AX653" s="975">
        <f t="shared" si="342"/>
        <v>597.9</v>
      </c>
      <c r="AY653" s="424" t="str">
        <f t="shared" si="344"/>
        <v>OK</v>
      </c>
      <c r="AZ653" s="483">
        <f t="shared" si="345"/>
        <v>0</v>
      </c>
      <c r="BA653" s="486">
        <f t="shared" si="343"/>
        <v>0</v>
      </c>
      <c r="BB653" s="424"/>
      <c r="BC653" s="424"/>
      <c r="BD653" s="424"/>
    </row>
    <row r="654" spans="2:56" s="10" customFormat="1" ht="24" customHeight="1">
      <c r="B654" s="30">
        <v>59122041</v>
      </c>
      <c r="C654" s="37" t="s">
        <v>940</v>
      </c>
      <c r="D654" s="262" t="s">
        <v>1782</v>
      </c>
      <c r="E654" s="31" t="s">
        <v>1404</v>
      </c>
      <c r="F654" s="38" t="s">
        <v>1397</v>
      </c>
      <c r="G654" s="31">
        <v>1</v>
      </c>
      <c r="H654" s="33">
        <v>901.6</v>
      </c>
      <c r="I654" s="33">
        <v>452.40000000000009</v>
      </c>
      <c r="J654" s="33">
        <v>156</v>
      </c>
      <c r="K654" s="33">
        <v>22.89</v>
      </c>
      <c r="L654" s="33">
        <v>0</v>
      </c>
      <c r="M654" s="14">
        <v>631.29000000000008</v>
      </c>
      <c r="N654" s="33">
        <v>631.29000000000008</v>
      </c>
      <c r="O654" s="420">
        <f t="shared" si="331"/>
        <v>631.29000000000008</v>
      </c>
      <c r="P654" s="420">
        <f t="shared" si="332"/>
        <v>0</v>
      </c>
      <c r="Q654" s="498" t="s">
        <v>1783</v>
      </c>
      <c r="R654" s="498"/>
      <c r="S654" s="701">
        <v>59122041</v>
      </c>
      <c r="T654" s="686" t="s">
        <v>2126</v>
      </c>
      <c r="U654" s="262" t="s">
        <v>1782</v>
      </c>
      <c r="V654" s="38" t="s">
        <v>1397</v>
      </c>
      <c r="W654" s="31">
        <v>1</v>
      </c>
      <c r="X654" s="554">
        <v>452.4</v>
      </c>
      <c r="Y654" s="554">
        <v>156</v>
      </c>
      <c r="Z654" s="554">
        <v>22.89</v>
      </c>
      <c r="AA654" s="554">
        <v>0</v>
      </c>
      <c r="AB654" s="730">
        <v>631.29</v>
      </c>
      <c r="AC654" s="10" t="str">
        <f t="shared" si="333"/>
        <v>OK</v>
      </c>
      <c r="AE654" s="504">
        <f t="shared" si="334"/>
        <v>0</v>
      </c>
      <c r="AF654" s="270"/>
      <c r="AG654" s="109" t="s">
        <v>2138</v>
      </c>
      <c r="AH654" s="270"/>
      <c r="AJ654" s="893">
        <v>59122041</v>
      </c>
      <c r="AK654" s="37" t="s">
        <v>940</v>
      </c>
      <c r="AL654" s="262" t="s">
        <v>1782</v>
      </c>
      <c r="AM654" s="31" t="s">
        <v>1404</v>
      </c>
      <c r="AN654" s="38" t="s">
        <v>1397</v>
      </c>
      <c r="AO654" s="31">
        <v>1</v>
      </c>
      <c r="AP654" s="33">
        <v>901.6</v>
      </c>
      <c r="AQ654" s="976">
        <v>452.40000000000009</v>
      </c>
      <c r="AR654" s="976">
        <v>156</v>
      </c>
      <c r="AS654" s="925">
        <v>22.89</v>
      </c>
      <c r="AT654" s="925">
        <v>0</v>
      </c>
      <c r="AU654" s="982">
        <v>631.29</v>
      </c>
      <c r="AV654" s="974">
        <v>22.89</v>
      </c>
      <c r="AW654" s="1079">
        <v>0</v>
      </c>
      <c r="AX654" s="975">
        <f t="shared" si="342"/>
        <v>631.29000000000008</v>
      </c>
      <c r="AY654" s="424" t="str">
        <f t="shared" si="344"/>
        <v>OK</v>
      </c>
      <c r="AZ654" s="483">
        <f t="shared" si="345"/>
        <v>0</v>
      </c>
      <c r="BA654" s="486">
        <f t="shared" si="343"/>
        <v>0</v>
      </c>
      <c r="BB654" s="424"/>
      <c r="BC654" s="424"/>
      <c r="BD654" s="424"/>
    </row>
    <row r="655" spans="2:56" s="10" customFormat="1" ht="24" customHeight="1">
      <c r="B655" s="30">
        <v>74183355</v>
      </c>
      <c r="C655" s="83" t="s">
        <v>956</v>
      </c>
      <c r="D655" s="262" t="s">
        <v>1782</v>
      </c>
      <c r="E655" s="31" t="s">
        <v>1404</v>
      </c>
      <c r="F655" s="38" t="s">
        <v>1397</v>
      </c>
      <c r="G655" s="31">
        <v>1</v>
      </c>
      <c r="H655" s="33">
        <v>811.63</v>
      </c>
      <c r="I655" s="33">
        <v>317.44499999999994</v>
      </c>
      <c r="J655" s="33">
        <v>152</v>
      </c>
      <c r="K655" s="33">
        <v>19</v>
      </c>
      <c r="L655" s="33">
        <v>15</v>
      </c>
      <c r="M655" s="14">
        <v>503.44499999999994</v>
      </c>
      <c r="N655" s="86">
        <v>503.44499999999994</v>
      </c>
      <c r="O655" s="420">
        <f t="shared" si="331"/>
        <v>503.44499999999994</v>
      </c>
      <c r="P655" s="420">
        <f t="shared" si="332"/>
        <v>0</v>
      </c>
      <c r="Q655" s="498" t="s">
        <v>1783</v>
      </c>
      <c r="R655" s="498"/>
      <c r="S655" s="701">
        <v>74183355</v>
      </c>
      <c r="T655" s="686" t="s">
        <v>2127</v>
      </c>
      <c r="U655" s="262" t="s">
        <v>1782</v>
      </c>
      <c r="V655" s="38" t="s">
        <v>1397</v>
      </c>
      <c r="W655" s="31">
        <v>1</v>
      </c>
      <c r="X655" s="554">
        <v>317.45</v>
      </c>
      <c r="Y655" s="554">
        <v>152</v>
      </c>
      <c r="Z655" s="554">
        <v>19</v>
      </c>
      <c r="AA655" s="554">
        <v>15</v>
      </c>
      <c r="AB655" s="730">
        <v>503.45</v>
      </c>
      <c r="AC655" s="10" t="str">
        <f t="shared" si="333"/>
        <v>OK</v>
      </c>
      <c r="AE655" s="504">
        <f t="shared" si="334"/>
        <v>-5.0000000000522959E-3</v>
      </c>
      <c r="AF655" s="270"/>
      <c r="AG655" s="109" t="s">
        <v>2138</v>
      </c>
      <c r="AH655" s="270"/>
      <c r="AJ655" s="893">
        <v>74183355</v>
      </c>
      <c r="AK655" s="83" t="s">
        <v>956</v>
      </c>
      <c r="AL655" s="262" t="s">
        <v>1782</v>
      </c>
      <c r="AM655" s="31" t="s">
        <v>1404</v>
      </c>
      <c r="AN655" s="38" t="s">
        <v>1397</v>
      </c>
      <c r="AO655" s="31">
        <v>1</v>
      </c>
      <c r="AP655" s="33">
        <v>811.63</v>
      </c>
      <c r="AQ655" s="976">
        <v>317.44499999999994</v>
      </c>
      <c r="AR655" s="976">
        <v>152</v>
      </c>
      <c r="AS655" s="925">
        <v>19</v>
      </c>
      <c r="AT655" s="925">
        <v>15</v>
      </c>
      <c r="AU655" s="982">
        <v>503.45</v>
      </c>
      <c r="AV655" s="974">
        <v>19</v>
      </c>
      <c r="AW655" s="1079">
        <v>15</v>
      </c>
      <c r="AX655" s="975">
        <f t="shared" si="342"/>
        <v>503.44499999999994</v>
      </c>
      <c r="AY655" s="424" t="str">
        <f t="shared" si="344"/>
        <v>OK</v>
      </c>
      <c r="AZ655" s="483">
        <f t="shared" si="345"/>
        <v>0</v>
      </c>
      <c r="BA655" s="486">
        <f t="shared" si="343"/>
        <v>-5.0000000000522959E-3</v>
      </c>
      <c r="BB655" s="424"/>
      <c r="BC655" s="424"/>
      <c r="BD655" s="424"/>
    </row>
    <row r="656" spans="2:56" s="10" customFormat="1" ht="24" customHeight="1">
      <c r="B656" s="30">
        <v>1033711789</v>
      </c>
      <c r="C656" s="37" t="s">
        <v>1066</v>
      </c>
      <c r="D656" s="262" t="s">
        <v>1782</v>
      </c>
      <c r="E656" s="31" t="s">
        <v>1404</v>
      </c>
      <c r="F656" s="38" t="s">
        <v>1397</v>
      </c>
      <c r="G656" s="31">
        <v>1</v>
      </c>
      <c r="H656" s="33">
        <v>822.88</v>
      </c>
      <c r="I656" s="33">
        <v>334.31999999999994</v>
      </c>
      <c r="J656" s="33">
        <v>165</v>
      </c>
      <c r="K656" s="33">
        <v>13.11</v>
      </c>
      <c r="L656" s="33">
        <v>20</v>
      </c>
      <c r="M656" s="14">
        <v>532.42999999999995</v>
      </c>
      <c r="N656" s="33">
        <v>532.42999999999995</v>
      </c>
      <c r="O656" s="420">
        <f t="shared" si="331"/>
        <v>532.42999999999995</v>
      </c>
      <c r="P656" s="420">
        <f t="shared" si="332"/>
        <v>0</v>
      </c>
      <c r="Q656" s="498" t="s">
        <v>1783</v>
      </c>
      <c r="R656" s="498"/>
      <c r="S656" s="701">
        <v>1033711789</v>
      </c>
      <c r="T656" s="686" t="s">
        <v>2128</v>
      </c>
      <c r="U656" s="262" t="s">
        <v>1782</v>
      </c>
      <c r="V656" s="38" t="s">
        <v>1397</v>
      </c>
      <c r="W656" s="31">
        <v>1</v>
      </c>
      <c r="X656" s="554">
        <v>334.32</v>
      </c>
      <c r="Y656" s="554">
        <v>165</v>
      </c>
      <c r="Z656" s="554">
        <v>13.11</v>
      </c>
      <c r="AA656" s="554">
        <v>20</v>
      </c>
      <c r="AB656" s="730">
        <v>532.42999999999995</v>
      </c>
      <c r="AC656" s="10" t="str">
        <f t="shared" si="333"/>
        <v>OK</v>
      </c>
      <c r="AE656" s="504">
        <f t="shared" si="334"/>
        <v>0</v>
      </c>
      <c r="AF656" s="270"/>
      <c r="AG656" s="109" t="s">
        <v>2138</v>
      </c>
      <c r="AH656" s="270"/>
      <c r="AJ656" s="893">
        <v>1033711789</v>
      </c>
      <c r="AK656" s="37" t="s">
        <v>1066</v>
      </c>
      <c r="AL656" s="262" t="s">
        <v>1782</v>
      </c>
      <c r="AM656" s="31" t="s">
        <v>1404</v>
      </c>
      <c r="AN656" s="38" t="s">
        <v>1397</v>
      </c>
      <c r="AO656" s="31">
        <v>1</v>
      </c>
      <c r="AP656" s="33">
        <v>822.88</v>
      </c>
      <c r="AQ656" s="976">
        <v>334.31999999999994</v>
      </c>
      <c r="AR656" s="976">
        <v>165</v>
      </c>
      <c r="AS656" s="925">
        <v>13.11</v>
      </c>
      <c r="AT656" s="925">
        <v>20</v>
      </c>
      <c r="AU656" s="982">
        <v>532.42999999999995</v>
      </c>
      <c r="AV656" s="974">
        <v>13.11</v>
      </c>
      <c r="AW656" s="1079">
        <v>20</v>
      </c>
      <c r="AX656" s="975">
        <f t="shared" si="342"/>
        <v>532.42999999999995</v>
      </c>
      <c r="AY656" s="424" t="str">
        <f t="shared" si="344"/>
        <v>OK</v>
      </c>
      <c r="AZ656" s="483">
        <f t="shared" si="345"/>
        <v>0</v>
      </c>
      <c r="BA656" s="486">
        <f t="shared" si="343"/>
        <v>0</v>
      </c>
      <c r="BB656" s="424"/>
      <c r="BC656" s="424"/>
      <c r="BD656" s="424"/>
    </row>
    <row r="657" spans="2:56" s="10" customFormat="1" ht="24" customHeight="1">
      <c r="B657" s="30">
        <v>1049603532</v>
      </c>
      <c r="C657" s="37" t="s">
        <v>1076</v>
      </c>
      <c r="D657" s="262" t="s">
        <v>1782</v>
      </c>
      <c r="E657" s="31" t="s">
        <v>1404</v>
      </c>
      <c r="F657" s="38" t="s">
        <v>1397</v>
      </c>
      <c r="G657" s="31">
        <v>1</v>
      </c>
      <c r="H657" s="33">
        <v>867.86</v>
      </c>
      <c r="I657" s="33">
        <v>401.78999999999996</v>
      </c>
      <c r="J657" s="33">
        <v>169</v>
      </c>
      <c r="K657" s="33">
        <v>37.44</v>
      </c>
      <c r="L657" s="33">
        <v>45</v>
      </c>
      <c r="M657" s="14">
        <v>653.23</v>
      </c>
      <c r="N657" s="33">
        <v>653.23</v>
      </c>
      <c r="O657" s="420">
        <f t="shared" si="331"/>
        <v>653.23</v>
      </c>
      <c r="P657" s="420">
        <f t="shared" si="332"/>
        <v>0</v>
      </c>
      <c r="Q657" s="498" t="s">
        <v>1783</v>
      </c>
      <c r="R657" s="498"/>
      <c r="S657" s="701">
        <v>1049603532</v>
      </c>
      <c r="T657" s="686" t="s">
        <v>2129</v>
      </c>
      <c r="U657" s="262" t="s">
        <v>1782</v>
      </c>
      <c r="V657" s="38" t="s">
        <v>1397</v>
      </c>
      <c r="W657" s="31">
        <v>1</v>
      </c>
      <c r="X657" s="554">
        <v>401.79</v>
      </c>
      <c r="Y657" s="554">
        <v>169</v>
      </c>
      <c r="Z657" s="554">
        <v>37.44</v>
      </c>
      <c r="AA657" s="554">
        <v>45</v>
      </c>
      <c r="AB657" s="730">
        <v>653.23</v>
      </c>
      <c r="AC657" s="10" t="str">
        <f t="shared" si="333"/>
        <v>OK</v>
      </c>
      <c r="AE657" s="504">
        <f t="shared" si="334"/>
        <v>0</v>
      </c>
      <c r="AF657" s="270"/>
      <c r="AG657" s="109" t="s">
        <v>2138</v>
      </c>
      <c r="AH657" s="270"/>
      <c r="AJ657" s="891">
        <v>1049603532</v>
      </c>
      <c r="AK657" s="37" t="s">
        <v>1076</v>
      </c>
      <c r="AL657" s="262" t="s">
        <v>1782</v>
      </c>
      <c r="AM657" s="31" t="s">
        <v>1404</v>
      </c>
      <c r="AN657" s="38" t="s">
        <v>1397</v>
      </c>
      <c r="AO657" s="31">
        <v>1</v>
      </c>
      <c r="AP657" s="33">
        <v>867.86</v>
      </c>
      <c r="AQ657" s="976">
        <v>401.78999999999996</v>
      </c>
      <c r="AR657" s="976">
        <v>169</v>
      </c>
      <c r="AS657" s="925">
        <v>37.44</v>
      </c>
      <c r="AT657" s="925">
        <v>45</v>
      </c>
      <c r="AU657" s="982">
        <v>653.23</v>
      </c>
      <c r="AV657" s="975">
        <v>100</v>
      </c>
      <c r="AW657" s="1121">
        <v>55</v>
      </c>
      <c r="AX657" s="1114">
        <f>AQ657+AR657+AV657+AW657</f>
        <v>725.79</v>
      </c>
      <c r="AY657" s="424" t="str">
        <f t="shared" si="344"/>
        <v>OK</v>
      </c>
      <c r="AZ657" s="483">
        <f t="shared" si="345"/>
        <v>0</v>
      </c>
      <c r="BA657" s="484">
        <f>AX657-AB657</f>
        <v>72.559999999999945</v>
      </c>
      <c r="BB657" s="1016" t="s">
        <v>3113</v>
      </c>
      <c r="BC657" s="424"/>
      <c r="BD657" s="424"/>
    </row>
    <row r="658" spans="2:56" s="10" customFormat="1" ht="24" customHeight="1">
      <c r="B658" s="30">
        <v>1049604599</v>
      </c>
      <c r="C658" s="37" t="s">
        <v>1079</v>
      </c>
      <c r="D658" s="262" t="s">
        <v>1782</v>
      </c>
      <c r="E658" s="31" t="s">
        <v>1404</v>
      </c>
      <c r="F658" s="38" t="s">
        <v>1397</v>
      </c>
      <c r="G658" s="31">
        <v>1</v>
      </c>
      <c r="H658" s="33">
        <v>867.86</v>
      </c>
      <c r="I658" s="33">
        <v>401.78999999999996</v>
      </c>
      <c r="J658" s="33">
        <v>157</v>
      </c>
      <c r="K658" s="33">
        <v>34.06</v>
      </c>
      <c r="L658" s="33">
        <v>0</v>
      </c>
      <c r="M658" s="14">
        <v>592.84999999999991</v>
      </c>
      <c r="N658" s="33">
        <v>592.84999999999991</v>
      </c>
      <c r="O658" s="420">
        <f t="shared" si="331"/>
        <v>592.84999999999991</v>
      </c>
      <c r="P658" s="420">
        <f t="shared" si="332"/>
        <v>0</v>
      </c>
      <c r="Q658" s="498" t="s">
        <v>1783</v>
      </c>
      <c r="R658" s="498"/>
      <c r="S658" s="701">
        <v>1049604599</v>
      </c>
      <c r="T658" s="686" t="s">
        <v>2130</v>
      </c>
      <c r="U658" s="262" t="s">
        <v>1782</v>
      </c>
      <c r="V658" s="38" t="s">
        <v>1397</v>
      </c>
      <c r="W658" s="31">
        <v>1</v>
      </c>
      <c r="X658" s="554">
        <v>401.79</v>
      </c>
      <c r="Y658" s="554">
        <v>157</v>
      </c>
      <c r="Z658" s="554">
        <v>34.06</v>
      </c>
      <c r="AA658" s="554">
        <v>0</v>
      </c>
      <c r="AB658" s="730">
        <v>592.85</v>
      </c>
      <c r="AC658" s="10" t="str">
        <f t="shared" si="333"/>
        <v>OK</v>
      </c>
      <c r="AE658" s="504">
        <f t="shared" si="334"/>
        <v>0</v>
      </c>
      <c r="AF658" s="270"/>
      <c r="AG658" s="109" t="s">
        <v>2138</v>
      </c>
      <c r="AH658" s="270"/>
      <c r="AJ658" s="891">
        <v>1049604599</v>
      </c>
      <c r="AK658" s="37" t="s">
        <v>1079</v>
      </c>
      <c r="AL658" s="262" t="s">
        <v>1782</v>
      </c>
      <c r="AM658" s="31" t="s">
        <v>1404</v>
      </c>
      <c r="AN658" s="38" t="s">
        <v>1397</v>
      </c>
      <c r="AO658" s="31">
        <v>1</v>
      </c>
      <c r="AP658" s="33">
        <v>867.86</v>
      </c>
      <c r="AQ658" s="976">
        <v>401.78999999999996</v>
      </c>
      <c r="AR658" s="976">
        <v>157</v>
      </c>
      <c r="AS658" s="925">
        <v>34.06</v>
      </c>
      <c r="AT658" s="925">
        <v>0</v>
      </c>
      <c r="AU658" s="982">
        <v>592.85</v>
      </c>
      <c r="AV658" s="975">
        <v>100</v>
      </c>
      <c r="AW658" s="1121">
        <v>5</v>
      </c>
      <c r="AX658" s="1114">
        <f>AQ658+AR658+AV658+AW658</f>
        <v>663.79</v>
      </c>
      <c r="AY658" s="424" t="str">
        <f t="shared" si="344"/>
        <v>OK</v>
      </c>
      <c r="AZ658" s="483">
        <f t="shared" si="345"/>
        <v>0</v>
      </c>
      <c r="BA658" s="484">
        <f>AX658-AB658</f>
        <v>70.939999999999941</v>
      </c>
      <c r="BB658" s="1016" t="s">
        <v>3113</v>
      </c>
      <c r="BC658" s="424"/>
      <c r="BD658" s="424"/>
    </row>
    <row r="659" spans="2:56" s="10" customFormat="1" ht="24" customHeight="1">
      <c r="B659" s="30">
        <v>1049613521</v>
      </c>
      <c r="C659" s="37" t="s">
        <v>1114</v>
      </c>
      <c r="D659" s="262" t="s">
        <v>1782</v>
      </c>
      <c r="E659" s="31" t="s">
        <v>1404</v>
      </c>
      <c r="F659" s="38" t="s">
        <v>1397</v>
      </c>
      <c r="G659" s="31">
        <v>1</v>
      </c>
      <c r="H659" s="33">
        <v>845.37</v>
      </c>
      <c r="I659" s="33">
        <v>368.05500000000006</v>
      </c>
      <c r="J659" s="33">
        <v>161</v>
      </c>
      <c r="K659" s="33">
        <v>24.83</v>
      </c>
      <c r="L659" s="33">
        <v>35</v>
      </c>
      <c r="M659" s="14">
        <v>588.8850000000001</v>
      </c>
      <c r="N659" s="33">
        <v>588.88499999999999</v>
      </c>
      <c r="O659" s="420">
        <f t="shared" si="331"/>
        <v>588.8850000000001</v>
      </c>
      <c r="P659" s="420">
        <f t="shared" si="332"/>
        <v>0</v>
      </c>
      <c r="Q659" s="498" t="s">
        <v>1783</v>
      </c>
      <c r="R659" s="498"/>
      <c r="S659" s="701">
        <v>1049613521</v>
      </c>
      <c r="T659" s="686" t="s">
        <v>2131</v>
      </c>
      <c r="U659" s="262" t="s">
        <v>1782</v>
      </c>
      <c r="V659" s="38" t="s">
        <v>1397</v>
      </c>
      <c r="W659" s="31">
        <v>1</v>
      </c>
      <c r="X659" s="554">
        <v>368.06</v>
      </c>
      <c r="Y659" s="554">
        <v>161</v>
      </c>
      <c r="Z659" s="554">
        <v>24.83</v>
      </c>
      <c r="AA659" s="554">
        <v>35</v>
      </c>
      <c r="AB659" s="730">
        <v>588.89</v>
      </c>
      <c r="AC659" s="10" t="str">
        <f t="shared" si="333"/>
        <v>OK</v>
      </c>
      <c r="AE659" s="504">
        <f t="shared" si="334"/>
        <v>-4.9999999998817657E-3</v>
      </c>
      <c r="AF659" s="270"/>
      <c r="AG659" s="109" t="s">
        <v>2138</v>
      </c>
      <c r="AH659" s="270"/>
      <c r="AJ659" s="893">
        <v>1049613521</v>
      </c>
      <c r="AK659" s="37" t="s">
        <v>1114</v>
      </c>
      <c r="AL659" s="262" t="s">
        <v>1782</v>
      </c>
      <c r="AM659" s="31" t="s">
        <v>1404</v>
      </c>
      <c r="AN659" s="38" t="s">
        <v>1397</v>
      </c>
      <c r="AO659" s="31">
        <v>1</v>
      </c>
      <c r="AP659" s="33">
        <v>845.37</v>
      </c>
      <c r="AQ659" s="976">
        <v>368.05500000000006</v>
      </c>
      <c r="AR659" s="976">
        <v>161</v>
      </c>
      <c r="AS659" s="925">
        <v>24.83</v>
      </c>
      <c r="AT659" s="925">
        <v>35</v>
      </c>
      <c r="AU659" s="982">
        <v>588.89</v>
      </c>
      <c r="AV659" s="974">
        <v>24.83</v>
      </c>
      <c r="AW659" s="1079">
        <v>35</v>
      </c>
      <c r="AX659" s="975">
        <f t="shared" ref="AX659:AX665" si="346">AQ659+AR659+AV659+AW659</f>
        <v>588.8850000000001</v>
      </c>
      <c r="AY659" s="424" t="str">
        <f t="shared" si="344"/>
        <v>OK</v>
      </c>
      <c r="AZ659" s="483">
        <f t="shared" si="345"/>
        <v>0</v>
      </c>
      <c r="BA659" s="486">
        <f t="shared" ref="BA659" si="347">AX659-AB659</f>
        <v>-4.9999999998817657E-3</v>
      </c>
      <c r="BB659" s="424"/>
      <c r="BC659" s="424"/>
      <c r="BD659" s="424"/>
    </row>
    <row r="660" spans="2:56" s="10" customFormat="1" ht="24" customHeight="1">
      <c r="B660" s="30">
        <v>1049622057</v>
      </c>
      <c r="C660" s="37" t="s">
        <v>1143</v>
      </c>
      <c r="D660" s="262" t="s">
        <v>1782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33">
        <v>164</v>
      </c>
      <c r="K660" s="33">
        <v>28.83</v>
      </c>
      <c r="L660" s="33">
        <v>25</v>
      </c>
      <c r="M660" s="14">
        <v>653.37</v>
      </c>
      <c r="N660" s="33">
        <v>653.36999999999989</v>
      </c>
      <c r="O660" s="420">
        <f t="shared" si="331"/>
        <v>653.37</v>
      </c>
      <c r="P660" s="420">
        <f t="shared" si="332"/>
        <v>0</v>
      </c>
      <c r="Q660" s="498" t="s">
        <v>1783</v>
      </c>
      <c r="R660" s="498"/>
      <c r="S660" s="701">
        <v>1049622057</v>
      </c>
      <c r="T660" s="686" t="s">
        <v>2132</v>
      </c>
      <c r="U660" s="262" t="s">
        <v>1782</v>
      </c>
      <c r="V660" s="38" t="s">
        <v>1397</v>
      </c>
      <c r="W660" s="31">
        <v>1</v>
      </c>
      <c r="X660" s="554">
        <v>435.54</v>
      </c>
      <c r="Y660" s="554">
        <v>164</v>
      </c>
      <c r="Z660" s="554">
        <v>70.5</v>
      </c>
      <c r="AA660" s="554">
        <v>55</v>
      </c>
      <c r="AB660" s="730">
        <v>725.04</v>
      </c>
      <c r="AC660" s="10" t="str">
        <f t="shared" si="333"/>
        <v>OK</v>
      </c>
      <c r="AE660" s="504">
        <f t="shared" si="334"/>
        <v>-71.669999999999959</v>
      </c>
      <c r="AF660" s="688" t="s">
        <v>2010</v>
      </c>
      <c r="AG660" s="109" t="s">
        <v>2138</v>
      </c>
      <c r="AH660" s="270"/>
      <c r="AJ660" s="891">
        <v>1049622057</v>
      </c>
      <c r="AK660" s="37" t="s">
        <v>1143</v>
      </c>
      <c r="AL660" s="262" t="s">
        <v>1782</v>
      </c>
      <c r="AM660" s="31" t="s">
        <v>1404</v>
      </c>
      <c r="AN660" s="38" t="s">
        <v>1397</v>
      </c>
      <c r="AO660" s="31">
        <v>1</v>
      </c>
      <c r="AP660" s="33">
        <v>890.36</v>
      </c>
      <c r="AQ660" s="976">
        <v>435.53999999999996</v>
      </c>
      <c r="AR660" s="976">
        <v>164</v>
      </c>
      <c r="AS660" s="925">
        <v>70.5</v>
      </c>
      <c r="AT660" s="925">
        <v>55</v>
      </c>
      <c r="AU660" s="982">
        <v>725.04</v>
      </c>
      <c r="AV660" s="975">
        <v>70.5</v>
      </c>
      <c r="AW660" s="1121">
        <v>60</v>
      </c>
      <c r="AX660" s="1114">
        <f>AQ660+AR660+AV660+AW660</f>
        <v>730.04</v>
      </c>
      <c r="AY660" s="424" t="str">
        <f t="shared" si="344"/>
        <v>OK</v>
      </c>
      <c r="AZ660" s="483">
        <f t="shared" si="345"/>
        <v>0</v>
      </c>
      <c r="BA660" s="484">
        <f>AX660-AB660</f>
        <v>5</v>
      </c>
      <c r="BB660" s="1016" t="s">
        <v>3113</v>
      </c>
      <c r="BC660" s="424"/>
      <c r="BD660" s="424"/>
    </row>
    <row r="661" spans="2:56" s="10" customFormat="1" ht="24" customHeight="1">
      <c r="B661" s="30">
        <v>1052386294</v>
      </c>
      <c r="C661" s="37" t="s">
        <v>1233</v>
      </c>
      <c r="D661" s="262" t="s">
        <v>1782</v>
      </c>
      <c r="E661" s="31" t="s">
        <v>1404</v>
      </c>
      <c r="F661" s="38" t="s">
        <v>1397</v>
      </c>
      <c r="G661" s="31">
        <v>1</v>
      </c>
      <c r="H661" s="33">
        <v>811.63</v>
      </c>
      <c r="I661" s="33">
        <v>317.44499999999994</v>
      </c>
      <c r="J661" s="33">
        <v>149.5</v>
      </c>
      <c r="K661" s="33">
        <v>17.11</v>
      </c>
      <c r="L661" s="33">
        <v>40</v>
      </c>
      <c r="M661" s="14">
        <v>524.05499999999995</v>
      </c>
      <c r="N661" s="33">
        <v>524.05499999999995</v>
      </c>
      <c r="O661" s="420">
        <f t="shared" si="331"/>
        <v>524.05499999999995</v>
      </c>
      <c r="P661" s="420">
        <f t="shared" si="332"/>
        <v>0</v>
      </c>
      <c r="Q661" s="498" t="s">
        <v>1783</v>
      </c>
      <c r="R661" s="498"/>
      <c r="S661" s="701">
        <v>1052386294</v>
      </c>
      <c r="T661" s="686" t="s">
        <v>2133</v>
      </c>
      <c r="U661" s="262" t="s">
        <v>1782</v>
      </c>
      <c r="V661" s="38" t="s">
        <v>1397</v>
      </c>
      <c r="W661" s="31">
        <v>1</v>
      </c>
      <c r="X661" s="554">
        <v>317.45</v>
      </c>
      <c r="Y661" s="554">
        <v>149.5</v>
      </c>
      <c r="Z661" s="554">
        <v>17.11</v>
      </c>
      <c r="AA661" s="554">
        <v>40</v>
      </c>
      <c r="AB661" s="730">
        <v>524.05999999999995</v>
      </c>
      <c r="AC661" s="10" t="str">
        <f t="shared" si="333"/>
        <v>OK</v>
      </c>
      <c r="AE661" s="504">
        <f t="shared" si="334"/>
        <v>-4.9999999999954525E-3</v>
      </c>
      <c r="AF661" s="270"/>
      <c r="AG661" s="109" t="s">
        <v>2138</v>
      </c>
      <c r="AH661" s="270"/>
      <c r="AJ661" s="893">
        <v>1052386294</v>
      </c>
      <c r="AK661" s="37" t="s">
        <v>1233</v>
      </c>
      <c r="AL661" s="262" t="s">
        <v>1782</v>
      </c>
      <c r="AM661" s="31" t="s">
        <v>1404</v>
      </c>
      <c r="AN661" s="38" t="s">
        <v>1397</v>
      </c>
      <c r="AO661" s="31">
        <v>1</v>
      </c>
      <c r="AP661" s="33">
        <v>811.63</v>
      </c>
      <c r="AQ661" s="976">
        <v>317.44499999999994</v>
      </c>
      <c r="AR661" s="976">
        <v>149.5</v>
      </c>
      <c r="AS661" s="925">
        <v>17.11</v>
      </c>
      <c r="AT661" s="925">
        <v>40</v>
      </c>
      <c r="AU661" s="982">
        <v>524.05999999999995</v>
      </c>
      <c r="AV661" s="974">
        <v>17.11</v>
      </c>
      <c r="AW661" s="1079">
        <v>40</v>
      </c>
      <c r="AX661" s="975">
        <f t="shared" si="346"/>
        <v>524.05499999999995</v>
      </c>
      <c r="AY661" s="424" t="str">
        <f t="shared" si="344"/>
        <v>OK</v>
      </c>
      <c r="AZ661" s="483">
        <f t="shared" si="345"/>
        <v>0</v>
      </c>
      <c r="BA661" s="486">
        <f t="shared" ref="BA661:BA665" si="348">AX661-AB661</f>
        <v>-4.9999999999954525E-3</v>
      </c>
      <c r="BB661" s="424"/>
      <c r="BC661" s="424"/>
      <c r="BD661" s="424"/>
    </row>
    <row r="662" spans="2:56" s="10" customFormat="1" ht="24" customHeight="1">
      <c r="B662" s="30">
        <v>1053585521</v>
      </c>
      <c r="C662" s="37" t="s">
        <v>1263</v>
      </c>
      <c r="D662" s="262" t="s">
        <v>1782</v>
      </c>
      <c r="E662" s="31" t="s">
        <v>1404</v>
      </c>
      <c r="F662" s="38" t="s">
        <v>1397</v>
      </c>
      <c r="G662" s="31">
        <v>1</v>
      </c>
      <c r="H662" s="33">
        <v>912.85</v>
      </c>
      <c r="I662" s="33">
        <v>469.27500000000009</v>
      </c>
      <c r="J662" s="33">
        <v>166</v>
      </c>
      <c r="K662" s="33">
        <v>7.72</v>
      </c>
      <c r="L662" s="33">
        <v>10</v>
      </c>
      <c r="M662" s="14">
        <v>652.99500000000012</v>
      </c>
      <c r="N662" s="33">
        <v>652.99500000000012</v>
      </c>
      <c r="O662" s="420">
        <f t="shared" si="331"/>
        <v>652.99500000000012</v>
      </c>
      <c r="P662" s="420">
        <f t="shared" si="332"/>
        <v>0</v>
      </c>
      <c r="Q662" s="498" t="s">
        <v>1783</v>
      </c>
      <c r="R662" s="498"/>
      <c r="S662" s="701">
        <v>1053585521</v>
      </c>
      <c r="T662" s="686" t="s">
        <v>2134</v>
      </c>
      <c r="U662" s="262" t="s">
        <v>1782</v>
      </c>
      <c r="V662" s="38" t="s">
        <v>1397</v>
      </c>
      <c r="W662" s="31">
        <v>1</v>
      </c>
      <c r="X662" s="554">
        <v>469.28</v>
      </c>
      <c r="Y662" s="554">
        <v>166</v>
      </c>
      <c r="Z662" s="554">
        <v>7.72</v>
      </c>
      <c r="AA662" s="554">
        <v>10</v>
      </c>
      <c r="AB662" s="730">
        <v>653</v>
      </c>
      <c r="AC662" s="10" t="str">
        <f t="shared" si="333"/>
        <v>OK</v>
      </c>
      <c r="AE662" s="504">
        <f t="shared" si="334"/>
        <v>-4.9999999998817657E-3</v>
      </c>
      <c r="AF662" s="270"/>
      <c r="AG662" s="109" t="s">
        <v>2138</v>
      </c>
      <c r="AH662" s="270"/>
      <c r="AJ662" s="893">
        <v>1053585521</v>
      </c>
      <c r="AK662" s="37" t="s">
        <v>1263</v>
      </c>
      <c r="AL662" s="262" t="s">
        <v>1782</v>
      </c>
      <c r="AM662" s="31" t="s">
        <v>1404</v>
      </c>
      <c r="AN662" s="38" t="s">
        <v>1397</v>
      </c>
      <c r="AO662" s="31">
        <v>1</v>
      </c>
      <c r="AP662" s="33">
        <v>912.85</v>
      </c>
      <c r="AQ662" s="976">
        <v>469.27500000000009</v>
      </c>
      <c r="AR662" s="976">
        <v>166</v>
      </c>
      <c r="AS662" s="925">
        <v>7.72</v>
      </c>
      <c r="AT662" s="925">
        <v>10</v>
      </c>
      <c r="AU662" s="982">
        <v>653</v>
      </c>
      <c r="AV662" s="974">
        <v>7.72</v>
      </c>
      <c r="AW662" s="1079">
        <v>10</v>
      </c>
      <c r="AX662" s="975">
        <f t="shared" si="346"/>
        <v>652.99500000000012</v>
      </c>
      <c r="AY662" s="424" t="str">
        <f t="shared" si="344"/>
        <v>OK</v>
      </c>
      <c r="AZ662" s="483">
        <f t="shared" si="345"/>
        <v>0</v>
      </c>
      <c r="BA662" s="486">
        <f t="shared" si="348"/>
        <v>-4.9999999998817657E-3</v>
      </c>
      <c r="BB662" s="424"/>
      <c r="BC662" s="424"/>
      <c r="BD662" s="424"/>
    </row>
    <row r="663" spans="2:56" s="10" customFormat="1" ht="24" customHeight="1">
      <c r="B663" s="30">
        <v>1056954221</v>
      </c>
      <c r="C663" s="37" t="s">
        <v>1292</v>
      </c>
      <c r="D663" s="262" t="s">
        <v>1782</v>
      </c>
      <c r="E663" s="31" t="s">
        <v>1404</v>
      </c>
      <c r="F663" s="38" t="s">
        <v>1397</v>
      </c>
      <c r="G663" s="31">
        <v>1</v>
      </c>
      <c r="H663" s="33">
        <v>957.84</v>
      </c>
      <c r="I663" s="33">
        <v>536.76</v>
      </c>
      <c r="J663" s="33">
        <v>156</v>
      </c>
      <c r="K663" s="33">
        <v>55.67</v>
      </c>
      <c r="L663" s="33">
        <v>35</v>
      </c>
      <c r="M663" s="14">
        <v>783.43</v>
      </c>
      <c r="N663" s="33">
        <v>783.43000000000006</v>
      </c>
      <c r="O663" s="420">
        <f t="shared" si="331"/>
        <v>783.43</v>
      </c>
      <c r="P663" s="420">
        <f t="shared" si="332"/>
        <v>0</v>
      </c>
      <c r="Q663" s="498" t="s">
        <v>1783</v>
      </c>
      <c r="R663" s="498"/>
      <c r="S663" s="701">
        <v>1056954221</v>
      </c>
      <c r="T663" s="686" t="s">
        <v>2135</v>
      </c>
      <c r="U663" s="262" t="s">
        <v>1782</v>
      </c>
      <c r="V663" s="38" t="s">
        <v>1397</v>
      </c>
      <c r="W663" s="31">
        <v>1</v>
      </c>
      <c r="X663" s="554">
        <v>536.76</v>
      </c>
      <c r="Y663" s="554">
        <v>156</v>
      </c>
      <c r="Z663" s="554">
        <v>55.67</v>
      </c>
      <c r="AA663" s="554">
        <v>35</v>
      </c>
      <c r="AB663" s="730">
        <v>783.43</v>
      </c>
      <c r="AC663" s="10" t="str">
        <f t="shared" si="333"/>
        <v>OK</v>
      </c>
      <c r="AE663" s="504">
        <f t="shared" si="334"/>
        <v>0</v>
      </c>
      <c r="AF663" s="270"/>
      <c r="AG663" s="109" t="s">
        <v>2138</v>
      </c>
      <c r="AH663" s="270"/>
      <c r="AJ663" s="893">
        <v>1056954221</v>
      </c>
      <c r="AK663" s="37" t="s">
        <v>1292</v>
      </c>
      <c r="AL663" s="262" t="s">
        <v>1782</v>
      </c>
      <c r="AM663" s="31" t="s">
        <v>1404</v>
      </c>
      <c r="AN663" s="38" t="s">
        <v>1397</v>
      </c>
      <c r="AO663" s="31">
        <v>1</v>
      </c>
      <c r="AP663" s="33">
        <v>957.84</v>
      </c>
      <c r="AQ663" s="976">
        <v>536.76</v>
      </c>
      <c r="AR663" s="976">
        <v>156</v>
      </c>
      <c r="AS663" s="925">
        <v>55.67</v>
      </c>
      <c r="AT663" s="925">
        <v>35</v>
      </c>
      <c r="AU663" s="982">
        <v>783.43</v>
      </c>
      <c r="AV663" s="974">
        <v>55.67</v>
      </c>
      <c r="AW663" s="1079">
        <v>35</v>
      </c>
      <c r="AX663" s="975">
        <f t="shared" si="346"/>
        <v>783.43</v>
      </c>
      <c r="AY663" s="424" t="str">
        <f t="shared" si="344"/>
        <v>OK</v>
      </c>
      <c r="AZ663" s="483">
        <f t="shared" si="345"/>
        <v>0</v>
      </c>
      <c r="BA663" s="486">
        <f t="shared" si="348"/>
        <v>0</v>
      </c>
      <c r="BB663" s="424"/>
      <c r="BC663" s="424"/>
      <c r="BD663" s="424"/>
    </row>
    <row r="664" spans="2:56" s="10" customFormat="1" ht="24" customHeight="1">
      <c r="B664" s="30">
        <v>1075253519</v>
      </c>
      <c r="C664" s="37" t="s">
        <v>1340</v>
      </c>
      <c r="D664" s="262" t="s">
        <v>1782</v>
      </c>
      <c r="E664" s="31" t="s">
        <v>1404</v>
      </c>
      <c r="F664" s="38" t="s">
        <v>1397</v>
      </c>
      <c r="G664" s="31">
        <v>1</v>
      </c>
      <c r="H664" s="33">
        <v>834.12</v>
      </c>
      <c r="I664" s="33">
        <v>351.18000000000006</v>
      </c>
      <c r="J664" s="33">
        <v>149</v>
      </c>
      <c r="K664" s="33">
        <v>29.06</v>
      </c>
      <c r="L664" s="33">
        <v>15</v>
      </c>
      <c r="M664" s="14">
        <v>544.24</v>
      </c>
      <c r="N664" s="33">
        <v>544.24</v>
      </c>
      <c r="O664" s="420">
        <f t="shared" si="331"/>
        <v>544.24</v>
      </c>
      <c r="P664" s="420">
        <f t="shared" si="332"/>
        <v>0</v>
      </c>
      <c r="Q664" s="498" t="s">
        <v>1783</v>
      </c>
      <c r="R664" s="498"/>
      <c r="S664" s="701">
        <v>1075253519</v>
      </c>
      <c r="T664" s="686" t="s">
        <v>2136</v>
      </c>
      <c r="U664" s="262" t="s">
        <v>1782</v>
      </c>
      <c r="V664" s="38" t="s">
        <v>1397</v>
      </c>
      <c r="W664" s="31">
        <v>1</v>
      </c>
      <c r="X664" s="554">
        <v>351.18</v>
      </c>
      <c r="Y664" s="554">
        <v>149</v>
      </c>
      <c r="Z664" s="554">
        <v>29.06</v>
      </c>
      <c r="AA664" s="554">
        <v>15</v>
      </c>
      <c r="AB664" s="730">
        <v>544.24</v>
      </c>
      <c r="AC664" s="10" t="str">
        <f t="shared" si="333"/>
        <v>OK</v>
      </c>
      <c r="AE664" s="504">
        <f t="shared" si="334"/>
        <v>0</v>
      </c>
      <c r="AF664" s="270"/>
      <c r="AG664" s="109" t="s">
        <v>2138</v>
      </c>
      <c r="AH664" s="270"/>
      <c r="AJ664" s="893">
        <v>1075253519</v>
      </c>
      <c r="AK664" s="37" t="s">
        <v>1340</v>
      </c>
      <c r="AL664" s="262" t="s">
        <v>1782</v>
      </c>
      <c r="AM664" s="31" t="s">
        <v>1404</v>
      </c>
      <c r="AN664" s="38" t="s">
        <v>1397</v>
      </c>
      <c r="AO664" s="31">
        <v>1</v>
      </c>
      <c r="AP664" s="33">
        <v>834.12</v>
      </c>
      <c r="AQ664" s="976">
        <v>351.18000000000006</v>
      </c>
      <c r="AR664" s="976">
        <v>149</v>
      </c>
      <c r="AS664" s="925">
        <v>29.06</v>
      </c>
      <c r="AT664" s="925">
        <v>15</v>
      </c>
      <c r="AU664" s="982">
        <v>544.24</v>
      </c>
      <c r="AV664" s="974">
        <v>29.06</v>
      </c>
      <c r="AW664" s="1079">
        <v>15</v>
      </c>
      <c r="AX664" s="975">
        <f t="shared" si="346"/>
        <v>544.24</v>
      </c>
      <c r="AY664" s="424" t="str">
        <f t="shared" si="344"/>
        <v>OK</v>
      </c>
      <c r="AZ664" s="483">
        <f t="shared" si="345"/>
        <v>0</v>
      </c>
      <c r="BA664" s="486">
        <f t="shared" si="348"/>
        <v>0</v>
      </c>
      <c r="BB664" s="424"/>
      <c r="BC664" s="424"/>
      <c r="BD664" s="424"/>
    </row>
    <row r="665" spans="2:56" s="10" customFormat="1" ht="24" customHeight="1">
      <c r="B665" s="30">
        <v>1083873150</v>
      </c>
      <c r="C665" s="37" t="s">
        <v>1343</v>
      </c>
      <c r="D665" s="262" t="s">
        <v>1782</v>
      </c>
      <c r="E665" s="31" t="s">
        <v>1404</v>
      </c>
      <c r="F665" s="38" t="s">
        <v>1397</v>
      </c>
      <c r="G665" s="31">
        <v>1</v>
      </c>
      <c r="H665" s="33">
        <v>800.38</v>
      </c>
      <c r="I665" s="33">
        <v>300.56999999999994</v>
      </c>
      <c r="J665" s="33">
        <v>157.5</v>
      </c>
      <c r="K665" s="33">
        <v>0</v>
      </c>
      <c r="L665" s="33">
        <v>5</v>
      </c>
      <c r="M665" s="14">
        <v>463.06999999999994</v>
      </c>
      <c r="N665" s="33">
        <v>463.07</v>
      </c>
      <c r="O665" s="420">
        <f t="shared" si="331"/>
        <v>463.06999999999994</v>
      </c>
      <c r="P665" s="420">
        <f t="shared" si="332"/>
        <v>0</v>
      </c>
      <c r="Q665" s="498" t="s">
        <v>1783</v>
      </c>
      <c r="R665" s="498"/>
      <c r="S665" s="701">
        <v>1083873150</v>
      </c>
      <c r="T665" s="686" t="s">
        <v>2137</v>
      </c>
      <c r="U665" s="262" t="s">
        <v>1782</v>
      </c>
      <c r="V665" s="38" t="s">
        <v>1397</v>
      </c>
      <c r="W665" s="31">
        <v>1</v>
      </c>
      <c r="X665" s="554">
        <v>300.57</v>
      </c>
      <c r="Y665" s="554">
        <v>157.5</v>
      </c>
      <c r="Z665" s="554">
        <v>0</v>
      </c>
      <c r="AA665" s="554">
        <v>5</v>
      </c>
      <c r="AB665" s="730">
        <v>463.07</v>
      </c>
      <c r="AC665" s="10" t="str">
        <f t="shared" si="333"/>
        <v>OK</v>
      </c>
      <c r="AE665" s="504">
        <f t="shared" si="334"/>
        <v>0</v>
      </c>
      <c r="AF665" s="270"/>
      <c r="AG665" s="109" t="s">
        <v>2138</v>
      </c>
      <c r="AH665" s="270"/>
      <c r="AJ665" s="893">
        <v>1083873150</v>
      </c>
      <c r="AK665" s="37" t="s">
        <v>1343</v>
      </c>
      <c r="AL665" s="262" t="s">
        <v>1782</v>
      </c>
      <c r="AM665" s="31" t="s">
        <v>1404</v>
      </c>
      <c r="AN665" s="38" t="s">
        <v>1397</v>
      </c>
      <c r="AO665" s="31">
        <v>1</v>
      </c>
      <c r="AP665" s="33">
        <v>800.38</v>
      </c>
      <c r="AQ665" s="976">
        <v>300.56999999999994</v>
      </c>
      <c r="AR665" s="976">
        <v>157.5</v>
      </c>
      <c r="AS665" s="925">
        <v>0</v>
      </c>
      <c r="AT665" s="925">
        <v>5</v>
      </c>
      <c r="AU665" s="982">
        <v>463.07</v>
      </c>
      <c r="AV665" s="974">
        <v>0</v>
      </c>
      <c r="AW665" s="1079">
        <v>5</v>
      </c>
      <c r="AX665" s="975">
        <f t="shared" si="346"/>
        <v>463.06999999999994</v>
      </c>
      <c r="AY665" s="424" t="str">
        <f t="shared" si="344"/>
        <v>OK</v>
      </c>
      <c r="AZ665" s="483">
        <f t="shared" si="345"/>
        <v>0</v>
      </c>
      <c r="BA665" s="486">
        <f t="shared" si="348"/>
        <v>0</v>
      </c>
      <c r="BB665" s="424"/>
      <c r="BC665" s="424"/>
      <c r="BD665" s="424"/>
    </row>
    <row r="666" spans="2:56" s="10" customFormat="1" ht="24" customHeight="1">
      <c r="B666" s="25">
        <v>40038873</v>
      </c>
      <c r="C666" s="42" t="s">
        <v>804</v>
      </c>
      <c r="D666" s="266" t="s">
        <v>1797</v>
      </c>
      <c r="E666" s="26" t="s">
        <v>1404</v>
      </c>
      <c r="F666" s="27" t="s">
        <v>569</v>
      </c>
      <c r="G666" s="26">
        <v>4</v>
      </c>
      <c r="H666" s="28">
        <v>822.83</v>
      </c>
      <c r="I666" s="28">
        <v>334.24500000000012</v>
      </c>
      <c r="J666" s="28">
        <v>67</v>
      </c>
      <c r="K666" s="28">
        <v>100</v>
      </c>
      <c r="L666" s="28">
        <v>20</v>
      </c>
      <c r="M666" s="14">
        <v>521.24500000000012</v>
      </c>
      <c r="N666" s="28">
        <v>521.24500000000012</v>
      </c>
      <c r="O666" s="420">
        <f t="shared" ref="O666:O670" si="349">I666+J666+K666+L666</f>
        <v>521.24500000000012</v>
      </c>
      <c r="P666" s="420">
        <f t="shared" ref="P666:P670" si="350">N666-O666</f>
        <v>0</v>
      </c>
      <c r="Q666" s="498" t="s">
        <v>1761</v>
      </c>
      <c r="R666" s="498"/>
      <c r="S666" s="25">
        <v>40038873</v>
      </c>
      <c r="T666" s="42" t="s">
        <v>804</v>
      </c>
      <c r="U666" s="266" t="s">
        <v>1797</v>
      </c>
      <c r="V666" s="27" t="s">
        <v>569</v>
      </c>
      <c r="W666" s="26">
        <v>4</v>
      </c>
      <c r="X666" s="28">
        <v>334.24500000000012</v>
      </c>
      <c r="Y666" s="28">
        <v>67</v>
      </c>
      <c r="Z666" s="28">
        <v>100</v>
      </c>
      <c r="AA666" s="28">
        <v>20</v>
      </c>
      <c r="AB666" s="14">
        <v>521.24500000000012</v>
      </c>
      <c r="AC666" s="10" t="str">
        <f t="shared" ref="AC666:AC670" si="351">IF((B666=S666),"OK","ERROR")</f>
        <v>OK</v>
      </c>
      <c r="AE666" s="504">
        <f t="shared" ref="AE666:AE670" si="352">M666-AB666</f>
        <v>0</v>
      </c>
      <c r="AF666" s="270"/>
      <c r="AG666" s="717" t="s">
        <v>1761</v>
      </c>
      <c r="AH666" s="270"/>
      <c r="AJ666" s="890">
        <v>40038873</v>
      </c>
      <c r="AK666" s="42" t="s">
        <v>804</v>
      </c>
      <c r="AL666" s="266" t="s">
        <v>1797</v>
      </c>
      <c r="AM666" s="26" t="s">
        <v>1404</v>
      </c>
      <c r="AN666" s="27" t="s">
        <v>569</v>
      </c>
      <c r="AO666" s="26">
        <v>4</v>
      </c>
      <c r="AP666" s="28">
        <v>822.83</v>
      </c>
      <c r="AQ666" s="971">
        <v>334.24500000000012</v>
      </c>
      <c r="AR666" s="971">
        <v>67</v>
      </c>
      <c r="AS666" s="971">
        <v>100</v>
      </c>
      <c r="AT666" s="971">
        <v>20</v>
      </c>
      <c r="AU666" s="1106">
        <v>521.24500000000012</v>
      </c>
      <c r="AV666" s="1143"/>
      <c r="AW666" s="1144"/>
      <c r="AX666" s="1143"/>
      <c r="AY666" s="424" t="str">
        <f t="shared" si="344"/>
        <v>OK</v>
      </c>
      <c r="AZ666" s="483">
        <f t="shared" si="345"/>
        <v>0</v>
      </c>
      <c r="BA666" s="424"/>
      <c r="BB666" s="1017" t="s">
        <v>3114</v>
      </c>
      <c r="BC666" s="424"/>
      <c r="BD666" s="424"/>
    </row>
    <row r="667" spans="2:56" s="10" customFormat="1" ht="24" customHeight="1">
      <c r="B667" s="25">
        <v>40045622</v>
      </c>
      <c r="C667" s="42" t="s">
        <v>829</v>
      </c>
      <c r="D667" s="266" t="s">
        <v>1797</v>
      </c>
      <c r="E667" s="26" t="s">
        <v>1404</v>
      </c>
      <c r="F667" s="27" t="s">
        <v>569</v>
      </c>
      <c r="G667" s="26">
        <v>4</v>
      </c>
      <c r="H667" s="28">
        <v>927.65</v>
      </c>
      <c r="I667" s="28">
        <v>491.47499999999991</v>
      </c>
      <c r="J667" s="28">
        <v>156.5</v>
      </c>
      <c r="K667" s="28">
        <v>100</v>
      </c>
      <c r="L667" s="28">
        <v>20</v>
      </c>
      <c r="M667" s="14">
        <v>767.97499999999991</v>
      </c>
      <c r="N667" s="28">
        <v>767.97499999999991</v>
      </c>
      <c r="O667" s="420">
        <f t="shared" si="349"/>
        <v>767.97499999999991</v>
      </c>
      <c r="P667" s="420">
        <f t="shared" si="350"/>
        <v>0</v>
      </c>
      <c r="Q667" s="498" t="s">
        <v>1761</v>
      </c>
      <c r="R667" s="498"/>
      <c r="S667" s="25">
        <v>40045622</v>
      </c>
      <c r="T667" s="42" t="s">
        <v>829</v>
      </c>
      <c r="U667" s="266" t="s">
        <v>1797</v>
      </c>
      <c r="V667" s="27" t="s">
        <v>569</v>
      </c>
      <c r="W667" s="26">
        <v>4</v>
      </c>
      <c r="X667" s="28">
        <v>491.47499999999991</v>
      </c>
      <c r="Y667" s="28">
        <v>156.5</v>
      </c>
      <c r="Z667" s="28">
        <v>100</v>
      </c>
      <c r="AA667" s="28">
        <v>20</v>
      </c>
      <c r="AB667" s="14">
        <v>767.97499999999991</v>
      </c>
      <c r="AC667" s="10" t="str">
        <f t="shared" si="351"/>
        <v>OK</v>
      </c>
      <c r="AE667" s="504">
        <f t="shared" si="352"/>
        <v>0</v>
      </c>
      <c r="AF667" s="270"/>
      <c r="AG667" s="717" t="s">
        <v>1761</v>
      </c>
      <c r="AH667" s="270"/>
      <c r="AJ667" s="890">
        <v>40045622</v>
      </c>
      <c r="AK667" s="42" t="s">
        <v>829</v>
      </c>
      <c r="AL667" s="266" t="s">
        <v>1797</v>
      </c>
      <c r="AM667" s="26" t="s">
        <v>1404</v>
      </c>
      <c r="AN667" s="27" t="s">
        <v>569</v>
      </c>
      <c r="AO667" s="26">
        <v>4</v>
      </c>
      <c r="AP667" s="28">
        <v>927.65</v>
      </c>
      <c r="AQ667" s="971">
        <v>491.47499999999991</v>
      </c>
      <c r="AR667" s="971">
        <v>156.5</v>
      </c>
      <c r="AS667" s="971">
        <v>100</v>
      </c>
      <c r="AT667" s="971">
        <v>20</v>
      </c>
      <c r="AU667" s="1106">
        <v>767.97499999999991</v>
      </c>
      <c r="AV667" s="1143"/>
      <c r="AW667" s="1144"/>
      <c r="AX667" s="1143"/>
      <c r="AY667" s="424" t="str">
        <f t="shared" si="344"/>
        <v>OK</v>
      </c>
      <c r="AZ667" s="483">
        <f t="shared" si="345"/>
        <v>0</v>
      </c>
      <c r="BA667" s="424"/>
      <c r="BB667" s="1017" t="s">
        <v>3114</v>
      </c>
      <c r="BC667" s="424"/>
      <c r="BD667" s="424"/>
    </row>
    <row r="668" spans="2:56" s="10" customFormat="1" ht="24" customHeight="1">
      <c r="B668" s="708">
        <v>46668196</v>
      </c>
      <c r="C668" s="709" t="s">
        <v>894</v>
      </c>
      <c r="D668" s="266" t="s">
        <v>1797</v>
      </c>
      <c r="E668" s="710" t="s">
        <v>1404</v>
      </c>
      <c r="F668" s="711" t="s">
        <v>569</v>
      </c>
      <c r="G668" s="710">
        <v>4</v>
      </c>
      <c r="H668" s="712">
        <v>840.3</v>
      </c>
      <c r="I668" s="712">
        <v>360.44999999999982</v>
      </c>
      <c r="J668" s="712">
        <v>168</v>
      </c>
      <c r="K668" s="712">
        <v>100</v>
      </c>
      <c r="L668" s="712">
        <v>0</v>
      </c>
      <c r="M668" s="516">
        <v>628.44999999999982</v>
      </c>
      <c r="N668" s="712">
        <v>628.44999999999982</v>
      </c>
      <c r="O668" s="420">
        <f t="shared" si="349"/>
        <v>628.44999999999982</v>
      </c>
      <c r="P668" s="420">
        <f t="shared" si="350"/>
        <v>0</v>
      </c>
      <c r="Q668" s="517" t="s">
        <v>1761</v>
      </c>
      <c r="R668" s="498"/>
      <c r="S668" s="708">
        <v>46668196</v>
      </c>
      <c r="T668" s="709" t="s">
        <v>894</v>
      </c>
      <c r="U668" s="266" t="s">
        <v>1797</v>
      </c>
      <c r="V668" s="711" t="s">
        <v>569</v>
      </c>
      <c r="W668" s="710">
        <v>4</v>
      </c>
      <c r="X668" s="712">
        <v>360.44999999999982</v>
      </c>
      <c r="Y668" s="712">
        <v>168</v>
      </c>
      <c r="Z668" s="712">
        <v>100</v>
      </c>
      <c r="AA668" s="712">
        <v>0</v>
      </c>
      <c r="AB668" s="516">
        <v>628.44999999999982</v>
      </c>
      <c r="AC668" s="10" t="str">
        <f t="shared" si="351"/>
        <v>OK</v>
      </c>
      <c r="AE668" s="504">
        <f t="shared" si="352"/>
        <v>0</v>
      </c>
      <c r="AF668" s="270"/>
      <c r="AG668" s="717" t="s">
        <v>1761</v>
      </c>
      <c r="AH668" s="270"/>
      <c r="AJ668" s="894">
        <v>46668196</v>
      </c>
      <c r="AK668" s="709" t="s">
        <v>894</v>
      </c>
      <c r="AL668" s="266" t="s">
        <v>1797</v>
      </c>
      <c r="AM668" s="710" t="s">
        <v>1404</v>
      </c>
      <c r="AN668" s="711" t="s">
        <v>569</v>
      </c>
      <c r="AO668" s="710">
        <v>4</v>
      </c>
      <c r="AP668" s="712">
        <v>840.3</v>
      </c>
      <c r="AQ668" s="977">
        <v>360.44999999999982</v>
      </c>
      <c r="AR668" s="977">
        <v>168</v>
      </c>
      <c r="AS668" s="977">
        <v>100</v>
      </c>
      <c r="AT668" s="977">
        <v>0</v>
      </c>
      <c r="AU668" s="1107">
        <v>628.44999999999982</v>
      </c>
      <c r="AV668" s="1143"/>
      <c r="AW668" s="1144"/>
      <c r="AX668" s="1143"/>
      <c r="AY668" s="424" t="str">
        <f t="shared" si="344"/>
        <v>OK</v>
      </c>
      <c r="AZ668" s="483">
        <f t="shared" si="345"/>
        <v>0</v>
      </c>
      <c r="BA668" s="424"/>
      <c r="BB668" s="1017" t="s">
        <v>3114</v>
      </c>
      <c r="BC668" s="424"/>
      <c r="BD668" s="424"/>
    </row>
    <row r="669" spans="2:56" s="10" customFormat="1" ht="24" customHeight="1">
      <c r="B669" s="25">
        <v>74189177</v>
      </c>
      <c r="C669" s="42" t="s">
        <v>962</v>
      </c>
      <c r="D669" s="266" t="s">
        <v>1797</v>
      </c>
      <c r="E669" s="26" t="s">
        <v>1404</v>
      </c>
      <c r="F669" s="27" t="s">
        <v>569</v>
      </c>
      <c r="G669" s="26">
        <v>4</v>
      </c>
      <c r="H669" s="28">
        <v>910.18</v>
      </c>
      <c r="I669" s="28">
        <v>465.27</v>
      </c>
      <c r="J669" s="28">
        <v>159</v>
      </c>
      <c r="K669" s="28">
        <v>100</v>
      </c>
      <c r="L669" s="28">
        <v>30</v>
      </c>
      <c r="M669" s="14">
        <v>754.27</v>
      </c>
      <c r="N669" s="28">
        <v>754.27</v>
      </c>
      <c r="O669" s="420">
        <f t="shared" si="349"/>
        <v>754.27</v>
      </c>
      <c r="P669" s="420">
        <f t="shared" si="350"/>
        <v>0</v>
      </c>
      <c r="Q669" s="498" t="s">
        <v>1761</v>
      </c>
      <c r="R669" s="498"/>
      <c r="S669" s="25">
        <v>74189177</v>
      </c>
      <c r="T669" s="42" t="s">
        <v>962</v>
      </c>
      <c r="U669" s="266" t="s">
        <v>1797</v>
      </c>
      <c r="V669" s="27" t="s">
        <v>569</v>
      </c>
      <c r="W669" s="26">
        <v>4</v>
      </c>
      <c r="X669" s="28">
        <v>465.27</v>
      </c>
      <c r="Y669" s="28">
        <v>159</v>
      </c>
      <c r="Z669" s="28">
        <v>100</v>
      </c>
      <c r="AA669" s="28">
        <v>30</v>
      </c>
      <c r="AB669" s="14">
        <v>754.27</v>
      </c>
      <c r="AC669" s="10" t="str">
        <f t="shared" si="351"/>
        <v>OK</v>
      </c>
      <c r="AE669" s="504">
        <f t="shared" si="352"/>
        <v>0</v>
      </c>
      <c r="AF669" s="270"/>
      <c r="AG669" s="717" t="s">
        <v>1761</v>
      </c>
      <c r="AH669" s="270"/>
      <c r="AJ669" s="890">
        <v>74189177</v>
      </c>
      <c r="AK669" s="42" t="s">
        <v>962</v>
      </c>
      <c r="AL669" s="266" t="s">
        <v>1797</v>
      </c>
      <c r="AM669" s="26" t="s">
        <v>1404</v>
      </c>
      <c r="AN669" s="27" t="s">
        <v>569</v>
      </c>
      <c r="AO669" s="26">
        <v>4</v>
      </c>
      <c r="AP669" s="28">
        <v>910.18</v>
      </c>
      <c r="AQ669" s="971">
        <v>465.27</v>
      </c>
      <c r="AR669" s="971">
        <v>159</v>
      </c>
      <c r="AS669" s="971">
        <v>100</v>
      </c>
      <c r="AT669" s="971">
        <v>30</v>
      </c>
      <c r="AU669" s="1106">
        <v>754.27</v>
      </c>
      <c r="AV669" s="1143"/>
      <c r="AW669" s="1144"/>
      <c r="AX669" s="1143"/>
      <c r="AY669" s="424" t="str">
        <f t="shared" si="344"/>
        <v>OK</v>
      </c>
      <c r="AZ669" s="483">
        <f t="shared" si="345"/>
        <v>0</v>
      </c>
      <c r="BA669" s="424"/>
      <c r="BB669" s="1017" t="s">
        <v>3114</v>
      </c>
      <c r="BC669" s="424"/>
      <c r="BD669" s="424"/>
    </row>
    <row r="670" spans="2:56" s="10" customFormat="1" ht="24" customHeight="1">
      <c r="B670" s="25">
        <v>88273755</v>
      </c>
      <c r="C670" s="42" t="s">
        <v>1018</v>
      </c>
      <c r="D670" s="266" t="s">
        <v>1797</v>
      </c>
      <c r="E670" s="26" t="s">
        <v>1404</v>
      </c>
      <c r="F670" s="27" t="s">
        <v>569</v>
      </c>
      <c r="G670" s="26">
        <v>4</v>
      </c>
      <c r="H670" s="28">
        <v>831.57</v>
      </c>
      <c r="I670" s="28">
        <v>347.35500000000002</v>
      </c>
      <c r="J670" s="28">
        <v>157</v>
      </c>
      <c r="K670" s="28">
        <v>80.33</v>
      </c>
      <c r="L670" s="28">
        <v>5</v>
      </c>
      <c r="M670" s="14">
        <v>589.68500000000006</v>
      </c>
      <c r="N670" s="28">
        <v>589.68499999999995</v>
      </c>
      <c r="O670" s="420">
        <f t="shared" si="349"/>
        <v>589.68500000000006</v>
      </c>
      <c r="P670" s="420">
        <f t="shared" si="350"/>
        <v>0</v>
      </c>
      <c r="Q670" s="498" t="s">
        <v>1761</v>
      </c>
      <c r="R670" s="498"/>
      <c r="S670" s="25">
        <v>88273755</v>
      </c>
      <c r="T670" s="42" t="s">
        <v>1018</v>
      </c>
      <c r="U670" s="266" t="s">
        <v>1797</v>
      </c>
      <c r="V670" s="27" t="s">
        <v>569</v>
      </c>
      <c r="W670" s="26">
        <v>4</v>
      </c>
      <c r="X670" s="28">
        <v>347.35500000000002</v>
      </c>
      <c r="Y670" s="28">
        <v>157</v>
      </c>
      <c r="Z670" s="28">
        <v>80.33</v>
      </c>
      <c r="AA670" s="28">
        <v>5</v>
      </c>
      <c r="AB670" s="14">
        <v>589.68500000000006</v>
      </c>
      <c r="AC670" s="10" t="str">
        <f t="shared" si="351"/>
        <v>OK</v>
      </c>
      <c r="AE670" s="504">
        <f t="shared" si="352"/>
        <v>0</v>
      </c>
      <c r="AF670" s="270"/>
      <c r="AG670" s="717" t="s">
        <v>1761</v>
      </c>
      <c r="AH670" s="270"/>
      <c r="AJ670" s="890">
        <v>88273755</v>
      </c>
      <c r="AK670" s="42" t="s">
        <v>1018</v>
      </c>
      <c r="AL670" s="266" t="s">
        <v>1797</v>
      </c>
      <c r="AM670" s="26" t="s">
        <v>1404</v>
      </c>
      <c r="AN670" s="27" t="s">
        <v>569</v>
      </c>
      <c r="AO670" s="26">
        <v>4</v>
      </c>
      <c r="AP670" s="28">
        <v>831.57</v>
      </c>
      <c r="AQ670" s="971">
        <v>347.35500000000002</v>
      </c>
      <c r="AR670" s="971">
        <v>157</v>
      </c>
      <c r="AS670" s="971">
        <v>80.33</v>
      </c>
      <c r="AT670" s="971">
        <v>5</v>
      </c>
      <c r="AU670" s="1106">
        <v>589.68500000000006</v>
      </c>
      <c r="AV670" s="1143"/>
      <c r="AW670" s="1144"/>
      <c r="AX670" s="1143"/>
      <c r="AY670" s="424" t="str">
        <f t="shared" si="344"/>
        <v>OK</v>
      </c>
      <c r="AZ670" s="483">
        <f t="shared" si="345"/>
        <v>0</v>
      </c>
      <c r="BA670" s="424"/>
      <c r="BB670" s="1017" t="s">
        <v>3114</v>
      </c>
      <c r="BC670" s="424"/>
      <c r="BD670" s="424"/>
    </row>
    <row r="671" spans="2:56" s="10" customFormat="1" ht="24" customHeight="1">
      <c r="B671" s="44">
        <v>1055312160</v>
      </c>
      <c r="C671" s="45" t="s">
        <v>1285</v>
      </c>
      <c r="D671" s="271" t="s">
        <v>1798</v>
      </c>
      <c r="E671" s="46" t="s">
        <v>1404</v>
      </c>
      <c r="F671" s="47" t="s">
        <v>570</v>
      </c>
      <c r="G671" s="46">
        <v>2</v>
      </c>
      <c r="H671" s="48">
        <v>808.98</v>
      </c>
      <c r="I671" s="48">
        <v>313.47000000000003</v>
      </c>
      <c r="J671" s="48">
        <v>144</v>
      </c>
      <c r="K671" s="48">
        <v>48.89</v>
      </c>
      <c r="L671" s="48">
        <v>0</v>
      </c>
      <c r="M671" s="14">
        <v>506.36</v>
      </c>
      <c r="N671" s="48">
        <v>506.36</v>
      </c>
      <c r="O671" s="420">
        <f t="shared" ref="O671" si="353">I671+J671+K671+L671</f>
        <v>506.36</v>
      </c>
      <c r="P671" s="420">
        <f t="shared" ref="P671" si="354">N671-O671</f>
        <v>0</v>
      </c>
      <c r="Q671" s="498" t="s">
        <v>1761</v>
      </c>
      <c r="R671" s="498"/>
      <c r="S671" s="44">
        <v>1055312160</v>
      </c>
      <c r="T671" s="45" t="s">
        <v>1285</v>
      </c>
      <c r="U671" s="271" t="s">
        <v>1798</v>
      </c>
      <c r="V671" s="47" t="s">
        <v>570</v>
      </c>
      <c r="W671" s="46">
        <v>2</v>
      </c>
      <c r="X671" s="48">
        <v>313.47000000000003</v>
      </c>
      <c r="Y671" s="48">
        <v>144</v>
      </c>
      <c r="Z671" s="48">
        <v>48.89</v>
      </c>
      <c r="AA671" s="48">
        <v>0</v>
      </c>
      <c r="AB671" s="14">
        <v>506.36</v>
      </c>
      <c r="AC671" s="10" t="str">
        <f t="shared" ref="AC671" si="355">IF((B671=S671),"OK","ERROR")</f>
        <v>OK</v>
      </c>
      <c r="AE671" s="504">
        <f t="shared" ref="AE671" si="356">M671-AB671</f>
        <v>0</v>
      </c>
      <c r="AF671" s="270"/>
      <c r="AG671" s="717" t="s">
        <v>1761</v>
      </c>
      <c r="AH671" s="270"/>
      <c r="AJ671" s="895">
        <v>1055312160</v>
      </c>
      <c r="AK671" s="45" t="s">
        <v>1285</v>
      </c>
      <c r="AL671" s="271" t="s">
        <v>1798</v>
      </c>
      <c r="AM671" s="46" t="s">
        <v>1404</v>
      </c>
      <c r="AN671" s="47" t="s">
        <v>570</v>
      </c>
      <c r="AO671" s="46">
        <v>2</v>
      </c>
      <c r="AP671" s="48">
        <v>808.98</v>
      </c>
      <c r="AQ671" s="979">
        <v>313.47000000000003</v>
      </c>
      <c r="AR671" s="979">
        <v>144</v>
      </c>
      <c r="AS671" s="979">
        <v>48.89</v>
      </c>
      <c r="AT671" s="979">
        <v>0</v>
      </c>
      <c r="AU671" s="1106">
        <v>506.36</v>
      </c>
      <c r="AV671" s="1143"/>
      <c r="AW671" s="1144"/>
      <c r="AX671" s="1143"/>
      <c r="AY671" s="424" t="str">
        <f t="shared" si="344"/>
        <v>OK</v>
      </c>
      <c r="AZ671" s="483">
        <f t="shared" si="345"/>
        <v>0</v>
      </c>
      <c r="BA671" s="424"/>
      <c r="BB671" s="1017" t="s">
        <v>3114</v>
      </c>
      <c r="BC671" s="424"/>
      <c r="BD671" s="424"/>
    </row>
    <row r="672" spans="2:56" s="10" customFormat="1" ht="24" customHeight="1">
      <c r="B672" s="25">
        <v>7177524</v>
      </c>
      <c r="C672" s="42" t="s">
        <v>621</v>
      </c>
      <c r="D672" s="266" t="s">
        <v>1802</v>
      </c>
      <c r="E672" s="26" t="s">
        <v>1404</v>
      </c>
      <c r="F672" s="27" t="s">
        <v>6</v>
      </c>
      <c r="G672" s="26">
        <v>3</v>
      </c>
      <c r="H672" s="28">
        <v>804.85</v>
      </c>
      <c r="I672" s="28">
        <v>307.27500000000009</v>
      </c>
      <c r="J672" s="28">
        <v>168.5</v>
      </c>
      <c r="K672" s="28">
        <v>6.67</v>
      </c>
      <c r="L672" s="28">
        <v>5</v>
      </c>
      <c r="M672" s="14">
        <v>487.44500000000011</v>
      </c>
      <c r="N672" s="28">
        <v>487.44500000000005</v>
      </c>
      <c r="O672" s="420">
        <f t="shared" ref="O672:O678" si="357">I672+J672+K672+L672</f>
        <v>487.44500000000011</v>
      </c>
      <c r="P672" s="420">
        <f t="shared" ref="P672:P678" si="358">N672-O672</f>
        <v>0</v>
      </c>
      <c r="Q672" s="498" t="s">
        <v>1761</v>
      </c>
      <c r="R672" s="498"/>
      <c r="S672" s="685">
        <v>7177524</v>
      </c>
      <c r="T672" s="719" t="s">
        <v>2140</v>
      </c>
      <c r="U672" s="720">
        <v>260510</v>
      </c>
      <c r="V672" s="720" t="s">
        <v>6</v>
      </c>
      <c r="W672" s="26">
        <v>3</v>
      </c>
      <c r="X672" s="537">
        <v>307.27999999999997</v>
      </c>
      <c r="Y672" s="537">
        <v>168.5</v>
      </c>
      <c r="Z672" s="537">
        <v>6.67</v>
      </c>
      <c r="AA672" s="537">
        <v>5</v>
      </c>
      <c r="AB672" s="735">
        <v>487.45</v>
      </c>
      <c r="AC672" s="10" t="str">
        <f t="shared" ref="AC672:AC679" si="359">IF((B672=S672),"OK","ERROR")</f>
        <v>OK</v>
      </c>
      <c r="AE672" s="504">
        <f t="shared" ref="AE672:AE679" si="360">M672-AB672</f>
        <v>-4.9999999998817657E-3</v>
      </c>
      <c r="AF672" s="270"/>
      <c r="AG672" s="109" t="s">
        <v>1959</v>
      </c>
      <c r="AH672" s="270"/>
      <c r="AJ672" s="890">
        <v>7177524</v>
      </c>
      <c r="AK672" s="42" t="s">
        <v>621</v>
      </c>
      <c r="AL672" s="266" t="s">
        <v>1802</v>
      </c>
      <c r="AM672" s="26" t="s">
        <v>1404</v>
      </c>
      <c r="AN672" s="27" t="s">
        <v>6</v>
      </c>
      <c r="AO672" s="26">
        <v>3</v>
      </c>
      <c r="AP672" s="28">
        <v>804.85</v>
      </c>
      <c r="AQ672" s="971">
        <v>307.27500000000009</v>
      </c>
      <c r="AR672" s="971">
        <v>168.5</v>
      </c>
      <c r="AS672" s="923">
        <v>6.67</v>
      </c>
      <c r="AT672" s="923">
        <v>5</v>
      </c>
      <c r="AU672" s="982">
        <v>487.45</v>
      </c>
      <c r="AV672" s="1147"/>
      <c r="AW672" s="1148"/>
      <c r="AX672" s="1147"/>
      <c r="AY672" s="424" t="str">
        <f t="shared" si="344"/>
        <v>OK</v>
      </c>
      <c r="AZ672" s="483">
        <f t="shared" si="345"/>
        <v>0</v>
      </c>
      <c r="BA672" s="424"/>
      <c r="BB672" s="1018" t="s">
        <v>3115</v>
      </c>
      <c r="BC672" s="424"/>
      <c r="BD672" s="424"/>
    </row>
    <row r="673" spans="2:56" s="10" customFormat="1" ht="24" customHeight="1">
      <c r="B673" s="25">
        <v>7224601</v>
      </c>
      <c r="C673" s="42" t="s">
        <v>669</v>
      </c>
      <c r="D673" s="266" t="s">
        <v>1802</v>
      </c>
      <c r="E673" s="26" t="s">
        <v>1404</v>
      </c>
      <c r="F673" s="27" t="s">
        <v>6</v>
      </c>
      <c r="G673" s="26">
        <v>3</v>
      </c>
      <c r="H673" s="28">
        <v>814.09</v>
      </c>
      <c r="I673" s="28">
        <v>321.13499999999999</v>
      </c>
      <c r="J673" s="28">
        <v>167.5</v>
      </c>
      <c r="K673" s="28">
        <v>0</v>
      </c>
      <c r="L673" s="28">
        <v>0</v>
      </c>
      <c r="M673" s="14">
        <v>488.63499999999999</v>
      </c>
      <c r="N673" s="28">
        <v>488.63499999999999</v>
      </c>
      <c r="O673" s="420">
        <f t="shared" si="357"/>
        <v>488.63499999999999</v>
      </c>
      <c r="P673" s="420">
        <f t="shared" si="358"/>
        <v>0</v>
      </c>
      <c r="Q673" s="498" t="s">
        <v>1761</v>
      </c>
      <c r="R673" s="498"/>
      <c r="S673" s="685">
        <v>7224601</v>
      </c>
      <c r="T673" s="719" t="s">
        <v>2141</v>
      </c>
      <c r="U673" s="720">
        <v>260510</v>
      </c>
      <c r="V673" s="720" t="s">
        <v>6</v>
      </c>
      <c r="W673" s="26">
        <v>3</v>
      </c>
      <c r="X673" s="537">
        <v>321.14</v>
      </c>
      <c r="Y673" s="537">
        <v>167.5</v>
      </c>
      <c r="Z673" s="537">
        <v>0</v>
      </c>
      <c r="AA673" s="537">
        <v>0</v>
      </c>
      <c r="AB673" s="735">
        <v>488.64</v>
      </c>
      <c r="AC673" s="10" t="str">
        <f t="shared" si="359"/>
        <v>OK</v>
      </c>
      <c r="AE673" s="504">
        <f t="shared" si="360"/>
        <v>-4.9999999999954525E-3</v>
      </c>
      <c r="AF673" s="270"/>
      <c r="AG673" s="109" t="s">
        <v>1959</v>
      </c>
      <c r="AH673" s="270"/>
      <c r="AJ673" s="890">
        <v>7224601</v>
      </c>
      <c r="AK673" s="42" t="s">
        <v>669</v>
      </c>
      <c r="AL673" s="266" t="s">
        <v>1802</v>
      </c>
      <c r="AM673" s="26" t="s">
        <v>1404</v>
      </c>
      <c r="AN673" s="27" t="s">
        <v>6</v>
      </c>
      <c r="AO673" s="26">
        <v>3</v>
      </c>
      <c r="AP673" s="28">
        <v>814.09</v>
      </c>
      <c r="AQ673" s="971">
        <v>321.13499999999999</v>
      </c>
      <c r="AR673" s="971">
        <v>167.5</v>
      </c>
      <c r="AS673" s="923">
        <v>0</v>
      </c>
      <c r="AT673" s="923">
        <v>0</v>
      </c>
      <c r="AU673" s="982">
        <v>488.64</v>
      </c>
      <c r="AV673" s="1147"/>
      <c r="AW673" s="1148"/>
      <c r="AX673" s="1147"/>
      <c r="AY673" s="424" t="str">
        <f t="shared" si="344"/>
        <v>OK</v>
      </c>
      <c r="AZ673" s="483">
        <f t="shared" si="345"/>
        <v>0</v>
      </c>
      <c r="BA673" s="424"/>
      <c r="BB673" s="1018" t="s">
        <v>3115</v>
      </c>
      <c r="BC673" s="424"/>
      <c r="BD673" s="424"/>
    </row>
    <row r="674" spans="2:56" s="10" customFormat="1" ht="24" customHeight="1">
      <c r="B674" s="25">
        <v>33367960</v>
      </c>
      <c r="C674" s="42" t="s">
        <v>732</v>
      </c>
      <c r="D674" s="266" t="s">
        <v>1802</v>
      </c>
      <c r="E674" s="26" t="s">
        <v>1404</v>
      </c>
      <c r="F674" s="27" t="s">
        <v>6</v>
      </c>
      <c r="G674" s="26">
        <v>3</v>
      </c>
      <c r="H674" s="28">
        <v>832.58</v>
      </c>
      <c r="I674" s="28">
        <v>348.87000000000012</v>
      </c>
      <c r="J674" s="28">
        <v>174.5</v>
      </c>
      <c r="K674" s="28">
        <v>72.67</v>
      </c>
      <c r="L674" s="28">
        <v>35</v>
      </c>
      <c r="M674" s="14">
        <v>631.04000000000008</v>
      </c>
      <c r="N674" s="28">
        <v>631.04000000000019</v>
      </c>
      <c r="O674" s="420">
        <f t="shared" si="357"/>
        <v>631.04000000000008</v>
      </c>
      <c r="P674" s="420">
        <f t="shared" si="358"/>
        <v>0</v>
      </c>
      <c r="Q674" s="498" t="s">
        <v>1761</v>
      </c>
      <c r="R674" s="498"/>
      <c r="S674" s="718">
        <v>33367960</v>
      </c>
      <c r="T674" s="719" t="s">
        <v>2142</v>
      </c>
      <c r="U674" s="720">
        <v>260510</v>
      </c>
      <c r="V674" s="720" t="s">
        <v>6</v>
      </c>
      <c r="W674" s="26">
        <v>3</v>
      </c>
      <c r="X674" s="537">
        <v>348.87</v>
      </c>
      <c r="Y674" s="537">
        <v>174.5</v>
      </c>
      <c r="Z674" s="537">
        <v>72.67</v>
      </c>
      <c r="AA674" s="537">
        <v>35</v>
      </c>
      <c r="AB674" s="735">
        <v>631.04</v>
      </c>
      <c r="AC674" s="10" t="str">
        <f t="shared" si="359"/>
        <v>OK</v>
      </c>
      <c r="AE674" s="504">
        <f t="shared" si="360"/>
        <v>0</v>
      </c>
      <c r="AF674" s="270"/>
      <c r="AG674" s="109" t="s">
        <v>1959</v>
      </c>
      <c r="AH674" s="270"/>
      <c r="AJ674" s="890">
        <v>33367960</v>
      </c>
      <c r="AK674" s="42" t="s">
        <v>732</v>
      </c>
      <c r="AL674" s="266" t="s">
        <v>1802</v>
      </c>
      <c r="AM674" s="26" t="s">
        <v>1404</v>
      </c>
      <c r="AN674" s="27" t="s">
        <v>6</v>
      </c>
      <c r="AO674" s="26">
        <v>3</v>
      </c>
      <c r="AP674" s="28">
        <v>832.58</v>
      </c>
      <c r="AQ674" s="971">
        <v>348.87000000000012</v>
      </c>
      <c r="AR674" s="971">
        <v>174.5</v>
      </c>
      <c r="AS674" s="923">
        <v>72.67</v>
      </c>
      <c r="AT674" s="923">
        <v>35</v>
      </c>
      <c r="AU674" s="982">
        <v>631.04</v>
      </c>
      <c r="AV674" s="1147"/>
      <c r="AW674" s="1148"/>
      <c r="AX674" s="1147"/>
      <c r="AY674" s="424" t="str">
        <f t="shared" si="344"/>
        <v>OK</v>
      </c>
      <c r="AZ674" s="483">
        <f t="shared" si="345"/>
        <v>0</v>
      </c>
      <c r="BA674" s="424"/>
      <c r="BB674" s="1018" t="s">
        <v>3115</v>
      </c>
      <c r="BC674" s="424"/>
      <c r="BD674" s="424"/>
    </row>
    <row r="675" spans="2:56" s="10" customFormat="1" ht="24" customHeight="1">
      <c r="B675" s="25">
        <v>40037556</v>
      </c>
      <c r="C675" s="42" t="s">
        <v>803</v>
      </c>
      <c r="D675" s="266" t="s">
        <v>1802</v>
      </c>
      <c r="E675" s="26" t="s">
        <v>1404</v>
      </c>
      <c r="F675" s="27" t="s">
        <v>6</v>
      </c>
      <c r="G675" s="26">
        <v>3</v>
      </c>
      <c r="H675" s="28">
        <v>888.03</v>
      </c>
      <c r="I675" s="28">
        <v>432.04500000000007</v>
      </c>
      <c r="J675" s="28">
        <v>146</v>
      </c>
      <c r="K675" s="28">
        <v>24.94</v>
      </c>
      <c r="L675" s="28">
        <v>5</v>
      </c>
      <c r="M675" s="14">
        <v>607.98500000000013</v>
      </c>
      <c r="N675" s="28">
        <v>607.98500000000013</v>
      </c>
      <c r="O675" s="420">
        <f t="shared" si="357"/>
        <v>607.98500000000013</v>
      </c>
      <c r="P675" s="420">
        <f t="shared" si="358"/>
        <v>0</v>
      </c>
      <c r="Q675" s="498" t="s">
        <v>1761</v>
      </c>
      <c r="R675" s="498"/>
      <c r="S675" s="718">
        <v>40037556</v>
      </c>
      <c r="T675" s="719" t="s">
        <v>2143</v>
      </c>
      <c r="U675" s="720">
        <v>260510</v>
      </c>
      <c r="V675" s="720" t="s">
        <v>6</v>
      </c>
      <c r="W675" s="26">
        <v>3</v>
      </c>
      <c r="X675" s="537">
        <v>432.05</v>
      </c>
      <c r="Y675" s="537">
        <v>146</v>
      </c>
      <c r="Z675" s="537">
        <v>24.94</v>
      </c>
      <c r="AA675" s="537">
        <v>5</v>
      </c>
      <c r="AB675" s="735">
        <v>607.99</v>
      </c>
      <c r="AC675" s="10" t="str">
        <f t="shared" si="359"/>
        <v>OK</v>
      </c>
      <c r="AE675" s="504">
        <f t="shared" si="360"/>
        <v>-4.9999999998817657E-3</v>
      </c>
      <c r="AF675" s="270"/>
      <c r="AG675" s="109" t="s">
        <v>1959</v>
      </c>
      <c r="AH675" s="270"/>
      <c r="AJ675" s="890">
        <v>40037556</v>
      </c>
      <c r="AK675" s="42" t="s">
        <v>803</v>
      </c>
      <c r="AL675" s="266" t="s">
        <v>1802</v>
      </c>
      <c r="AM675" s="26" t="s">
        <v>1404</v>
      </c>
      <c r="AN675" s="27" t="s">
        <v>6</v>
      </c>
      <c r="AO675" s="26">
        <v>3</v>
      </c>
      <c r="AP675" s="28">
        <v>888.03</v>
      </c>
      <c r="AQ675" s="971">
        <v>432.04500000000007</v>
      </c>
      <c r="AR675" s="971">
        <v>146</v>
      </c>
      <c r="AS675" s="923">
        <v>24.94</v>
      </c>
      <c r="AT675" s="923">
        <v>5</v>
      </c>
      <c r="AU675" s="982">
        <v>607.99</v>
      </c>
      <c r="AV675" s="1147"/>
      <c r="AW675" s="1148"/>
      <c r="AX675" s="1147"/>
      <c r="AY675" s="424" t="str">
        <f t="shared" si="344"/>
        <v>OK</v>
      </c>
      <c r="AZ675" s="483">
        <f t="shared" si="345"/>
        <v>0</v>
      </c>
      <c r="BA675" s="424"/>
      <c r="BB675" s="1018" t="s">
        <v>3115</v>
      </c>
      <c r="BC675" s="424"/>
      <c r="BD675" s="424"/>
    </row>
    <row r="676" spans="2:56" s="10" customFormat="1" ht="24" customHeight="1">
      <c r="B676" s="708">
        <v>40040013</v>
      </c>
      <c r="C676" s="709" t="s">
        <v>806</v>
      </c>
      <c r="D676" s="266" t="s">
        <v>1802</v>
      </c>
      <c r="E676" s="710" t="s">
        <v>1404</v>
      </c>
      <c r="F676" s="711" t="s">
        <v>6</v>
      </c>
      <c r="G676" s="710">
        <v>3</v>
      </c>
      <c r="H676" s="712">
        <v>832.58</v>
      </c>
      <c r="I676" s="712">
        <v>348.87000000000012</v>
      </c>
      <c r="J676" s="712">
        <v>161</v>
      </c>
      <c r="K676" s="712">
        <v>100</v>
      </c>
      <c r="L676" s="712">
        <v>0</v>
      </c>
      <c r="M676" s="516">
        <v>609.87000000000012</v>
      </c>
      <c r="N676" s="712">
        <v>609.87000000000012</v>
      </c>
      <c r="O676" s="420">
        <f t="shared" si="357"/>
        <v>609.87000000000012</v>
      </c>
      <c r="P676" s="420">
        <f t="shared" si="358"/>
        <v>0</v>
      </c>
      <c r="Q676" s="517" t="s">
        <v>1761</v>
      </c>
      <c r="R676" s="498"/>
      <c r="S676" s="736">
        <v>40040013</v>
      </c>
      <c r="T676" s="737" t="s">
        <v>2144</v>
      </c>
      <c r="U676" s="738">
        <v>260510</v>
      </c>
      <c r="V676" s="738" t="s">
        <v>6</v>
      </c>
      <c r="W676" s="710">
        <v>3</v>
      </c>
      <c r="X676" s="739">
        <v>348.87</v>
      </c>
      <c r="Y676" s="739">
        <v>161</v>
      </c>
      <c r="Z676" s="739">
        <v>100</v>
      </c>
      <c r="AA676" s="739">
        <v>0</v>
      </c>
      <c r="AB676" s="740">
        <v>609.87</v>
      </c>
      <c r="AC676" s="10" t="str">
        <f t="shared" si="359"/>
        <v>OK</v>
      </c>
      <c r="AE676" s="504">
        <f t="shared" si="360"/>
        <v>0</v>
      </c>
      <c r="AF676" s="270"/>
      <c r="AG676" s="109" t="s">
        <v>1959</v>
      </c>
      <c r="AH676" s="270"/>
      <c r="AJ676" s="894">
        <v>40040013</v>
      </c>
      <c r="AK676" s="709" t="s">
        <v>806</v>
      </c>
      <c r="AL676" s="266" t="s">
        <v>1802</v>
      </c>
      <c r="AM676" s="710" t="s">
        <v>1404</v>
      </c>
      <c r="AN676" s="711" t="s">
        <v>6</v>
      </c>
      <c r="AO676" s="710">
        <v>3</v>
      </c>
      <c r="AP676" s="712">
        <v>832.58</v>
      </c>
      <c r="AQ676" s="977">
        <v>348.87000000000012</v>
      </c>
      <c r="AR676" s="977">
        <v>161</v>
      </c>
      <c r="AS676" s="983">
        <v>100</v>
      </c>
      <c r="AT676" s="983">
        <v>0</v>
      </c>
      <c r="AU676" s="984">
        <v>609.87</v>
      </c>
      <c r="AV676" s="1147"/>
      <c r="AW676" s="1148"/>
      <c r="AX676" s="1147"/>
      <c r="AY676" s="424" t="str">
        <f t="shared" si="344"/>
        <v>OK</v>
      </c>
      <c r="AZ676" s="483">
        <f t="shared" si="345"/>
        <v>0</v>
      </c>
      <c r="BA676" s="424"/>
      <c r="BB676" s="1018" t="s">
        <v>3115</v>
      </c>
      <c r="BC676" s="424"/>
      <c r="BD676" s="424"/>
    </row>
    <row r="677" spans="2:56" s="10" customFormat="1" ht="24" customHeight="1">
      <c r="B677" s="25">
        <v>1057573003</v>
      </c>
      <c r="C677" s="42" t="s">
        <v>1300</v>
      </c>
      <c r="D677" s="266" t="s">
        <v>1802</v>
      </c>
      <c r="E677" s="26" t="s">
        <v>1404</v>
      </c>
      <c r="F677" s="27" t="s">
        <v>6</v>
      </c>
      <c r="G677" s="26">
        <v>3</v>
      </c>
      <c r="H677" s="28">
        <v>832.58</v>
      </c>
      <c r="I677" s="28">
        <v>348.87000000000012</v>
      </c>
      <c r="J677" s="28">
        <v>164</v>
      </c>
      <c r="K677" s="28">
        <v>26.61</v>
      </c>
      <c r="L677" s="28">
        <v>30</v>
      </c>
      <c r="M677" s="14">
        <v>569.48000000000013</v>
      </c>
      <c r="N677" s="28">
        <v>569.48000000000013</v>
      </c>
      <c r="O677" s="420">
        <f t="shared" si="357"/>
        <v>569.48000000000013</v>
      </c>
      <c r="P677" s="420">
        <f t="shared" si="358"/>
        <v>0</v>
      </c>
      <c r="Q677" s="498" t="s">
        <v>1761</v>
      </c>
      <c r="R677" s="498"/>
      <c r="S677" s="685">
        <v>1057573003</v>
      </c>
      <c r="T677" s="719" t="s">
        <v>2145</v>
      </c>
      <c r="U677" s="720">
        <v>260510</v>
      </c>
      <c r="V677" s="720" t="s">
        <v>6</v>
      </c>
      <c r="W677" s="26">
        <v>3</v>
      </c>
      <c r="X677" s="537">
        <v>348.87</v>
      </c>
      <c r="Y677" s="537">
        <v>164</v>
      </c>
      <c r="Z677" s="537">
        <v>26.61</v>
      </c>
      <c r="AA677" s="537">
        <v>30</v>
      </c>
      <c r="AB677" s="735">
        <v>569.48</v>
      </c>
      <c r="AC677" s="10" t="str">
        <f t="shared" si="359"/>
        <v>OK</v>
      </c>
      <c r="AE677" s="504">
        <f t="shared" si="360"/>
        <v>0</v>
      </c>
      <c r="AF677" s="270"/>
      <c r="AG677" s="109" t="s">
        <v>1959</v>
      </c>
      <c r="AH677" s="270"/>
      <c r="AJ677" s="890">
        <v>1057573003</v>
      </c>
      <c r="AK677" s="42" t="s">
        <v>1300</v>
      </c>
      <c r="AL677" s="266" t="s">
        <v>1802</v>
      </c>
      <c r="AM677" s="26" t="s">
        <v>1404</v>
      </c>
      <c r="AN677" s="27" t="s">
        <v>6</v>
      </c>
      <c r="AO677" s="26">
        <v>3</v>
      </c>
      <c r="AP677" s="28">
        <v>832.58</v>
      </c>
      <c r="AQ677" s="971">
        <v>348.87000000000012</v>
      </c>
      <c r="AR677" s="971">
        <v>164</v>
      </c>
      <c r="AS677" s="923">
        <v>26.61</v>
      </c>
      <c r="AT677" s="923">
        <v>30</v>
      </c>
      <c r="AU677" s="982">
        <v>569.48</v>
      </c>
      <c r="AV677" s="1147"/>
      <c r="AW677" s="1148"/>
      <c r="AX677" s="1147"/>
      <c r="AY677" s="424" t="str">
        <f t="shared" si="344"/>
        <v>OK</v>
      </c>
      <c r="AZ677" s="483">
        <f t="shared" si="345"/>
        <v>0</v>
      </c>
      <c r="BA677" s="424"/>
      <c r="BB677" s="1018" t="s">
        <v>3115</v>
      </c>
      <c r="BC677" s="424"/>
      <c r="BD677" s="424"/>
    </row>
    <row r="678" spans="2:56" s="10" customFormat="1" ht="24" customHeight="1">
      <c r="B678" s="25">
        <v>1118549987</v>
      </c>
      <c r="C678" s="42" t="s">
        <v>1371</v>
      </c>
      <c r="D678" s="266" t="s">
        <v>1802</v>
      </c>
      <c r="E678" s="26" t="s">
        <v>1404</v>
      </c>
      <c r="F678" s="27" t="s">
        <v>6</v>
      </c>
      <c r="G678" s="26">
        <v>3</v>
      </c>
      <c r="H678" s="28">
        <v>943.48</v>
      </c>
      <c r="I678" s="28">
        <v>515.22</v>
      </c>
      <c r="J678" s="28">
        <v>165.5</v>
      </c>
      <c r="K678" s="28">
        <v>21.83</v>
      </c>
      <c r="L678" s="28">
        <v>5</v>
      </c>
      <c r="M678" s="14">
        <v>707.55000000000007</v>
      </c>
      <c r="N678" s="28">
        <v>707.55</v>
      </c>
      <c r="O678" s="420">
        <f t="shared" si="357"/>
        <v>707.55000000000007</v>
      </c>
      <c r="P678" s="420">
        <f t="shared" si="358"/>
        <v>0</v>
      </c>
      <c r="Q678" s="498" t="s">
        <v>1761</v>
      </c>
      <c r="R678" s="498"/>
      <c r="S678" s="718">
        <v>1118549987</v>
      </c>
      <c r="T678" s="719" t="s">
        <v>2146</v>
      </c>
      <c r="U678" s="738">
        <v>260510</v>
      </c>
      <c r="V678" s="720" t="s">
        <v>6</v>
      </c>
      <c r="W678" s="26">
        <v>3</v>
      </c>
      <c r="X678" s="537">
        <v>515.22</v>
      </c>
      <c r="Y678" s="537">
        <v>165.5</v>
      </c>
      <c r="Z678" s="537">
        <v>21.83</v>
      </c>
      <c r="AA678" s="537">
        <v>5</v>
      </c>
      <c r="AB678" s="735">
        <v>707.55</v>
      </c>
      <c r="AC678" s="10" t="str">
        <f t="shared" si="359"/>
        <v>OK</v>
      </c>
      <c r="AE678" s="504">
        <f t="shared" si="360"/>
        <v>0</v>
      </c>
      <c r="AF678" s="270"/>
      <c r="AG678" s="109" t="s">
        <v>1959</v>
      </c>
      <c r="AH678" s="270"/>
      <c r="AJ678" s="890">
        <v>1118549987</v>
      </c>
      <c r="AK678" s="42" t="s">
        <v>1371</v>
      </c>
      <c r="AL678" s="266" t="s">
        <v>1802</v>
      </c>
      <c r="AM678" s="26" t="s">
        <v>1404</v>
      </c>
      <c r="AN678" s="27" t="s">
        <v>6</v>
      </c>
      <c r="AO678" s="26">
        <v>3</v>
      </c>
      <c r="AP678" s="28">
        <v>943.48</v>
      </c>
      <c r="AQ678" s="971">
        <v>515.22</v>
      </c>
      <c r="AR678" s="971">
        <v>165.5</v>
      </c>
      <c r="AS678" s="923">
        <v>21.83</v>
      </c>
      <c r="AT678" s="923">
        <v>5</v>
      </c>
      <c r="AU678" s="982">
        <v>707.55</v>
      </c>
      <c r="AV678" s="1147"/>
      <c r="AW678" s="1148"/>
      <c r="AX678" s="1147"/>
      <c r="AY678" s="424" t="str">
        <f t="shared" si="344"/>
        <v>OK</v>
      </c>
      <c r="AZ678" s="483">
        <f t="shared" si="345"/>
        <v>0</v>
      </c>
      <c r="BA678" s="424"/>
      <c r="BB678" s="1018" t="s">
        <v>3115</v>
      </c>
      <c r="BC678" s="424"/>
      <c r="BD678" s="424"/>
    </row>
    <row r="679" spans="2:56" s="10" customFormat="1" ht="24" customHeight="1">
      <c r="B679" s="30">
        <v>1038411279</v>
      </c>
      <c r="C679" s="37" t="s">
        <v>1068</v>
      </c>
      <c r="D679" s="262" t="s">
        <v>1803</v>
      </c>
      <c r="E679" s="31" t="s">
        <v>1404</v>
      </c>
      <c r="F679" s="38" t="s">
        <v>571</v>
      </c>
      <c r="G679" s="31">
        <v>3</v>
      </c>
      <c r="H679" s="33">
        <v>845.66</v>
      </c>
      <c r="I679" s="33">
        <v>368.49</v>
      </c>
      <c r="J679" s="33">
        <v>169</v>
      </c>
      <c r="K679" s="33">
        <v>3.39</v>
      </c>
      <c r="L679" s="33">
        <v>0</v>
      </c>
      <c r="M679" s="14">
        <v>540.88</v>
      </c>
      <c r="N679" s="33">
        <v>540.88</v>
      </c>
      <c r="O679" s="420">
        <f t="shared" ref="O679:O689" si="361">I679+J679+K679+L679</f>
        <v>540.88</v>
      </c>
      <c r="P679" s="420">
        <f t="shared" ref="P679:P689" si="362">N679-O679</f>
        <v>0</v>
      </c>
      <c r="Q679" s="498" t="s">
        <v>1761</v>
      </c>
      <c r="R679" s="498"/>
      <c r="S679" s="718">
        <v>1038411279</v>
      </c>
      <c r="T679" s="741" t="s">
        <v>2147</v>
      </c>
      <c r="U679" s="720">
        <v>260511</v>
      </c>
      <c r="V679" s="720" t="s">
        <v>2148</v>
      </c>
      <c r="W679" s="31">
        <v>3</v>
      </c>
      <c r="X679" s="537">
        <v>368.49</v>
      </c>
      <c r="Y679" s="537">
        <v>169</v>
      </c>
      <c r="Z679" s="537">
        <v>3.39</v>
      </c>
      <c r="AA679" s="537">
        <v>0</v>
      </c>
      <c r="AB679" s="735">
        <v>540.88</v>
      </c>
      <c r="AC679" s="10" t="str">
        <f t="shared" si="359"/>
        <v>OK</v>
      </c>
      <c r="AE679" s="504">
        <f t="shared" si="360"/>
        <v>0</v>
      </c>
      <c r="AF679" s="270"/>
      <c r="AG679" s="109" t="s">
        <v>1959</v>
      </c>
      <c r="AH679" s="270"/>
      <c r="AJ679" s="893">
        <v>1038411279</v>
      </c>
      <c r="AK679" s="37" t="s">
        <v>1068</v>
      </c>
      <c r="AL679" s="262" t="s">
        <v>1803</v>
      </c>
      <c r="AM679" s="31" t="s">
        <v>1404</v>
      </c>
      <c r="AN679" s="38" t="s">
        <v>571</v>
      </c>
      <c r="AO679" s="31">
        <v>3</v>
      </c>
      <c r="AP679" s="33">
        <v>845.66</v>
      </c>
      <c r="AQ679" s="976">
        <v>368.49</v>
      </c>
      <c r="AR679" s="976">
        <v>169</v>
      </c>
      <c r="AS679" s="923">
        <v>3.39</v>
      </c>
      <c r="AT679" s="923">
        <v>0</v>
      </c>
      <c r="AU679" s="982">
        <v>540.88</v>
      </c>
      <c r="AV679" s="1147"/>
      <c r="AW679" s="1148"/>
      <c r="AX679" s="1147"/>
      <c r="AY679" s="424" t="str">
        <f t="shared" si="344"/>
        <v>OK</v>
      </c>
      <c r="AZ679" s="483">
        <f t="shared" si="345"/>
        <v>0</v>
      </c>
      <c r="BA679" s="424"/>
      <c r="BB679" s="1018" t="s">
        <v>3115</v>
      </c>
      <c r="BC679" s="424"/>
      <c r="BD679" s="424"/>
    </row>
    <row r="680" spans="2:56" s="10" customFormat="1" ht="24" customHeight="1">
      <c r="B680" s="30">
        <v>1049638513</v>
      </c>
      <c r="C680" s="37" t="s">
        <v>1197</v>
      </c>
      <c r="D680" s="262" t="s">
        <v>1803</v>
      </c>
      <c r="E680" s="31" t="s">
        <v>1404</v>
      </c>
      <c r="F680" s="38" t="s">
        <v>571</v>
      </c>
      <c r="G680" s="31">
        <v>3</v>
      </c>
      <c r="H680" s="33">
        <v>816.78</v>
      </c>
      <c r="I680" s="33">
        <v>325.17000000000007</v>
      </c>
      <c r="J680" s="33">
        <v>150.5</v>
      </c>
      <c r="K680" s="33">
        <v>18.22</v>
      </c>
      <c r="L680" s="33">
        <v>45</v>
      </c>
      <c r="M680" s="14">
        <v>538.8900000000001</v>
      </c>
      <c r="N680" s="33">
        <v>538.8900000000001</v>
      </c>
      <c r="O680" s="420">
        <f t="shared" si="361"/>
        <v>538.8900000000001</v>
      </c>
      <c r="P680" s="420">
        <f t="shared" si="362"/>
        <v>0</v>
      </c>
      <c r="Q680" s="498" t="s">
        <v>1761</v>
      </c>
      <c r="R680" s="498"/>
      <c r="S680" s="718">
        <v>1049638513</v>
      </c>
      <c r="T680" s="741" t="s">
        <v>2149</v>
      </c>
      <c r="U680" s="720">
        <v>260511</v>
      </c>
      <c r="V680" s="720" t="s">
        <v>2148</v>
      </c>
      <c r="W680" s="31">
        <v>3</v>
      </c>
      <c r="X680" s="537">
        <v>325.17</v>
      </c>
      <c r="Y680" s="537">
        <v>150.5</v>
      </c>
      <c r="Z680" s="537">
        <v>18.22</v>
      </c>
      <c r="AA680" s="537">
        <v>45</v>
      </c>
      <c r="AB680" s="735">
        <v>538.89</v>
      </c>
      <c r="AC680" s="10" t="str">
        <f t="shared" ref="AC680:AC689" si="363">IF((B680=S680),"OK","ERROR")</f>
        <v>OK</v>
      </c>
      <c r="AE680" s="504">
        <f t="shared" ref="AE680:AE689" si="364">M680-AB680</f>
        <v>0</v>
      </c>
      <c r="AF680" s="270"/>
      <c r="AG680" s="109" t="s">
        <v>1959</v>
      </c>
      <c r="AH680" s="270"/>
      <c r="AJ680" s="893">
        <v>1049638513</v>
      </c>
      <c r="AK680" s="37" t="s">
        <v>1197</v>
      </c>
      <c r="AL680" s="262" t="s">
        <v>1803</v>
      </c>
      <c r="AM680" s="31" t="s">
        <v>1404</v>
      </c>
      <c r="AN680" s="38" t="s">
        <v>571</v>
      </c>
      <c r="AO680" s="31">
        <v>3</v>
      </c>
      <c r="AP680" s="33">
        <v>816.78</v>
      </c>
      <c r="AQ680" s="976">
        <v>325.17000000000007</v>
      </c>
      <c r="AR680" s="976">
        <v>150.5</v>
      </c>
      <c r="AS680" s="923">
        <v>18.22</v>
      </c>
      <c r="AT680" s="923">
        <v>45</v>
      </c>
      <c r="AU680" s="982">
        <v>538.89</v>
      </c>
      <c r="AV680" s="1147"/>
      <c r="AW680" s="1148"/>
      <c r="AX680" s="1147"/>
      <c r="AY680" s="424" t="str">
        <f t="shared" si="344"/>
        <v>OK</v>
      </c>
      <c r="AZ680" s="483">
        <f t="shared" si="345"/>
        <v>0</v>
      </c>
      <c r="BA680" s="424"/>
      <c r="BB680" s="1018" t="s">
        <v>3115</v>
      </c>
      <c r="BC680" s="424"/>
      <c r="BD680" s="424"/>
    </row>
    <row r="681" spans="2:56" s="10" customFormat="1" ht="24" customHeight="1">
      <c r="B681" s="30">
        <v>1053605375</v>
      </c>
      <c r="C681" s="37" t="s">
        <v>1264</v>
      </c>
      <c r="D681" s="262" t="s">
        <v>1803</v>
      </c>
      <c r="E681" s="31" t="s">
        <v>1404</v>
      </c>
      <c r="F681" s="38" t="s">
        <v>571</v>
      </c>
      <c r="G681" s="31">
        <v>3</v>
      </c>
      <c r="H681" s="33">
        <v>951.55</v>
      </c>
      <c r="I681" s="33">
        <v>527.32499999999982</v>
      </c>
      <c r="J681" s="33">
        <v>151.5</v>
      </c>
      <c r="K681" s="33">
        <v>36.67</v>
      </c>
      <c r="L681" s="33">
        <v>5</v>
      </c>
      <c r="M681" s="14">
        <v>720.49499999999978</v>
      </c>
      <c r="N681" s="33">
        <v>720.49499999999989</v>
      </c>
      <c r="O681" s="420">
        <f t="shared" si="361"/>
        <v>720.49499999999978</v>
      </c>
      <c r="P681" s="420">
        <f t="shared" si="362"/>
        <v>0</v>
      </c>
      <c r="Q681" s="498" t="s">
        <v>1761</v>
      </c>
      <c r="R681" s="498"/>
      <c r="S681" s="718">
        <v>1053605375</v>
      </c>
      <c r="T681" s="741" t="s">
        <v>2150</v>
      </c>
      <c r="U681" s="720">
        <v>260511</v>
      </c>
      <c r="V681" s="720" t="s">
        <v>2148</v>
      </c>
      <c r="W681" s="31">
        <v>3</v>
      </c>
      <c r="X681" s="537">
        <v>527.33000000000004</v>
      </c>
      <c r="Y681" s="537">
        <v>151.5</v>
      </c>
      <c r="Z681" s="537">
        <v>36.67</v>
      </c>
      <c r="AA681" s="537">
        <v>5</v>
      </c>
      <c r="AB681" s="735">
        <v>720.5</v>
      </c>
      <c r="AC681" s="10" t="str">
        <f t="shared" si="363"/>
        <v>OK</v>
      </c>
      <c r="AE681" s="504">
        <f t="shared" si="364"/>
        <v>-5.0000000002228262E-3</v>
      </c>
      <c r="AF681" s="270"/>
      <c r="AG681" s="109" t="s">
        <v>1959</v>
      </c>
      <c r="AH681" s="270"/>
      <c r="AJ681" s="893">
        <v>1053605375</v>
      </c>
      <c r="AK681" s="37" t="s">
        <v>1264</v>
      </c>
      <c r="AL681" s="262" t="s">
        <v>1803</v>
      </c>
      <c r="AM681" s="31" t="s">
        <v>1404</v>
      </c>
      <c r="AN681" s="38" t="s">
        <v>571</v>
      </c>
      <c r="AO681" s="31">
        <v>3</v>
      </c>
      <c r="AP681" s="33">
        <v>951.55</v>
      </c>
      <c r="AQ681" s="976">
        <v>527.32499999999982</v>
      </c>
      <c r="AR681" s="976">
        <v>151.5</v>
      </c>
      <c r="AS681" s="923">
        <v>36.67</v>
      </c>
      <c r="AT681" s="923">
        <v>5</v>
      </c>
      <c r="AU681" s="982">
        <v>720.5</v>
      </c>
      <c r="AV681" s="1147"/>
      <c r="AW681" s="1148"/>
      <c r="AX681" s="1147"/>
      <c r="AY681" s="424" t="str">
        <f t="shared" si="344"/>
        <v>OK</v>
      </c>
      <c r="AZ681" s="483">
        <f t="shared" si="345"/>
        <v>0</v>
      </c>
      <c r="BA681" s="424"/>
      <c r="BB681" s="1018" t="s">
        <v>3115</v>
      </c>
      <c r="BC681" s="424"/>
      <c r="BD681" s="424"/>
    </row>
    <row r="682" spans="2:56" s="10" customFormat="1" ht="24" customHeight="1">
      <c r="B682" s="708">
        <v>1057577994</v>
      </c>
      <c r="C682" s="709" t="s">
        <v>1307</v>
      </c>
      <c r="D682" s="266" t="s">
        <v>1803</v>
      </c>
      <c r="E682" s="710" t="s">
        <v>1404</v>
      </c>
      <c r="F682" s="711" t="s">
        <v>571</v>
      </c>
      <c r="G682" s="710">
        <v>3</v>
      </c>
      <c r="H682" s="712">
        <v>845.66</v>
      </c>
      <c r="I682" s="712">
        <v>368.49</v>
      </c>
      <c r="J682" s="712">
        <v>169.5</v>
      </c>
      <c r="K682" s="712">
        <v>5.56</v>
      </c>
      <c r="L682" s="712">
        <v>30</v>
      </c>
      <c r="M682" s="516">
        <v>573.54999999999995</v>
      </c>
      <c r="N682" s="712">
        <v>573.54999999999995</v>
      </c>
      <c r="O682" s="420">
        <f t="shared" si="361"/>
        <v>573.54999999999995</v>
      </c>
      <c r="P682" s="420">
        <f t="shared" si="362"/>
        <v>0</v>
      </c>
      <c r="Q682" s="517" t="s">
        <v>1761</v>
      </c>
      <c r="R682" s="498"/>
      <c r="S682" s="685">
        <v>1057577994</v>
      </c>
      <c r="T682" s="741" t="s">
        <v>2151</v>
      </c>
      <c r="U682" s="720">
        <v>260511</v>
      </c>
      <c r="V682" s="720" t="s">
        <v>2148</v>
      </c>
      <c r="W682" s="710">
        <v>3</v>
      </c>
      <c r="X682" s="537">
        <v>368.49</v>
      </c>
      <c r="Y682" s="537">
        <v>169.5</v>
      </c>
      <c r="Z682" s="537">
        <v>5.56</v>
      </c>
      <c r="AA682" s="537">
        <v>30</v>
      </c>
      <c r="AB682" s="735">
        <v>573.54999999999995</v>
      </c>
      <c r="AC682" s="10" t="str">
        <f t="shared" si="363"/>
        <v>OK</v>
      </c>
      <c r="AE682" s="504">
        <f t="shared" si="364"/>
        <v>0</v>
      </c>
      <c r="AF682" s="270"/>
      <c r="AG682" s="109" t="s">
        <v>1959</v>
      </c>
      <c r="AH682" s="270"/>
      <c r="AJ682" s="894">
        <v>1057577994</v>
      </c>
      <c r="AK682" s="709" t="s">
        <v>1307</v>
      </c>
      <c r="AL682" s="266" t="s">
        <v>1803</v>
      </c>
      <c r="AM682" s="710" t="s">
        <v>1404</v>
      </c>
      <c r="AN682" s="711" t="s">
        <v>571</v>
      </c>
      <c r="AO682" s="710">
        <v>3</v>
      </c>
      <c r="AP682" s="712">
        <v>845.66</v>
      </c>
      <c r="AQ682" s="977">
        <v>368.49</v>
      </c>
      <c r="AR682" s="977">
        <v>169.5</v>
      </c>
      <c r="AS682" s="923">
        <v>5.56</v>
      </c>
      <c r="AT682" s="923">
        <v>30</v>
      </c>
      <c r="AU682" s="982">
        <v>573.54999999999995</v>
      </c>
      <c r="AV682" s="1147"/>
      <c r="AW682" s="1148"/>
      <c r="AX682" s="1147"/>
      <c r="AY682" s="424" t="str">
        <f t="shared" si="344"/>
        <v>OK</v>
      </c>
      <c r="AZ682" s="483">
        <f t="shared" si="345"/>
        <v>0</v>
      </c>
      <c r="BA682" s="424"/>
      <c r="BB682" s="1018" t="s">
        <v>3115</v>
      </c>
      <c r="BC682" s="424"/>
      <c r="BD682" s="424"/>
    </row>
    <row r="683" spans="2:56" s="10" customFormat="1" ht="24" customHeight="1">
      <c r="B683" s="30">
        <v>1102360408</v>
      </c>
      <c r="C683" s="37" t="s">
        <v>1355</v>
      </c>
      <c r="D683" s="262" t="s">
        <v>1803</v>
      </c>
      <c r="E683" s="31" t="s">
        <v>1404</v>
      </c>
      <c r="F683" s="38" t="s">
        <v>571</v>
      </c>
      <c r="G683" s="31">
        <v>3</v>
      </c>
      <c r="H683" s="33">
        <v>913.04</v>
      </c>
      <c r="I683" s="33">
        <v>469.55999999999995</v>
      </c>
      <c r="J683" s="33">
        <v>165</v>
      </c>
      <c r="K683" s="33">
        <v>12.17</v>
      </c>
      <c r="L683" s="33">
        <v>0</v>
      </c>
      <c r="M683" s="14">
        <v>646.7299999999999</v>
      </c>
      <c r="N683" s="33">
        <v>646.7299999999999</v>
      </c>
      <c r="O683" s="420">
        <f t="shared" si="361"/>
        <v>646.7299999999999</v>
      </c>
      <c r="P683" s="420">
        <f t="shared" si="362"/>
        <v>0</v>
      </c>
      <c r="Q683" s="498" t="s">
        <v>1761</v>
      </c>
      <c r="R683" s="498"/>
      <c r="S683" s="685">
        <v>1102360408</v>
      </c>
      <c r="T683" s="741" t="s">
        <v>2152</v>
      </c>
      <c r="U683" s="720">
        <v>260511</v>
      </c>
      <c r="V683" s="720" t="s">
        <v>2148</v>
      </c>
      <c r="W683" s="31">
        <v>3</v>
      </c>
      <c r="X683" s="537">
        <v>469.56</v>
      </c>
      <c r="Y683" s="537">
        <v>165</v>
      </c>
      <c r="Z683" s="537">
        <v>12.17</v>
      </c>
      <c r="AA683" s="537">
        <v>0</v>
      </c>
      <c r="AB683" s="735">
        <v>646.73</v>
      </c>
      <c r="AC683" s="10" t="str">
        <f t="shared" si="363"/>
        <v>OK</v>
      </c>
      <c r="AE683" s="504">
        <f t="shared" si="364"/>
        <v>0</v>
      </c>
      <c r="AF683" s="270"/>
      <c r="AG683" s="109" t="s">
        <v>1959</v>
      </c>
      <c r="AH683" s="270"/>
      <c r="AJ683" s="893">
        <v>1102360408</v>
      </c>
      <c r="AK683" s="37" t="s">
        <v>1355</v>
      </c>
      <c r="AL683" s="262" t="s">
        <v>1803</v>
      </c>
      <c r="AM683" s="31" t="s">
        <v>1404</v>
      </c>
      <c r="AN683" s="38" t="s">
        <v>571</v>
      </c>
      <c r="AO683" s="31">
        <v>3</v>
      </c>
      <c r="AP683" s="33">
        <v>913.04</v>
      </c>
      <c r="AQ683" s="976">
        <v>469.55999999999995</v>
      </c>
      <c r="AR683" s="976">
        <v>165</v>
      </c>
      <c r="AS683" s="923">
        <v>12.17</v>
      </c>
      <c r="AT683" s="923">
        <v>0</v>
      </c>
      <c r="AU683" s="982">
        <v>646.73</v>
      </c>
      <c r="AV683" s="1147"/>
      <c r="AW683" s="1148"/>
      <c r="AX683" s="1147"/>
      <c r="AY683" s="424" t="str">
        <f t="shared" si="344"/>
        <v>OK</v>
      </c>
      <c r="AZ683" s="483">
        <f t="shared" si="345"/>
        <v>0</v>
      </c>
      <c r="BA683" s="424"/>
      <c r="BB683" s="1018" t="s">
        <v>3115</v>
      </c>
      <c r="BC683" s="424"/>
      <c r="BD683" s="424"/>
    </row>
    <row r="684" spans="2:56" s="10" customFormat="1" ht="24" customHeight="1">
      <c r="B684" s="30">
        <v>1118560512</v>
      </c>
      <c r="C684" s="37" t="s">
        <v>1380</v>
      </c>
      <c r="D684" s="262" t="s">
        <v>1803</v>
      </c>
      <c r="E684" s="31" t="s">
        <v>1404</v>
      </c>
      <c r="F684" s="38" t="s">
        <v>571</v>
      </c>
      <c r="G684" s="31">
        <v>3</v>
      </c>
      <c r="H684" s="33">
        <v>807.16</v>
      </c>
      <c r="I684" s="33">
        <v>310.74</v>
      </c>
      <c r="J684" s="33">
        <v>158.5</v>
      </c>
      <c r="K684" s="33">
        <v>38.56</v>
      </c>
      <c r="L684" s="33">
        <v>15</v>
      </c>
      <c r="M684" s="14">
        <v>522.79999999999995</v>
      </c>
      <c r="N684" s="33">
        <v>522.79999999999995</v>
      </c>
      <c r="O684" s="420">
        <f t="shared" si="361"/>
        <v>522.79999999999995</v>
      </c>
      <c r="P684" s="420">
        <f t="shared" si="362"/>
        <v>0</v>
      </c>
      <c r="Q684" s="498" t="s">
        <v>1761</v>
      </c>
      <c r="R684" s="498"/>
      <c r="S684" s="736">
        <v>1118560512</v>
      </c>
      <c r="T684" s="732" t="s">
        <v>2153</v>
      </c>
      <c r="U684" s="738">
        <v>260511</v>
      </c>
      <c r="V684" s="738" t="s">
        <v>2148</v>
      </c>
      <c r="W684" s="31">
        <v>3</v>
      </c>
      <c r="X684" s="739">
        <v>310.74</v>
      </c>
      <c r="Y684" s="739">
        <v>158.5</v>
      </c>
      <c r="Z684" s="739">
        <v>38.56</v>
      </c>
      <c r="AA684" s="739">
        <v>15</v>
      </c>
      <c r="AB684" s="740">
        <v>522.79999999999995</v>
      </c>
      <c r="AC684" s="10" t="str">
        <f t="shared" si="363"/>
        <v>OK</v>
      </c>
      <c r="AE684" s="504">
        <f t="shared" si="364"/>
        <v>0</v>
      </c>
      <c r="AF684" s="270"/>
      <c r="AG684" s="109" t="s">
        <v>1959</v>
      </c>
      <c r="AH684" s="270"/>
      <c r="AJ684" s="893">
        <v>1118560512</v>
      </c>
      <c r="AK684" s="37" t="s">
        <v>1380</v>
      </c>
      <c r="AL684" s="262" t="s">
        <v>1803</v>
      </c>
      <c r="AM684" s="31" t="s">
        <v>1404</v>
      </c>
      <c r="AN684" s="38" t="s">
        <v>571</v>
      </c>
      <c r="AO684" s="31">
        <v>3</v>
      </c>
      <c r="AP684" s="33">
        <v>807.16</v>
      </c>
      <c r="AQ684" s="976">
        <v>310.74</v>
      </c>
      <c r="AR684" s="976">
        <v>158.5</v>
      </c>
      <c r="AS684" s="983">
        <v>38.56</v>
      </c>
      <c r="AT684" s="983">
        <v>15</v>
      </c>
      <c r="AU684" s="984">
        <v>522.79999999999995</v>
      </c>
      <c r="AV684" s="1147"/>
      <c r="AW684" s="1148"/>
      <c r="AX684" s="1147"/>
      <c r="AY684" s="424" t="str">
        <f t="shared" si="344"/>
        <v>OK</v>
      </c>
      <c r="AZ684" s="483">
        <f t="shared" si="345"/>
        <v>0</v>
      </c>
      <c r="BA684" s="424"/>
      <c r="BB684" s="1018" t="s">
        <v>3115</v>
      </c>
      <c r="BC684" s="424"/>
      <c r="BD684" s="424"/>
    </row>
    <row r="685" spans="2:56" s="10" customFormat="1" ht="24" customHeight="1">
      <c r="B685" s="30">
        <v>1118566664</v>
      </c>
      <c r="C685" s="37" t="s">
        <v>1382</v>
      </c>
      <c r="D685" s="262" t="s">
        <v>1803</v>
      </c>
      <c r="E685" s="31" t="s">
        <v>1404</v>
      </c>
      <c r="F685" s="38" t="s">
        <v>571</v>
      </c>
      <c r="G685" s="31">
        <v>3</v>
      </c>
      <c r="H685" s="33">
        <v>836.04</v>
      </c>
      <c r="I685" s="33">
        <v>354.05999999999995</v>
      </c>
      <c r="J685" s="33">
        <v>156.5</v>
      </c>
      <c r="K685" s="33">
        <v>2.78</v>
      </c>
      <c r="L685" s="33">
        <v>0</v>
      </c>
      <c r="M685" s="14">
        <v>513.33999999999992</v>
      </c>
      <c r="N685" s="33">
        <v>513.33999999999992</v>
      </c>
      <c r="O685" s="420">
        <f t="shared" si="361"/>
        <v>513.33999999999992</v>
      </c>
      <c r="P685" s="420">
        <f t="shared" si="362"/>
        <v>0</v>
      </c>
      <c r="Q685" s="498" t="s">
        <v>1761</v>
      </c>
      <c r="R685" s="498"/>
      <c r="S685" s="718">
        <v>1118566664</v>
      </c>
      <c r="T685" s="686" t="s">
        <v>2154</v>
      </c>
      <c r="U685" s="720">
        <v>260511</v>
      </c>
      <c r="V685" s="720" t="s">
        <v>2148</v>
      </c>
      <c r="W685" s="31">
        <v>3</v>
      </c>
      <c r="X685" s="537">
        <v>354.06</v>
      </c>
      <c r="Y685" s="537">
        <v>156.5</v>
      </c>
      <c r="Z685" s="537">
        <v>2.78</v>
      </c>
      <c r="AA685" s="537">
        <v>0</v>
      </c>
      <c r="AB685" s="735">
        <v>513.34</v>
      </c>
      <c r="AC685" s="10" t="str">
        <f t="shared" si="363"/>
        <v>OK</v>
      </c>
      <c r="AE685" s="504">
        <f t="shared" si="364"/>
        <v>0</v>
      </c>
      <c r="AF685" s="270"/>
      <c r="AG685" s="109" t="s">
        <v>1959</v>
      </c>
      <c r="AH685" s="270"/>
      <c r="AJ685" s="893">
        <v>1118566664</v>
      </c>
      <c r="AK685" s="37" t="s">
        <v>1382</v>
      </c>
      <c r="AL685" s="262" t="s">
        <v>1803</v>
      </c>
      <c r="AM685" s="31" t="s">
        <v>1404</v>
      </c>
      <c r="AN685" s="38" t="s">
        <v>571</v>
      </c>
      <c r="AO685" s="31">
        <v>3</v>
      </c>
      <c r="AP685" s="33">
        <v>836.04</v>
      </c>
      <c r="AQ685" s="976">
        <v>354.05999999999995</v>
      </c>
      <c r="AR685" s="976">
        <v>156.5</v>
      </c>
      <c r="AS685" s="923">
        <v>2.78</v>
      </c>
      <c r="AT685" s="923">
        <v>0</v>
      </c>
      <c r="AU685" s="982">
        <v>513.34</v>
      </c>
      <c r="AV685" s="1147"/>
      <c r="AW685" s="1148"/>
      <c r="AX685" s="1147"/>
      <c r="AY685" s="424" t="str">
        <f t="shared" si="344"/>
        <v>OK</v>
      </c>
      <c r="AZ685" s="483">
        <f t="shared" si="345"/>
        <v>0</v>
      </c>
      <c r="BA685" s="424"/>
      <c r="BB685" s="1018" t="s">
        <v>3115</v>
      </c>
      <c r="BC685" s="424"/>
      <c r="BD685" s="424"/>
    </row>
    <row r="686" spans="2:56" s="10" customFormat="1" ht="24" customHeight="1">
      <c r="B686" s="25">
        <v>7185802</v>
      </c>
      <c r="C686" s="42" t="s">
        <v>657</v>
      </c>
      <c r="D686" s="266" t="s">
        <v>1808</v>
      </c>
      <c r="E686" s="26" t="s">
        <v>1404</v>
      </c>
      <c r="F686" s="27" t="s">
        <v>1398</v>
      </c>
      <c r="G686" s="26">
        <v>4</v>
      </c>
      <c r="H686" s="28">
        <v>819.05</v>
      </c>
      <c r="I686" s="28">
        <v>328.57499999999982</v>
      </c>
      <c r="J686" s="28">
        <v>144.5</v>
      </c>
      <c r="K686" s="28">
        <v>53.89</v>
      </c>
      <c r="L686" s="28">
        <v>5</v>
      </c>
      <c r="M686" s="14">
        <v>531.9649999999998</v>
      </c>
      <c r="N686" s="28">
        <v>531.9649999999998</v>
      </c>
      <c r="O686" s="419">
        <f t="shared" si="361"/>
        <v>531.9649999999998</v>
      </c>
      <c r="P686" s="419">
        <f t="shared" si="362"/>
        <v>0</v>
      </c>
      <c r="Q686" s="498" t="s">
        <v>1761</v>
      </c>
      <c r="R686" s="498"/>
      <c r="S686" s="742">
        <v>7185802</v>
      </c>
      <c r="T686" s="743" t="s">
        <v>2156</v>
      </c>
      <c r="U686" s="743">
        <v>260513</v>
      </c>
      <c r="V686" s="743" t="s">
        <v>2157</v>
      </c>
      <c r="W686" s="26">
        <v>4</v>
      </c>
      <c r="X686" s="744">
        <v>328.58</v>
      </c>
      <c r="Y686" s="744">
        <v>144.5</v>
      </c>
      <c r="Z686" s="745">
        <v>53.89</v>
      </c>
      <c r="AA686" s="746">
        <v>70</v>
      </c>
      <c r="AB686" s="747">
        <v>596.97</v>
      </c>
      <c r="AC686" s="10" t="str">
        <f t="shared" si="363"/>
        <v>OK</v>
      </c>
      <c r="AE686" s="504">
        <f t="shared" si="364"/>
        <v>-65.005000000000223</v>
      </c>
      <c r="AF686" s="601" t="s">
        <v>2010</v>
      </c>
      <c r="AG686" s="109" t="s">
        <v>1959</v>
      </c>
      <c r="AH686" s="270"/>
      <c r="AJ686" s="890">
        <v>7185802</v>
      </c>
      <c r="AK686" s="42" t="s">
        <v>657</v>
      </c>
      <c r="AL686" s="266" t="s">
        <v>1808</v>
      </c>
      <c r="AM686" s="26" t="s">
        <v>1404</v>
      </c>
      <c r="AN686" s="27" t="s">
        <v>1398</v>
      </c>
      <c r="AO686" s="26">
        <v>4</v>
      </c>
      <c r="AP686" s="28">
        <v>819.05</v>
      </c>
      <c r="AQ686" s="971">
        <v>328.57499999999982</v>
      </c>
      <c r="AR686" s="971">
        <v>144.5</v>
      </c>
      <c r="AS686" s="985">
        <v>53.89</v>
      </c>
      <c r="AT686" s="985">
        <v>70</v>
      </c>
      <c r="AU686" s="1108">
        <v>596.97</v>
      </c>
      <c r="AV686" s="1147"/>
      <c r="AW686" s="1148"/>
      <c r="AX686" s="1147"/>
      <c r="AY686" s="424" t="str">
        <f t="shared" si="344"/>
        <v>OK</v>
      </c>
      <c r="AZ686" s="483">
        <f t="shared" si="345"/>
        <v>0</v>
      </c>
      <c r="BA686" s="424"/>
      <c r="BB686" s="1018" t="s">
        <v>3115</v>
      </c>
      <c r="BC686" s="424"/>
      <c r="BD686" s="424"/>
    </row>
    <row r="687" spans="2:56" s="10" customFormat="1" ht="24" customHeight="1">
      <c r="B687" s="25">
        <v>46385435</v>
      </c>
      <c r="C687" s="42" t="s">
        <v>874</v>
      </c>
      <c r="D687" s="266" t="s">
        <v>1808</v>
      </c>
      <c r="E687" s="26" t="s">
        <v>1404</v>
      </c>
      <c r="F687" s="27" t="s">
        <v>1398</v>
      </c>
      <c r="G687" s="26">
        <v>4</v>
      </c>
      <c r="H687" s="28">
        <v>828.35</v>
      </c>
      <c r="I687" s="28">
        <v>342.52500000000009</v>
      </c>
      <c r="J687" s="28">
        <v>162</v>
      </c>
      <c r="K687" s="28">
        <v>54.22</v>
      </c>
      <c r="L687" s="28">
        <v>0</v>
      </c>
      <c r="M687" s="14">
        <v>558.74500000000012</v>
      </c>
      <c r="N687" s="28">
        <v>558.74500000000012</v>
      </c>
      <c r="O687" s="419">
        <f t="shared" si="361"/>
        <v>558.74500000000012</v>
      </c>
      <c r="P687" s="419">
        <f t="shared" si="362"/>
        <v>0</v>
      </c>
      <c r="Q687" s="498" t="s">
        <v>1761</v>
      </c>
      <c r="R687" s="498"/>
      <c r="S687" s="685">
        <v>46385435</v>
      </c>
      <c r="T687" s="629" t="s">
        <v>2158</v>
      </c>
      <c r="U687" s="748">
        <v>260513</v>
      </c>
      <c r="V687" s="748" t="s">
        <v>2157</v>
      </c>
      <c r="W687" s="26">
        <v>4</v>
      </c>
      <c r="X687" s="554">
        <v>342.53</v>
      </c>
      <c r="Y687" s="554">
        <v>162</v>
      </c>
      <c r="Z687" s="749">
        <v>54.22</v>
      </c>
      <c r="AA687" s="553">
        <v>0</v>
      </c>
      <c r="AB687" s="730">
        <v>558.75</v>
      </c>
      <c r="AC687" s="10" t="str">
        <f t="shared" si="363"/>
        <v>OK</v>
      </c>
      <c r="AE687" s="504">
        <f t="shared" si="364"/>
        <v>-4.9999999998817657E-3</v>
      </c>
      <c r="AF687" s="270"/>
      <c r="AG687" s="109" t="s">
        <v>1959</v>
      </c>
      <c r="AH687" s="270"/>
      <c r="AJ687" s="890">
        <v>46385435</v>
      </c>
      <c r="AK687" s="42" t="s">
        <v>874</v>
      </c>
      <c r="AL687" s="266" t="s">
        <v>1808</v>
      </c>
      <c r="AM687" s="26" t="s">
        <v>1404</v>
      </c>
      <c r="AN687" s="27" t="s">
        <v>1398</v>
      </c>
      <c r="AO687" s="26">
        <v>4</v>
      </c>
      <c r="AP687" s="28">
        <v>828.35</v>
      </c>
      <c r="AQ687" s="971">
        <v>342.52500000000009</v>
      </c>
      <c r="AR687" s="971">
        <v>162</v>
      </c>
      <c r="AS687" s="925">
        <v>54.22</v>
      </c>
      <c r="AT687" s="925">
        <v>0</v>
      </c>
      <c r="AU687" s="982">
        <v>558.75</v>
      </c>
      <c r="AV687" s="1147"/>
      <c r="AW687" s="1148"/>
      <c r="AX687" s="1147"/>
      <c r="AY687" s="424" t="str">
        <f t="shared" si="344"/>
        <v>OK</v>
      </c>
      <c r="AZ687" s="483">
        <f t="shared" si="345"/>
        <v>0</v>
      </c>
      <c r="BA687" s="424"/>
      <c r="BB687" s="1018" t="s">
        <v>3115</v>
      </c>
      <c r="BC687" s="424"/>
      <c r="BD687" s="424"/>
    </row>
    <row r="688" spans="2:56" s="10" customFormat="1" ht="24" customHeight="1">
      <c r="B688" s="25">
        <v>53062928</v>
      </c>
      <c r="C688" s="42" t="s">
        <v>937</v>
      </c>
      <c r="D688" s="266" t="s">
        <v>1808</v>
      </c>
      <c r="E688" s="26" t="s">
        <v>1404</v>
      </c>
      <c r="F688" s="27" t="s">
        <v>1398</v>
      </c>
      <c r="G688" s="26">
        <v>4</v>
      </c>
      <c r="H688" s="28">
        <v>884.2</v>
      </c>
      <c r="I688" s="28">
        <v>426.30000000000018</v>
      </c>
      <c r="J688" s="28">
        <v>160</v>
      </c>
      <c r="K688" s="28">
        <v>29.17</v>
      </c>
      <c r="L688" s="28">
        <v>15</v>
      </c>
      <c r="M688" s="14">
        <v>630.47000000000014</v>
      </c>
      <c r="N688" s="28">
        <v>630.47000000000025</v>
      </c>
      <c r="O688" s="419">
        <f t="shared" si="361"/>
        <v>630.47000000000014</v>
      </c>
      <c r="P688" s="419">
        <f t="shared" si="362"/>
        <v>0</v>
      </c>
      <c r="Q688" s="498" t="s">
        <v>1761</v>
      </c>
      <c r="R688" s="498"/>
      <c r="S688" s="685">
        <v>53062928</v>
      </c>
      <c r="T688" s="748" t="s">
        <v>2159</v>
      </c>
      <c r="U688" s="748">
        <v>260513</v>
      </c>
      <c r="V688" s="748" t="s">
        <v>2157</v>
      </c>
      <c r="W688" s="26">
        <v>4</v>
      </c>
      <c r="X688" s="554">
        <v>426.3</v>
      </c>
      <c r="Y688" s="554">
        <v>160</v>
      </c>
      <c r="Z688" s="749">
        <v>29.17</v>
      </c>
      <c r="AA688" s="553">
        <v>15</v>
      </c>
      <c r="AB688" s="730">
        <v>630.47</v>
      </c>
      <c r="AC688" s="10" t="str">
        <f t="shared" si="363"/>
        <v>OK</v>
      </c>
      <c r="AE688" s="504">
        <f t="shared" si="364"/>
        <v>0</v>
      </c>
      <c r="AF688" s="270"/>
      <c r="AG688" s="109" t="s">
        <v>1959</v>
      </c>
      <c r="AH688" s="270"/>
      <c r="AJ688" s="890">
        <v>53062928</v>
      </c>
      <c r="AK688" s="42" t="s">
        <v>937</v>
      </c>
      <c r="AL688" s="266" t="s">
        <v>1808</v>
      </c>
      <c r="AM688" s="26" t="s">
        <v>1404</v>
      </c>
      <c r="AN688" s="27" t="s">
        <v>1398</v>
      </c>
      <c r="AO688" s="26">
        <v>4</v>
      </c>
      <c r="AP688" s="28">
        <v>884.2</v>
      </c>
      <c r="AQ688" s="971">
        <v>426.30000000000018</v>
      </c>
      <c r="AR688" s="971">
        <v>160</v>
      </c>
      <c r="AS688" s="925">
        <v>29.17</v>
      </c>
      <c r="AT688" s="925">
        <v>15</v>
      </c>
      <c r="AU688" s="982">
        <v>630.47</v>
      </c>
      <c r="AV688" s="1147"/>
      <c r="AW688" s="1148"/>
      <c r="AX688" s="1147"/>
      <c r="AY688" s="424" t="str">
        <f t="shared" si="344"/>
        <v>OK</v>
      </c>
      <c r="AZ688" s="483">
        <f t="shared" si="345"/>
        <v>0</v>
      </c>
      <c r="BA688" s="424"/>
      <c r="BB688" s="1018" t="s">
        <v>3115</v>
      </c>
      <c r="BC688" s="424"/>
      <c r="BD688" s="424"/>
    </row>
    <row r="689" spans="2:57" s="10" customFormat="1" ht="24" customHeight="1">
      <c r="B689" s="708">
        <v>1018410995</v>
      </c>
      <c r="C689" s="709" t="s">
        <v>1041</v>
      </c>
      <c r="D689" s="266" t="s">
        <v>1808</v>
      </c>
      <c r="E689" s="710" t="s">
        <v>1404</v>
      </c>
      <c r="F689" s="711" t="s">
        <v>1398</v>
      </c>
      <c r="G689" s="710">
        <v>4</v>
      </c>
      <c r="H689" s="712">
        <v>865.58</v>
      </c>
      <c r="I689" s="712">
        <v>398.37000000000012</v>
      </c>
      <c r="J689" s="712">
        <v>163</v>
      </c>
      <c r="K689" s="712">
        <v>14.56</v>
      </c>
      <c r="L689" s="712">
        <v>20</v>
      </c>
      <c r="M689" s="516">
        <v>595.93000000000006</v>
      </c>
      <c r="N689" s="712">
        <v>595.93000000000006</v>
      </c>
      <c r="O689" s="419">
        <f t="shared" si="361"/>
        <v>595.93000000000006</v>
      </c>
      <c r="P689" s="419">
        <f t="shared" si="362"/>
        <v>0</v>
      </c>
      <c r="Q689" s="517" t="s">
        <v>1761</v>
      </c>
      <c r="R689" s="498"/>
      <c r="S689" s="685">
        <v>1018410995</v>
      </c>
      <c r="T689" s="629" t="s">
        <v>2160</v>
      </c>
      <c r="U689" s="748">
        <v>260513</v>
      </c>
      <c r="V689" s="748" t="s">
        <v>2157</v>
      </c>
      <c r="W689" s="710">
        <v>4</v>
      </c>
      <c r="X689" s="554">
        <v>398.37</v>
      </c>
      <c r="Y689" s="554">
        <v>163</v>
      </c>
      <c r="Z689" s="749">
        <v>14.56</v>
      </c>
      <c r="AA689" s="553">
        <v>20</v>
      </c>
      <c r="AB689" s="730">
        <v>595.92999999999995</v>
      </c>
      <c r="AC689" s="10" t="str">
        <f t="shared" si="363"/>
        <v>OK</v>
      </c>
      <c r="AE689" s="504">
        <f t="shared" si="364"/>
        <v>0</v>
      </c>
      <c r="AF689" s="270"/>
      <c r="AG689" s="109" t="s">
        <v>1959</v>
      </c>
      <c r="AH689" s="270"/>
      <c r="AJ689" s="894">
        <v>1018410995</v>
      </c>
      <c r="AK689" s="709" t="s">
        <v>1041</v>
      </c>
      <c r="AL689" s="266" t="s">
        <v>1808</v>
      </c>
      <c r="AM689" s="710" t="s">
        <v>1404</v>
      </c>
      <c r="AN689" s="711" t="s">
        <v>1398</v>
      </c>
      <c r="AO689" s="710">
        <v>4</v>
      </c>
      <c r="AP689" s="712">
        <v>865.58</v>
      </c>
      <c r="AQ689" s="977">
        <v>398.37000000000012</v>
      </c>
      <c r="AR689" s="977">
        <v>163</v>
      </c>
      <c r="AS689" s="925">
        <v>14.56</v>
      </c>
      <c r="AT689" s="925">
        <v>20</v>
      </c>
      <c r="AU689" s="982">
        <v>595.92999999999995</v>
      </c>
      <c r="AV689" s="1147"/>
      <c r="AW689" s="1148"/>
      <c r="AX689" s="1147"/>
      <c r="AY689" s="424" t="str">
        <f t="shared" si="344"/>
        <v>OK</v>
      </c>
      <c r="AZ689" s="483">
        <f t="shared" si="345"/>
        <v>0</v>
      </c>
      <c r="BA689" s="424"/>
      <c r="BB689" s="1018" t="s">
        <v>3115</v>
      </c>
      <c r="BC689" s="424"/>
      <c r="BD689" s="424"/>
    </row>
    <row r="690" spans="2:57" s="10" customFormat="1" ht="24" customHeight="1">
      <c r="B690" s="750">
        <v>7167586</v>
      </c>
      <c r="C690" s="751" t="s">
        <v>609</v>
      </c>
      <c r="D690" s="752" t="s">
        <v>1809</v>
      </c>
      <c r="E690" s="753" t="s">
        <v>1404</v>
      </c>
      <c r="F690" s="754" t="s">
        <v>1399</v>
      </c>
      <c r="G690" s="753">
        <v>3</v>
      </c>
      <c r="H690" s="755">
        <v>818.53</v>
      </c>
      <c r="I690" s="755">
        <v>327.79500000000007</v>
      </c>
      <c r="J690" s="755">
        <v>162</v>
      </c>
      <c r="K690" s="755">
        <v>100</v>
      </c>
      <c r="L690" s="755">
        <v>50</v>
      </c>
      <c r="M690" s="545">
        <v>639.79500000000007</v>
      </c>
      <c r="N690" s="755">
        <v>639.79500000000007</v>
      </c>
      <c r="O690" s="419">
        <f t="shared" ref="O690:O695" si="365">I690+J690+K690+L690</f>
        <v>639.79500000000007</v>
      </c>
      <c r="P690" s="419">
        <f t="shared" ref="P690:P695" si="366">N690-O690</f>
        <v>0</v>
      </c>
      <c r="Q690" s="546" t="s">
        <v>1761</v>
      </c>
      <c r="R690" s="498"/>
      <c r="S690" s="685">
        <v>7167586</v>
      </c>
      <c r="T690" s="719" t="s">
        <v>2161</v>
      </c>
      <c r="U690" s="752" t="s">
        <v>1809</v>
      </c>
      <c r="V690" s="754" t="s">
        <v>1399</v>
      </c>
      <c r="W690" s="753">
        <v>3</v>
      </c>
      <c r="X690" s="554">
        <v>327.8</v>
      </c>
      <c r="Y690" s="554">
        <v>162</v>
      </c>
      <c r="Z690" s="749">
        <v>100</v>
      </c>
      <c r="AA690" s="553">
        <v>50</v>
      </c>
      <c r="AB690" s="730">
        <v>639.79999999999995</v>
      </c>
      <c r="AC690" s="10" t="str">
        <f t="shared" ref="AC690:AC695" si="367">IF((B690=S690),"OK","ERROR")</f>
        <v>OK</v>
      </c>
      <c r="AE690" s="504">
        <f t="shared" ref="AE690:AE695" si="368">M690-AB690</f>
        <v>-4.9999999998817657E-3</v>
      </c>
      <c r="AF690" s="270"/>
      <c r="AG690" s="109" t="s">
        <v>1959</v>
      </c>
      <c r="AH690" s="270"/>
      <c r="AJ690" s="896">
        <v>7167586</v>
      </c>
      <c r="AK690" s="751" t="s">
        <v>609</v>
      </c>
      <c r="AL690" s="752" t="s">
        <v>1809</v>
      </c>
      <c r="AM690" s="753" t="s">
        <v>1404</v>
      </c>
      <c r="AN690" s="754" t="s">
        <v>1399</v>
      </c>
      <c r="AO690" s="753">
        <v>3</v>
      </c>
      <c r="AP690" s="755">
        <v>818.53</v>
      </c>
      <c r="AQ690" s="986">
        <v>327.79500000000007</v>
      </c>
      <c r="AR690" s="986">
        <v>162</v>
      </c>
      <c r="AS690" s="925">
        <v>100</v>
      </c>
      <c r="AT690" s="925">
        <v>50</v>
      </c>
      <c r="AU690" s="982">
        <v>639.79999999999995</v>
      </c>
      <c r="AV690" s="974">
        <v>100</v>
      </c>
      <c r="AW690" s="1079">
        <v>50</v>
      </c>
      <c r="AX690" s="975">
        <f>AQ690+AR690+AV690+AW690</f>
        <v>639.79500000000007</v>
      </c>
      <c r="AY690" s="424" t="str">
        <f t="shared" si="344"/>
        <v>OK</v>
      </c>
      <c r="AZ690" s="483">
        <f t="shared" si="345"/>
        <v>0</v>
      </c>
      <c r="BA690" s="486">
        <f>AX690-AB690</f>
        <v>-4.9999999998817657E-3</v>
      </c>
      <c r="BB690" s="424"/>
      <c r="BC690" s="424"/>
      <c r="BD690" s="424"/>
    </row>
    <row r="691" spans="2:57" s="10" customFormat="1" ht="24" customHeight="1">
      <c r="B691" s="30">
        <v>7180607</v>
      </c>
      <c r="C691" s="37" t="s">
        <v>635</v>
      </c>
      <c r="D691" s="266" t="s">
        <v>1809</v>
      </c>
      <c r="E691" s="31" t="s">
        <v>1404</v>
      </c>
      <c r="F691" s="32" t="s">
        <v>1399</v>
      </c>
      <c r="G691" s="31">
        <v>3</v>
      </c>
      <c r="H691" s="33">
        <v>818.53</v>
      </c>
      <c r="I691" s="33">
        <v>327.79500000000007</v>
      </c>
      <c r="J691" s="33">
        <v>155.5</v>
      </c>
      <c r="K691" s="33">
        <v>43.5</v>
      </c>
      <c r="L691" s="33">
        <v>5</v>
      </c>
      <c r="M691" s="14">
        <v>531.79500000000007</v>
      </c>
      <c r="N691" s="33">
        <v>531.79500000000007</v>
      </c>
      <c r="O691" s="419">
        <f t="shared" si="365"/>
        <v>531.79500000000007</v>
      </c>
      <c r="P691" s="419">
        <f t="shared" si="366"/>
        <v>0</v>
      </c>
      <c r="Q691" s="498" t="s">
        <v>1761</v>
      </c>
      <c r="R691" s="498"/>
      <c r="S691" s="685">
        <v>7180607</v>
      </c>
      <c r="T691" s="719" t="s">
        <v>2162</v>
      </c>
      <c r="U691" s="266" t="s">
        <v>1809</v>
      </c>
      <c r="V691" s="32" t="s">
        <v>1399</v>
      </c>
      <c r="W691" s="31">
        <v>3</v>
      </c>
      <c r="X691" s="554">
        <v>327.8</v>
      </c>
      <c r="Y691" s="554">
        <v>155.5</v>
      </c>
      <c r="Z691" s="749">
        <v>43.5</v>
      </c>
      <c r="AA691" s="553">
        <v>5</v>
      </c>
      <c r="AB691" s="730">
        <v>531.79999999999995</v>
      </c>
      <c r="AC691" s="10" t="str">
        <f t="shared" si="367"/>
        <v>OK</v>
      </c>
      <c r="AE691" s="504">
        <f t="shared" si="368"/>
        <v>-4.9999999998817657E-3</v>
      </c>
      <c r="AF691" s="270"/>
      <c r="AG691" s="109" t="s">
        <v>1959</v>
      </c>
      <c r="AH691" s="270"/>
      <c r="AJ691" s="893">
        <v>7180607</v>
      </c>
      <c r="AK691" s="37" t="s">
        <v>635</v>
      </c>
      <c r="AL691" s="266" t="s">
        <v>1809</v>
      </c>
      <c r="AM691" s="31" t="s">
        <v>1404</v>
      </c>
      <c r="AN691" s="32" t="s">
        <v>1399</v>
      </c>
      <c r="AO691" s="31">
        <v>3</v>
      </c>
      <c r="AP691" s="33">
        <v>818.53</v>
      </c>
      <c r="AQ691" s="976">
        <v>327.79500000000007</v>
      </c>
      <c r="AR691" s="976">
        <v>155.5</v>
      </c>
      <c r="AS691" s="925">
        <v>43.5</v>
      </c>
      <c r="AT691" s="925">
        <v>5</v>
      </c>
      <c r="AU691" s="982">
        <v>531.79999999999995</v>
      </c>
      <c r="AV691" s="974">
        <v>43.5</v>
      </c>
      <c r="AW691" s="1079">
        <v>5</v>
      </c>
      <c r="AX691" s="975">
        <f t="shared" ref="AX691:AX692" si="369">AQ691+AR691+AV691+AW691</f>
        <v>531.79500000000007</v>
      </c>
      <c r="AY691" s="424" t="str">
        <f t="shared" si="344"/>
        <v>OK</v>
      </c>
      <c r="AZ691" s="483">
        <f t="shared" si="345"/>
        <v>0</v>
      </c>
      <c r="BA691" s="486">
        <f t="shared" ref="BA691:BA695" si="370">AX691-AB691</f>
        <v>-4.9999999998817657E-3</v>
      </c>
      <c r="BB691" s="424"/>
      <c r="BC691" s="424"/>
      <c r="BD691" s="424"/>
    </row>
    <row r="692" spans="2:57" s="10" customFormat="1" ht="24" customHeight="1">
      <c r="B692" s="30">
        <v>23438730</v>
      </c>
      <c r="C692" s="37" t="s">
        <v>695</v>
      </c>
      <c r="D692" s="266" t="s">
        <v>1809</v>
      </c>
      <c r="E692" s="31" t="s">
        <v>1404</v>
      </c>
      <c r="F692" s="32" t="s">
        <v>1399</v>
      </c>
      <c r="G692" s="31">
        <v>3</v>
      </c>
      <c r="H692" s="33">
        <v>809.35</v>
      </c>
      <c r="I692" s="33">
        <v>314.02500000000009</v>
      </c>
      <c r="J692" s="33">
        <v>141</v>
      </c>
      <c r="K692" s="33">
        <v>100</v>
      </c>
      <c r="L692" s="33">
        <v>35</v>
      </c>
      <c r="M692" s="14">
        <v>590.02500000000009</v>
      </c>
      <c r="N692" s="33">
        <v>590.02500000000009</v>
      </c>
      <c r="O692" s="419">
        <f>I692+J692+K692+L692</f>
        <v>590.02500000000009</v>
      </c>
      <c r="P692" s="419">
        <f t="shared" si="366"/>
        <v>0</v>
      </c>
      <c r="Q692" s="498" t="s">
        <v>1761</v>
      </c>
      <c r="R692" s="498"/>
      <c r="S692" s="718">
        <v>23438730</v>
      </c>
      <c r="T692" s="719" t="s">
        <v>2163</v>
      </c>
      <c r="U692" s="266" t="s">
        <v>1809</v>
      </c>
      <c r="V692" s="32" t="s">
        <v>1399</v>
      </c>
      <c r="W692" s="31">
        <v>3</v>
      </c>
      <c r="X692" s="538">
        <v>314.02999999999997</v>
      </c>
      <c r="Y692" s="538">
        <v>141</v>
      </c>
      <c r="Z692" s="756">
        <v>100</v>
      </c>
      <c r="AA692" s="757">
        <v>35</v>
      </c>
      <c r="AB692" s="704">
        <v>590.03</v>
      </c>
      <c r="AC692" s="10" t="str">
        <f t="shared" si="367"/>
        <v>OK</v>
      </c>
      <c r="AE692" s="504">
        <f t="shared" si="368"/>
        <v>-4.9999999998817657E-3</v>
      </c>
      <c r="AF692" s="270"/>
      <c r="AG692" s="109" t="s">
        <v>1959</v>
      </c>
      <c r="AH692" s="270"/>
      <c r="AJ692" s="893">
        <v>23438730</v>
      </c>
      <c r="AK692" s="37" t="s">
        <v>695</v>
      </c>
      <c r="AL692" s="266" t="s">
        <v>1809</v>
      </c>
      <c r="AM692" s="31" t="s">
        <v>1404</v>
      </c>
      <c r="AN692" s="32" t="s">
        <v>1399</v>
      </c>
      <c r="AO692" s="31">
        <v>3</v>
      </c>
      <c r="AP692" s="33">
        <v>809.35</v>
      </c>
      <c r="AQ692" s="976">
        <v>314.02500000000009</v>
      </c>
      <c r="AR692" s="976">
        <v>141</v>
      </c>
      <c r="AS692" s="925">
        <v>100</v>
      </c>
      <c r="AT692" s="925">
        <v>35</v>
      </c>
      <c r="AU692" s="982">
        <v>590.03</v>
      </c>
      <c r="AV692" s="974">
        <v>100</v>
      </c>
      <c r="AW692" s="1079">
        <v>35</v>
      </c>
      <c r="AX692" s="975">
        <f t="shared" si="369"/>
        <v>590.02500000000009</v>
      </c>
      <c r="AY692" s="424" t="str">
        <f t="shared" si="344"/>
        <v>OK</v>
      </c>
      <c r="AZ692" s="483">
        <f t="shared" si="345"/>
        <v>0</v>
      </c>
      <c r="BA692" s="486">
        <f t="shared" si="370"/>
        <v>-4.9999999998817657E-3</v>
      </c>
      <c r="BB692" s="424"/>
      <c r="BC692" s="424"/>
      <c r="BD692" s="424"/>
    </row>
    <row r="693" spans="2:57" s="10" customFormat="1" ht="24" customHeight="1">
      <c r="B693" s="30">
        <v>40031437</v>
      </c>
      <c r="C693" s="37" t="s">
        <v>795</v>
      </c>
      <c r="D693" s="266" t="s">
        <v>1809</v>
      </c>
      <c r="E693" s="31" t="s">
        <v>1404</v>
      </c>
      <c r="F693" s="32" t="s">
        <v>1399</v>
      </c>
      <c r="G693" s="31">
        <v>3</v>
      </c>
      <c r="H693" s="33">
        <v>836.88</v>
      </c>
      <c r="I693" s="33">
        <v>355.31999999999994</v>
      </c>
      <c r="J693" s="33">
        <v>158.5</v>
      </c>
      <c r="K693" s="33">
        <v>100</v>
      </c>
      <c r="L693" s="33">
        <v>35</v>
      </c>
      <c r="M693" s="14">
        <v>648.81999999999994</v>
      </c>
      <c r="N693" s="33">
        <v>648.81999999999994</v>
      </c>
      <c r="O693" s="419">
        <f t="shared" si="365"/>
        <v>648.81999999999994</v>
      </c>
      <c r="P693" s="419">
        <f t="shared" si="366"/>
        <v>0</v>
      </c>
      <c r="Q693" s="498" t="s">
        <v>1761</v>
      </c>
      <c r="R693" s="498"/>
      <c r="S693" s="758">
        <v>40031437</v>
      </c>
      <c r="T693" s="759" t="s">
        <v>2164</v>
      </c>
      <c r="U693" s="266" t="s">
        <v>1809</v>
      </c>
      <c r="V693" s="32" t="s">
        <v>1399</v>
      </c>
      <c r="W693" s="31">
        <v>3</v>
      </c>
      <c r="X693" s="760">
        <v>355.32</v>
      </c>
      <c r="Y693" s="760">
        <v>158.5</v>
      </c>
      <c r="Z693" s="761">
        <v>100</v>
      </c>
      <c r="AA693" s="762">
        <v>35</v>
      </c>
      <c r="AB693" s="763">
        <v>648.82000000000005</v>
      </c>
      <c r="AC693" s="10" t="str">
        <f t="shared" si="367"/>
        <v>OK</v>
      </c>
      <c r="AE693" s="504">
        <f t="shared" si="368"/>
        <v>0</v>
      </c>
      <c r="AF693" s="270"/>
      <c r="AG693" s="109" t="s">
        <v>1959</v>
      </c>
      <c r="AH693" s="270"/>
      <c r="AJ693" s="893">
        <v>40031437</v>
      </c>
      <c r="AK693" s="37" t="s">
        <v>795</v>
      </c>
      <c r="AL693" s="266" t="s">
        <v>1809</v>
      </c>
      <c r="AM693" s="31" t="s">
        <v>1404</v>
      </c>
      <c r="AN693" s="32" t="s">
        <v>1399</v>
      </c>
      <c r="AO693" s="31">
        <v>3</v>
      </c>
      <c r="AP693" s="33">
        <v>836.88</v>
      </c>
      <c r="AQ693" s="976">
        <v>355.31999999999994</v>
      </c>
      <c r="AR693" s="976">
        <v>158.5</v>
      </c>
      <c r="AS693" s="987">
        <v>100</v>
      </c>
      <c r="AT693" s="987">
        <v>35</v>
      </c>
      <c r="AU693" s="1109">
        <v>648.82000000000005</v>
      </c>
      <c r="AV693" s="974">
        <v>100</v>
      </c>
      <c r="AW693" s="1079">
        <v>35</v>
      </c>
      <c r="AX693" s="975">
        <f>AQ693+AR693+AV693+AW693</f>
        <v>648.81999999999994</v>
      </c>
      <c r="AY693" s="424" t="str">
        <f t="shared" si="344"/>
        <v>OK</v>
      </c>
      <c r="AZ693" s="483">
        <f t="shared" si="345"/>
        <v>0</v>
      </c>
      <c r="BA693" s="486">
        <f t="shared" si="370"/>
        <v>0</v>
      </c>
      <c r="BB693" s="424"/>
      <c r="BC693" s="424"/>
      <c r="BD693" s="424"/>
    </row>
    <row r="694" spans="2:57" s="10" customFormat="1" ht="24" customHeight="1">
      <c r="B694" s="30">
        <v>40040390</v>
      </c>
      <c r="C694" s="37" t="s">
        <v>808</v>
      </c>
      <c r="D694" s="266" t="s">
        <v>1809</v>
      </c>
      <c r="E694" s="31" t="s">
        <v>1404</v>
      </c>
      <c r="F694" s="32" t="s">
        <v>1399</v>
      </c>
      <c r="G694" s="31">
        <v>3</v>
      </c>
      <c r="H694" s="33">
        <v>827.7</v>
      </c>
      <c r="I694" s="33">
        <v>341.55000000000018</v>
      </c>
      <c r="J694" s="33">
        <v>157</v>
      </c>
      <c r="K694" s="33">
        <v>100</v>
      </c>
      <c r="L694" s="33">
        <v>5</v>
      </c>
      <c r="M694" s="14">
        <v>603.55000000000018</v>
      </c>
      <c r="N694" s="33">
        <v>603.55000000000018</v>
      </c>
      <c r="O694" s="419">
        <f t="shared" si="365"/>
        <v>603.55000000000018</v>
      </c>
      <c r="P694" s="419">
        <f t="shared" si="366"/>
        <v>0</v>
      </c>
      <c r="Q694" s="498" t="s">
        <v>1761</v>
      </c>
      <c r="R694" s="498"/>
      <c r="S694" s="685">
        <v>40040390</v>
      </c>
      <c r="T694" s="719" t="s">
        <v>2165</v>
      </c>
      <c r="U694" s="266" t="s">
        <v>1809</v>
      </c>
      <c r="V694" s="32" t="s">
        <v>1399</v>
      </c>
      <c r="W694" s="31">
        <v>3</v>
      </c>
      <c r="X694" s="554">
        <v>341.55</v>
      </c>
      <c r="Y694" s="554">
        <v>157</v>
      </c>
      <c r="Z694" s="749">
        <v>100</v>
      </c>
      <c r="AA694" s="553">
        <v>20</v>
      </c>
      <c r="AB694" s="730">
        <v>618.54999999999995</v>
      </c>
      <c r="AC694" s="10" t="str">
        <f t="shared" si="367"/>
        <v>OK</v>
      </c>
      <c r="AE694" s="504">
        <f t="shared" si="368"/>
        <v>-14.999999999999773</v>
      </c>
      <c r="AF694" s="688" t="s">
        <v>2010</v>
      </c>
      <c r="AG694" s="109" t="s">
        <v>1959</v>
      </c>
      <c r="AH694" s="270"/>
      <c r="AJ694" s="891">
        <v>40040390</v>
      </c>
      <c r="AK694" s="37" t="s">
        <v>808</v>
      </c>
      <c r="AL694" s="266" t="s">
        <v>1809</v>
      </c>
      <c r="AM694" s="31" t="s">
        <v>1404</v>
      </c>
      <c r="AN694" s="32" t="s">
        <v>1399</v>
      </c>
      <c r="AO694" s="31">
        <v>3</v>
      </c>
      <c r="AP694" s="33">
        <v>827.7</v>
      </c>
      <c r="AQ694" s="976">
        <v>341.55000000000018</v>
      </c>
      <c r="AR694" s="976">
        <v>157</v>
      </c>
      <c r="AS694" s="925">
        <v>100</v>
      </c>
      <c r="AT694" s="925">
        <v>20</v>
      </c>
      <c r="AU694" s="982">
        <v>618.54999999999995</v>
      </c>
      <c r="AV694" s="975">
        <v>100</v>
      </c>
      <c r="AW694" s="1121">
        <v>40</v>
      </c>
      <c r="AX694" s="1114">
        <f>AQ694+AR694+AV694+AW694</f>
        <v>638.55000000000018</v>
      </c>
      <c r="AY694" s="424" t="str">
        <f t="shared" si="344"/>
        <v>OK</v>
      </c>
      <c r="AZ694" s="483">
        <f t="shared" si="345"/>
        <v>0</v>
      </c>
      <c r="BA694" s="484">
        <f>AX694-AB694</f>
        <v>20.000000000000227</v>
      </c>
      <c r="BB694" s="487" t="s">
        <v>3109</v>
      </c>
      <c r="BC694" s="424"/>
      <c r="BD694" s="424"/>
    </row>
    <row r="695" spans="2:57" s="10" customFormat="1" ht="24" customHeight="1">
      <c r="B695" s="30">
        <v>52868777</v>
      </c>
      <c r="C695" s="37" t="s">
        <v>928</v>
      </c>
      <c r="D695" s="266" t="s">
        <v>1809</v>
      </c>
      <c r="E695" s="31" t="s">
        <v>1404</v>
      </c>
      <c r="F695" s="32" t="s">
        <v>1399</v>
      </c>
      <c r="G695" s="31">
        <v>3</v>
      </c>
      <c r="H695" s="33">
        <v>910.28</v>
      </c>
      <c r="I695" s="33">
        <v>465.42000000000007</v>
      </c>
      <c r="J695" s="33">
        <v>151</v>
      </c>
      <c r="K695" s="33">
        <v>100</v>
      </c>
      <c r="L695" s="33">
        <v>5</v>
      </c>
      <c r="M695" s="14">
        <v>721.42000000000007</v>
      </c>
      <c r="N695" s="33">
        <v>721.42000000000007</v>
      </c>
      <c r="O695" s="419">
        <f t="shared" si="365"/>
        <v>721.42000000000007</v>
      </c>
      <c r="P695" s="419">
        <f t="shared" si="366"/>
        <v>0</v>
      </c>
      <c r="Q695" s="498" t="s">
        <v>1761</v>
      </c>
      <c r="R695" s="498"/>
      <c r="S695" s="685">
        <v>52868777</v>
      </c>
      <c r="T695" s="719" t="s">
        <v>2166</v>
      </c>
      <c r="U695" s="266" t="s">
        <v>1809</v>
      </c>
      <c r="V695" s="32" t="s">
        <v>1399</v>
      </c>
      <c r="W695" s="31">
        <v>3</v>
      </c>
      <c r="X695" s="554">
        <v>465.42</v>
      </c>
      <c r="Y695" s="554">
        <v>151</v>
      </c>
      <c r="Z695" s="749">
        <v>100</v>
      </c>
      <c r="AA695" s="553">
        <v>5</v>
      </c>
      <c r="AB695" s="730">
        <v>721.42</v>
      </c>
      <c r="AC695" s="10" t="str">
        <f t="shared" si="367"/>
        <v>OK</v>
      </c>
      <c r="AE695" s="504">
        <f t="shared" si="368"/>
        <v>0</v>
      </c>
      <c r="AF695" s="270"/>
      <c r="AG695" s="109" t="s">
        <v>1959</v>
      </c>
      <c r="AH695" s="270"/>
      <c r="AJ695" s="893">
        <v>52868777</v>
      </c>
      <c r="AK695" s="37" t="s">
        <v>928</v>
      </c>
      <c r="AL695" s="266" t="s">
        <v>1809</v>
      </c>
      <c r="AM695" s="31" t="s">
        <v>1404</v>
      </c>
      <c r="AN695" s="32" t="s">
        <v>1399</v>
      </c>
      <c r="AO695" s="31">
        <v>3</v>
      </c>
      <c r="AP695" s="33">
        <v>910.28</v>
      </c>
      <c r="AQ695" s="976">
        <v>465.42000000000007</v>
      </c>
      <c r="AR695" s="976">
        <v>151</v>
      </c>
      <c r="AS695" s="925">
        <v>100</v>
      </c>
      <c r="AT695" s="925">
        <v>5</v>
      </c>
      <c r="AU695" s="982">
        <v>721.42</v>
      </c>
      <c r="AV695" s="974">
        <v>100</v>
      </c>
      <c r="AW695" s="1079">
        <v>5</v>
      </c>
      <c r="AX695" s="975">
        <f>AQ695+AR695+AV695+AW695</f>
        <v>721.42000000000007</v>
      </c>
      <c r="AY695" s="424" t="str">
        <f t="shared" si="344"/>
        <v>OK</v>
      </c>
      <c r="AZ695" s="483">
        <f t="shared" si="345"/>
        <v>0</v>
      </c>
      <c r="BA695" s="486">
        <f t="shared" si="370"/>
        <v>0</v>
      </c>
      <c r="BB695" s="424"/>
      <c r="BC695" s="424"/>
      <c r="BD695" s="424"/>
    </row>
    <row r="696" spans="2:57" s="10" customFormat="1" ht="24" customHeight="1">
      <c r="B696" s="34">
        <v>7164232</v>
      </c>
      <c r="C696" s="42" t="s">
        <v>603</v>
      </c>
      <c r="D696" s="278" t="s">
        <v>1810</v>
      </c>
      <c r="E696" s="26" t="s">
        <v>1404</v>
      </c>
      <c r="F696" s="27" t="s">
        <v>1</v>
      </c>
      <c r="G696" s="35" t="s">
        <v>13</v>
      </c>
      <c r="H696" s="36">
        <v>830.31</v>
      </c>
      <c r="I696" s="36">
        <v>345.46499999999992</v>
      </c>
      <c r="J696" s="36">
        <v>168.5</v>
      </c>
      <c r="K696" s="36">
        <v>100</v>
      </c>
      <c r="L696" s="36">
        <v>35</v>
      </c>
      <c r="M696" s="14">
        <v>648.96499999999992</v>
      </c>
      <c r="N696" s="28">
        <v>648.96499999999992</v>
      </c>
      <c r="O696" s="419">
        <f t="shared" ref="O696:O746" si="371">I696+J696+K696+L696</f>
        <v>648.96499999999992</v>
      </c>
      <c r="P696" s="419">
        <f t="shared" ref="P696:P746" si="372">N696-O696</f>
        <v>0</v>
      </c>
      <c r="Q696" s="498" t="s">
        <v>1761</v>
      </c>
      <c r="R696" s="498"/>
      <c r="S696" s="764">
        <v>7164232</v>
      </c>
      <c r="T696" s="630" t="s">
        <v>2168</v>
      </c>
      <c r="U696" s="278" t="s">
        <v>1810</v>
      </c>
      <c r="V696" s="27" t="s">
        <v>1</v>
      </c>
      <c r="W696" s="35" t="s">
        <v>13</v>
      </c>
      <c r="X696" s="538">
        <v>345.47</v>
      </c>
      <c r="Y696" s="757">
        <v>168.5</v>
      </c>
      <c r="Z696" s="756">
        <v>100</v>
      </c>
      <c r="AA696" s="757">
        <v>35</v>
      </c>
      <c r="AB696" s="704">
        <v>648.97</v>
      </c>
      <c r="AC696" s="10" t="str">
        <f t="shared" ref="AC696:AC746" si="373">IF((B696=S696),"OK","ERROR")</f>
        <v>OK</v>
      </c>
      <c r="AE696" s="504">
        <f t="shared" ref="AE696:AE746" si="374">M696-AB696</f>
        <v>-5.0000000001091394E-3</v>
      </c>
      <c r="AF696" s="270"/>
      <c r="AG696" s="109" t="s">
        <v>1959</v>
      </c>
      <c r="AH696" s="270"/>
      <c r="AJ696" s="897">
        <v>7164232</v>
      </c>
      <c r="AK696" s="42" t="s">
        <v>603</v>
      </c>
      <c r="AL696" s="278" t="s">
        <v>1810</v>
      </c>
      <c r="AM696" s="26" t="s">
        <v>1404</v>
      </c>
      <c r="AN696" s="27" t="s">
        <v>1</v>
      </c>
      <c r="AO696" s="35" t="s">
        <v>13</v>
      </c>
      <c r="AP696" s="36">
        <v>830.31</v>
      </c>
      <c r="AQ696" s="988">
        <v>345.46499999999992</v>
      </c>
      <c r="AR696" s="988">
        <v>168.5</v>
      </c>
      <c r="AS696" s="925">
        <v>100</v>
      </c>
      <c r="AT696" s="925">
        <v>35</v>
      </c>
      <c r="AU696" s="982">
        <v>648.97</v>
      </c>
      <c r="AV696" s="1147"/>
      <c r="AW696" s="1148"/>
      <c r="AX696" s="1147"/>
      <c r="AY696" s="424" t="str">
        <f t="shared" si="344"/>
        <v>OK</v>
      </c>
      <c r="AZ696" s="483">
        <f t="shared" si="345"/>
        <v>0</v>
      </c>
      <c r="BA696" s="424"/>
      <c r="BB696" s="1018" t="s">
        <v>3115</v>
      </c>
      <c r="BC696" s="424"/>
      <c r="BD696" s="424"/>
    </row>
    <row r="697" spans="2:57" s="10" customFormat="1" ht="24" customHeight="1">
      <c r="B697" s="34">
        <v>7178589</v>
      </c>
      <c r="C697" s="42" t="s">
        <v>625</v>
      </c>
      <c r="D697" s="278" t="s">
        <v>1810</v>
      </c>
      <c r="E697" s="26" t="s">
        <v>1404</v>
      </c>
      <c r="F697" s="27" t="s">
        <v>1</v>
      </c>
      <c r="G697" s="35" t="s">
        <v>13</v>
      </c>
      <c r="H697" s="36">
        <v>810.56</v>
      </c>
      <c r="I697" s="36">
        <v>315.83999999999992</v>
      </c>
      <c r="J697" s="36">
        <v>139.5</v>
      </c>
      <c r="K697" s="36">
        <v>42.89</v>
      </c>
      <c r="L697" s="36">
        <v>0</v>
      </c>
      <c r="M697" s="14">
        <v>498.2299999999999</v>
      </c>
      <c r="N697" s="28">
        <v>498.2299999999999</v>
      </c>
      <c r="O697" s="419">
        <f t="shared" si="371"/>
        <v>498.2299999999999</v>
      </c>
      <c r="P697" s="419">
        <f t="shared" si="372"/>
        <v>0</v>
      </c>
      <c r="Q697" s="498" t="s">
        <v>1761</v>
      </c>
      <c r="R697" s="498"/>
      <c r="S697" s="764">
        <v>7178589</v>
      </c>
      <c r="T697" s="630" t="s">
        <v>2169</v>
      </c>
      <c r="U697" s="278" t="s">
        <v>1810</v>
      </c>
      <c r="V697" s="27" t="s">
        <v>1</v>
      </c>
      <c r="W697" s="35" t="s">
        <v>13</v>
      </c>
      <c r="X697" s="538">
        <v>315.83999999999997</v>
      </c>
      <c r="Y697" s="757">
        <v>139.5</v>
      </c>
      <c r="Z697" s="756">
        <v>42.89</v>
      </c>
      <c r="AA697" s="757">
        <v>0</v>
      </c>
      <c r="AB697" s="704">
        <v>498.23</v>
      </c>
      <c r="AC697" s="10" t="str">
        <f t="shared" si="373"/>
        <v>OK</v>
      </c>
      <c r="AE697" s="504">
        <f t="shared" si="374"/>
        <v>0</v>
      </c>
      <c r="AF697" s="270"/>
      <c r="AG697" s="109" t="s">
        <v>1959</v>
      </c>
      <c r="AH697" s="270"/>
      <c r="AJ697" s="897">
        <v>7178589</v>
      </c>
      <c r="AK697" s="42" t="s">
        <v>625</v>
      </c>
      <c r="AL697" s="278" t="s">
        <v>1810</v>
      </c>
      <c r="AM697" s="26" t="s">
        <v>1404</v>
      </c>
      <c r="AN697" s="27" t="s">
        <v>1</v>
      </c>
      <c r="AO697" s="35" t="s">
        <v>13</v>
      </c>
      <c r="AP697" s="36">
        <v>810.56</v>
      </c>
      <c r="AQ697" s="988">
        <v>315.83999999999992</v>
      </c>
      <c r="AR697" s="988">
        <v>139.5</v>
      </c>
      <c r="AS697" s="925">
        <v>42.89</v>
      </c>
      <c r="AT697" s="925">
        <v>0</v>
      </c>
      <c r="AU697" s="982">
        <v>498.23</v>
      </c>
      <c r="AV697" s="1147"/>
      <c r="AW697" s="1148"/>
      <c r="AX697" s="1147"/>
      <c r="AY697" s="424" t="str">
        <f t="shared" si="344"/>
        <v>OK</v>
      </c>
      <c r="AZ697" s="483">
        <f t="shared" si="345"/>
        <v>0</v>
      </c>
      <c r="BA697" s="424"/>
      <c r="BB697" s="1018" t="s">
        <v>3115</v>
      </c>
      <c r="BC697" s="424"/>
      <c r="BD697" s="424"/>
    </row>
    <row r="698" spans="2:57" s="10" customFormat="1" ht="24" customHeight="1">
      <c r="B698" s="34">
        <v>46671858</v>
      </c>
      <c r="C698" s="42" t="s">
        <v>899</v>
      </c>
      <c r="D698" s="278" t="s">
        <v>1810</v>
      </c>
      <c r="E698" s="26" t="s">
        <v>1404</v>
      </c>
      <c r="F698" s="27" t="s">
        <v>1</v>
      </c>
      <c r="G698" s="35" t="s">
        <v>13</v>
      </c>
      <c r="H698" s="36">
        <v>879.69</v>
      </c>
      <c r="I698" s="36">
        <v>419.53500000000008</v>
      </c>
      <c r="J698" s="36">
        <v>70.5</v>
      </c>
      <c r="K698" s="36">
        <v>100</v>
      </c>
      <c r="L698" s="36">
        <v>20</v>
      </c>
      <c r="M698" s="14">
        <v>610.03500000000008</v>
      </c>
      <c r="N698" s="28">
        <v>610.03500000000008</v>
      </c>
      <c r="O698" s="419">
        <f t="shared" si="371"/>
        <v>610.03500000000008</v>
      </c>
      <c r="P698" s="419">
        <f t="shared" si="372"/>
        <v>0</v>
      </c>
      <c r="Q698" s="498" t="s">
        <v>1761</v>
      </c>
      <c r="R698" s="498"/>
      <c r="S698" s="765">
        <v>46671858</v>
      </c>
      <c r="T698" s="629" t="s">
        <v>2170</v>
      </c>
      <c r="U698" s="278" t="s">
        <v>1810</v>
      </c>
      <c r="V698" s="27" t="s">
        <v>1</v>
      </c>
      <c r="W698" s="35" t="s">
        <v>13</v>
      </c>
      <c r="X698" s="554">
        <v>419.54</v>
      </c>
      <c r="Y698" s="553">
        <v>70.5</v>
      </c>
      <c r="Z698" s="749">
        <v>100</v>
      </c>
      <c r="AA698" s="553">
        <v>20</v>
      </c>
      <c r="AB698" s="730">
        <v>610.04</v>
      </c>
      <c r="AC698" s="10" t="str">
        <f t="shared" si="373"/>
        <v>OK</v>
      </c>
      <c r="AE698" s="504">
        <f t="shared" si="374"/>
        <v>-4.9999999998817657E-3</v>
      </c>
      <c r="AF698" s="270"/>
      <c r="AG698" s="109" t="s">
        <v>1959</v>
      </c>
      <c r="AH698" s="270"/>
      <c r="AJ698" s="897">
        <v>46671858</v>
      </c>
      <c r="AK698" s="42" t="s">
        <v>899</v>
      </c>
      <c r="AL698" s="278" t="s">
        <v>1810</v>
      </c>
      <c r="AM698" s="26" t="s">
        <v>1404</v>
      </c>
      <c r="AN698" s="27" t="s">
        <v>1</v>
      </c>
      <c r="AO698" s="35" t="s">
        <v>13</v>
      </c>
      <c r="AP698" s="36">
        <v>879.69</v>
      </c>
      <c r="AQ698" s="988">
        <v>419.53500000000008</v>
      </c>
      <c r="AR698" s="988">
        <v>70.5</v>
      </c>
      <c r="AS698" s="925">
        <v>100</v>
      </c>
      <c r="AT698" s="925">
        <v>20</v>
      </c>
      <c r="AU698" s="982">
        <v>610.04</v>
      </c>
      <c r="AV698" s="1147"/>
      <c r="AW698" s="1148"/>
      <c r="AX698" s="1147"/>
      <c r="AY698" s="424" t="str">
        <f t="shared" si="344"/>
        <v>OK</v>
      </c>
      <c r="AZ698" s="483">
        <f t="shared" si="345"/>
        <v>0</v>
      </c>
      <c r="BA698" s="424"/>
      <c r="BB698" s="1018" t="s">
        <v>3115</v>
      </c>
      <c r="BC698" s="424"/>
      <c r="BD698" s="424"/>
    </row>
    <row r="699" spans="2:57" s="10" customFormat="1" ht="24" customHeight="1">
      <c r="B699" s="766">
        <v>74358424</v>
      </c>
      <c r="C699" s="709" t="s">
        <v>979</v>
      </c>
      <c r="D699" s="278" t="s">
        <v>1810</v>
      </c>
      <c r="E699" s="710" t="s">
        <v>1404</v>
      </c>
      <c r="F699" s="711" t="s">
        <v>1</v>
      </c>
      <c r="G699" s="767" t="s">
        <v>13</v>
      </c>
      <c r="H699" s="768">
        <v>859.94</v>
      </c>
      <c r="I699" s="768">
        <v>389.91000000000008</v>
      </c>
      <c r="J699" s="768">
        <v>152.5</v>
      </c>
      <c r="K699" s="768">
        <v>100</v>
      </c>
      <c r="L699" s="768">
        <v>0</v>
      </c>
      <c r="M699" s="516">
        <v>642.41000000000008</v>
      </c>
      <c r="N699" s="712">
        <v>642.41000000000008</v>
      </c>
      <c r="O699" s="419">
        <f t="shared" si="371"/>
        <v>642.41000000000008</v>
      </c>
      <c r="P699" s="419">
        <f t="shared" si="372"/>
        <v>0</v>
      </c>
      <c r="Q699" s="517" t="s">
        <v>1761</v>
      </c>
      <c r="R699" s="498"/>
      <c r="S699" s="765">
        <v>74358424</v>
      </c>
      <c r="T699" s="748" t="s">
        <v>2171</v>
      </c>
      <c r="U699" s="278" t="s">
        <v>1810</v>
      </c>
      <c r="V699" s="711" t="s">
        <v>1</v>
      </c>
      <c r="W699" s="767" t="s">
        <v>13</v>
      </c>
      <c r="X699" s="554">
        <v>389.91</v>
      </c>
      <c r="Y699" s="553">
        <v>152.5</v>
      </c>
      <c r="Z699" s="749">
        <v>100</v>
      </c>
      <c r="AA699" s="553">
        <v>0</v>
      </c>
      <c r="AB699" s="730">
        <v>642.41</v>
      </c>
      <c r="AC699" s="10" t="str">
        <f t="shared" si="373"/>
        <v>OK</v>
      </c>
      <c r="AE699" s="504">
        <f t="shared" si="374"/>
        <v>0</v>
      </c>
      <c r="AF699" s="270"/>
      <c r="AG699" s="109" t="s">
        <v>1959</v>
      </c>
      <c r="AH699" s="270"/>
      <c r="AJ699" s="898">
        <v>74358424</v>
      </c>
      <c r="AK699" s="709" t="s">
        <v>979</v>
      </c>
      <c r="AL699" s="278" t="s">
        <v>1810</v>
      </c>
      <c r="AM699" s="710" t="s">
        <v>1404</v>
      </c>
      <c r="AN699" s="711" t="s">
        <v>1</v>
      </c>
      <c r="AO699" s="767" t="s">
        <v>13</v>
      </c>
      <c r="AP699" s="768">
        <v>859.94</v>
      </c>
      <c r="AQ699" s="989">
        <v>389.91000000000008</v>
      </c>
      <c r="AR699" s="989">
        <v>152.5</v>
      </c>
      <c r="AS699" s="925">
        <v>100</v>
      </c>
      <c r="AT699" s="925">
        <v>0</v>
      </c>
      <c r="AU699" s="982">
        <v>642.41</v>
      </c>
      <c r="AV699" s="1147"/>
      <c r="AW699" s="1148"/>
      <c r="AX699" s="1147"/>
      <c r="AY699" s="424" t="str">
        <f t="shared" si="344"/>
        <v>OK</v>
      </c>
      <c r="AZ699" s="483">
        <f t="shared" si="345"/>
        <v>0</v>
      </c>
      <c r="BA699" s="424"/>
      <c r="BB699" s="1018" t="s">
        <v>3115</v>
      </c>
      <c r="BC699" s="424"/>
      <c r="BD699" s="424"/>
    </row>
    <row r="700" spans="2:57" s="10" customFormat="1" ht="24" customHeight="1">
      <c r="B700" s="34">
        <v>74372586</v>
      </c>
      <c r="C700" s="42" t="s">
        <v>988</v>
      </c>
      <c r="D700" s="278" t="s">
        <v>1810</v>
      </c>
      <c r="E700" s="26" t="s">
        <v>1404</v>
      </c>
      <c r="F700" s="27" t="s">
        <v>1</v>
      </c>
      <c r="G700" s="35" t="s">
        <v>13</v>
      </c>
      <c r="H700" s="36">
        <v>859.94</v>
      </c>
      <c r="I700" s="36">
        <v>389.91000000000008</v>
      </c>
      <c r="J700" s="36">
        <v>137</v>
      </c>
      <c r="K700" s="36">
        <v>100</v>
      </c>
      <c r="L700" s="36">
        <v>25</v>
      </c>
      <c r="M700" s="14">
        <v>651.91000000000008</v>
      </c>
      <c r="N700" s="28">
        <v>651.91000000000008</v>
      </c>
      <c r="O700" s="419">
        <f t="shared" si="371"/>
        <v>651.91000000000008</v>
      </c>
      <c r="P700" s="419">
        <f t="shared" si="372"/>
        <v>0</v>
      </c>
      <c r="Q700" s="498" t="s">
        <v>1761</v>
      </c>
      <c r="R700" s="498"/>
      <c r="S700" s="769">
        <v>74372586</v>
      </c>
      <c r="T700" s="770" t="s">
        <v>2172</v>
      </c>
      <c r="U700" s="278" t="s">
        <v>1810</v>
      </c>
      <c r="V700" s="27" t="s">
        <v>1</v>
      </c>
      <c r="W700" s="35" t="s">
        <v>13</v>
      </c>
      <c r="X700" s="733">
        <v>389.91</v>
      </c>
      <c r="Y700" s="771">
        <v>137</v>
      </c>
      <c r="Z700" s="772">
        <v>100</v>
      </c>
      <c r="AA700" s="771">
        <v>25</v>
      </c>
      <c r="AB700" s="734">
        <v>651.91</v>
      </c>
      <c r="AC700" s="10" t="str">
        <f t="shared" si="373"/>
        <v>OK</v>
      </c>
      <c r="AE700" s="504">
        <f t="shared" si="374"/>
        <v>0</v>
      </c>
      <c r="AF700" s="270"/>
      <c r="AG700" s="109" t="s">
        <v>1959</v>
      </c>
      <c r="AH700" s="270"/>
      <c r="AJ700" s="897">
        <v>74372586</v>
      </c>
      <c r="AK700" s="42" t="s">
        <v>988</v>
      </c>
      <c r="AL700" s="278" t="s">
        <v>1810</v>
      </c>
      <c r="AM700" s="26" t="s">
        <v>1404</v>
      </c>
      <c r="AN700" s="27" t="s">
        <v>1</v>
      </c>
      <c r="AO700" s="35" t="s">
        <v>13</v>
      </c>
      <c r="AP700" s="36">
        <v>859.94</v>
      </c>
      <c r="AQ700" s="988">
        <v>389.91000000000008</v>
      </c>
      <c r="AR700" s="988">
        <v>137</v>
      </c>
      <c r="AS700" s="981">
        <v>100</v>
      </c>
      <c r="AT700" s="981">
        <v>25</v>
      </c>
      <c r="AU700" s="984">
        <v>651.91</v>
      </c>
      <c r="AV700" s="1147"/>
      <c r="AW700" s="1148"/>
      <c r="AX700" s="1147"/>
      <c r="AY700" s="424" t="str">
        <f t="shared" si="344"/>
        <v>OK</v>
      </c>
      <c r="AZ700" s="483">
        <f t="shared" si="345"/>
        <v>0</v>
      </c>
      <c r="BA700" s="424"/>
      <c r="BB700" s="1018" t="s">
        <v>3115</v>
      </c>
      <c r="BC700" s="424"/>
      <c r="BD700" s="424"/>
    </row>
    <row r="701" spans="2:57" s="10" customFormat="1" ht="24" customHeight="1">
      <c r="B701" s="34">
        <v>1049602264</v>
      </c>
      <c r="C701" s="42" t="s">
        <v>1072</v>
      </c>
      <c r="D701" s="278" t="s">
        <v>1810</v>
      </c>
      <c r="E701" s="26" t="s">
        <v>1404</v>
      </c>
      <c r="F701" s="27" t="s">
        <v>1</v>
      </c>
      <c r="G701" s="35" t="s">
        <v>13</v>
      </c>
      <c r="H701" s="36">
        <v>840.19</v>
      </c>
      <c r="I701" s="36">
        <v>360.28500000000008</v>
      </c>
      <c r="J701" s="36">
        <v>166</v>
      </c>
      <c r="K701" s="28">
        <v>100</v>
      </c>
      <c r="L701" s="28">
        <v>35</v>
      </c>
      <c r="M701" s="14">
        <v>661.28500000000008</v>
      </c>
      <c r="N701" s="28">
        <v>661.28500000000008</v>
      </c>
      <c r="O701" s="419">
        <f t="shared" si="371"/>
        <v>661.28500000000008</v>
      </c>
      <c r="P701" s="419">
        <f t="shared" si="372"/>
        <v>0</v>
      </c>
      <c r="Q701" s="498" t="s">
        <v>1761</v>
      </c>
      <c r="R701" s="498"/>
      <c r="S701" s="765">
        <v>1049602264</v>
      </c>
      <c r="T701" s="748" t="s">
        <v>2173</v>
      </c>
      <c r="U701" s="278" t="s">
        <v>1810</v>
      </c>
      <c r="V701" s="27" t="s">
        <v>1</v>
      </c>
      <c r="W701" s="35" t="s">
        <v>13</v>
      </c>
      <c r="X701" s="554">
        <v>360.29</v>
      </c>
      <c r="Y701" s="553">
        <v>166</v>
      </c>
      <c r="Z701" s="749">
        <v>100</v>
      </c>
      <c r="AA701" s="553">
        <v>40</v>
      </c>
      <c r="AB701" s="730">
        <v>666.29</v>
      </c>
      <c r="AC701" s="10" t="str">
        <f t="shared" si="373"/>
        <v>OK</v>
      </c>
      <c r="AE701" s="504">
        <f t="shared" si="374"/>
        <v>-5.0049999999998818</v>
      </c>
      <c r="AF701" s="688" t="s">
        <v>2010</v>
      </c>
      <c r="AG701" s="109" t="s">
        <v>1959</v>
      </c>
      <c r="AH701" s="270"/>
      <c r="AJ701" s="897">
        <v>1049602264</v>
      </c>
      <c r="AK701" s="42" t="s">
        <v>1072</v>
      </c>
      <c r="AL701" s="278" t="s">
        <v>1810</v>
      </c>
      <c r="AM701" s="26" t="s">
        <v>1404</v>
      </c>
      <c r="AN701" s="27" t="s">
        <v>1</v>
      </c>
      <c r="AO701" s="35" t="s">
        <v>13</v>
      </c>
      <c r="AP701" s="36">
        <v>840.19</v>
      </c>
      <c r="AQ701" s="988">
        <v>360.28500000000008</v>
      </c>
      <c r="AR701" s="988">
        <v>166</v>
      </c>
      <c r="AS701" s="925">
        <v>100</v>
      </c>
      <c r="AT701" s="925">
        <v>40</v>
      </c>
      <c r="AU701" s="982">
        <v>666.29</v>
      </c>
      <c r="AV701" s="1147"/>
      <c r="AW701" s="1148"/>
      <c r="AX701" s="1147"/>
      <c r="AY701" s="424" t="str">
        <f t="shared" ref="AY701:AY763" si="375">IF((S701=AJ701),"OK","ERROR")</f>
        <v>OK</v>
      </c>
      <c r="AZ701" s="483">
        <f t="shared" ref="AZ701:AZ763" si="376">AB701-AU701</f>
        <v>0</v>
      </c>
      <c r="BA701" s="424"/>
      <c r="BB701" s="1018" t="s">
        <v>3115</v>
      </c>
      <c r="BC701" s="424"/>
      <c r="BD701" s="424"/>
    </row>
    <row r="702" spans="2:57" s="10" customFormat="1" ht="24" customHeight="1">
      <c r="B702" s="34">
        <v>1053346719</v>
      </c>
      <c r="C702" s="42" t="s">
        <v>1259</v>
      </c>
      <c r="D702" s="278" t="s">
        <v>1810</v>
      </c>
      <c r="E702" s="26" t="s">
        <v>1404</v>
      </c>
      <c r="F702" s="27" t="s">
        <v>1</v>
      </c>
      <c r="G702" s="35" t="s">
        <v>13</v>
      </c>
      <c r="H702" s="36">
        <v>929.07</v>
      </c>
      <c r="I702" s="36">
        <v>493.60500000000002</v>
      </c>
      <c r="J702" s="36">
        <v>139.5</v>
      </c>
      <c r="K702" s="36">
        <v>13.39</v>
      </c>
      <c r="L702" s="36">
        <v>0</v>
      </c>
      <c r="M702" s="14">
        <v>646.495</v>
      </c>
      <c r="N702" s="28">
        <v>646.495</v>
      </c>
      <c r="O702" s="419">
        <f t="shared" si="371"/>
        <v>646.495</v>
      </c>
      <c r="P702" s="419">
        <f t="shared" si="372"/>
        <v>0</v>
      </c>
      <c r="Q702" s="498" t="s">
        <v>1761</v>
      </c>
      <c r="R702" s="498"/>
      <c r="S702" s="765">
        <v>1053346719</v>
      </c>
      <c r="T702" s="773" t="s">
        <v>2174</v>
      </c>
      <c r="U702" s="278" t="s">
        <v>1810</v>
      </c>
      <c r="V702" s="27" t="s">
        <v>1</v>
      </c>
      <c r="W702" s="35" t="s">
        <v>13</v>
      </c>
      <c r="X702" s="554">
        <v>493.61</v>
      </c>
      <c r="Y702" s="553">
        <v>139.5</v>
      </c>
      <c r="Z702" s="749">
        <v>72</v>
      </c>
      <c r="AA702" s="553">
        <v>30</v>
      </c>
      <c r="AB702" s="730">
        <v>735.11</v>
      </c>
      <c r="AC702" s="10" t="str">
        <f t="shared" si="373"/>
        <v>OK</v>
      </c>
      <c r="AE702" s="504">
        <f t="shared" si="374"/>
        <v>-88.615000000000009</v>
      </c>
      <c r="AF702" s="688" t="s">
        <v>2010</v>
      </c>
      <c r="AG702" s="109" t="s">
        <v>1959</v>
      </c>
      <c r="AH702" s="270"/>
      <c r="AJ702" s="897">
        <v>1053346719</v>
      </c>
      <c r="AK702" s="42" t="s">
        <v>1259</v>
      </c>
      <c r="AL702" s="278" t="s">
        <v>1810</v>
      </c>
      <c r="AM702" s="26" t="s">
        <v>1404</v>
      </c>
      <c r="AN702" s="27" t="s">
        <v>1</v>
      </c>
      <c r="AO702" s="35" t="s">
        <v>13</v>
      </c>
      <c r="AP702" s="36">
        <v>929.07</v>
      </c>
      <c r="AQ702" s="988">
        <v>493.60500000000002</v>
      </c>
      <c r="AR702" s="988">
        <v>139.5</v>
      </c>
      <c r="AS702" s="925">
        <v>72</v>
      </c>
      <c r="AT702" s="925">
        <v>30</v>
      </c>
      <c r="AU702" s="982">
        <v>735.11</v>
      </c>
      <c r="AV702" s="1147"/>
      <c r="AW702" s="1148"/>
      <c r="AX702" s="1147"/>
      <c r="AY702" s="424" t="str">
        <f t="shared" si="375"/>
        <v>OK</v>
      </c>
      <c r="AZ702" s="483">
        <f t="shared" si="376"/>
        <v>0</v>
      </c>
      <c r="BA702" s="424"/>
      <c r="BB702" s="1018" t="s">
        <v>3115</v>
      </c>
      <c r="BC702" s="424"/>
      <c r="BD702" s="424"/>
    </row>
    <row r="703" spans="2:57" s="10" customFormat="1" ht="24" customHeight="1">
      <c r="B703" s="30">
        <v>40023120</v>
      </c>
      <c r="C703" s="37" t="s">
        <v>789</v>
      </c>
      <c r="D703" s="266" t="s">
        <v>1811</v>
      </c>
      <c r="E703" s="31" t="s">
        <v>1404</v>
      </c>
      <c r="F703" s="38" t="s">
        <v>1400</v>
      </c>
      <c r="G703" s="31" t="s">
        <v>13</v>
      </c>
      <c r="H703" s="33">
        <v>803.38</v>
      </c>
      <c r="I703" s="33">
        <v>305.06999999999994</v>
      </c>
      <c r="J703" s="33">
        <v>162</v>
      </c>
      <c r="K703" s="33">
        <v>100</v>
      </c>
      <c r="L703" s="33">
        <v>65</v>
      </c>
      <c r="M703" s="14">
        <v>632.06999999999994</v>
      </c>
      <c r="N703" s="33">
        <v>632.06999999999994</v>
      </c>
      <c r="O703" s="419">
        <f t="shared" si="371"/>
        <v>632.06999999999994</v>
      </c>
      <c r="P703" s="419">
        <f t="shared" si="372"/>
        <v>0</v>
      </c>
      <c r="Q703" s="498" t="s">
        <v>1761</v>
      </c>
      <c r="R703" s="498"/>
      <c r="S703" s="685">
        <v>40023120</v>
      </c>
      <c r="T703" s="629" t="s">
        <v>2346</v>
      </c>
      <c r="U703" s="629">
        <v>260518</v>
      </c>
      <c r="V703" s="38" t="s">
        <v>1400</v>
      </c>
      <c r="W703" s="31" t="s">
        <v>13</v>
      </c>
      <c r="X703" s="554">
        <v>305.07</v>
      </c>
      <c r="Y703" s="554">
        <v>162</v>
      </c>
      <c r="Z703" s="749">
        <v>100</v>
      </c>
      <c r="AA703" s="553">
        <v>65</v>
      </c>
      <c r="AB703" s="730">
        <v>632.07000000000005</v>
      </c>
      <c r="AC703" s="10" t="str">
        <f t="shared" si="373"/>
        <v>OK</v>
      </c>
      <c r="AE703" s="504">
        <f t="shared" si="374"/>
        <v>0</v>
      </c>
      <c r="AF703" s="270"/>
      <c r="AG703" s="109" t="s">
        <v>2079</v>
      </c>
      <c r="AH703" s="270"/>
      <c r="AJ703" s="893">
        <v>40023120</v>
      </c>
      <c r="AK703" s="37" t="s">
        <v>789</v>
      </c>
      <c r="AL703" s="266" t="s">
        <v>1811</v>
      </c>
      <c r="AM703" s="31" t="s">
        <v>1404</v>
      </c>
      <c r="AN703" s="38" t="s">
        <v>1400</v>
      </c>
      <c r="AO703" s="31" t="s">
        <v>13</v>
      </c>
      <c r="AP703" s="33">
        <v>803.38</v>
      </c>
      <c r="AQ703" s="976">
        <v>305.06999999999994</v>
      </c>
      <c r="AR703" s="976">
        <v>162</v>
      </c>
      <c r="AS703" s="925">
        <v>100</v>
      </c>
      <c r="AT703" s="925">
        <v>65</v>
      </c>
      <c r="AU703" s="982">
        <v>632.07000000000005</v>
      </c>
      <c r="AV703" s="974">
        <v>100</v>
      </c>
      <c r="AW703" s="1079">
        <v>65</v>
      </c>
      <c r="AX703" s="975">
        <f>AQ703+AR703+AV703+AW703</f>
        <v>632.06999999999994</v>
      </c>
      <c r="AY703" s="424" t="str">
        <f t="shared" si="375"/>
        <v>OK</v>
      </c>
      <c r="AZ703" s="483">
        <f t="shared" si="376"/>
        <v>0</v>
      </c>
      <c r="BA703" s="486">
        <f t="shared" ref="BA703:BA718" si="377">AX703-AB703</f>
        <v>0</v>
      </c>
      <c r="BB703" s="424"/>
      <c r="BC703" s="424"/>
      <c r="BD703" s="424"/>
      <c r="BE703" s="1051">
        <f>AX703-AU703</f>
        <v>0</v>
      </c>
    </row>
    <row r="704" spans="2:57" s="10" customFormat="1" ht="24" customHeight="1">
      <c r="B704" s="30">
        <v>40027792</v>
      </c>
      <c r="C704" s="37" t="s">
        <v>793</v>
      </c>
      <c r="D704" s="266" t="s">
        <v>1811</v>
      </c>
      <c r="E704" s="31" t="s">
        <v>1404</v>
      </c>
      <c r="F704" s="38" t="s">
        <v>1400</v>
      </c>
      <c r="G704" s="31" t="s">
        <v>13</v>
      </c>
      <c r="H704" s="33">
        <v>833.02</v>
      </c>
      <c r="I704" s="33">
        <v>349.53</v>
      </c>
      <c r="J704" s="33">
        <v>168.5</v>
      </c>
      <c r="K704" s="33">
        <v>100</v>
      </c>
      <c r="L704" s="33">
        <v>25</v>
      </c>
      <c r="M704" s="14">
        <v>643.03</v>
      </c>
      <c r="N704" s="33">
        <v>643.03</v>
      </c>
      <c r="O704" s="419">
        <f t="shared" si="371"/>
        <v>643.03</v>
      </c>
      <c r="P704" s="419">
        <f t="shared" si="372"/>
        <v>0</v>
      </c>
      <c r="Q704" s="498" t="s">
        <v>1761</v>
      </c>
      <c r="R704" s="498"/>
      <c r="S704" s="685">
        <v>40027792</v>
      </c>
      <c r="T704" s="629" t="s">
        <v>2347</v>
      </c>
      <c r="U704" s="629">
        <v>260518</v>
      </c>
      <c r="V704" s="38" t="s">
        <v>1400</v>
      </c>
      <c r="W704" s="31" t="s">
        <v>13</v>
      </c>
      <c r="X704" s="554">
        <v>349.53</v>
      </c>
      <c r="Y704" s="554">
        <v>168.5</v>
      </c>
      <c r="Z704" s="749">
        <v>100</v>
      </c>
      <c r="AA704" s="553">
        <v>25</v>
      </c>
      <c r="AB704" s="730">
        <v>643.03</v>
      </c>
      <c r="AC704" s="10" t="str">
        <f t="shared" si="373"/>
        <v>OK</v>
      </c>
      <c r="AE704" s="504">
        <f t="shared" si="374"/>
        <v>0</v>
      </c>
      <c r="AF704" s="270"/>
      <c r="AG704" s="109" t="s">
        <v>2079</v>
      </c>
      <c r="AH704" s="270"/>
      <c r="AJ704" s="893">
        <v>40027792</v>
      </c>
      <c r="AK704" s="37" t="s">
        <v>793</v>
      </c>
      <c r="AL704" s="266" t="s">
        <v>1811</v>
      </c>
      <c r="AM704" s="31" t="s">
        <v>1404</v>
      </c>
      <c r="AN704" s="38" t="s">
        <v>1400</v>
      </c>
      <c r="AO704" s="31" t="s">
        <v>13</v>
      </c>
      <c r="AP704" s="33">
        <v>833.02</v>
      </c>
      <c r="AQ704" s="976">
        <v>349.53</v>
      </c>
      <c r="AR704" s="976">
        <v>168.5</v>
      </c>
      <c r="AS704" s="925">
        <v>100</v>
      </c>
      <c r="AT704" s="925">
        <v>25</v>
      </c>
      <c r="AU704" s="982">
        <v>643.03</v>
      </c>
      <c r="AV704" s="974">
        <v>100</v>
      </c>
      <c r="AW704" s="1079">
        <v>25</v>
      </c>
      <c r="AX704" s="975">
        <f t="shared" ref="AX704:AX718" si="378">AQ704+AR704+AV704+AW704</f>
        <v>643.03</v>
      </c>
      <c r="AY704" s="424" t="str">
        <f t="shared" si="375"/>
        <v>OK</v>
      </c>
      <c r="AZ704" s="483">
        <f t="shared" si="376"/>
        <v>0</v>
      </c>
      <c r="BA704" s="486">
        <f t="shared" si="377"/>
        <v>0</v>
      </c>
      <c r="BB704" s="424"/>
      <c r="BC704" s="424"/>
      <c r="BD704" s="424"/>
      <c r="BE704" s="1051">
        <f t="shared" ref="BE704:BE718" si="379">AX704-AU704</f>
        <v>0</v>
      </c>
    </row>
    <row r="705" spans="2:57" s="10" customFormat="1" ht="24" customHeight="1">
      <c r="B705" s="30">
        <v>40032149</v>
      </c>
      <c r="C705" s="37" t="s">
        <v>796</v>
      </c>
      <c r="D705" s="266" t="s">
        <v>1811</v>
      </c>
      <c r="E705" s="31" t="s">
        <v>1404</v>
      </c>
      <c r="F705" s="38" t="s">
        <v>1400</v>
      </c>
      <c r="G705" s="31" t="s">
        <v>13</v>
      </c>
      <c r="H705" s="33">
        <v>803.38</v>
      </c>
      <c r="I705" s="33">
        <v>305.06999999999994</v>
      </c>
      <c r="J705" s="33">
        <v>164</v>
      </c>
      <c r="K705" s="33">
        <v>100</v>
      </c>
      <c r="L705" s="33">
        <v>35</v>
      </c>
      <c r="M705" s="14">
        <v>604.06999999999994</v>
      </c>
      <c r="N705" s="33">
        <v>604.06999999999994</v>
      </c>
      <c r="O705" s="419">
        <f t="shared" si="371"/>
        <v>604.06999999999994</v>
      </c>
      <c r="P705" s="419">
        <f t="shared" si="372"/>
        <v>0</v>
      </c>
      <c r="Q705" s="498" t="s">
        <v>1761</v>
      </c>
      <c r="R705" s="498"/>
      <c r="S705" s="685">
        <v>40032149</v>
      </c>
      <c r="T705" s="629" t="s">
        <v>2348</v>
      </c>
      <c r="U705" s="629">
        <v>260518</v>
      </c>
      <c r="V705" s="38" t="s">
        <v>1400</v>
      </c>
      <c r="W705" s="31" t="s">
        <v>13</v>
      </c>
      <c r="X705" s="554">
        <v>305.07</v>
      </c>
      <c r="Y705" s="554">
        <v>164</v>
      </c>
      <c r="Z705" s="749">
        <v>100</v>
      </c>
      <c r="AA705" s="553">
        <v>35</v>
      </c>
      <c r="AB705" s="730">
        <v>604.07000000000005</v>
      </c>
      <c r="AC705" s="10" t="str">
        <f t="shared" si="373"/>
        <v>OK</v>
      </c>
      <c r="AE705" s="504">
        <f t="shared" si="374"/>
        <v>0</v>
      </c>
      <c r="AF705" s="270"/>
      <c r="AG705" s="109" t="s">
        <v>2079</v>
      </c>
      <c r="AH705" s="270"/>
      <c r="AJ705" s="893">
        <v>40032149</v>
      </c>
      <c r="AK705" s="37" t="s">
        <v>796</v>
      </c>
      <c r="AL705" s="266" t="s">
        <v>1811</v>
      </c>
      <c r="AM705" s="31" t="s">
        <v>1404</v>
      </c>
      <c r="AN705" s="38" t="s">
        <v>1400</v>
      </c>
      <c r="AO705" s="31" t="s">
        <v>13</v>
      </c>
      <c r="AP705" s="33">
        <v>803.38</v>
      </c>
      <c r="AQ705" s="976">
        <v>305.06999999999994</v>
      </c>
      <c r="AR705" s="976">
        <v>164</v>
      </c>
      <c r="AS705" s="925">
        <v>100</v>
      </c>
      <c r="AT705" s="925">
        <v>35</v>
      </c>
      <c r="AU705" s="982">
        <v>604.07000000000005</v>
      </c>
      <c r="AV705" s="974">
        <v>100</v>
      </c>
      <c r="AW705" s="1079">
        <v>35</v>
      </c>
      <c r="AX705" s="975">
        <f t="shared" si="378"/>
        <v>604.06999999999994</v>
      </c>
      <c r="AY705" s="424" t="str">
        <f t="shared" si="375"/>
        <v>OK</v>
      </c>
      <c r="AZ705" s="483">
        <f t="shared" si="376"/>
        <v>0</v>
      </c>
      <c r="BA705" s="486">
        <f t="shared" si="377"/>
        <v>0</v>
      </c>
      <c r="BB705" s="424"/>
      <c r="BC705" s="424"/>
      <c r="BD705" s="424"/>
      <c r="BE705" s="1051">
        <f t="shared" si="379"/>
        <v>0</v>
      </c>
    </row>
    <row r="706" spans="2:57" s="10" customFormat="1" ht="24" customHeight="1">
      <c r="B706" s="30">
        <v>40043998</v>
      </c>
      <c r="C706" s="37" t="s">
        <v>822</v>
      </c>
      <c r="D706" s="266" t="s">
        <v>1811</v>
      </c>
      <c r="E706" s="31" t="s">
        <v>1404</v>
      </c>
      <c r="F706" s="38" t="s">
        <v>1400</v>
      </c>
      <c r="G706" s="31" t="s">
        <v>13</v>
      </c>
      <c r="H706" s="33">
        <v>862.66</v>
      </c>
      <c r="I706" s="33">
        <v>393.99</v>
      </c>
      <c r="J706" s="33">
        <v>141.5</v>
      </c>
      <c r="K706" s="33">
        <v>100</v>
      </c>
      <c r="L706" s="33">
        <v>20</v>
      </c>
      <c r="M706" s="14">
        <v>655.49</v>
      </c>
      <c r="N706" s="33">
        <v>655.49</v>
      </c>
      <c r="O706" s="419">
        <f t="shared" si="371"/>
        <v>655.49</v>
      </c>
      <c r="P706" s="419">
        <f t="shared" si="372"/>
        <v>0</v>
      </c>
      <c r="Q706" s="498" t="s">
        <v>1761</v>
      </c>
      <c r="R706" s="498"/>
      <c r="S706" s="685">
        <v>40043998</v>
      </c>
      <c r="T706" s="629" t="s">
        <v>2349</v>
      </c>
      <c r="U706" s="629">
        <v>260518</v>
      </c>
      <c r="V706" s="38" t="s">
        <v>1400</v>
      </c>
      <c r="W706" s="31" t="s">
        <v>13</v>
      </c>
      <c r="X706" s="554">
        <v>393.99</v>
      </c>
      <c r="Y706" s="554">
        <v>141.5</v>
      </c>
      <c r="Z706" s="749">
        <v>100</v>
      </c>
      <c r="AA706" s="553">
        <v>20</v>
      </c>
      <c r="AB706" s="730">
        <v>655.49</v>
      </c>
      <c r="AC706" s="10" t="str">
        <f t="shared" si="373"/>
        <v>OK</v>
      </c>
      <c r="AE706" s="504">
        <f t="shared" si="374"/>
        <v>0</v>
      </c>
      <c r="AF706" s="270"/>
      <c r="AG706" s="109" t="s">
        <v>2079</v>
      </c>
      <c r="AH706" s="270"/>
      <c r="AJ706" s="893">
        <v>40043998</v>
      </c>
      <c r="AK706" s="37" t="s">
        <v>822</v>
      </c>
      <c r="AL706" s="266" t="s">
        <v>1811</v>
      </c>
      <c r="AM706" s="31" t="s">
        <v>1404</v>
      </c>
      <c r="AN706" s="38" t="s">
        <v>1400</v>
      </c>
      <c r="AO706" s="31" t="s">
        <v>13</v>
      </c>
      <c r="AP706" s="33">
        <v>862.66</v>
      </c>
      <c r="AQ706" s="976">
        <v>393.99</v>
      </c>
      <c r="AR706" s="976">
        <v>141.5</v>
      </c>
      <c r="AS706" s="925">
        <v>100</v>
      </c>
      <c r="AT706" s="925">
        <v>20</v>
      </c>
      <c r="AU706" s="982">
        <v>655.49</v>
      </c>
      <c r="AV706" s="974">
        <v>100</v>
      </c>
      <c r="AW706" s="1079">
        <v>20</v>
      </c>
      <c r="AX706" s="975">
        <f t="shared" si="378"/>
        <v>655.49</v>
      </c>
      <c r="AY706" s="424" t="str">
        <f t="shared" si="375"/>
        <v>OK</v>
      </c>
      <c r="AZ706" s="483">
        <f t="shared" si="376"/>
        <v>0</v>
      </c>
      <c r="BA706" s="486">
        <f t="shared" si="377"/>
        <v>0</v>
      </c>
      <c r="BB706" s="424"/>
      <c r="BC706" s="424"/>
      <c r="BD706" s="424"/>
      <c r="BE706" s="1051">
        <f t="shared" si="379"/>
        <v>0</v>
      </c>
    </row>
    <row r="707" spans="2:57" s="10" customFormat="1" ht="24" customHeight="1">
      <c r="B707" s="774">
        <v>46374485</v>
      </c>
      <c r="C707" s="775" t="s">
        <v>857</v>
      </c>
      <c r="D707" s="776" t="s">
        <v>1811</v>
      </c>
      <c r="E707" s="777" t="s">
        <v>1404</v>
      </c>
      <c r="F707" s="778" t="s">
        <v>1400</v>
      </c>
      <c r="G707" s="777" t="s">
        <v>13</v>
      </c>
      <c r="H707" s="779">
        <v>892.3</v>
      </c>
      <c r="I707" s="779">
        <v>438.44999999999982</v>
      </c>
      <c r="J707" s="779">
        <v>152</v>
      </c>
      <c r="K707" s="779">
        <v>51.39</v>
      </c>
      <c r="L707" s="779">
        <v>30</v>
      </c>
      <c r="M707" s="164">
        <v>671.8399999999998</v>
      </c>
      <c r="N707" s="779">
        <v>671.8399999999998</v>
      </c>
      <c r="O707" s="419">
        <f t="shared" si="371"/>
        <v>671.8399999999998</v>
      </c>
      <c r="P707" s="419">
        <f t="shared" si="372"/>
        <v>0</v>
      </c>
      <c r="Q707" s="780" t="s">
        <v>1761</v>
      </c>
      <c r="R707" s="498"/>
      <c r="S707" s="781">
        <v>46374485</v>
      </c>
      <c r="T707" s="782" t="s">
        <v>2350</v>
      </c>
      <c r="U707" s="782">
        <v>260518</v>
      </c>
      <c r="V707" s="778" t="s">
        <v>1400</v>
      </c>
      <c r="W707" s="777" t="s">
        <v>13</v>
      </c>
      <c r="X707" s="783">
        <v>438.45</v>
      </c>
      <c r="Y707" s="783">
        <v>152</v>
      </c>
      <c r="Z707" s="784">
        <v>51.39</v>
      </c>
      <c r="AA707" s="785">
        <v>30</v>
      </c>
      <c r="AB707" s="786">
        <v>671.84</v>
      </c>
      <c r="AC707" s="10" t="str">
        <f t="shared" si="373"/>
        <v>OK</v>
      </c>
      <c r="AE707" s="504">
        <f t="shared" si="374"/>
        <v>0</v>
      </c>
      <c r="AF707" s="270"/>
      <c r="AG707" s="109" t="s">
        <v>2079</v>
      </c>
      <c r="AH707" s="270"/>
      <c r="AJ707" s="891">
        <v>46374485</v>
      </c>
      <c r="AK707" s="775" t="s">
        <v>857</v>
      </c>
      <c r="AL707" s="776" t="s">
        <v>1811</v>
      </c>
      <c r="AM707" s="777" t="s">
        <v>1404</v>
      </c>
      <c r="AN707" s="778" t="s">
        <v>1400</v>
      </c>
      <c r="AO707" s="777" t="s">
        <v>13</v>
      </c>
      <c r="AP707" s="779">
        <v>892.3</v>
      </c>
      <c r="AQ707" s="990">
        <v>438.44999999999982</v>
      </c>
      <c r="AR707" s="990">
        <v>152</v>
      </c>
      <c r="AS707" s="991">
        <v>51.39</v>
      </c>
      <c r="AT707" s="991">
        <v>30</v>
      </c>
      <c r="AU707" s="1110">
        <v>671.84</v>
      </c>
      <c r="AV707" s="975">
        <v>100</v>
      </c>
      <c r="AW707" s="1121">
        <v>70</v>
      </c>
      <c r="AX707" s="1114">
        <f>AQ707+AR707+AV707+AW707</f>
        <v>760.44999999999982</v>
      </c>
      <c r="AY707" s="424" t="str">
        <f t="shared" si="375"/>
        <v>OK</v>
      </c>
      <c r="AZ707" s="483">
        <f t="shared" si="376"/>
        <v>0</v>
      </c>
      <c r="BA707" s="484">
        <f>AX707-AB707</f>
        <v>88.609999999999786</v>
      </c>
      <c r="BB707" s="1047" t="s">
        <v>3109</v>
      </c>
      <c r="BC707" s="424"/>
      <c r="BD707" s="424"/>
    </row>
    <row r="708" spans="2:57" s="10" customFormat="1" ht="24" customHeight="1">
      <c r="B708" s="30">
        <v>86080645</v>
      </c>
      <c r="C708" s="37" t="s">
        <v>1017</v>
      </c>
      <c r="D708" s="266" t="s">
        <v>1811</v>
      </c>
      <c r="E708" s="31" t="s">
        <v>1404</v>
      </c>
      <c r="F708" s="38" t="s">
        <v>1400</v>
      </c>
      <c r="G708" s="31" t="s">
        <v>13</v>
      </c>
      <c r="H708" s="33">
        <v>921.94</v>
      </c>
      <c r="I708" s="33">
        <v>482.91000000000008</v>
      </c>
      <c r="J708" s="33">
        <v>166</v>
      </c>
      <c r="K708" s="33">
        <v>100</v>
      </c>
      <c r="L708" s="33">
        <v>50</v>
      </c>
      <c r="M708" s="14">
        <v>798.91000000000008</v>
      </c>
      <c r="N708" s="33">
        <v>798.91000000000008</v>
      </c>
      <c r="O708" s="419">
        <f t="shared" si="371"/>
        <v>798.91000000000008</v>
      </c>
      <c r="P708" s="419">
        <f t="shared" si="372"/>
        <v>0</v>
      </c>
      <c r="Q708" s="498" t="s">
        <v>1761</v>
      </c>
      <c r="R708" s="498"/>
      <c r="S708" s="685">
        <v>86080645</v>
      </c>
      <c r="T708" s="629" t="s">
        <v>2351</v>
      </c>
      <c r="U708" s="629">
        <v>260518</v>
      </c>
      <c r="V708" s="38" t="s">
        <v>1400</v>
      </c>
      <c r="W708" s="31" t="s">
        <v>13</v>
      </c>
      <c r="X708" s="554">
        <v>482.91</v>
      </c>
      <c r="Y708" s="554">
        <v>166</v>
      </c>
      <c r="Z708" s="749">
        <v>100</v>
      </c>
      <c r="AA708" s="553">
        <v>50</v>
      </c>
      <c r="AB708" s="730">
        <v>798.91</v>
      </c>
      <c r="AC708" s="10" t="str">
        <f t="shared" si="373"/>
        <v>OK</v>
      </c>
      <c r="AE708" s="504">
        <f t="shared" si="374"/>
        <v>0</v>
      </c>
      <c r="AF708" s="270"/>
      <c r="AG708" s="109" t="s">
        <v>2079</v>
      </c>
      <c r="AH708" s="270"/>
      <c r="AJ708" s="893">
        <v>86080645</v>
      </c>
      <c r="AK708" s="37" t="s">
        <v>1017</v>
      </c>
      <c r="AL708" s="266" t="s">
        <v>1811</v>
      </c>
      <c r="AM708" s="31" t="s">
        <v>1404</v>
      </c>
      <c r="AN708" s="38" t="s">
        <v>1400</v>
      </c>
      <c r="AO708" s="31" t="s">
        <v>13</v>
      </c>
      <c r="AP708" s="33">
        <v>921.94</v>
      </c>
      <c r="AQ708" s="976">
        <v>482.91000000000008</v>
      </c>
      <c r="AR708" s="976">
        <v>166</v>
      </c>
      <c r="AS708" s="925">
        <v>100</v>
      </c>
      <c r="AT708" s="925">
        <v>50</v>
      </c>
      <c r="AU708" s="982">
        <v>798.91</v>
      </c>
      <c r="AV708" s="974">
        <v>100</v>
      </c>
      <c r="AW708" s="1079">
        <v>50</v>
      </c>
      <c r="AX708" s="975">
        <f t="shared" si="378"/>
        <v>798.91000000000008</v>
      </c>
      <c r="AY708" s="424" t="str">
        <f t="shared" si="375"/>
        <v>OK</v>
      </c>
      <c r="AZ708" s="483">
        <f t="shared" si="376"/>
        <v>0</v>
      </c>
      <c r="BA708" s="486">
        <f t="shared" si="377"/>
        <v>0</v>
      </c>
      <c r="BB708" s="424"/>
      <c r="BC708" s="424"/>
      <c r="BD708" s="424"/>
      <c r="BE708" s="1051">
        <f t="shared" si="379"/>
        <v>0</v>
      </c>
    </row>
    <row r="709" spans="2:57" s="10" customFormat="1" ht="24" customHeight="1">
      <c r="B709" s="30">
        <v>1010233072</v>
      </c>
      <c r="C709" s="37" t="s">
        <v>1026</v>
      </c>
      <c r="D709" s="266" t="s">
        <v>1811</v>
      </c>
      <c r="E709" s="31" t="s">
        <v>1404</v>
      </c>
      <c r="F709" s="38" t="s">
        <v>1400</v>
      </c>
      <c r="G709" s="31" t="s">
        <v>13</v>
      </c>
      <c r="H709" s="33">
        <v>823.14</v>
      </c>
      <c r="I709" s="33">
        <v>334.71000000000004</v>
      </c>
      <c r="J709" s="33">
        <v>165.5</v>
      </c>
      <c r="K709" s="33">
        <v>33.78</v>
      </c>
      <c r="L709" s="33">
        <v>0</v>
      </c>
      <c r="M709" s="14">
        <v>533.99</v>
      </c>
      <c r="N709" s="33">
        <v>533.99</v>
      </c>
      <c r="O709" s="419">
        <f t="shared" si="371"/>
        <v>533.99</v>
      </c>
      <c r="P709" s="419">
        <f t="shared" si="372"/>
        <v>0</v>
      </c>
      <c r="Q709" s="498" t="s">
        <v>1761</v>
      </c>
      <c r="R709" s="498"/>
      <c r="S709" s="685">
        <v>1010233072</v>
      </c>
      <c r="T709" s="629" t="s">
        <v>2352</v>
      </c>
      <c r="U709" s="629">
        <v>260518</v>
      </c>
      <c r="V709" s="38" t="s">
        <v>1400</v>
      </c>
      <c r="W709" s="31" t="s">
        <v>13</v>
      </c>
      <c r="X709" s="554">
        <v>334.71</v>
      </c>
      <c r="Y709" s="554">
        <v>165.5</v>
      </c>
      <c r="Z709" s="749">
        <v>100</v>
      </c>
      <c r="AA709" s="553">
        <v>55</v>
      </c>
      <c r="AB709" s="730">
        <v>655.21</v>
      </c>
      <c r="AC709" s="10" t="str">
        <f t="shared" si="373"/>
        <v>OK</v>
      </c>
      <c r="AD709" s="10" t="s">
        <v>3044</v>
      </c>
      <c r="AE709" s="504">
        <f t="shared" si="374"/>
        <v>-121.22000000000003</v>
      </c>
      <c r="AF709" s="688" t="s">
        <v>2010</v>
      </c>
      <c r="AG709" s="109" t="s">
        <v>2079</v>
      </c>
      <c r="AH709" s="787" t="s">
        <v>3045</v>
      </c>
      <c r="AJ709" s="893">
        <v>1010233072</v>
      </c>
      <c r="AK709" s="37" t="s">
        <v>1026</v>
      </c>
      <c r="AL709" s="266" t="s">
        <v>1811</v>
      </c>
      <c r="AM709" s="31" t="s">
        <v>1404</v>
      </c>
      <c r="AN709" s="38" t="s">
        <v>1400</v>
      </c>
      <c r="AO709" s="31" t="s">
        <v>13</v>
      </c>
      <c r="AP709" s="33">
        <v>823.14</v>
      </c>
      <c r="AQ709" s="976">
        <v>334.71000000000004</v>
      </c>
      <c r="AR709" s="976">
        <v>165.5</v>
      </c>
      <c r="AS709" s="925">
        <v>100</v>
      </c>
      <c r="AT709" s="925">
        <v>55</v>
      </c>
      <c r="AU709" s="982">
        <v>655.21</v>
      </c>
      <c r="AV709" s="974">
        <v>100</v>
      </c>
      <c r="AW709" s="1079">
        <v>55</v>
      </c>
      <c r="AX709" s="975">
        <f t="shared" si="378"/>
        <v>655.21</v>
      </c>
      <c r="AY709" s="424" t="str">
        <f t="shared" si="375"/>
        <v>OK</v>
      </c>
      <c r="AZ709" s="483">
        <f t="shared" si="376"/>
        <v>0</v>
      </c>
      <c r="BA709" s="486">
        <f t="shared" si="377"/>
        <v>0</v>
      </c>
      <c r="BB709" s="424"/>
      <c r="BC709" s="424"/>
      <c r="BD709" s="424"/>
      <c r="BE709" s="1051">
        <f t="shared" si="379"/>
        <v>0</v>
      </c>
    </row>
    <row r="710" spans="2:57" s="10" customFormat="1" ht="24" customHeight="1">
      <c r="B710" s="30">
        <v>1049608150</v>
      </c>
      <c r="C710" s="37" t="s">
        <v>1094</v>
      </c>
      <c r="D710" s="266" t="s">
        <v>1811</v>
      </c>
      <c r="E710" s="31" t="s">
        <v>1404</v>
      </c>
      <c r="F710" s="38" t="s">
        <v>1400</v>
      </c>
      <c r="G710" s="31" t="s">
        <v>13</v>
      </c>
      <c r="H710" s="33">
        <v>872.54</v>
      </c>
      <c r="I710" s="33">
        <v>408.80999999999995</v>
      </c>
      <c r="J710" s="33">
        <v>153.5</v>
      </c>
      <c r="K710" s="33">
        <v>56.67</v>
      </c>
      <c r="L710" s="33">
        <v>35</v>
      </c>
      <c r="M710" s="14">
        <v>653.9799999999999</v>
      </c>
      <c r="N710" s="33">
        <v>653.9799999999999</v>
      </c>
      <c r="O710" s="419">
        <f t="shared" si="371"/>
        <v>653.9799999999999</v>
      </c>
      <c r="P710" s="419">
        <f t="shared" si="372"/>
        <v>0</v>
      </c>
      <c r="Q710" s="498" t="s">
        <v>1761</v>
      </c>
      <c r="R710" s="498"/>
      <c r="S710" s="685">
        <v>1049608150</v>
      </c>
      <c r="T710" s="629" t="s">
        <v>2353</v>
      </c>
      <c r="U710" s="629">
        <v>260518</v>
      </c>
      <c r="V710" s="38" t="s">
        <v>1400</v>
      </c>
      <c r="W710" s="31" t="s">
        <v>13</v>
      </c>
      <c r="X710" s="554">
        <v>408.81</v>
      </c>
      <c r="Y710" s="554">
        <v>153.5</v>
      </c>
      <c r="Z710" s="749">
        <v>56.67</v>
      </c>
      <c r="AA710" s="553">
        <v>35</v>
      </c>
      <c r="AB710" s="730">
        <v>653.98</v>
      </c>
      <c r="AC710" s="10" t="str">
        <f t="shared" si="373"/>
        <v>OK</v>
      </c>
      <c r="AE710" s="504">
        <f t="shared" si="374"/>
        <v>0</v>
      </c>
      <c r="AF710" s="270"/>
      <c r="AG710" s="109" t="s">
        <v>2079</v>
      </c>
      <c r="AH710" s="270"/>
      <c r="AJ710" s="1010">
        <v>1049608150</v>
      </c>
      <c r="AK710" s="37" t="s">
        <v>1094</v>
      </c>
      <c r="AL710" s="266" t="s">
        <v>1811</v>
      </c>
      <c r="AM710" s="31" t="s">
        <v>1404</v>
      </c>
      <c r="AN710" s="38" t="s">
        <v>1400</v>
      </c>
      <c r="AO710" s="31" t="s">
        <v>13</v>
      </c>
      <c r="AP710" s="33">
        <v>872.54</v>
      </c>
      <c r="AQ710" s="976">
        <v>408.80999999999995</v>
      </c>
      <c r="AR710" s="976">
        <v>153.5</v>
      </c>
      <c r="AS710" s="925">
        <v>56.67</v>
      </c>
      <c r="AT710" s="925">
        <v>35</v>
      </c>
      <c r="AU710" s="982">
        <v>653.98</v>
      </c>
      <c r="AV710" s="1122">
        <v>56.67</v>
      </c>
      <c r="AW710" s="1123">
        <v>35</v>
      </c>
      <c r="AX710" s="1115">
        <f>AQ710+AR710+AV710+AW710</f>
        <v>653.9799999999999</v>
      </c>
      <c r="AY710" s="424" t="str">
        <f t="shared" si="375"/>
        <v>OK</v>
      </c>
      <c r="AZ710" s="483">
        <f t="shared" si="376"/>
        <v>0</v>
      </c>
      <c r="BA710" s="1011">
        <f>AX710-AB710</f>
        <v>0</v>
      </c>
      <c r="BB710" s="1048" t="s">
        <v>3109</v>
      </c>
      <c r="BC710" s="424"/>
      <c r="BD710" s="424"/>
    </row>
    <row r="711" spans="2:57" s="10" customFormat="1" ht="24" customHeight="1">
      <c r="B711" s="30">
        <v>1049631456</v>
      </c>
      <c r="C711" s="37" t="s">
        <v>1173</v>
      </c>
      <c r="D711" s="266" t="s">
        <v>1811</v>
      </c>
      <c r="E711" s="31" t="s">
        <v>1404</v>
      </c>
      <c r="F711" s="38" t="s">
        <v>1400</v>
      </c>
      <c r="G711" s="31" t="s">
        <v>13</v>
      </c>
      <c r="H711" s="33">
        <v>842.9</v>
      </c>
      <c r="I711" s="33">
        <v>364.34999999999991</v>
      </c>
      <c r="J711" s="33">
        <v>151.5</v>
      </c>
      <c r="K711" s="33">
        <v>69.61</v>
      </c>
      <c r="L711" s="33">
        <v>20</v>
      </c>
      <c r="M711" s="14">
        <v>605.45999999999992</v>
      </c>
      <c r="N711" s="33">
        <v>605.45999999999992</v>
      </c>
      <c r="O711" s="419">
        <f t="shared" si="371"/>
        <v>605.45999999999992</v>
      </c>
      <c r="P711" s="419">
        <f t="shared" si="372"/>
        <v>0</v>
      </c>
      <c r="Q711" s="498" t="s">
        <v>1761</v>
      </c>
      <c r="R711" s="498"/>
      <c r="S711" s="685">
        <v>1049631456</v>
      </c>
      <c r="T711" s="629" t="s">
        <v>2354</v>
      </c>
      <c r="U711" s="629">
        <v>260518</v>
      </c>
      <c r="V711" s="38" t="s">
        <v>1400</v>
      </c>
      <c r="W711" s="31" t="s">
        <v>13</v>
      </c>
      <c r="X711" s="554">
        <v>364.35</v>
      </c>
      <c r="Y711" s="554">
        <v>151.5</v>
      </c>
      <c r="Z711" s="749">
        <v>69.61</v>
      </c>
      <c r="AA711" s="553">
        <v>20</v>
      </c>
      <c r="AB711" s="730">
        <v>605.46</v>
      </c>
      <c r="AC711" s="10" t="str">
        <f t="shared" si="373"/>
        <v>OK</v>
      </c>
      <c r="AE711" s="504">
        <f t="shared" si="374"/>
        <v>0</v>
      </c>
      <c r="AF711" s="270"/>
      <c r="AG711" s="109" t="s">
        <v>2079</v>
      </c>
      <c r="AH711" s="270"/>
      <c r="AJ711" s="893">
        <v>1049631456</v>
      </c>
      <c r="AK711" s="37" t="s">
        <v>1173</v>
      </c>
      <c r="AL711" s="266" t="s">
        <v>1811</v>
      </c>
      <c r="AM711" s="31" t="s">
        <v>1404</v>
      </c>
      <c r="AN711" s="38" t="s">
        <v>1400</v>
      </c>
      <c r="AO711" s="31" t="s">
        <v>13</v>
      </c>
      <c r="AP711" s="33">
        <v>842.9</v>
      </c>
      <c r="AQ711" s="976">
        <v>364.34999999999991</v>
      </c>
      <c r="AR711" s="976">
        <v>151.5</v>
      </c>
      <c r="AS711" s="925">
        <v>69.61</v>
      </c>
      <c r="AT711" s="925">
        <v>20</v>
      </c>
      <c r="AU711" s="982">
        <v>605.46</v>
      </c>
      <c r="AV711" s="974">
        <v>69.61</v>
      </c>
      <c r="AW711" s="1079">
        <v>20</v>
      </c>
      <c r="AX711" s="975">
        <f t="shared" si="378"/>
        <v>605.45999999999992</v>
      </c>
      <c r="AY711" s="424" t="str">
        <f t="shared" si="375"/>
        <v>OK</v>
      </c>
      <c r="AZ711" s="483">
        <f t="shared" si="376"/>
        <v>0</v>
      </c>
      <c r="BA711" s="486">
        <f t="shared" si="377"/>
        <v>0</v>
      </c>
      <c r="BB711" s="424"/>
      <c r="BC711" s="424"/>
      <c r="BD711" s="424"/>
      <c r="BE711" s="1051">
        <f t="shared" si="379"/>
        <v>0</v>
      </c>
    </row>
    <row r="712" spans="2:57" s="10" customFormat="1" ht="24" customHeight="1">
      <c r="B712" s="30">
        <v>1049652911</v>
      </c>
      <c r="C712" s="37" t="s">
        <v>1215</v>
      </c>
      <c r="D712" s="266" t="s">
        <v>1811</v>
      </c>
      <c r="E712" s="31" t="s">
        <v>1404</v>
      </c>
      <c r="F712" s="38" t="s">
        <v>1400</v>
      </c>
      <c r="G712" s="31" t="s">
        <v>13</v>
      </c>
      <c r="H712" s="33">
        <v>833.02</v>
      </c>
      <c r="I712" s="33">
        <v>349.53</v>
      </c>
      <c r="J712" s="33">
        <v>159.5</v>
      </c>
      <c r="K712" s="33">
        <v>0</v>
      </c>
      <c r="L712" s="33">
        <v>0</v>
      </c>
      <c r="M712" s="14">
        <v>509.03</v>
      </c>
      <c r="N712" s="33">
        <v>509.03</v>
      </c>
      <c r="O712" s="419">
        <f t="shared" si="371"/>
        <v>509.03</v>
      </c>
      <c r="P712" s="419">
        <f t="shared" si="372"/>
        <v>0</v>
      </c>
      <c r="Q712" s="498" t="s">
        <v>1761</v>
      </c>
      <c r="R712" s="498"/>
      <c r="S712" s="685">
        <v>1049652911</v>
      </c>
      <c r="T712" s="629" t="s">
        <v>2355</v>
      </c>
      <c r="U712" s="629">
        <v>260518</v>
      </c>
      <c r="V712" s="38" t="s">
        <v>1400</v>
      </c>
      <c r="W712" s="31" t="s">
        <v>13</v>
      </c>
      <c r="X712" s="554">
        <v>349.53</v>
      </c>
      <c r="Y712" s="554">
        <v>159.5</v>
      </c>
      <c r="Z712" s="554">
        <v>0</v>
      </c>
      <c r="AA712" s="553">
        <v>0</v>
      </c>
      <c r="AB712" s="730">
        <v>509.03</v>
      </c>
      <c r="AC712" s="10" t="str">
        <f t="shared" si="373"/>
        <v>OK</v>
      </c>
      <c r="AE712" s="504">
        <f t="shared" si="374"/>
        <v>0</v>
      </c>
      <c r="AF712" s="270"/>
      <c r="AG712" s="109" t="s">
        <v>2079</v>
      </c>
      <c r="AH712" s="270"/>
      <c r="AJ712" s="893">
        <v>1049652911</v>
      </c>
      <c r="AK712" s="37" t="s">
        <v>1215</v>
      </c>
      <c r="AL712" s="266" t="s">
        <v>1811</v>
      </c>
      <c r="AM712" s="31" t="s">
        <v>1404</v>
      </c>
      <c r="AN712" s="38" t="s">
        <v>1400</v>
      </c>
      <c r="AO712" s="31" t="s">
        <v>13</v>
      </c>
      <c r="AP712" s="33">
        <v>833.02</v>
      </c>
      <c r="AQ712" s="976">
        <v>349.53</v>
      </c>
      <c r="AR712" s="976">
        <v>159.5</v>
      </c>
      <c r="AS712" s="925">
        <v>0</v>
      </c>
      <c r="AT712" s="925">
        <v>0</v>
      </c>
      <c r="AU712" s="982">
        <v>509.03</v>
      </c>
      <c r="AV712" s="974">
        <v>0</v>
      </c>
      <c r="AW712" s="1079">
        <v>0</v>
      </c>
      <c r="AX712" s="975">
        <f t="shared" si="378"/>
        <v>509.03</v>
      </c>
      <c r="AY712" s="424" t="str">
        <f t="shared" si="375"/>
        <v>OK</v>
      </c>
      <c r="AZ712" s="483">
        <f t="shared" si="376"/>
        <v>0</v>
      </c>
      <c r="BA712" s="486">
        <f t="shared" si="377"/>
        <v>0</v>
      </c>
      <c r="BB712" s="424"/>
      <c r="BC712" s="424"/>
      <c r="BD712" s="424"/>
      <c r="BE712" s="1051">
        <f t="shared" si="379"/>
        <v>0</v>
      </c>
    </row>
    <row r="713" spans="2:57" s="10" customFormat="1" ht="24" customHeight="1">
      <c r="B713" s="30">
        <v>1051210158</v>
      </c>
      <c r="C713" s="37" t="s">
        <v>1218</v>
      </c>
      <c r="D713" s="266" t="s">
        <v>1811</v>
      </c>
      <c r="E713" s="31" t="s">
        <v>1404</v>
      </c>
      <c r="F713" s="38" t="s">
        <v>1400</v>
      </c>
      <c r="G713" s="31" t="s">
        <v>13</v>
      </c>
      <c r="H713" s="33">
        <v>803.38</v>
      </c>
      <c r="I713" s="33">
        <v>305.06999999999994</v>
      </c>
      <c r="J713" s="33">
        <v>161</v>
      </c>
      <c r="K713" s="33">
        <v>67.33</v>
      </c>
      <c r="L713" s="33">
        <v>5</v>
      </c>
      <c r="M713" s="14">
        <v>538.4</v>
      </c>
      <c r="N713" s="33">
        <v>538.4</v>
      </c>
      <c r="O713" s="419">
        <f t="shared" si="371"/>
        <v>538.4</v>
      </c>
      <c r="P713" s="419">
        <f t="shared" si="372"/>
        <v>0</v>
      </c>
      <c r="Q713" s="498" t="s">
        <v>1761</v>
      </c>
      <c r="R713" s="498"/>
      <c r="S713" s="685">
        <v>1051210158</v>
      </c>
      <c r="T713" s="629" t="s">
        <v>2356</v>
      </c>
      <c r="U713" s="629">
        <v>260518</v>
      </c>
      <c r="V713" s="38" t="s">
        <v>1400</v>
      </c>
      <c r="W713" s="31" t="s">
        <v>13</v>
      </c>
      <c r="X713" s="554">
        <v>305.07</v>
      </c>
      <c r="Y713" s="554">
        <v>161</v>
      </c>
      <c r="Z713" s="749">
        <v>100</v>
      </c>
      <c r="AA713" s="553">
        <v>5</v>
      </c>
      <c r="AB713" s="730">
        <v>571.07000000000005</v>
      </c>
      <c r="AC713" s="10" t="str">
        <f t="shared" si="373"/>
        <v>OK</v>
      </c>
      <c r="AE713" s="504">
        <f t="shared" si="374"/>
        <v>-32.670000000000073</v>
      </c>
      <c r="AF713" s="688" t="s">
        <v>2010</v>
      </c>
      <c r="AG713" s="109" t="s">
        <v>2079</v>
      </c>
      <c r="AH713" s="270"/>
      <c r="AJ713" s="893">
        <v>1051210158</v>
      </c>
      <c r="AK713" s="37" t="s">
        <v>1218</v>
      </c>
      <c r="AL713" s="266" t="s">
        <v>1811</v>
      </c>
      <c r="AM713" s="31" t="s">
        <v>1404</v>
      </c>
      <c r="AN713" s="38" t="s">
        <v>1400</v>
      </c>
      <c r="AO713" s="31" t="s">
        <v>13</v>
      </c>
      <c r="AP713" s="33">
        <v>803.38</v>
      </c>
      <c r="AQ713" s="976">
        <v>305.06999999999994</v>
      </c>
      <c r="AR713" s="976">
        <v>161</v>
      </c>
      <c r="AS713" s="925">
        <v>100</v>
      </c>
      <c r="AT713" s="925">
        <v>5</v>
      </c>
      <c r="AU713" s="982">
        <v>571.07000000000005</v>
      </c>
      <c r="AV713" s="974">
        <v>100</v>
      </c>
      <c r="AW713" s="1079">
        <v>5</v>
      </c>
      <c r="AX713" s="975">
        <f t="shared" si="378"/>
        <v>571.06999999999994</v>
      </c>
      <c r="AY713" s="424" t="str">
        <f t="shared" si="375"/>
        <v>OK</v>
      </c>
      <c r="AZ713" s="483">
        <f t="shared" si="376"/>
        <v>0</v>
      </c>
      <c r="BA713" s="486">
        <f t="shared" si="377"/>
        <v>0</v>
      </c>
      <c r="BB713" s="424"/>
      <c r="BC713" s="424"/>
      <c r="BD713" s="424"/>
      <c r="BE713" s="1051">
        <f t="shared" si="379"/>
        <v>0</v>
      </c>
    </row>
    <row r="714" spans="2:57" s="10" customFormat="1" ht="24" customHeight="1">
      <c r="B714" s="30">
        <v>1053606892</v>
      </c>
      <c r="C714" s="37" t="s">
        <v>1267</v>
      </c>
      <c r="D714" s="266" t="s">
        <v>1811</v>
      </c>
      <c r="E714" s="31" t="s">
        <v>1404</v>
      </c>
      <c r="F714" s="38" t="s">
        <v>1400</v>
      </c>
      <c r="G714" s="31" t="s">
        <v>13</v>
      </c>
      <c r="H714" s="33">
        <v>912.06</v>
      </c>
      <c r="I714" s="33">
        <v>468.08999999999992</v>
      </c>
      <c r="J714" s="33">
        <v>159</v>
      </c>
      <c r="K714" s="33">
        <v>4.0599999999999996</v>
      </c>
      <c r="L714" s="33">
        <v>0</v>
      </c>
      <c r="M714" s="14">
        <v>631.14999999999986</v>
      </c>
      <c r="N714" s="33">
        <v>631.14999999999986</v>
      </c>
      <c r="O714" s="419">
        <f t="shared" si="371"/>
        <v>631.14999999999986</v>
      </c>
      <c r="P714" s="419">
        <f t="shared" si="372"/>
        <v>0</v>
      </c>
      <c r="Q714" s="498" t="s">
        <v>1761</v>
      </c>
      <c r="R714" s="498"/>
      <c r="S714" s="718">
        <v>1053606892</v>
      </c>
      <c r="T714" s="629" t="s">
        <v>2357</v>
      </c>
      <c r="U714" s="629">
        <v>260518</v>
      </c>
      <c r="V714" s="38" t="s">
        <v>1400</v>
      </c>
      <c r="W714" s="31" t="s">
        <v>13</v>
      </c>
      <c r="X714" s="538">
        <v>468.09</v>
      </c>
      <c r="Y714" s="538">
        <v>159</v>
      </c>
      <c r="Z714" s="538">
        <v>4.0599999999999996</v>
      </c>
      <c r="AA714" s="757">
        <v>0</v>
      </c>
      <c r="AB714" s="704">
        <v>631.15</v>
      </c>
      <c r="AC714" s="10" t="str">
        <f t="shared" si="373"/>
        <v>OK</v>
      </c>
      <c r="AE714" s="504">
        <f t="shared" si="374"/>
        <v>0</v>
      </c>
      <c r="AF714" s="270"/>
      <c r="AG714" s="109" t="s">
        <v>2079</v>
      </c>
      <c r="AH714" s="270"/>
      <c r="AJ714" s="893">
        <v>1053606892</v>
      </c>
      <c r="AK714" s="37" t="s">
        <v>1267</v>
      </c>
      <c r="AL714" s="266" t="s">
        <v>1811</v>
      </c>
      <c r="AM714" s="31" t="s">
        <v>1404</v>
      </c>
      <c r="AN714" s="38" t="s">
        <v>1400</v>
      </c>
      <c r="AO714" s="31" t="s">
        <v>13</v>
      </c>
      <c r="AP714" s="33">
        <v>912.06</v>
      </c>
      <c r="AQ714" s="976">
        <v>468.08999999999992</v>
      </c>
      <c r="AR714" s="976">
        <v>159</v>
      </c>
      <c r="AS714" s="925">
        <v>4.0599999999999996</v>
      </c>
      <c r="AT714" s="925">
        <v>0</v>
      </c>
      <c r="AU714" s="982">
        <v>631.15</v>
      </c>
      <c r="AV714" s="974">
        <v>4.0599999999999996</v>
      </c>
      <c r="AW714" s="1079">
        <v>0</v>
      </c>
      <c r="AX714" s="975">
        <f t="shared" si="378"/>
        <v>631.14999999999986</v>
      </c>
      <c r="AY714" s="424" t="str">
        <f t="shared" si="375"/>
        <v>OK</v>
      </c>
      <c r="AZ714" s="483">
        <f t="shared" si="376"/>
        <v>0</v>
      </c>
      <c r="BA714" s="486">
        <f t="shared" si="377"/>
        <v>0</v>
      </c>
      <c r="BB714" s="424"/>
      <c r="BC714" s="424"/>
      <c r="BD714" s="424"/>
      <c r="BE714" s="1051">
        <f t="shared" si="379"/>
        <v>0</v>
      </c>
    </row>
    <row r="715" spans="2:57" s="10" customFormat="1" ht="24" customHeight="1">
      <c r="B715" s="30">
        <v>1057599072</v>
      </c>
      <c r="C715" s="37" t="s">
        <v>1330</v>
      </c>
      <c r="D715" s="266" t="s">
        <v>1811</v>
      </c>
      <c r="E715" s="31" t="s">
        <v>1404</v>
      </c>
      <c r="F715" s="38" t="s">
        <v>1400</v>
      </c>
      <c r="G715" s="31" t="s">
        <v>13</v>
      </c>
      <c r="H715" s="33">
        <v>833.02</v>
      </c>
      <c r="I715" s="33">
        <v>349.53</v>
      </c>
      <c r="J715" s="33">
        <v>141</v>
      </c>
      <c r="K715" s="33">
        <v>29.22</v>
      </c>
      <c r="L715" s="33">
        <v>15</v>
      </c>
      <c r="M715" s="14">
        <v>534.75</v>
      </c>
      <c r="N715" s="33">
        <v>534.75</v>
      </c>
      <c r="O715" s="419">
        <f t="shared" si="371"/>
        <v>534.75</v>
      </c>
      <c r="P715" s="419">
        <f t="shared" si="372"/>
        <v>0</v>
      </c>
      <c r="Q715" s="498" t="s">
        <v>1761</v>
      </c>
      <c r="R715" s="498"/>
      <c r="S715" s="685">
        <v>1057599072</v>
      </c>
      <c r="T715" s="629" t="s">
        <v>2358</v>
      </c>
      <c r="U715" s="629">
        <v>260518</v>
      </c>
      <c r="V715" s="38" t="s">
        <v>1400</v>
      </c>
      <c r="W715" s="31" t="s">
        <v>13</v>
      </c>
      <c r="X715" s="554">
        <v>349.53</v>
      </c>
      <c r="Y715" s="554">
        <v>141</v>
      </c>
      <c r="Z715" s="749">
        <v>88.44</v>
      </c>
      <c r="AA715" s="553">
        <v>70</v>
      </c>
      <c r="AB715" s="730">
        <v>648.97</v>
      </c>
      <c r="AC715" s="10" t="str">
        <f t="shared" si="373"/>
        <v>OK</v>
      </c>
      <c r="AE715" s="504">
        <f t="shared" si="374"/>
        <v>-114.22000000000003</v>
      </c>
      <c r="AF715" s="688" t="s">
        <v>2010</v>
      </c>
      <c r="AG715" s="109" t="s">
        <v>2079</v>
      </c>
      <c r="AH715" s="270"/>
      <c r="AJ715" s="893">
        <v>1057599072</v>
      </c>
      <c r="AK715" s="37" t="s">
        <v>1330</v>
      </c>
      <c r="AL715" s="266" t="s">
        <v>1811</v>
      </c>
      <c r="AM715" s="31" t="s">
        <v>1404</v>
      </c>
      <c r="AN715" s="38" t="s">
        <v>1400</v>
      </c>
      <c r="AO715" s="31" t="s">
        <v>13</v>
      </c>
      <c r="AP715" s="33">
        <v>833.02</v>
      </c>
      <c r="AQ715" s="976">
        <v>349.53</v>
      </c>
      <c r="AR715" s="976">
        <v>141</v>
      </c>
      <c r="AS715" s="925">
        <v>88.44</v>
      </c>
      <c r="AT715" s="925">
        <v>70</v>
      </c>
      <c r="AU715" s="982">
        <v>648.97</v>
      </c>
      <c r="AV715" s="974">
        <v>88.44</v>
      </c>
      <c r="AW715" s="1079">
        <v>70</v>
      </c>
      <c r="AX715" s="975">
        <f t="shared" si="378"/>
        <v>648.97</v>
      </c>
      <c r="AY715" s="424" t="str">
        <f t="shared" si="375"/>
        <v>OK</v>
      </c>
      <c r="AZ715" s="483">
        <f t="shared" si="376"/>
        <v>0</v>
      </c>
      <c r="BA715" s="486">
        <f t="shared" si="377"/>
        <v>0</v>
      </c>
      <c r="BB715" s="424"/>
      <c r="BC715" s="424"/>
      <c r="BD715" s="424"/>
      <c r="BE715" s="1051">
        <f t="shared" si="379"/>
        <v>0</v>
      </c>
    </row>
    <row r="716" spans="2:57" s="10" customFormat="1" ht="24" customHeight="1">
      <c r="B716" s="30">
        <v>1118559412</v>
      </c>
      <c r="C716" s="37" t="s">
        <v>1377</v>
      </c>
      <c r="D716" s="266" t="s">
        <v>1811</v>
      </c>
      <c r="E716" s="31" t="s">
        <v>1404</v>
      </c>
      <c r="F716" s="38" t="s">
        <v>1400</v>
      </c>
      <c r="G716" s="31" t="s">
        <v>13</v>
      </c>
      <c r="H716" s="33">
        <v>842.9</v>
      </c>
      <c r="I716" s="33">
        <v>364.34999999999991</v>
      </c>
      <c r="J716" s="33">
        <v>162.5</v>
      </c>
      <c r="K716" s="33">
        <v>29.56</v>
      </c>
      <c r="L716" s="33">
        <v>5</v>
      </c>
      <c r="M716" s="14">
        <v>561.40999999999985</v>
      </c>
      <c r="N716" s="33">
        <v>561.40999999999985</v>
      </c>
      <c r="O716" s="419">
        <f t="shared" si="371"/>
        <v>561.40999999999985</v>
      </c>
      <c r="P716" s="419">
        <f t="shared" si="372"/>
        <v>0</v>
      </c>
      <c r="Q716" s="498" t="s">
        <v>1761</v>
      </c>
      <c r="R716" s="498"/>
      <c r="S716" s="685">
        <v>1118559412</v>
      </c>
      <c r="T716" s="629" t="s">
        <v>2359</v>
      </c>
      <c r="U716" s="629">
        <v>260518</v>
      </c>
      <c r="V716" s="38" t="s">
        <v>1400</v>
      </c>
      <c r="W716" s="31" t="s">
        <v>13</v>
      </c>
      <c r="X716" s="554">
        <v>364.35</v>
      </c>
      <c r="Y716" s="554">
        <v>162.5</v>
      </c>
      <c r="Z716" s="749">
        <v>66.44</v>
      </c>
      <c r="AA716" s="553">
        <v>50</v>
      </c>
      <c r="AB716" s="730">
        <v>643.29</v>
      </c>
      <c r="AC716" s="10" t="str">
        <f t="shared" si="373"/>
        <v>OK</v>
      </c>
      <c r="AE716" s="504">
        <f t="shared" si="374"/>
        <v>-81.880000000000109</v>
      </c>
      <c r="AF716" s="688" t="s">
        <v>2010</v>
      </c>
      <c r="AG716" s="109" t="s">
        <v>2079</v>
      </c>
      <c r="AH716" s="270"/>
      <c r="AJ716" s="893">
        <v>1118559412</v>
      </c>
      <c r="AK716" s="37" t="s">
        <v>1377</v>
      </c>
      <c r="AL716" s="266" t="s">
        <v>1811</v>
      </c>
      <c r="AM716" s="31" t="s">
        <v>1404</v>
      </c>
      <c r="AN716" s="38" t="s">
        <v>1400</v>
      </c>
      <c r="AO716" s="31" t="s">
        <v>13</v>
      </c>
      <c r="AP716" s="33">
        <v>842.9</v>
      </c>
      <c r="AQ716" s="976">
        <v>364.34999999999991</v>
      </c>
      <c r="AR716" s="976">
        <v>162.5</v>
      </c>
      <c r="AS716" s="925">
        <v>66.44</v>
      </c>
      <c r="AT716" s="925">
        <v>50</v>
      </c>
      <c r="AU716" s="982">
        <v>643.29</v>
      </c>
      <c r="AV716" s="974">
        <v>66.44</v>
      </c>
      <c r="AW716" s="1079">
        <v>50</v>
      </c>
      <c r="AX716" s="975">
        <f t="shared" si="378"/>
        <v>643.29</v>
      </c>
      <c r="AY716" s="424" t="str">
        <f t="shared" si="375"/>
        <v>OK</v>
      </c>
      <c r="AZ716" s="483">
        <f t="shared" si="376"/>
        <v>0</v>
      </c>
      <c r="BA716" s="486">
        <f t="shared" si="377"/>
        <v>0</v>
      </c>
      <c r="BB716" s="424"/>
      <c r="BC716" s="424"/>
      <c r="BD716" s="424"/>
      <c r="BE716" s="1051">
        <f t="shared" si="379"/>
        <v>0</v>
      </c>
    </row>
    <row r="717" spans="2:57" s="10" customFormat="1" ht="24" customHeight="1">
      <c r="B717" s="77">
        <v>4223748</v>
      </c>
      <c r="C717" s="70" t="s">
        <v>586</v>
      </c>
      <c r="D717" s="286" t="s">
        <v>1812</v>
      </c>
      <c r="E717" s="72" t="s">
        <v>1404</v>
      </c>
      <c r="F717" s="73" t="s">
        <v>1401</v>
      </c>
      <c r="G717" s="72" t="s">
        <v>13</v>
      </c>
      <c r="H717" s="75">
        <v>803.98</v>
      </c>
      <c r="I717" s="75">
        <v>305.97000000000003</v>
      </c>
      <c r="J717" s="75">
        <v>167</v>
      </c>
      <c r="K717" s="75">
        <v>100</v>
      </c>
      <c r="L717" s="75">
        <v>20</v>
      </c>
      <c r="M717" s="14">
        <v>592.97</v>
      </c>
      <c r="N717" s="75">
        <v>592.97</v>
      </c>
      <c r="O717" s="419">
        <f t="shared" si="371"/>
        <v>592.97</v>
      </c>
      <c r="P717" s="419">
        <f t="shared" si="372"/>
        <v>0</v>
      </c>
      <c r="Q717" s="498" t="s">
        <v>1761</v>
      </c>
      <c r="R717" s="498"/>
      <c r="S717" s="788">
        <v>4223748</v>
      </c>
      <c r="T717" s="629" t="s">
        <v>2386</v>
      </c>
      <c r="U717" s="286" t="s">
        <v>1812</v>
      </c>
      <c r="V717" s="73" t="s">
        <v>1401</v>
      </c>
      <c r="W717" s="72" t="s">
        <v>13</v>
      </c>
      <c r="X717" s="538">
        <v>305.97000000000003</v>
      </c>
      <c r="Y717" s="538">
        <v>167</v>
      </c>
      <c r="Z717" s="538">
        <v>100</v>
      </c>
      <c r="AA717" s="538">
        <v>20</v>
      </c>
      <c r="AB717" s="613">
        <v>592.97</v>
      </c>
      <c r="AC717" s="10" t="str">
        <f t="shared" si="373"/>
        <v>OK</v>
      </c>
      <c r="AE717" s="504">
        <f t="shared" si="374"/>
        <v>0</v>
      </c>
      <c r="AF717" s="270"/>
      <c r="AG717" s="109" t="s">
        <v>2138</v>
      </c>
      <c r="AH717" s="270"/>
      <c r="AJ717" s="899">
        <v>4223748</v>
      </c>
      <c r="AK717" s="70" t="s">
        <v>586</v>
      </c>
      <c r="AL717" s="286" t="s">
        <v>1812</v>
      </c>
      <c r="AM717" s="72" t="s">
        <v>1404</v>
      </c>
      <c r="AN717" s="73" t="s">
        <v>1401</v>
      </c>
      <c r="AO717" s="72" t="s">
        <v>13</v>
      </c>
      <c r="AP717" s="75">
        <v>803.98</v>
      </c>
      <c r="AQ717" s="992">
        <v>305.97000000000003</v>
      </c>
      <c r="AR717" s="992">
        <v>167</v>
      </c>
      <c r="AS717" s="925">
        <v>100</v>
      </c>
      <c r="AT717" s="925">
        <v>20</v>
      </c>
      <c r="AU717" s="982">
        <v>592.97</v>
      </c>
      <c r="AV717" s="974">
        <v>100</v>
      </c>
      <c r="AW717" s="1079">
        <v>20</v>
      </c>
      <c r="AX717" s="975">
        <f t="shared" si="378"/>
        <v>592.97</v>
      </c>
      <c r="AY717" s="424" t="str">
        <f t="shared" si="375"/>
        <v>OK</v>
      </c>
      <c r="AZ717" s="483">
        <f t="shared" si="376"/>
        <v>0</v>
      </c>
      <c r="BA717" s="486">
        <f t="shared" si="377"/>
        <v>0</v>
      </c>
      <c r="BB717" s="424"/>
      <c r="BC717" s="424"/>
      <c r="BD717" s="424"/>
      <c r="BE717" s="1051">
        <f t="shared" si="379"/>
        <v>0</v>
      </c>
    </row>
    <row r="718" spans="2:57" s="10" customFormat="1" ht="24" customHeight="1">
      <c r="B718" s="77">
        <v>7170921</v>
      </c>
      <c r="C718" s="70" t="s">
        <v>613</v>
      </c>
      <c r="D718" s="286" t="s">
        <v>1812</v>
      </c>
      <c r="E718" s="72" t="s">
        <v>1404</v>
      </c>
      <c r="F718" s="73" t="s">
        <v>1401</v>
      </c>
      <c r="G718" s="72" t="s">
        <v>13</v>
      </c>
      <c r="H718" s="75">
        <v>826.06</v>
      </c>
      <c r="I718" s="75">
        <v>339.08999999999992</v>
      </c>
      <c r="J718" s="75">
        <v>153</v>
      </c>
      <c r="K718" s="75">
        <v>69.39</v>
      </c>
      <c r="L718" s="75">
        <v>15</v>
      </c>
      <c r="M718" s="14">
        <v>576.4799999999999</v>
      </c>
      <c r="N718" s="75">
        <v>576.4799999999999</v>
      </c>
      <c r="O718" s="419">
        <f t="shared" si="371"/>
        <v>576.4799999999999</v>
      </c>
      <c r="P718" s="419">
        <f t="shared" si="372"/>
        <v>0</v>
      </c>
      <c r="Q718" s="498" t="s">
        <v>1761</v>
      </c>
      <c r="R718" s="498"/>
      <c r="S718" s="788">
        <v>7170921</v>
      </c>
      <c r="T718" s="629" t="s">
        <v>2387</v>
      </c>
      <c r="U718" s="286" t="s">
        <v>1812</v>
      </c>
      <c r="V718" s="73" t="s">
        <v>1401</v>
      </c>
      <c r="W718" s="72" t="s">
        <v>13</v>
      </c>
      <c r="X718" s="538">
        <v>339.09</v>
      </c>
      <c r="Y718" s="538">
        <v>153</v>
      </c>
      <c r="Z718" s="538">
        <v>100</v>
      </c>
      <c r="AA718" s="538">
        <v>40</v>
      </c>
      <c r="AB718" s="613">
        <v>632.09</v>
      </c>
      <c r="AC718" s="10" t="str">
        <f t="shared" si="373"/>
        <v>OK</v>
      </c>
      <c r="AE718" s="504">
        <f t="shared" si="374"/>
        <v>-55.610000000000127</v>
      </c>
      <c r="AF718" s="688" t="s">
        <v>2010</v>
      </c>
      <c r="AG718" s="109" t="s">
        <v>2138</v>
      </c>
      <c r="AH718" s="270"/>
      <c r="AJ718" s="899">
        <v>7170921</v>
      </c>
      <c r="AK718" s="70" t="s">
        <v>613</v>
      </c>
      <c r="AL718" s="286" t="s">
        <v>1812</v>
      </c>
      <c r="AM718" s="72" t="s">
        <v>1404</v>
      </c>
      <c r="AN718" s="73" t="s">
        <v>1401</v>
      </c>
      <c r="AO718" s="72" t="s">
        <v>13</v>
      </c>
      <c r="AP718" s="75">
        <v>826.06</v>
      </c>
      <c r="AQ718" s="992">
        <v>339.08999999999992</v>
      </c>
      <c r="AR718" s="992">
        <v>153</v>
      </c>
      <c r="AS718" s="925">
        <v>100</v>
      </c>
      <c r="AT718" s="925">
        <v>40</v>
      </c>
      <c r="AU718" s="982">
        <v>632.09</v>
      </c>
      <c r="AV718" s="974">
        <v>100</v>
      </c>
      <c r="AW718" s="1079">
        <v>40</v>
      </c>
      <c r="AX718" s="975">
        <f t="shared" si="378"/>
        <v>632.08999999999992</v>
      </c>
      <c r="AY718" s="424" t="str">
        <f t="shared" si="375"/>
        <v>OK</v>
      </c>
      <c r="AZ718" s="483">
        <f t="shared" si="376"/>
        <v>0</v>
      </c>
      <c r="BA718" s="486">
        <f t="shared" si="377"/>
        <v>0</v>
      </c>
      <c r="BB718" s="424"/>
      <c r="BC718" s="424"/>
      <c r="BD718" s="424"/>
      <c r="BE718" s="1051">
        <f t="shared" si="379"/>
        <v>0</v>
      </c>
    </row>
    <row r="719" spans="2:57" s="10" customFormat="1" ht="24" customHeight="1">
      <c r="B719" s="77">
        <v>7307038</v>
      </c>
      <c r="C719" s="70" t="s">
        <v>676</v>
      </c>
      <c r="D719" s="286" t="s">
        <v>1812</v>
      </c>
      <c r="E719" s="72" t="s">
        <v>1404</v>
      </c>
      <c r="F719" s="73" t="s">
        <v>1401</v>
      </c>
      <c r="G719" s="72" t="s">
        <v>13</v>
      </c>
      <c r="H719" s="75">
        <v>837.1</v>
      </c>
      <c r="I719" s="75">
        <v>355.65000000000009</v>
      </c>
      <c r="J719" s="75">
        <v>157</v>
      </c>
      <c r="K719" s="75">
        <v>100</v>
      </c>
      <c r="L719" s="75">
        <v>20</v>
      </c>
      <c r="M719" s="14">
        <v>632.65000000000009</v>
      </c>
      <c r="N719" s="75">
        <v>632.65000000000009</v>
      </c>
      <c r="O719" s="419">
        <f t="shared" si="371"/>
        <v>632.65000000000009</v>
      </c>
      <c r="P719" s="419">
        <f t="shared" si="372"/>
        <v>0</v>
      </c>
      <c r="Q719" s="498" t="s">
        <v>1761</v>
      </c>
      <c r="R719" s="498"/>
      <c r="S719" s="789">
        <v>7307038</v>
      </c>
      <c r="T719" s="629" t="s">
        <v>2388</v>
      </c>
      <c r="U719" s="286" t="s">
        <v>1812</v>
      </c>
      <c r="V719" s="73" t="s">
        <v>1401</v>
      </c>
      <c r="W719" s="72" t="s">
        <v>13</v>
      </c>
      <c r="X719" s="538">
        <v>355.65</v>
      </c>
      <c r="Y719" s="538">
        <v>157</v>
      </c>
      <c r="Z719" s="538">
        <v>100</v>
      </c>
      <c r="AA719" s="538">
        <v>20</v>
      </c>
      <c r="AB719" s="613">
        <v>632.65</v>
      </c>
      <c r="AC719" s="10" t="str">
        <f t="shared" si="373"/>
        <v>OK</v>
      </c>
      <c r="AE719" s="504">
        <f t="shared" si="374"/>
        <v>0</v>
      </c>
      <c r="AF719" s="270"/>
      <c r="AG719" s="109" t="s">
        <v>2138</v>
      </c>
      <c r="AH719" s="270"/>
      <c r="AJ719" s="1010">
        <v>7307038</v>
      </c>
      <c r="AK719" s="70" t="s">
        <v>676</v>
      </c>
      <c r="AL719" s="286" t="s">
        <v>1812</v>
      </c>
      <c r="AM719" s="72" t="s">
        <v>1404</v>
      </c>
      <c r="AN719" s="73" t="s">
        <v>1401</v>
      </c>
      <c r="AO719" s="72" t="s">
        <v>13</v>
      </c>
      <c r="AP719" s="75">
        <v>837.1</v>
      </c>
      <c r="AQ719" s="992">
        <v>355.65000000000009</v>
      </c>
      <c r="AR719" s="992">
        <v>157</v>
      </c>
      <c r="AS719" s="925">
        <v>100</v>
      </c>
      <c r="AT719" s="925">
        <v>20</v>
      </c>
      <c r="AU719" s="982">
        <v>632.65</v>
      </c>
      <c r="AV719" s="1122">
        <v>100</v>
      </c>
      <c r="AW719" s="1123">
        <v>20</v>
      </c>
      <c r="AX719" s="1115">
        <f t="shared" ref="AX719" si="380">AQ719+AR719+AV719+AW719</f>
        <v>632.65000000000009</v>
      </c>
      <c r="AY719" s="424" t="str">
        <f t="shared" si="375"/>
        <v>OK</v>
      </c>
      <c r="AZ719" s="483">
        <f t="shared" si="376"/>
        <v>0</v>
      </c>
      <c r="BA719" s="1011">
        <f>AX719-AB719</f>
        <v>0</v>
      </c>
      <c r="BB719" s="1062" t="s">
        <v>3130</v>
      </c>
      <c r="BC719" s="424"/>
      <c r="BD719" s="424"/>
    </row>
    <row r="720" spans="2:57" s="10" customFormat="1" ht="24" customHeight="1">
      <c r="B720" s="77">
        <v>52503525</v>
      </c>
      <c r="C720" s="70" t="s">
        <v>922</v>
      </c>
      <c r="D720" s="286" t="s">
        <v>1812</v>
      </c>
      <c r="E720" s="72" t="s">
        <v>1404</v>
      </c>
      <c r="F720" s="73" t="s">
        <v>1401</v>
      </c>
      <c r="G720" s="72" t="s">
        <v>13</v>
      </c>
      <c r="H720" s="75">
        <v>815.02</v>
      </c>
      <c r="I720" s="75">
        <v>322.52999999999997</v>
      </c>
      <c r="J720" s="75">
        <v>159</v>
      </c>
      <c r="K720" s="75">
        <v>27.61</v>
      </c>
      <c r="L720" s="75">
        <v>0</v>
      </c>
      <c r="M720" s="14">
        <v>509.14</v>
      </c>
      <c r="N720" s="75">
        <v>509.14</v>
      </c>
      <c r="O720" s="419">
        <f t="shared" si="371"/>
        <v>509.14</v>
      </c>
      <c r="P720" s="419">
        <f t="shared" si="372"/>
        <v>0</v>
      </c>
      <c r="Q720" s="498" t="s">
        <v>1761</v>
      </c>
      <c r="R720" s="498"/>
      <c r="S720" s="789">
        <v>52503525</v>
      </c>
      <c r="T720" s="629" t="s">
        <v>2389</v>
      </c>
      <c r="U720" s="286" t="s">
        <v>1812</v>
      </c>
      <c r="V720" s="73" t="s">
        <v>1401</v>
      </c>
      <c r="W720" s="72" t="s">
        <v>13</v>
      </c>
      <c r="X720" s="538">
        <v>322.52999999999997</v>
      </c>
      <c r="Y720" s="538">
        <v>159</v>
      </c>
      <c r="Z720" s="538">
        <v>100</v>
      </c>
      <c r="AA720" s="538">
        <v>5</v>
      </c>
      <c r="AB720" s="613">
        <v>586.53</v>
      </c>
      <c r="AC720" s="10" t="str">
        <f t="shared" si="373"/>
        <v>OK</v>
      </c>
      <c r="AE720" s="504">
        <f t="shared" si="374"/>
        <v>-77.389999999999986</v>
      </c>
      <c r="AF720" s="688" t="s">
        <v>2010</v>
      </c>
      <c r="AG720" s="109" t="s">
        <v>2138</v>
      </c>
      <c r="AH720" s="270"/>
      <c r="AJ720" s="891">
        <v>52503525</v>
      </c>
      <c r="AK720" s="70" t="s">
        <v>922</v>
      </c>
      <c r="AL720" s="286" t="s">
        <v>1812</v>
      </c>
      <c r="AM720" s="72" t="s">
        <v>1404</v>
      </c>
      <c r="AN720" s="73" t="s">
        <v>1401</v>
      </c>
      <c r="AO720" s="72" t="s">
        <v>13</v>
      </c>
      <c r="AP720" s="75">
        <v>815.02</v>
      </c>
      <c r="AQ720" s="992">
        <v>322.52999999999997</v>
      </c>
      <c r="AR720" s="992">
        <v>159</v>
      </c>
      <c r="AS720" s="925">
        <v>100</v>
      </c>
      <c r="AT720" s="925">
        <v>5</v>
      </c>
      <c r="AU720" s="982">
        <v>586.53</v>
      </c>
      <c r="AV720" s="975">
        <v>100</v>
      </c>
      <c r="AW720" s="1121">
        <v>25</v>
      </c>
      <c r="AX720" s="1114">
        <f>AQ720+AR720+AV720+AW720</f>
        <v>606.53</v>
      </c>
      <c r="AY720" s="424" t="str">
        <f t="shared" si="375"/>
        <v>OK</v>
      </c>
      <c r="AZ720" s="483">
        <f t="shared" si="376"/>
        <v>0</v>
      </c>
      <c r="BA720" s="484">
        <f>AX720-AB720</f>
        <v>20</v>
      </c>
      <c r="BB720" s="1016" t="s">
        <v>3130</v>
      </c>
      <c r="BC720" s="424"/>
      <c r="BD720" s="424"/>
    </row>
    <row r="721" spans="2:57" s="10" customFormat="1" ht="24" customHeight="1">
      <c r="B721" s="77">
        <v>74325791</v>
      </c>
      <c r="C721" s="70" t="s">
        <v>972</v>
      </c>
      <c r="D721" s="286" t="s">
        <v>1812</v>
      </c>
      <c r="E721" s="72" t="s">
        <v>1404</v>
      </c>
      <c r="F721" s="73" t="s">
        <v>1401</v>
      </c>
      <c r="G721" s="72" t="s">
        <v>13</v>
      </c>
      <c r="H721" s="75">
        <v>826.06</v>
      </c>
      <c r="I721" s="75">
        <v>339.08999999999992</v>
      </c>
      <c r="J721" s="75">
        <v>171.5</v>
      </c>
      <c r="K721" s="75">
        <v>22.67</v>
      </c>
      <c r="L721" s="75">
        <v>5</v>
      </c>
      <c r="M721" s="14">
        <v>538.25999999999988</v>
      </c>
      <c r="N721" s="75">
        <v>538.25999999999988</v>
      </c>
      <c r="O721" s="419">
        <f t="shared" si="371"/>
        <v>538.25999999999988</v>
      </c>
      <c r="P721" s="419">
        <f t="shared" si="372"/>
        <v>0</v>
      </c>
      <c r="Q721" s="498" t="s">
        <v>1761</v>
      </c>
      <c r="R721" s="498"/>
      <c r="S721" s="789">
        <v>74325791</v>
      </c>
      <c r="T721" s="629" t="s">
        <v>2390</v>
      </c>
      <c r="U721" s="286" t="s">
        <v>1812</v>
      </c>
      <c r="V721" s="73" t="s">
        <v>1401</v>
      </c>
      <c r="W721" s="72" t="s">
        <v>13</v>
      </c>
      <c r="X721" s="538">
        <v>339.09</v>
      </c>
      <c r="Y721" s="538">
        <v>171.5</v>
      </c>
      <c r="Z721" s="538">
        <v>100</v>
      </c>
      <c r="AA721" s="538">
        <v>35</v>
      </c>
      <c r="AB721" s="613">
        <v>645.59</v>
      </c>
      <c r="AC721" s="10" t="str">
        <f t="shared" si="373"/>
        <v>OK</v>
      </c>
      <c r="AE721" s="504">
        <f t="shared" si="374"/>
        <v>-107.33000000000015</v>
      </c>
      <c r="AF721" s="688" t="s">
        <v>2010</v>
      </c>
      <c r="AG721" s="109" t="s">
        <v>2138</v>
      </c>
      <c r="AH721" s="270"/>
      <c r="AJ721" s="891">
        <v>74325791</v>
      </c>
      <c r="AK721" s="70" t="s">
        <v>972</v>
      </c>
      <c r="AL721" s="286" t="s">
        <v>1812</v>
      </c>
      <c r="AM721" s="72" t="s">
        <v>1404</v>
      </c>
      <c r="AN721" s="73" t="s">
        <v>1401</v>
      </c>
      <c r="AO721" s="72" t="s">
        <v>13</v>
      </c>
      <c r="AP721" s="75">
        <v>826.06</v>
      </c>
      <c r="AQ721" s="992">
        <v>339.08999999999992</v>
      </c>
      <c r="AR721" s="992">
        <v>171.5</v>
      </c>
      <c r="AS721" s="925">
        <v>100</v>
      </c>
      <c r="AT721" s="925">
        <v>35</v>
      </c>
      <c r="AU721" s="982">
        <v>645.59</v>
      </c>
      <c r="AV721" s="975">
        <v>100</v>
      </c>
      <c r="AW721" s="1121">
        <v>70</v>
      </c>
      <c r="AX721" s="1114">
        <f>AQ721+AR721+AV721+AW721</f>
        <v>680.58999999999992</v>
      </c>
      <c r="AY721" s="424" t="str">
        <f t="shared" si="375"/>
        <v>OK</v>
      </c>
      <c r="AZ721" s="483">
        <f t="shared" si="376"/>
        <v>0</v>
      </c>
      <c r="BA721" s="484">
        <f>AX721-AB721</f>
        <v>34.999999999999886</v>
      </c>
      <c r="BB721" s="1016" t="s">
        <v>3130</v>
      </c>
      <c r="BC721" s="424"/>
      <c r="BD721" s="424"/>
    </row>
    <row r="722" spans="2:57" s="10" customFormat="1" ht="24" customHeight="1">
      <c r="B722" s="69">
        <v>1010197109</v>
      </c>
      <c r="C722" s="70" t="s">
        <v>1025</v>
      </c>
      <c r="D722" s="280" t="s">
        <v>1812</v>
      </c>
      <c r="E722" s="72" t="s">
        <v>1404</v>
      </c>
      <c r="F722" s="73" t="s">
        <v>1401</v>
      </c>
      <c r="G722" s="71" t="s">
        <v>13</v>
      </c>
      <c r="H722" s="74">
        <v>958.53</v>
      </c>
      <c r="I722" s="74">
        <v>537.79500000000007</v>
      </c>
      <c r="J722" s="74">
        <v>168.5</v>
      </c>
      <c r="K722" s="74">
        <v>5.28</v>
      </c>
      <c r="L722" s="74">
        <v>20</v>
      </c>
      <c r="M722" s="14">
        <v>731.57500000000005</v>
      </c>
      <c r="N722" s="75">
        <v>731.57500000000005</v>
      </c>
      <c r="O722" s="419">
        <f t="shared" si="371"/>
        <v>731.57500000000005</v>
      </c>
      <c r="P722" s="419">
        <f t="shared" si="372"/>
        <v>0</v>
      </c>
      <c r="Q722" s="498" t="s">
        <v>1761</v>
      </c>
      <c r="R722" s="498"/>
      <c r="S722" s="789">
        <v>1010197109</v>
      </c>
      <c r="T722" s="629" t="s">
        <v>2391</v>
      </c>
      <c r="U722" s="280" t="s">
        <v>1812</v>
      </c>
      <c r="V722" s="73" t="s">
        <v>1401</v>
      </c>
      <c r="W722" s="71" t="s">
        <v>13</v>
      </c>
      <c r="X722" s="538">
        <v>537.79999999999995</v>
      </c>
      <c r="Y722" s="538">
        <v>168.5</v>
      </c>
      <c r="Z722" s="538">
        <v>78.67</v>
      </c>
      <c r="AA722" s="538">
        <v>50</v>
      </c>
      <c r="AB722" s="613">
        <v>834.97</v>
      </c>
      <c r="AC722" s="10" t="str">
        <f t="shared" si="373"/>
        <v>OK</v>
      </c>
      <c r="AE722" s="504">
        <f t="shared" si="374"/>
        <v>-103.39499999999998</v>
      </c>
      <c r="AF722" s="688" t="s">
        <v>2010</v>
      </c>
      <c r="AG722" s="109" t="s">
        <v>2138</v>
      </c>
      <c r="AH722" s="270"/>
      <c r="AJ722" s="900">
        <v>1010197109</v>
      </c>
      <c r="AK722" s="70" t="s">
        <v>1025</v>
      </c>
      <c r="AL722" s="280" t="s">
        <v>1812</v>
      </c>
      <c r="AM722" s="72" t="s">
        <v>1404</v>
      </c>
      <c r="AN722" s="73" t="s">
        <v>1401</v>
      </c>
      <c r="AO722" s="71" t="s">
        <v>13</v>
      </c>
      <c r="AP722" s="74">
        <v>958.53</v>
      </c>
      <c r="AQ722" s="993">
        <v>537.79500000000007</v>
      </c>
      <c r="AR722" s="993">
        <v>168.5</v>
      </c>
      <c r="AS722" s="925">
        <v>78.67</v>
      </c>
      <c r="AT722" s="925">
        <v>50</v>
      </c>
      <c r="AU722" s="982">
        <v>834.97</v>
      </c>
      <c r="AV722" s="974">
        <v>78.67</v>
      </c>
      <c r="AW722" s="1079">
        <v>50</v>
      </c>
      <c r="AX722" s="975">
        <f t="shared" ref="AX722:AX726" si="381">AQ722+AR722+AV722+AW722</f>
        <v>834.96500000000003</v>
      </c>
      <c r="AY722" s="424" t="str">
        <f t="shared" si="375"/>
        <v>OK</v>
      </c>
      <c r="AZ722" s="483">
        <f t="shared" si="376"/>
        <v>0</v>
      </c>
      <c r="BA722" s="486">
        <f t="shared" ref="BA722:BA726" si="382">AX722-AB722</f>
        <v>-4.9999999999954525E-3</v>
      </c>
      <c r="BB722" s="424"/>
      <c r="BC722" s="424"/>
      <c r="BD722" s="424"/>
      <c r="BE722" s="1051">
        <f t="shared" ref="BE722:BE726" si="383">AX722-AU722</f>
        <v>-4.9999999999954525E-3</v>
      </c>
    </row>
    <row r="723" spans="2:57" s="10" customFormat="1" ht="24" customHeight="1">
      <c r="B723" s="69">
        <v>1015412262</v>
      </c>
      <c r="C723" s="70" t="s">
        <v>1033</v>
      </c>
      <c r="D723" s="280" t="s">
        <v>1812</v>
      </c>
      <c r="E723" s="72" t="s">
        <v>1404</v>
      </c>
      <c r="F723" s="73" t="s">
        <v>1401</v>
      </c>
      <c r="G723" s="71" t="s">
        <v>13</v>
      </c>
      <c r="H723" s="74">
        <v>826.06</v>
      </c>
      <c r="I723" s="74">
        <v>339.08999999999992</v>
      </c>
      <c r="J723" s="74">
        <v>151.5</v>
      </c>
      <c r="K723" s="74">
        <v>60.06</v>
      </c>
      <c r="L723" s="74">
        <v>20</v>
      </c>
      <c r="M723" s="14">
        <v>570.64999999999986</v>
      </c>
      <c r="N723" s="75">
        <v>570.64999999999986</v>
      </c>
      <c r="O723" s="419">
        <f t="shared" si="371"/>
        <v>570.64999999999986</v>
      </c>
      <c r="P723" s="419">
        <f t="shared" si="372"/>
        <v>0</v>
      </c>
      <c r="Q723" s="498" t="s">
        <v>1761</v>
      </c>
      <c r="R723" s="498"/>
      <c r="S723" s="788">
        <v>1015412262</v>
      </c>
      <c r="T723" s="629" t="s">
        <v>2392</v>
      </c>
      <c r="U723" s="280" t="s">
        <v>1812</v>
      </c>
      <c r="V723" s="73" t="s">
        <v>1401</v>
      </c>
      <c r="W723" s="71" t="s">
        <v>13</v>
      </c>
      <c r="X723" s="538">
        <v>339.09</v>
      </c>
      <c r="Y723" s="538">
        <v>151.5</v>
      </c>
      <c r="Z723" s="538">
        <v>90.44</v>
      </c>
      <c r="AA723" s="538">
        <v>50</v>
      </c>
      <c r="AB723" s="613">
        <v>631.03</v>
      </c>
      <c r="AC723" s="10" t="str">
        <f t="shared" si="373"/>
        <v>OK</v>
      </c>
      <c r="AE723" s="504">
        <f t="shared" si="374"/>
        <v>-60.380000000000109</v>
      </c>
      <c r="AF723" s="688" t="s">
        <v>2010</v>
      </c>
      <c r="AG723" s="109" t="s">
        <v>2138</v>
      </c>
      <c r="AH723" s="270"/>
      <c r="AJ723" s="900">
        <v>1015412262</v>
      </c>
      <c r="AK723" s="70" t="s">
        <v>1033</v>
      </c>
      <c r="AL723" s="280" t="s">
        <v>1812</v>
      </c>
      <c r="AM723" s="72" t="s">
        <v>1404</v>
      </c>
      <c r="AN723" s="73" t="s">
        <v>1401</v>
      </c>
      <c r="AO723" s="71" t="s">
        <v>13</v>
      </c>
      <c r="AP723" s="74">
        <v>826.06</v>
      </c>
      <c r="AQ723" s="993">
        <v>339.08999999999992</v>
      </c>
      <c r="AR723" s="993">
        <v>151.5</v>
      </c>
      <c r="AS723" s="925">
        <v>90.44</v>
      </c>
      <c r="AT723" s="925">
        <v>50</v>
      </c>
      <c r="AU723" s="982">
        <v>631.03</v>
      </c>
      <c r="AV723" s="974">
        <v>90.44</v>
      </c>
      <c r="AW723" s="1079">
        <v>50</v>
      </c>
      <c r="AX723" s="975">
        <f t="shared" si="381"/>
        <v>631.03</v>
      </c>
      <c r="AY723" s="424" t="str">
        <f t="shared" si="375"/>
        <v>OK</v>
      </c>
      <c r="AZ723" s="483">
        <f t="shared" si="376"/>
        <v>0</v>
      </c>
      <c r="BA723" s="486">
        <f t="shared" si="382"/>
        <v>0</v>
      </c>
      <c r="BB723" s="424"/>
      <c r="BC723" s="424"/>
      <c r="BD723" s="424"/>
      <c r="BE723" s="1051">
        <f t="shared" si="383"/>
        <v>0</v>
      </c>
    </row>
    <row r="724" spans="2:57" s="10" customFormat="1" ht="24" customHeight="1">
      <c r="B724" s="69">
        <v>1017146394</v>
      </c>
      <c r="C724" s="70" t="s">
        <v>1039</v>
      </c>
      <c r="D724" s="280" t="s">
        <v>1812</v>
      </c>
      <c r="E724" s="72" t="s">
        <v>1404</v>
      </c>
      <c r="F724" s="73" t="s">
        <v>1401</v>
      </c>
      <c r="G724" s="71" t="s">
        <v>13</v>
      </c>
      <c r="H724" s="74">
        <v>837.1</v>
      </c>
      <c r="I724" s="74">
        <v>355.65000000000009</v>
      </c>
      <c r="J724" s="74">
        <v>158.5</v>
      </c>
      <c r="K724" s="74">
        <v>100</v>
      </c>
      <c r="L724" s="74">
        <v>20</v>
      </c>
      <c r="M724" s="14">
        <v>634.15000000000009</v>
      </c>
      <c r="N724" s="75">
        <v>634.15000000000009</v>
      </c>
      <c r="O724" s="419">
        <f t="shared" si="371"/>
        <v>634.15000000000009</v>
      </c>
      <c r="P724" s="419">
        <f t="shared" si="372"/>
        <v>0</v>
      </c>
      <c r="Q724" s="498" t="s">
        <v>1761</v>
      </c>
      <c r="R724" s="498"/>
      <c r="S724" s="789">
        <v>1017146394</v>
      </c>
      <c r="T724" s="629" t="s">
        <v>2393</v>
      </c>
      <c r="U724" s="280" t="s">
        <v>1812</v>
      </c>
      <c r="V724" s="73" t="s">
        <v>1401</v>
      </c>
      <c r="W724" s="71" t="s">
        <v>13</v>
      </c>
      <c r="X724" s="538">
        <v>355.65</v>
      </c>
      <c r="Y724" s="538">
        <v>158.5</v>
      </c>
      <c r="Z724" s="538">
        <v>100</v>
      </c>
      <c r="AA724" s="538">
        <v>20</v>
      </c>
      <c r="AB724" s="613">
        <v>634.15</v>
      </c>
      <c r="AC724" s="10" t="str">
        <f t="shared" si="373"/>
        <v>OK</v>
      </c>
      <c r="AE724" s="504">
        <f t="shared" si="374"/>
        <v>0</v>
      </c>
      <c r="AF724" s="270"/>
      <c r="AG724" s="109" t="s">
        <v>2138</v>
      </c>
      <c r="AH724" s="270"/>
      <c r="AJ724" s="900">
        <v>1017146394</v>
      </c>
      <c r="AK724" s="70" t="s">
        <v>1039</v>
      </c>
      <c r="AL724" s="280" t="s">
        <v>1812</v>
      </c>
      <c r="AM724" s="72" t="s">
        <v>1404</v>
      </c>
      <c r="AN724" s="73" t="s">
        <v>1401</v>
      </c>
      <c r="AO724" s="71" t="s">
        <v>13</v>
      </c>
      <c r="AP724" s="74">
        <v>837.1</v>
      </c>
      <c r="AQ724" s="993">
        <v>355.65000000000009</v>
      </c>
      <c r="AR724" s="993">
        <v>158.5</v>
      </c>
      <c r="AS724" s="925">
        <v>100</v>
      </c>
      <c r="AT724" s="925">
        <v>20</v>
      </c>
      <c r="AU724" s="982">
        <v>634.15</v>
      </c>
      <c r="AV724" s="974">
        <v>100</v>
      </c>
      <c r="AW724" s="1079">
        <v>20</v>
      </c>
      <c r="AX724" s="975">
        <f t="shared" si="381"/>
        <v>634.15000000000009</v>
      </c>
      <c r="AY724" s="424" t="str">
        <f t="shared" si="375"/>
        <v>OK</v>
      </c>
      <c r="AZ724" s="483">
        <f t="shared" si="376"/>
        <v>0</v>
      </c>
      <c r="BA724" s="486">
        <f t="shared" si="382"/>
        <v>0</v>
      </c>
      <c r="BB724" s="424"/>
      <c r="BC724" s="424"/>
      <c r="BD724" s="424"/>
      <c r="BE724" s="1051">
        <f t="shared" si="383"/>
        <v>0</v>
      </c>
    </row>
    <row r="725" spans="2:57" s="10" customFormat="1" ht="24" customHeight="1">
      <c r="B725" s="69">
        <v>1018431289</v>
      </c>
      <c r="C725" s="70" t="s">
        <v>1042</v>
      </c>
      <c r="D725" s="280" t="s">
        <v>1812</v>
      </c>
      <c r="E725" s="72" t="s">
        <v>1404</v>
      </c>
      <c r="F725" s="73" t="s">
        <v>1401</v>
      </c>
      <c r="G725" s="71" t="s">
        <v>13</v>
      </c>
      <c r="H725" s="74">
        <v>980.61</v>
      </c>
      <c r="I725" s="74">
        <v>570.91499999999996</v>
      </c>
      <c r="J725" s="74">
        <v>173</v>
      </c>
      <c r="K725" s="74">
        <v>38.5</v>
      </c>
      <c r="L725" s="74">
        <v>10</v>
      </c>
      <c r="M725" s="14">
        <v>792.41499999999996</v>
      </c>
      <c r="N725" s="75">
        <v>792.41499999999996</v>
      </c>
      <c r="O725" s="419">
        <f t="shared" si="371"/>
        <v>792.41499999999996</v>
      </c>
      <c r="P725" s="419">
        <f t="shared" si="372"/>
        <v>0</v>
      </c>
      <c r="Q725" s="498" t="s">
        <v>1761</v>
      </c>
      <c r="R725" s="498"/>
      <c r="S725" s="790">
        <v>1018431289</v>
      </c>
      <c r="T725" s="714" t="s">
        <v>2394</v>
      </c>
      <c r="U725" s="280" t="s">
        <v>1812</v>
      </c>
      <c r="V725" s="73" t="s">
        <v>1401</v>
      </c>
      <c r="W725" s="71" t="s">
        <v>13</v>
      </c>
      <c r="X725" s="791">
        <v>570.91999999999996</v>
      </c>
      <c r="Y725" s="791">
        <v>173</v>
      </c>
      <c r="Z725" s="791">
        <v>38.5</v>
      </c>
      <c r="AA725" s="791">
        <v>10</v>
      </c>
      <c r="AB725" s="618">
        <v>792.42</v>
      </c>
      <c r="AC725" s="10" t="str">
        <f t="shared" si="373"/>
        <v>OK</v>
      </c>
      <c r="AE725" s="504">
        <f t="shared" si="374"/>
        <v>-4.9999999999954525E-3</v>
      </c>
      <c r="AF725" s="270"/>
      <c r="AG725" s="109" t="s">
        <v>2138</v>
      </c>
      <c r="AH725" s="270"/>
      <c r="AJ725" s="900">
        <v>1018431289</v>
      </c>
      <c r="AK725" s="70" t="s">
        <v>1042</v>
      </c>
      <c r="AL725" s="280" t="s">
        <v>1812</v>
      </c>
      <c r="AM725" s="72" t="s">
        <v>1404</v>
      </c>
      <c r="AN725" s="73" t="s">
        <v>1401</v>
      </c>
      <c r="AO725" s="71" t="s">
        <v>13</v>
      </c>
      <c r="AP725" s="74">
        <v>980.61</v>
      </c>
      <c r="AQ725" s="993">
        <v>570.91499999999996</v>
      </c>
      <c r="AR725" s="993">
        <v>173</v>
      </c>
      <c r="AS725" s="994">
        <v>38.5</v>
      </c>
      <c r="AT725" s="994">
        <v>10</v>
      </c>
      <c r="AU725" s="1092">
        <v>792.42</v>
      </c>
      <c r="AV725" s="974">
        <v>38.5</v>
      </c>
      <c r="AW725" s="1079">
        <v>10</v>
      </c>
      <c r="AX725" s="975">
        <f t="shared" si="381"/>
        <v>792.41499999999996</v>
      </c>
      <c r="AY725" s="424" t="str">
        <f t="shared" si="375"/>
        <v>OK</v>
      </c>
      <c r="AZ725" s="483">
        <f t="shared" si="376"/>
        <v>0</v>
      </c>
      <c r="BA725" s="486">
        <f t="shared" si="382"/>
        <v>-4.9999999999954525E-3</v>
      </c>
      <c r="BB725" s="424"/>
      <c r="BC725" s="424"/>
      <c r="BD725" s="424"/>
      <c r="BE725" s="1051">
        <f t="shared" si="383"/>
        <v>-4.9999999999954525E-3</v>
      </c>
    </row>
    <row r="726" spans="2:57" s="10" customFormat="1" ht="24" customHeight="1">
      <c r="B726" s="69">
        <v>1018462149</v>
      </c>
      <c r="C726" s="70" t="s">
        <v>1045</v>
      </c>
      <c r="D726" s="280" t="s">
        <v>1812</v>
      </c>
      <c r="E726" s="72" t="s">
        <v>1404</v>
      </c>
      <c r="F726" s="73" t="s">
        <v>1401</v>
      </c>
      <c r="G726" s="71" t="s">
        <v>13</v>
      </c>
      <c r="H726" s="74">
        <v>903.34</v>
      </c>
      <c r="I726" s="75">
        <v>455.01</v>
      </c>
      <c r="J726" s="75">
        <v>166</v>
      </c>
      <c r="K726" s="74">
        <v>12.94</v>
      </c>
      <c r="L726" s="74">
        <v>0</v>
      </c>
      <c r="M726" s="14">
        <v>633.95000000000005</v>
      </c>
      <c r="N726" s="75">
        <v>633.95000000000005</v>
      </c>
      <c r="O726" s="419">
        <f t="shared" si="371"/>
        <v>633.95000000000005</v>
      </c>
      <c r="P726" s="419">
        <f t="shared" si="372"/>
        <v>0</v>
      </c>
      <c r="Q726" s="498" t="s">
        <v>1761</v>
      </c>
      <c r="R726" s="498"/>
      <c r="S726" s="788">
        <v>1018462149</v>
      </c>
      <c r="T726" s="629" t="s">
        <v>2395</v>
      </c>
      <c r="U726" s="280" t="s">
        <v>1812</v>
      </c>
      <c r="V726" s="73" t="s">
        <v>1401</v>
      </c>
      <c r="W726" s="71" t="s">
        <v>13</v>
      </c>
      <c r="X726" s="538">
        <v>455.01</v>
      </c>
      <c r="Y726" s="538">
        <v>166</v>
      </c>
      <c r="Z726" s="538">
        <v>99.11</v>
      </c>
      <c r="AA726" s="538">
        <v>10</v>
      </c>
      <c r="AB726" s="613">
        <v>730.12</v>
      </c>
      <c r="AC726" s="10" t="str">
        <f t="shared" si="373"/>
        <v>OK</v>
      </c>
      <c r="AE726" s="504">
        <f t="shared" si="374"/>
        <v>-96.169999999999959</v>
      </c>
      <c r="AF726" s="688" t="s">
        <v>2010</v>
      </c>
      <c r="AG726" s="109" t="s">
        <v>2138</v>
      </c>
      <c r="AH726" s="270"/>
      <c r="AJ726" s="900">
        <v>1018462149</v>
      </c>
      <c r="AK726" s="70" t="s">
        <v>1045</v>
      </c>
      <c r="AL726" s="280" t="s">
        <v>1812</v>
      </c>
      <c r="AM726" s="72" t="s">
        <v>1404</v>
      </c>
      <c r="AN726" s="73" t="s">
        <v>1401</v>
      </c>
      <c r="AO726" s="71" t="s">
        <v>13</v>
      </c>
      <c r="AP726" s="74">
        <v>903.34</v>
      </c>
      <c r="AQ726" s="992">
        <v>455.01</v>
      </c>
      <c r="AR726" s="992">
        <v>166</v>
      </c>
      <c r="AS726" s="925">
        <v>99.11</v>
      </c>
      <c r="AT726" s="925">
        <v>10</v>
      </c>
      <c r="AU726" s="982">
        <v>730.12</v>
      </c>
      <c r="AV726" s="974">
        <v>99.11</v>
      </c>
      <c r="AW726" s="1079">
        <v>10</v>
      </c>
      <c r="AX726" s="975">
        <f t="shared" si="381"/>
        <v>730.12</v>
      </c>
      <c r="AY726" s="424" t="str">
        <f t="shared" si="375"/>
        <v>OK</v>
      </c>
      <c r="AZ726" s="483">
        <f t="shared" si="376"/>
        <v>0</v>
      </c>
      <c r="BA726" s="486">
        <f t="shared" si="382"/>
        <v>0</v>
      </c>
      <c r="BB726" s="424"/>
      <c r="BC726" s="424"/>
      <c r="BD726" s="424"/>
      <c r="BE726" s="1051">
        <f t="shared" si="383"/>
        <v>0</v>
      </c>
    </row>
    <row r="727" spans="2:57" s="10" customFormat="1" ht="24" customHeight="1">
      <c r="B727" s="69">
        <v>1020755379</v>
      </c>
      <c r="C727" s="70" t="s">
        <v>1052</v>
      </c>
      <c r="D727" s="280" t="s">
        <v>1812</v>
      </c>
      <c r="E727" s="72" t="s">
        <v>1404</v>
      </c>
      <c r="F727" s="73" t="s">
        <v>1401</v>
      </c>
      <c r="G727" s="71" t="s">
        <v>13</v>
      </c>
      <c r="H727" s="74">
        <v>892.3</v>
      </c>
      <c r="I727" s="74">
        <v>438.44999999999982</v>
      </c>
      <c r="J727" s="74">
        <v>150.5</v>
      </c>
      <c r="K727" s="74">
        <v>7.89</v>
      </c>
      <c r="L727" s="74">
        <v>5</v>
      </c>
      <c r="M727" s="14">
        <v>601.8399999999998</v>
      </c>
      <c r="N727" s="75">
        <v>601.8399999999998</v>
      </c>
      <c r="O727" s="419">
        <f t="shared" si="371"/>
        <v>601.8399999999998</v>
      </c>
      <c r="P727" s="419">
        <f t="shared" si="372"/>
        <v>0</v>
      </c>
      <c r="Q727" s="498" t="s">
        <v>1761</v>
      </c>
      <c r="R727" s="498"/>
      <c r="S727" s="789">
        <v>1020755379</v>
      </c>
      <c r="T727" s="629" t="s">
        <v>2396</v>
      </c>
      <c r="U727" s="280" t="s">
        <v>1812</v>
      </c>
      <c r="V727" s="73" t="s">
        <v>1401</v>
      </c>
      <c r="W727" s="71" t="s">
        <v>13</v>
      </c>
      <c r="X727" s="538">
        <v>438.45</v>
      </c>
      <c r="Y727" s="538">
        <v>150.5</v>
      </c>
      <c r="Z727" s="538">
        <v>7.89</v>
      </c>
      <c r="AA727" s="538">
        <v>5</v>
      </c>
      <c r="AB727" s="613">
        <v>601.84</v>
      </c>
      <c r="AC727" s="10" t="str">
        <f t="shared" si="373"/>
        <v>OK</v>
      </c>
      <c r="AE727" s="504">
        <f t="shared" si="374"/>
        <v>0</v>
      </c>
      <c r="AF727" s="270"/>
      <c r="AG727" s="109" t="s">
        <v>2138</v>
      </c>
      <c r="AH727" s="270"/>
      <c r="AJ727" s="1065">
        <v>1020755379</v>
      </c>
      <c r="AK727" s="70" t="s">
        <v>1052</v>
      </c>
      <c r="AL727" s="280" t="s">
        <v>1812</v>
      </c>
      <c r="AM727" s="72" t="s">
        <v>1404</v>
      </c>
      <c r="AN727" s="73" t="s">
        <v>1401</v>
      </c>
      <c r="AO727" s="71" t="s">
        <v>13</v>
      </c>
      <c r="AP727" s="74">
        <v>892.3</v>
      </c>
      <c r="AQ727" s="993">
        <v>438.44999999999982</v>
      </c>
      <c r="AR727" s="993">
        <v>150.5</v>
      </c>
      <c r="AS727" s="925">
        <v>7.89</v>
      </c>
      <c r="AT727" s="925">
        <v>5</v>
      </c>
      <c r="AU727" s="982">
        <v>601.84</v>
      </c>
      <c r="AV727" s="975">
        <v>18</v>
      </c>
      <c r="AW727" s="1121">
        <v>40</v>
      </c>
      <c r="AX727" s="1114">
        <f t="shared" ref="AX727:AX733" si="384">AQ727+AR727+AV727+AW727</f>
        <v>646.94999999999982</v>
      </c>
      <c r="AY727" s="424" t="str">
        <f t="shared" si="375"/>
        <v>OK</v>
      </c>
      <c r="AZ727" s="483">
        <f t="shared" si="376"/>
        <v>0</v>
      </c>
      <c r="BA727" s="484">
        <f>AX727-AB727</f>
        <v>45.109999999999786</v>
      </c>
      <c r="BB727" s="1016" t="s">
        <v>3130</v>
      </c>
      <c r="BC727" s="424"/>
      <c r="BD727" s="424"/>
    </row>
    <row r="728" spans="2:57" s="10" customFormat="1" ht="24" customHeight="1">
      <c r="B728" s="69">
        <v>1049627461</v>
      </c>
      <c r="C728" s="70" t="s">
        <v>1161</v>
      </c>
      <c r="D728" s="280" t="s">
        <v>1812</v>
      </c>
      <c r="E728" s="72" t="s">
        <v>1404</v>
      </c>
      <c r="F728" s="73" t="s">
        <v>1401</v>
      </c>
      <c r="G728" s="71" t="s">
        <v>13</v>
      </c>
      <c r="H728" s="74">
        <v>826.06</v>
      </c>
      <c r="I728" s="74">
        <v>339.08999999999992</v>
      </c>
      <c r="J728" s="74">
        <v>151</v>
      </c>
      <c r="K728" s="74">
        <v>6.72</v>
      </c>
      <c r="L728" s="74">
        <v>0</v>
      </c>
      <c r="M728" s="14">
        <v>496.80999999999995</v>
      </c>
      <c r="N728" s="75">
        <v>496.80999999999995</v>
      </c>
      <c r="O728" s="419">
        <f t="shared" si="371"/>
        <v>496.80999999999995</v>
      </c>
      <c r="P728" s="419">
        <f t="shared" si="372"/>
        <v>0</v>
      </c>
      <c r="Q728" s="498" t="s">
        <v>1761</v>
      </c>
      <c r="R728" s="498"/>
      <c r="S728" s="788">
        <v>1049627461</v>
      </c>
      <c r="T728" s="629" t="s">
        <v>2397</v>
      </c>
      <c r="U728" s="280" t="s">
        <v>1812</v>
      </c>
      <c r="V728" s="73" t="s">
        <v>1401</v>
      </c>
      <c r="W728" s="71" t="s">
        <v>13</v>
      </c>
      <c r="X728" s="538">
        <v>339.09</v>
      </c>
      <c r="Y728" s="538">
        <v>151</v>
      </c>
      <c r="Z728" s="538">
        <v>6.72</v>
      </c>
      <c r="AA728" s="538">
        <v>0</v>
      </c>
      <c r="AB728" s="613">
        <v>496.81</v>
      </c>
      <c r="AC728" s="10" t="str">
        <f t="shared" si="373"/>
        <v>OK</v>
      </c>
      <c r="AE728" s="504">
        <f t="shared" si="374"/>
        <v>0</v>
      </c>
      <c r="AF728" s="270"/>
      <c r="AG728" s="109" t="s">
        <v>2138</v>
      </c>
      <c r="AH728" s="270"/>
      <c r="AJ728" s="1065">
        <v>1049627461</v>
      </c>
      <c r="AK728" s="70" t="s">
        <v>1161</v>
      </c>
      <c r="AL728" s="280" t="s">
        <v>1812</v>
      </c>
      <c r="AM728" s="72" t="s">
        <v>1404</v>
      </c>
      <c r="AN728" s="73" t="s">
        <v>1401</v>
      </c>
      <c r="AO728" s="71" t="s">
        <v>13</v>
      </c>
      <c r="AP728" s="74">
        <v>826.06</v>
      </c>
      <c r="AQ728" s="993">
        <v>339.08999999999992</v>
      </c>
      <c r="AR728" s="1066">
        <v>151</v>
      </c>
      <c r="AS728" s="925">
        <v>6.72</v>
      </c>
      <c r="AT728" s="925">
        <v>0</v>
      </c>
      <c r="AU728" s="982">
        <v>496.81</v>
      </c>
      <c r="AV728" s="975">
        <v>56.83</v>
      </c>
      <c r="AW728" s="1121">
        <v>0</v>
      </c>
      <c r="AX728" s="1114">
        <f t="shared" si="384"/>
        <v>546.91999999999996</v>
      </c>
      <c r="AY728" s="424" t="str">
        <f t="shared" si="375"/>
        <v>OK</v>
      </c>
      <c r="AZ728" s="483">
        <f t="shared" si="376"/>
        <v>0</v>
      </c>
      <c r="BA728" s="484">
        <f>AX728-AB728</f>
        <v>50.109999999999957</v>
      </c>
      <c r="BB728" s="1016" t="s">
        <v>3130</v>
      </c>
      <c r="BC728" s="424"/>
      <c r="BD728" s="424"/>
    </row>
    <row r="729" spans="2:57" s="10" customFormat="1" ht="24" customHeight="1">
      <c r="B729" s="69">
        <v>1049627485</v>
      </c>
      <c r="C729" s="70" t="s">
        <v>1162</v>
      </c>
      <c r="D729" s="280" t="s">
        <v>1812</v>
      </c>
      <c r="E729" s="72" t="s">
        <v>1404</v>
      </c>
      <c r="F729" s="73" t="s">
        <v>1401</v>
      </c>
      <c r="G729" s="71" t="s">
        <v>13</v>
      </c>
      <c r="H729" s="74">
        <v>859.18</v>
      </c>
      <c r="I729" s="74">
        <v>388.77</v>
      </c>
      <c r="J729" s="74">
        <v>149.5</v>
      </c>
      <c r="K729" s="74">
        <v>1.72</v>
      </c>
      <c r="L729" s="74">
        <v>20</v>
      </c>
      <c r="M729" s="14">
        <v>559.99</v>
      </c>
      <c r="N729" s="75">
        <v>559.99</v>
      </c>
      <c r="O729" s="419">
        <f t="shared" si="371"/>
        <v>559.99</v>
      </c>
      <c r="P729" s="419">
        <f t="shared" si="372"/>
        <v>0</v>
      </c>
      <c r="Q729" s="498" t="s">
        <v>1761</v>
      </c>
      <c r="R729" s="498"/>
      <c r="S729" s="789">
        <v>1049627485</v>
      </c>
      <c r="T729" s="629" t="s">
        <v>2398</v>
      </c>
      <c r="U729" s="280" t="s">
        <v>1812</v>
      </c>
      <c r="V729" s="73" t="s">
        <v>1401</v>
      </c>
      <c r="W729" s="71" t="s">
        <v>13</v>
      </c>
      <c r="X729" s="538">
        <v>388.77</v>
      </c>
      <c r="Y729" s="538">
        <v>149.5</v>
      </c>
      <c r="Z729" s="538">
        <v>65.28</v>
      </c>
      <c r="AA729" s="538">
        <v>35</v>
      </c>
      <c r="AB729" s="613">
        <v>638.54999999999995</v>
      </c>
      <c r="AC729" s="10" t="str">
        <f t="shared" si="373"/>
        <v>OK</v>
      </c>
      <c r="AE729" s="504">
        <f t="shared" si="374"/>
        <v>-78.559999999999945</v>
      </c>
      <c r="AF729" s="688" t="s">
        <v>2010</v>
      </c>
      <c r="AG729" s="109" t="s">
        <v>2138</v>
      </c>
      <c r="AH729" s="270"/>
      <c r="AJ729" s="1065">
        <v>1049627485</v>
      </c>
      <c r="AK729" s="70" t="s">
        <v>1162</v>
      </c>
      <c r="AL729" s="280" t="s">
        <v>1812</v>
      </c>
      <c r="AM729" s="72" t="s">
        <v>1404</v>
      </c>
      <c r="AN729" s="73" t="s">
        <v>1401</v>
      </c>
      <c r="AO729" s="71" t="s">
        <v>13</v>
      </c>
      <c r="AP729" s="74">
        <v>859.18</v>
      </c>
      <c r="AQ729" s="993">
        <v>388.77</v>
      </c>
      <c r="AR729" s="993">
        <v>149.5</v>
      </c>
      <c r="AS729" s="925">
        <v>65.28</v>
      </c>
      <c r="AT729" s="925">
        <v>35</v>
      </c>
      <c r="AU729" s="982">
        <v>638.54999999999995</v>
      </c>
      <c r="AV729" s="975">
        <v>84.61</v>
      </c>
      <c r="AW729" s="1121">
        <v>65</v>
      </c>
      <c r="AX729" s="1114">
        <f t="shared" si="384"/>
        <v>687.88</v>
      </c>
      <c r="AY729" s="424" t="str">
        <f t="shared" si="375"/>
        <v>OK</v>
      </c>
      <c r="AZ729" s="483">
        <f t="shared" si="376"/>
        <v>0</v>
      </c>
      <c r="BA729" s="484">
        <f t="shared" ref="BA729:BA730" si="385">AX729-AB729</f>
        <v>49.330000000000041</v>
      </c>
      <c r="BB729" s="1016" t="s">
        <v>3130</v>
      </c>
      <c r="BC729" s="424"/>
      <c r="BD729" s="424"/>
    </row>
    <row r="730" spans="2:57" s="10" customFormat="1" ht="24" customHeight="1">
      <c r="B730" s="69">
        <v>1049637452</v>
      </c>
      <c r="C730" s="70" t="s">
        <v>1191</v>
      </c>
      <c r="D730" s="280" t="s">
        <v>1812</v>
      </c>
      <c r="E730" s="72" t="s">
        <v>1404</v>
      </c>
      <c r="F730" s="73" t="s">
        <v>1401</v>
      </c>
      <c r="G730" s="71" t="s">
        <v>13</v>
      </c>
      <c r="H730" s="74">
        <v>837.1</v>
      </c>
      <c r="I730" s="75">
        <v>355.65000000000009</v>
      </c>
      <c r="J730" s="75">
        <v>148.5</v>
      </c>
      <c r="K730" s="74">
        <v>35.6111</v>
      </c>
      <c r="L730" s="74">
        <v>0</v>
      </c>
      <c r="M730" s="14">
        <v>539.76110000000006</v>
      </c>
      <c r="N730" s="75">
        <v>539.76110000000006</v>
      </c>
      <c r="O730" s="419">
        <f t="shared" si="371"/>
        <v>539.76110000000006</v>
      </c>
      <c r="P730" s="419">
        <f t="shared" si="372"/>
        <v>0</v>
      </c>
      <c r="Q730" s="498" t="s">
        <v>1761</v>
      </c>
      <c r="R730" s="498"/>
      <c r="S730" s="789">
        <v>1049637452</v>
      </c>
      <c r="T730" s="629" t="s">
        <v>2399</v>
      </c>
      <c r="U730" s="280" t="s">
        <v>1812</v>
      </c>
      <c r="V730" s="73" t="s">
        <v>1401</v>
      </c>
      <c r="W730" s="71" t="s">
        <v>13</v>
      </c>
      <c r="X730" s="538">
        <v>355.65</v>
      </c>
      <c r="Y730" s="538">
        <v>148.5</v>
      </c>
      <c r="Z730" s="538">
        <v>81.17</v>
      </c>
      <c r="AA730" s="538">
        <v>30</v>
      </c>
      <c r="AB730" s="613">
        <v>615.32000000000005</v>
      </c>
      <c r="AC730" s="10" t="str">
        <f t="shared" si="373"/>
        <v>OK</v>
      </c>
      <c r="AE730" s="504">
        <f t="shared" si="374"/>
        <v>-75.558899999999994</v>
      </c>
      <c r="AF730" s="688" t="s">
        <v>2010</v>
      </c>
      <c r="AG730" s="109" t="s">
        <v>2138</v>
      </c>
      <c r="AH730" s="270"/>
      <c r="AJ730" s="1065">
        <v>1049637452</v>
      </c>
      <c r="AK730" s="70" t="s">
        <v>1191</v>
      </c>
      <c r="AL730" s="280" t="s">
        <v>1812</v>
      </c>
      <c r="AM730" s="72" t="s">
        <v>1404</v>
      </c>
      <c r="AN730" s="73" t="s">
        <v>1401</v>
      </c>
      <c r="AO730" s="71" t="s">
        <v>13</v>
      </c>
      <c r="AP730" s="74">
        <v>837.1</v>
      </c>
      <c r="AQ730" s="992">
        <v>355.65000000000009</v>
      </c>
      <c r="AR730" s="992">
        <v>148.5</v>
      </c>
      <c r="AS730" s="925">
        <v>81.17</v>
      </c>
      <c r="AT730" s="925">
        <v>30</v>
      </c>
      <c r="AU730" s="982">
        <v>615.32000000000005</v>
      </c>
      <c r="AV730" s="975">
        <v>100</v>
      </c>
      <c r="AW730" s="1121">
        <v>30</v>
      </c>
      <c r="AX730" s="1114">
        <f t="shared" si="384"/>
        <v>634.15000000000009</v>
      </c>
      <c r="AY730" s="424" t="str">
        <f t="shared" si="375"/>
        <v>OK</v>
      </c>
      <c r="AZ730" s="483">
        <f t="shared" si="376"/>
        <v>0</v>
      </c>
      <c r="BA730" s="484">
        <f t="shared" si="385"/>
        <v>18.830000000000041</v>
      </c>
      <c r="BB730" s="1016" t="s">
        <v>3130</v>
      </c>
      <c r="BC730" s="424"/>
      <c r="BD730" s="424"/>
    </row>
    <row r="731" spans="2:57" s="10" customFormat="1" ht="24" customHeight="1">
      <c r="B731" s="69">
        <v>1049638595</v>
      </c>
      <c r="C731" s="70" t="s">
        <v>1198</v>
      </c>
      <c r="D731" s="280" t="s">
        <v>1812</v>
      </c>
      <c r="E731" s="72" t="s">
        <v>1404</v>
      </c>
      <c r="F731" s="73" t="s">
        <v>1401</v>
      </c>
      <c r="G731" s="71" t="s">
        <v>13</v>
      </c>
      <c r="H731" s="74">
        <v>859.18</v>
      </c>
      <c r="I731" s="74">
        <v>388.77</v>
      </c>
      <c r="J731" s="74">
        <v>162</v>
      </c>
      <c r="K731" s="74">
        <v>52.944400000000002</v>
      </c>
      <c r="L731" s="74">
        <v>10</v>
      </c>
      <c r="M731" s="14">
        <v>613.71439999999996</v>
      </c>
      <c r="N731" s="75">
        <v>613.71439999999996</v>
      </c>
      <c r="O731" s="419">
        <f t="shared" si="371"/>
        <v>613.71439999999996</v>
      </c>
      <c r="P731" s="419">
        <f t="shared" si="372"/>
        <v>0</v>
      </c>
      <c r="Q731" s="498" t="s">
        <v>1761</v>
      </c>
      <c r="R731" s="498"/>
      <c r="S731" s="789">
        <v>1049638595</v>
      </c>
      <c r="T731" s="629" t="s">
        <v>2400</v>
      </c>
      <c r="U731" s="280" t="s">
        <v>1812</v>
      </c>
      <c r="V731" s="73" t="s">
        <v>1401</v>
      </c>
      <c r="W731" s="71" t="s">
        <v>13</v>
      </c>
      <c r="X731" s="538">
        <v>388.77</v>
      </c>
      <c r="Y731" s="538">
        <v>162</v>
      </c>
      <c r="Z731" s="538">
        <v>79.94</v>
      </c>
      <c r="AA731" s="538">
        <v>10</v>
      </c>
      <c r="AB731" s="613">
        <v>640.71</v>
      </c>
      <c r="AC731" s="10" t="str">
        <f t="shared" si="373"/>
        <v>OK</v>
      </c>
      <c r="AE731" s="504">
        <f t="shared" si="374"/>
        <v>-26.995600000000081</v>
      </c>
      <c r="AF731" s="688" t="s">
        <v>2010</v>
      </c>
      <c r="AG731" s="109" t="s">
        <v>2138</v>
      </c>
      <c r="AH731" s="270"/>
      <c r="AJ731" s="1065">
        <v>1049638595</v>
      </c>
      <c r="AK731" s="70" t="s">
        <v>1198</v>
      </c>
      <c r="AL731" s="280" t="s">
        <v>1812</v>
      </c>
      <c r="AM731" s="72" t="s">
        <v>1404</v>
      </c>
      <c r="AN731" s="73" t="s">
        <v>1401</v>
      </c>
      <c r="AO731" s="71" t="s">
        <v>13</v>
      </c>
      <c r="AP731" s="74">
        <v>859.18</v>
      </c>
      <c r="AQ731" s="993">
        <v>388.77</v>
      </c>
      <c r="AR731" s="993">
        <v>162</v>
      </c>
      <c r="AS731" s="925">
        <v>79.94</v>
      </c>
      <c r="AT731" s="925">
        <v>10</v>
      </c>
      <c r="AU731" s="982">
        <v>640.71</v>
      </c>
      <c r="AV731" s="975">
        <v>100</v>
      </c>
      <c r="AW731" s="1121">
        <v>30</v>
      </c>
      <c r="AX731" s="1114">
        <f t="shared" si="384"/>
        <v>680.77</v>
      </c>
      <c r="AY731" s="424" t="str">
        <f t="shared" si="375"/>
        <v>OK</v>
      </c>
      <c r="AZ731" s="483">
        <f t="shared" si="376"/>
        <v>0</v>
      </c>
      <c r="BA731" s="484">
        <f>AX731-AB731</f>
        <v>40.059999999999945</v>
      </c>
      <c r="BB731" s="1016" t="s">
        <v>3130</v>
      </c>
      <c r="BC731" s="424"/>
      <c r="BD731" s="424"/>
    </row>
    <row r="732" spans="2:57" s="10" customFormat="1" ht="24" customHeight="1">
      <c r="B732" s="69">
        <v>1049639322</v>
      </c>
      <c r="C732" s="70" t="s">
        <v>1200</v>
      </c>
      <c r="D732" s="280" t="s">
        <v>1812</v>
      </c>
      <c r="E732" s="72" t="s">
        <v>1404</v>
      </c>
      <c r="F732" s="73" t="s">
        <v>1401</v>
      </c>
      <c r="G732" s="71" t="s">
        <v>13</v>
      </c>
      <c r="H732" s="74">
        <v>848.14</v>
      </c>
      <c r="I732" s="74">
        <v>372.21000000000004</v>
      </c>
      <c r="J732" s="74">
        <v>167.5</v>
      </c>
      <c r="K732" s="74">
        <v>4.5599999999999996</v>
      </c>
      <c r="L732" s="74">
        <v>15</v>
      </c>
      <c r="M732" s="14">
        <v>559.27</v>
      </c>
      <c r="N732" s="75">
        <v>559.27</v>
      </c>
      <c r="O732" s="419">
        <f t="shared" si="371"/>
        <v>559.27</v>
      </c>
      <c r="P732" s="419">
        <f t="shared" si="372"/>
        <v>0</v>
      </c>
      <c r="Q732" s="498" t="s">
        <v>1761</v>
      </c>
      <c r="R732" s="498"/>
      <c r="S732" s="788">
        <v>1049639322</v>
      </c>
      <c r="T732" s="629" t="s">
        <v>2401</v>
      </c>
      <c r="U732" s="280" t="s">
        <v>1812</v>
      </c>
      <c r="V732" s="73" t="s">
        <v>1401</v>
      </c>
      <c r="W732" s="71" t="s">
        <v>13</v>
      </c>
      <c r="X732" s="538">
        <v>372.21</v>
      </c>
      <c r="Y732" s="538">
        <v>167.5</v>
      </c>
      <c r="Z732" s="538">
        <v>63.83</v>
      </c>
      <c r="AA732" s="538">
        <v>45</v>
      </c>
      <c r="AB732" s="613">
        <v>648.54</v>
      </c>
      <c r="AC732" s="10" t="str">
        <f t="shared" si="373"/>
        <v>OK</v>
      </c>
      <c r="AE732" s="504">
        <f t="shared" si="374"/>
        <v>-89.269999999999982</v>
      </c>
      <c r="AF732" s="688" t="s">
        <v>2010</v>
      </c>
      <c r="AG732" s="109" t="s">
        <v>2138</v>
      </c>
      <c r="AH732" s="270"/>
      <c r="AJ732" s="1065">
        <v>1049639322</v>
      </c>
      <c r="AK732" s="70" t="s">
        <v>1200</v>
      </c>
      <c r="AL732" s="280" t="s">
        <v>1812</v>
      </c>
      <c r="AM732" s="72" t="s">
        <v>1404</v>
      </c>
      <c r="AN732" s="73" t="s">
        <v>1401</v>
      </c>
      <c r="AO732" s="71" t="s">
        <v>13</v>
      </c>
      <c r="AP732" s="74">
        <v>848.14</v>
      </c>
      <c r="AQ732" s="993">
        <v>372.21000000000004</v>
      </c>
      <c r="AR732" s="993">
        <v>167.5</v>
      </c>
      <c r="AS732" s="925">
        <v>63.83</v>
      </c>
      <c r="AT732" s="925">
        <v>45</v>
      </c>
      <c r="AU732" s="982">
        <v>648.54</v>
      </c>
      <c r="AV732" s="975">
        <v>78.55</v>
      </c>
      <c r="AW732" s="1121">
        <v>45</v>
      </c>
      <c r="AX732" s="1114">
        <f t="shared" si="384"/>
        <v>663.26</v>
      </c>
      <c r="AY732" s="424" t="str">
        <f t="shared" si="375"/>
        <v>OK</v>
      </c>
      <c r="AZ732" s="483">
        <f t="shared" si="376"/>
        <v>0</v>
      </c>
      <c r="BA732" s="484">
        <f>AX732-AB732</f>
        <v>14.720000000000027</v>
      </c>
      <c r="BB732" s="1016" t="s">
        <v>3130</v>
      </c>
      <c r="BC732" s="424"/>
      <c r="BD732" s="424"/>
    </row>
    <row r="733" spans="2:57" s="10" customFormat="1" ht="24" customHeight="1">
      <c r="B733" s="69">
        <v>1049641274</v>
      </c>
      <c r="C733" s="70" t="s">
        <v>1208</v>
      </c>
      <c r="D733" s="280" t="s">
        <v>1812</v>
      </c>
      <c r="E733" s="72" t="s">
        <v>1404</v>
      </c>
      <c r="F733" s="73" t="s">
        <v>1401</v>
      </c>
      <c r="G733" s="71" t="s">
        <v>13</v>
      </c>
      <c r="H733" s="74">
        <v>826.06</v>
      </c>
      <c r="I733" s="74">
        <v>339.08999999999992</v>
      </c>
      <c r="J733" s="74">
        <v>147</v>
      </c>
      <c r="K733" s="74">
        <v>2.2200000000000002</v>
      </c>
      <c r="L733" s="74">
        <v>15</v>
      </c>
      <c r="M733" s="14">
        <v>503.30999999999995</v>
      </c>
      <c r="N733" s="75">
        <v>503.30999999999995</v>
      </c>
      <c r="O733" s="419">
        <f t="shared" si="371"/>
        <v>503.30999999999995</v>
      </c>
      <c r="P733" s="419">
        <f t="shared" si="372"/>
        <v>0</v>
      </c>
      <c r="Q733" s="498" t="s">
        <v>1761</v>
      </c>
      <c r="R733" s="498"/>
      <c r="S733" s="789">
        <v>1049641274</v>
      </c>
      <c r="T733" s="629" t="s">
        <v>2402</v>
      </c>
      <c r="U733" s="280" t="s">
        <v>1812</v>
      </c>
      <c r="V733" s="73" t="s">
        <v>1401</v>
      </c>
      <c r="W733" s="71" t="s">
        <v>13</v>
      </c>
      <c r="X733" s="538">
        <v>339.09</v>
      </c>
      <c r="Y733" s="538">
        <v>147</v>
      </c>
      <c r="Z733" s="538">
        <v>85.89</v>
      </c>
      <c r="AA733" s="538">
        <v>35</v>
      </c>
      <c r="AB733" s="613">
        <v>606.98</v>
      </c>
      <c r="AC733" s="10" t="str">
        <f t="shared" si="373"/>
        <v>OK</v>
      </c>
      <c r="AE733" s="504">
        <f t="shared" si="374"/>
        <v>-103.67000000000007</v>
      </c>
      <c r="AF733" s="688" t="s">
        <v>2010</v>
      </c>
      <c r="AG733" s="109" t="s">
        <v>2138</v>
      </c>
      <c r="AH733" s="270"/>
      <c r="AJ733" s="1065">
        <v>1049641274</v>
      </c>
      <c r="AK733" s="70" t="s">
        <v>1208</v>
      </c>
      <c r="AL733" s="280" t="s">
        <v>1812</v>
      </c>
      <c r="AM733" s="72" t="s">
        <v>1404</v>
      </c>
      <c r="AN733" s="73" t="s">
        <v>1401</v>
      </c>
      <c r="AO733" s="71" t="s">
        <v>13</v>
      </c>
      <c r="AP733" s="74">
        <v>826.06</v>
      </c>
      <c r="AQ733" s="993">
        <v>339.08999999999992</v>
      </c>
      <c r="AR733" s="993">
        <v>147</v>
      </c>
      <c r="AS733" s="925">
        <v>85.89</v>
      </c>
      <c r="AT733" s="925">
        <v>35</v>
      </c>
      <c r="AU733" s="982">
        <v>606.98</v>
      </c>
      <c r="AV733" s="975">
        <v>100</v>
      </c>
      <c r="AW733" s="1121">
        <v>35</v>
      </c>
      <c r="AX733" s="1114">
        <f t="shared" si="384"/>
        <v>621.08999999999992</v>
      </c>
      <c r="AY733" s="424" t="str">
        <f t="shared" si="375"/>
        <v>OK</v>
      </c>
      <c r="AZ733" s="483">
        <f t="shared" si="376"/>
        <v>0</v>
      </c>
      <c r="BA733" s="484">
        <f>AX733-AB733</f>
        <v>14.1099999999999</v>
      </c>
      <c r="BB733" s="1016" t="s">
        <v>3130</v>
      </c>
      <c r="BC733" s="424"/>
      <c r="BD733" s="424"/>
    </row>
    <row r="734" spans="2:57" s="10" customFormat="1" ht="24" customHeight="1">
      <c r="B734" s="69">
        <v>1049642552</v>
      </c>
      <c r="C734" s="70" t="s">
        <v>1211</v>
      </c>
      <c r="D734" s="280" t="s">
        <v>1812</v>
      </c>
      <c r="E734" s="72" t="s">
        <v>1404</v>
      </c>
      <c r="F734" s="73" t="s">
        <v>1401</v>
      </c>
      <c r="G734" s="71" t="s">
        <v>13</v>
      </c>
      <c r="H734" s="74">
        <v>925.41</v>
      </c>
      <c r="I734" s="75">
        <v>488.11500000000001</v>
      </c>
      <c r="J734" s="76">
        <v>141</v>
      </c>
      <c r="K734" s="74">
        <v>7.5</v>
      </c>
      <c r="L734" s="74">
        <v>10</v>
      </c>
      <c r="M734" s="14">
        <v>646.61500000000001</v>
      </c>
      <c r="N734" s="75">
        <v>646.61500000000001</v>
      </c>
      <c r="O734" s="419">
        <f t="shared" si="371"/>
        <v>646.61500000000001</v>
      </c>
      <c r="P734" s="419">
        <f t="shared" si="372"/>
        <v>0</v>
      </c>
      <c r="Q734" s="498" t="s">
        <v>1761</v>
      </c>
      <c r="R734" s="498"/>
      <c r="S734" s="788">
        <v>1049642552</v>
      </c>
      <c r="T734" s="629" t="s">
        <v>2403</v>
      </c>
      <c r="U734" s="280" t="s">
        <v>1812</v>
      </c>
      <c r="V734" s="73" t="s">
        <v>1401</v>
      </c>
      <c r="W734" s="71" t="s">
        <v>13</v>
      </c>
      <c r="X734" s="538">
        <v>488.12</v>
      </c>
      <c r="Y734" s="538">
        <v>141</v>
      </c>
      <c r="Z734" s="538">
        <v>7.5</v>
      </c>
      <c r="AA734" s="538">
        <v>10</v>
      </c>
      <c r="AB734" s="613">
        <v>646.62</v>
      </c>
      <c r="AC734" s="10" t="str">
        <f t="shared" si="373"/>
        <v>OK</v>
      </c>
      <c r="AE734" s="504">
        <f t="shared" si="374"/>
        <v>-4.9999999999954525E-3</v>
      </c>
      <c r="AF734" s="270"/>
      <c r="AG734" s="109" t="s">
        <v>2138</v>
      </c>
      <c r="AH734" s="270"/>
      <c r="AJ734" s="900">
        <v>1049642552</v>
      </c>
      <c r="AK734" s="70" t="s">
        <v>1211</v>
      </c>
      <c r="AL734" s="280" t="s">
        <v>1812</v>
      </c>
      <c r="AM734" s="72" t="s">
        <v>1404</v>
      </c>
      <c r="AN734" s="73" t="s">
        <v>1401</v>
      </c>
      <c r="AO734" s="71" t="s">
        <v>13</v>
      </c>
      <c r="AP734" s="74">
        <v>925.41</v>
      </c>
      <c r="AQ734" s="992">
        <v>488.11500000000001</v>
      </c>
      <c r="AR734" s="995">
        <v>141</v>
      </c>
      <c r="AS734" s="925">
        <v>7.5</v>
      </c>
      <c r="AT734" s="925">
        <v>10</v>
      </c>
      <c r="AU734" s="982">
        <v>646.62</v>
      </c>
      <c r="AV734" s="974">
        <v>7.5</v>
      </c>
      <c r="AW734" s="1079">
        <v>10</v>
      </c>
      <c r="AX734" s="975">
        <f t="shared" ref="AX734:AX736" si="386">AQ734+AR734+AV734+AW734</f>
        <v>646.61500000000001</v>
      </c>
      <c r="AY734" s="424" t="str">
        <f t="shared" si="375"/>
        <v>OK</v>
      </c>
      <c r="AZ734" s="483">
        <f t="shared" si="376"/>
        <v>0</v>
      </c>
      <c r="BA734" s="486">
        <f t="shared" ref="BA734:BA736" si="387">AX734-AB734</f>
        <v>-4.9999999999954525E-3</v>
      </c>
      <c r="BB734" s="424"/>
      <c r="BC734" s="424"/>
      <c r="BD734" s="424"/>
      <c r="BE734" s="1051">
        <f t="shared" ref="BE734:BE736" si="388">AX734-AU734</f>
        <v>-4.9999999999954525E-3</v>
      </c>
    </row>
    <row r="735" spans="2:57" s="10" customFormat="1" ht="24" customHeight="1">
      <c r="B735" s="766">
        <v>1049643807</v>
      </c>
      <c r="C735" s="709" t="s">
        <v>1213</v>
      </c>
      <c r="D735" s="278" t="s">
        <v>1812</v>
      </c>
      <c r="E735" s="710" t="s">
        <v>1404</v>
      </c>
      <c r="F735" s="711" t="s">
        <v>1401</v>
      </c>
      <c r="G735" s="767" t="s">
        <v>13</v>
      </c>
      <c r="H735" s="768">
        <v>1000</v>
      </c>
      <c r="I735" s="712">
        <v>600</v>
      </c>
      <c r="J735" s="792">
        <v>159.5</v>
      </c>
      <c r="K735" s="768">
        <v>20</v>
      </c>
      <c r="L735" s="768">
        <v>10</v>
      </c>
      <c r="M735" s="516">
        <v>789.5</v>
      </c>
      <c r="N735" s="712">
        <v>789.5</v>
      </c>
      <c r="O735" s="419">
        <f t="shared" si="371"/>
        <v>789.5</v>
      </c>
      <c r="P735" s="419">
        <f t="shared" si="372"/>
        <v>0</v>
      </c>
      <c r="Q735" s="517" t="s">
        <v>1761</v>
      </c>
      <c r="R735" s="498"/>
      <c r="S735" s="789">
        <v>1049643807</v>
      </c>
      <c r="T735" s="629" t="s">
        <v>2404</v>
      </c>
      <c r="U735" s="278" t="s">
        <v>1812</v>
      </c>
      <c r="V735" s="711" t="s">
        <v>1401</v>
      </c>
      <c r="W735" s="767" t="s">
        <v>13</v>
      </c>
      <c r="X735" s="538">
        <v>600</v>
      </c>
      <c r="Y735" s="538">
        <v>159.5</v>
      </c>
      <c r="Z735" s="538">
        <v>20</v>
      </c>
      <c r="AA735" s="538">
        <v>10</v>
      </c>
      <c r="AB735" s="613">
        <v>789.5</v>
      </c>
      <c r="AC735" s="10" t="str">
        <f t="shared" si="373"/>
        <v>OK</v>
      </c>
      <c r="AE735" s="504">
        <f t="shared" si="374"/>
        <v>0</v>
      </c>
      <c r="AF735" s="270"/>
      <c r="AG735" s="109" t="s">
        <v>2138</v>
      </c>
      <c r="AH735" s="270"/>
      <c r="AJ735" s="898">
        <v>1049643807</v>
      </c>
      <c r="AK735" s="709" t="s">
        <v>1213</v>
      </c>
      <c r="AL735" s="278" t="s">
        <v>1812</v>
      </c>
      <c r="AM735" s="710" t="s">
        <v>1404</v>
      </c>
      <c r="AN735" s="711" t="s">
        <v>1401</v>
      </c>
      <c r="AO735" s="767" t="s">
        <v>13</v>
      </c>
      <c r="AP735" s="768">
        <v>1000</v>
      </c>
      <c r="AQ735" s="977">
        <v>600</v>
      </c>
      <c r="AR735" s="996">
        <v>159.5</v>
      </c>
      <c r="AS735" s="925">
        <v>20</v>
      </c>
      <c r="AT735" s="925">
        <v>10</v>
      </c>
      <c r="AU735" s="982">
        <v>789.5</v>
      </c>
      <c r="AV735" s="974">
        <v>20</v>
      </c>
      <c r="AW735" s="1079">
        <v>10</v>
      </c>
      <c r="AX735" s="975">
        <f t="shared" si="386"/>
        <v>789.5</v>
      </c>
      <c r="AY735" s="424" t="str">
        <f t="shared" si="375"/>
        <v>OK</v>
      </c>
      <c r="AZ735" s="483">
        <f t="shared" si="376"/>
        <v>0</v>
      </c>
      <c r="BA735" s="486">
        <f t="shared" si="387"/>
        <v>0</v>
      </c>
      <c r="BB735" s="424"/>
      <c r="BC735" s="424"/>
      <c r="BD735" s="424"/>
      <c r="BE735" s="1051">
        <f t="shared" si="388"/>
        <v>0</v>
      </c>
    </row>
    <row r="736" spans="2:57" s="10" customFormat="1" ht="24" customHeight="1">
      <c r="B736" s="69">
        <v>1049646502</v>
      </c>
      <c r="C736" s="70" t="s">
        <v>1214</v>
      </c>
      <c r="D736" s="280" t="s">
        <v>1812</v>
      </c>
      <c r="E736" s="72" t="s">
        <v>1404</v>
      </c>
      <c r="F736" s="73" t="s">
        <v>1401</v>
      </c>
      <c r="G736" s="71" t="s">
        <v>13</v>
      </c>
      <c r="H736" s="74">
        <v>870.22</v>
      </c>
      <c r="I736" s="74">
        <v>405.32999999999993</v>
      </c>
      <c r="J736" s="74">
        <v>167</v>
      </c>
      <c r="K736" s="74">
        <v>0.17</v>
      </c>
      <c r="L736" s="74">
        <v>0</v>
      </c>
      <c r="M736" s="14">
        <v>572.49999999999989</v>
      </c>
      <c r="N736" s="75">
        <v>572.49999999999989</v>
      </c>
      <c r="O736" s="419">
        <f t="shared" si="371"/>
        <v>572.49999999999989</v>
      </c>
      <c r="P736" s="419">
        <f t="shared" si="372"/>
        <v>0</v>
      </c>
      <c r="Q736" s="498" t="s">
        <v>1761</v>
      </c>
      <c r="R736" s="498"/>
      <c r="S736" s="789">
        <v>1049646502</v>
      </c>
      <c r="T736" s="629" t="s">
        <v>2405</v>
      </c>
      <c r="U736" s="280" t="s">
        <v>1812</v>
      </c>
      <c r="V736" s="73" t="s">
        <v>1401</v>
      </c>
      <c r="W736" s="71" t="s">
        <v>13</v>
      </c>
      <c r="X736" s="538">
        <v>405.33</v>
      </c>
      <c r="Y736" s="538">
        <v>167</v>
      </c>
      <c r="Z736" s="538">
        <v>0.17</v>
      </c>
      <c r="AA736" s="538">
        <v>0</v>
      </c>
      <c r="AB736" s="613">
        <v>572.5</v>
      </c>
      <c r="AC736" s="10" t="str">
        <f t="shared" si="373"/>
        <v>OK</v>
      </c>
      <c r="AE736" s="504">
        <f t="shared" si="374"/>
        <v>0</v>
      </c>
      <c r="AF736" s="270"/>
      <c r="AG736" s="109" t="s">
        <v>2138</v>
      </c>
      <c r="AH736" s="270"/>
      <c r="AJ736" s="900">
        <v>1049646502</v>
      </c>
      <c r="AK736" s="70" t="s">
        <v>1214</v>
      </c>
      <c r="AL736" s="280" t="s">
        <v>1812</v>
      </c>
      <c r="AM736" s="72" t="s">
        <v>1404</v>
      </c>
      <c r="AN736" s="73" t="s">
        <v>1401</v>
      </c>
      <c r="AO736" s="71" t="s">
        <v>13</v>
      </c>
      <c r="AP736" s="74">
        <v>870.22</v>
      </c>
      <c r="AQ736" s="993">
        <v>405.32999999999993</v>
      </c>
      <c r="AR736" s="993">
        <v>167</v>
      </c>
      <c r="AS736" s="925">
        <v>0.17</v>
      </c>
      <c r="AT736" s="925">
        <v>0</v>
      </c>
      <c r="AU736" s="982">
        <v>572.5</v>
      </c>
      <c r="AV736" s="974">
        <v>0.17</v>
      </c>
      <c r="AW736" s="1079">
        <v>0</v>
      </c>
      <c r="AX736" s="975">
        <f t="shared" si="386"/>
        <v>572.49999999999989</v>
      </c>
      <c r="AY736" s="424" t="str">
        <f t="shared" si="375"/>
        <v>OK</v>
      </c>
      <c r="AZ736" s="483">
        <f t="shared" si="376"/>
        <v>0</v>
      </c>
      <c r="BA736" s="486">
        <f t="shared" si="387"/>
        <v>0</v>
      </c>
      <c r="BB736" s="424"/>
      <c r="BC736" s="424"/>
      <c r="BD736" s="424"/>
      <c r="BE736" s="1051">
        <f t="shared" si="388"/>
        <v>0</v>
      </c>
    </row>
    <row r="737" spans="2:57" s="10" customFormat="1" ht="24" customHeight="1">
      <c r="B737" s="69">
        <v>1052393841</v>
      </c>
      <c r="C737" s="70" t="s">
        <v>1240</v>
      </c>
      <c r="D737" s="280" t="s">
        <v>1812</v>
      </c>
      <c r="E737" s="72" t="s">
        <v>1404</v>
      </c>
      <c r="F737" s="73" t="s">
        <v>1401</v>
      </c>
      <c r="G737" s="71" t="s">
        <v>13</v>
      </c>
      <c r="H737" s="74">
        <v>837.1</v>
      </c>
      <c r="I737" s="74">
        <v>355.65000000000009</v>
      </c>
      <c r="J737" s="74">
        <v>163.5</v>
      </c>
      <c r="K737" s="74">
        <v>67.56</v>
      </c>
      <c r="L737" s="74">
        <v>30</v>
      </c>
      <c r="M737" s="14">
        <v>616.71</v>
      </c>
      <c r="N737" s="75">
        <v>616.71</v>
      </c>
      <c r="O737" s="419">
        <f t="shared" si="371"/>
        <v>616.71</v>
      </c>
      <c r="P737" s="419">
        <f t="shared" si="372"/>
        <v>0</v>
      </c>
      <c r="Q737" s="498" t="s">
        <v>1761</v>
      </c>
      <c r="R737" s="498"/>
      <c r="S737" s="788">
        <v>1052393841</v>
      </c>
      <c r="T737" s="629" t="s">
        <v>2406</v>
      </c>
      <c r="U737" s="280" t="s">
        <v>1812</v>
      </c>
      <c r="V737" s="73" t="s">
        <v>1401</v>
      </c>
      <c r="W737" s="71" t="s">
        <v>13</v>
      </c>
      <c r="X737" s="538">
        <v>355.65</v>
      </c>
      <c r="Y737" s="538">
        <v>163.5</v>
      </c>
      <c r="Z737" s="538">
        <v>67.56</v>
      </c>
      <c r="AA737" s="538">
        <v>30</v>
      </c>
      <c r="AB737" s="613">
        <v>616.71</v>
      </c>
      <c r="AC737" s="10" t="str">
        <f t="shared" si="373"/>
        <v>OK</v>
      </c>
      <c r="AE737" s="504">
        <f t="shared" si="374"/>
        <v>0</v>
      </c>
      <c r="AF737" s="270"/>
      <c r="AG737" s="109" t="s">
        <v>2138</v>
      </c>
      <c r="AH737" s="270"/>
      <c r="AJ737" s="1065">
        <v>1052393841</v>
      </c>
      <c r="AK737" s="70" t="s">
        <v>1240</v>
      </c>
      <c r="AL737" s="280" t="s">
        <v>1812</v>
      </c>
      <c r="AM737" s="72" t="s">
        <v>1404</v>
      </c>
      <c r="AN737" s="73" t="s">
        <v>1401</v>
      </c>
      <c r="AO737" s="71" t="s">
        <v>13</v>
      </c>
      <c r="AP737" s="74">
        <v>837.1</v>
      </c>
      <c r="AQ737" s="993">
        <v>355.65000000000009</v>
      </c>
      <c r="AR737" s="993">
        <v>163.5</v>
      </c>
      <c r="AS737" s="925">
        <v>67.56</v>
      </c>
      <c r="AT737" s="925">
        <v>30</v>
      </c>
      <c r="AU737" s="982">
        <v>616.71</v>
      </c>
      <c r="AV737" s="975">
        <v>88.17</v>
      </c>
      <c r="AW737" s="1121">
        <v>30</v>
      </c>
      <c r="AX737" s="1114">
        <f>AQ737+AR737+AV737+AW737</f>
        <v>637.32000000000005</v>
      </c>
      <c r="AY737" s="424" t="str">
        <f t="shared" si="375"/>
        <v>OK</v>
      </c>
      <c r="AZ737" s="483">
        <f t="shared" si="376"/>
        <v>0</v>
      </c>
      <c r="BA737" s="484">
        <f>AX737-AB737</f>
        <v>20.610000000000014</v>
      </c>
      <c r="BB737" s="1016" t="s">
        <v>3130</v>
      </c>
      <c r="BC737" s="424"/>
      <c r="BD737" s="424"/>
    </row>
    <row r="738" spans="2:57" s="10" customFormat="1" ht="24" customHeight="1">
      <c r="B738" s="69">
        <v>1052394999</v>
      </c>
      <c r="C738" s="70" t="s">
        <v>1243</v>
      </c>
      <c r="D738" s="280" t="s">
        <v>1812</v>
      </c>
      <c r="E738" s="72" t="s">
        <v>1404</v>
      </c>
      <c r="F738" s="73" t="s">
        <v>1401</v>
      </c>
      <c r="G738" s="71" t="s">
        <v>13</v>
      </c>
      <c r="H738" s="74">
        <v>826.06</v>
      </c>
      <c r="I738" s="74">
        <v>339.08999999999992</v>
      </c>
      <c r="J738" s="74">
        <v>151.5</v>
      </c>
      <c r="K738" s="74">
        <v>32.722200000000001</v>
      </c>
      <c r="L738" s="74">
        <v>10</v>
      </c>
      <c r="M738" s="14">
        <v>533.31219999999996</v>
      </c>
      <c r="N738" s="75">
        <v>533.31219999999996</v>
      </c>
      <c r="O738" s="419">
        <f t="shared" si="371"/>
        <v>533.31219999999996</v>
      </c>
      <c r="P738" s="419">
        <f t="shared" si="372"/>
        <v>0</v>
      </c>
      <c r="Q738" s="498" t="s">
        <v>1761</v>
      </c>
      <c r="R738" s="498"/>
      <c r="S738" s="789">
        <v>1052394999</v>
      </c>
      <c r="T738" s="629" t="s">
        <v>2407</v>
      </c>
      <c r="U738" s="280" t="s">
        <v>1812</v>
      </c>
      <c r="V738" s="73" t="s">
        <v>1401</v>
      </c>
      <c r="W738" s="71" t="s">
        <v>13</v>
      </c>
      <c r="X738" s="538">
        <v>339.09</v>
      </c>
      <c r="Y738" s="538">
        <v>151.5</v>
      </c>
      <c r="Z738" s="538">
        <v>32.72</v>
      </c>
      <c r="AA738" s="538">
        <v>10</v>
      </c>
      <c r="AB738" s="613">
        <v>533.30999999999995</v>
      </c>
      <c r="AC738" s="10" t="str">
        <f t="shared" si="373"/>
        <v>OK</v>
      </c>
      <c r="AE738" s="504">
        <f t="shared" si="374"/>
        <v>2.200000000016189E-3</v>
      </c>
      <c r="AF738" s="270"/>
      <c r="AG738" s="109" t="s">
        <v>2138</v>
      </c>
      <c r="AH738" s="270"/>
      <c r="AJ738" s="1065">
        <v>1052394999</v>
      </c>
      <c r="AK738" s="70" t="s">
        <v>1243</v>
      </c>
      <c r="AL738" s="280" t="s">
        <v>1812</v>
      </c>
      <c r="AM738" s="72" t="s">
        <v>1404</v>
      </c>
      <c r="AN738" s="73" t="s">
        <v>1401</v>
      </c>
      <c r="AO738" s="71" t="s">
        <v>13</v>
      </c>
      <c r="AP738" s="74">
        <v>826.06</v>
      </c>
      <c r="AQ738" s="993">
        <v>339.08999999999992</v>
      </c>
      <c r="AR738" s="993">
        <v>151.5</v>
      </c>
      <c r="AS738" s="925">
        <v>32.72</v>
      </c>
      <c r="AT738" s="925">
        <v>10</v>
      </c>
      <c r="AU738" s="982">
        <v>533.30999999999995</v>
      </c>
      <c r="AV738" s="975">
        <v>83.22</v>
      </c>
      <c r="AW738" s="1121">
        <v>10</v>
      </c>
      <c r="AX738" s="1114">
        <f>AQ738+AR738+AV738+AW738</f>
        <v>583.80999999999995</v>
      </c>
      <c r="AY738" s="424" t="str">
        <f t="shared" si="375"/>
        <v>OK</v>
      </c>
      <c r="AZ738" s="483">
        <f t="shared" si="376"/>
        <v>0</v>
      </c>
      <c r="BA738" s="484">
        <f>AX738-AB738</f>
        <v>50.5</v>
      </c>
      <c r="BB738" s="1016" t="s">
        <v>3130</v>
      </c>
      <c r="BC738" s="424"/>
      <c r="BD738" s="424"/>
    </row>
    <row r="739" spans="2:57" s="10" customFormat="1" ht="24" customHeight="1">
      <c r="B739" s="69">
        <v>1053585399</v>
      </c>
      <c r="C739" s="70" t="s">
        <v>1262</v>
      </c>
      <c r="D739" s="280" t="s">
        <v>1812</v>
      </c>
      <c r="E739" s="72" t="s">
        <v>1404</v>
      </c>
      <c r="F739" s="73" t="s">
        <v>1401</v>
      </c>
      <c r="G739" s="71" t="s">
        <v>13</v>
      </c>
      <c r="H739" s="74">
        <v>826.06</v>
      </c>
      <c r="I739" s="75">
        <v>339.08999999999992</v>
      </c>
      <c r="J739" s="76">
        <v>159.5</v>
      </c>
      <c r="K739" s="74">
        <v>37.33</v>
      </c>
      <c r="L739" s="74">
        <v>0</v>
      </c>
      <c r="M739" s="14">
        <v>535.91999999999996</v>
      </c>
      <c r="N739" s="75">
        <v>535.91999999999996</v>
      </c>
      <c r="O739" s="419">
        <f t="shared" si="371"/>
        <v>535.91999999999996</v>
      </c>
      <c r="P739" s="419">
        <f t="shared" si="372"/>
        <v>0</v>
      </c>
      <c r="Q739" s="498" t="s">
        <v>1761</v>
      </c>
      <c r="R739" s="498"/>
      <c r="S739" s="788">
        <v>1053585399</v>
      </c>
      <c r="T739" s="629" t="s">
        <v>2408</v>
      </c>
      <c r="U739" s="280" t="s">
        <v>1812</v>
      </c>
      <c r="V739" s="73" t="s">
        <v>1401</v>
      </c>
      <c r="W739" s="71" t="s">
        <v>13</v>
      </c>
      <c r="X739" s="538">
        <v>339.09</v>
      </c>
      <c r="Y739" s="538">
        <v>159.5</v>
      </c>
      <c r="Z739" s="538">
        <v>37.33</v>
      </c>
      <c r="AA739" s="538">
        <v>10</v>
      </c>
      <c r="AB739" s="613">
        <v>545.91999999999996</v>
      </c>
      <c r="AC739" s="10" t="str">
        <f t="shared" si="373"/>
        <v>OK</v>
      </c>
      <c r="AE739" s="504">
        <f t="shared" si="374"/>
        <v>-10</v>
      </c>
      <c r="AF739" s="688" t="s">
        <v>2010</v>
      </c>
      <c r="AG739" s="109" t="s">
        <v>2138</v>
      </c>
      <c r="AH739" s="270"/>
      <c r="AJ739" s="1065">
        <v>1053585399</v>
      </c>
      <c r="AK739" s="70" t="s">
        <v>1262</v>
      </c>
      <c r="AL739" s="280" t="s">
        <v>1812</v>
      </c>
      <c r="AM739" s="72" t="s">
        <v>1404</v>
      </c>
      <c r="AN739" s="73" t="s">
        <v>1401</v>
      </c>
      <c r="AO739" s="71" t="s">
        <v>13</v>
      </c>
      <c r="AP739" s="74">
        <v>826.06</v>
      </c>
      <c r="AQ739" s="992">
        <v>339.08999999999992</v>
      </c>
      <c r="AR739" s="995">
        <v>159.5</v>
      </c>
      <c r="AS739" s="925">
        <v>37.33</v>
      </c>
      <c r="AT739" s="925">
        <v>10</v>
      </c>
      <c r="AU739" s="982">
        <v>545.91999999999996</v>
      </c>
      <c r="AV739" s="975">
        <v>37.33</v>
      </c>
      <c r="AW739" s="1121">
        <v>30</v>
      </c>
      <c r="AX739" s="1114">
        <f>AQ739+AR739+AV739+AW739</f>
        <v>565.91999999999996</v>
      </c>
      <c r="AY739" s="424" t="str">
        <f t="shared" si="375"/>
        <v>OK</v>
      </c>
      <c r="AZ739" s="483">
        <f t="shared" si="376"/>
        <v>0</v>
      </c>
      <c r="BA739" s="484">
        <f>AX739-AB739</f>
        <v>20</v>
      </c>
      <c r="BB739" s="1016" t="s">
        <v>3130</v>
      </c>
      <c r="BC739" s="424"/>
      <c r="BD739" s="424"/>
    </row>
    <row r="740" spans="2:57" s="10" customFormat="1" ht="24" customHeight="1">
      <c r="B740" s="69">
        <v>1053684387</v>
      </c>
      <c r="C740" s="70" t="s">
        <v>1275</v>
      </c>
      <c r="D740" s="280" t="s">
        <v>1812</v>
      </c>
      <c r="E740" s="72" t="s">
        <v>1404</v>
      </c>
      <c r="F740" s="73" t="s">
        <v>1401</v>
      </c>
      <c r="G740" s="71" t="s">
        <v>13</v>
      </c>
      <c r="H740" s="74">
        <v>815.02</v>
      </c>
      <c r="I740" s="74">
        <v>322.52999999999997</v>
      </c>
      <c r="J740" s="74">
        <v>166</v>
      </c>
      <c r="K740" s="74">
        <v>1.6</v>
      </c>
      <c r="L740" s="74">
        <v>0</v>
      </c>
      <c r="M740" s="14">
        <v>490.13</v>
      </c>
      <c r="N740" s="75">
        <v>490.13</v>
      </c>
      <c r="O740" s="419">
        <f t="shared" si="371"/>
        <v>490.13</v>
      </c>
      <c r="P740" s="419">
        <f t="shared" si="372"/>
        <v>0</v>
      </c>
      <c r="Q740" s="498" t="s">
        <v>1761</v>
      </c>
      <c r="R740" s="498"/>
      <c r="S740" s="788">
        <v>1053684387</v>
      </c>
      <c r="T740" s="629" t="s">
        <v>2409</v>
      </c>
      <c r="U740" s="280" t="s">
        <v>1812</v>
      </c>
      <c r="V740" s="73" t="s">
        <v>1401</v>
      </c>
      <c r="W740" s="71" t="s">
        <v>13</v>
      </c>
      <c r="X740" s="538">
        <v>322.52999999999997</v>
      </c>
      <c r="Y740" s="538">
        <v>166</v>
      </c>
      <c r="Z740" s="538">
        <v>75.61</v>
      </c>
      <c r="AA740" s="538">
        <v>20</v>
      </c>
      <c r="AB740" s="613">
        <v>584.14</v>
      </c>
      <c r="AC740" s="10" t="str">
        <f t="shared" si="373"/>
        <v>OK</v>
      </c>
      <c r="AE740" s="504">
        <f t="shared" si="374"/>
        <v>-94.009999999999991</v>
      </c>
      <c r="AF740" s="688" t="s">
        <v>2010</v>
      </c>
      <c r="AG740" s="109" t="s">
        <v>2138</v>
      </c>
      <c r="AH740" s="270"/>
      <c r="AJ740" s="900">
        <v>1053684387</v>
      </c>
      <c r="AK740" s="70" t="s">
        <v>1275</v>
      </c>
      <c r="AL740" s="280" t="s">
        <v>1812</v>
      </c>
      <c r="AM740" s="72" t="s">
        <v>1404</v>
      </c>
      <c r="AN740" s="73" t="s">
        <v>1401</v>
      </c>
      <c r="AO740" s="71" t="s">
        <v>13</v>
      </c>
      <c r="AP740" s="74">
        <v>815.02</v>
      </c>
      <c r="AQ740" s="993">
        <v>322.52999999999997</v>
      </c>
      <c r="AR740" s="993">
        <v>166</v>
      </c>
      <c r="AS740" s="925">
        <v>75.61</v>
      </c>
      <c r="AT740" s="925">
        <v>20</v>
      </c>
      <c r="AU740" s="982">
        <v>584.14</v>
      </c>
      <c r="AV740" s="974">
        <v>75.61</v>
      </c>
      <c r="AW740" s="1079">
        <v>20</v>
      </c>
      <c r="AX740" s="975">
        <f t="shared" ref="AX740" si="389">AQ740+AR740+AV740+AW740</f>
        <v>584.14</v>
      </c>
      <c r="AY740" s="424" t="str">
        <f t="shared" si="375"/>
        <v>OK</v>
      </c>
      <c r="AZ740" s="483">
        <f t="shared" si="376"/>
        <v>0</v>
      </c>
      <c r="BA740" s="486">
        <f t="shared" ref="BA740" si="390">AX740-AB740</f>
        <v>0</v>
      </c>
      <c r="BB740" s="424"/>
      <c r="BC740" s="424"/>
      <c r="BD740" s="424"/>
      <c r="BE740" s="1051">
        <f t="shared" ref="BE740" si="391">AX740-AU740</f>
        <v>0</v>
      </c>
    </row>
    <row r="741" spans="2:57" s="10" customFormat="1" ht="24" customHeight="1">
      <c r="B741" s="69">
        <v>1057574385</v>
      </c>
      <c r="C741" s="70" t="s">
        <v>1302</v>
      </c>
      <c r="D741" s="280" t="s">
        <v>1812</v>
      </c>
      <c r="E741" s="72" t="s">
        <v>1404</v>
      </c>
      <c r="F741" s="73" t="s">
        <v>1401</v>
      </c>
      <c r="G741" s="71" t="s">
        <v>13</v>
      </c>
      <c r="H741" s="74">
        <v>803.98</v>
      </c>
      <c r="I741" s="74">
        <v>305.97000000000003</v>
      </c>
      <c r="J741" s="74">
        <v>145.5</v>
      </c>
      <c r="K741" s="74">
        <v>63.33</v>
      </c>
      <c r="L741" s="74">
        <v>30</v>
      </c>
      <c r="M741" s="14">
        <v>544.80000000000007</v>
      </c>
      <c r="N741" s="75">
        <v>544.80000000000007</v>
      </c>
      <c r="O741" s="419">
        <f t="shared" si="371"/>
        <v>544.80000000000007</v>
      </c>
      <c r="P741" s="419">
        <f t="shared" si="372"/>
        <v>0</v>
      </c>
      <c r="Q741" s="498" t="s">
        <v>1761</v>
      </c>
      <c r="R741" s="498"/>
      <c r="S741" s="789">
        <v>1057574385</v>
      </c>
      <c r="T741" s="629" t="s">
        <v>2410</v>
      </c>
      <c r="U741" s="280" t="s">
        <v>1812</v>
      </c>
      <c r="V741" s="73" t="s">
        <v>1401</v>
      </c>
      <c r="W741" s="71" t="s">
        <v>13</v>
      </c>
      <c r="X741" s="538">
        <v>305.97000000000003</v>
      </c>
      <c r="Y741" s="538">
        <v>145.5</v>
      </c>
      <c r="Z741" s="538">
        <v>88.39</v>
      </c>
      <c r="AA741" s="538">
        <v>35</v>
      </c>
      <c r="AB741" s="613">
        <v>574.86</v>
      </c>
      <c r="AC741" s="10" t="str">
        <f t="shared" si="373"/>
        <v>OK</v>
      </c>
      <c r="AE741" s="504">
        <f t="shared" si="374"/>
        <v>-30.059999999999945</v>
      </c>
      <c r="AF741" s="688" t="s">
        <v>2010</v>
      </c>
      <c r="AG741" s="109" t="s">
        <v>2138</v>
      </c>
      <c r="AH741" s="270"/>
      <c r="AJ741" s="1065">
        <v>1057574385</v>
      </c>
      <c r="AK741" s="70" t="s">
        <v>1302</v>
      </c>
      <c r="AL741" s="280" t="s">
        <v>1812</v>
      </c>
      <c r="AM741" s="72" t="s">
        <v>1404</v>
      </c>
      <c r="AN741" s="73" t="s">
        <v>1401</v>
      </c>
      <c r="AO741" s="71" t="s">
        <v>13</v>
      </c>
      <c r="AP741" s="74">
        <v>803.98</v>
      </c>
      <c r="AQ741" s="993">
        <v>305.97000000000003</v>
      </c>
      <c r="AR741" s="993">
        <v>145.5</v>
      </c>
      <c r="AS741" s="925">
        <v>88.39</v>
      </c>
      <c r="AT741" s="925">
        <v>35</v>
      </c>
      <c r="AU741" s="982">
        <v>574.86</v>
      </c>
      <c r="AV741" s="975">
        <v>100</v>
      </c>
      <c r="AW741" s="1121">
        <v>50</v>
      </c>
      <c r="AX741" s="1114">
        <f>AQ741+AR741+AV741+AW741</f>
        <v>601.47</v>
      </c>
      <c r="AY741" s="424" t="str">
        <f t="shared" si="375"/>
        <v>OK</v>
      </c>
      <c r="AZ741" s="483">
        <f t="shared" si="376"/>
        <v>0</v>
      </c>
      <c r="BA741" s="484">
        <f>AX741-AB741</f>
        <v>26.610000000000014</v>
      </c>
      <c r="BB741" s="1016" t="s">
        <v>3130</v>
      </c>
      <c r="BC741" s="424"/>
      <c r="BD741" s="424"/>
    </row>
    <row r="742" spans="2:57" s="10" customFormat="1" ht="24" customHeight="1">
      <c r="B742" s="69">
        <v>1057574906</v>
      </c>
      <c r="C742" s="70" t="s">
        <v>1305</v>
      </c>
      <c r="D742" s="280" t="s">
        <v>1812</v>
      </c>
      <c r="E742" s="72" t="s">
        <v>1404</v>
      </c>
      <c r="F742" s="73" t="s">
        <v>1401</v>
      </c>
      <c r="G742" s="71" t="s">
        <v>13</v>
      </c>
      <c r="H742" s="74">
        <v>837.1</v>
      </c>
      <c r="I742" s="74">
        <v>355.65000000000009</v>
      </c>
      <c r="J742" s="74">
        <v>65</v>
      </c>
      <c r="K742" s="74">
        <v>5.1100000000000003</v>
      </c>
      <c r="L742" s="74">
        <v>0</v>
      </c>
      <c r="M742" s="14">
        <v>425.7600000000001</v>
      </c>
      <c r="N742" s="75">
        <v>425.7600000000001</v>
      </c>
      <c r="O742" s="419">
        <f t="shared" si="371"/>
        <v>425.7600000000001</v>
      </c>
      <c r="P742" s="419">
        <f t="shared" si="372"/>
        <v>0</v>
      </c>
      <c r="Q742" s="498" t="s">
        <v>1761</v>
      </c>
      <c r="R742" s="498"/>
      <c r="S742" s="788">
        <v>1057574906</v>
      </c>
      <c r="T742" s="629" t="s">
        <v>2411</v>
      </c>
      <c r="U742" s="280" t="s">
        <v>1812</v>
      </c>
      <c r="V742" s="73" t="s">
        <v>1401</v>
      </c>
      <c r="W742" s="71" t="s">
        <v>13</v>
      </c>
      <c r="X742" s="538">
        <v>355.65</v>
      </c>
      <c r="Y742" s="538">
        <v>65</v>
      </c>
      <c r="Z742" s="538">
        <v>5.1100000000000003</v>
      </c>
      <c r="AA742" s="538">
        <v>0</v>
      </c>
      <c r="AB742" s="613">
        <v>425.76</v>
      </c>
      <c r="AC742" s="10" t="str">
        <f t="shared" si="373"/>
        <v>OK</v>
      </c>
      <c r="AE742" s="504">
        <f t="shared" si="374"/>
        <v>0</v>
      </c>
      <c r="AF742" s="270"/>
      <c r="AG742" s="109" t="s">
        <v>2138</v>
      </c>
      <c r="AH742" s="270"/>
      <c r="AJ742" s="1065">
        <v>1057574906</v>
      </c>
      <c r="AK742" s="70" t="s">
        <v>1305</v>
      </c>
      <c r="AL742" s="280" t="s">
        <v>1812</v>
      </c>
      <c r="AM742" s="72" t="s">
        <v>1404</v>
      </c>
      <c r="AN742" s="73" t="s">
        <v>1401</v>
      </c>
      <c r="AO742" s="71" t="s">
        <v>13</v>
      </c>
      <c r="AP742" s="74">
        <v>837.1</v>
      </c>
      <c r="AQ742" s="993">
        <v>355.65000000000009</v>
      </c>
      <c r="AR742" s="993">
        <v>65</v>
      </c>
      <c r="AS742" s="925">
        <v>5.1100000000000003</v>
      </c>
      <c r="AT742" s="925">
        <v>0</v>
      </c>
      <c r="AU742" s="982">
        <v>425.76</v>
      </c>
      <c r="AV742" s="975">
        <v>71</v>
      </c>
      <c r="AW742" s="1121">
        <v>0</v>
      </c>
      <c r="AX742" s="1114">
        <f>AQ742+AR742+AV742+AW742</f>
        <v>491.65000000000009</v>
      </c>
      <c r="AY742" s="424" t="str">
        <f t="shared" si="375"/>
        <v>OK</v>
      </c>
      <c r="AZ742" s="483">
        <f t="shared" si="376"/>
        <v>0</v>
      </c>
      <c r="BA742" s="484">
        <f>AX742-AB742</f>
        <v>65.8900000000001</v>
      </c>
      <c r="BB742" s="1016" t="s">
        <v>3130</v>
      </c>
      <c r="BC742" s="424"/>
      <c r="BD742" s="424"/>
    </row>
    <row r="743" spans="2:57" s="10" customFormat="1" ht="24" customHeight="1">
      <c r="B743" s="69">
        <v>1057589098</v>
      </c>
      <c r="C743" s="70" t="s">
        <v>1322</v>
      </c>
      <c r="D743" s="280" t="s">
        <v>1812</v>
      </c>
      <c r="E743" s="72" t="s">
        <v>1404</v>
      </c>
      <c r="F743" s="73" t="s">
        <v>1401</v>
      </c>
      <c r="G743" s="71" t="s">
        <v>13</v>
      </c>
      <c r="H743" s="74">
        <v>925.41</v>
      </c>
      <c r="I743" s="74">
        <v>488.11500000000001</v>
      </c>
      <c r="J743" s="74">
        <v>166.5</v>
      </c>
      <c r="K743" s="74">
        <v>16.39</v>
      </c>
      <c r="L743" s="74">
        <v>0</v>
      </c>
      <c r="M743" s="14">
        <v>671.005</v>
      </c>
      <c r="N743" s="75">
        <v>671.005</v>
      </c>
      <c r="O743" s="419">
        <f t="shared" si="371"/>
        <v>671.005</v>
      </c>
      <c r="P743" s="419">
        <f t="shared" si="372"/>
        <v>0</v>
      </c>
      <c r="Q743" s="498" t="s">
        <v>1761</v>
      </c>
      <c r="R743" s="498"/>
      <c r="S743" s="789">
        <v>1057589098</v>
      </c>
      <c r="T743" s="629" t="s">
        <v>2412</v>
      </c>
      <c r="U743" s="280" t="s">
        <v>1812</v>
      </c>
      <c r="V743" s="73" t="s">
        <v>1401</v>
      </c>
      <c r="W743" s="71" t="s">
        <v>13</v>
      </c>
      <c r="X743" s="538">
        <v>488.12</v>
      </c>
      <c r="Y743" s="538">
        <v>166.5</v>
      </c>
      <c r="Z743" s="538">
        <v>16.39</v>
      </c>
      <c r="AA743" s="538">
        <v>0</v>
      </c>
      <c r="AB743" s="613">
        <v>671.01</v>
      </c>
      <c r="AC743" s="10" t="str">
        <f t="shared" si="373"/>
        <v>OK</v>
      </c>
      <c r="AE743" s="504">
        <f t="shared" si="374"/>
        <v>-4.9999999999954525E-3</v>
      </c>
      <c r="AF743" s="270"/>
      <c r="AG743" s="109" t="s">
        <v>2138</v>
      </c>
      <c r="AH743" s="270"/>
      <c r="AJ743" s="1065">
        <v>1057589098</v>
      </c>
      <c r="AK743" s="70" t="s">
        <v>1322</v>
      </c>
      <c r="AL743" s="280" t="s">
        <v>1812</v>
      </c>
      <c r="AM743" s="72" t="s">
        <v>1404</v>
      </c>
      <c r="AN743" s="73" t="s">
        <v>1401</v>
      </c>
      <c r="AO743" s="71" t="s">
        <v>13</v>
      </c>
      <c r="AP743" s="74">
        <v>925.41</v>
      </c>
      <c r="AQ743" s="993">
        <v>488.11500000000001</v>
      </c>
      <c r="AR743" s="993">
        <v>166.5</v>
      </c>
      <c r="AS743" s="925">
        <v>16.39</v>
      </c>
      <c r="AT743" s="925">
        <v>0</v>
      </c>
      <c r="AU743" s="982">
        <v>671.01</v>
      </c>
      <c r="AV743" s="975">
        <v>97.5</v>
      </c>
      <c r="AW743" s="1121">
        <v>10</v>
      </c>
      <c r="AX743" s="1114">
        <v>762.12</v>
      </c>
      <c r="AY743" s="424" t="str">
        <f t="shared" si="375"/>
        <v>OK</v>
      </c>
      <c r="AZ743" s="483">
        <f t="shared" si="376"/>
        <v>0</v>
      </c>
      <c r="BA743" s="484">
        <f>AX743-AB743</f>
        <v>91.110000000000014</v>
      </c>
      <c r="BB743" s="1016" t="s">
        <v>3130</v>
      </c>
      <c r="BC743" s="424"/>
      <c r="BD743" s="424"/>
    </row>
    <row r="744" spans="2:57" s="10" customFormat="1" ht="24" customHeight="1">
      <c r="B744" s="69">
        <v>1098685666</v>
      </c>
      <c r="C744" s="70" t="s">
        <v>1349</v>
      </c>
      <c r="D744" s="280" t="s">
        <v>1812</v>
      </c>
      <c r="E744" s="72" t="s">
        <v>1404</v>
      </c>
      <c r="F744" s="73" t="s">
        <v>1401</v>
      </c>
      <c r="G744" s="71" t="s">
        <v>13</v>
      </c>
      <c r="H744" s="74">
        <v>859.18</v>
      </c>
      <c r="I744" s="74">
        <v>388.77</v>
      </c>
      <c r="J744" s="74">
        <v>169.5</v>
      </c>
      <c r="K744" s="74">
        <v>0</v>
      </c>
      <c r="L744" s="74">
        <v>20</v>
      </c>
      <c r="M744" s="14">
        <v>578.27</v>
      </c>
      <c r="N744" s="75">
        <v>578.27</v>
      </c>
      <c r="O744" s="419">
        <f t="shared" si="371"/>
        <v>578.27</v>
      </c>
      <c r="P744" s="419">
        <f t="shared" si="372"/>
        <v>0</v>
      </c>
      <c r="Q744" s="498" t="s">
        <v>1761</v>
      </c>
      <c r="R744" s="498"/>
      <c r="S744" s="788">
        <v>1098685666</v>
      </c>
      <c r="T744" s="629" t="s">
        <v>2413</v>
      </c>
      <c r="U744" s="280" t="s">
        <v>1812</v>
      </c>
      <c r="V744" s="73" t="s">
        <v>1401</v>
      </c>
      <c r="W744" s="71" t="s">
        <v>13</v>
      </c>
      <c r="X744" s="538">
        <v>388.77</v>
      </c>
      <c r="Y744" s="538">
        <v>169.5</v>
      </c>
      <c r="Z744" s="538">
        <v>74.44</v>
      </c>
      <c r="AA744" s="538">
        <v>50</v>
      </c>
      <c r="AB744" s="613">
        <v>682.71</v>
      </c>
      <c r="AC744" s="10" t="str">
        <f t="shared" si="373"/>
        <v>OK</v>
      </c>
      <c r="AE744" s="504">
        <f t="shared" si="374"/>
        <v>-104.44000000000005</v>
      </c>
      <c r="AF744" s="688" t="s">
        <v>2010</v>
      </c>
      <c r="AG744" s="109" t="s">
        <v>2138</v>
      </c>
      <c r="AH744" s="270"/>
      <c r="AJ744" s="900">
        <v>1098685666</v>
      </c>
      <c r="AK744" s="70" t="s">
        <v>1349</v>
      </c>
      <c r="AL744" s="280" t="s">
        <v>1812</v>
      </c>
      <c r="AM744" s="72" t="s">
        <v>1404</v>
      </c>
      <c r="AN744" s="73" t="s">
        <v>1401</v>
      </c>
      <c r="AO744" s="71" t="s">
        <v>13</v>
      </c>
      <c r="AP744" s="74">
        <v>859.18</v>
      </c>
      <c r="AQ744" s="993">
        <v>388.77</v>
      </c>
      <c r="AR744" s="993">
        <v>169.5</v>
      </c>
      <c r="AS744" s="925">
        <v>74.44</v>
      </c>
      <c r="AT744" s="925">
        <v>50</v>
      </c>
      <c r="AU744" s="982">
        <v>682.71</v>
      </c>
      <c r="AV744" s="974">
        <v>74.44</v>
      </c>
      <c r="AW744" s="1079">
        <v>50</v>
      </c>
      <c r="AX744" s="975">
        <f t="shared" ref="AX744:AX777" si="392">AQ744+AR744+AV744+AW744</f>
        <v>682.71</v>
      </c>
      <c r="AY744" s="424" t="str">
        <f t="shared" si="375"/>
        <v>OK</v>
      </c>
      <c r="AZ744" s="483">
        <f t="shared" si="376"/>
        <v>0</v>
      </c>
      <c r="BA744" s="486">
        <f t="shared" ref="BA744:BA777" si="393">AX744-AB744</f>
        <v>0</v>
      </c>
      <c r="BB744" s="424"/>
      <c r="BC744" s="424"/>
      <c r="BD744" s="424"/>
      <c r="BE744" s="1051">
        <f t="shared" ref="BE744:BE777" si="394">AX744-AU744</f>
        <v>0</v>
      </c>
    </row>
    <row r="745" spans="2:57" s="10" customFormat="1" ht="24" customHeight="1">
      <c r="B745" s="69">
        <v>1099213235</v>
      </c>
      <c r="C745" s="70" t="s">
        <v>1352</v>
      </c>
      <c r="D745" s="280" t="s">
        <v>1812</v>
      </c>
      <c r="E745" s="72" t="s">
        <v>1404</v>
      </c>
      <c r="F745" s="73" t="s">
        <v>1401</v>
      </c>
      <c r="G745" s="71" t="s">
        <v>13</v>
      </c>
      <c r="H745" s="74">
        <v>837.1</v>
      </c>
      <c r="I745" s="74">
        <v>355.65000000000009</v>
      </c>
      <c r="J745" s="74">
        <v>149</v>
      </c>
      <c r="K745" s="74">
        <v>48.83</v>
      </c>
      <c r="L745" s="74">
        <v>5</v>
      </c>
      <c r="M745" s="14">
        <v>558.48000000000013</v>
      </c>
      <c r="N745" s="75">
        <v>558.48000000000013</v>
      </c>
      <c r="O745" s="419">
        <f t="shared" si="371"/>
        <v>558.48000000000013</v>
      </c>
      <c r="P745" s="419">
        <f t="shared" si="372"/>
        <v>0</v>
      </c>
      <c r="Q745" s="498" t="s">
        <v>1761</v>
      </c>
      <c r="R745" s="498"/>
      <c r="S745" s="788">
        <v>1099213235</v>
      </c>
      <c r="T745" s="629" t="s">
        <v>2414</v>
      </c>
      <c r="U745" s="280" t="s">
        <v>1812</v>
      </c>
      <c r="V745" s="73" t="s">
        <v>1401</v>
      </c>
      <c r="W745" s="71" t="s">
        <v>13</v>
      </c>
      <c r="X745" s="538">
        <v>355.65</v>
      </c>
      <c r="Y745" s="538">
        <v>149</v>
      </c>
      <c r="Z745" s="538">
        <v>100</v>
      </c>
      <c r="AA745" s="538">
        <v>35</v>
      </c>
      <c r="AB745" s="613">
        <v>639.65</v>
      </c>
      <c r="AC745" s="10" t="str">
        <f t="shared" si="373"/>
        <v>OK</v>
      </c>
      <c r="AE745" s="504">
        <f t="shared" si="374"/>
        <v>-81.169999999999845</v>
      </c>
      <c r="AF745" s="688" t="s">
        <v>2010</v>
      </c>
      <c r="AG745" s="109" t="s">
        <v>2138</v>
      </c>
      <c r="AH745" s="270"/>
      <c r="AJ745" s="900">
        <v>1099213235</v>
      </c>
      <c r="AK745" s="70" t="s">
        <v>1352</v>
      </c>
      <c r="AL745" s="280" t="s">
        <v>1812</v>
      </c>
      <c r="AM745" s="72" t="s">
        <v>1404</v>
      </c>
      <c r="AN745" s="73" t="s">
        <v>1401</v>
      </c>
      <c r="AO745" s="71" t="s">
        <v>13</v>
      </c>
      <c r="AP745" s="74">
        <v>837.1</v>
      </c>
      <c r="AQ745" s="993">
        <v>355.65000000000009</v>
      </c>
      <c r="AR745" s="993">
        <v>149</v>
      </c>
      <c r="AS745" s="925">
        <v>100</v>
      </c>
      <c r="AT745" s="925">
        <v>35</v>
      </c>
      <c r="AU745" s="982">
        <v>639.65</v>
      </c>
      <c r="AV745" s="974">
        <v>100</v>
      </c>
      <c r="AW745" s="1079">
        <v>35</v>
      </c>
      <c r="AX745" s="975">
        <f t="shared" si="392"/>
        <v>639.65000000000009</v>
      </c>
      <c r="AY745" s="424" t="str">
        <f t="shared" si="375"/>
        <v>OK</v>
      </c>
      <c r="AZ745" s="483">
        <f t="shared" si="376"/>
        <v>0</v>
      </c>
      <c r="BA745" s="486">
        <f t="shared" si="393"/>
        <v>0</v>
      </c>
      <c r="BB745" s="424"/>
      <c r="BC745" s="424"/>
      <c r="BD745" s="424"/>
      <c r="BE745" s="1051">
        <f t="shared" si="394"/>
        <v>0</v>
      </c>
    </row>
    <row r="746" spans="2:57" s="10" customFormat="1" ht="24" customHeight="1">
      <c r="B746" s="69">
        <v>1102840550</v>
      </c>
      <c r="C746" s="70" t="s">
        <v>1356</v>
      </c>
      <c r="D746" s="280" t="s">
        <v>1812</v>
      </c>
      <c r="E746" s="72" t="s">
        <v>1404</v>
      </c>
      <c r="F746" s="73" t="s">
        <v>1401</v>
      </c>
      <c r="G746" s="71" t="s">
        <v>13</v>
      </c>
      <c r="H746" s="74">
        <v>848.14</v>
      </c>
      <c r="I746" s="74">
        <v>372.21000000000004</v>
      </c>
      <c r="J746" s="74">
        <v>64.5</v>
      </c>
      <c r="K746" s="74">
        <v>68.89</v>
      </c>
      <c r="L746" s="74">
        <v>10</v>
      </c>
      <c r="M746" s="14">
        <v>515.6</v>
      </c>
      <c r="N746" s="75">
        <v>515.6</v>
      </c>
      <c r="O746" s="419">
        <f t="shared" si="371"/>
        <v>515.6</v>
      </c>
      <c r="P746" s="419">
        <f t="shared" si="372"/>
        <v>0</v>
      </c>
      <c r="Q746" s="498" t="s">
        <v>1761</v>
      </c>
      <c r="R746" s="498"/>
      <c r="S746" s="788">
        <v>1102840550</v>
      </c>
      <c r="T746" s="629" t="s">
        <v>2415</v>
      </c>
      <c r="U746" s="280" t="s">
        <v>1812</v>
      </c>
      <c r="V746" s="73" t="s">
        <v>1401</v>
      </c>
      <c r="W746" s="71" t="s">
        <v>13</v>
      </c>
      <c r="X746" s="538">
        <v>372.21</v>
      </c>
      <c r="Y746" s="538">
        <v>64.5</v>
      </c>
      <c r="Z746" s="538">
        <v>68.89</v>
      </c>
      <c r="AA746" s="538">
        <v>10</v>
      </c>
      <c r="AB746" s="613">
        <v>515.6</v>
      </c>
      <c r="AC746" s="10" t="str">
        <f t="shared" si="373"/>
        <v>OK</v>
      </c>
      <c r="AE746" s="504">
        <f t="shared" si="374"/>
        <v>0</v>
      </c>
      <c r="AF746" s="270"/>
      <c r="AG746" s="109" t="s">
        <v>2138</v>
      </c>
      <c r="AH746" s="270"/>
      <c r="AJ746" s="900">
        <v>1102840550</v>
      </c>
      <c r="AK746" s="70" t="s">
        <v>1356</v>
      </c>
      <c r="AL746" s="280" t="s">
        <v>1812</v>
      </c>
      <c r="AM746" s="72" t="s">
        <v>1404</v>
      </c>
      <c r="AN746" s="73" t="s">
        <v>1401</v>
      </c>
      <c r="AO746" s="71" t="s">
        <v>13</v>
      </c>
      <c r="AP746" s="74">
        <v>848.14</v>
      </c>
      <c r="AQ746" s="993">
        <v>372.21000000000004</v>
      </c>
      <c r="AR746" s="993">
        <v>64.5</v>
      </c>
      <c r="AS746" s="925">
        <v>68.89</v>
      </c>
      <c r="AT746" s="925">
        <v>10</v>
      </c>
      <c r="AU746" s="982">
        <v>515.6</v>
      </c>
      <c r="AV746" s="974">
        <v>68.89</v>
      </c>
      <c r="AW746" s="1079">
        <v>10</v>
      </c>
      <c r="AX746" s="975">
        <f t="shared" si="392"/>
        <v>515.6</v>
      </c>
      <c r="AY746" s="424" t="str">
        <f t="shared" si="375"/>
        <v>OK</v>
      </c>
      <c r="AZ746" s="483">
        <f t="shared" si="376"/>
        <v>0</v>
      </c>
      <c r="BA746" s="486">
        <f t="shared" si="393"/>
        <v>0</v>
      </c>
      <c r="BB746" s="424"/>
      <c r="BC746" s="424"/>
      <c r="BD746" s="424"/>
      <c r="BE746" s="1051">
        <f t="shared" si="394"/>
        <v>0</v>
      </c>
    </row>
    <row r="747" spans="2:57" s="10" customFormat="1" ht="24" customHeight="1">
      <c r="B747" s="60">
        <v>7178939</v>
      </c>
      <c r="C747" s="45" t="s">
        <v>627</v>
      </c>
      <c r="D747" s="288" t="s">
        <v>1815</v>
      </c>
      <c r="E747" s="46" t="s">
        <v>1404</v>
      </c>
      <c r="F747" s="47" t="s">
        <v>628</v>
      </c>
      <c r="G747" s="46" t="s">
        <v>13</v>
      </c>
      <c r="H747" s="62">
        <v>849.63</v>
      </c>
      <c r="I747" s="63">
        <v>374.44499999999994</v>
      </c>
      <c r="J747" s="63">
        <v>168</v>
      </c>
      <c r="K747" s="63">
        <v>19.170000000000002</v>
      </c>
      <c r="L747" s="63">
        <v>30</v>
      </c>
      <c r="M747" s="14">
        <v>591.6149999999999</v>
      </c>
      <c r="N747" s="63">
        <v>591.6149999999999</v>
      </c>
      <c r="O747" s="419">
        <f t="shared" ref="O747:O761" si="395">I747+J747+K747+L747</f>
        <v>591.6149999999999</v>
      </c>
      <c r="P747" s="419">
        <f t="shared" ref="P747:P761" si="396">N747-O747</f>
        <v>0</v>
      </c>
      <c r="Q747" s="498" t="s">
        <v>1761</v>
      </c>
      <c r="R747" s="498"/>
      <c r="S747" s="793">
        <v>7178939</v>
      </c>
      <c r="T747" s="629" t="s">
        <v>2416</v>
      </c>
      <c r="U747" s="794" t="s">
        <v>1815</v>
      </c>
      <c r="V747" s="45" t="s">
        <v>628</v>
      </c>
      <c r="W747" s="45" t="s">
        <v>13</v>
      </c>
      <c r="X747" s="538">
        <v>374.45</v>
      </c>
      <c r="Y747" s="538">
        <v>168</v>
      </c>
      <c r="Z747" s="538">
        <v>19.170000000000002</v>
      </c>
      <c r="AA747" s="538">
        <v>30</v>
      </c>
      <c r="AB747" s="613">
        <v>591.62</v>
      </c>
      <c r="AC747" s="10" t="str">
        <f t="shared" ref="AC747:AC749" si="397">IF((B747=S747),"OK","ERROR")</f>
        <v>OK</v>
      </c>
      <c r="AE747" s="504">
        <f t="shared" ref="AE747:AE749" si="398">M747-AB747</f>
        <v>-5.0000000001091394E-3</v>
      </c>
      <c r="AF747" s="270"/>
      <c r="AG747" s="109" t="s">
        <v>1959</v>
      </c>
      <c r="AH747" s="270"/>
      <c r="AJ747" s="901">
        <v>7178939</v>
      </c>
      <c r="AK747" s="45" t="s">
        <v>627</v>
      </c>
      <c r="AL747" s="288" t="s">
        <v>1815</v>
      </c>
      <c r="AM747" s="46" t="s">
        <v>1404</v>
      </c>
      <c r="AN747" s="47" t="s">
        <v>628</v>
      </c>
      <c r="AO747" s="46" t="s">
        <v>13</v>
      </c>
      <c r="AP747" s="62">
        <v>849.63</v>
      </c>
      <c r="AQ747" s="997">
        <v>374.44499999999994</v>
      </c>
      <c r="AR747" s="997">
        <v>168</v>
      </c>
      <c r="AS747" s="925">
        <v>19.170000000000002</v>
      </c>
      <c r="AT747" s="925">
        <v>30</v>
      </c>
      <c r="AU747" s="982">
        <v>591.62</v>
      </c>
      <c r="AV747" s="974">
        <v>19.170000000000002</v>
      </c>
      <c r="AW747" s="1079">
        <v>30</v>
      </c>
      <c r="AX747" s="975">
        <f t="shared" si="392"/>
        <v>591.6149999999999</v>
      </c>
      <c r="AY747" s="424" t="str">
        <f t="shared" si="375"/>
        <v>OK</v>
      </c>
      <c r="AZ747" s="483">
        <f t="shared" si="376"/>
        <v>0</v>
      </c>
      <c r="BA747" s="486">
        <f t="shared" si="393"/>
        <v>-5.0000000001091394E-3</v>
      </c>
      <c r="BB747" s="424"/>
      <c r="BC747" s="424"/>
      <c r="BD747" s="424"/>
      <c r="BE747" s="1051">
        <f t="shared" si="394"/>
        <v>-5.0000000001091394E-3</v>
      </c>
    </row>
    <row r="748" spans="2:57" s="10" customFormat="1" ht="24" customHeight="1">
      <c r="B748" s="60">
        <v>7179092</v>
      </c>
      <c r="C748" s="45" t="s">
        <v>629</v>
      </c>
      <c r="D748" s="288" t="s">
        <v>1815</v>
      </c>
      <c r="E748" s="46" t="s">
        <v>1404</v>
      </c>
      <c r="F748" s="47" t="s">
        <v>628</v>
      </c>
      <c r="G748" s="46" t="s">
        <v>13</v>
      </c>
      <c r="H748" s="62">
        <v>817.48</v>
      </c>
      <c r="I748" s="63">
        <v>326.22000000000003</v>
      </c>
      <c r="J748" s="63">
        <v>177.5</v>
      </c>
      <c r="K748" s="63">
        <v>0</v>
      </c>
      <c r="L748" s="63">
        <v>40</v>
      </c>
      <c r="M748" s="14">
        <v>543.72</v>
      </c>
      <c r="N748" s="63">
        <v>543.72</v>
      </c>
      <c r="O748" s="419">
        <f t="shared" si="395"/>
        <v>543.72</v>
      </c>
      <c r="P748" s="419">
        <f t="shared" si="396"/>
        <v>0</v>
      </c>
      <c r="Q748" s="498" t="s">
        <v>1761</v>
      </c>
      <c r="R748" s="498"/>
      <c r="S748" s="793">
        <v>7179092</v>
      </c>
      <c r="T748" s="629" t="s">
        <v>2417</v>
      </c>
      <c r="U748" s="794" t="s">
        <v>1815</v>
      </c>
      <c r="V748" s="45" t="s">
        <v>628</v>
      </c>
      <c r="W748" s="45" t="s">
        <v>13</v>
      </c>
      <c r="X748" s="538">
        <v>326.22000000000003</v>
      </c>
      <c r="Y748" s="538">
        <v>177.5</v>
      </c>
      <c r="Z748" s="538">
        <v>0</v>
      </c>
      <c r="AA748" s="538">
        <v>40</v>
      </c>
      <c r="AB748" s="613">
        <v>543.72</v>
      </c>
      <c r="AC748" s="10" t="str">
        <f t="shared" si="397"/>
        <v>OK</v>
      </c>
      <c r="AE748" s="504">
        <f t="shared" si="398"/>
        <v>0</v>
      </c>
      <c r="AF748" s="270"/>
      <c r="AG748" s="109" t="s">
        <v>1959</v>
      </c>
      <c r="AH748" s="270"/>
      <c r="AJ748" s="901">
        <v>7179092</v>
      </c>
      <c r="AK748" s="45" t="s">
        <v>629</v>
      </c>
      <c r="AL748" s="288" t="s">
        <v>1815</v>
      </c>
      <c r="AM748" s="46" t="s">
        <v>1404</v>
      </c>
      <c r="AN748" s="47" t="s">
        <v>628</v>
      </c>
      <c r="AO748" s="46" t="s">
        <v>13</v>
      </c>
      <c r="AP748" s="62">
        <v>817.48</v>
      </c>
      <c r="AQ748" s="997">
        <v>326.22000000000003</v>
      </c>
      <c r="AR748" s="997">
        <v>177.5</v>
      </c>
      <c r="AS748" s="925">
        <v>0</v>
      </c>
      <c r="AT748" s="925">
        <v>40</v>
      </c>
      <c r="AU748" s="982">
        <v>543.72</v>
      </c>
      <c r="AV748" s="974">
        <v>0</v>
      </c>
      <c r="AW748" s="1079">
        <v>40</v>
      </c>
      <c r="AX748" s="975">
        <f t="shared" si="392"/>
        <v>543.72</v>
      </c>
      <c r="AY748" s="424" t="str">
        <f t="shared" si="375"/>
        <v>OK</v>
      </c>
      <c r="AZ748" s="483">
        <f t="shared" si="376"/>
        <v>0</v>
      </c>
      <c r="BA748" s="486">
        <f t="shared" si="393"/>
        <v>0</v>
      </c>
      <c r="BB748" s="424"/>
      <c r="BC748" s="424"/>
      <c r="BD748" s="424"/>
      <c r="BE748" s="1051">
        <f t="shared" si="394"/>
        <v>0</v>
      </c>
    </row>
    <row r="749" spans="2:57" s="10" customFormat="1" ht="24" customHeight="1">
      <c r="B749" s="60">
        <v>9536129</v>
      </c>
      <c r="C749" s="45" t="s">
        <v>685</v>
      </c>
      <c r="D749" s="288" t="s">
        <v>1815</v>
      </c>
      <c r="E749" s="46" t="s">
        <v>1404</v>
      </c>
      <c r="F749" s="47" t="s">
        <v>628</v>
      </c>
      <c r="G749" s="46" t="s">
        <v>13</v>
      </c>
      <c r="H749" s="62">
        <v>860.34</v>
      </c>
      <c r="I749" s="63">
        <v>390.51</v>
      </c>
      <c r="J749" s="63">
        <v>170</v>
      </c>
      <c r="K749" s="63">
        <v>12.56</v>
      </c>
      <c r="L749" s="63">
        <v>25</v>
      </c>
      <c r="M749" s="14">
        <v>598.06999999999994</v>
      </c>
      <c r="N749" s="63">
        <v>598.06999999999994</v>
      </c>
      <c r="O749" s="419">
        <f t="shared" si="395"/>
        <v>598.06999999999994</v>
      </c>
      <c r="P749" s="419">
        <f t="shared" si="396"/>
        <v>0</v>
      </c>
      <c r="Q749" s="498" t="s">
        <v>1761</v>
      </c>
      <c r="R749" s="498"/>
      <c r="S749" s="793">
        <v>9536129</v>
      </c>
      <c r="T749" s="629" t="s">
        <v>2418</v>
      </c>
      <c r="U749" s="794" t="s">
        <v>1815</v>
      </c>
      <c r="V749" s="45" t="s">
        <v>628</v>
      </c>
      <c r="W749" s="45" t="s">
        <v>13</v>
      </c>
      <c r="X749" s="538">
        <v>390.51</v>
      </c>
      <c r="Y749" s="538">
        <v>170</v>
      </c>
      <c r="Z749" s="538">
        <v>12.56</v>
      </c>
      <c r="AA749" s="538">
        <v>25</v>
      </c>
      <c r="AB749" s="613">
        <v>598.07000000000005</v>
      </c>
      <c r="AC749" s="10" t="str">
        <f t="shared" si="397"/>
        <v>OK</v>
      </c>
      <c r="AE749" s="504">
        <f t="shared" si="398"/>
        <v>0</v>
      </c>
      <c r="AF749" s="270"/>
      <c r="AG749" s="109" t="s">
        <v>1959</v>
      </c>
      <c r="AH749" s="270"/>
      <c r="AJ749" s="901">
        <v>9536129</v>
      </c>
      <c r="AK749" s="45" t="s">
        <v>685</v>
      </c>
      <c r="AL749" s="288" t="s">
        <v>1815</v>
      </c>
      <c r="AM749" s="46" t="s">
        <v>1404</v>
      </c>
      <c r="AN749" s="47" t="s">
        <v>628</v>
      </c>
      <c r="AO749" s="46" t="s">
        <v>13</v>
      </c>
      <c r="AP749" s="62">
        <v>860.34</v>
      </c>
      <c r="AQ749" s="997">
        <v>390.51</v>
      </c>
      <c r="AR749" s="997">
        <v>170</v>
      </c>
      <c r="AS749" s="925">
        <v>12.56</v>
      </c>
      <c r="AT749" s="925">
        <v>25</v>
      </c>
      <c r="AU749" s="982">
        <v>598.07000000000005</v>
      </c>
      <c r="AV749" s="974">
        <v>12.56</v>
      </c>
      <c r="AW749" s="1079">
        <v>25</v>
      </c>
      <c r="AX749" s="975">
        <f t="shared" si="392"/>
        <v>598.06999999999994</v>
      </c>
      <c r="AY749" s="424" t="str">
        <f t="shared" si="375"/>
        <v>OK</v>
      </c>
      <c r="AZ749" s="483">
        <f t="shared" si="376"/>
        <v>0</v>
      </c>
      <c r="BA749" s="486">
        <f t="shared" si="393"/>
        <v>0</v>
      </c>
      <c r="BB749" s="424"/>
      <c r="BC749" s="424"/>
      <c r="BD749" s="424"/>
      <c r="BE749" s="1051">
        <f t="shared" si="394"/>
        <v>0</v>
      </c>
    </row>
    <row r="750" spans="2:57" s="10" customFormat="1" ht="24" customHeight="1">
      <c r="B750" s="60">
        <v>23973833</v>
      </c>
      <c r="C750" s="45" t="s">
        <v>711</v>
      </c>
      <c r="D750" s="288" t="s">
        <v>1815</v>
      </c>
      <c r="E750" s="46" t="s">
        <v>1404</v>
      </c>
      <c r="F750" s="47" t="s">
        <v>628</v>
      </c>
      <c r="G750" s="46" t="s">
        <v>13</v>
      </c>
      <c r="H750" s="62">
        <v>849.63</v>
      </c>
      <c r="I750" s="63">
        <v>374.44499999999994</v>
      </c>
      <c r="J750" s="63">
        <v>166</v>
      </c>
      <c r="K750" s="63">
        <v>50.78</v>
      </c>
      <c r="L750" s="63">
        <v>25</v>
      </c>
      <c r="M750" s="14">
        <v>616.22499999999991</v>
      </c>
      <c r="N750" s="63">
        <v>616.22499999999991</v>
      </c>
      <c r="O750" s="419">
        <f t="shared" si="395"/>
        <v>616.22499999999991</v>
      </c>
      <c r="P750" s="419">
        <f t="shared" si="396"/>
        <v>0</v>
      </c>
      <c r="Q750" s="498" t="s">
        <v>1761</v>
      </c>
      <c r="R750" s="498"/>
      <c r="S750" s="793">
        <v>23973833</v>
      </c>
      <c r="T750" s="629" t="s">
        <v>2419</v>
      </c>
      <c r="U750" s="794" t="s">
        <v>1815</v>
      </c>
      <c r="V750" s="45" t="s">
        <v>628</v>
      </c>
      <c r="W750" s="45" t="s">
        <v>13</v>
      </c>
      <c r="X750" s="538">
        <v>374.45</v>
      </c>
      <c r="Y750" s="538">
        <v>166</v>
      </c>
      <c r="Z750" s="538">
        <v>50.78</v>
      </c>
      <c r="AA750" s="538">
        <v>25</v>
      </c>
      <c r="AB750" s="613">
        <v>616.23</v>
      </c>
      <c r="AC750" s="10" t="str">
        <f t="shared" ref="AC750:AC761" si="399">IF((B750=S750),"OK","ERROR")</f>
        <v>OK</v>
      </c>
      <c r="AE750" s="504">
        <f t="shared" ref="AE750:AE761" si="400">M750-AB750</f>
        <v>-5.0000000001091394E-3</v>
      </c>
      <c r="AF750" s="270"/>
      <c r="AG750" s="109" t="s">
        <v>1959</v>
      </c>
      <c r="AH750" s="270"/>
      <c r="AJ750" s="901">
        <v>23973833</v>
      </c>
      <c r="AK750" s="45" t="s">
        <v>711</v>
      </c>
      <c r="AL750" s="288" t="s">
        <v>1815</v>
      </c>
      <c r="AM750" s="46" t="s">
        <v>1404</v>
      </c>
      <c r="AN750" s="47" t="s">
        <v>628</v>
      </c>
      <c r="AO750" s="46" t="s">
        <v>13</v>
      </c>
      <c r="AP750" s="62">
        <v>849.63</v>
      </c>
      <c r="AQ750" s="997">
        <v>374.44499999999994</v>
      </c>
      <c r="AR750" s="997">
        <v>166</v>
      </c>
      <c r="AS750" s="925">
        <v>50.78</v>
      </c>
      <c r="AT750" s="925">
        <v>25</v>
      </c>
      <c r="AU750" s="982">
        <v>616.23</v>
      </c>
      <c r="AV750" s="974">
        <v>50.78</v>
      </c>
      <c r="AW750" s="1079">
        <v>25</v>
      </c>
      <c r="AX750" s="975">
        <f t="shared" si="392"/>
        <v>616.22499999999991</v>
      </c>
      <c r="AY750" s="424" t="str">
        <f t="shared" si="375"/>
        <v>OK</v>
      </c>
      <c r="AZ750" s="483">
        <f t="shared" si="376"/>
        <v>0</v>
      </c>
      <c r="BA750" s="486">
        <f t="shared" si="393"/>
        <v>-5.0000000001091394E-3</v>
      </c>
      <c r="BB750" s="424"/>
      <c r="BC750" s="424"/>
      <c r="BD750" s="424"/>
      <c r="BE750" s="1051">
        <f t="shared" si="394"/>
        <v>-5.0000000001091394E-3</v>
      </c>
    </row>
    <row r="751" spans="2:57" s="10" customFormat="1" ht="24" customHeight="1">
      <c r="B751" s="60">
        <v>40046969</v>
      </c>
      <c r="C751" s="45" t="s">
        <v>833</v>
      </c>
      <c r="D751" s="288" t="s">
        <v>1815</v>
      </c>
      <c r="E751" s="46" t="s">
        <v>1404</v>
      </c>
      <c r="F751" s="47" t="s">
        <v>628</v>
      </c>
      <c r="G751" s="46" t="s">
        <v>13</v>
      </c>
      <c r="H751" s="62">
        <v>946.07</v>
      </c>
      <c r="I751" s="63">
        <v>519.10500000000002</v>
      </c>
      <c r="J751" s="63">
        <v>169.5</v>
      </c>
      <c r="K751" s="63">
        <v>100</v>
      </c>
      <c r="L751" s="63">
        <v>20</v>
      </c>
      <c r="M751" s="14">
        <v>808.60500000000002</v>
      </c>
      <c r="N751" s="63">
        <v>808.60500000000002</v>
      </c>
      <c r="O751" s="419">
        <f t="shared" si="395"/>
        <v>808.60500000000002</v>
      </c>
      <c r="P751" s="419">
        <f t="shared" si="396"/>
        <v>0</v>
      </c>
      <c r="Q751" s="498" t="s">
        <v>1761</v>
      </c>
      <c r="R751" s="498"/>
      <c r="S751" s="793">
        <v>40046969</v>
      </c>
      <c r="T751" s="629" t="s">
        <v>2420</v>
      </c>
      <c r="U751" s="794" t="s">
        <v>1815</v>
      </c>
      <c r="V751" s="45" t="s">
        <v>628</v>
      </c>
      <c r="W751" s="45" t="s">
        <v>13</v>
      </c>
      <c r="X751" s="538">
        <v>519.11</v>
      </c>
      <c r="Y751" s="538">
        <v>169.5</v>
      </c>
      <c r="Z751" s="538">
        <v>100</v>
      </c>
      <c r="AA751" s="538">
        <v>20</v>
      </c>
      <c r="AB751" s="613">
        <v>808.61</v>
      </c>
      <c r="AC751" s="10" t="str">
        <f t="shared" si="399"/>
        <v>OK</v>
      </c>
      <c r="AE751" s="504">
        <f t="shared" si="400"/>
        <v>-4.9999999999954525E-3</v>
      </c>
      <c r="AF751" s="270"/>
      <c r="AG751" s="109" t="s">
        <v>1959</v>
      </c>
      <c r="AH751" s="270"/>
      <c r="AJ751" s="901">
        <v>40046969</v>
      </c>
      <c r="AK751" s="45" t="s">
        <v>833</v>
      </c>
      <c r="AL751" s="288" t="s">
        <v>1815</v>
      </c>
      <c r="AM751" s="46" t="s">
        <v>1404</v>
      </c>
      <c r="AN751" s="47" t="s">
        <v>628</v>
      </c>
      <c r="AO751" s="46" t="s">
        <v>13</v>
      </c>
      <c r="AP751" s="62">
        <v>946.07</v>
      </c>
      <c r="AQ751" s="997">
        <v>519.10500000000002</v>
      </c>
      <c r="AR751" s="997">
        <v>169.5</v>
      </c>
      <c r="AS751" s="925">
        <v>100</v>
      </c>
      <c r="AT751" s="925">
        <v>20</v>
      </c>
      <c r="AU751" s="982">
        <v>808.61</v>
      </c>
      <c r="AV751" s="974">
        <v>100</v>
      </c>
      <c r="AW751" s="1079">
        <v>20</v>
      </c>
      <c r="AX751" s="975">
        <f t="shared" si="392"/>
        <v>808.60500000000002</v>
      </c>
      <c r="AY751" s="424" t="str">
        <f t="shared" si="375"/>
        <v>OK</v>
      </c>
      <c r="AZ751" s="483">
        <f t="shared" si="376"/>
        <v>0</v>
      </c>
      <c r="BA751" s="486">
        <f t="shared" si="393"/>
        <v>-4.9999999999954525E-3</v>
      </c>
      <c r="BB751" s="424"/>
      <c r="BC751" s="424"/>
      <c r="BD751" s="424"/>
      <c r="BE751" s="1051">
        <f t="shared" si="394"/>
        <v>-4.9999999999954525E-3</v>
      </c>
    </row>
    <row r="752" spans="2:57" s="10" customFormat="1" ht="24" customHeight="1">
      <c r="B752" s="60">
        <v>40049016</v>
      </c>
      <c r="C752" s="45" t="s">
        <v>843</v>
      </c>
      <c r="D752" s="288" t="s">
        <v>1815</v>
      </c>
      <c r="E752" s="46" t="s">
        <v>1404</v>
      </c>
      <c r="F752" s="47" t="s">
        <v>628</v>
      </c>
      <c r="G752" s="46" t="s">
        <v>13</v>
      </c>
      <c r="H752" s="62">
        <v>838.91</v>
      </c>
      <c r="I752" s="63">
        <v>358.36500000000001</v>
      </c>
      <c r="J752" s="63">
        <v>156.5</v>
      </c>
      <c r="K752" s="63">
        <v>78.39</v>
      </c>
      <c r="L752" s="63">
        <v>40</v>
      </c>
      <c r="M752" s="14">
        <v>633.255</v>
      </c>
      <c r="N752" s="63">
        <v>633.255</v>
      </c>
      <c r="O752" s="419">
        <f t="shared" si="395"/>
        <v>633.255</v>
      </c>
      <c r="P752" s="419">
        <f t="shared" si="396"/>
        <v>0</v>
      </c>
      <c r="Q752" s="498" t="s">
        <v>1761</v>
      </c>
      <c r="R752" s="498"/>
      <c r="S752" s="793">
        <v>40049016</v>
      </c>
      <c r="T752" s="629" t="s">
        <v>2421</v>
      </c>
      <c r="U752" s="794" t="s">
        <v>1815</v>
      </c>
      <c r="V752" s="45" t="s">
        <v>628</v>
      </c>
      <c r="W752" s="45" t="s">
        <v>13</v>
      </c>
      <c r="X752" s="538">
        <v>358.37</v>
      </c>
      <c r="Y752" s="538">
        <v>156.5</v>
      </c>
      <c r="Z752" s="538">
        <v>78.39</v>
      </c>
      <c r="AA752" s="538">
        <v>40</v>
      </c>
      <c r="AB752" s="613">
        <v>633.26</v>
      </c>
      <c r="AC752" s="10" t="str">
        <f t="shared" si="399"/>
        <v>OK</v>
      </c>
      <c r="AE752" s="504">
        <f t="shared" si="400"/>
        <v>-4.9999999999954525E-3</v>
      </c>
      <c r="AF752" s="270"/>
      <c r="AG752" s="109" t="s">
        <v>1959</v>
      </c>
      <c r="AH752" s="270"/>
      <c r="AJ752" s="901">
        <v>40049016</v>
      </c>
      <c r="AK752" s="45" t="s">
        <v>843</v>
      </c>
      <c r="AL752" s="288" t="s">
        <v>1815</v>
      </c>
      <c r="AM752" s="46" t="s">
        <v>1404</v>
      </c>
      <c r="AN752" s="47" t="s">
        <v>628</v>
      </c>
      <c r="AO752" s="46" t="s">
        <v>13</v>
      </c>
      <c r="AP752" s="62">
        <v>838.91</v>
      </c>
      <c r="AQ752" s="997">
        <v>358.36500000000001</v>
      </c>
      <c r="AR752" s="997">
        <v>156.5</v>
      </c>
      <c r="AS752" s="925">
        <v>78.39</v>
      </c>
      <c r="AT752" s="925">
        <v>40</v>
      </c>
      <c r="AU752" s="982">
        <v>633.26</v>
      </c>
      <c r="AV752" s="974">
        <v>78.39</v>
      </c>
      <c r="AW752" s="1079">
        <v>40</v>
      </c>
      <c r="AX752" s="975">
        <f t="shared" si="392"/>
        <v>633.255</v>
      </c>
      <c r="AY752" s="424" t="str">
        <f t="shared" si="375"/>
        <v>OK</v>
      </c>
      <c r="AZ752" s="483">
        <f t="shared" si="376"/>
        <v>0</v>
      </c>
      <c r="BA752" s="486">
        <f t="shared" si="393"/>
        <v>-4.9999999999954525E-3</v>
      </c>
      <c r="BB752" s="424"/>
      <c r="BC752" s="424"/>
      <c r="BD752" s="424"/>
      <c r="BE752" s="1051">
        <f t="shared" si="394"/>
        <v>-4.9999999999954525E-3</v>
      </c>
    </row>
    <row r="753" spans="2:57" s="10" customFormat="1" ht="24" customHeight="1">
      <c r="B753" s="795">
        <v>46672627</v>
      </c>
      <c r="C753" s="796" t="s">
        <v>900</v>
      </c>
      <c r="D753" s="797" t="s">
        <v>1815</v>
      </c>
      <c r="E753" s="798" t="s">
        <v>1404</v>
      </c>
      <c r="F753" s="799" t="s">
        <v>628</v>
      </c>
      <c r="G753" s="798" t="s">
        <v>13</v>
      </c>
      <c r="H753" s="800">
        <v>860.34</v>
      </c>
      <c r="I753" s="801">
        <v>390.51</v>
      </c>
      <c r="J753" s="801">
        <v>143</v>
      </c>
      <c r="K753" s="801">
        <v>100</v>
      </c>
      <c r="L753" s="801">
        <v>20</v>
      </c>
      <c r="M753" s="185">
        <v>653.51</v>
      </c>
      <c r="N753" s="801">
        <v>653.51</v>
      </c>
      <c r="O753" s="419">
        <f t="shared" si="395"/>
        <v>653.51</v>
      </c>
      <c r="P753" s="419">
        <f t="shared" si="396"/>
        <v>0</v>
      </c>
      <c r="Q753" s="556" t="s">
        <v>1761</v>
      </c>
      <c r="R753" s="498"/>
      <c r="S753" s="802">
        <v>46672627</v>
      </c>
      <c r="T753" s="803" t="s">
        <v>2422</v>
      </c>
      <c r="U753" s="804" t="s">
        <v>1815</v>
      </c>
      <c r="V753" s="796" t="s">
        <v>628</v>
      </c>
      <c r="W753" s="796" t="s">
        <v>13</v>
      </c>
      <c r="X753" s="563">
        <v>390.51</v>
      </c>
      <c r="Y753" s="563">
        <v>143</v>
      </c>
      <c r="Z753" s="563">
        <v>100</v>
      </c>
      <c r="AA753" s="563">
        <v>20</v>
      </c>
      <c r="AB753" s="805">
        <v>653.51</v>
      </c>
      <c r="AC753" s="10" t="str">
        <f t="shared" si="399"/>
        <v>OK</v>
      </c>
      <c r="AE753" s="504">
        <f t="shared" si="400"/>
        <v>0</v>
      </c>
      <c r="AF753" s="270"/>
      <c r="AG753" s="109" t="s">
        <v>1959</v>
      </c>
      <c r="AH753" s="270"/>
      <c r="AJ753" s="902">
        <v>46672627</v>
      </c>
      <c r="AK753" s="796" t="s">
        <v>900</v>
      </c>
      <c r="AL753" s="797" t="s">
        <v>1815</v>
      </c>
      <c r="AM753" s="798" t="s">
        <v>1404</v>
      </c>
      <c r="AN753" s="799" t="s">
        <v>628</v>
      </c>
      <c r="AO753" s="798" t="s">
        <v>13</v>
      </c>
      <c r="AP753" s="800">
        <v>860.34</v>
      </c>
      <c r="AQ753" s="998">
        <v>390.51</v>
      </c>
      <c r="AR753" s="998">
        <v>143</v>
      </c>
      <c r="AS753" s="930">
        <v>100</v>
      </c>
      <c r="AT753" s="930">
        <v>20</v>
      </c>
      <c r="AU753" s="1111">
        <v>653.51</v>
      </c>
      <c r="AV753" s="1116">
        <v>100</v>
      </c>
      <c r="AW753" s="1117">
        <v>20</v>
      </c>
      <c r="AX753" s="975">
        <f t="shared" si="392"/>
        <v>653.51</v>
      </c>
      <c r="AY753" s="424" t="str">
        <f t="shared" si="375"/>
        <v>OK</v>
      </c>
      <c r="AZ753" s="483">
        <f t="shared" si="376"/>
        <v>0</v>
      </c>
      <c r="BA753" s="486">
        <f t="shared" si="393"/>
        <v>0</v>
      </c>
      <c r="BB753" s="424"/>
      <c r="BC753" s="424"/>
      <c r="BD753" s="424"/>
      <c r="BE753" s="1051">
        <f t="shared" si="394"/>
        <v>0</v>
      </c>
    </row>
    <row r="754" spans="2:57" s="10" customFormat="1" ht="24" customHeight="1">
      <c r="B754" s="60">
        <v>80075514</v>
      </c>
      <c r="C754" s="45" t="s">
        <v>1009</v>
      </c>
      <c r="D754" s="288" t="s">
        <v>1815</v>
      </c>
      <c r="E754" s="46" t="s">
        <v>1404</v>
      </c>
      <c r="F754" s="47" t="s">
        <v>628</v>
      </c>
      <c r="G754" s="46" t="s">
        <v>13</v>
      </c>
      <c r="H754" s="62">
        <v>860.34</v>
      </c>
      <c r="I754" s="63">
        <v>390.51</v>
      </c>
      <c r="J754" s="63">
        <v>156.5</v>
      </c>
      <c r="K754" s="63">
        <v>85.72</v>
      </c>
      <c r="L754" s="63">
        <v>20</v>
      </c>
      <c r="M754" s="14">
        <v>652.73</v>
      </c>
      <c r="N754" s="63">
        <v>652.73</v>
      </c>
      <c r="O754" s="419">
        <f t="shared" si="395"/>
        <v>652.73</v>
      </c>
      <c r="P754" s="419">
        <f t="shared" si="396"/>
        <v>0</v>
      </c>
      <c r="Q754" s="498" t="s">
        <v>1761</v>
      </c>
      <c r="R754" s="498"/>
      <c r="S754" s="793">
        <v>80075514</v>
      </c>
      <c r="T754" s="629" t="s">
        <v>2423</v>
      </c>
      <c r="U754" s="794" t="s">
        <v>1815</v>
      </c>
      <c r="V754" s="45" t="s">
        <v>628</v>
      </c>
      <c r="W754" s="45" t="s">
        <v>13</v>
      </c>
      <c r="X754" s="538">
        <v>390.51</v>
      </c>
      <c r="Y754" s="538">
        <v>156.5</v>
      </c>
      <c r="Z754" s="538">
        <v>85.72</v>
      </c>
      <c r="AA754" s="538">
        <v>20</v>
      </c>
      <c r="AB754" s="613">
        <v>652.73</v>
      </c>
      <c r="AC754" s="10" t="str">
        <f t="shared" si="399"/>
        <v>OK</v>
      </c>
      <c r="AE754" s="504">
        <f t="shared" si="400"/>
        <v>0</v>
      </c>
      <c r="AF754" s="270"/>
      <c r="AG754" s="109" t="s">
        <v>1959</v>
      </c>
      <c r="AH754" s="270"/>
      <c r="AJ754" s="901">
        <v>80075514</v>
      </c>
      <c r="AK754" s="45" t="s">
        <v>1009</v>
      </c>
      <c r="AL754" s="288" t="s">
        <v>1815</v>
      </c>
      <c r="AM754" s="46" t="s">
        <v>1404</v>
      </c>
      <c r="AN754" s="47" t="s">
        <v>628</v>
      </c>
      <c r="AO754" s="46" t="s">
        <v>13</v>
      </c>
      <c r="AP754" s="62">
        <v>860.34</v>
      </c>
      <c r="AQ754" s="997">
        <v>390.51</v>
      </c>
      <c r="AR754" s="997">
        <v>156.5</v>
      </c>
      <c r="AS754" s="925">
        <v>85.72</v>
      </c>
      <c r="AT754" s="925">
        <v>20</v>
      </c>
      <c r="AU754" s="982">
        <v>652.73</v>
      </c>
      <c r="AV754" s="974">
        <v>85.72</v>
      </c>
      <c r="AW754" s="1079">
        <v>20</v>
      </c>
      <c r="AX754" s="975">
        <f t="shared" si="392"/>
        <v>652.73</v>
      </c>
      <c r="AY754" s="424" t="str">
        <f t="shared" si="375"/>
        <v>OK</v>
      </c>
      <c r="AZ754" s="483">
        <f t="shared" si="376"/>
        <v>0</v>
      </c>
      <c r="BA754" s="486">
        <f t="shared" si="393"/>
        <v>0</v>
      </c>
      <c r="BB754" s="424"/>
      <c r="BC754" s="424"/>
      <c r="BD754" s="424"/>
      <c r="BE754" s="1051">
        <f t="shared" si="394"/>
        <v>0</v>
      </c>
    </row>
    <row r="755" spans="2:57" s="10" customFormat="1" ht="24" customHeight="1">
      <c r="B755" s="60">
        <v>1016014317</v>
      </c>
      <c r="C755" s="45" t="s">
        <v>1035</v>
      </c>
      <c r="D755" s="288" t="s">
        <v>1815</v>
      </c>
      <c r="E755" s="46" t="s">
        <v>1404</v>
      </c>
      <c r="F755" s="47" t="s">
        <v>628</v>
      </c>
      <c r="G755" s="46" t="s">
        <v>13</v>
      </c>
      <c r="H755" s="62">
        <v>881.77</v>
      </c>
      <c r="I755" s="63">
        <v>422.65499999999997</v>
      </c>
      <c r="J755" s="63">
        <v>161.5</v>
      </c>
      <c r="K755" s="63">
        <v>24.443999999999999</v>
      </c>
      <c r="L755" s="63">
        <v>0</v>
      </c>
      <c r="M755" s="14">
        <v>608.59899999999993</v>
      </c>
      <c r="N755" s="63">
        <v>608.59899999999993</v>
      </c>
      <c r="O755" s="419">
        <f t="shared" si="395"/>
        <v>608.59899999999993</v>
      </c>
      <c r="P755" s="419">
        <f t="shared" si="396"/>
        <v>0</v>
      </c>
      <c r="Q755" s="498" t="s">
        <v>1761</v>
      </c>
      <c r="R755" s="498"/>
      <c r="S755" s="701">
        <v>1016014317</v>
      </c>
      <c r="T755" s="629" t="s">
        <v>2424</v>
      </c>
      <c r="U755" s="794" t="s">
        <v>1815</v>
      </c>
      <c r="V755" s="45" t="s">
        <v>628</v>
      </c>
      <c r="W755" s="45" t="s">
        <v>13</v>
      </c>
      <c r="X755" s="538">
        <v>422.66</v>
      </c>
      <c r="Y755" s="538">
        <v>161.5</v>
      </c>
      <c r="Z755" s="538">
        <v>24.44</v>
      </c>
      <c r="AA755" s="538">
        <v>0</v>
      </c>
      <c r="AB755" s="613">
        <v>608.6</v>
      </c>
      <c r="AC755" s="10" t="str">
        <f t="shared" si="399"/>
        <v>OK</v>
      </c>
      <c r="AE755" s="504">
        <f t="shared" si="400"/>
        <v>-1.00000000009004E-3</v>
      </c>
      <c r="AF755" s="270"/>
      <c r="AG755" s="109" t="s">
        <v>1959</v>
      </c>
      <c r="AH755" s="270"/>
      <c r="AJ755" s="1065">
        <v>1016014317</v>
      </c>
      <c r="AK755" s="45" t="s">
        <v>1035</v>
      </c>
      <c r="AL755" s="288" t="s">
        <v>1815</v>
      </c>
      <c r="AM755" s="46" t="s">
        <v>1404</v>
      </c>
      <c r="AN755" s="47" t="s">
        <v>628</v>
      </c>
      <c r="AO755" s="46" t="s">
        <v>13</v>
      </c>
      <c r="AP755" s="62">
        <v>881.77</v>
      </c>
      <c r="AQ755" s="997">
        <v>422.65499999999997</v>
      </c>
      <c r="AR755" s="997">
        <v>161.5</v>
      </c>
      <c r="AS755" s="925">
        <v>24.44</v>
      </c>
      <c r="AT755" s="925">
        <v>0</v>
      </c>
      <c r="AU755" s="982">
        <v>608.6</v>
      </c>
      <c r="AV755" s="975">
        <v>100</v>
      </c>
      <c r="AW755" s="1121">
        <v>20</v>
      </c>
      <c r="AX755" s="1114">
        <f>AQ755+AR755+AV755+AW755</f>
        <v>704.15499999999997</v>
      </c>
      <c r="AY755" s="424" t="str">
        <f t="shared" si="375"/>
        <v>OK</v>
      </c>
      <c r="AZ755" s="483">
        <f t="shared" si="376"/>
        <v>0</v>
      </c>
      <c r="BA755" s="484">
        <f>AX755-AB755</f>
        <v>95.55499999999995</v>
      </c>
      <c r="BB755" s="1016" t="s">
        <v>3129</v>
      </c>
      <c r="BC755" s="424"/>
      <c r="BD755" s="424"/>
    </row>
    <row r="756" spans="2:57" s="10" customFormat="1" ht="24" customHeight="1">
      <c r="B756" s="60">
        <v>1016022300</v>
      </c>
      <c r="C756" s="45" t="s">
        <v>1036</v>
      </c>
      <c r="D756" s="288" t="s">
        <v>1815</v>
      </c>
      <c r="E756" s="46" t="s">
        <v>1404</v>
      </c>
      <c r="F756" s="47" t="s">
        <v>628</v>
      </c>
      <c r="G756" s="46" t="s">
        <v>13</v>
      </c>
      <c r="H756" s="62">
        <v>849.63</v>
      </c>
      <c r="I756" s="63">
        <v>374.44499999999994</v>
      </c>
      <c r="J756" s="63">
        <v>137.5</v>
      </c>
      <c r="K756" s="63">
        <v>73.72</v>
      </c>
      <c r="L756" s="63">
        <v>30</v>
      </c>
      <c r="M756" s="14">
        <v>615.66499999999996</v>
      </c>
      <c r="N756" s="63">
        <v>615.66499999999996</v>
      </c>
      <c r="O756" s="419">
        <f t="shared" si="395"/>
        <v>615.66499999999996</v>
      </c>
      <c r="P756" s="419">
        <f t="shared" si="396"/>
        <v>0</v>
      </c>
      <c r="Q756" s="498" t="s">
        <v>1761</v>
      </c>
      <c r="R756" s="498"/>
      <c r="S756" s="701">
        <v>1016022300</v>
      </c>
      <c r="T756" s="629" t="s">
        <v>2425</v>
      </c>
      <c r="U756" s="794" t="s">
        <v>1815</v>
      </c>
      <c r="V756" s="45" t="s">
        <v>628</v>
      </c>
      <c r="W756" s="45" t="s">
        <v>13</v>
      </c>
      <c r="X756" s="538">
        <v>374.45</v>
      </c>
      <c r="Y756" s="538">
        <v>137.5</v>
      </c>
      <c r="Z756" s="538">
        <v>73.72</v>
      </c>
      <c r="AA756" s="538">
        <v>30</v>
      </c>
      <c r="AB756" s="613">
        <v>615.66999999999996</v>
      </c>
      <c r="AC756" s="10" t="str">
        <f t="shared" si="399"/>
        <v>OK</v>
      </c>
      <c r="AE756" s="504">
        <f t="shared" si="400"/>
        <v>-4.9999999999954525E-3</v>
      </c>
      <c r="AF756" s="270"/>
      <c r="AG756" s="109" t="s">
        <v>1959</v>
      </c>
      <c r="AH756" s="270"/>
      <c r="AJ756" s="901">
        <v>1016022300</v>
      </c>
      <c r="AK756" s="45" t="s">
        <v>1036</v>
      </c>
      <c r="AL756" s="288" t="s">
        <v>1815</v>
      </c>
      <c r="AM756" s="46" t="s">
        <v>1404</v>
      </c>
      <c r="AN756" s="47" t="s">
        <v>628</v>
      </c>
      <c r="AO756" s="46" t="s">
        <v>13</v>
      </c>
      <c r="AP756" s="62">
        <v>849.63</v>
      </c>
      <c r="AQ756" s="997">
        <v>374.44499999999994</v>
      </c>
      <c r="AR756" s="997">
        <v>137.5</v>
      </c>
      <c r="AS756" s="925">
        <v>73.72</v>
      </c>
      <c r="AT756" s="925">
        <v>30</v>
      </c>
      <c r="AU756" s="982">
        <v>615.66999999999996</v>
      </c>
      <c r="AV756" s="974">
        <v>73.72</v>
      </c>
      <c r="AW756" s="1079">
        <v>30</v>
      </c>
      <c r="AX756" s="975">
        <f t="shared" si="392"/>
        <v>615.66499999999996</v>
      </c>
      <c r="AY756" s="424" t="str">
        <f t="shared" si="375"/>
        <v>OK</v>
      </c>
      <c r="AZ756" s="483">
        <f t="shared" si="376"/>
        <v>0</v>
      </c>
      <c r="BA756" s="486">
        <f t="shared" si="393"/>
        <v>-4.9999999999954525E-3</v>
      </c>
      <c r="BB756" s="424"/>
      <c r="BC756" s="424"/>
      <c r="BD756" s="424"/>
      <c r="BE756" s="1051">
        <f t="shared" si="394"/>
        <v>-4.9999999999954525E-3</v>
      </c>
    </row>
    <row r="757" spans="2:57" s="10" customFormat="1" ht="24" customHeight="1">
      <c r="B757" s="60">
        <v>1026262031</v>
      </c>
      <c r="C757" s="45" t="s">
        <v>1054</v>
      </c>
      <c r="D757" s="288" t="s">
        <v>1815</v>
      </c>
      <c r="E757" s="46" t="s">
        <v>1404</v>
      </c>
      <c r="F757" s="47" t="s">
        <v>628</v>
      </c>
      <c r="G757" s="46" t="s">
        <v>13</v>
      </c>
      <c r="H757" s="62">
        <v>838.91</v>
      </c>
      <c r="I757" s="63">
        <v>358.36500000000001</v>
      </c>
      <c r="J757" s="63">
        <v>154</v>
      </c>
      <c r="K757" s="63">
        <v>100</v>
      </c>
      <c r="L757" s="63">
        <v>0</v>
      </c>
      <c r="M757" s="14">
        <v>612.36500000000001</v>
      </c>
      <c r="N757" s="63">
        <v>612.36500000000001</v>
      </c>
      <c r="O757" s="419">
        <f t="shared" si="395"/>
        <v>612.36500000000001</v>
      </c>
      <c r="P757" s="419">
        <f t="shared" si="396"/>
        <v>0</v>
      </c>
      <c r="Q757" s="498" t="s">
        <v>1761</v>
      </c>
      <c r="R757" s="498"/>
      <c r="S757" s="701">
        <v>1026262031</v>
      </c>
      <c r="T757" s="629" t="s">
        <v>2426</v>
      </c>
      <c r="U757" s="794" t="s">
        <v>1815</v>
      </c>
      <c r="V757" s="45" t="s">
        <v>628</v>
      </c>
      <c r="W757" s="45" t="s">
        <v>13</v>
      </c>
      <c r="X757" s="538">
        <v>358.37</v>
      </c>
      <c r="Y757" s="538">
        <v>154</v>
      </c>
      <c r="Z757" s="538">
        <v>100</v>
      </c>
      <c r="AA757" s="538">
        <v>0</v>
      </c>
      <c r="AB757" s="613">
        <v>612.37</v>
      </c>
      <c r="AC757" s="10" t="str">
        <f t="shared" si="399"/>
        <v>OK</v>
      </c>
      <c r="AE757" s="504">
        <f t="shared" si="400"/>
        <v>-4.9999999999954525E-3</v>
      </c>
      <c r="AF757" s="270"/>
      <c r="AG757" s="109" t="s">
        <v>1959</v>
      </c>
      <c r="AH757" s="270"/>
      <c r="AJ757" s="901">
        <v>1026262031</v>
      </c>
      <c r="AK757" s="45" t="s">
        <v>1054</v>
      </c>
      <c r="AL757" s="288" t="s">
        <v>1815</v>
      </c>
      <c r="AM757" s="46" t="s">
        <v>1404</v>
      </c>
      <c r="AN757" s="47" t="s">
        <v>628</v>
      </c>
      <c r="AO757" s="46" t="s">
        <v>13</v>
      </c>
      <c r="AP757" s="62">
        <v>838.91</v>
      </c>
      <c r="AQ757" s="997">
        <v>358.36500000000001</v>
      </c>
      <c r="AR757" s="997">
        <v>154</v>
      </c>
      <c r="AS757" s="925">
        <v>100</v>
      </c>
      <c r="AT757" s="925">
        <v>0</v>
      </c>
      <c r="AU757" s="982">
        <v>612.37</v>
      </c>
      <c r="AV757" s="974">
        <v>100</v>
      </c>
      <c r="AW757" s="1079">
        <v>0</v>
      </c>
      <c r="AX757" s="975">
        <f t="shared" si="392"/>
        <v>612.36500000000001</v>
      </c>
      <c r="AY757" s="424" t="str">
        <f t="shared" si="375"/>
        <v>OK</v>
      </c>
      <c r="AZ757" s="483">
        <f t="shared" si="376"/>
        <v>0</v>
      </c>
      <c r="BA757" s="486">
        <f t="shared" si="393"/>
        <v>-4.9999999999954525E-3</v>
      </c>
      <c r="BB757" s="424"/>
      <c r="BC757" s="424"/>
      <c r="BD757" s="424"/>
      <c r="BE757" s="1051">
        <f t="shared" si="394"/>
        <v>-4.9999999999954525E-3</v>
      </c>
    </row>
    <row r="758" spans="2:57" s="10" customFormat="1" ht="24" customHeight="1">
      <c r="B758" s="60">
        <v>1032435829</v>
      </c>
      <c r="C758" s="45" t="s">
        <v>1062</v>
      </c>
      <c r="D758" s="288" t="s">
        <v>1815</v>
      </c>
      <c r="E758" s="46" t="s">
        <v>1404</v>
      </c>
      <c r="F758" s="47" t="s">
        <v>628</v>
      </c>
      <c r="G758" s="46" t="s">
        <v>13</v>
      </c>
      <c r="H758" s="62">
        <v>817.48</v>
      </c>
      <c r="I758" s="63">
        <v>326.22000000000003</v>
      </c>
      <c r="J758" s="63">
        <v>150.5</v>
      </c>
      <c r="K758" s="63">
        <v>25.78</v>
      </c>
      <c r="L758" s="63">
        <v>0</v>
      </c>
      <c r="M758" s="14">
        <v>502.5</v>
      </c>
      <c r="N758" s="63">
        <v>502.5</v>
      </c>
      <c r="O758" s="419">
        <f t="shared" si="395"/>
        <v>502.5</v>
      </c>
      <c r="P758" s="419">
        <f t="shared" si="396"/>
        <v>0</v>
      </c>
      <c r="Q758" s="498" t="s">
        <v>1761</v>
      </c>
      <c r="R758" s="498"/>
      <c r="S758" s="705">
        <v>1032435829</v>
      </c>
      <c r="T758" s="629" t="s">
        <v>2427</v>
      </c>
      <c r="U758" s="794" t="s">
        <v>1815</v>
      </c>
      <c r="V758" s="45" t="s">
        <v>628</v>
      </c>
      <c r="W758" s="45" t="s">
        <v>13</v>
      </c>
      <c r="X758" s="538">
        <v>326.22000000000003</v>
      </c>
      <c r="Y758" s="538">
        <v>150.5</v>
      </c>
      <c r="Z758" s="538">
        <v>25.78</v>
      </c>
      <c r="AA758" s="538">
        <v>0</v>
      </c>
      <c r="AB758" s="613">
        <v>502.5</v>
      </c>
      <c r="AC758" s="10" t="str">
        <f t="shared" si="399"/>
        <v>OK</v>
      </c>
      <c r="AE758" s="504">
        <f t="shared" si="400"/>
        <v>0</v>
      </c>
      <c r="AF758" s="270"/>
      <c r="AG758" s="109" t="s">
        <v>1959</v>
      </c>
      <c r="AH758" s="270"/>
      <c r="AJ758" s="901">
        <v>1032435829</v>
      </c>
      <c r="AK758" s="45" t="s">
        <v>1062</v>
      </c>
      <c r="AL758" s="288" t="s">
        <v>1815</v>
      </c>
      <c r="AM758" s="46" t="s">
        <v>1404</v>
      </c>
      <c r="AN758" s="47" t="s">
        <v>628</v>
      </c>
      <c r="AO758" s="46" t="s">
        <v>13</v>
      </c>
      <c r="AP758" s="62">
        <v>817.48</v>
      </c>
      <c r="AQ758" s="997">
        <v>326.22000000000003</v>
      </c>
      <c r="AR758" s="997">
        <v>150.5</v>
      </c>
      <c r="AS758" s="925">
        <v>25.78</v>
      </c>
      <c r="AT758" s="925">
        <v>0</v>
      </c>
      <c r="AU758" s="982">
        <v>502.5</v>
      </c>
      <c r="AV758" s="974">
        <v>25.78</v>
      </c>
      <c r="AW758" s="1079">
        <v>0</v>
      </c>
      <c r="AX758" s="975">
        <f t="shared" si="392"/>
        <v>502.5</v>
      </c>
      <c r="AY758" s="424" t="str">
        <f t="shared" si="375"/>
        <v>OK</v>
      </c>
      <c r="AZ758" s="483">
        <f t="shared" si="376"/>
        <v>0</v>
      </c>
      <c r="BA758" s="486">
        <f t="shared" si="393"/>
        <v>0</v>
      </c>
      <c r="BB758" s="424"/>
      <c r="BC758" s="424"/>
      <c r="BD758" s="424"/>
      <c r="BE758" s="1051">
        <f t="shared" si="394"/>
        <v>0</v>
      </c>
    </row>
    <row r="759" spans="2:57" s="10" customFormat="1" ht="24" customHeight="1">
      <c r="B759" s="60">
        <v>1049618080</v>
      </c>
      <c r="C759" s="45" t="s">
        <v>1125</v>
      </c>
      <c r="D759" s="288" t="s">
        <v>1815</v>
      </c>
      <c r="E759" s="46" t="s">
        <v>1404</v>
      </c>
      <c r="F759" s="47" t="s">
        <v>628</v>
      </c>
      <c r="G759" s="46" t="s">
        <v>13</v>
      </c>
      <c r="H759" s="62">
        <v>871.06</v>
      </c>
      <c r="I759" s="63">
        <v>406.58999999999992</v>
      </c>
      <c r="J759" s="63">
        <v>139.5</v>
      </c>
      <c r="K759" s="63">
        <v>11.67</v>
      </c>
      <c r="L759" s="63">
        <v>30</v>
      </c>
      <c r="M759" s="14">
        <v>587.75999999999988</v>
      </c>
      <c r="N759" s="63">
        <v>587.75999999999988</v>
      </c>
      <c r="O759" s="419">
        <f t="shared" si="395"/>
        <v>587.75999999999988</v>
      </c>
      <c r="P759" s="419">
        <f t="shared" si="396"/>
        <v>0</v>
      </c>
      <c r="Q759" s="498" t="s">
        <v>1761</v>
      </c>
      <c r="R759" s="498"/>
      <c r="S759" s="701">
        <v>1049618080</v>
      </c>
      <c r="T759" s="629" t="s">
        <v>2428</v>
      </c>
      <c r="U759" s="794" t="s">
        <v>1815</v>
      </c>
      <c r="V759" s="45" t="s">
        <v>628</v>
      </c>
      <c r="W759" s="45" t="s">
        <v>13</v>
      </c>
      <c r="X759" s="538">
        <v>406.59</v>
      </c>
      <c r="Y759" s="538">
        <v>139.5</v>
      </c>
      <c r="Z759" s="538">
        <v>11.67</v>
      </c>
      <c r="AA759" s="538">
        <v>30</v>
      </c>
      <c r="AB759" s="613">
        <v>587.76</v>
      </c>
      <c r="AC759" s="10" t="str">
        <f t="shared" si="399"/>
        <v>OK</v>
      </c>
      <c r="AE759" s="504">
        <f t="shared" si="400"/>
        <v>0</v>
      </c>
      <c r="AF759" s="270"/>
      <c r="AG759" s="109" t="s">
        <v>1959</v>
      </c>
      <c r="AH759" s="270"/>
      <c r="AJ759" s="901">
        <v>1049618080</v>
      </c>
      <c r="AK759" s="45" t="s">
        <v>1125</v>
      </c>
      <c r="AL759" s="288" t="s">
        <v>1815</v>
      </c>
      <c r="AM759" s="46" t="s">
        <v>1404</v>
      </c>
      <c r="AN759" s="47" t="s">
        <v>628</v>
      </c>
      <c r="AO759" s="46" t="s">
        <v>13</v>
      </c>
      <c r="AP759" s="62">
        <v>871.06</v>
      </c>
      <c r="AQ759" s="997">
        <v>406.58999999999992</v>
      </c>
      <c r="AR759" s="997">
        <v>139.5</v>
      </c>
      <c r="AS759" s="925">
        <v>11.67</v>
      </c>
      <c r="AT759" s="925">
        <v>30</v>
      </c>
      <c r="AU759" s="982">
        <v>587.76</v>
      </c>
      <c r="AV759" s="974">
        <v>11.67</v>
      </c>
      <c r="AW759" s="1079">
        <v>30</v>
      </c>
      <c r="AX759" s="975">
        <f t="shared" si="392"/>
        <v>587.75999999999988</v>
      </c>
      <c r="AY759" s="424" t="str">
        <f t="shared" si="375"/>
        <v>OK</v>
      </c>
      <c r="AZ759" s="483">
        <f t="shared" si="376"/>
        <v>0</v>
      </c>
      <c r="BA759" s="486">
        <f t="shared" si="393"/>
        <v>0</v>
      </c>
      <c r="BB759" s="424"/>
      <c r="BC759" s="424"/>
      <c r="BD759" s="424"/>
      <c r="BE759" s="1051">
        <f t="shared" si="394"/>
        <v>0</v>
      </c>
    </row>
    <row r="760" spans="2:57" s="10" customFormat="1" ht="24" customHeight="1">
      <c r="B760" s="60">
        <v>1049635258</v>
      </c>
      <c r="C760" s="45" t="s">
        <v>1183</v>
      </c>
      <c r="D760" s="288" t="s">
        <v>1815</v>
      </c>
      <c r="E760" s="46" t="s">
        <v>1404</v>
      </c>
      <c r="F760" s="47" t="s">
        <v>628</v>
      </c>
      <c r="G760" s="46" t="s">
        <v>13</v>
      </c>
      <c r="H760" s="62">
        <v>806.77</v>
      </c>
      <c r="I760" s="63">
        <v>310.15499999999997</v>
      </c>
      <c r="J760" s="63">
        <v>164.5</v>
      </c>
      <c r="K760" s="63">
        <v>34.78</v>
      </c>
      <c r="L760" s="63">
        <v>10</v>
      </c>
      <c r="M760" s="14">
        <v>519.43499999999995</v>
      </c>
      <c r="N760" s="63">
        <v>519.43499999999995</v>
      </c>
      <c r="O760" s="419">
        <f t="shared" si="395"/>
        <v>519.43499999999995</v>
      </c>
      <c r="P760" s="419">
        <f t="shared" si="396"/>
        <v>0</v>
      </c>
      <c r="Q760" s="498" t="s">
        <v>1761</v>
      </c>
      <c r="R760" s="498"/>
      <c r="S760" s="701">
        <v>1049635258</v>
      </c>
      <c r="T760" s="629" t="s">
        <v>2429</v>
      </c>
      <c r="U760" s="794" t="s">
        <v>1815</v>
      </c>
      <c r="V760" s="45" t="s">
        <v>628</v>
      </c>
      <c r="W760" s="45" t="s">
        <v>13</v>
      </c>
      <c r="X760" s="538">
        <v>310.16000000000003</v>
      </c>
      <c r="Y760" s="538">
        <v>164.5</v>
      </c>
      <c r="Z760" s="538">
        <v>34.78</v>
      </c>
      <c r="AA760" s="538">
        <v>10</v>
      </c>
      <c r="AB760" s="613">
        <v>519.44000000000005</v>
      </c>
      <c r="AC760" s="10" t="str">
        <f t="shared" si="399"/>
        <v>OK</v>
      </c>
      <c r="AE760" s="504">
        <f t="shared" si="400"/>
        <v>-5.0000000001091394E-3</v>
      </c>
      <c r="AF760" s="270"/>
      <c r="AG760" s="109" t="s">
        <v>1959</v>
      </c>
      <c r="AH760" s="270"/>
      <c r="AJ760" s="901">
        <v>1049635258</v>
      </c>
      <c r="AK760" s="45" t="s">
        <v>1183</v>
      </c>
      <c r="AL760" s="288" t="s">
        <v>1815</v>
      </c>
      <c r="AM760" s="46" t="s">
        <v>1404</v>
      </c>
      <c r="AN760" s="47" t="s">
        <v>628</v>
      </c>
      <c r="AO760" s="46" t="s">
        <v>13</v>
      </c>
      <c r="AP760" s="62">
        <v>806.77</v>
      </c>
      <c r="AQ760" s="997">
        <v>310.15499999999997</v>
      </c>
      <c r="AR760" s="997">
        <v>164.5</v>
      </c>
      <c r="AS760" s="925">
        <v>34.78</v>
      </c>
      <c r="AT760" s="925">
        <v>10</v>
      </c>
      <c r="AU760" s="982">
        <v>519.44000000000005</v>
      </c>
      <c r="AV760" s="974">
        <v>34.78</v>
      </c>
      <c r="AW760" s="1079">
        <v>10</v>
      </c>
      <c r="AX760" s="975">
        <f t="shared" si="392"/>
        <v>519.43499999999995</v>
      </c>
      <c r="AY760" s="424" t="str">
        <f t="shared" si="375"/>
        <v>OK</v>
      </c>
      <c r="AZ760" s="483">
        <f t="shared" si="376"/>
        <v>0</v>
      </c>
      <c r="BA760" s="486">
        <f t="shared" si="393"/>
        <v>-5.0000000001091394E-3</v>
      </c>
      <c r="BB760" s="424"/>
      <c r="BC760" s="424"/>
      <c r="BD760" s="424"/>
      <c r="BE760" s="1051">
        <f t="shared" si="394"/>
        <v>-5.0000000001091394E-3</v>
      </c>
    </row>
    <row r="761" spans="2:57" s="10" customFormat="1" ht="24" customHeight="1">
      <c r="B761" s="60">
        <v>1057589481</v>
      </c>
      <c r="C761" s="45" t="s">
        <v>1323</v>
      </c>
      <c r="D761" s="288" t="s">
        <v>1815</v>
      </c>
      <c r="E761" s="46" t="s">
        <v>1404</v>
      </c>
      <c r="F761" s="47" t="s">
        <v>628</v>
      </c>
      <c r="G761" s="46" t="s">
        <v>13</v>
      </c>
      <c r="H761" s="62">
        <v>903.21</v>
      </c>
      <c r="I761" s="63">
        <v>454.81500000000005</v>
      </c>
      <c r="J761" s="63">
        <v>157.5</v>
      </c>
      <c r="K761" s="63">
        <v>0</v>
      </c>
      <c r="L761" s="63">
        <v>10</v>
      </c>
      <c r="M761" s="14">
        <v>622.31500000000005</v>
      </c>
      <c r="N761" s="63">
        <v>622.31500000000005</v>
      </c>
      <c r="O761" s="419">
        <f t="shared" si="395"/>
        <v>622.31500000000005</v>
      </c>
      <c r="P761" s="419">
        <f t="shared" si="396"/>
        <v>0</v>
      </c>
      <c r="Q761" s="498" t="s">
        <v>1761</v>
      </c>
      <c r="R761" s="498"/>
      <c r="S761" s="701">
        <v>1057589481</v>
      </c>
      <c r="T761" s="629" t="s">
        <v>2430</v>
      </c>
      <c r="U761" s="794" t="s">
        <v>1815</v>
      </c>
      <c r="V761" s="45" t="s">
        <v>628</v>
      </c>
      <c r="W761" s="45" t="s">
        <v>13</v>
      </c>
      <c r="X761" s="538">
        <v>454.82</v>
      </c>
      <c r="Y761" s="538">
        <v>157.5</v>
      </c>
      <c r="Z761" s="538">
        <v>60.78</v>
      </c>
      <c r="AA761" s="538">
        <v>40</v>
      </c>
      <c r="AB761" s="613">
        <v>713.1</v>
      </c>
      <c r="AC761" s="10" t="str">
        <f t="shared" si="399"/>
        <v>OK</v>
      </c>
      <c r="AE761" s="504">
        <f t="shared" si="400"/>
        <v>-90.784999999999968</v>
      </c>
      <c r="AF761" s="688" t="s">
        <v>2010</v>
      </c>
      <c r="AG761" s="109" t="s">
        <v>1959</v>
      </c>
      <c r="AH761" s="270"/>
      <c r="AJ761" s="901">
        <v>1057589481</v>
      </c>
      <c r="AK761" s="45" t="s">
        <v>1323</v>
      </c>
      <c r="AL761" s="288" t="s">
        <v>1815</v>
      </c>
      <c r="AM761" s="46" t="s">
        <v>1404</v>
      </c>
      <c r="AN761" s="47" t="s">
        <v>628</v>
      </c>
      <c r="AO761" s="46" t="s">
        <v>13</v>
      </c>
      <c r="AP761" s="62">
        <v>903.21</v>
      </c>
      <c r="AQ761" s="997">
        <v>454.81500000000005</v>
      </c>
      <c r="AR761" s="997">
        <v>157.5</v>
      </c>
      <c r="AS761" s="925">
        <v>60.78</v>
      </c>
      <c r="AT761" s="925">
        <v>40</v>
      </c>
      <c r="AU761" s="982">
        <v>713.1</v>
      </c>
      <c r="AV761" s="974">
        <v>60.78</v>
      </c>
      <c r="AW761" s="1079">
        <v>40</v>
      </c>
      <c r="AX761" s="975">
        <f t="shared" si="392"/>
        <v>713.09500000000003</v>
      </c>
      <c r="AY761" s="424" t="str">
        <f t="shared" si="375"/>
        <v>OK</v>
      </c>
      <c r="AZ761" s="483">
        <f t="shared" si="376"/>
        <v>0</v>
      </c>
      <c r="BA761" s="486">
        <f t="shared" si="393"/>
        <v>-4.9999999999954525E-3</v>
      </c>
      <c r="BB761" s="424"/>
      <c r="BC761" s="424"/>
      <c r="BD761" s="424"/>
      <c r="BE761" s="1051">
        <f t="shared" si="394"/>
        <v>-4.9999999999954525E-3</v>
      </c>
    </row>
    <row r="762" spans="2:57" s="10" customFormat="1" ht="24" customHeight="1">
      <c r="B762" s="34">
        <v>4053675</v>
      </c>
      <c r="C762" s="42" t="s">
        <v>579</v>
      </c>
      <c r="D762" s="278" t="s">
        <v>1818</v>
      </c>
      <c r="E762" s="26" t="s">
        <v>1404</v>
      </c>
      <c r="F762" s="27" t="s">
        <v>567</v>
      </c>
      <c r="G762" s="35">
        <v>11</v>
      </c>
      <c r="H762" s="39">
        <v>828.34</v>
      </c>
      <c r="I762" s="36">
        <v>342.51</v>
      </c>
      <c r="J762" s="36">
        <v>163</v>
      </c>
      <c r="K762" s="36">
        <v>100</v>
      </c>
      <c r="L762" s="36">
        <v>20</v>
      </c>
      <c r="M762" s="14">
        <v>625.51</v>
      </c>
      <c r="N762" s="14">
        <v>625.51</v>
      </c>
      <c r="O762" s="419">
        <f t="shared" ref="O762:O774" si="401">I762+J762+K762+L762</f>
        <v>625.51</v>
      </c>
      <c r="P762" s="419">
        <f t="shared" ref="P762:P774" si="402">N762-O762</f>
        <v>0</v>
      </c>
      <c r="Q762" s="498" t="s">
        <v>1761</v>
      </c>
      <c r="R762" s="498"/>
      <c r="S762" s="34">
        <v>4053675</v>
      </c>
      <c r="T762" s="42" t="s">
        <v>579</v>
      </c>
      <c r="U762" s="278" t="s">
        <v>1818</v>
      </c>
      <c r="V762" s="27" t="s">
        <v>567</v>
      </c>
      <c r="W762" s="35">
        <v>11</v>
      </c>
      <c r="X762" s="36">
        <v>342.51</v>
      </c>
      <c r="Y762" s="36">
        <v>163</v>
      </c>
      <c r="Z762" s="36">
        <v>100</v>
      </c>
      <c r="AA762" s="36">
        <v>20</v>
      </c>
      <c r="AB762" s="14">
        <v>625.51</v>
      </c>
      <c r="AC762" s="10" t="str">
        <f t="shared" ref="AC762:AC774" si="403">IF((B762=S762),"OK","ERROR")</f>
        <v>OK</v>
      </c>
      <c r="AE762" s="504">
        <f t="shared" ref="AE762:AE774" si="404">M762-AB762</f>
        <v>0</v>
      </c>
      <c r="AF762" s="270"/>
      <c r="AG762" s="717" t="s">
        <v>1761</v>
      </c>
      <c r="AH762" s="270"/>
      <c r="AJ762" s="897">
        <v>4053675</v>
      </c>
      <c r="AK762" s="42" t="s">
        <v>579</v>
      </c>
      <c r="AL762" s="278" t="s">
        <v>1818</v>
      </c>
      <c r="AM762" s="26" t="s">
        <v>1404</v>
      </c>
      <c r="AN762" s="27" t="s">
        <v>567</v>
      </c>
      <c r="AO762" s="35">
        <v>11</v>
      </c>
      <c r="AP762" s="39">
        <v>828.34</v>
      </c>
      <c r="AQ762" s="988">
        <v>342.51</v>
      </c>
      <c r="AR762" s="988">
        <v>163</v>
      </c>
      <c r="AS762" s="988">
        <v>100</v>
      </c>
      <c r="AT762" s="988">
        <v>20</v>
      </c>
      <c r="AU762" s="1106">
        <v>625.51</v>
      </c>
      <c r="AV762" s="1074">
        <v>100</v>
      </c>
      <c r="AW762" s="1081">
        <v>20</v>
      </c>
      <c r="AX762" s="975">
        <f t="shared" si="392"/>
        <v>625.51</v>
      </c>
      <c r="AY762" s="424" t="str">
        <f t="shared" si="375"/>
        <v>OK</v>
      </c>
      <c r="AZ762" s="483">
        <f t="shared" si="376"/>
        <v>0</v>
      </c>
      <c r="BA762" s="486">
        <f t="shared" si="393"/>
        <v>0</v>
      </c>
      <c r="BB762" s="424"/>
      <c r="BC762" s="424"/>
      <c r="BD762" s="424"/>
      <c r="BE762" s="1051">
        <f t="shared" si="394"/>
        <v>0</v>
      </c>
    </row>
    <row r="763" spans="2:57" s="10" customFormat="1" ht="24" customHeight="1">
      <c r="B763" s="34">
        <v>4151980</v>
      </c>
      <c r="C763" s="42" t="s">
        <v>584</v>
      </c>
      <c r="D763" s="278" t="s">
        <v>1818</v>
      </c>
      <c r="E763" s="26" t="s">
        <v>1404</v>
      </c>
      <c r="F763" s="27" t="s">
        <v>567</v>
      </c>
      <c r="G763" s="35">
        <v>11</v>
      </c>
      <c r="H763" s="39">
        <v>932.61</v>
      </c>
      <c r="I763" s="36">
        <v>498.91499999999996</v>
      </c>
      <c r="J763" s="36">
        <v>169</v>
      </c>
      <c r="K763" s="36">
        <v>92.89</v>
      </c>
      <c r="L763" s="36">
        <v>20</v>
      </c>
      <c r="M763" s="14">
        <v>780.80499999999995</v>
      </c>
      <c r="N763" s="14">
        <v>780.80499999999995</v>
      </c>
      <c r="O763" s="419">
        <f t="shared" si="401"/>
        <v>780.80499999999995</v>
      </c>
      <c r="P763" s="419">
        <f t="shared" si="402"/>
        <v>0</v>
      </c>
      <c r="Q763" s="498" t="s">
        <v>1761</v>
      </c>
      <c r="R763" s="498"/>
      <c r="S763" s="34">
        <v>4151980</v>
      </c>
      <c r="T763" s="42" t="s">
        <v>584</v>
      </c>
      <c r="U763" s="278" t="s">
        <v>1818</v>
      </c>
      <c r="V763" s="27" t="s">
        <v>567</v>
      </c>
      <c r="W763" s="35">
        <v>11</v>
      </c>
      <c r="X763" s="36">
        <v>498.91499999999996</v>
      </c>
      <c r="Y763" s="36">
        <v>169</v>
      </c>
      <c r="Z763" s="36">
        <v>92.89</v>
      </c>
      <c r="AA763" s="36">
        <v>20</v>
      </c>
      <c r="AB763" s="14">
        <v>780.80499999999995</v>
      </c>
      <c r="AC763" s="10" t="str">
        <f t="shared" si="403"/>
        <v>OK</v>
      </c>
      <c r="AE763" s="504">
        <f t="shared" si="404"/>
        <v>0</v>
      </c>
      <c r="AF763" s="270"/>
      <c r="AG763" s="717" t="s">
        <v>1761</v>
      </c>
      <c r="AH763" s="270"/>
      <c r="AJ763" s="897">
        <v>4151980</v>
      </c>
      <c r="AK763" s="42" t="s">
        <v>584</v>
      </c>
      <c r="AL763" s="278" t="s">
        <v>1818</v>
      </c>
      <c r="AM763" s="26" t="s">
        <v>1404</v>
      </c>
      <c r="AN763" s="27" t="s">
        <v>567</v>
      </c>
      <c r="AO763" s="35">
        <v>11</v>
      </c>
      <c r="AP763" s="39">
        <v>932.61</v>
      </c>
      <c r="AQ763" s="988">
        <v>498.91499999999996</v>
      </c>
      <c r="AR763" s="988">
        <v>169</v>
      </c>
      <c r="AS763" s="988">
        <v>92.89</v>
      </c>
      <c r="AT763" s="988">
        <v>20</v>
      </c>
      <c r="AU763" s="1106">
        <v>780.80499999999995</v>
      </c>
      <c r="AV763" s="1074">
        <v>92.89</v>
      </c>
      <c r="AW763" s="1081">
        <v>20</v>
      </c>
      <c r="AX763" s="975">
        <f t="shared" si="392"/>
        <v>780.80499999999995</v>
      </c>
      <c r="AY763" s="424" t="str">
        <f t="shared" si="375"/>
        <v>OK</v>
      </c>
      <c r="AZ763" s="483">
        <f t="shared" si="376"/>
        <v>0</v>
      </c>
      <c r="BA763" s="486">
        <f t="shared" si="393"/>
        <v>0</v>
      </c>
      <c r="BB763" s="424"/>
      <c r="BC763" s="424"/>
      <c r="BD763" s="424"/>
      <c r="BE763" s="1051">
        <f t="shared" si="394"/>
        <v>0</v>
      </c>
    </row>
    <row r="764" spans="2:57" s="10" customFormat="1" ht="24" customHeight="1">
      <c r="B764" s="34">
        <v>4287924</v>
      </c>
      <c r="C764" s="42" t="s">
        <v>588</v>
      </c>
      <c r="D764" s="278" t="s">
        <v>1818</v>
      </c>
      <c r="E764" s="26" t="s">
        <v>1404</v>
      </c>
      <c r="F764" s="27" t="s">
        <v>567</v>
      </c>
      <c r="G764" s="35">
        <v>11</v>
      </c>
      <c r="H764" s="39">
        <v>816.75</v>
      </c>
      <c r="I764" s="36">
        <v>325.125</v>
      </c>
      <c r="J764" s="36">
        <v>176</v>
      </c>
      <c r="K764" s="36">
        <v>0</v>
      </c>
      <c r="L764" s="36">
        <v>15</v>
      </c>
      <c r="M764" s="14">
        <v>516.125</v>
      </c>
      <c r="N764" s="14">
        <v>516.125</v>
      </c>
      <c r="O764" s="419">
        <f t="shared" si="401"/>
        <v>516.125</v>
      </c>
      <c r="P764" s="419">
        <f t="shared" si="402"/>
        <v>0</v>
      </c>
      <c r="Q764" s="498" t="s">
        <v>1761</v>
      </c>
      <c r="R764" s="498"/>
      <c r="S764" s="34">
        <v>4287924</v>
      </c>
      <c r="T764" s="42" t="s">
        <v>588</v>
      </c>
      <c r="U764" s="278" t="s">
        <v>1818</v>
      </c>
      <c r="V764" s="27" t="s">
        <v>567</v>
      </c>
      <c r="W764" s="35">
        <v>11</v>
      </c>
      <c r="X764" s="36">
        <v>325.125</v>
      </c>
      <c r="Y764" s="36">
        <v>176</v>
      </c>
      <c r="Z764" s="36">
        <v>0</v>
      </c>
      <c r="AA764" s="36">
        <v>15</v>
      </c>
      <c r="AB764" s="14">
        <v>516.125</v>
      </c>
      <c r="AC764" s="10" t="str">
        <f t="shared" si="403"/>
        <v>OK</v>
      </c>
      <c r="AE764" s="504">
        <f t="shared" si="404"/>
        <v>0</v>
      </c>
      <c r="AF764" s="270"/>
      <c r="AG764" s="717" t="s">
        <v>1761</v>
      </c>
      <c r="AH764" s="270"/>
      <c r="AJ764" s="1065">
        <v>4287924</v>
      </c>
      <c r="AK764" s="42" t="s">
        <v>588</v>
      </c>
      <c r="AL764" s="278" t="s">
        <v>1818</v>
      </c>
      <c r="AM764" s="26" t="s">
        <v>1404</v>
      </c>
      <c r="AN764" s="27" t="s">
        <v>567</v>
      </c>
      <c r="AO764" s="35">
        <v>11</v>
      </c>
      <c r="AP764" s="39">
        <v>816.75</v>
      </c>
      <c r="AQ764" s="988">
        <v>325.125</v>
      </c>
      <c r="AR764" s="988">
        <v>176</v>
      </c>
      <c r="AS764" s="988">
        <v>0</v>
      </c>
      <c r="AT764" s="988">
        <v>15</v>
      </c>
      <c r="AU764" s="1106">
        <v>516.125</v>
      </c>
      <c r="AV764" s="1141">
        <v>27.89</v>
      </c>
      <c r="AW764" s="1142">
        <v>30</v>
      </c>
      <c r="AX764" s="1114">
        <f>AQ764+AR764+AV764+AW764</f>
        <v>559.01499999999999</v>
      </c>
      <c r="AY764" s="424" t="str">
        <f t="shared" ref="AY764:AY827" si="405">IF((S764=AJ764),"OK","ERROR")</f>
        <v>OK</v>
      </c>
      <c r="AZ764" s="483">
        <f t="shared" ref="AZ764:AZ827" si="406">AB764-AU764</f>
        <v>0</v>
      </c>
      <c r="BA764" s="484">
        <f>AX764-AB764</f>
        <v>42.889999999999986</v>
      </c>
      <c r="BB764" s="1016" t="s">
        <v>3129</v>
      </c>
      <c r="BC764" s="424"/>
      <c r="BD764" s="424"/>
    </row>
    <row r="765" spans="2:57" s="10" customFormat="1" ht="24" customHeight="1">
      <c r="B765" s="34">
        <v>7228220</v>
      </c>
      <c r="C765" s="42" t="s">
        <v>674</v>
      </c>
      <c r="D765" s="278" t="s">
        <v>1818</v>
      </c>
      <c r="E765" s="26" t="s">
        <v>1404</v>
      </c>
      <c r="F765" s="27" t="s">
        <v>567</v>
      </c>
      <c r="G765" s="35">
        <v>11</v>
      </c>
      <c r="H765" s="39">
        <v>851.51</v>
      </c>
      <c r="I765" s="36">
        <v>377.26499999999987</v>
      </c>
      <c r="J765" s="36">
        <v>143</v>
      </c>
      <c r="K765" s="36">
        <v>100</v>
      </c>
      <c r="L765" s="36">
        <v>5</v>
      </c>
      <c r="M765" s="14">
        <v>625.26499999999987</v>
      </c>
      <c r="N765" s="14">
        <v>625.26499999999987</v>
      </c>
      <c r="O765" s="419">
        <f t="shared" si="401"/>
        <v>625.26499999999987</v>
      </c>
      <c r="P765" s="419">
        <f t="shared" si="402"/>
        <v>0</v>
      </c>
      <c r="Q765" s="498" t="s">
        <v>1761</v>
      </c>
      <c r="R765" s="498"/>
      <c r="S765" s="34">
        <v>7228220</v>
      </c>
      <c r="T765" s="42" t="s">
        <v>674</v>
      </c>
      <c r="U765" s="278" t="s">
        <v>1818</v>
      </c>
      <c r="V765" s="27" t="s">
        <v>567</v>
      </c>
      <c r="W765" s="35">
        <v>11</v>
      </c>
      <c r="X765" s="36">
        <v>377.26499999999987</v>
      </c>
      <c r="Y765" s="36">
        <v>143</v>
      </c>
      <c r="Z765" s="36">
        <v>100</v>
      </c>
      <c r="AA765" s="36">
        <v>5</v>
      </c>
      <c r="AB765" s="14">
        <v>625.26499999999987</v>
      </c>
      <c r="AC765" s="10" t="str">
        <f t="shared" si="403"/>
        <v>OK</v>
      </c>
      <c r="AE765" s="504">
        <f t="shared" si="404"/>
        <v>0</v>
      </c>
      <c r="AF765" s="270"/>
      <c r="AG765" s="717" t="s">
        <v>1761</v>
      </c>
      <c r="AH765" s="270"/>
      <c r="AJ765" s="897">
        <v>7228220</v>
      </c>
      <c r="AK765" s="42" t="s">
        <v>674</v>
      </c>
      <c r="AL765" s="278" t="s">
        <v>1818</v>
      </c>
      <c r="AM765" s="26" t="s">
        <v>1404</v>
      </c>
      <c r="AN765" s="27" t="s">
        <v>567</v>
      </c>
      <c r="AO765" s="35">
        <v>11</v>
      </c>
      <c r="AP765" s="39">
        <v>851.51</v>
      </c>
      <c r="AQ765" s="988">
        <v>377.26499999999987</v>
      </c>
      <c r="AR765" s="988">
        <v>143</v>
      </c>
      <c r="AS765" s="988">
        <v>100</v>
      </c>
      <c r="AT765" s="988">
        <v>5</v>
      </c>
      <c r="AU765" s="1106">
        <v>625.26499999999987</v>
      </c>
      <c r="AV765" s="1074">
        <v>100</v>
      </c>
      <c r="AW765" s="1081">
        <v>5</v>
      </c>
      <c r="AX765" s="975">
        <f t="shared" si="392"/>
        <v>625.26499999999987</v>
      </c>
      <c r="AY765" s="424" t="str">
        <f t="shared" si="405"/>
        <v>OK</v>
      </c>
      <c r="AZ765" s="483">
        <f t="shared" si="406"/>
        <v>0</v>
      </c>
      <c r="BA765" s="486">
        <f t="shared" si="393"/>
        <v>0</v>
      </c>
      <c r="BB765" s="424"/>
      <c r="BC765" s="424"/>
      <c r="BD765" s="424"/>
      <c r="BE765" s="1051">
        <f t="shared" si="394"/>
        <v>0</v>
      </c>
    </row>
    <row r="766" spans="2:57" s="10" customFormat="1" ht="24" customHeight="1">
      <c r="B766" s="34">
        <v>7350795</v>
      </c>
      <c r="C766" s="42" t="s">
        <v>679</v>
      </c>
      <c r="D766" s="278" t="s">
        <v>1818</v>
      </c>
      <c r="E766" s="26" t="s">
        <v>1404</v>
      </c>
      <c r="F766" s="27" t="s">
        <v>567</v>
      </c>
      <c r="G766" s="35">
        <v>11</v>
      </c>
      <c r="H766" s="39">
        <v>805.17</v>
      </c>
      <c r="I766" s="36">
        <v>307.75499999999988</v>
      </c>
      <c r="J766" s="36">
        <v>154.5</v>
      </c>
      <c r="K766" s="36">
        <v>62.61</v>
      </c>
      <c r="L766" s="36">
        <v>60</v>
      </c>
      <c r="M766" s="14">
        <v>584.8649999999999</v>
      </c>
      <c r="N766" s="14">
        <v>584.8649999999999</v>
      </c>
      <c r="O766" s="419">
        <f t="shared" si="401"/>
        <v>584.8649999999999</v>
      </c>
      <c r="P766" s="419">
        <f t="shared" si="402"/>
        <v>0</v>
      </c>
      <c r="Q766" s="498" t="s">
        <v>1761</v>
      </c>
      <c r="R766" s="498"/>
      <c r="S766" s="34">
        <v>7350795</v>
      </c>
      <c r="T766" s="42" t="s">
        <v>679</v>
      </c>
      <c r="U766" s="278" t="s">
        <v>1818</v>
      </c>
      <c r="V766" s="27" t="s">
        <v>567</v>
      </c>
      <c r="W766" s="35">
        <v>11</v>
      </c>
      <c r="X766" s="36">
        <v>307.75499999999988</v>
      </c>
      <c r="Y766" s="36">
        <v>154.5</v>
      </c>
      <c r="Z766" s="36">
        <v>62.61</v>
      </c>
      <c r="AA766" s="36">
        <v>60</v>
      </c>
      <c r="AB766" s="14">
        <v>584.8649999999999</v>
      </c>
      <c r="AC766" s="10" t="str">
        <f t="shared" si="403"/>
        <v>OK</v>
      </c>
      <c r="AE766" s="504">
        <f t="shared" si="404"/>
        <v>0</v>
      </c>
      <c r="AF766" s="270"/>
      <c r="AG766" s="717" t="s">
        <v>1761</v>
      </c>
      <c r="AH766" s="270"/>
      <c r="AJ766" s="897">
        <v>7350795</v>
      </c>
      <c r="AK766" s="42" t="s">
        <v>679</v>
      </c>
      <c r="AL766" s="278" t="s">
        <v>1818</v>
      </c>
      <c r="AM766" s="26" t="s">
        <v>1404</v>
      </c>
      <c r="AN766" s="27" t="s">
        <v>567</v>
      </c>
      <c r="AO766" s="35">
        <v>11</v>
      </c>
      <c r="AP766" s="39">
        <v>805.17</v>
      </c>
      <c r="AQ766" s="988">
        <v>307.75499999999988</v>
      </c>
      <c r="AR766" s="988">
        <v>154.5</v>
      </c>
      <c r="AS766" s="988">
        <v>62.61</v>
      </c>
      <c r="AT766" s="988">
        <v>60</v>
      </c>
      <c r="AU766" s="1106">
        <v>584.8649999999999</v>
      </c>
      <c r="AV766" s="1074">
        <v>62.61</v>
      </c>
      <c r="AW766" s="1081">
        <v>60</v>
      </c>
      <c r="AX766" s="975">
        <f t="shared" si="392"/>
        <v>584.8649999999999</v>
      </c>
      <c r="AY766" s="424" t="str">
        <f t="shared" si="405"/>
        <v>OK</v>
      </c>
      <c r="AZ766" s="483">
        <f t="shared" si="406"/>
        <v>0</v>
      </c>
      <c r="BA766" s="486">
        <f t="shared" si="393"/>
        <v>0</v>
      </c>
      <c r="BB766" s="424"/>
      <c r="BC766" s="424"/>
      <c r="BD766" s="424"/>
      <c r="BE766" s="1051">
        <f t="shared" si="394"/>
        <v>0</v>
      </c>
    </row>
    <row r="767" spans="2:57" s="10" customFormat="1" ht="24" customHeight="1">
      <c r="B767" s="34">
        <v>23301460</v>
      </c>
      <c r="C767" s="42" t="s">
        <v>690</v>
      </c>
      <c r="D767" s="278" t="s">
        <v>1818</v>
      </c>
      <c r="E767" s="26" t="s">
        <v>1404</v>
      </c>
      <c r="F767" s="27" t="s">
        <v>567</v>
      </c>
      <c r="G767" s="35">
        <v>11</v>
      </c>
      <c r="H767" s="39">
        <v>805.17</v>
      </c>
      <c r="I767" s="36">
        <v>307.75499999999988</v>
      </c>
      <c r="J767" s="36">
        <v>162.5</v>
      </c>
      <c r="K767" s="36">
        <v>65.83</v>
      </c>
      <c r="L767" s="36">
        <v>20</v>
      </c>
      <c r="M767" s="14">
        <v>556.08499999999992</v>
      </c>
      <c r="N767" s="14">
        <v>556.08499999999992</v>
      </c>
      <c r="O767" s="419">
        <f t="shared" si="401"/>
        <v>556.08499999999992</v>
      </c>
      <c r="P767" s="419">
        <f t="shared" si="402"/>
        <v>0</v>
      </c>
      <c r="Q767" s="498" t="s">
        <v>1761</v>
      </c>
      <c r="R767" s="498"/>
      <c r="S767" s="34">
        <v>23301460</v>
      </c>
      <c r="T767" s="42" t="s">
        <v>690</v>
      </c>
      <c r="U767" s="278" t="s">
        <v>1818</v>
      </c>
      <c r="V767" s="27" t="s">
        <v>567</v>
      </c>
      <c r="W767" s="35">
        <v>11</v>
      </c>
      <c r="X767" s="36">
        <v>307.75499999999988</v>
      </c>
      <c r="Y767" s="36">
        <v>162.5</v>
      </c>
      <c r="Z767" s="36">
        <v>65.83</v>
      </c>
      <c r="AA767" s="36">
        <v>20</v>
      </c>
      <c r="AB767" s="14">
        <v>556.08499999999992</v>
      </c>
      <c r="AC767" s="10" t="str">
        <f t="shared" si="403"/>
        <v>OK</v>
      </c>
      <c r="AE767" s="504">
        <f t="shared" si="404"/>
        <v>0</v>
      </c>
      <c r="AF767" s="270"/>
      <c r="AG767" s="717" t="s">
        <v>1761</v>
      </c>
      <c r="AH767" s="270"/>
      <c r="AJ767" s="897">
        <v>23301460</v>
      </c>
      <c r="AK767" s="42" t="s">
        <v>690</v>
      </c>
      <c r="AL767" s="278" t="s">
        <v>1818</v>
      </c>
      <c r="AM767" s="26" t="s">
        <v>1404</v>
      </c>
      <c r="AN767" s="27" t="s">
        <v>567</v>
      </c>
      <c r="AO767" s="35">
        <v>11</v>
      </c>
      <c r="AP767" s="39">
        <v>805.17</v>
      </c>
      <c r="AQ767" s="988">
        <v>307.75499999999988</v>
      </c>
      <c r="AR767" s="988">
        <v>162.5</v>
      </c>
      <c r="AS767" s="988">
        <v>65.83</v>
      </c>
      <c r="AT767" s="988">
        <v>20</v>
      </c>
      <c r="AU767" s="1106">
        <v>556.08499999999992</v>
      </c>
      <c r="AV767" s="1074">
        <v>65.83</v>
      </c>
      <c r="AW767" s="1081">
        <v>20</v>
      </c>
      <c r="AX767" s="975">
        <f t="shared" si="392"/>
        <v>556.08499999999992</v>
      </c>
      <c r="AY767" s="424" t="str">
        <f t="shared" si="405"/>
        <v>OK</v>
      </c>
      <c r="AZ767" s="483">
        <f t="shared" si="406"/>
        <v>0</v>
      </c>
      <c r="BA767" s="486">
        <f t="shared" si="393"/>
        <v>0</v>
      </c>
      <c r="BB767" s="424"/>
      <c r="BC767" s="424"/>
      <c r="BD767" s="424"/>
      <c r="BE767" s="1051">
        <f t="shared" si="394"/>
        <v>0</v>
      </c>
    </row>
    <row r="768" spans="2:57" s="10" customFormat="1" ht="24" customHeight="1">
      <c r="B768" s="34">
        <v>33368309</v>
      </c>
      <c r="C768" s="42" t="s">
        <v>734</v>
      </c>
      <c r="D768" s="278" t="s">
        <v>1818</v>
      </c>
      <c r="E768" s="26" t="s">
        <v>1404</v>
      </c>
      <c r="F768" s="27" t="s">
        <v>567</v>
      </c>
      <c r="G768" s="35">
        <v>11</v>
      </c>
      <c r="H768" s="39">
        <v>828.34</v>
      </c>
      <c r="I768" s="36">
        <v>342.51</v>
      </c>
      <c r="J768" s="36">
        <v>153.5</v>
      </c>
      <c r="K768" s="36">
        <v>100</v>
      </c>
      <c r="L768" s="36">
        <v>20</v>
      </c>
      <c r="M768" s="14">
        <v>616.01</v>
      </c>
      <c r="N768" s="14">
        <v>616.01</v>
      </c>
      <c r="O768" s="419">
        <f t="shared" si="401"/>
        <v>616.01</v>
      </c>
      <c r="P768" s="419">
        <f t="shared" si="402"/>
        <v>0</v>
      </c>
      <c r="Q768" s="498" t="s">
        <v>1761</v>
      </c>
      <c r="R768" s="498"/>
      <c r="S768" s="34">
        <v>33368309</v>
      </c>
      <c r="T768" s="42" t="s">
        <v>734</v>
      </c>
      <c r="U768" s="278" t="s">
        <v>1818</v>
      </c>
      <c r="V768" s="27" t="s">
        <v>567</v>
      </c>
      <c r="W768" s="35">
        <v>11</v>
      </c>
      <c r="X768" s="36">
        <v>342.51</v>
      </c>
      <c r="Y768" s="36">
        <v>153.5</v>
      </c>
      <c r="Z768" s="36">
        <v>100</v>
      </c>
      <c r="AA768" s="36">
        <v>20</v>
      </c>
      <c r="AB768" s="14">
        <v>616.01</v>
      </c>
      <c r="AC768" s="10" t="str">
        <f t="shared" si="403"/>
        <v>OK</v>
      </c>
      <c r="AE768" s="504">
        <f t="shared" si="404"/>
        <v>0</v>
      </c>
      <c r="AF768" s="270"/>
      <c r="AG768" s="717" t="s">
        <v>1761</v>
      </c>
      <c r="AH768" s="270"/>
      <c r="AJ768" s="897">
        <v>33368309</v>
      </c>
      <c r="AK768" s="42" t="s">
        <v>734</v>
      </c>
      <c r="AL768" s="278" t="s">
        <v>1818</v>
      </c>
      <c r="AM768" s="26" t="s">
        <v>1404</v>
      </c>
      <c r="AN768" s="27" t="s">
        <v>567</v>
      </c>
      <c r="AO768" s="35">
        <v>11</v>
      </c>
      <c r="AP768" s="39">
        <v>828.34</v>
      </c>
      <c r="AQ768" s="988">
        <v>342.51</v>
      </c>
      <c r="AR768" s="988">
        <v>153.5</v>
      </c>
      <c r="AS768" s="988">
        <v>100</v>
      </c>
      <c r="AT768" s="988">
        <v>20</v>
      </c>
      <c r="AU768" s="1106">
        <v>616.01</v>
      </c>
      <c r="AV768" s="1074">
        <v>100</v>
      </c>
      <c r="AW768" s="1081">
        <v>20</v>
      </c>
      <c r="AX768" s="975">
        <f t="shared" si="392"/>
        <v>616.01</v>
      </c>
      <c r="AY768" s="424" t="str">
        <f t="shared" si="405"/>
        <v>OK</v>
      </c>
      <c r="AZ768" s="483">
        <f t="shared" si="406"/>
        <v>0</v>
      </c>
      <c r="BA768" s="486">
        <f t="shared" si="393"/>
        <v>0</v>
      </c>
      <c r="BB768" s="424"/>
      <c r="BC768" s="424"/>
      <c r="BD768" s="424"/>
      <c r="BE768" s="1051">
        <f t="shared" si="394"/>
        <v>0</v>
      </c>
    </row>
    <row r="769" spans="2:57" s="10" customFormat="1" ht="24" customHeight="1">
      <c r="B769" s="34">
        <v>80242979</v>
      </c>
      <c r="C769" s="42" t="s">
        <v>1012</v>
      </c>
      <c r="D769" s="278" t="s">
        <v>1818</v>
      </c>
      <c r="E769" s="26" t="s">
        <v>1404</v>
      </c>
      <c r="F769" s="27" t="s">
        <v>567</v>
      </c>
      <c r="G769" s="35">
        <v>11</v>
      </c>
      <c r="H769" s="39">
        <v>805.17</v>
      </c>
      <c r="I769" s="36">
        <v>307.75499999999988</v>
      </c>
      <c r="J769" s="36">
        <v>161.5</v>
      </c>
      <c r="K769" s="36">
        <v>0</v>
      </c>
      <c r="L769" s="36">
        <v>0</v>
      </c>
      <c r="M769" s="14">
        <v>469.25499999999988</v>
      </c>
      <c r="N769" s="14">
        <v>469.25499999999988</v>
      </c>
      <c r="O769" s="419">
        <f t="shared" si="401"/>
        <v>469.25499999999988</v>
      </c>
      <c r="P769" s="419">
        <f t="shared" si="402"/>
        <v>0</v>
      </c>
      <c r="Q769" s="498" t="s">
        <v>1761</v>
      </c>
      <c r="R769" s="498"/>
      <c r="S769" s="34">
        <v>80242979</v>
      </c>
      <c r="T769" s="42" t="s">
        <v>1012</v>
      </c>
      <c r="U769" s="278" t="s">
        <v>1818</v>
      </c>
      <c r="V769" s="27" t="s">
        <v>567</v>
      </c>
      <c r="W769" s="35">
        <v>11</v>
      </c>
      <c r="X769" s="36">
        <v>307.75499999999988</v>
      </c>
      <c r="Y769" s="36">
        <v>161.5</v>
      </c>
      <c r="Z769" s="36">
        <v>0</v>
      </c>
      <c r="AA769" s="36">
        <v>0</v>
      </c>
      <c r="AB769" s="14">
        <v>469.25499999999988</v>
      </c>
      <c r="AC769" s="10" t="str">
        <f t="shared" si="403"/>
        <v>OK</v>
      </c>
      <c r="AE769" s="504">
        <f t="shared" si="404"/>
        <v>0</v>
      </c>
      <c r="AF769" s="270"/>
      <c r="AG769" s="717" t="s">
        <v>1761</v>
      </c>
      <c r="AH769" s="270"/>
      <c r="AJ769" s="897">
        <v>80242979</v>
      </c>
      <c r="AK769" s="42" t="s">
        <v>1012</v>
      </c>
      <c r="AL769" s="278" t="s">
        <v>1818</v>
      </c>
      <c r="AM769" s="26" t="s">
        <v>1404</v>
      </c>
      <c r="AN769" s="27" t="s">
        <v>567</v>
      </c>
      <c r="AO769" s="35">
        <v>11</v>
      </c>
      <c r="AP769" s="39">
        <v>805.17</v>
      </c>
      <c r="AQ769" s="988">
        <v>307.75499999999988</v>
      </c>
      <c r="AR769" s="988">
        <v>161.5</v>
      </c>
      <c r="AS769" s="988">
        <v>0</v>
      </c>
      <c r="AT769" s="988">
        <v>0</v>
      </c>
      <c r="AU769" s="1106">
        <v>469.25499999999988</v>
      </c>
      <c r="AV769" s="1074">
        <v>0</v>
      </c>
      <c r="AW769" s="1081">
        <v>0</v>
      </c>
      <c r="AX769" s="975">
        <f t="shared" si="392"/>
        <v>469.25499999999988</v>
      </c>
      <c r="AY769" s="424" t="str">
        <f t="shared" si="405"/>
        <v>OK</v>
      </c>
      <c r="AZ769" s="483">
        <f t="shared" si="406"/>
        <v>0</v>
      </c>
      <c r="BA769" s="486">
        <f t="shared" si="393"/>
        <v>0</v>
      </c>
      <c r="BB769" s="424"/>
      <c r="BC769" s="424"/>
      <c r="BD769" s="424"/>
      <c r="BE769" s="1051">
        <f t="shared" si="394"/>
        <v>0</v>
      </c>
    </row>
    <row r="770" spans="2:57" s="10" customFormat="1" ht="24" customHeight="1">
      <c r="B770" s="34">
        <v>91018893</v>
      </c>
      <c r="C770" s="42" t="s">
        <v>1019</v>
      </c>
      <c r="D770" s="278" t="s">
        <v>1818</v>
      </c>
      <c r="E770" s="26" t="s">
        <v>1404</v>
      </c>
      <c r="F770" s="27" t="s">
        <v>567</v>
      </c>
      <c r="G770" s="35">
        <v>11</v>
      </c>
      <c r="H770" s="39">
        <v>863.1</v>
      </c>
      <c r="I770" s="36">
        <v>394.65000000000009</v>
      </c>
      <c r="J770" s="36">
        <v>154</v>
      </c>
      <c r="K770" s="36">
        <v>0</v>
      </c>
      <c r="L770" s="36">
        <v>0</v>
      </c>
      <c r="M770" s="14">
        <v>548.65000000000009</v>
      </c>
      <c r="N770" s="14">
        <v>548.65000000000009</v>
      </c>
      <c r="O770" s="419">
        <f t="shared" si="401"/>
        <v>548.65000000000009</v>
      </c>
      <c r="P770" s="419">
        <f t="shared" si="402"/>
        <v>0</v>
      </c>
      <c r="Q770" s="498" t="s">
        <v>1761</v>
      </c>
      <c r="R770" s="498"/>
      <c r="S770" s="34">
        <v>91018893</v>
      </c>
      <c r="T770" s="42" t="s">
        <v>1019</v>
      </c>
      <c r="U770" s="278" t="s">
        <v>1818</v>
      </c>
      <c r="V770" s="27" t="s">
        <v>567</v>
      </c>
      <c r="W770" s="35">
        <v>11</v>
      </c>
      <c r="X770" s="36">
        <v>394.65000000000009</v>
      </c>
      <c r="Y770" s="36">
        <v>154</v>
      </c>
      <c r="Z770" s="36">
        <v>0</v>
      </c>
      <c r="AA770" s="36">
        <v>0</v>
      </c>
      <c r="AB770" s="14">
        <v>548.65000000000009</v>
      </c>
      <c r="AC770" s="10" t="str">
        <f t="shared" si="403"/>
        <v>OK</v>
      </c>
      <c r="AE770" s="504">
        <f t="shared" si="404"/>
        <v>0</v>
      </c>
      <c r="AF770" s="270"/>
      <c r="AG770" s="717" t="s">
        <v>1761</v>
      </c>
      <c r="AH770" s="270"/>
      <c r="AJ770" s="897">
        <v>91018893</v>
      </c>
      <c r="AK770" s="42" t="s">
        <v>1019</v>
      </c>
      <c r="AL770" s="278" t="s">
        <v>1818</v>
      </c>
      <c r="AM770" s="26" t="s">
        <v>1404</v>
      </c>
      <c r="AN770" s="27" t="s">
        <v>567</v>
      </c>
      <c r="AO770" s="35">
        <v>11</v>
      </c>
      <c r="AP770" s="39">
        <v>863.1</v>
      </c>
      <c r="AQ770" s="988">
        <v>394.65000000000009</v>
      </c>
      <c r="AR770" s="988">
        <v>154</v>
      </c>
      <c r="AS770" s="988">
        <v>0</v>
      </c>
      <c r="AT770" s="988">
        <v>0</v>
      </c>
      <c r="AU770" s="1106">
        <v>548.65000000000009</v>
      </c>
      <c r="AV770" s="1074">
        <v>0</v>
      </c>
      <c r="AW770" s="1081">
        <v>0</v>
      </c>
      <c r="AX770" s="975">
        <f t="shared" si="392"/>
        <v>548.65000000000009</v>
      </c>
      <c r="AY770" s="424" t="str">
        <f t="shared" si="405"/>
        <v>OK</v>
      </c>
      <c r="AZ770" s="483">
        <f t="shared" si="406"/>
        <v>0</v>
      </c>
      <c r="BA770" s="486">
        <f t="shared" si="393"/>
        <v>0</v>
      </c>
      <c r="BB770" s="424"/>
      <c r="BC770" s="424"/>
      <c r="BD770" s="424"/>
      <c r="BE770" s="1051">
        <f t="shared" si="394"/>
        <v>0</v>
      </c>
    </row>
    <row r="771" spans="2:57" s="10" customFormat="1" ht="24" customHeight="1">
      <c r="B771" s="34">
        <v>1026268492</v>
      </c>
      <c r="C771" s="42" t="s">
        <v>1055</v>
      </c>
      <c r="D771" s="278" t="s">
        <v>1818</v>
      </c>
      <c r="E771" s="26" t="s">
        <v>1404</v>
      </c>
      <c r="F771" s="27" t="s">
        <v>567</v>
      </c>
      <c r="G771" s="35">
        <v>11</v>
      </c>
      <c r="H771" s="39">
        <v>839.93</v>
      </c>
      <c r="I771" s="36">
        <v>359.89499999999998</v>
      </c>
      <c r="J771" s="36">
        <v>144.5</v>
      </c>
      <c r="K771" s="36">
        <v>20.5</v>
      </c>
      <c r="L771" s="36">
        <v>50</v>
      </c>
      <c r="M771" s="14">
        <v>574.89499999999998</v>
      </c>
      <c r="N771" s="14">
        <v>574.89499999999998</v>
      </c>
      <c r="O771" s="419">
        <f t="shared" si="401"/>
        <v>574.89499999999998</v>
      </c>
      <c r="P771" s="419">
        <f t="shared" si="402"/>
        <v>0</v>
      </c>
      <c r="Q771" s="498" t="s">
        <v>1761</v>
      </c>
      <c r="R771" s="498"/>
      <c r="S771" s="34">
        <v>1026268492</v>
      </c>
      <c r="T771" s="42" t="s">
        <v>1055</v>
      </c>
      <c r="U771" s="278" t="s">
        <v>1818</v>
      </c>
      <c r="V771" s="27" t="s">
        <v>567</v>
      </c>
      <c r="W771" s="35">
        <v>11</v>
      </c>
      <c r="X771" s="36">
        <v>359.89499999999998</v>
      </c>
      <c r="Y771" s="36">
        <v>144.5</v>
      </c>
      <c r="Z771" s="36">
        <v>20.5</v>
      </c>
      <c r="AA771" s="36">
        <v>50</v>
      </c>
      <c r="AB771" s="14">
        <v>574.89499999999998</v>
      </c>
      <c r="AC771" s="10" t="str">
        <f t="shared" si="403"/>
        <v>OK</v>
      </c>
      <c r="AE771" s="504">
        <f t="shared" si="404"/>
        <v>0</v>
      </c>
      <c r="AF771" s="270"/>
      <c r="AG771" s="717" t="s">
        <v>1761</v>
      </c>
      <c r="AH771" s="270"/>
      <c r="AJ771" s="897">
        <v>1026268492</v>
      </c>
      <c r="AK771" s="42" t="s">
        <v>1055</v>
      </c>
      <c r="AL771" s="278" t="s">
        <v>1818</v>
      </c>
      <c r="AM771" s="26" t="s">
        <v>1404</v>
      </c>
      <c r="AN771" s="27" t="s">
        <v>567</v>
      </c>
      <c r="AO771" s="35">
        <v>11</v>
      </c>
      <c r="AP771" s="39">
        <v>839.93</v>
      </c>
      <c r="AQ771" s="988">
        <v>359.89499999999998</v>
      </c>
      <c r="AR771" s="988">
        <v>144.5</v>
      </c>
      <c r="AS771" s="988">
        <v>20.5</v>
      </c>
      <c r="AT771" s="988">
        <v>50</v>
      </c>
      <c r="AU771" s="1106">
        <v>574.89499999999998</v>
      </c>
      <c r="AV771" s="1074">
        <v>20.5</v>
      </c>
      <c r="AW771" s="1081">
        <v>50</v>
      </c>
      <c r="AX771" s="975">
        <f t="shared" si="392"/>
        <v>574.89499999999998</v>
      </c>
      <c r="AY771" s="424" t="str">
        <f t="shared" si="405"/>
        <v>OK</v>
      </c>
      <c r="AZ771" s="483">
        <f t="shared" si="406"/>
        <v>0</v>
      </c>
      <c r="BA771" s="486">
        <f t="shared" si="393"/>
        <v>0</v>
      </c>
      <c r="BB771" s="424"/>
      <c r="BC771" s="424"/>
      <c r="BD771" s="424"/>
      <c r="BE771" s="1051">
        <f t="shared" si="394"/>
        <v>0</v>
      </c>
    </row>
    <row r="772" spans="2:57" s="10" customFormat="1" ht="24" customHeight="1">
      <c r="B772" s="34">
        <v>1049612193</v>
      </c>
      <c r="C772" s="42" t="s">
        <v>1106</v>
      </c>
      <c r="D772" s="278" t="s">
        <v>1818</v>
      </c>
      <c r="E772" s="26" t="s">
        <v>1404</v>
      </c>
      <c r="F772" s="27" t="s">
        <v>567</v>
      </c>
      <c r="G772" s="35">
        <v>11</v>
      </c>
      <c r="H772" s="39">
        <v>816.75</v>
      </c>
      <c r="I772" s="36">
        <v>325.125</v>
      </c>
      <c r="J772" s="36">
        <v>159.5</v>
      </c>
      <c r="K772" s="36">
        <v>45.28</v>
      </c>
      <c r="L772" s="36">
        <v>20</v>
      </c>
      <c r="M772" s="14">
        <v>549.90499999999997</v>
      </c>
      <c r="N772" s="14">
        <v>549.90499999999997</v>
      </c>
      <c r="O772" s="419">
        <f t="shared" si="401"/>
        <v>549.90499999999997</v>
      </c>
      <c r="P772" s="419">
        <f t="shared" si="402"/>
        <v>0</v>
      </c>
      <c r="Q772" s="498" t="s">
        <v>1761</v>
      </c>
      <c r="R772" s="498"/>
      <c r="S772" s="34">
        <v>1049612193</v>
      </c>
      <c r="T772" s="42" t="s">
        <v>1106</v>
      </c>
      <c r="U772" s="278" t="s">
        <v>1818</v>
      </c>
      <c r="V772" s="27" t="s">
        <v>567</v>
      </c>
      <c r="W772" s="35">
        <v>11</v>
      </c>
      <c r="X772" s="36">
        <v>325.125</v>
      </c>
      <c r="Y772" s="36">
        <v>159.5</v>
      </c>
      <c r="Z772" s="36">
        <v>45.28</v>
      </c>
      <c r="AA772" s="36">
        <v>20</v>
      </c>
      <c r="AB772" s="14">
        <v>549.90499999999997</v>
      </c>
      <c r="AC772" s="10" t="str">
        <f t="shared" si="403"/>
        <v>OK</v>
      </c>
      <c r="AE772" s="504">
        <f t="shared" si="404"/>
        <v>0</v>
      </c>
      <c r="AF772" s="270"/>
      <c r="AG772" s="717" t="s">
        <v>1761</v>
      </c>
      <c r="AH772" s="270"/>
      <c r="AJ772" s="897">
        <v>1049612193</v>
      </c>
      <c r="AK772" s="42" t="s">
        <v>1106</v>
      </c>
      <c r="AL772" s="278" t="s">
        <v>1818</v>
      </c>
      <c r="AM772" s="26" t="s">
        <v>1404</v>
      </c>
      <c r="AN772" s="27" t="s">
        <v>567</v>
      </c>
      <c r="AO772" s="35">
        <v>11</v>
      </c>
      <c r="AP772" s="39">
        <v>816.75</v>
      </c>
      <c r="AQ772" s="988">
        <v>325.125</v>
      </c>
      <c r="AR772" s="988">
        <v>159.5</v>
      </c>
      <c r="AS772" s="988">
        <v>45.28</v>
      </c>
      <c r="AT772" s="988">
        <v>20</v>
      </c>
      <c r="AU772" s="1106">
        <v>549.90499999999997</v>
      </c>
      <c r="AV772" s="1074">
        <v>45.28</v>
      </c>
      <c r="AW772" s="1081">
        <v>20</v>
      </c>
      <c r="AX772" s="975">
        <f t="shared" si="392"/>
        <v>549.90499999999997</v>
      </c>
      <c r="AY772" s="424" t="str">
        <f t="shared" si="405"/>
        <v>OK</v>
      </c>
      <c r="AZ772" s="483">
        <f t="shared" si="406"/>
        <v>0</v>
      </c>
      <c r="BA772" s="486">
        <f t="shared" si="393"/>
        <v>0</v>
      </c>
      <c r="BB772" s="424"/>
      <c r="BC772" s="424"/>
      <c r="BD772" s="424"/>
      <c r="BE772" s="1051">
        <f t="shared" si="394"/>
        <v>0</v>
      </c>
    </row>
    <row r="773" spans="2:57" s="10" customFormat="1" ht="24" customHeight="1">
      <c r="B773" s="34">
        <v>1053342893</v>
      </c>
      <c r="C773" s="42" t="s">
        <v>1256</v>
      </c>
      <c r="D773" s="278" t="s">
        <v>1818</v>
      </c>
      <c r="E773" s="26" t="s">
        <v>1404</v>
      </c>
      <c r="F773" s="27" t="s">
        <v>567</v>
      </c>
      <c r="G773" s="35">
        <v>11</v>
      </c>
      <c r="H773" s="39">
        <v>839.93</v>
      </c>
      <c r="I773" s="36">
        <v>359.89499999999998</v>
      </c>
      <c r="J773" s="36">
        <v>147</v>
      </c>
      <c r="K773" s="36">
        <v>0</v>
      </c>
      <c r="L773" s="36">
        <v>5</v>
      </c>
      <c r="M773" s="14">
        <v>511.89499999999998</v>
      </c>
      <c r="N773" s="14">
        <v>511.89499999999998</v>
      </c>
      <c r="O773" s="419">
        <f t="shared" si="401"/>
        <v>511.89499999999998</v>
      </c>
      <c r="P773" s="419">
        <f t="shared" si="402"/>
        <v>0</v>
      </c>
      <c r="Q773" s="498" t="s">
        <v>1761</v>
      </c>
      <c r="R773" s="498"/>
      <c r="S773" s="34">
        <v>1053342893</v>
      </c>
      <c r="T773" s="42" t="s">
        <v>1256</v>
      </c>
      <c r="U773" s="278" t="s">
        <v>1818</v>
      </c>
      <c r="V773" s="27" t="s">
        <v>567</v>
      </c>
      <c r="W773" s="35">
        <v>11</v>
      </c>
      <c r="X773" s="36">
        <v>359.89499999999998</v>
      </c>
      <c r="Y773" s="36">
        <v>147</v>
      </c>
      <c r="Z773" s="36">
        <v>0</v>
      </c>
      <c r="AA773" s="36">
        <v>5</v>
      </c>
      <c r="AB773" s="14">
        <v>511.89499999999998</v>
      </c>
      <c r="AC773" s="10" t="str">
        <f t="shared" si="403"/>
        <v>OK</v>
      </c>
      <c r="AE773" s="504">
        <f t="shared" si="404"/>
        <v>0</v>
      </c>
      <c r="AF773" s="270"/>
      <c r="AG773" s="717" t="s">
        <v>1761</v>
      </c>
      <c r="AH773" s="270"/>
      <c r="AJ773" s="897">
        <v>1053342893</v>
      </c>
      <c r="AK773" s="42" t="s">
        <v>1256</v>
      </c>
      <c r="AL773" s="278" t="s">
        <v>1818</v>
      </c>
      <c r="AM773" s="26" t="s">
        <v>1404</v>
      </c>
      <c r="AN773" s="27" t="s">
        <v>567</v>
      </c>
      <c r="AO773" s="35">
        <v>11</v>
      </c>
      <c r="AP773" s="39">
        <v>839.93</v>
      </c>
      <c r="AQ773" s="988">
        <v>359.89499999999998</v>
      </c>
      <c r="AR773" s="988">
        <v>147</v>
      </c>
      <c r="AS773" s="988">
        <v>0</v>
      </c>
      <c r="AT773" s="988">
        <v>5</v>
      </c>
      <c r="AU773" s="1106">
        <v>511.89499999999998</v>
      </c>
      <c r="AV773" s="1074">
        <v>0</v>
      </c>
      <c r="AW773" s="1081">
        <v>5</v>
      </c>
      <c r="AX773" s="975">
        <f t="shared" si="392"/>
        <v>511.89499999999998</v>
      </c>
      <c r="AY773" s="424" t="str">
        <f t="shared" si="405"/>
        <v>OK</v>
      </c>
      <c r="AZ773" s="483">
        <f t="shared" si="406"/>
        <v>0</v>
      </c>
      <c r="BA773" s="486">
        <f t="shared" si="393"/>
        <v>0</v>
      </c>
      <c r="BB773" s="424"/>
      <c r="BC773" s="424"/>
      <c r="BD773" s="424"/>
      <c r="BE773" s="1051">
        <f t="shared" si="394"/>
        <v>0</v>
      </c>
    </row>
    <row r="774" spans="2:57" s="10" customFormat="1" ht="24" customHeight="1">
      <c r="B774" s="766">
        <v>1056801842</v>
      </c>
      <c r="C774" s="709" t="s">
        <v>1291</v>
      </c>
      <c r="D774" s="278" t="s">
        <v>1818</v>
      </c>
      <c r="E774" s="710" t="s">
        <v>1404</v>
      </c>
      <c r="F774" s="711" t="s">
        <v>567</v>
      </c>
      <c r="G774" s="767">
        <v>11</v>
      </c>
      <c r="H774" s="806">
        <v>886.27</v>
      </c>
      <c r="I774" s="768">
        <v>429.40499999999997</v>
      </c>
      <c r="J774" s="768">
        <v>159.5</v>
      </c>
      <c r="K774" s="768">
        <v>55</v>
      </c>
      <c r="L774" s="768">
        <v>10</v>
      </c>
      <c r="M774" s="516">
        <v>653.90499999999997</v>
      </c>
      <c r="N774" s="14">
        <v>653.90499999999997</v>
      </c>
      <c r="O774" s="419">
        <f t="shared" si="401"/>
        <v>653.90499999999997</v>
      </c>
      <c r="P774" s="419">
        <f t="shared" si="402"/>
        <v>0</v>
      </c>
      <c r="Q774" s="517" t="s">
        <v>1761</v>
      </c>
      <c r="R774" s="498"/>
      <c r="S774" s="766">
        <v>1056801842</v>
      </c>
      <c r="T774" s="709" t="s">
        <v>1291</v>
      </c>
      <c r="U774" s="278" t="s">
        <v>1818</v>
      </c>
      <c r="V774" s="711" t="s">
        <v>567</v>
      </c>
      <c r="W774" s="767">
        <v>11</v>
      </c>
      <c r="X774" s="768">
        <v>429.40499999999997</v>
      </c>
      <c r="Y774" s="768">
        <v>159.5</v>
      </c>
      <c r="Z774" s="768">
        <v>55</v>
      </c>
      <c r="AA774" s="768">
        <v>10</v>
      </c>
      <c r="AB774" s="516">
        <v>653.90499999999997</v>
      </c>
      <c r="AC774" s="10" t="str">
        <f t="shared" si="403"/>
        <v>OK</v>
      </c>
      <c r="AE774" s="504">
        <f t="shared" si="404"/>
        <v>0</v>
      </c>
      <c r="AF774" s="270"/>
      <c r="AG774" s="717" t="s">
        <v>1761</v>
      </c>
      <c r="AH774" s="270"/>
      <c r="AJ774" s="898">
        <v>1056801842</v>
      </c>
      <c r="AK774" s="709" t="s">
        <v>1291</v>
      </c>
      <c r="AL774" s="278" t="s">
        <v>1818</v>
      </c>
      <c r="AM774" s="710" t="s">
        <v>1404</v>
      </c>
      <c r="AN774" s="711" t="s">
        <v>567</v>
      </c>
      <c r="AO774" s="767">
        <v>11</v>
      </c>
      <c r="AP774" s="806">
        <v>886.27</v>
      </c>
      <c r="AQ774" s="989">
        <v>429.40499999999997</v>
      </c>
      <c r="AR774" s="989">
        <v>159.5</v>
      </c>
      <c r="AS774" s="989">
        <v>55</v>
      </c>
      <c r="AT774" s="989">
        <v>10</v>
      </c>
      <c r="AU774" s="1107">
        <v>653.90499999999997</v>
      </c>
      <c r="AV774" s="1075">
        <v>55</v>
      </c>
      <c r="AW774" s="1082">
        <v>10</v>
      </c>
      <c r="AX774" s="975">
        <f t="shared" si="392"/>
        <v>653.90499999999997</v>
      </c>
      <c r="AY774" s="424" t="str">
        <f t="shared" si="405"/>
        <v>OK</v>
      </c>
      <c r="AZ774" s="483">
        <f t="shared" si="406"/>
        <v>0</v>
      </c>
      <c r="BA774" s="486">
        <f t="shared" si="393"/>
        <v>0</v>
      </c>
      <c r="BB774" s="424"/>
      <c r="BC774" s="424"/>
      <c r="BD774" s="424"/>
      <c r="BE774" s="1051">
        <f t="shared" si="394"/>
        <v>0</v>
      </c>
    </row>
    <row r="775" spans="2:57" s="10" customFormat="1" ht="24" customHeight="1">
      <c r="B775" s="44">
        <v>4053690</v>
      </c>
      <c r="C775" s="45" t="s">
        <v>580</v>
      </c>
      <c r="D775" s="271" t="s">
        <v>1819</v>
      </c>
      <c r="E775" s="46" t="s">
        <v>1404</v>
      </c>
      <c r="F775" s="47" t="s">
        <v>564</v>
      </c>
      <c r="G775" s="46">
        <v>14</v>
      </c>
      <c r="H775" s="48">
        <v>1000</v>
      </c>
      <c r="I775" s="48">
        <v>600</v>
      </c>
      <c r="J775" s="48">
        <v>160.5</v>
      </c>
      <c r="K775" s="48">
        <v>57.28</v>
      </c>
      <c r="L775" s="48">
        <v>30</v>
      </c>
      <c r="M775" s="14">
        <v>847.78</v>
      </c>
      <c r="N775" s="48">
        <v>847.78</v>
      </c>
      <c r="O775" s="419">
        <f t="shared" ref="O775:O821" si="407">I775+J775+K775+L775</f>
        <v>847.78</v>
      </c>
      <c r="P775" s="419">
        <f t="shared" ref="P775:P821" si="408">N775-O775</f>
        <v>0</v>
      </c>
      <c r="Q775" s="498" t="s">
        <v>1761</v>
      </c>
      <c r="R775" s="498"/>
      <c r="S775" s="685">
        <v>4053690</v>
      </c>
      <c r="T775" s="719" t="s">
        <v>2431</v>
      </c>
      <c r="U775" s="271" t="s">
        <v>1819</v>
      </c>
      <c r="V775" s="47" t="s">
        <v>564</v>
      </c>
      <c r="W775" s="46">
        <v>14</v>
      </c>
      <c r="X775" s="534">
        <v>600</v>
      </c>
      <c r="Y775" s="534">
        <v>160.5</v>
      </c>
      <c r="Z775" s="554">
        <v>100</v>
      </c>
      <c r="AA775" s="534">
        <v>50</v>
      </c>
      <c r="AB775" s="611">
        <v>910.5</v>
      </c>
      <c r="AC775" s="10" t="str">
        <f t="shared" ref="AC775:AC809" si="409">IF((B775=S775),"OK","ERROR")</f>
        <v>OK</v>
      </c>
      <c r="AE775" s="504">
        <f t="shared" ref="AE775:AE809" si="410">M775-AB775</f>
        <v>-62.720000000000027</v>
      </c>
      <c r="AF775" s="688" t="s">
        <v>2010</v>
      </c>
      <c r="AG775" s="270" t="s">
        <v>2478</v>
      </c>
      <c r="AH775" s="270"/>
      <c r="AJ775" s="895">
        <v>4053690</v>
      </c>
      <c r="AK775" s="45" t="s">
        <v>580</v>
      </c>
      <c r="AL775" s="271" t="s">
        <v>1819</v>
      </c>
      <c r="AM775" s="46" t="s">
        <v>1404</v>
      </c>
      <c r="AN775" s="47" t="s">
        <v>564</v>
      </c>
      <c r="AO775" s="46">
        <v>14</v>
      </c>
      <c r="AP775" s="48">
        <v>1000</v>
      </c>
      <c r="AQ775" s="979">
        <v>600</v>
      </c>
      <c r="AR775" s="979">
        <v>160.5</v>
      </c>
      <c r="AS775" s="925">
        <v>100</v>
      </c>
      <c r="AT775" s="923">
        <v>50</v>
      </c>
      <c r="AU775" s="982">
        <v>910.5</v>
      </c>
      <c r="AV775" s="974">
        <v>100</v>
      </c>
      <c r="AW775" s="1079">
        <v>50</v>
      </c>
      <c r="AX775" s="975">
        <f t="shared" si="392"/>
        <v>910.5</v>
      </c>
      <c r="AY775" s="424" t="str">
        <f t="shared" si="405"/>
        <v>OK</v>
      </c>
      <c r="AZ775" s="483">
        <f t="shared" si="406"/>
        <v>0</v>
      </c>
      <c r="BA775" s="486">
        <f t="shared" si="393"/>
        <v>0</v>
      </c>
      <c r="BB775" s="424"/>
      <c r="BC775" s="424"/>
      <c r="BD775" s="424"/>
      <c r="BE775" s="1051">
        <f t="shared" si="394"/>
        <v>0</v>
      </c>
    </row>
    <row r="776" spans="2:57" s="10" customFormat="1" ht="24" customHeight="1">
      <c r="B776" s="44">
        <v>6766990</v>
      </c>
      <c r="C776" s="45" t="s">
        <v>591</v>
      </c>
      <c r="D776" s="271" t="s">
        <v>1819</v>
      </c>
      <c r="E776" s="46" t="s">
        <v>1404</v>
      </c>
      <c r="F776" s="47" t="s">
        <v>564</v>
      </c>
      <c r="G776" s="46">
        <v>14</v>
      </c>
      <c r="H776" s="48">
        <v>825.5</v>
      </c>
      <c r="I776" s="48">
        <v>338.25</v>
      </c>
      <c r="J776" s="48">
        <v>90.5</v>
      </c>
      <c r="K776" s="48">
        <v>100</v>
      </c>
      <c r="L776" s="48">
        <v>20</v>
      </c>
      <c r="M776" s="14">
        <v>548.75</v>
      </c>
      <c r="N776" s="48">
        <v>548.75</v>
      </c>
      <c r="O776" s="419">
        <f t="shared" si="407"/>
        <v>548.75</v>
      </c>
      <c r="P776" s="419">
        <f t="shared" si="408"/>
        <v>0</v>
      </c>
      <c r="Q776" s="498" t="s">
        <v>1761</v>
      </c>
      <c r="R776" s="498"/>
      <c r="S776" s="685">
        <v>6766990</v>
      </c>
      <c r="T776" s="719" t="s">
        <v>2432</v>
      </c>
      <c r="U776" s="271" t="s">
        <v>1819</v>
      </c>
      <c r="V776" s="47" t="s">
        <v>564</v>
      </c>
      <c r="W776" s="46">
        <v>14</v>
      </c>
      <c r="X776" s="534">
        <v>338.25</v>
      </c>
      <c r="Y776" s="534">
        <v>90.5</v>
      </c>
      <c r="Z776" s="554">
        <v>100</v>
      </c>
      <c r="AA776" s="534">
        <v>20</v>
      </c>
      <c r="AB776" s="611">
        <v>548.75</v>
      </c>
      <c r="AC776" s="10" t="str">
        <f t="shared" si="409"/>
        <v>OK</v>
      </c>
      <c r="AE776" s="504">
        <f t="shared" si="410"/>
        <v>0</v>
      </c>
      <c r="AF776" s="270"/>
      <c r="AG776" s="270" t="s">
        <v>2478</v>
      </c>
      <c r="AH776" s="270"/>
      <c r="AJ776" s="895">
        <v>6766990</v>
      </c>
      <c r="AK776" s="45" t="s">
        <v>591</v>
      </c>
      <c r="AL776" s="271" t="s">
        <v>1819</v>
      </c>
      <c r="AM776" s="46" t="s">
        <v>1404</v>
      </c>
      <c r="AN776" s="47" t="s">
        <v>564</v>
      </c>
      <c r="AO776" s="46">
        <v>14</v>
      </c>
      <c r="AP776" s="48">
        <v>825.5</v>
      </c>
      <c r="AQ776" s="979">
        <v>338.25</v>
      </c>
      <c r="AR776" s="979">
        <v>90.5</v>
      </c>
      <c r="AS776" s="925">
        <v>100</v>
      </c>
      <c r="AT776" s="923">
        <v>20</v>
      </c>
      <c r="AU776" s="982">
        <v>548.75</v>
      </c>
      <c r="AV776" s="974">
        <v>100</v>
      </c>
      <c r="AW776" s="1079">
        <v>20</v>
      </c>
      <c r="AX776" s="975">
        <f t="shared" si="392"/>
        <v>548.75</v>
      </c>
      <c r="AY776" s="424" t="str">
        <f t="shared" si="405"/>
        <v>OK</v>
      </c>
      <c r="AZ776" s="483">
        <f t="shared" si="406"/>
        <v>0</v>
      </c>
      <c r="BA776" s="486">
        <f t="shared" si="393"/>
        <v>0</v>
      </c>
      <c r="BB776" s="424"/>
      <c r="BC776" s="424"/>
      <c r="BD776" s="424"/>
      <c r="BE776" s="1051">
        <f t="shared" si="394"/>
        <v>0</v>
      </c>
    </row>
    <row r="777" spans="2:57" s="10" customFormat="1" ht="24" customHeight="1">
      <c r="B777" s="44">
        <v>6768575</v>
      </c>
      <c r="C777" s="45" t="s">
        <v>592</v>
      </c>
      <c r="D777" s="271" t="s">
        <v>1819</v>
      </c>
      <c r="E777" s="46" t="s">
        <v>1404</v>
      </c>
      <c r="F777" s="47" t="s">
        <v>564</v>
      </c>
      <c r="G777" s="46">
        <v>14</v>
      </c>
      <c r="H777" s="48">
        <v>814.43</v>
      </c>
      <c r="I777" s="48">
        <v>321.64499999999998</v>
      </c>
      <c r="J777" s="48">
        <v>158</v>
      </c>
      <c r="K777" s="48">
        <v>100</v>
      </c>
      <c r="L777" s="48">
        <v>35</v>
      </c>
      <c r="M777" s="14">
        <v>614.64499999999998</v>
      </c>
      <c r="N777" s="48">
        <v>614.64499999999998</v>
      </c>
      <c r="O777" s="419">
        <f t="shared" si="407"/>
        <v>614.64499999999998</v>
      </c>
      <c r="P777" s="419">
        <f t="shared" si="408"/>
        <v>0</v>
      </c>
      <c r="Q777" s="498" t="s">
        <v>1761</v>
      </c>
      <c r="R777" s="498"/>
      <c r="S777" s="685">
        <v>6768575</v>
      </c>
      <c r="T777" s="719" t="s">
        <v>2433</v>
      </c>
      <c r="U777" s="271" t="s">
        <v>1819</v>
      </c>
      <c r="V777" s="47" t="s">
        <v>564</v>
      </c>
      <c r="W777" s="46">
        <v>14</v>
      </c>
      <c r="X777" s="534">
        <v>321.64999999999998</v>
      </c>
      <c r="Y777" s="534">
        <v>158</v>
      </c>
      <c r="Z777" s="554">
        <v>100</v>
      </c>
      <c r="AA777" s="534">
        <v>35</v>
      </c>
      <c r="AB777" s="611">
        <v>614.65</v>
      </c>
      <c r="AC777" s="10" t="str">
        <f t="shared" si="409"/>
        <v>OK</v>
      </c>
      <c r="AE777" s="504">
        <f t="shared" si="410"/>
        <v>-4.9999999999954525E-3</v>
      </c>
      <c r="AF777" s="270"/>
      <c r="AG777" s="270" t="s">
        <v>2478</v>
      </c>
      <c r="AH777" s="270"/>
      <c r="AJ777" s="895">
        <v>6768575</v>
      </c>
      <c r="AK777" s="45" t="s">
        <v>592</v>
      </c>
      <c r="AL777" s="271" t="s">
        <v>1819</v>
      </c>
      <c r="AM777" s="46" t="s">
        <v>1404</v>
      </c>
      <c r="AN777" s="47" t="s">
        <v>564</v>
      </c>
      <c r="AO777" s="46">
        <v>14</v>
      </c>
      <c r="AP777" s="48">
        <v>814.43</v>
      </c>
      <c r="AQ777" s="979">
        <v>321.64499999999998</v>
      </c>
      <c r="AR777" s="979">
        <v>158</v>
      </c>
      <c r="AS777" s="925">
        <v>100</v>
      </c>
      <c r="AT777" s="923">
        <v>35</v>
      </c>
      <c r="AU777" s="982">
        <v>614.65</v>
      </c>
      <c r="AV777" s="974">
        <v>100</v>
      </c>
      <c r="AW777" s="1079">
        <v>35</v>
      </c>
      <c r="AX777" s="975">
        <f t="shared" si="392"/>
        <v>614.64499999999998</v>
      </c>
      <c r="AY777" s="424" t="str">
        <f t="shared" si="405"/>
        <v>OK</v>
      </c>
      <c r="AZ777" s="483">
        <f t="shared" si="406"/>
        <v>0</v>
      </c>
      <c r="BA777" s="486">
        <f t="shared" si="393"/>
        <v>-4.9999999999954525E-3</v>
      </c>
      <c r="BB777" s="424"/>
      <c r="BC777" s="424"/>
      <c r="BD777" s="424"/>
      <c r="BE777" s="1051">
        <f t="shared" si="394"/>
        <v>-4.9999999999954525E-3</v>
      </c>
    </row>
    <row r="778" spans="2:57" s="10" customFormat="1" ht="24" customHeight="1">
      <c r="B778" s="44">
        <v>7180683</v>
      </c>
      <c r="C778" s="45" t="s">
        <v>636</v>
      </c>
      <c r="D778" s="271" t="s">
        <v>1819</v>
      </c>
      <c r="E778" s="46" t="s">
        <v>1404</v>
      </c>
      <c r="F778" s="47" t="s">
        <v>564</v>
      </c>
      <c r="G778" s="46">
        <v>14</v>
      </c>
      <c r="H778" s="48">
        <v>925.1</v>
      </c>
      <c r="I778" s="48">
        <v>487.65000000000009</v>
      </c>
      <c r="J778" s="48">
        <v>159</v>
      </c>
      <c r="K778" s="48">
        <v>100</v>
      </c>
      <c r="L778" s="48">
        <v>40</v>
      </c>
      <c r="M778" s="14">
        <v>786.65000000000009</v>
      </c>
      <c r="N778" s="48">
        <v>786.65000000000009</v>
      </c>
      <c r="O778" s="419">
        <f t="shared" si="407"/>
        <v>786.65000000000009</v>
      </c>
      <c r="P778" s="419">
        <f t="shared" si="408"/>
        <v>0</v>
      </c>
      <c r="Q778" s="498" t="s">
        <v>1761</v>
      </c>
      <c r="R778" s="498"/>
      <c r="S778" s="685">
        <v>7180683</v>
      </c>
      <c r="T778" s="719" t="s">
        <v>2434</v>
      </c>
      <c r="U778" s="271" t="s">
        <v>1819</v>
      </c>
      <c r="V778" s="47" t="s">
        <v>564</v>
      </c>
      <c r="W778" s="46">
        <v>14</v>
      </c>
      <c r="X778" s="534">
        <v>487.65</v>
      </c>
      <c r="Y778" s="534">
        <v>159</v>
      </c>
      <c r="Z778" s="554">
        <v>100</v>
      </c>
      <c r="AA778" s="534">
        <v>40</v>
      </c>
      <c r="AB778" s="611">
        <v>786.65</v>
      </c>
      <c r="AC778" s="10" t="str">
        <f t="shared" si="409"/>
        <v>OK</v>
      </c>
      <c r="AE778" s="504">
        <f t="shared" si="410"/>
        <v>0</v>
      </c>
      <c r="AF778" s="270"/>
      <c r="AG778" s="270" t="s">
        <v>2478</v>
      </c>
      <c r="AH778" s="270"/>
      <c r="AJ778" s="1010">
        <v>7180683</v>
      </c>
      <c r="AK778" s="45" t="s">
        <v>636</v>
      </c>
      <c r="AL778" s="271" t="s">
        <v>1819</v>
      </c>
      <c r="AM778" s="46" t="s">
        <v>1404</v>
      </c>
      <c r="AN778" s="47" t="s">
        <v>564</v>
      </c>
      <c r="AO778" s="46">
        <v>14</v>
      </c>
      <c r="AP778" s="48">
        <v>925.1</v>
      </c>
      <c r="AQ778" s="979">
        <v>487.65000000000009</v>
      </c>
      <c r="AR778" s="979">
        <v>159</v>
      </c>
      <c r="AS778" s="925">
        <v>100</v>
      </c>
      <c r="AT778" s="923">
        <v>40</v>
      </c>
      <c r="AU778" s="982">
        <v>786.65</v>
      </c>
      <c r="AV778" s="974">
        <v>100</v>
      </c>
      <c r="AW778" s="1079">
        <v>40</v>
      </c>
      <c r="AX778" s="1115">
        <f t="shared" ref="AX778:AX841" si="411">AQ778+AR778+AV778+AW778</f>
        <v>786.65000000000009</v>
      </c>
      <c r="AY778" s="424" t="str">
        <f t="shared" si="405"/>
        <v>OK</v>
      </c>
      <c r="AZ778" s="483">
        <f t="shared" si="406"/>
        <v>0</v>
      </c>
      <c r="BA778" s="1011">
        <f>AX778-AB778</f>
        <v>0</v>
      </c>
      <c r="BB778" s="1062" t="s">
        <v>3132</v>
      </c>
      <c r="BC778" s="424"/>
      <c r="BD778" s="424"/>
    </row>
    <row r="779" spans="2:57" s="10" customFormat="1" ht="24" customHeight="1">
      <c r="B779" s="44">
        <v>7187954</v>
      </c>
      <c r="C779" s="45" t="s">
        <v>665</v>
      </c>
      <c r="D779" s="271" t="s">
        <v>1819</v>
      </c>
      <c r="E779" s="46" t="s">
        <v>1404</v>
      </c>
      <c r="F779" s="47" t="s">
        <v>564</v>
      </c>
      <c r="G779" s="46">
        <v>14</v>
      </c>
      <c r="H779" s="48">
        <v>836.57</v>
      </c>
      <c r="I779" s="48">
        <v>354.85500000000002</v>
      </c>
      <c r="J779" s="48">
        <v>142</v>
      </c>
      <c r="K779" s="48">
        <v>35.28</v>
      </c>
      <c r="L779" s="48">
        <v>10</v>
      </c>
      <c r="M779" s="14">
        <v>542.13499999999999</v>
      </c>
      <c r="N779" s="48">
        <v>542.13499999999999</v>
      </c>
      <c r="O779" s="419">
        <f t="shared" si="407"/>
        <v>542.13499999999999</v>
      </c>
      <c r="P779" s="419">
        <f t="shared" si="408"/>
        <v>0</v>
      </c>
      <c r="Q779" s="498" t="s">
        <v>1761</v>
      </c>
      <c r="R779" s="498"/>
      <c r="S779" s="685">
        <v>7187954</v>
      </c>
      <c r="T779" s="719" t="s">
        <v>2435</v>
      </c>
      <c r="U779" s="271" t="s">
        <v>1819</v>
      </c>
      <c r="V779" s="47" t="s">
        <v>564</v>
      </c>
      <c r="W779" s="46">
        <v>14</v>
      </c>
      <c r="X779" s="534">
        <v>354.86</v>
      </c>
      <c r="Y779" s="534">
        <v>142</v>
      </c>
      <c r="Z779" s="554">
        <v>100</v>
      </c>
      <c r="AA779" s="534">
        <v>60</v>
      </c>
      <c r="AB779" s="611">
        <v>656.86</v>
      </c>
      <c r="AC779" s="10" t="str">
        <f t="shared" si="409"/>
        <v>OK</v>
      </c>
      <c r="AE779" s="504">
        <f t="shared" si="410"/>
        <v>-114.72500000000002</v>
      </c>
      <c r="AF779" s="688" t="s">
        <v>2010</v>
      </c>
      <c r="AG779" s="270" t="s">
        <v>2478</v>
      </c>
      <c r="AH779" s="270"/>
      <c r="AJ779" s="891">
        <v>7187954</v>
      </c>
      <c r="AK779" s="45" t="s">
        <v>665</v>
      </c>
      <c r="AL779" s="271" t="s">
        <v>1819</v>
      </c>
      <c r="AM779" s="46" t="s">
        <v>1404</v>
      </c>
      <c r="AN779" s="47" t="s">
        <v>564</v>
      </c>
      <c r="AO779" s="46">
        <v>14</v>
      </c>
      <c r="AP779" s="48">
        <v>836.57</v>
      </c>
      <c r="AQ779" s="979">
        <v>354.85500000000002</v>
      </c>
      <c r="AR779" s="979">
        <v>142</v>
      </c>
      <c r="AS779" s="925">
        <v>100</v>
      </c>
      <c r="AT779" s="923">
        <v>60</v>
      </c>
      <c r="AU779" s="982">
        <v>656.86</v>
      </c>
      <c r="AV779" s="975">
        <v>100</v>
      </c>
      <c r="AW779" s="1121">
        <v>65</v>
      </c>
      <c r="AX779" s="1120">
        <f t="shared" si="411"/>
        <v>661.85500000000002</v>
      </c>
      <c r="AY779" s="424" t="str">
        <f t="shared" si="405"/>
        <v>OK</v>
      </c>
      <c r="AZ779" s="483">
        <f t="shared" si="406"/>
        <v>0</v>
      </c>
      <c r="BA779" s="1013">
        <f>AX779-AB779</f>
        <v>4.9950000000000045</v>
      </c>
      <c r="BB779" s="1067" t="s">
        <v>3133</v>
      </c>
      <c r="BC779" s="424"/>
      <c r="BD779" s="424"/>
    </row>
    <row r="780" spans="2:57" s="10" customFormat="1" ht="24" customHeight="1">
      <c r="B780" s="44">
        <v>7225700</v>
      </c>
      <c r="C780" s="45" t="s">
        <v>671</v>
      </c>
      <c r="D780" s="271" t="s">
        <v>1819</v>
      </c>
      <c r="E780" s="46" t="s">
        <v>1404</v>
      </c>
      <c r="F780" s="47" t="s">
        <v>564</v>
      </c>
      <c r="G780" s="46">
        <v>14</v>
      </c>
      <c r="H780" s="48">
        <v>902.97</v>
      </c>
      <c r="I780" s="48">
        <v>454.45499999999993</v>
      </c>
      <c r="J780" s="48">
        <v>166</v>
      </c>
      <c r="K780" s="48">
        <v>100</v>
      </c>
      <c r="L780" s="48">
        <v>4</v>
      </c>
      <c r="M780" s="14">
        <v>724.45499999999993</v>
      </c>
      <c r="N780" s="48">
        <v>724.45499999999993</v>
      </c>
      <c r="O780" s="419">
        <f t="shared" si="407"/>
        <v>724.45499999999993</v>
      </c>
      <c r="P780" s="419">
        <f t="shared" si="408"/>
        <v>0</v>
      </c>
      <c r="Q780" s="498" t="s">
        <v>1761</v>
      </c>
      <c r="R780" s="498"/>
      <c r="S780" s="685">
        <v>7225700</v>
      </c>
      <c r="T780" s="719" t="s">
        <v>2436</v>
      </c>
      <c r="U780" s="271" t="s">
        <v>1819</v>
      </c>
      <c r="V780" s="47" t="s">
        <v>564</v>
      </c>
      <c r="W780" s="46">
        <v>14</v>
      </c>
      <c r="X780" s="534">
        <v>454.46</v>
      </c>
      <c r="Y780" s="534">
        <v>166</v>
      </c>
      <c r="Z780" s="554">
        <v>100</v>
      </c>
      <c r="AA780" s="534">
        <v>4</v>
      </c>
      <c r="AB780" s="611">
        <v>724.46</v>
      </c>
      <c r="AC780" s="10" t="str">
        <f t="shared" si="409"/>
        <v>OK</v>
      </c>
      <c r="AE780" s="504">
        <f t="shared" si="410"/>
        <v>-5.0000000001091394E-3</v>
      </c>
      <c r="AF780" s="270"/>
      <c r="AG780" s="270" t="s">
        <v>2478</v>
      </c>
      <c r="AH780" s="270"/>
      <c r="AJ780" s="895">
        <v>7225700</v>
      </c>
      <c r="AK780" s="45" t="s">
        <v>671</v>
      </c>
      <c r="AL780" s="271" t="s">
        <v>1819</v>
      </c>
      <c r="AM780" s="46" t="s">
        <v>1404</v>
      </c>
      <c r="AN780" s="47" t="s">
        <v>564</v>
      </c>
      <c r="AO780" s="46">
        <v>14</v>
      </c>
      <c r="AP780" s="48">
        <v>902.97</v>
      </c>
      <c r="AQ780" s="979">
        <v>454.45499999999993</v>
      </c>
      <c r="AR780" s="979">
        <v>166</v>
      </c>
      <c r="AS780" s="925">
        <v>100</v>
      </c>
      <c r="AT780" s="923">
        <v>4</v>
      </c>
      <c r="AU780" s="982">
        <v>724.46</v>
      </c>
      <c r="AV780" s="974">
        <v>100</v>
      </c>
      <c r="AW780" s="1079">
        <v>4</v>
      </c>
      <c r="AX780" s="975">
        <f t="shared" si="411"/>
        <v>724.45499999999993</v>
      </c>
      <c r="AY780" s="424" t="str">
        <f t="shared" si="405"/>
        <v>OK</v>
      </c>
      <c r="AZ780" s="483">
        <f t="shared" si="406"/>
        <v>0</v>
      </c>
      <c r="BA780" s="486">
        <f>AX780-AB780</f>
        <v>-5.0000000001091394E-3</v>
      </c>
      <c r="BB780" s="424"/>
      <c r="BC780" s="424"/>
      <c r="BD780" s="424"/>
      <c r="BE780" s="1051">
        <f>AX780-AU780</f>
        <v>-5.0000000001091394E-3</v>
      </c>
    </row>
    <row r="781" spans="2:57" s="10" customFormat="1" ht="24" customHeight="1">
      <c r="B781" s="44">
        <v>9656489</v>
      </c>
      <c r="C781" s="45" t="s">
        <v>687</v>
      </c>
      <c r="D781" s="271" t="s">
        <v>1819</v>
      </c>
      <c r="E781" s="46" t="s">
        <v>1404</v>
      </c>
      <c r="F781" s="47" t="s">
        <v>564</v>
      </c>
      <c r="G781" s="46">
        <v>14</v>
      </c>
      <c r="H781" s="48">
        <v>891.9</v>
      </c>
      <c r="I781" s="48">
        <v>437.84999999999991</v>
      </c>
      <c r="J781" s="48">
        <v>168.5</v>
      </c>
      <c r="K781" s="48">
        <v>100</v>
      </c>
      <c r="L781" s="48">
        <v>20</v>
      </c>
      <c r="M781" s="14">
        <v>726.34999999999991</v>
      </c>
      <c r="N781" s="48">
        <v>726.34999999999991</v>
      </c>
      <c r="O781" s="419">
        <f t="shared" si="407"/>
        <v>726.34999999999991</v>
      </c>
      <c r="P781" s="419">
        <f t="shared" si="408"/>
        <v>0</v>
      </c>
      <c r="Q781" s="498" t="s">
        <v>1761</v>
      </c>
      <c r="R781" s="498"/>
      <c r="S781" s="685">
        <v>9656489</v>
      </c>
      <c r="T781" s="719" t="s">
        <v>2437</v>
      </c>
      <c r="U781" s="271" t="s">
        <v>1819</v>
      </c>
      <c r="V781" s="47" t="s">
        <v>564</v>
      </c>
      <c r="W781" s="46">
        <v>14</v>
      </c>
      <c r="X781" s="534">
        <v>437.85</v>
      </c>
      <c r="Y781" s="534">
        <v>168.5</v>
      </c>
      <c r="Z781" s="554">
        <v>100</v>
      </c>
      <c r="AA781" s="534">
        <v>20</v>
      </c>
      <c r="AB781" s="611">
        <v>726.35</v>
      </c>
      <c r="AC781" s="10" t="str">
        <f t="shared" si="409"/>
        <v>OK</v>
      </c>
      <c r="AE781" s="504">
        <f t="shared" si="410"/>
        <v>0</v>
      </c>
      <c r="AF781" s="270"/>
      <c r="AG781" s="270" t="s">
        <v>2478</v>
      </c>
      <c r="AH781" s="270"/>
      <c r="AJ781" s="895">
        <v>9656489</v>
      </c>
      <c r="AK781" s="45" t="s">
        <v>687</v>
      </c>
      <c r="AL781" s="271" t="s">
        <v>1819</v>
      </c>
      <c r="AM781" s="46" t="s">
        <v>1404</v>
      </c>
      <c r="AN781" s="47" t="s">
        <v>564</v>
      </c>
      <c r="AO781" s="46">
        <v>14</v>
      </c>
      <c r="AP781" s="48">
        <v>891.9</v>
      </c>
      <c r="AQ781" s="979">
        <v>437.84999999999991</v>
      </c>
      <c r="AR781" s="979">
        <v>168.5</v>
      </c>
      <c r="AS781" s="925">
        <v>100</v>
      </c>
      <c r="AT781" s="923">
        <v>20</v>
      </c>
      <c r="AU781" s="982">
        <v>726.35</v>
      </c>
      <c r="AV781" s="974">
        <v>100</v>
      </c>
      <c r="AW781" s="1079">
        <v>20</v>
      </c>
      <c r="AX781" s="975">
        <f t="shared" si="411"/>
        <v>726.34999999999991</v>
      </c>
      <c r="AY781" s="424" t="str">
        <f t="shared" si="405"/>
        <v>OK</v>
      </c>
      <c r="AZ781" s="483">
        <f t="shared" si="406"/>
        <v>0</v>
      </c>
      <c r="BA781" s="486">
        <f t="shared" ref="BA781:BA844" si="412">AX781-AB781</f>
        <v>0</v>
      </c>
      <c r="BB781" s="424"/>
      <c r="BC781" s="424"/>
      <c r="BD781" s="424"/>
      <c r="BE781" s="1051">
        <f t="shared" ref="BE781:BE844" si="413">AX781-AU781</f>
        <v>0</v>
      </c>
    </row>
    <row r="782" spans="2:57" s="10" customFormat="1" ht="24" customHeight="1">
      <c r="B782" s="44">
        <v>16839567</v>
      </c>
      <c r="C782" s="45" t="s">
        <v>689</v>
      </c>
      <c r="D782" s="271" t="s">
        <v>1819</v>
      </c>
      <c r="E782" s="46" t="s">
        <v>1404</v>
      </c>
      <c r="F782" s="47" t="s">
        <v>564</v>
      </c>
      <c r="G782" s="46">
        <v>14</v>
      </c>
      <c r="H782" s="48">
        <v>869.77</v>
      </c>
      <c r="I782" s="48">
        <v>404.65499999999997</v>
      </c>
      <c r="J782" s="48">
        <v>161.5</v>
      </c>
      <c r="K782" s="48">
        <v>71.61</v>
      </c>
      <c r="L782" s="48">
        <v>45</v>
      </c>
      <c r="M782" s="14">
        <v>682.76499999999999</v>
      </c>
      <c r="N782" s="48">
        <v>682.76499999999999</v>
      </c>
      <c r="O782" s="419">
        <f t="shared" si="407"/>
        <v>682.76499999999999</v>
      </c>
      <c r="P782" s="419">
        <f t="shared" si="408"/>
        <v>0</v>
      </c>
      <c r="Q782" s="498" t="s">
        <v>1761</v>
      </c>
      <c r="R782" s="498"/>
      <c r="S782" s="685">
        <v>16839567</v>
      </c>
      <c r="T782" s="719" t="s">
        <v>2438</v>
      </c>
      <c r="U782" s="271" t="s">
        <v>1819</v>
      </c>
      <c r="V782" s="47" t="s">
        <v>564</v>
      </c>
      <c r="W782" s="46">
        <v>14</v>
      </c>
      <c r="X782" s="534">
        <v>404.66</v>
      </c>
      <c r="Y782" s="534">
        <v>161.5</v>
      </c>
      <c r="Z782" s="554">
        <v>71.61</v>
      </c>
      <c r="AA782" s="534">
        <v>45</v>
      </c>
      <c r="AB782" s="611">
        <v>682.77</v>
      </c>
      <c r="AC782" s="10" t="str">
        <f t="shared" si="409"/>
        <v>OK</v>
      </c>
      <c r="AE782" s="504">
        <f t="shared" si="410"/>
        <v>-4.9999999999954525E-3</v>
      </c>
      <c r="AF782" s="270"/>
      <c r="AG782" s="270" t="s">
        <v>2478</v>
      </c>
      <c r="AH782" s="270"/>
      <c r="AJ782" s="895">
        <v>16839567</v>
      </c>
      <c r="AK782" s="45" t="s">
        <v>689</v>
      </c>
      <c r="AL782" s="271" t="s">
        <v>1819</v>
      </c>
      <c r="AM782" s="46" t="s">
        <v>1404</v>
      </c>
      <c r="AN782" s="47" t="s">
        <v>564</v>
      </c>
      <c r="AO782" s="46">
        <v>14</v>
      </c>
      <c r="AP782" s="48">
        <v>869.77</v>
      </c>
      <c r="AQ782" s="979">
        <v>404.65499999999997</v>
      </c>
      <c r="AR782" s="979">
        <v>161.5</v>
      </c>
      <c r="AS782" s="925">
        <v>71.61</v>
      </c>
      <c r="AT782" s="923">
        <v>45</v>
      </c>
      <c r="AU782" s="982">
        <v>682.77</v>
      </c>
      <c r="AV782" s="974">
        <v>71.61</v>
      </c>
      <c r="AW782" s="1079">
        <v>45</v>
      </c>
      <c r="AX782" s="975">
        <f t="shared" si="411"/>
        <v>682.76499999999999</v>
      </c>
      <c r="AY782" s="424" t="str">
        <f t="shared" si="405"/>
        <v>OK</v>
      </c>
      <c r="AZ782" s="483">
        <f t="shared" si="406"/>
        <v>0</v>
      </c>
      <c r="BA782" s="486">
        <f t="shared" si="412"/>
        <v>-4.9999999999954525E-3</v>
      </c>
      <c r="BB782" s="424"/>
      <c r="BC782" s="424"/>
      <c r="BD782" s="424"/>
      <c r="BE782" s="1051">
        <f t="shared" si="413"/>
        <v>-4.9999999999954525E-3</v>
      </c>
    </row>
    <row r="783" spans="2:57" s="10" customFormat="1" ht="24" customHeight="1">
      <c r="B783" s="44">
        <v>23622083</v>
      </c>
      <c r="C783" s="45" t="s">
        <v>699</v>
      </c>
      <c r="D783" s="271" t="s">
        <v>1819</v>
      </c>
      <c r="E783" s="46" t="s">
        <v>1404</v>
      </c>
      <c r="F783" s="47" t="s">
        <v>564</v>
      </c>
      <c r="G783" s="46">
        <v>14</v>
      </c>
      <c r="H783" s="48">
        <v>825.5</v>
      </c>
      <c r="I783" s="48">
        <v>338.25</v>
      </c>
      <c r="J783" s="48">
        <v>159.5</v>
      </c>
      <c r="K783" s="48">
        <v>100</v>
      </c>
      <c r="L783" s="48">
        <v>35</v>
      </c>
      <c r="M783" s="14">
        <v>632.75</v>
      </c>
      <c r="N783" s="48">
        <v>632.75</v>
      </c>
      <c r="O783" s="419">
        <f t="shared" si="407"/>
        <v>632.75</v>
      </c>
      <c r="P783" s="419">
        <f t="shared" si="408"/>
        <v>0</v>
      </c>
      <c r="Q783" s="498" t="s">
        <v>1761</v>
      </c>
      <c r="R783" s="498"/>
      <c r="S783" s="685">
        <v>23622083</v>
      </c>
      <c r="T783" s="719" t="s">
        <v>2439</v>
      </c>
      <c r="U783" s="271" t="s">
        <v>1819</v>
      </c>
      <c r="V783" s="47" t="s">
        <v>564</v>
      </c>
      <c r="W783" s="46">
        <v>14</v>
      </c>
      <c r="X783" s="534">
        <v>338.25</v>
      </c>
      <c r="Y783" s="534">
        <v>159.5</v>
      </c>
      <c r="Z783" s="554">
        <v>100</v>
      </c>
      <c r="AA783" s="534">
        <v>35</v>
      </c>
      <c r="AB783" s="611">
        <v>632.75</v>
      </c>
      <c r="AC783" s="10" t="str">
        <f t="shared" si="409"/>
        <v>OK</v>
      </c>
      <c r="AE783" s="504">
        <f t="shared" si="410"/>
        <v>0</v>
      </c>
      <c r="AF783" s="270"/>
      <c r="AG783" s="270" t="s">
        <v>2478</v>
      </c>
      <c r="AH783" s="270"/>
      <c r="AJ783" s="895">
        <v>23622083</v>
      </c>
      <c r="AK783" s="45" t="s">
        <v>699</v>
      </c>
      <c r="AL783" s="271" t="s">
        <v>1819</v>
      </c>
      <c r="AM783" s="46" t="s">
        <v>1404</v>
      </c>
      <c r="AN783" s="47" t="s">
        <v>564</v>
      </c>
      <c r="AO783" s="46">
        <v>14</v>
      </c>
      <c r="AP783" s="48">
        <v>825.5</v>
      </c>
      <c r="AQ783" s="979">
        <v>338.25</v>
      </c>
      <c r="AR783" s="979">
        <v>159.5</v>
      </c>
      <c r="AS783" s="925">
        <v>100</v>
      </c>
      <c r="AT783" s="923">
        <v>35</v>
      </c>
      <c r="AU783" s="982">
        <v>632.75</v>
      </c>
      <c r="AV783" s="974">
        <v>100</v>
      </c>
      <c r="AW783" s="1079">
        <v>35</v>
      </c>
      <c r="AX783" s="975">
        <f t="shared" si="411"/>
        <v>632.75</v>
      </c>
      <c r="AY783" s="424" t="str">
        <f t="shared" si="405"/>
        <v>OK</v>
      </c>
      <c r="AZ783" s="483">
        <f t="shared" si="406"/>
        <v>0</v>
      </c>
      <c r="BA783" s="486">
        <f t="shared" si="412"/>
        <v>0</v>
      </c>
      <c r="BB783" s="424"/>
      <c r="BC783" s="424"/>
      <c r="BD783" s="424"/>
      <c r="BE783" s="1051">
        <f t="shared" si="413"/>
        <v>0</v>
      </c>
    </row>
    <row r="784" spans="2:57" s="10" customFormat="1" ht="24" customHeight="1">
      <c r="B784" s="44">
        <v>33366324</v>
      </c>
      <c r="C784" s="45" t="s">
        <v>721</v>
      </c>
      <c r="D784" s="271" t="s">
        <v>1819</v>
      </c>
      <c r="E784" s="46" t="s">
        <v>1404</v>
      </c>
      <c r="F784" s="47" t="s">
        <v>564</v>
      </c>
      <c r="G784" s="46">
        <v>14</v>
      </c>
      <c r="H784" s="48">
        <v>814.43</v>
      </c>
      <c r="I784" s="48">
        <v>321.64499999999998</v>
      </c>
      <c r="J784" s="48">
        <v>161</v>
      </c>
      <c r="K784" s="48">
        <v>93.33</v>
      </c>
      <c r="L784" s="48">
        <v>0</v>
      </c>
      <c r="M784" s="14">
        <v>575.97500000000002</v>
      </c>
      <c r="N784" s="48">
        <v>575.97500000000002</v>
      </c>
      <c r="O784" s="419">
        <f t="shared" si="407"/>
        <v>575.97500000000002</v>
      </c>
      <c r="P784" s="419">
        <f t="shared" si="408"/>
        <v>0</v>
      </c>
      <c r="Q784" s="498" t="s">
        <v>1761</v>
      </c>
      <c r="R784" s="498"/>
      <c r="S784" s="685">
        <v>33366324</v>
      </c>
      <c r="T784" s="719" t="s">
        <v>2440</v>
      </c>
      <c r="U784" s="271" t="s">
        <v>1819</v>
      </c>
      <c r="V784" s="47" t="s">
        <v>564</v>
      </c>
      <c r="W784" s="46">
        <v>14</v>
      </c>
      <c r="X784" s="534">
        <v>321.64999999999998</v>
      </c>
      <c r="Y784" s="534">
        <v>161</v>
      </c>
      <c r="Z784" s="554">
        <v>93.33</v>
      </c>
      <c r="AA784" s="534">
        <v>0</v>
      </c>
      <c r="AB784" s="611">
        <v>575.98</v>
      </c>
      <c r="AC784" s="10" t="str">
        <f t="shared" si="409"/>
        <v>OK</v>
      </c>
      <c r="AE784" s="504">
        <f t="shared" si="410"/>
        <v>-4.9999999999954525E-3</v>
      </c>
      <c r="AF784" s="270"/>
      <c r="AG784" s="270" t="s">
        <v>2478</v>
      </c>
      <c r="AH784" s="270"/>
      <c r="AJ784" s="891">
        <v>33366324</v>
      </c>
      <c r="AK784" s="45" t="s">
        <v>721</v>
      </c>
      <c r="AL784" s="271" t="s">
        <v>1819</v>
      </c>
      <c r="AM784" s="46" t="s">
        <v>1404</v>
      </c>
      <c r="AN784" s="47" t="s">
        <v>564</v>
      </c>
      <c r="AO784" s="46">
        <v>14</v>
      </c>
      <c r="AP784" s="48">
        <v>814.43</v>
      </c>
      <c r="AQ784" s="979">
        <v>321.64499999999998</v>
      </c>
      <c r="AR784" s="979">
        <v>161</v>
      </c>
      <c r="AS784" s="925">
        <v>93.33</v>
      </c>
      <c r="AT784" s="923">
        <v>0</v>
      </c>
      <c r="AU784" s="982">
        <v>575.98</v>
      </c>
      <c r="AV784" s="975">
        <v>100</v>
      </c>
      <c r="AW784" s="1121">
        <v>10</v>
      </c>
      <c r="AX784" s="1114">
        <f t="shared" ref="AX784" si="414">AQ784+AR784+AV784+AW784</f>
        <v>592.64499999999998</v>
      </c>
      <c r="AY784" s="424" t="str">
        <f t="shared" si="405"/>
        <v>OK</v>
      </c>
      <c r="AZ784" s="483">
        <f t="shared" si="406"/>
        <v>0</v>
      </c>
      <c r="BA784" s="484">
        <f>AX784-AB784</f>
        <v>16.664999999999964</v>
      </c>
      <c r="BB784" s="1016" t="s">
        <v>3132</v>
      </c>
      <c r="BC784" s="424"/>
      <c r="BD784" s="424"/>
    </row>
    <row r="785" spans="2:57" s="10" customFormat="1" ht="24" customHeight="1">
      <c r="B785" s="44">
        <v>33700940</v>
      </c>
      <c r="C785" s="45" t="s">
        <v>774</v>
      </c>
      <c r="D785" s="271" t="s">
        <v>1819</v>
      </c>
      <c r="E785" s="46" t="s">
        <v>1404</v>
      </c>
      <c r="F785" s="47" t="s">
        <v>564</v>
      </c>
      <c r="G785" s="46">
        <v>14</v>
      </c>
      <c r="H785" s="48">
        <v>869.77</v>
      </c>
      <c r="I785" s="48">
        <v>404.65499999999997</v>
      </c>
      <c r="J785" s="48">
        <v>149.5</v>
      </c>
      <c r="K785" s="48">
        <v>27.722222222222221</v>
      </c>
      <c r="L785" s="48">
        <v>20</v>
      </c>
      <c r="M785" s="14">
        <v>601.87722222222214</v>
      </c>
      <c r="N785" s="48">
        <v>601.87722222222214</v>
      </c>
      <c r="O785" s="419">
        <f t="shared" si="407"/>
        <v>601.87722222222214</v>
      </c>
      <c r="P785" s="419">
        <f t="shared" si="408"/>
        <v>0</v>
      </c>
      <c r="Q785" s="498" t="s">
        <v>1761</v>
      </c>
      <c r="R785" s="498"/>
      <c r="S785" s="685">
        <v>33700940</v>
      </c>
      <c r="T785" s="719" t="s">
        <v>2441</v>
      </c>
      <c r="U785" s="271" t="s">
        <v>1819</v>
      </c>
      <c r="V785" s="47" t="s">
        <v>564</v>
      </c>
      <c r="W785" s="46">
        <v>14</v>
      </c>
      <c r="X785" s="534">
        <v>404.66</v>
      </c>
      <c r="Y785" s="534">
        <v>149.5</v>
      </c>
      <c r="Z785" s="554">
        <v>27.72</v>
      </c>
      <c r="AA785" s="534">
        <v>20</v>
      </c>
      <c r="AB785" s="611">
        <v>601.88</v>
      </c>
      <c r="AC785" s="10" t="str">
        <f t="shared" si="409"/>
        <v>OK</v>
      </c>
      <c r="AE785" s="504">
        <f t="shared" si="410"/>
        <v>-2.7777777778510426E-3</v>
      </c>
      <c r="AF785" s="270"/>
      <c r="AG785" s="270" t="s">
        <v>2478</v>
      </c>
      <c r="AH785" s="270"/>
      <c r="AJ785" s="895">
        <v>33700940</v>
      </c>
      <c r="AK785" s="45" t="s">
        <v>774</v>
      </c>
      <c r="AL785" s="271" t="s">
        <v>1819</v>
      </c>
      <c r="AM785" s="46" t="s">
        <v>1404</v>
      </c>
      <c r="AN785" s="47" t="s">
        <v>564</v>
      </c>
      <c r="AO785" s="46">
        <v>14</v>
      </c>
      <c r="AP785" s="48">
        <v>869.77</v>
      </c>
      <c r="AQ785" s="979">
        <v>404.65499999999997</v>
      </c>
      <c r="AR785" s="979">
        <v>149.5</v>
      </c>
      <c r="AS785" s="925">
        <v>27.72</v>
      </c>
      <c r="AT785" s="923">
        <v>20</v>
      </c>
      <c r="AU785" s="982">
        <v>601.88</v>
      </c>
      <c r="AV785" s="974">
        <v>27.72</v>
      </c>
      <c r="AW785" s="1079">
        <v>20</v>
      </c>
      <c r="AX785" s="975">
        <f t="shared" si="411"/>
        <v>601.875</v>
      </c>
      <c r="AY785" s="424" t="str">
        <f t="shared" si="405"/>
        <v>OK</v>
      </c>
      <c r="AZ785" s="483">
        <f t="shared" si="406"/>
        <v>0</v>
      </c>
      <c r="BA785" s="486">
        <f t="shared" si="412"/>
        <v>-4.9999999999954525E-3</v>
      </c>
      <c r="BB785" s="424"/>
      <c r="BC785" s="424"/>
      <c r="BD785" s="424"/>
      <c r="BE785" s="1051">
        <f t="shared" si="413"/>
        <v>-4.9999999999954525E-3</v>
      </c>
    </row>
    <row r="786" spans="2:57" s="10" customFormat="1" ht="24" customHeight="1">
      <c r="B786" s="44">
        <v>37514007</v>
      </c>
      <c r="C786" s="45" t="s">
        <v>781</v>
      </c>
      <c r="D786" s="271" t="s">
        <v>1819</v>
      </c>
      <c r="E786" s="46" t="s">
        <v>1404</v>
      </c>
      <c r="F786" s="47" t="s">
        <v>564</v>
      </c>
      <c r="G786" s="46">
        <v>14</v>
      </c>
      <c r="H786" s="48">
        <v>925.1</v>
      </c>
      <c r="I786" s="48">
        <v>487.65000000000009</v>
      </c>
      <c r="J786" s="48">
        <v>163.5</v>
      </c>
      <c r="K786" s="48">
        <v>100</v>
      </c>
      <c r="L786" s="48">
        <v>20</v>
      </c>
      <c r="M786" s="14">
        <v>771.15000000000009</v>
      </c>
      <c r="N786" s="48">
        <v>771.15000000000009</v>
      </c>
      <c r="O786" s="419">
        <f t="shared" si="407"/>
        <v>771.15000000000009</v>
      </c>
      <c r="P786" s="419">
        <f t="shared" si="408"/>
        <v>0</v>
      </c>
      <c r="Q786" s="498" t="s">
        <v>1761</v>
      </c>
      <c r="R786" s="498"/>
      <c r="S786" s="685">
        <v>37514007</v>
      </c>
      <c r="T786" s="719" t="s">
        <v>2442</v>
      </c>
      <c r="U786" s="271" t="s">
        <v>1819</v>
      </c>
      <c r="V786" s="47" t="s">
        <v>564</v>
      </c>
      <c r="W786" s="46">
        <v>14</v>
      </c>
      <c r="X786" s="534">
        <v>487.65</v>
      </c>
      <c r="Y786" s="534">
        <v>163.5</v>
      </c>
      <c r="Z786" s="554">
        <v>100</v>
      </c>
      <c r="AA786" s="534">
        <v>20</v>
      </c>
      <c r="AB786" s="611">
        <v>771.15</v>
      </c>
      <c r="AC786" s="10" t="str">
        <f t="shared" si="409"/>
        <v>OK</v>
      </c>
      <c r="AE786" s="504">
        <f t="shared" si="410"/>
        <v>0</v>
      </c>
      <c r="AF786" s="270"/>
      <c r="AG786" s="270" t="s">
        <v>2478</v>
      </c>
      <c r="AH786" s="270"/>
      <c r="AJ786" s="895">
        <v>37514007</v>
      </c>
      <c r="AK786" s="45" t="s">
        <v>781</v>
      </c>
      <c r="AL786" s="271" t="s">
        <v>1819</v>
      </c>
      <c r="AM786" s="46" t="s">
        <v>1404</v>
      </c>
      <c r="AN786" s="47" t="s">
        <v>564</v>
      </c>
      <c r="AO786" s="46">
        <v>14</v>
      </c>
      <c r="AP786" s="48">
        <v>925.1</v>
      </c>
      <c r="AQ786" s="979">
        <v>487.65000000000009</v>
      </c>
      <c r="AR786" s="979">
        <v>163.5</v>
      </c>
      <c r="AS786" s="925">
        <v>100</v>
      </c>
      <c r="AT786" s="923">
        <v>20</v>
      </c>
      <c r="AU786" s="982">
        <v>771.15</v>
      </c>
      <c r="AV786" s="974">
        <v>100</v>
      </c>
      <c r="AW786" s="1079">
        <v>20</v>
      </c>
      <c r="AX786" s="975">
        <f t="shared" si="411"/>
        <v>771.15000000000009</v>
      </c>
      <c r="AY786" s="424" t="str">
        <f t="shared" si="405"/>
        <v>OK</v>
      </c>
      <c r="AZ786" s="483">
        <f t="shared" si="406"/>
        <v>0</v>
      </c>
      <c r="BA786" s="486">
        <f t="shared" si="412"/>
        <v>0</v>
      </c>
      <c r="BB786" s="424"/>
      <c r="BC786" s="424"/>
      <c r="BD786" s="424"/>
      <c r="BE786" s="1051">
        <f t="shared" si="413"/>
        <v>0</v>
      </c>
    </row>
    <row r="787" spans="2:57" s="10" customFormat="1" ht="24" customHeight="1">
      <c r="B787" s="44">
        <v>37625914</v>
      </c>
      <c r="C787" s="45" t="s">
        <v>782</v>
      </c>
      <c r="D787" s="271" t="s">
        <v>1819</v>
      </c>
      <c r="E787" s="46" t="s">
        <v>1404</v>
      </c>
      <c r="F787" s="47" t="s">
        <v>564</v>
      </c>
      <c r="G787" s="46">
        <v>14</v>
      </c>
      <c r="H787" s="48">
        <v>814.43</v>
      </c>
      <c r="I787" s="48">
        <v>321.64499999999998</v>
      </c>
      <c r="J787" s="48">
        <v>156</v>
      </c>
      <c r="K787" s="48">
        <v>100</v>
      </c>
      <c r="L787" s="48">
        <v>25</v>
      </c>
      <c r="M787" s="14">
        <v>602.64499999999998</v>
      </c>
      <c r="N787" s="48">
        <v>602.64499999999998</v>
      </c>
      <c r="O787" s="419">
        <f t="shared" si="407"/>
        <v>602.64499999999998</v>
      </c>
      <c r="P787" s="419">
        <f t="shared" si="408"/>
        <v>0</v>
      </c>
      <c r="Q787" s="498" t="s">
        <v>1761</v>
      </c>
      <c r="R787" s="498"/>
      <c r="S787" s="685">
        <v>37625914</v>
      </c>
      <c r="T787" s="719" t="s">
        <v>2443</v>
      </c>
      <c r="U787" s="271" t="s">
        <v>1819</v>
      </c>
      <c r="V787" s="47" t="s">
        <v>564</v>
      </c>
      <c r="W787" s="46">
        <v>14</v>
      </c>
      <c r="X787" s="534">
        <v>321.64999999999998</v>
      </c>
      <c r="Y787" s="534">
        <v>156</v>
      </c>
      <c r="Z787" s="554">
        <v>100</v>
      </c>
      <c r="AA787" s="534">
        <v>25</v>
      </c>
      <c r="AB787" s="611">
        <v>602.65</v>
      </c>
      <c r="AC787" s="10" t="str">
        <f t="shared" si="409"/>
        <v>OK</v>
      </c>
      <c r="AE787" s="504">
        <f t="shared" si="410"/>
        <v>-4.9999999999954525E-3</v>
      </c>
      <c r="AF787" s="270"/>
      <c r="AG787" s="270" t="s">
        <v>2478</v>
      </c>
      <c r="AH787" s="270"/>
      <c r="AJ787" s="895">
        <v>37625914</v>
      </c>
      <c r="AK787" s="45" t="s">
        <v>782</v>
      </c>
      <c r="AL787" s="271" t="s">
        <v>1819</v>
      </c>
      <c r="AM787" s="46" t="s">
        <v>1404</v>
      </c>
      <c r="AN787" s="47" t="s">
        <v>564</v>
      </c>
      <c r="AO787" s="46">
        <v>14</v>
      </c>
      <c r="AP787" s="48">
        <v>814.43</v>
      </c>
      <c r="AQ787" s="979">
        <v>321.64499999999998</v>
      </c>
      <c r="AR787" s="979">
        <v>156</v>
      </c>
      <c r="AS787" s="925">
        <v>100</v>
      </c>
      <c r="AT787" s="923">
        <v>25</v>
      </c>
      <c r="AU787" s="982">
        <v>602.65</v>
      </c>
      <c r="AV787" s="974">
        <v>100</v>
      </c>
      <c r="AW787" s="1079">
        <v>25</v>
      </c>
      <c r="AX787" s="975">
        <f t="shared" si="411"/>
        <v>602.64499999999998</v>
      </c>
      <c r="AY787" s="424" t="str">
        <f t="shared" si="405"/>
        <v>OK</v>
      </c>
      <c r="AZ787" s="483">
        <f t="shared" si="406"/>
        <v>0</v>
      </c>
      <c r="BA787" s="486">
        <f t="shared" si="412"/>
        <v>-4.9999999999954525E-3</v>
      </c>
      <c r="BB787" s="424"/>
      <c r="BC787" s="424"/>
      <c r="BD787" s="424"/>
      <c r="BE787" s="1051">
        <f t="shared" si="413"/>
        <v>-4.9999999999954525E-3</v>
      </c>
    </row>
    <row r="788" spans="2:57" s="10" customFormat="1" ht="24" customHeight="1">
      <c r="B788" s="44">
        <v>39710276</v>
      </c>
      <c r="C788" s="45" t="s">
        <v>788</v>
      </c>
      <c r="D788" s="271" t="s">
        <v>1819</v>
      </c>
      <c r="E788" s="46" t="s">
        <v>1404</v>
      </c>
      <c r="F788" s="47" t="s">
        <v>564</v>
      </c>
      <c r="G788" s="46">
        <v>14</v>
      </c>
      <c r="H788" s="48">
        <v>880.83</v>
      </c>
      <c r="I788" s="48">
        <v>421.24500000000012</v>
      </c>
      <c r="J788" s="48">
        <v>163</v>
      </c>
      <c r="K788" s="48">
        <v>29.61</v>
      </c>
      <c r="L788" s="48">
        <v>5</v>
      </c>
      <c r="M788" s="14">
        <v>618.85500000000013</v>
      </c>
      <c r="N788" s="48">
        <v>618.85500000000013</v>
      </c>
      <c r="O788" s="419">
        <f t="shared" si="407"/>
        <v>618.85500000000013</v>
      </c>
      <c r="P788" s="419">
        <f t="shared" si="408"/>
        <v>0</v>
      </c>
      <c r="Q788" s="498" t="s">
        <v>1761</v>
      </c>
      <c r="R788" s="498"/>
      <c r="S788" s="685">
        <v>39710276</v>
      </c>
      <c r="T788" s="719" t="s">
        <v>2444</v>
      </c>
      <c r="U788" s="271" t="s">
        <v>1819</v>
      </c>
      <c r="V788" s="47" t="s">
        <v>564</v>
      </c>
      <c r="W788" s="46">
        <v>14</v>
      </c>
      <c r="X788" s="534">
        <v>421.25</v>
      </c>
      <c r="Y788" s="534">
        <v>163</v>
      </c>
      <c r="Z788" s="554">
        <v>29.61</v>
      </c>
      <c r="AA788" s="534">
        <v>5</v>
      </c>
      <c r="AB788" s="611">
        <v>618.86</v>
      </c>
      <c r="AC788" s="10" t="str">
        <f t="shared" si="409"/>
        <v>OK</v>
      </c>
      <c r="AE788" s="504">
        <f t="shared" si="410"/>
        <v>-4.9999999998817657E-3</v>
      </c>
      <c r="AF788" s="270"/>
      <c r="AG788" s="270" t="s">
        <v>2478</v>
      </c>
      <c r="AH788" s="270"/>
      <c r="AJ788" s="895">
        <v>39710276</v>
      </c>
      <c r="AK788" s="45" t="s">
        <v>788</v>
      </c>
      <c r="AL788" s="271" t="s">
        <v>1819</v>
      </c>
      <c r="AM788" s="46" t="s">
        <v>1404</v>
      </c>
      <c r="AN788" s="47" t="s">
        <v>564</v>
      </c>
      <c r="AO788" s="46">
        <v>14</v>
      </c>
      <c r="AP788" s="48">
        <v>880.83</v>
      </c>
      <c r="AQ788" s="979">
        <v>421.24500000000012</v>
      </c>
      <c r="AR788" s="979">
        <v>163</v>
      </c>
      <c r="AS788" s="925">
        <v>29.61</v>
      </c>
      <c r="AT788" s="923">
        <v>5</v>
      </c>
      <c r="AU788" s="982">
        <v>618.86</v>
      </c>
      <c r="AV788" s="974">
        <v>29.61</v>
      </c>
      <c r="AW788" s="1079">
        <v>5</v>
      </c>
      <c r="AX788" s="975">
        <f t="shared" si="411"/>
        <v>618.85500000000013</v>
      </c>
      <c r="AY788" s="424" t="str">
        <f t="shared" si="405"/>
        <v>OK</v>
      </c>
      <c r="AZ788" s="483">
        <f t="shared" si="406"/>
        <v>0</v>
      </c>
      <c r="BA788" s="486">
        <f t="shared" si="412"/>
        <v>-4.9999999998817657E-3</v>
      </c>
      <c r="BB788" s="424"/>
      <c r="BC788" s="424"/>
      <c r="BD788" s="424"/>
      <c r="BE788" s="1051">
        <f t="shared" si="413"/>
        <v>-4.9999999998817657E-3</v>
      </c>
    </row>
    <row r="789" spans="2:57" s="10" customFormat="1" ht="24" customHeight="1">
      <c r="B789" s="44">
        <v>40030402</v>
      </c>
      <c r="C789" s="45" t="s">
        <v>794</v>
      </c>
      <c r="D789" s="271" t="s">
        <v>1819</v>
      </c>
      <c r="E789" s="46" t="s">
        <v>1404</v>
      </c>
      <c r="F789" s="47" t="s">
        <v>564</v>
      </c>
      <c r="G789" s="46">
        <v>14</v>
      </c>
      <c r="H789" s="48">
        <v>858.7</v>
      </c>
      <c r="I789" s="48">
        <v>388.05000000000018</v>
      </c>
      <c r="J789" s="48">
        <v>151</v>
      </c>
      <c r="K789" s="48">
        <v>100</v>
      </c>
      <c r="L789" s="48">
        <v>45</v>
      </c>
      <c r="M789" s="14">
        <v>684.05000000000018</v>
      </c>
      <c r="N789" s="48">
        <v>684.05000000000018</v>
      </c>
      <c r="O789" s="419">
        <f t="shared" si="407"/>
        <v>684.05000000000018</v>
      </c>
      <c r="P789" s="419">
        <f t="shared" si="408"/>
        <v>0</v>
      </c>
      <c r="Q789" s="498" t="s">
        <v>1761</v>
      </c>
      <c r="R789" s="498"/>
      <c r="S789" s="685">
        <v>40030402</v>
      </c>
      <c r="T789" s="719" t="s">
        <v>2445</v>
      </c>
      <c r="U789" s="271" t="s">
        <v>1819</v>
      </c>
      <c r="V789" s="47" t="s">
        <v>564</v>
      </c>
      <c r="W789" s="46">
        <v>14</v>
      </c>
      <c r="X789" s="534">
        <v>388.05</v>
      </c>
      <c r="Y789" s="534">
        <v>151</v>
      </c>
      <c r="Z789" s="554">
        <v>100</v>
      </c>
      <c r="AA789" s="534">
        <v>45</v>
      </c>
      <c r="AB789" s="611">
        <v>684.05</v>
      </c>
      <c r="AC789" s="10" t="str">
        <f t="shared" si="409"/>
        <v>OK</v>
      </c>
      <c r="AE789" s="504">
        <f t="shared" si="410"/>
        <v>0</v>
      </c>
      <c r="AF789" s="270"/>
      <c r="AG789" s="270" t="s">
        <v>2478</v>
      </c>
      <c r="AH789" s="270"/>
      <c r="AJ789" s="891">
        <v>40030402</v>
      </c>
      <c r="AK789" s="45" t="s">
        <v>794</v>
      </c>
      <c r="AL789" s="271" t="s">
        <v>1819</v>
      </c>
      <c r="AM789" s="46" t="s">
        <v>1404</v>
      </c>
      <c r="AN789" s="47" t="s">
        <v>564</v>
      </c>
      <c r="AO789" s="46">
        <v>14</v>
      </c>
      <c r="AP789" s="48">
        <v>858.7</v>
      </c>
      <c r="AQ789" s="979">
        <v>388.05000000000018</v>
      </c>
      <c r="AR789" s="979">
        <v>151</v>
      </c>
      <c r="AS789" s="925">
        <v>100</v>
      </c>
      <c r="AT789" s="923">
        <v>45</v>
      </c>
      <c r="AU789" s="982">
        <v>684.05</v>
      </c>
      <c r="AV789" s="975">
        <v>100</v>
      </c>
      <c r="AW789" s="1121">
        <v>50</v>
      </c>
      <c r="AX789" s="1114">
        <f t="shared" ref="AX789" si="415">AQ789+AR789+AV789+AW789</f>
        <v>689.05000000000018</v>
      </c>
      <c r="AY789" s="424" t="str">
        <f t="shared" si="405"/>
        <v>OK</v>
      </c>
      <c r="AZ789" s="483">
        <f t="shared" si="406"/>
        <v>0</v>
      </c>
      <c r="BA789" s="484">
        <f>AX789-AB789</f>
        <v>5.0000000000002274</v>
      </c>
      <c r="BB789" s="1016" t="s">
        <v>3132</v>
      </c>
      <c r="BC789" s="424"/>
      <c r="BD789" s="424"/>
    </row>
    <row r="790" spans="2:57" s="10" customFormat="1" ht="24" customHeight="1">
      <c r="B790" s="44">
        <v>40034987</v>
      </c>
      <c r="C790" s="45" t="s">
        <v>801</v>
      </c>
      <c r="D790" s="271" t="s">
        <v>1819</v>
      </c>
      <c r="E790" s="46" t="s">
        <v>1404</v>
      </c>
      <c r="F790" s="47" t="s">
        <v>564</v>
      </c>
      <c r="G790" s="46">
        <v>14</v>
      </c>
      <c r="H790" s="48">
        <v>803.37</v>
      </c>
      <c r="I790" s="48">
        <v>305.05500000000006</v>
      </c>
      <c r="J790" s="48">
        <v>146</v>
      </c>
      <c r="K790" s="48">
        <v>100</v>
      </c>
      <c r="L790" s="48">
        <v>10</v>
      </c>
      <c r="M790" s="14">
        <v>561.05500000000006</v>
      </c>
      <c r="N790" s="48">
        <v>561.05500000000006</v>
      </c>
      <c r="O790" s="419">
        <f t="shared" si="407"/>
        <v>561.05500000000006</v>
      </c>
      <c r="P790" s="419">
        <f t="shared" si="408"/>
        <v>0</v>
      </c>
      <c r="Q790" s="498" t="s">
        <v>1761</v>
      </c>
      <c r="R790" s="498"/>
      <c r="S790" s="685">
        <v>40034987</v>
      </c>
      <c r="T790" s="719" t="s">
        <v>2446</v>
      </c>
      <c r="U790" s="271" t="s">
        <v>1819</v>
      </c>
      <c r="V790" s="47" t="s">
        <v>564</v>
      </c>
      <c r="W790" s="46">
        <v>14</v>
      </c>
      <c r="X790" s="534">
        <v>305.06</v>
      </c>
      <c r="Y790" s="534">
        <v>146</v>
      </c>
      <c r="Z790" s="554">
        <v>100</v>
      </c>
      <c r="AA790" s="534">
        <v>10</v>
      </c>
      <c r="AB790" s="611">
        <v>561.05999999999995</v>
      </c>
      <c r="AC790" s="10" t="str">
        <f t="shared" si="409"/>
        <v>OK</v>
      </c>
      <c r="AE790" s="504">
        <f t="shared" si="410"/>
        <v>-4.9999999998817657E-3</v>
      </c>
      <c r="AF790" s="270"/>
      <c r="AG790" s="270" t="s">
        <v>2478</v>
      </c>
      <c r="AH790" s="270"/>
      <c r="AJ790" s="895">
        <v>40034987</v>
      </c>
      <c r="AK790" s="45" t="s">
        <v>801</v>
      </c>
      <c r="AL790" s="271" t="s">
        <v>1819</v>
      </c>
      <c r="AM790" s="46" t="s">
        <v>1404</v>
      </c>
      <c r="AN790" s="47" t="s">
        <v>564</v>
      </c>
      <c r="AO790" s="46">
        <v>14</v>
      </c>
      <c r="AP790" s="48">
        <v>803.37</v>
      </c>
      <c r="AQ790" s="979">
        <v>305.05500000000006</v>
      </c>
      <c r="AR790" s="979">
        <v>146</v>
      </c>
      <c r="AS790" s="925">
        <v>100</v>
      </c>
      <c r="AT790" s="923">
        <v>10</v>
      </c>
      <c r="AU790" s="982">
        <v>561.05999999999995</v>
      </c>
      <c r="AV790" s="974">
        <v>100</v>
      </c>
      <c r="AW790" s="1079">
        <v>10</v>
      </c>
      <c r="AX790" s="975">
        <f t="shared" si="411"/>
        <v>561.05500000000006</v>
      </c>
      <c r="AY790" s="424" t="str">
        <f t="shared" si="405"/>
        <v>OK</v>
      </c>
      <c r="AZ790" s="483">
        <f t="shared" si="406"/>
        <v>0</v>
      </c>
      <c r="BA790" s="486">
        <f t="shared" si="412"/>
        <v>-4.9999999998817657E-3</v>
      </c>
      <c r="BB790" s="424"/>
      <c r="BC790" s="424"/>
      <c r="BD790" s="424"/>
      <c r="BE790" s="1051">
        <f t="shared" si="413"/>
        <v>-4.9999999998817657E-3</v>
      </c>
    </row>
    <row r="791" spans="2:57" s="10" customFormat="1" ht="24" customHeight="1">
      <c r="B791" s="44">
        <v>40048036</v>
      </c>
      <c r="C791" s="45" t="s">
        <v>839</v>
      </c>
      <c r="D791" s="271" t="s">
        <v>1819</v>
      </c>
      <c r="E791" s="46" t="s">
        <v>1404</v>
      </c>
      <c r="F791" s="47" t="s">
        <v>564</v>
      </c>
      <c r="G791" s="46">
        <v>14</v>
      </c>
      <c r="H791" s="48">
        <v>980.43</v>
      </c>
      <c r="I791" s="48">
        <v>570.64499999999998</v>
      </c>
      <c r="J791" s="48">
        <v>166</v>
      </c>
      <c r="K791" s="48">
        <v>86.89</v>
      </c>
      <c r="L791" s="48">
        <v>0</v>
      </c>
      <c r="M791" s="14">
        <v>823.53499999999997</v>
      </c>
      <c r="N791" s="48">
        <v>823.53499999999997</v>
      </c>
      <c r="O791" s="419">
        <f t="shared" si="407"/>
        <v>823.53499999999997</v>
      </c>
      <c r="P791" s="419">
        <f t="shared" si="408"/>
        <v>0</v>
      </c>
      <c r="Q791" s="498" t="s">
        <v>1761</v>
      </c>
      <c r="R791" s="498"/>
      <c r="S791" s="685">
        <v>40048036</v>
      </c>
      <c r="T791" s="719" t="s">
        <v>2447</v>
      </c>
      <c r="U791" s="271" t="s">
        <v>1819</v>
      </c>
      <c r="V791" s="47" t="s">
        <v>564</v>
      </c>
      <c r="W791" s="46">
        <v>14</v>
      </c>
      <c r="X791" s="534">
        <v>570.65</v>
      </c>
      <c r="Y791" s="534">
        <v>166</v>
      </c>
      <c r="Z791" s="554">
        <v>86.89</v>
      </c>
      <c r="AA791" s="534">
        <v>0</v>
      </c>
      <c r="AB791" s="611">
        <v>823.54</v>
      </c>
      <c r="AC791" s="10" t="str">
        <f t="shared" si="409"/>
        <v>OK</v>
      </c>
      <c r="AE791" s="504">
        <f t="shared" si="410"/>
        <v>-4.9999999999954525E-3</v>
      </c>
      <c r="AF791" s="270"/>
      <c r="AG791" s="270" t="s">
        <v>2478</v>
      </c>
      <c r="AH791" s="270"/>
      <c r="AJ791" s="895">
        <v>40048036</v>
      </c>
      <c r="AK791" s="45" t="s">
        <v>839</v>
      </c>
      <c r="AL791" s="271" t="s">
        <v>1819</v>
      </c>
      <c r="AM791" s="46" t="s">
        <v>1404</v>
      </c>
      <c r="AN791" s="47" t="s">
        <v>564</v>
      </c>
      <c r="AO791" s="46">
        <v>14</v>
      </c>
      <c r="AP791" s="48">
        <v>980.43</v>
      </c>
      <c r="AQ791" s="979">
        <v>570.64499999999998</v>
      </c>
      <c r="AR791" s="979">
        <v>166</v>
      </c>
      <c r="AS791" s="925">
        <v>86.89</v>
      </c>
      <c r="AT791" s="923">
        <v>0</v>
      </c>
      <c r="AU791" s="982">
        <v>823.54</v>
      </c>
      <c r="AV791" s="974">
        <v>86.89</v>
      </c>
      <c r="AW791" s="1079">
        <v>0</v>
      </c>
      <c r="AX791" s="975">
        <f t="shared" si="411"/>
        <v>823.53499999999997</v>
      </c>
      <c r="AY791" s="424" t="str">
        <f t="shared" si="405"/>
        <v>OK</v>
      </c>
      <c r="AZ791" s="483">
        <f t="shared" si="406"/>
        <v>0</v>
      </c>
      <c r="BA791" s="486">
        <f t="shared" si="412"/>
        <v>-4.9999999999954525E-3</v>
      </c>
      <c r="BB791" s="424"/>
      <c r="BC791" s="424"/>
      <c r="BD791" s="424"/>
      <c r="BE791" s="1051">
        <f t="shared" si="413"/>
        <v>-4.9999999999954525E-3</v>
      </c>
    </row>
    <row r="792" spans="2:57" s="10" customFormat="1" ht="24" customHeight="1">
      <c r="B792" s="44">
        <v>40049166</v>
      </c>
      <c r="C792" s="45" t="s">
        <v>845</v>
      </c>
      <c r="D792" s="271" t="s">
        <v>1819</v>
      </c>
      <c r="E792" s="46" t="s">
        <v>1404</v>
      </c>
      <c r="F792" s="47" t="s">
        <v>564</v>
      </c>
      <c r="G792" s="46">
        <v>14</v>
      </c>
      <c r="H792" s="48">
        <v>825.5</v>
      </c>
      <c r="I792" s="48">
        <v>338.25</v>
      </c>
      <c r="J792" s="48">
        <v>161.5</v>
      </c>
      <c r="K792" s="48">
        <v>100</v>
      </c>
      <c r="L792" s="48">
        <v>20</v>
      </c>
      <c r="M792" s="14">
        <v>619.75</v>
      </c>
      <c r="N792" s="48">
        <v>619.75</v>
      </c>
      <c r="O792" s="419">
        <f t="shared" si="407"/>
        <v>619.75</v>
      </c>
      <c r="P792" s="419">
        <f t="shared" si="408"/>
        <v>0</v>
      </c>
      <c r="Q792" s="498" t="s">
        <v>1761</v>
      </c>
      <c r="R792" s="498"/>
      <c r="S792" s="685">
        <v>40049166</v>
      </c>
      <c r="T792" s="719" t="s">
        <v>2448</v>
      </c>
      <c r="U792" s="271" t="s">
        <v>1819</v>
      </c>
      <c r="V792" s="47" t="s">
        <v>564</v>
      </c>
      <c r="W792" s="46">
        <v>14</v>
      </c>
      <c r="X792" s="534">
        <v>338.25</v>
      </c>
      <c r="Y792" s="534">
        <v>161.5</v>
      </c>
      <c r="Z792" s="554">
        <v>100</v>
      </c>
      <c r="AA792" s="534">
        <v>20</v>
      </c>
      <c r="AB792" s="611">
        <v>619.75</v>
      </c>
      <c r="AC792" s="10" t="str">
        <f t="shared" si="409"/>
        <v>OK</v>
      </c>
      <c r="AE792" s="504">
        <f t="shared" si="410"/>
        <v>0</v>
      </c>
      <c r="AF792" s="270"/>
      <c r="AG792" s="270" t="s">
        <v>2478</v>
      </c>
      <c r="AH792" s="270"/>
      <c r="AJ792" s="895">
        <v>40049166</v>
      </c>
      <c r="AK792" s="45" t="s">
        <v>845</v>
      </c>
      <c r="AL792" s="271" t="s">
        <v>1819</v>
      </c>
      <c r="AM792" s="46" t="s">
        <v>1404</v>
      </c>
      <c r="AN792" s="47" t="s">
        <v>564</v>
      </c>
      <c r="AO792" s="46">
        <v>14</v>
      </c>
      <c r="AP792" s="48">
        <v>825.5</v>
      </c>
      <c r="AQ792" s="979">
        <v>338.25</v>
      </c>
      <c r="AR792" s="979">
        <v>161.5</v>
      </c>
      <c r="AS792" s="925">
        <v>100</v>
      </c>
      <c r="AT792" s="923">
        <v>20</v>
      </c>
      <c r="AU792" s="982">
        <v>619.75</v>
      </c>
      <c r="AV792" s="974">
        <v>100</v>
      </c>
      <c r="AW792" s="1079">
        <v>20</v>
      </c>
      <c r="AX792" s="975">
        <f t="shared" si="411"/>
        <v>619.75</v>
      </c>
      <c r="AY792" s="424" t="str">
        <f t="shared" si="405"/>
        <v>OK</v>
      </c>
      <c r="AZ792" s="483">
        <f t="shared" si="406"/>
        <v>0</v>
      </c>
      <c r="BA792" s="486">
        <f t="shared" si="412"/>
        <v>0</v>
      </c>
      <c r="BB792" s="424"/>
      <c r="BC792" s="424"/>
      <c r="BD792" s="424"/>
      <c r="BE792" s="1051">
        <f t="shared" si="413"/>
        <v>0</v>
      </c>
    </row>
    <row r="793" spans="2:57" s="10" customFormat="1" ht="24" customHeight="1">
      <c r="B793" s="44">
        <v>40416107</v>
      </c>
      <c r="C793" s="45" t="s">
        <v>849</v>
      </c>
      <c r="D793" s="271" t="s">
        <v>1819</v>
      </c>
      <c r="E793" s="46" t="s">
        <v>1404</v>
      </c>
      <c r="F793" s="47" t="s">
        <v>564</v>
      </c>
      <c r="G793" s="46">
        <v>14</v>
      </c>
      <c r="H793" s="48">
        <v>803.37</v>
      </c>
      <c r="I793" s="48">
        <v>305.05500000000006</v>
      </c>
      <c r="J793" s="48">
        <v>155</v>
      </c>
      <c r="K793" s="48">
        <v>100</v>
      </c>
      <c r="L793" s="48">
        <v>10</v>
      </c>
      <c r="M793" s="14">
        <v>570.05500000000006</v>
      </c>
      <c r="N793" s="48">
        <v>570.05500000000006</v>
      </c>
      <c r="O793" s="419">
        <f t="shared" si="407"/>
        <v>570.05500000000006</v>
      </c>
      <c r="P793" s="419">
        <f t="shared" si="408"/>
        <v>0</v>
      </c>
      <c r="Q793" s="498" t="s">
        <v>1761</v>
      </c>
      <c r="R793" s="498"/>
      <c r="S793" s="685">
        <v>40416107</v>
      </c>
      <c r="T793" s="719" t="s">
        <v>2449</v>
      </c>
      <c r="U793" s="271" t="s">
        <v>1819</v>
      </c>
      <c r="V793" s="47" t="s">
        <v>564</v>
      </c>
      <c r="W793" s="46">
        <v>14</v>
      </c>
      <c r="X793" s="534">
        <v>305.06</v>
      </c>
      <c r="Y793" s="534">
        <v>155</v>
      </c>
      <c r="Z793" s="554">
        <v>100</v>
      </c>
      <c r="AA793" s="534">
        <v>10</v>
      </c>
      <c r="AB793" s="611">
        <v>570.05999999999995</v>
      </c>
      <c r="AC793" s="10" t="str">
        <f t="shared" si="409"/>
        <v>OK</v>
      </c>
      <c r="AE793" s="504">
        <f t="shared" si="410"/>
        <v>-4.9999999998817657E-3</v>
      </c>
      <c r="AF793" s="270"/>
      <c r="AG793" s="270" t="s">
        <v>2478</v>
      </c>
      <c r="AH793" s="270"/>
      <c r="AJ793" s="895">
        <v>40416107</v>
      </c>
      <c r="AK793" s="45" t="s">
        <v>849</v>
      </c>
      <c r="AL793" s="271" t="s">
        <v>1819</v>
      </c>
      <c r="AM793" s="46" t="s">
        <v>1404</v>
      </c>
      <c r="AN793" s="47" t="s">
        <v>564</v>
      </c>
      <c r="AO793" s="46">
        <v>14</v>
      </c>
      <c r="AP793" s="48">
        <v>803.37</v>
      </c>
      <c r="AQ793" s="979">
        <v>305.05500000000006</v>
      </c>
      <c r="AR793" s="979">
        <v>155</v>
      </c>
      <c r="AS793" s="925">
        <v>100</v>
      </c>
      <c r="AT793" s="923">
        <v>10</v>
      </c>
      <c r="AU793" s="982">
        <v>570.05999999999995</v>
      </c>
      <c r="AV793" s="974">
        <v>100</v>
      </c>
      <c r="AW793" s="1079">
        <v>10</v>
      </c>
      <c r="AX793" s="975">
        <f t="shared" si="411"/>
        <v>570.05500000000006</v>
      </c>
      <c r="AY793" s="424" t="str">
        <f t="shared" si="405"/>
        <v>OK</v>
      </c>
      <c r="AZ793" s="483">
        <f t="shared" si="406"/>
        <v>0</v>
      </c>
      <c r="BA793" s="486">
        <f t="shared" si="412"/>
        <v>-4.9999999998817657E-3</v>
      </c>
      <c r="BB793" s="424"/>
      <c r="BC793" s="424"/>
      <c r="BD793" s="424"/>
      <c r="BE793" s="1051">
        <f t="shared" si="413"/>
        <v>-4.9999999998817657E-3</v>
      </c>
    </row>
    <row r="794" spans="2:57" s="10" customFormat="1" ht="24" customHeight="1">
      <c r="B794" s="44">
        <v>46372054</v>
      </c>
      <c r="C794" s="45" t="s">
        <v>854</v>
      </c>
      <c r="D794" s="271" t="s">
        <v>1819</v>
      </c>
      <c r="E794" s="46" t="s">
        <v>1404</v>
      </c>
      <c r="F794" s="47" t="s">
        <v>564</v>
      </c>
      <c r="G794" s="46">
        <v>14</v>
      </c>
      <c r="H794" s="48">
        <v>858.7</v>
      </c>
      <c r="I794" s="48">
        <v>388.05000000000018</v>
      </c>
      <c r="J794" s="48">
        <v>151</v>
      </c>
      <c r="K794" s="48">
        <v>63.89</v>
      </c>
      <c r="L794" s="48">
        <v>0</v>
      </c>
      <c r="M794" s="14">
        <v>602.94000000000017</v>
      </c>
      <c r="N794" s="48">
        <v>602.94000000000017</v>
      </c>
      <c r="O794" s="419">
        <f t="shared" si="407"/>
        <v>602.94000000000017</v>
      </c>
      <c r="P794" s="419">
        <f t="shared" si="408"/>
        <v>0</v>
      </c>
      <c r="Q794" s="498" t="s">
        <v>1761</v>
      </c>
      <c r="R794" s="498"/>
      <c r="S794" s="685">
        <v>46372054</v>
      </c>
      <c r="T794" s="719" t="s">
        <v>2450</v>
      </c>
      <c r="U794" s="271" t="s">
        <v>1819</v>
      </c>
      <c r="V794" s="47" t="s">
        <v>564</v>
      </c>
      <c r="W794" s="46">
        <v>14</v>
      </c>
      <c r="X794" s="534">
        <v>388.05</v>
      </c>
      <c r="Y794" s="534">
        <v>151</v>
      </c>
      <c r="Z794" s="554">
        <v>63.89</v>
      </c>
      <c r="AA794" s="534">
        <v>0</v>
      </c>
      <c r="AB794" s="611">
        <v>602.94000000000005</v>
      </c>
      <c r="AC794" s="10" t="str">
        <f t="shared" si="409"/>
        <v>OK</v>
      </c>
      <c r="AE794" s="504">
        <f t="shared" si="410"/>
        <v>0</v>
      </c>
      <c r="AF794" s="270"/>
      <c r="AG794" s="270" t="s">
        <v>2478</v>
      </c>
      <c r="AH794" s="270"/>
      <c r="AJ794" s="895">
        <v>46372054</v>
      </c>
      <c r="AK794" s="45" t="s">
        <v>854</v>
      </c>
      <c r="AL794" s="271" t="s">
        <v>1819</v>
      </c>
      <c r="AM794" s="46" t="s">
        <v>1404</v>
      </c>
      <c r="AN794" s="47" t="s">
        <v>564</v>
      </c>
      <c r="AO794" s="46">
        <v>14</v>
      </c>
      <c r="AP794" s="48">
        <v>858.7</v>
      </c>
      <c r="AQ794" s="979">
        <v>388.05000000000018</v>
      </c>
      <c r="AR794" s="979">
        <v>151</v>
      </c>
      <c r="AS794" s="925">
        <v>63.89</v>
      </c>
      <c r="AT794" s="923">
        <v>0</v>
      </c>
      <c r="AU794" s="982">
        <v>602.94000000000005</v>
      </c>
      <c r="AV794" s="974">
        <v>63.89</v>
      </c>
      <c r="AW794" s="1079">
        <v>0</v>
      </c>
      <c r="AX794" s="975">
        <f t="shared" si="411"/>
        <v>602.94000000000017</v>
      </c>
      <c r="AY794" s="424" t="str">
        <f t="shared" si="405"/>
        <v>OK</v>
      </c>
      <c r="AZ794" s="483">
        <f t="shared" si="406"/>
        <v>0</v>
      </c>
      <c r="BA794" s="486">
        <f t="shared" si="412"/>
        <v>0</v>
      </c>
      <c r="BB794" s="424"/>
      <c r="BC794" s="424"/>
      <c r="BD794" s="424"/>
      <c r="BE794" s="1051">
        <f t="shared" si="413"/>
        <v>0</v>
      </c>
    </row>
    <row r="795" spans="2:57" s="10" customFormat="1" ht="24" customHeight="1">
      <c r="B795" s="44">
        <v>46372517</v>
      </c>
      <c r="C795" s="45" t="s">
        <v>855</v>
      </c>
      <c r="D795" s="271" t="s">
        <v>1819</v>
      </c>
      <c r="E795" s="46" t="s">
        <v>1404</v>
      </c>
      <c r="F795" s="47" t="s">
        <v>564</v>
      </c>
      <c r="G795" s="46">
        <v>14</v>
      </c>
      <c r="H795" s="48">
        <v>847.63</v>
      </c>
      <c r="I795" s="48">
        <v>371.44499999999994</v>
      </c>
      <c r="J795" s="48">
        <v>159</v>
      </c>
      <c r="K795" s="48">
        <v>100</v>
      </c>
      <c r="L795" s="48">
        <v>20</v>
      </c>
      <c r="M795" s="14">
        <v>650.44499999999994</v>
      </c>
      <c r="N795" s="48">
        <v>650.44499999999994</v>
      </c>
      <c r="O795" s="419">
        <f t="shared" si="407"/>
        <v>650.44499999999994</v>
      </c>
      <c r="P795" s="419">
        <f t="shared" si="408"/>
        <v>0</v>
      </c>
      <c r="Q795" s="498" t="s">
        <v>1761</v>
      </c>
      <c r="R795" s="498"/>
      <c r="S795" s="685">
        <v>46372517</v>
      </c>
      <c r="T795" s="719" t="s">
        <v>2451</v>
      </c>
      <c r="U795" s="271" t="s">
        <v>1819</v>
      </c>
      <c r="V795" s="47" t="s">
        <v>564</v>
      </c>
      <c r="W795" s="46">
        <v>14</v>
      </c>
      <c r="X795" s="534">
        <v>371.45</v>
      </c>
      <c r="Y795" s="534">
        <v>159</v>
      </c>
      <c r="Z795" s="554">
        <v>100</v>
      </c>
      <c r="AA795" s="534">
        <v>20</v>
      </c>
      <c r="AB795" s="611">
        <v>650.45000000000005</v>
      </c>
      <c r="AC795" s="10" t="str">
        <f t="shared" si="409"/>
        <v>OK</v>
      </c>
      <c r="AE795" s="504">
        <f t="shared" si="410"/>
        <v>-5.0000000001091394E-3</v>
      </c>
      <c r="AF795" s="270"/>
      <c r="AG795" s="270" t="s">
        <v>2478</v>
      </c>
      <c r="AH795" s="270"/>
      <c r="AJ795" s="895">
        <v>46372517</v>
      </c>
      <c r="AK795" s="45" t="s">
        <v>855</v>
      </c>
      <c r="AL795" s="271" t="s">
        <v>1819</v>
      </c>
      <c r="AM795" s="46" t="s">
        <v>1404</v>
      </c>
      <c r="AN795" s="47" t="s">
        <v>564</v>
      </c>
      <c r="AO795" s="46">
        <v>14</v>
      </c>
      <c r="AP795" s="48">
        <v>847.63</v>
      </c>
      <c r="AQ795" s="979">
        <v>371.44499999999994</v>
      </c>
      <c r="AR795" s="979">
        <v>159</v>
      </c>
      <c r="AS795" s="925">
        <v>100</v>
      </c>
      <c r="AT795" s="923">
        <v>20</v>
      </c>
      <c r="AU795" s="982">
        <v>650.45000000000005</v>
      </c>
      <c r="AV795" s="974">
        <v>100</v>
      </c>
      <c r="AW795" s="1079">
        <v>20</v>
      </c>
      <c r="AX795" s="975">
        <f t="shared" si="411"/>
        <v>650.44499999999994</v>
      </c>
      <c r="AY795" s="424" t="str">
        <f t="shared" si="405"/>
        <v>OK</v>
      </c>
      <c r="AZ795" s="483">
        <f t="shared" si="406"/>
        <v>0</v>
      </c>
      <c r="BA795" s="486">
        <f t="shared" si="412"/>
        <v>-5.0000000001091394E-3</v>
      </c>
      <c r="BB795" s="424"/>
      <c r="BC795" s="424"/>
      <c r="BD795" s="424"/>
      <c r="BE795" s="1051">
        <f t="shared" si="413"/>
        <v>-5.0000000001091394E-3</v>
      </c>
    </row>
    <row r="796" spans="2:57" s="10" customFormat="1" ht="24" customHeight="1">
      <c r="B796" s="44">
        <v>46377789</v>
      </c>
      <c r="C796" s="45" t="s">
        <v>860</v>
      </c>
      <c r="D796" s="271" t="s">
        <v>1819</v>
      </c>
      <c r="E796" s="46" t="s">
        <v>1404</v>
      </c>
      <c r="F796" s="47" t="s">
        <v>564</v>
      </c>
      <c r="G796" s="46">
        <v>14</v>
      </c>
      <c r="H796" s="48">
        <v>869.77</v>
      </c>
      <c r="I796" s="48">
        <v>404.65499999999997</v>
      </c>
      <c r="J796" s="48">
        <v>166.5</v>
      </c>
      <c r="K796" s="48">
        <v>100</v>
      </c>
      <c r="L796" s="48">
        <v>30</v>
      </c>
      <c r="M796" s="14">
        <v>701.15499999999997</v>
      </c>
      <c r="N796" s="48">
        <v>701.15499999999997</v>
      </c>
      <c r="O796" s="419">
        <f t="shared" si="407"/>
        <v>701.15499999999997</v>
      </c>
      <c r="P796" s="419">
        <f t="shared" si="408"/>
        <v>0</v>
      </c>
      <c r="Q796" s="498" t="s">
        <v>1761</v>
      </c>
      <c r="R796" s="498"/>
      <c r="S796" s="685">
        <v>46377789</v>
      </c>
      <c r="T796" s="719" t="s">
        <v>2452</v>
      </c>
      <c r="U796" s="271" t="s">
        <v>1819</v>
      </c>
      <c r="V796" s="47" t="s">
        <v>564</v>
      </c>
      <c r="W796" s="46">
        <v>14</v>
      </c>
      <c r="X796" s="534">
        <v>404.66</v>
      </c>
      <c r="Y796" s="534">
        <v>166.5</v>
      </c>
      <c r="Z796" s="554">
        <v>100</v>
      </c>
      <c r="AA796" s="534">
        <v>30</v>
      </c>
      <c r="AB796" s="611">
        <v>701.16</v>
      </c>
      <c r="AC796" s="10" t="str">
        <f t="shared" si="409"/>
        <v>OK</v>
      </c>
      <c r="AE796" s="504">
        <f t="shared" si="410"/>
        <v>-4.9999999999954525E-3</v>
      </c>
      <c r="AF796" s="270"/>
      <c r="AG796" s="270" t="s">
        <v>2478</v>
      </c>
      <c r="AH796" s="270"/>
      <c r="AJ796" s="895">
        <v>46377789</v>
      </c>
      <c r="AK796" s="45" t="s">
        <v>860</v>
      </c>
      <c r="AL796" s="271" t="s">
        <v>1819</v>
      </c>
      <c r="AM796" s="46" t="s">
        <v>1404</v>
      </c>
      <c r="AN796" s="47" t="s">
        <v>564</v>
      </c>
      <c r="AO796" s="46">
        <v>14</v>
      </c>
      <c r="AP796" s="48">
        <v>869.77</v>
      </c>
      <c r="AQ796" s="979">
        <v>404.65499999999997</v>
      </c>
      <c r="AR796" s="979">
        <v>166.5</v>
      </c>
      <c r="AS796" s="925">
        <v>100</v>
      </c>
      <c r="AT796" s="923">
        <v>30</v>
      </c>
      <c r="AU796" s="982">
        <v>701.16</v>
      </c>
      <c r="AV796" s="974">
        <v>100</v>
      </c>
      <c r="AW796" s="1079">
        <v>30</v>
      </c>
      <c r="AX796" s="975">
        <f t="shared" si="411"/>
        <v>701.15499999999997</v>
      </c>
      <c r="AY796" s="424" t="str">
        <f t="shared" si="405"/>
        <v>OK</v>
      </c>
      <c r="AZ796" s="483">
        <f t="shared" si="406"/>
        <v>0</v>
      </c>
      <c r="BA796" s="486">
        <f t="shared" si="412"/>
        <v>-4.9999999999954525E-3</v>
      </c>
      <c r="BB796" s="424"/>
      <c r="BC796" s="424"/>
      <c r="BD796" s="424"/>
      <c r="BE796" s="1051">
        <f t="shared" si="413"/>
        <v>-4.9999999999954525E-3</v>
      </c>
    </row>
    <row r="797" spans="2:57" s="10" customFormat="1" ht="24" customHeight="1">
      <c r="B797" s="44">
        <v>46452704</v>
      </c>
      <c r="C797" s="45" t="s">
        <v>880</v>
      </c>
      <c r="D797" s="271" t="s">
        <v>1819</v>
      </c>
      <c r="E797" s="46" t="s">
        <v>1404</v>
      </c>
      <c r="F797" s="47" t="s">
        <v>564</v>
      </c>
      <c r="G797" s="46">
        <v>14</v>
      </c>
      <c r="H797" s="48">
        <v>858.7</v>
      </c>
      <c r="I797" s="48">
        <v>388.05000000000018</v>
      </c>
      <c r="J797" s="48">
        <v>160.5</v>
      </c>
      <c r="K797" s="48">
        <v>100</v>
      </c>
      <c r="L797" s="48">
        <v>30</v>
      </c>
      <c r="M797" s="14">
        <v>678.55000000000018</v>
      </c>
      <c r="N797" s="48">
        <v>678.55000000000018</v>
      </c>
      <c r="O797" s="419">
        <f t="shared" si="407"/>
        <v>678.55000000000018</v>
      </c>
      <c r="P797" s="419">
        <f t="shared" si="408"/>
        <v>0</v>
      </c>
      <c r="Q797" s="498" t="s">
        <v>1761</v>
      </c>
      <c r="R797" s="498"/>
      <c r="S797" s="685">
        <v>46452704</v>
      </c>
      <c r="T797" s="719" t="s">
        <v>2453</v>
      </c>
      <c r="U797" s="271" t="s">
        <v>1819</v>
      </c>
      <c r="V797" s="47" t="s">
        <v>564</v>
      </c>
      <c r="W797" s="46">
        <v>14</v>
      </c>
      <c r="X797" s="534">
        <v>388.05</v>
      </c>
      <c r="Y797" s="534">
        <v>160.5</v>
      </c>
      <c r="Z797" s="554">
        <v>100</v>
      </c>
      <c r="AA797" s="534">
        <v>30</v>
      </c>
      <c r="AB797" s="611">
        <v>678.55</v>
      </c>
      <c r="AC797" s="10" t="str">
        <f t="shared" si="409"/>
        <v>OK</v>
      </c>
      <c r="AE797" s="504">
        <f t="shared" si="410"/>
        <v>0</v>
      </c>
      <c r="AF797" s="270"/>
      <c r="AG797" s="270" t="s">
        <v>2478</v>
      </c>
      <c r="AH797" s="270"/>
      <c r="AJ797" s="895">
        <v>46452704</v>
      </c>
      <c r="AK797" s="45" t="s">
        <v>880</v>
      </c>
      <c r="AL797" s="271" t="s">
        <v>1819</v>
      </c>
      <c r="AM797" s="46" t="s">
        <v>1404</v>
      </c>
      <c r="AN797" s="47" t="s">
        <v>564</v>
      </c>
      <c r="AO797" s="46">
        <v>14</v>
      </c>
      <c r="AP797" s="48">
        <v>858.7</v>
      </c>
      <c r="AQ797" s="979">
        <v>388.05000000000018</v>
      </c>
      <c r="AR797" s="979">
        <v>160.5</v>
      </c>
      <c r="AS797" s="925">
        <v>100</v>
      </c>
      <c r="AT797" s="923">
        <v>30</v>
      </c>
      <c r="AU797" s="982">
        <v>678.55</v>
      </c>
      <c r="AV797" s="974">
        <v>100</v>
      </c>
      <c r="AW797" s="1079">
        <v>30</v>
      </c>
      <c r="AX797" s="975">
        <f t="shared" si="411"/>
        <v>678.55000000000018</v>
      </c>
      <c r="AY797" s="424" t="str">
        <f t="shared" si="405"/>
        <v>OK</v>
      </c>
      <c r="AZ797" s="483">
        <f t="shared" si="406"/>
        <v>0</v>
      </c>
      <c r="BA797" s="486">
        <f t="shared" si="412"/>
        <v>0</v>
      </c>
      <c r="BB797" s="424"/>
      <c r="BC797" s="424"/>
      <c r="BD797" s="424"/>
      <c r="BE797" s="1051">
        <f t="shared" si="413"/>
        <v>0</v>
      </c>
    </row>
    <row r="798" spans="2:57" s="10" customFormat="1" ht="24" customHeight="1">
      <c r="B798" s="44">
        <v>46669342</v>
      </c>
      <c r="C798" s="45" t="s">
        <v>895</v>
      </c>
      <c r="D798" s="271" t="s">
        <v>1819</v>
      </c>
      <c r="E798" s="46" t="s">
        <v>1404</v>
      </c>
      <c r="F798" s="47" t="s">
        <v>564</v>
      </c>
      <c r="G798" s="46">
        <v>14</v>
      </c>
      <c r="H798" s="48">
        <v>869.77</v>
      </c>
      <c r="I798" s="48">
        <v>404.65499999999997</v>
      </c>
      <c r="J798" s="48">
        <v>149</v>
      </c>
      <c r="K798" s="48">
        <v>76.89</v>
      </c>
      <c r="L798" s="48">
        <v>30</v>
      </c>
      <c r="M798" s="14">
        <v>660.54499999999996</v>
      </c>
      <c r="N798" s="48">
        <v>660.54499999999996</v>
      </c>
      <c r="O798" s="419">
        <f t="shared" si="407"/>
        <v>660.54499999999996</v>
      </c>
      <c r="P798" s="419">
        <f t="shared" si="408"/>
        <v>0</v>
      </c>
      <c r="Q798" s="498" t="s">
        <v>1761</v>
      </c>
      <c r="R798" s="498"/>
      <c r="S798" s="685">
        <v>46669342</v>
      </c>
      <c r="T798" s="719" t="s">
        <v>2454</v>
      </c>
      <c r="U798" s="271" t="s">
        <v>1819</v>
      </c>
      <c r="V798" s="47" t="s">
        <v>564</v>
      </c>
      <c r="W798" s="46">
        <v>14</v>
      </c>
      <c r="X798" s="534">
        <v>404.66</v>
      </c>
      <c r="Y798" s="534">
        <v>149</v>
      </c>
      <c r="Z798" s="554">
        <v>76.89</v>
      </c>
      <c r="AA798" s="534">
        <v>30</v>
      </c>
      <c r="AB798" s="611">
        <v>660.55</v>
      </c>
      <c r="AC798" s="10" t="str">
        <f t="shared" si="409"/>
        <v>OK</v>
      </c>
      <c r="AE798" s="504">
        <f t="shared" si="410"/>
        <v>-4.9999999999954525E-3</v>
      </c>
      <c r="AF798" s="270"/>
      <c r="AG798" s="270" t="s">
        <v>2478</v>
      </c>
      <c r="AH798" s="270"/>
      <c r="AJ798" s="895">
        <v>46669342</v>
      </c>
      <c r="AK798" s="45" t="s">
        <v>895</v>
      </c>
      <c r="AL798" s="271" t="s">
        <v>1819</v>
      </c>
      <c r="AM798" s="46" t="s">
        <v>1404</v>
      </c>
      <c r="AN798" s="47" t="s">
        <v>564</v>
      </c>
      <c r="AO798" s="46">
        <v>14</v>
      </c>
      <c r="AP798" s="48">
        <v>869.77</v>
      </c>
      <c r="AQ798" s="979">
        <v>404.65499999999997</v>
      </c>
      <c r="AR798" s="979">
        <v>149</v>
      </c>
      <c r="AS798" s="925">
        <v>76.89</v>
      </c>
      <c r="AT798" s="923">
        <v>30</v>
      </c>
      <c r="AU798" s="982">
        <v>660.55</v>
      </c>
      <c r="AV798" s="974">
        <v>76.89</v>
      </c>
      <c r="AW798" s="1079">
        <v>30</v>
      </c>
      <c r="AX798" s="975">
        <f t="shared" si="411"/>
        <v>660.54499999999996</v>
      </c>
      <c r="AY798" s="424" t="str">
        <f t="shared" si="405"/>
        <v>OK</v>
      </c>
      <c r="AZ798" s="483">
        <f t="shared" si="406"/>
        <v>0</v>
      </c>
      <c r="BA798" s="486">
        <f t="shared" si="412"/>
        <v>-4.9999999999954525E-3</v>
      </c>
      <c r="BB798" s="424"/>
      <c r="BC798" s="424"/>
      <c r="BD798" s="424"/>
      <c r="BE798" s="1051">
        <f t="shared" si="413"/>
        <v>-4.9999999999954525E-3</v>
      </c>
    </row>
    <row r="799" spans="2:57" s="10" customFormat="1" ht="24" customHeight="1">
      <c r="B799" s="44">
        <v>52052826</v>
      </c>
      <c r="C799" s="45" t="s">
        <v>915</v>
      </c>
      <c r="D799" s="271" t="s">
        <v>1819</v>
      </c>
      <c r="E799" s="46" t="s">
        <v>1404</v>
      </c>
      <c r="F799" s="47" t="s">
        <v>564</v>
      </c>
      <c r="G799" s="46">
        <v>14</v>
      </c>
      <c r="H799" s="48">
        <v>880.83</v>
      </c>
      <c r="I799" s="48">
        <v>421.24500000000012</v>
      </c>
      <c r="J799" s="48">
        <v>160</v>
      </c>
      <c r="K799" s="48">
        <v>41.89</v>
      </c>
      <c r="L799" s="48">
        <v>5</v>
      </c>
      <c r="M799" s="14">
        <v>628.1350000000001</v>
      </c>
      <c r="N799" s="48">
        <v>628.1350000000001</v>
      </c>
      <c r="O799" s="419">
        <f t="shared" si="407"/>
        <v>628.1350000000001</v>
      </c>
      <c r="P799" s="419">
        <f t="shared" si="408"/>
        <v>0</v>
      </c>
      <c r="Q799" s="498" t="s">
        <v>1761</v>
      </c>
      <c r="R799" s="498"/>
      <c r="S799" s="685">
        <v>52052826</v>
      </c>
      <c r="T799" s="719" t="s">
        <v>2455</v>
      </c>
      <c r="U799" s="271" t="s">
        <v>1819</v>
      </c>
      <c r="V799" s="47" t="s">
        <v>564</v>
      </c>
      <c r="W799" s="46">
        <v>14</v>
      </c>
      <c r="X799" s="534">
        <v>421.25</v>
      </c>
      <c r="Y799" s="534">
        <v>160</v>
      </c>
      <c r="Z799" s="554">
        <v>41.89</v>
      </c>
      <c r="AA799" s="534">
        <v>5</v>
      </c>
      <c r="AB799" s="611">
        <v>628.14</v>
      </c>
      <c r="AC799" s="10" t="str">
        <f t="shared" si="409"/>
        <v>OK</v>
      </c>
      <c r="AE799" s="504">
        <f t="shared" si="410"/>
        <v>-4.9999999998817657E-3</v>
      </c>
      <c r="AF799" s="270"/>
      <c r="AG799" s="270" t="s">
        <v>2478</v>
      </c>
      <c r="AH799" s="270"/>
      <c r="AJ799" s="895">
        <v>52052826</v>
      </c>
      <c r="AK799" s="45" t="s">
        <v>915</v>
      </c>
      <c r="AL799" s="271" t="s">
        <v>1819</v>
      </c>
      <c r="AM799" s="46" t="s">
        <v>1404</v>
      </c>
      <c r="AN799" s="47" t="s">
        <v>564</v>
      </c>
      <c r="AO799" s="46">
        <v>14</v>
      </c>
      <c r="AP799" s="48">
        <v>880.83</v>
      </c>
      <c r="AQ799" s="979">
        <v>421.24500000000012</v>
      </c>
      <c r="AR799" s="979">
        <v>160</v>
      </c>
      <c r="AS799" s="925">
        <v>41.89</v>
      </c>
      <c r="AT799" s="923">
        <v>5</v>
      </c>
      <c r="AU799" s="982">
        <v>628.14</v>
      </c>
      <c r="AV799" s="974">
        <v>41.89</v>
      </c>
      <c r="AW799" s="1079">
        <v>5</v>
      </c>
      <c r="AX799" s="975">
        <f t="shared" si="411"/>
        <v>628.1350000000001</v>
      </c>
      <c r="AY799" s="424" t="str">
        <f t="shared" si="405"/>
        <v>OK</v>
      </c>
      <c r="AZ799" s="483">
        <f t="shared" si="406"/>
        <v>0</v>
      </c>
      <c r="BA799" s="486">
        <f t="shared" si="412"/>
        <v>-4.9999999998817657E-3</v>
      </c>
      <c r="BB799" s="424"/>
      <c r="BC799" s="424"/>
      <c r="BD799" s="424"/>
      <c r="BE799" s="1051">
        <f t="shared" si="413"/>
        <v>-4.9999999998817657E-3</v>
      </c>
    </row>
    <row r="800" spans="2:57" s="10" customFormat="1" ht="24" customHeight="1">
      <c r="B800" s="44">
        <v>52588426</v>
      </c>
      <c r="C800" s="45" t="s">
        <v>924</v>
      </c>
      <c r="D800" s="271" t="s">
        <v>1819</v>
      </c>
      <c r="E800" s="46" t="s">
        <v>1404</v>
      </c>
      <c r="F800" s="47" t="s">
        <v>564</v>
      </c>
      <c r="G800" s="46">
        <v>14</v>
      </c>
      <c r="H800" s="48">
        <v>836.57</v>
      </c>
      <c r="I800" s="48">
        <v>354.85500000000002</v>
      </c>
      <c r="J800" s="48">
        <v>153</v>
      </c>
      <c r="K800" s="48">
        <v>16.555555555555557</v>
      </c>
      <c r="L800" s="48">
        <v>15</v>
      </c>
      <c r="M800" s="14">
        <v>539.41055555555556</v>
      </c>
      <c r="N800" s="48">
        <v>539.41055555555556</v>
      </c>
      <c r="O800" s="419">
        <f t="shared" si="407"/>
        <v>539.41055555555556</v>
      </c>
      <c r="P800" s="419">
        <f t="shared" si="408"/>
        <v>0</v>
      </c>
      <c r="Q800" s="498" t="s">
        <v>1761</v>
      </c>
      <c r="R800" s="498"/>
      <c r="S800" s="685">
        <v>52588426</v>
      </c>
      <c r="T800" s="719" t="s">
        <v>2456</v>
      </c>
      <c r="U800" s="271" t="s">
        <v>1819</v>
      </c>
      <c r="V800" s="47" t="s">
        <v>564</v>
      </c>
      <c r="W800" s="46">
        <v>14</v>
      </c>
      <c r="X800" s="534">
        <v>354.86</v>
      </c>
      <c r="Y800" s="534">
        <v>153</v>
      </c>
      <c r="Z800" s="554">
        <v>16.559999999999999</v>
      </c>
      <c r="AA800" s="534">
        <v>15</v>
      </c>
      <c r="AB800" s="611">
        <v>539.41</v>
      </c>
      <c r="AC800" s="10" t="str">
        <f t="shared" si="409"/>
        <v>OK</v>
      </c>
      <c r="AE800" s="504">
        <f t="shared" si="410"/>
        <v>5.5555555559294589E-4</v>
      </c>
      <c r="AF800" s="270"/>
      <c r="AG800" s="270" t="s">
        <v>2478</v>
      </c>
      <c r="AH800" s="270"/>
      <c r="AJ800" s="895">
        <v>52588426</v>
      </c>
      <c r="AK800" s="45" t="s">
        <v>924</v>
      </c>
      <c r="AL800" s="271" t="s">
        <v>1819</v>
      </c>
      <c r="AM800" s="46" t="s">
        <v>1404</v>
      </c>
      <c r="AN800" s="47" t="s">
        <v>564</v>
      </c>
      <c r="AO800" s="46">
        <v>14</v>
      </c>
      <c r="AP800" s="48">
        <v>836.57</v>
      </c>
      <c r="AQ800" s="979">
        <v>354.85500000000002</v>
      </c>
      <c r="AR800" s="979">
        <v>153</v>
      </c>
      <c r="AS800" s="925">
        <v>16.559999999999999</v>
      </c>
      <c r="AT800" s="923">
        <v>15</v>
      </c>
      <c r="AU800" s="982">
        <v>539.41</v>
      </c>
      <c r="AV800" s="974">
        <v>16.559999999999999</v>
      </c>
      <c r="AW800" s="1079">
        <v>15</v>
      </c>
      <c r="AX800" s="975">
        <f t="shared" si="411"/>
        <v>539.41499999999996</v>
      </c>
      <c r="AY800" s="424" t="str">
        <f t="shared" si="405"/>
        <v>OK</v>
      </c>
      <c r="AZ800" s="483">
        <f t="shared" si="406"/>
        <v>0</v>
      </c>
      <c r="BA800" s="486">
        <f t="shared" si="412"/>
        <v>4.9999999999954525E-3</v>
      </c>
      <c r="BB800" s="424"/>
      <c r="BC800" s="424"/>
      <c r="BD800" s="424"/>
      <c r="BE800" s="1051">
        <f t="shared" si="413"/>
        <v>4.9999999999954525E-3</v>
      </c>
    </row>
    <row r="801" spans="2:57" s="10" customFormat="1" ht="24" customHeight="1">
      <c r="B801" s="44">
        <v>52979170</v>
      </c>
      <c r="C801" s="45" t="s">
        <v>932</v>
      </c>
      <c r="D801" s="271" t="s">
        <v>1819</v>
      </c>
      <c r="E801" s="46" t="s">
        <v>1404</v>
      </c>
      <c r="F801" s="47" t="s">
        <v>564</v>
      </c>
      <c r="G801" s="46">
        <v>14</v>
      </c>
      <c r="H801" s="48">
        <v>814.43</v>
      </c>
      <c r="I801" s="48">
        <v>321.64499999999998</v>
      </c>
      <c r="J801" s="48">
        <v>147</v>
      </c>
      <c r="K801" s="48">
        <v>53.555555555555557</v>
      </c>
      <c r="L801" s="48">
        <v>10</v>
      </c>
      <c r="M801" s="14">
        <v>532.20055555555552</v>
      </c>
      <c r="N801" s="48">
        <v>532.20055555555552</v>
      </c>
      <c r="O801" s="419">
        <f t="shared" si="407"/>
        <v>532.20055555555552</v>
      </c>
      <c r="P801" s="419">
        <f t="shared" si="408"/>
        <v>0</v>
      </c>
      <c r="Q801" s="498" t="s">
        <v>1761</v>
      </c>
      <c r="R801" s="498"/>
      <c r="S801" s="685">
        <v>52979170</v>
      </c>
      <c r="T801" s="719" t="s">
        <v>2457</v>
      </c>
      <c r="U801" s="271" t="s">
        <v>1819</v>
      </c>
      <c r="V801" s="47" t="s">
        <v>564</v>
      </c>
      <c r="W801" s="46">
        <v>14</v>
      </c>
      <c r="X801" s="534">
        <v>321.64999999999998</v>
      </c>
      <c r="Y801" s="534">
        <v>147</v>
      </c>
      <c r="Z801" s="554">
        <v>53.56</v>
      </c>
      <c r="AA801" s="534">
        <v>10</v>
      </c>
      <c r="AB801" s="611">
        <v>532.20000000000005</v>
      </c>
      <c r="AC801" s="10" t="str">
        <f t="shared" si="409"/>
        <v>OK</v>
      </c>
      <c r="AE801" s="504">
        <f t="shared" si="410"/>
        <v>5.5555555547925906E-4</v>
      </c>
      <c r="AF801" s="270"/>
      <c r="AG801" s="270" t="s">
        <v>2478</v>
      </c>
      <c r="AH801" s="270"/>
      <c r="AJ801" s="895">
        <v>52979170</v>
      </c>
      <c r="AK801" s="45" t="s">
        <v>932</v>
      </c>
      <c r="AL801" s="271" t="s">
        <v>1819</v>
      </c>
      <c r="AM801" s="46" t="s">
        <v>1404</v>
      </c>
      <c r="AN801" s="47" t="s">
        <v>564</v>
      </c>
      <c r="AO801" s="46">
        <v>14</v>
      </c>
      <c r="AP801" s="48">
        <v>814.43</v>
      </c>
      <c r="AQ801" s="979">
        <v>321.64499999999998</v>
      </c>
      <c r="AR801" s="979">
        <v>147</v>
      </c>
      <c r="AS801" s="925">
        <v>53.56</v>
      </c>
      <c r="AT801" s="923">
        <v>10</v>
      </c>
      <c r="AU801" s="982">
        <v>532.20000000000005</v>
      </c>
      <c r="AV801" s="974">
        <v>53.56</v>
      </c>
      <c r="AW801" s="1079">
        <v>10</v>
      </c>
      <c r="AX801" s="975">
        <f t="shared" si="411"/>
        <v>532.20499999999993</v>
      </c>
      <c r="AY801" s="424" t="str">
        <f t="shared" si="405"/>
        <v>OK</v>
      </c>
      <c r="AZ801" s="483">
        <f t="shared" si="406"/>
        <v>0</v>
      </c>
      <c r="BA801" s="486">
        <f t="shared" si="412"/>
        <v>4.9999999998817657E-3</v>
      </c>
      <c r="BB801" s="424"/>
      <c r="BC801" s="424"/>
      <c r="BD801" s="424"/>
      <c r="BE801" s="1051">
        <f t="shared" si="413"/>
        <v>4.9999999998817657E-3</v>
      </c>
    </row>
    <row r="802" spans="2:57" s="10" customFormat="1" ht="24" customHeight="1">
      <c r="B802" s="44">
        <v>74344684</v>
      </c>
      <c r="C802" s="45" t="s">
        <v>978</v>
      </c>
      <c r="D802" s="271" t="s">
        <v>1819</v>
      </c>
      <c r="E802" s="46" t="s">
        <v>1404</v>
      </c>
      <c r="F802" s="47" t="s">
        <v>564</v>
      </c>
      <c r="G802" s="46">
        <v>14</v>
      </c>
      <c r="H802" s="48">
        <v>825.5</v>
      </c>
      <c r="I802" s="48">
        <v>338.25</v>
      </c>
      <c r="J802" s="48">
        <v>153.5</v>
      </c>
      <c r="K802" s="48">
        <v>100</v>
      </c>
      <c r="L802" s="48">
        <v>10</v>
      </c>
      <c r="M802" s="14">
        <v>601.75</v>
      </c>
      <c r="N802" s="48">
        <v>601.75</v>
      </c>
      <c r="O802" s="419">
        <f t="shared" si="407"/>
        <v>601.75</v>
      </c>
      <c r="P802" s="419">
        <f t="shared" si="408"/>
        <v>0</v>
      </c>
      <c r="Q802" s="498" t="s">
        <v>1761</v>
      </c>
      <c r="R802" s="498"/>
      <c r="S802" s="685">
        <v>74344684</v>
      </c>
      <c r="T802" s="719" t="s">
        <v>2458</v>
      </c>
      <c r="U802" s="271" t="s">
        <v>1819</v>
      </c>
      <c r="V802" s="47" t="s">
        <v>564</v>
      </c>
      <c r="W802" s="46">
        <v>14</v>
      </c>
      <c r="X802" s="534">
        <v>338.25</v>
      </c>
      <c r="Y802" s="534">
        <v>153.5</v>
      </c>
      <c r="Z802" s="554">
        <v>100</v>
      </c>
      <c r="AA802" s="534">
        <v>10</v>
      </c>
      <c r="AB802" s="611">
        <v>601.75</v>
      </c>
      <c r="AC802" s="10" t="str">
        <f t="shared" si="409"/>
        <v>OK</v>
      </c>
      <c r="AE802" s="504">
        <f t="shared" si="410"/>
        <v>0</v>
      </c>
      <c r="AF802" s="270"/>
      <c r="AG802" s="270" t="s">
        <v>2478</v>
      </c>
      <c r="AH802" s="270"/>
      <c r="AJ802" s="895">
        <v>74344684</v>
      </c>
      <c r="AK802" s="45" t="s">
        <v>978</v>
      </c>
      <c r="AL802" s="271" t="s">
        <v>1819</v>
      </c>
      <c r="AM802" s="46" t="s">
        <v>1404</v>
      </c>
      <c r="AN802" s="47" t="s">
        <v>564</v>
      </c>
      <c r="AO802" s="46">
        <v>14</v>
      </c>
      <c r="AP802" s="48">
        <v>825.5</v>
      </c>
      <c r="AQ802" s="979">
        <v>338.25</v>
      </c>
      <c r="AR802" s="979">
        <v>153.5</v>
      </c>
      <c r="AS802" s="925">
        <v>100</v>
      </c>
      <c r="AT802" s="923">
        <v>10</v>
      </c>
      <c r="AU802" s="982">
        <v>601.75</v>
      </c>
      <c r="AV802" s="974">
        <v>100</v>
      </c>
      <c r="AW802" s="1079">
        <v>10</v>
      </c>
      <c r="AX802" s="975">
        <f t="shared" si="411"/>
        <v>601.75</v>
      </c>
      <c r="AY802" s="424" t="str">
        <f t="shared" si="405"/>
        <v>OK</v>
      </c>
      <c r="AZ802" s="483">
        <f t="shared" si="406"/>
        <v>0</v>
      </c>
      <c r="BA802" s="486">
        <f t="shared" si="412"/>
        <v>0</v>
      </c>
      <c r="BB802" s="424"/>
      <c r="BC802" s="424"/>
      <c r="BD802" s="424"/>
      <c r="BE802" s="1051">
        <f t="shared" si="413"/>
        <v>0</v>
      </c>
    </row>
    <row r="803" spans="2:57" s="10" customFormat="1" ht="24" customHeight="1">
      <c r="B803" s="44">
        <v>74360044</v>
      </c>
      <c r="C803" s="45" t="s">
        <v>980</v>
      </c>
      <c r="D803" s="271" t="s">
        <v>1819</v>
      </c>
      <c r="E803" s="46" t="s">
        <v>1404</v>
      </c>
      <c r="F803" s="47" t="s">
        <v>564</v>
      </c>
      <c r="G803" s="46">
        <v>14</v>
      </c>
      <c r="H803" s="48">
        <v>847.63</v>
      </c>
      <c r="I803" s="48">
        <v>371.44499999999994</v>
      </c>
      <c r="J803" s="48">
        <v>169</v>
      </c>
      <c r="K803" s="48">
        <v>100</v>
      </c>
      <c r="L803" s="48">
        <v>60</v>
      </c>
      <c r="M803" s="14">
        <v>700.44499999999994</v>
      </c>
      <c r="N803" s="48">
        <v>700.44499999999994</v>
      </c>
      <c r="O803" s="419">
        <f t="shared" si="407"/>
        <v>700.44499999999994</v>
      </c>
      <c r="P803" s="419">
        <f t="shared" si="408"/>
        <v>0</v>
      </c>
      <c r="Q803" s="498" t="s">
        <v>1761</v>
      </c>
      <c r="R803" s="498"/>
      <c r="S803" s="685">
        <v>74360044</v>
      </c>
      <c r="T803" s="719" t="s">
        <v>2459</v>
      </c>
      <c r="U803" s="271" t="s">
        <v>1819</v>
      </c>
      <c r="V803" s="47" t="s">
        <v>564</v>
      </c>
      <c r="W803" s="46">
        <v>14</v>
      </c>
      <c r="X803" s="534">
        <v>371.45</v>
      </c>
      <c r="Y803" s="534">
        <v>169</v>
      </c>
      <c r="Z803" s="554">
        <v>100</v>
      </c>
      <c r="AA803" s="534">
        <v>60</v>
      </c>
      <c r="AB803" s="611">
        <v>700.45</v>
      </c>
      <c r="AC803" s="10" t="str">
        <f t="shared" si="409"/>
        <v>OK</v>
      </c>
      <c r="AE803" s="504">
        <f t="shared" si="410"/>
        <v>-5.0000000001091394E-3</v>
      </c>
      <c r="AF803" s="270"/>
      <c r="AG803" s="270" t="s">
        <v>2478</v>
      </c>
      <c r="AH803" s="270"/>
      <c r="AJ803" s="895">
        <v>74360044</v>
      </c>
      <c r="AK803" s="45" t="s">
        <v>980</v>
      </c>
      <c r="AL803" s="271" t="s">
        <v>1819</v>
      </c>
      <c r="AM803" s="46" t="s">
        <v>1404</v>
      </c>
      <c r="AN803" s="47" t="s">
        <v>564</v>
      </c>
      <c r="AO803" s="46">
        <v>14</v>
      </c>
      <c r="AP803" s="48">
        <v>847.63</v>
      </c>
      <c r="AQ803" s="979">
        <v>371.44499999999994</v>
      </c>
      <c r="AR803" s="979">
        <v>169</v>
      </c>
      <c r="AS803" s="925">
        <v>100</v>
      </c>
      <c r="AT803" s="923">
        <v>60</v>
      </c>
      <c r="AU803" s="982">
        <v>700.45</v>
      </c>
      <c r="AV803" s="974">
        <v>100</v>
      </c>
      <c r="AW803" s="1079">
        <v>60</v>
      </c>
      <c r="AX803" s="975">
        <f t="shared" si="411"/>
        <v>700.44499999999994</v>
      </c>
      <c r="AY803" s="424" t="str">
        <f t="shared" si="405"/>
        <v>OK</v>
      </c>
      <c r="AZ803" s="483">
        <f t="shared" si="406"/>
        <v>0</v>
      </c>
      <c r="BA803" s="486">
        <f t="shared" si="412"/>
        <v>-5.0000000001091394E-3</v>
      </c>
      <c r="BB803" s="424"/>
      <c r="BC803" s="424"/>
      <c r="BD803" s="424"/>
      <c r="BE803" s="1051">
        <f t="shared" si="413"/>
        <v>-5.0000000001091394E-3</v>
      </c>
    </row>
    <row r="804" spans="2:57" s="10" customFormat="1" ht="24" customHeight="1">
      <c r="B804" s="44">
        <v>74361125</v>
      </c>
      <c r="C804" s="45" t="s">
        <v>981</v>
      </c>
      <c r="D804" s="271" t="s">
        <v>1819</v>
      </c>
      <c r="E804" s="46" t="s">
        <v>1404</v>
      </c>
      <c r="F804" s="47" t="s">
        <v>564</v>
      </c>
      <c r="G804" s="46">
        <v>14</v>
      </c>
      <c r="H804" s="48">
        <v>847.63</v>
      </c>
      <c r="I804" s="48">
        <v>371.44499999999994</v>
      </c>
      <c r="J804" s="48">
        <v>148</v>
      </c>
      <c r="K804" s="48">
        <v>100</v>
      </c>
      <c r="L804" s="48">
        <v>0</v>
      </c>
      <c r="M804" s="14">
        <v>619.44499999999994</v>
      </c>
      <c r="N804" s="48">
        <v>619.44499999999994</v>
      </c>
      <c r="O804" s="419">
        <f t="shared" si="407"/>
        <v>619.44499999999994</v>
      </c>
      <c r="P804" s="419">
        <f t="shared" si="408"/>
        <v>0</v>
      </c>
      <c r="Q804" s="498" t="s">
        <v>1761</v>
      </c>
      <c r="R804" s="498"/>
      <c r="S804" s="685">
        <v>74361125</v>
      </c>
      <c r="T804" s="719" t="s">
        <v>2460</v>
      </c>
      <c r="U804" s="271" t="s">
        <v>1819</v>
      </c>
      <c r="V804" s="47" t="s">
        <v>564</v>
      </c>
      <c r="W804" s="46">
        <v>14</v>
      </c>
      <c r="X804" s="534">
        <v>371.45</v>
      </c>
      <c r="Y804" s="534">
        <v>148</v>
      </c>
      <c r="Z804" s="554">
        <v>100</v>
      </c>
      <c r="AA804" s="534">
        <v>0</v>
      </c>
      <c r="AB804" s="611">
        <v>619.45000000000005</v>
      </c>
      <c r="AC804" s="10" t="str">
        <f t="shared" si="409"/>
        <v>OK</v>
      </c>
      <c r="AE804" s="504">
        <f t="shared" si="410"/>
        <v>-5.0000000001091394E-3</v>
      </c>
      <c r="AF804" s="270"/>
      <c r="AG804" s="270" t="s">
        <v>2478</v>
      </c>
      <c r="AH804" s="270"/>
      <c r="AJ804" s="895">
        <v>74361125</v>
      </c>
      <c r="AK804" s="45" t="s">
        <v>981</v>
      </c>
      <c r="AL804" s="271" t="s">
        <v>1819</v>
      </c>
      <c r="AM804" s="46" t="s">
        <v>1404</v>
      </c>
      <c r="AN804" s="47" t="s">
        <v>564</v>
      </c>
      <c r="AO804" s="46">
        <v>14</v>
      </c>
      <c r="AP804" s="48">
        <v>847.63</v>
      </c>
      <c r="AQ804" s="979">
        <v>371.44499999999994</v>
      </c>
      <c r="AR804" s="979">
        <v>148</v>
      </c>
      <c r="AS804" s="925">
        <v>100</v>
      </c>
      <c r="AT804" s="923">
        <v>0</v>
      </c>
      <c r="AU804" s="982">
        <v>619.45000000000005</v>
      </c>
      <c r="AV804" s="974">
        <v>100</v>
      </c>
      <c r="AW804" s="1079">
        <v>0</v>
      </c>
      <c r="AX804" s="975">
        <f t="shared" si="411"/>
        <v>619.44499999999994</v>
      </c>
      <c r="AY804" s="424" t="str">
        <f t="shared" si="405"/>
        <v>OK</v>
      </c>
      <c r="AZ804" s="483">
        <f t="shared" si="406"/>
        <v>0</v>
      </c>
      <c r="BA804" s="486">
        <f t="shared" si="412"/>
        <v>-5.0000000001091394E-3</v>
      </c>
      <c r="BB804" s="424"/>
      <c r="BC804" s="424"/>
      <c r="BD804" s="424"/>
      <c r="BE804" s="1051">
        <f t="shared" si="413"/>
        <v>-5.0000000001091394E-3</v>
      </c>
    </row>
    <row r="805" spans="2:57" s="10" customFormat="1" ht="24" customHeight="1">
      <c r="B805" s="708">
        <v>74369877</v>
      </c>
      <c r="C805" s="709" t="s">
        <v>984</v>
      </c>
      <c r="D805" s="266" t="s">
        <v>1819</v>
      </c>
      <c r="E805" s="710" t="s">
        <v>1404</v>
      </c>
      <c r="F805" s="711" t="s">
        <v>564</v>
      </c>
      <c r="G805" s="710">
        <v>14</v>
      </c>
      <c r="H805" s="712">
        <v>958.3</v>
      </c>
      <c r="I805" s="712">
        <v>537.44999999999982</v>
      </c>
      <c r="J805" s="712">
        <v>165.5</v>
      </c>
      <c r="K805" s="712">
        <v>100</v>
      </c>
      <c r="L805" s="712">
        <v>25</v>
      </c>
      <c r="M805" s="516">
        <v>827.94999999999982</v>
      </c>
      <c r="N805" s="712">
        <v>827.94999999999982</v>
      </c>
      <c r="O805" s="419">
        <f t="shared" si="407"/>
        <v>827.94999999999982</v>
      </c>
      <c r="P805" s="419">
        <f t="shared" si="408"/>
        <v>0</v>
      </c>
      <c r="Q805" s="517" t="s">
        <v>1761</v>
      </c>
      <c r="R805" s="498"/>
      <c r="S805" s="807">
        <v>74369877</v>
      </c>
      <c r="T805" s="737" t="s">
        <v>2461</v>
      </c>
      <c r="U805" s="266" t="s">
        <v>1819</v>
      </c>
      <c r="V805" s="711" t="s">
        <v>564</v>
      </c>
      <c r="W805" s="710">
        <v>14</v>
      </c>
      <c r="X805" s="808">
        <v>537.45000000000005</v>
      </c>
      <c r="Y805" s="808">
        <v>165.5</v>
      </c>
      <c r="Z805" s="733">
        <v>100</v>
      </c>
      <c r="AA805" s="808">
        <v>65</v>
      </c>
      <c r="AB805" s="809">
        <v>867.95</v>
      </c>
      <c r="AC805" s="10" t="str">
        <f t="shared" si="409"/>
        <v>OK</v>
      </c>
      <c r="AE805" s="504">
        <f t="shared" si="410"/>
        <v>-40.000000000000227</v>
      </c>
      <c r="AF805" s="688" t="s">
        <v>2010</v>
      </c>
      <c r="AG805" s="270" t="s">
        <v>2478</v>
      </c>
      <c r="AH805" s="270"/>
      <c r="AJ805" s="894">
        <v>74369877</v>
      </c>
      <c r="AK805" s="709" t="s">
        <v>984</v>
      </c>
      <c r="AL805" s="266" t="s">
        <v>1819</v>
      </c>
      <c r="AM805" s="710" t="s">
        <v>1404</v>
      </c>
      <c r="AN805" s="711" t="s">
        <v>564</v>
      </c>
      <c r="AO805" s="710">
        <v>14</v>
      </c>
      <c r="AP805" s="712">
        <v>958.3</v>
      </c>
      <c r="AQ805" s="977">
        <v>537.44999999999982</v>
      </c>
      <c r="AR805" s="977">
        <v>165.5</v>
      </c>
      <c r="AS805" s="981">
        <v>100</v>
      </c>
      <c r="AT805" s="983">
        <v>65</v>
      </c>
      <c r="AU805" s="984">
        <v>867.95</v>
      </c>
      <c r="AV805" s="1145">
        <v>100</v>
      </c>
      <c r="AW805" s="1146">
        <v>65</v>
      </c>
      <c r="AX805" s="975">
        <f t="shared" si="411"/>
        <v>867.94999999999982</v>
      </c>
      <c r="AY805" s="424" t="str">
        <f t="shared" si="405"/>
        <v>OK</v>
      </c>
      <c r="AZ805" s="483">
        <f t="shared" si="406"/>
        <v>0</v>
      </c>
      <c r="BA805" s="486">
        <f t="shared" si="412"/>
        <v>0</v>
      </c>
      <c r="BB805" s="424"/>
      <c r="BC805" s="424"/>
      <c r="BD805" s="424"/>
      <c r="BE805" s="1051">
        <f t="shared" si="413"/>
        <v>0</v>
      </c>
    </row>
    <row r="806" spans="2:57" s="10" customFormat="1" ht="24" customHeight="1">
      <c r="B806" s="44">
        <v>74371369</v>
      </c>
      <c r="C806" s="45" t="s">
        <v>987</v>
      </c>
      <c r="D806" s="271" t="s">
        <v>1819</v>
      </c>
      <c r="E806" s="46" t="s">
        <v>1404</v>
      </c>
      <c r="F806" s="47" t="s">
        <v>564</v>
      </c>
      <c r="G806" s="46">
        <v>14</v>
      </c>
      <c r="H806" s="48">
        <v>914.03</v>
      </c>
      <c r="I806" s="48">
        <v>471.04500000000007</v>
      </c>
      <c r="J806" s="48">
        <v>173</v>
      </c>
      <c r="K806" s="48">
        <v>100</v>
      </c>
      <c r="L806" s="48">
        <v>35</v>
      </c>
      <c r="M806" s="14">
        <v>779.04500000000007</v>
      </c>
      <c r="N806" s="48">
        <v>779.04500000000007</v>
      </c>
      <c r="O806" s="419">
        <f t="shared" si="407"/>
        <v>779.04500000000007</v>
      </c>
      <c r="P806" s="419">
        <f t="shared" si="408"/>
        <v>0</v>
      </c>
      <c r="Q806" s="498" t="s">
        <v>1761</v>
      </c>
      <c r="R806" s="498"/>
      <c r="S806" s="685">
        <v>74371369</v>
      </c>
      <c r="T806" s="719" t="s">
        <v>2462</v>
      </c>
      <c r="U806" s="271" t="s">
        <v>1819</v>
      </c>
      <c r="V806" s="47" t="s">
        <v>564</v>
      </c>
      <c r="W806" s="46">
        <v>14</v>
      </c>
      <c r="X806" s="534">
        <v>471.05</v>
      </c>
      <c r="Y806" s="534">
        <v>173</v>
      </c>
      <c r="Z806" s="554">
        <v>100</v>
      </c>
      <c r="AA806" s="534">
        <v>35</v>
      </c>
      <c r="AB806" s="611">
        <v>779.05</v>
      </c>
      <c r="AC806" s="10" t="str">
        <f t="shared" si="409"/>
        <v>OK</v>
      </c>
      <c r="AE806" s="504">
        <f t="shared" si="410"/>
        <v>-4.9999999998817657E-3</v>
      </c>
      <c r="AF806" s="270"/>
      <c r="AG806" s="270" t="s">
        <v>2478</v>
      </c>
      <c r="AH806" s="270"/>
      <c r="AJ806" s="895">
        <v>74371369</v>
      </c>
      <c r="AK806" s="45" t="s">
        <v>987</v>
      </c>
      <c r="AL806" s="271" t="s">
        <v>1819</v>
      </c>
      <c r="AM806" s="46" t="s">
        <v>1404</v>
      </c>
      <c r="AN806" s="47" t="s">
        <v>564</v>
      </c>
      <c r="AO806" s="46">
        <v>14</v>
      </c>
      <c r="AP806" s="48">
        <v>914.03</v>
      </c>
      <c r="AQ806" s="979">
        <v>471.04500000000007</v>
      </c>
      <c r="AR806" s="979">
        <v>173</v>
      </c>
      <c r="AS806" s="925">
        <v>100</v>
      </c>
      <c r="AT806" s="923">
        <v>35</v>
      </c>
      <c r="AU806" s="982">
        <v>779.05</v>
      </c>
      <c r="AV806" s="974">
        <v>100</v>
      </c>
      <c r="AW806" s="1079">
        <v>35</v>
      </c>
      <c r="AX806" s="975">
        <f t="shared" si="411"/>
        <v>779.04500000000007</v>
      </c>
      <c r="AY806" s="424" t="str">
        <f t="shared" si="405"/>
        <v>OK</v>
      </c>
      <c r="AZ806" s="483">
        <f t="shared" si="406"/>
        <v>0</v>
      </c>
      <c r="BA806" s="486">
        <f t="shared" si="412"/>
        <v>-4.9999999998817657E-3</v>
      </c>
      <c r="BB806" s="424"/>
      <c r="BC806" s="424"/>
      <c r="BD806" s="424"/>
      <c r="BE806" s="1051">
        <f t="shared" si="413"/>
        <v>-4.9999999998817657E-3</v>
      </c>
    </row>
    <row r="807" spans="2:57" s="10" customFormat="1" ht="24" customHeight="1">
      <c r="B807" s="44">
        <v>74377064</v>
      </c>
      <c r="C807" s="45" t="s">
        <v>991</v>
      </c>
      <c r="D807" s="271" t="s">
        <v>1819</v>
      </c>
      <c r="E807" s="46" t="s">
        <v>1404</v>
      </c>
      <c r="F807" s="47" t="s">
        <v>564</v>
      </c>
      <c r="G807" s="46">
        <v>14</v>
      </c>
      <c r="H807" s="48">
        <v>814.43</v>
      </c>
      <c r="I807" s="48">
        <v>321.64499999999998</v>
      </c>
      <c r="J807" s="48">
        <v>153.5</v>
      </c>
      <c r="K807" s="48">
        <v>35.28</v>
      </c>
      <c r="L807" s="48">
        <v>35</v>
      </c>
      <c r="M807" s="14">
        <v>545.42499999999995</v>
      </c>
      <c r="N807" s="48">
        <v>545.42499999999995</v>
      </c>
      <c r="O807" s="419">
        <f t="shared" si="407"/>
        <v>545.42499999999995</v>
      </c>
      <c r="P807" s="419">
        <f t="shared" si="408"/>
        <v>0</v>
      </c>
      <c r="Q807" s="498" t="s">
        <v>1761</v>
      </c>
      <c r="R807" s="498"/>
      <c r="S807" s="685">
        <v>74377064</v>
      </c>
      <c r="T807" s="719" t="s">
        <v>2463</v>
      </c>
      <c r="U807" s="271" t="s">
        <v>1819</v>
      </c>
      <c r="V807" s="47" t="s">
        <v>564</v>
      </c>
      <c r="W807" s="46">
        <v>14</v>
      </c>
      <c r="X807" s="534">
        <v>321.64999999999998</v>
      </c>
      <c r="Y807" s="534">
        <v>153.5</v>
      </c>
      <c r="Z807" s="554">
        <v>35.28</v>
      </c>
      <c r="AA807" s="534">
        <v>35</v>
      </c>
      <c r="AB807" s="611">
        <v>545.42999999999995</v>
      </c>
      <c r="AC807" s="10" t="str">
        <f t="shared" si="409"/>
        <v>OK</v>
      </c>
      <c r="AE807" s="504">
        <f t="shared" si="410"/>
        <v>-4.9999999999954525E-3</v>
      </c>
      <c r="AF807" s="270"/>
      <c r="AG807" s="270" t="s">
        <v>2478</v>
      </c>
      <c r="AH807" s="270"/>
      <c r="AJ807" s="895">
        <v>74377064</v>
      </c>
      <c r="AK807" s="45" t="s">
        <v>991</v>
      </c>
      <c r="AL807" s="271" t="s">
        <v>1819</v>
      </c>
      <c r="AM807" s="46" t="s">
        <v>1404</v>
      </c>
      <c r="AN807" s="47" t="s">
        <v>564</v>
      </c>
      <c r="AO807" s="46">
        <v>14</v>
      </c>
      <c r="AP807" s="48">
        <v>814.43</v>
      </c>
      <c r="AQ807" s="979">
        <v>321.64499999999998</v>
      </c>
      <c r="AR807" s="979">
        <v>153.5</v>
      </c>
      <c r="AS807" s="925">
        <v>35.28</v>
      </c>
      <c r="AT807" s="923">
        <v>35</v>
      </c>
      <c r="AU807" s="982">
        <v>545.42999999999995</v>
      </c>
      <c r="AV807" s="974">
        <v>35.28</v>
      </c>
      <c r="AW807" s="1079">
        <v>35</v>
      </c>
      <c r="AX807" s="975">
        <f t="shared" si="411"/>
        <v>545.42499999999995</v>
      </c>
      <c r="AY807" s="424" t="str">
        <f t="shared" si="405"/>
        <v>OK</v>
      </c>
      <c r="AZ807" s="483">
        <f t="shared" si="406"/>
        <v>0</v>
      </c>
      <c r="BA807" s="486">
        <f t="shared" si="412"/>
        <v>-4.9999999999954525E-3</v>
      </c>
      <c r="BB807" s="424"/>
      <c r="BC807" s="424"/>
      <c r="BD807" s="424"/>
      <c r="BE807" s="1051">
        <f t="shared" si="413"/>
        <v>-4.9999999999954525E-3</v>
      </c>
    </row>
    <row r="808" spans="2:57" s="10" customFormat="1" ht="24" customHeight="1">
      <c r="B808" s="44">
        <v>79313700</v>
      </c>
      <c r="C808" s="45" t="s">
        <v>1000</v>
      </c>
      <c r="D808" s="271" t="s">
        <v>1819</v>
      </c>
      <c r="E808" s="46" t="s">
        <v>1404</v>
      </c>
      <c r="F808" s="47" t="s">
        <v>564</v>
      </c>
      <c r="G808" s="46">
        <v>14</v>
      </c>
      <c r="H808" s="48">
        <v>814.43</v>
      </c>
      <c r="I808" s="48">
        <v>321.64499999999998</v>
      </c>
      <c r="J808" s="48">
        <v>163.5</v>
      </c>
      <c r="K808" s="48">
        <v>12.277777777777779</v>
      </c>
      <c r="L808" s="48">
        <v>20</v>
      </c>
      <c r="M808" s="14">
        <v>517.42277777777781</v>
      </c>
      <c r="N808" s="48">
        <v>517.42277777777781</v>
      </c>
      <c r="O808" s="419">
        <f t="shared" si="407"/>
        <v>517.42277777777781</v>
      </c>
      <c r="P808" s="419">
        <f t="shared" si="408"/>
        <v>0</v>
      </c>
      <c r="Q808" s="498" t="s">
        <v>1761</v>
      </c>
      <c r="R808" s="498"/>
      <c r="S808" s="685">
        <v>79313700</v>
      </c>
      <c r="T808" s="719" t="s">
        <v>2464</v>
      </c>
      <c r="U808" s="271" t="s">
        <v>1819</v>
      </c>
      <c r="V808" s="47" t="s">
        <v>564</v>
      </c>
      <c r="W808" s="46">
        <v>14</v>
      </c>
      <c r="X808" s="534">
        <v>321.64999999999998</v>
      </c>
      <c r="Y808" s="534">
        <v>163.5</v>
      </c>
      <c r="Z808" s="554">
        <v>12.28</v>
      </c>
      <c r="AA808" s="534">
        <v>20</v>
      </c>
      <c r="AB808" s="611">
        <v>517.41999999999996</v>
      </c>
      <c r="AC808" s="10" t="str">
        <f t="shared" si="409"/>
        <v>OK</v>
      </c>
      <c r="AE808" s="504">
        <f t="shared" si="410"/>
        <v>2.7777777778510426E-3</v>
      </c>
      <c r="AF808" s="270"/>
      <c r="AG808" s="270" t="s">
        <v>2478</v>
      </c>
      <c r="AH808" s="270"/>
      <c r="AJ808" s="895">
        <v>79313700</v>
      </c>
      <c r="AK808" s="45" t="s">
        <v>1000</v>
      </c>
      <c r="AL808" s="271" t="s">
        <v>1819</v>
      </c>
      <c r="AM808" s="46" t="s">
        <v>1404</v>
      </c>
      <c r="AN808" s="47" t="s">
        <v>564</v>
      </c>
      <c r="AO808" s="46">
        <v>14</v>
      </c>
      <c r="AP808" s="48">
        <v>814.43</v>
      </c>
      <c r="AQ808" s="979">
        <v>321.64499999999998</v>
      </c>
      <c r="AR808" s="979">
        <v>163.5</v>
      </c>
      <c r="AS808" s="925">
        <v>12.28</v>
      </c>
      <c r="AT808" s="923">
        <v>20</v>
      </c>
      <c r="AU808" s="982">
        <v>517.41999999999996</v>
      </c>
      <c r="AV808" s="974">
        <v>12.28</v>
      </c>
      <c r="AW808" s="1079">
        <v>20</v>
      </c>
      <c r="AX808" s="975">
        <f t="shared" si="411"/>
        <v>517.42499999999995</v>
      </c>
      <c r="AY808" s="424" t="str">
        <f t="shared" si="405"/>
        <v>OK</v>
      </c>
      <c r="AZ808" s="483">
        <f t="shared" si="406"/>
        <v>0</v>
      </c>
      <c r="BA808" s="486">
        <f t="shared" si="412"/>
        <v>4.9999999999954525E-3</v>
      </c>
      <c r="BB808" s="424"/>
      <c r="BC808" s="424"/>
      <c r="BD808" s="424"/>
      <c r="BE808" s="1051">
        <f t="shared" si="413"/>
        <v>4.9999999999954525E-3</v>
      </c>
    </row>
    <row r="809" spans="2:57" s="10" customFormat="1" ht="24" customHeight="1">
      <c r="B809" s="44">
        <v>1015434401</v>
      </c>
      <c r="C809" s="45" t="s">
        <v>1034</v>
      </c>
      <c r="D809" s="271" t="s">
        <v>1819</v>
      </c>
      <c r="E809" s="46" t="s">
        <v>1404</v>
      </c>
      <c r="F809" s="47" t="s">
        <v>564</v>
      </c>
      <c r="G809" s="46">
        <v>14</v>
      </c>
      <c r="H809" s="48">
        <v>902.97</v>
      </c>
      <c r="I809" s="48">
        <v>454.45499999999993</v>
      </c>
      <c r="J809" s="48">
        <v>162.5</v>
      </c>
      <c r="K809" s="48">
        <v>12.72</v>
      </c>
      <c r="L809" s="48">
        <v>0</v>
      </c>
      <c r="M809" s="14">
        <v>629.67499999999995</v>
      </c>
      <c r="N809" s="48">
        <v>629.67499999999995</v>
      </c>
      <c r="O809" s="419">
        <f t="shared" si="407"/>
        <v>629.67499999999995</v>
      </c>
      <c r="P809" s="419">
        <f t="shared" si="408"/>
        <v>0</v>
      </c>
      <c r="Q809" s="498" t="s">
        <v>1761</v>
      </c>
      <c r="R809" s="498"/>
      <c r="S809" s="685">
        <v>1015434401</v>
      </c>
      <c r="T809" s="719" t="s">
        <v>2465</v>
      </c>
      <c r="U809" s="271" t="s">
        <v>1819</v>
      </c>
      <c r="V809" s="47" t="s">
        <v>564</v>
      </c>
      <c r="W809" s="46">
        <v>14</v>
      </c>
      <c r="X809" s="534">
        <v>454.46</v>
      </c>
      <c r="Y809" s="534">
        <v>162.5</v>
      </c>
      <c r="Z809" s="554">
        <v>12.72</v>
      </c>
      <c r="AA809" s="534">
        <v>0</v>
      </c>
      <c r="AB809" s="611">
        <v>629.67999999999995</v>
      </c>
      <c r="AC809" s="10" t="str">
        <f t="shared" si="409"/>
        <v>OK</v>
      </c>
      <c r="AE809" s="504">
        <f t="shared" si="410"/>
        <v>-4.9999999999954525E-3</v>
      </c>
      <c r="AF809" s="270"/>
      <c r="AG809" s="270" t="s">
        <v>2478</v>
      </c>
      <c r="AH809" s="270"/>
      <c r="AJ809" s="895">
        <v>1015434401</v>
      </c>
      <c r="AK809" s="45" t="s">
        <v>1034</v>
      </c>
      <c r="AL809" s="271" t="s">
        <v>1819</v>
      </c>
      <c r="AM809" s="46" t="s">
        <v>1404</v>
      </c>
      <c r="AN809" s="47" t="s">
        <v>564</v>
      </c>
      <c r="AO809" s="46">
        <v>14</v>
      </c>
      <c r="AP809" s="48">
        <v>902.97</v>
      </c>
      <c r="AQ809" s="979">
        <v>454.45499999999993</v>
      </c>
      <c r="AR809" s="979">
        <v>162.5</v>
      </c>
      <c r="AS809" s="925">
        <v>12.72</v>
      </c>
      <c r="AT809" s="923">
        <v>0</v>
      </c>
      <c r="AU809" s="982">
        <v>629.67999999999995</v>
      </c>
      <c r="AV809" s="974">
        <v>12.72</v>
      </c>
      <c r="AW809" s="1079">
        <v>0</v>
      </c>
      <c r="AX809" s="975">
        <f t="shared" si="411"/>
        <v>629.67499999999995</v>
      </c>
      <c r="AY809" s="424" t="str">
        <f t="shared" si="405"/>
        <v>OK</v>
      </c>
      <c r="AZ809" s="483">
        <f t="shared" si="406"/>
        <v>0</v>
      </c>
      <c r="BA809" s="486">
        <f t="shared" si="412"/>
        <v>-4.9999999999954525E-3</v>
      </c>
      <c r="BB809" s="424"/>
      <c r="BC809" s="424"/>
      <c r="BD809" s="424"/>
      <c r="BE809" s="1051">
        <f t="shared" si="413"/>
        <v>-4.9999999999954525E-3</v>
      </c>
    </row>
    <row r="810" spans="2:57" s="10" customFormat="1" ht="24" customHeight="1">
      <c r="B810" s="44">
        <v>1049611127</v>
      </c>
      <c r="C810" s="45" t="s">
        <v>1103</v>
      </c>
      <c r="D810" s="271" t="s">
        <v>1819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48">
        <v>148.5</v>
      </c>
      <c r="K810" s="48">
        <v>30.89</v>
      </c>
      <c r="L810" s="48">
        <v>45</v>
      </c>
      <c r="M810" s="14">
        <v>695.43500000000006</v>
      </c>
      <c r="N810" s="48">
        <v>695.43500000000006</v>
      </c>
      <c r="O810" s="419">
        <f t="shared" si="407"/>
        <v>695.43500000000006</v>
      </c>
      <c r="P810" s="419">
        <f t="shared" si="408"/>
        <v>0</v>
      </c>
      <c r="Q810" s="498" t="s">
        <v>1761</v>
      </c>
      <c r="R810" s="498"/>
      <c r="S810" s="685">
        <v>1049611127</v>
      </c>
      <c r="T810" s="719" t="s">
        <v>2466</v>
      </c>
      <c r="U810" s="271" t="s">
        <v>1819</v>
      </c>
      <c r="V810" s="47" t="s">
        <v>564</v>
      </c>
      <c r="W810" s="46">
        <v>14</v>
      </c>
      <c r="X810" s="534">
        <v>471.05</v>
      </c>
      <c r="Y810" s="534">
        <v>148.5</v>
      </c>
      <c r="Z810" s="554">
        <v>30.89</v>
      </c>
      <c r="AA810" s="534">
        <v>45</v>
      </c>
      <c r="AB810" s="611">
        <v>695.44</v>
      </c>
      <c r="AC810" s="10" t="str">
        <f t="shared" ref="AC810:AC821" si="416">IF((B810=S810),"OK","ERROR")</f>
        <v>OK</v>
      </c>
      <c r="AE810" s="504">
        <f t="shared" ref="AE810:AE821" si="417">M810-AB810</f>
        <v>-4.9999999999954525E-3</v>
      </c>
      <c r="AF810" s="270"/>
      <c r="AG810" s="270" t="s">
        <v>2478</v>
      </c>
      <c r="AH810" s="270"/>
      <c r="AJ810" s="895">
        <v>1049611127</v>
      </c>
      <c r="AK810" s="45" t="s">
        <v>1103</v>
      </c>
      <c r="AL810" s="271" t="s">
        <v>1819</v>
      </c>
      <c r="AM810" s="46" t="s">
        <v>1404</v>
      </c>
      <c r="AN810" s="47" t="s">
        <v>564</v>
      </c>
      <c r="AO810" s="46">
        <v>14</v>
      </c>
      <c r="AP810" s="48">
        <v>914.03</v>
      </c>
      <c r="AQ810" s="979">
        <v>471.04500000000007</v>
      </c>
      <c r="AR810" s="979">
        <v>148.5</v>
      </c>
      <c r="AS810" s="925">
        <v>30.89</v>
      </c>
      <c r="AT810" s="923">
        <v>45</v>
      </c>
      <c r="AU810" s="982">
        <v>695.44</v>
      </c>
      <c r="AV810" s="974">
        <v>30.89</v>
      </c>
      <c r="AW810" s="1079">
        <v>45</v>
      </c>
      <c r="AX810" s="975">
        <f t="shared" si="411"/>
        <v>695.43500000000006</v>
      </c>
      <c r="AY810" s="424" t="str">
        <f t="shared" si="405"/>
        <v>OK</v>
      </c>
      <c r="AZ810" s="483">
        <f t="shared" si="406"/>
        <v>0</v>
      </c>
      <c r="BA810" s="486">
        <f t="shared" si="412"/>
        <v>-4.9999999999954525E-3</v>
      </c>
      <c r="BB810" s="424"/>
      <c r="BC810" s="424"/>
      <c r="BD810" s="424"/>
      <c r="BE810" s="1051">
        <f t="shared" si="413"/>
        <v>-4.9999999999954525E-3</v>
      </c>
    </row>
    <row r="811" spans="2:57" s="10" customFormat="1" ht="24" customHeight="1">
      <c r="B811" s="44">
        <v>1049611578</v>
      </c>
      <c r="C811" s="45" t="s">
        <v>1105</v>
      </c>
      <c r="D811" s="271" t="s">
        <v>1819</v>
      </c>
      <c r="E811" s="46" t="s">
        <v>1404</v>
      </c>
      <c r="F811" s="47" t="s">
        <v>564</v>
      </c>
      <c r="G811" s="46">
        <v>14</v>
      </c>
      <c r="H811" s="48">
        <v>902.97</v>
      </c>
      <c r="I811" s="48">
        <v>454.45499999999993</v>
      </c>
      <c r="J811" s="48">
        <v>163.5</v>
      </c>
      <c r="K811" s="48">
        <v>35.83</v>
      </c>
      <c r="L811" s="48">
        <v>25</v>
      </c>
      <c r="M811" s="14">
        <v>678.78499999999997</v>
      </c>
      <c r="N811" s="48">
        <v>678.78499999999997</v>
      </c>
      <c r="O811" s="419">
        <f t="shared" si="407"/>
        <v>678.78499999999997</v>
      </c>
      <c r="P811" s="419">
        <f t="shared" si="408"/>
        <v>0</v>
      </c>
      <c r="Q811" s="498" t="s">
        <v>1761</v>
      </c>
      <c r="R811" s="498"/>
      <c r="S811" s="685">
        <v>1049611578</v>
      </c>
      <c r="T811" s="719" t="s">
        <v>2467</v>
      </c>
      <c r="U811" s="271" t="s">
        <v>1819</v>
      </c>
      <c r="V811" s="47" t="s">
        <v>564</v>
      </c>
      <c r="W811" s="46">
        <v>14</v>
      </c>
      <c r="X811" s="534">
        <v>454.46</v>
      </c>
      <c r="Y811" s="534">
        <v>163.5</v>
      </c>
      <c r="Z811" s="554">
        <v>100</v>
      </c>
      <c r="AA811" s="534">
        <v>25</v>
      </c>
      <c r="AB811" s="611">
        <v>742.96</v>
      </c>
      <c r="AC811" s="10" t="str">
        <f t="shared" si="416"/>
        <v>OK</v>
      </c>
      <c r="AE811" s="504">
        <f t="shared" si="417"/>
        <v>-64.175000000000068</v>
      </c>
      <c r="AF811" s="688" t="s">
        <v>2010</v>
      </c>
      <c r="AG811" s="270" t="s">
        <v>2478</v>
      </c>
      <c r="AH811" s="270"/>
      <c r="AJ811" s="895">
        <v>1049611578</v>
      </c>
      <c r="AK811" s="45" t="s">
        <v>1105</v>
      </c>
      <c r="AL811" s="271" t="s">
        <v>1819</v>
      </c>
      <c r="AM811" s="46" t="s">
        <v>1404</v>
      </c>
      <c r="AN811" s="47" t="s">
        <v>564</v>
      </c>
      <c r="AO811" s="46">
        <v>14</v>
      </c>
      <c r="AP811" s="48">
        <v>902.97</v>
      </c>
      <c r="AQ811" s="979">
        <v>454.45499999999993</v>
      </c>
      <c r="AR811" s="979">
        <v>163.5</v>
      </c>
      <c r="AS811" s="925">
        <v>100</v>
      </c>
      <c r="AT811" s="923">
        <v>25</v>
      </c>
      <c r="AU811" s="982">
        <v>742.96</v>
      </c>
      <c r="AV811" s="974">
        <v>100</v>
      </c>
      <c r="AW811" s="1079">
        <v>25</v>
      </c>
      <c r="AX811" s="975">
        <f t="shared" si="411"/>
        <v>742.95499999999993</v>
      </c>
      <c r="AY811" s="424" t="str">
        <f t="shared" si="405"/>
        <v>OK</v>
      </c>
      <c r="AZ811" s="483">
        <f t="shared" si="406"/>
        <v>0</v>
      </c>
      <c r="BA811" s="486">
        <f t="shared" si="412"/>
        <v>-5.0000000001091394E-3</v>
      </c>
      <c r="BB811" s="424"/>
      <c r="BC811" s="424"/>
      <c r="BD811" s="424"/>
      <c r="BE811" s="1051">
        <f t="shared" si="413"/>
        <v>-5.0000000001091394E-3</v>
      </c>
    </row>
    <row r="812" spans="2:57" s="10" customFormat="1" ht="24" customHeight="1">
      <c r="B812" s="44">
        <v>1049612956</v>
      </c>
      <c r="C812" s="45" t="s">
        <v>1112</v>
      </c>
      <c r="D812" s="271" t="s">
        <v>1819</v>
      </c>
      <c r="E812" s="46" t="s">
        <v>1404</v>
      </c>
      <c r="F812" s="47" t="s">
        <v>564</v>
      </c>
      <c r="G812" s="46">
        <v>14</v>
      </c>
      <c r="H812" s="48">
        <v>836.57</v>
      </c>
      <c r="I812" s="48">
        <v>354.85500000000002</v>
      </c>
      <c r="J812" s="48">
        <v>158.5</v>
      </c>
      <c r="K812" s="48">
        <v>44.61</v>
      </c>
      <c r="L812" s="48">
        <v>5</v>
      </c>
      <c r="M812" s="14">
        <v>562.96500000000003</v>
      </c>
      <c r="N812" s="48">
        <v>562.96500000000003</v>
      </c>
      <c r="O812" s="419">
        <f t="shared" si="407"/>
        <v>562.96500000000003</v>
      </c>
      <c r="P812" s="419">
        <f t="shared" si="408"/>
        <v>0</v>
      </c>
      <c r="Q812" s="498" t="s">
        <v>1761</v>
      </c>
      <c r="R812" s="498"/>
      <c r="S812" s="685">
        <v>1049612956</v>
      </c>
      <c r="T812" s="719" t="s">
        <v>2468</v>
      </c>
      <c r="U812" s="271" t="s">
        <v>1819</v>
      </c>
      <c r="V812" s="47" t="s">
        <v>564</v>
      </c>
      <c r="W812" s="46">
        <v>14</v>
      </c>
      <c r="X812" s="534">
        <v>354.86</v>
      </c>
      <c r="Y812" s="534">
        <v>158.5</v>
      </c>
      <c r="Z812" s="554">
        <v>44.61</v>
      </c>
      <c r="AA812" s="534">
        <v>5</v>
      </c>
      <c r="AB812" s="611">
        <v>562.97</v>
      </c>
      <c r="AC812" s="10" t="str">
        <f t="shared" si="416"/>
        <v>OK</v>
      </c>
      <c r="AE812" s="504">
        <f t="shared" si="417"/>
        <v>-4.9999999999954525E-3</v>
      </c>
      <c r="AF812" s="270"/>
      <c r="AG812" s="270" t="s">
        <v>2478</v>
      </c>
      <c r="AH812" s="270"/>
      <c r="AJ812" s="895">
        <v>1049612956</v>
      </c>
      <c r="AK812" s="45" t="s">
        <v>1112</v>
      </c>
      <c r="AL812" s="271" t="s">
        <v>1819</v>
      </c>
      <c r="AM812" s="46" t="s">
        <v>1404</v>
      </c>
      <c r="AN812" s="47" t="s">
        <v>564</v>
      </c>
      <c r="AO812" s="46">
        <v>14</v>
      </c>
      <c r="AP812" s="48">
        <v>836.57</v>
      </c>
      <c r="AQ812" s="979">
        <v>354.85500000000002</v>
      </c>
      <c r="AR812" s="979">
        <v>158.5</v>
      </c>
      <c r="AS812" s="925">
        <v>44.61</v>
      </c>
      <c r="AT812" s="923">
        <v>5</v>
      </c>
      <c r="AU812" s="982">
        <v>562.97</v>
      </c>
      <c r="AV812" s="974">
        <v>44.61</v>
      </c>
      <c r="AW812" s="1079">
        <v>5</v>
      </c>
      <c r="AX812" s="975">
        <f t="shared" si="411"/>
        <v>562.96500000000003</v>
      </c>
      <c r="AY812" s="424" t="str">
        <f t="shared" si="405"/>
        <v>OK</v>
      </c>
      <c r="AZ812" s="483">
        <f t="shared" si="406"/>
        <v>0</v>
      </c>
      <c r="BA812" s="486">
        <f t="shared" si="412"/>
        <v>-4.9999999999954525E-3</v>
      </c>
      <c r="BB812" s="424"/>
      <c r="BC812" s="424"/>
      <c r="BD812" s="424"/>
      <c r="BE812" s="1051">
        <f t="shared" si="413"/>
        <v>-4.9999999999954525E-3</v>
      </c>
    </row>
    <row r="813" spans="2:57" s="10" customFormat="1" ht="24" customHeight="1">
      <c r="B813" s="44">
        <v>1049625846</v>
      </c>
      <c r="C813" s="45" t="s">
        <v>1154</v>
      </c>
      <c r="D813" s="271" t="s">
        <v>1819</v>
      </c>
      <c r="E813" s="46" t="s">
        <v>1404</v>
      </c>
      <c r="F813" s="47" t="s">
        <v>564</v>
      </c>
      <c r="G813" s="46">
        <v>14</v>
      </c>
      <c r="H813" s="48">
        <v>936.17</v>
      </c>
      <c r="I813" s="48">
        <v>504.25499999999988</v>
      </c>
      <c r="J813" s="48">
        <v>153</v>
      </c>
      <c r="K813" s="48">
        <v>19.89</v>
      </c>
      <c r="L813" s="48">
        <v>25</v>
      </c>
      <c r="M813" s="14">
        <v>702.14499999999987</v>
      </c>
      <c r="N813" s="48">
        <v>702.14499999999987</v>
      </c>
      <c r="O813" s="419">
        <f t="shared" si="407"/>
        <v>702.14499999999987</v>
      </c>
      <c r="P813" s="419">
        <f t="shared" si="408"/>
        <v>0</v>
      </c>
      <c r="Q813" s="498" t="s">
        <v>1761</v>
      </c>
      <c r="R813" s="498"/>
      <c r="S813" s="685">
        <v>1049625846</v>
      </c>
      <c r="T813" s="719" t="s">
        <v>2469</v>
      </c>
      <c r="U813" s="271" t="s">
        <v>1819</v>
      </c>
      <c r="V813" s="47" t="s">
        <v>564</v>
      </c>
      <c r="W813" s="46">
        <v>14</v>
      </c>
      <c r="X813" s="534">
        <v>504.26</v>
      </c>
      <c r="Y813" s="534">
        <v>153</v>
      </c>
      <c r="Z813" s="554">
        <v>19.89</v>
      </c>
      <c r="AA813" s="534">
        <v>25</v>
      </c>
      <c r="AB813" s="611">
        <v>702.15</v>
      </c>
      <c r="AC813" s="10" t="str">
        <f t="shared" si="416"/>
        <v>OK</v>
      </c>
      <c r="AE813" s="504">
        <f t="shared" si="417"/>
        <v>-5.0000000001091394E-3</v>
      </c>
      <c r="AF813" s="270"/>
      <c r="AG813" s="270" t="s">
        <v>2478</v>
      </c>
      <c r="AH813" s="270"/>
      <c r="AJ813" s="895">
        <v>1049625846</v>
      </c>
      <c r="AK813" s="45" t="s">
        <v>1154</v>
      </c>
      <c r="AL813" s="271" t="s">
        <v>1819</v>
      </c>
      <c r="AM813" s="46" t="s">
        <v>1404</v>
      </c>
      <c r="AN813" s="47" t="s">
        <v>564</v>
      </c>
      <c r="AO813" s="46">
        <v>14</v>
      </c>
      <c r="AP813" s="48">
        <v>936.17</v>
      </c>
      <c r="AQ813" s="979">
        <v>504.25499999999988</v>
      </c>
      <c r="AR813" s="979">
        <v>153</v>
      </c>
      <c r="AS813" s="925">
        <v>19.89</v>
      </c>
      <c r="AT813" s="923">
        <v>25</v>
      </c>
      <c r="AU813" s="982">
        <v>702.15</v>
      </c>
      <c r="AV813" s="974">
        <v>19.89</v>
      </c>
      <c r="AW813" s="1079">
        <v>25</v>
      </c>
      <c r="AX813" s="975">
        <f t="shared" si="411"/>
        <v>702.14499999999987</v>
      </c>
      <c r="AY813" s="424" t="str">
        <f t="shared" si="405"/>
        <v>OK</v>
      </c>
      <c r="AZ813" s="483">
        <f t="shared" si="406"/>
        <v>0</v>
      </c>
      <c r="BA813" s="486">
        <f t="shared" si="412"/>
        <v>-5.0000000001091394E-3</v>
      </c>
      <c r="BB813" s="424"/>
      <c r="BC813" s="424"/>
      <c r="BD813" s="424"/>
      <c r="BE813" s="1051">
        <f t="shared" si="413"/>
        <v>-5.0000000001091394E-3</v>
      </c>
    </row>
    <row r="814" spans="2:57" s="10" customFormat="1" ht="24" customHeight="1">
      <c r="B814" s="44">
        <v>1049627419</v>
      </c>
      <c r="C814" s="45" t="s">
        <v>1159</v>
      </c>
      <c r="D814" s="271" t="s">
        <v>1819</v>
      </c>
      <c r="E814" s="46" t="s">
        <v>1404</v>
      </c>
      <c r="F814" s="47" t="s">
        <v>564</v>
      </c>
      <c r="G814" s="46">
        <v>14</v>
      </c>
      <c r="H814" s="48">
        <v>814.43</v>
      </c>
      <c r="I814" s="48">
        <v>321.64499999999998</v>
      </c>
      <c r="J814" s="48">
        <v>167.5</v>
      </c>
      <c r="K814" s="48">
        <v>44.83</v>
      </c>
      <c r="L814" s="48">
        <v>0</v>
      </c>
      <c r="M814" s="14">
        <v>533.97500000000002</v>
      </c>
      <c r="N814" s="48">
        <v>533.97500000000002</v>
      </c>
      <c r="O814" s="419">
        <f t="shared" si="407"/>
        <v>533.97500000000002</v>
      </c>
      <c r="P814" s="419">
        <f t="shared" si="408"/>
        <v>0</v>
      </c>
      <c r="Q814" s="498" t="s">
        <v>1761</v>
      </c>
      <c r="R814" s="498"/>
      <c r="S814" s="685">
        <v>1049627419</v>
      </c>
      <c r="T814" s="719" t="s">
        <v>2470</v>
      </c>
      <c r="U814" s="271" t="s">
        <v>1819</v>
      </c>
      <c r="V814" s="47" t="s">
        <v>564</v>
      </c>
      <c r="W814" s="46">
        <v>14</v>
      </c>
      <c r="X814" s="534">
        <v>321.64999999999998</v>
      </c>
      <c r="Y814" s="534">
        <v>167.5</v>
      </c>
      <c r="Z814" s="554">
        <v>44.83</v>
      </c>
      <c r="AA814" s="534">
        <v>0</v>
      </c>
      <c r="AB814" s="611">
        <v>533.98</v>
      </c>
      <c r="AC814" s="10" t="str">
        <f t="shared" si="416"/>
        <v>OK</v>
      </c>
      <c r="AE814" s="504">
        <f t="shared" si="417"/>
        <v>-4.9999999999954525E-3</v>
      </c>
      <c r="AF814" s="270"/>
      <c r="AG814" s="270" t="s">
        <v>2478</v>
      </c>
      <c r="AH814" s="270"/>
      <c r="AJ814" s="895">
        <v>1049627419</v>
      </c>
      <c r="AK814" s="45" t="s">
        <v>1159</v>
      </c>
      <c r="AL814" s="271" t="s">
        <v>1819</v>
      </c>
      <c r="AM814" s="46" t="s">
        <v>1404</v>
      </c>
      <c r="AN814" s="47" t="s">
        <v>564</v>
      </c>
      <c r="AO814" s="46">
        <v>14</v>
      </c>
      <c r="AP814" s="48">
        <v>814.43</v>
      </c>
      <c r="AQ814" s="979">
        <v>321.64499999999998</v>
      </c>
      <c r="AR814" s="979">
        <v>167.5</v>
      </c>
      <c r="AS814" s="925">
        <v>44.83</v>
      </c>
      <c r="AT814" s="923">
        <v>0</v>
      </c>
      <c r="AU814" s="982">
        <v>533.98</v>
      </c>
      <c r="AV814" s="974">
        <v>44.83</v>
      </c>
      <c r="AW814" s="1079">
        <v>0</v>
      </c>
      <c r="AX814" s="975">
        <f t="shared" si="411"/>
        <v>533.97500000000002</v>
      </c>
      <c r="AY814" s="424" t="str">
        <f t="shared" si="405"/>
        <v>OK</v>
      </c>
      <c r="AZ814" s="483">
        <f t="shared" si="406"/>
        <v>0</v>
      </c>
      <c r="BA814" s="486">
        <f t="shared" si="412"/>
        <v>-4.9999999999954525E-3</v>
      </c>
      <c r="BB814" s="424"/>
      <c r="BC814" s="424"/>
      <c r="BD814" s="424"/>
      <c r="BE814" s="1051">
        <f t="shared" si="413"/>
        <v>-4.9999999999954525E-3</v>
      </c>
    </row>
    <row r="815" spans="2:57" s="10" customFormat="1" ht="24" customHeight="1">
      <c r="B815" s="44">
        <v>1049628594</v>
      </c>
      <c r="C815" s="45" t="s">
        <v>1164</v>
      </c>
      <c r="D815" s="271" t="s">
        <v>1819</v>
      </c>
      <c r="E815" s="46" t="s">
        <v>1404</v>
      </c>
      <c r="F815" s="47" t="s">
        <v>564</v>
      </c>
      <c r="G815" s="46">
        <v>14</v>
      </c>
      <c r="H815" s="48">
        <v>836.57</v>
      </c>
      <c r="I815" s="48">
        <v>354.85500000000002</v>
      </c>
      <c r="J815" s="48">
        <v>148.5</v>
      </c>
      <c r="K815" s="48">
        <v>49.166666666666664</v>
      </c>
      <c r="L815" s="48">
        <v>20</v>
      </c>
      <c r="M815" s="14">
        <v>572.52166666666665</v>
      </c>
      <c r="N815" s="48">
        <v>572.52166666666665</v>
      </c>
      <c r="O815" s="419">
        <f t="shared" si="407"/>
        <v>572.52166666666665</v>
      </c>
      <c r="P815" s="419">
        <f t="shared" si="408"/>
        <v>0</v>
      </c>
      <c r="Q815" s="498" t="s">
        <v>1761</v>
      </c>
      <c r="R815" s="498"/>
      <c r="S815" s="685">
        <v>1049628594</v>
      </c>
      <c r="T815" s="719" t="s">
        <v>2471</v>
      </c>
      <c r="U815" s="271" t="s">
        <v>1819</v>
      </c>
      <c r="V815" s="47" t="s">
        <v>564</v>
      </c>
      <c r="W815" s="46">
        <v>14</v>
      </c>
      <c r="X815" s="534">
        <v>354.86</v>
      </c>
      <c r="Y815" s="534">
        <v>148.5</v>
      </c>
      <c r="Z815" s="554">
        <v>49.17</v>
      </c>
      <c r="AA815" s="534">
        <v>20</v>
      </c>
      <c r="AB815" s="611">
        <v>572.52</v>
      </c>
      <c r="AC815" s="10" t="str">
        <f t="shared" si="416"/>
        <v>OK</v>
      </c>
      <c r="AE815" s="504">
        <f t="shared" si="417"/>
        <v>1.6666666666651508E-3</v>
      </c>
      <c r="AF815" s="270"/>
      <c r="AG815" s="270" t="s">
        <v>2478</v>
      </c>
      <c r="AH815" s="270"/>
      <c r="AJ815" s="895">
        <v>1049628594</v>
      </c>
      <c r="AK815" s="45" t="s">
        <v>1164</v>
      </c>
      <c r="AL815" s="271" t="s">
        <v>1819</v>
      </c>
      <c r="AM815" s="46" t="s">
        <v>1404</v>
      </c>
      <c r="AN815" s="47" t="s">
        <v>564</v>
      </c>
      <c r="AO815" s="46">
        <v>14</v>
      </c>
      <c r="AP815" s="48">
        <v>836.57</v>
      </c>
      <c r="AQ815" s="979">
        <v>354.85500000000002</v>
      </c>
      <c r="AR815" s="979">
        <v>148.5</v>
      </c>
      <c r="AS815" s="925">
        <v>49.17</v>
      </c>
      <c r="AT815" s="923">
        <v>20</v>
      </c>
      <c r="AU815" s="982">
        <v>572.52</v>
      </c>
      <c r="AV815" s="974">
        <v>49.17</v>
      </c>
      <c r="AW815" s="1079">
        <v>20</v>
      </c>
      <c r="AX815" s="975">
        <f t="shared" si="411"/>
        <v>572.52499999999998</v>
      </c>
      <c r="AY815" s="424" t="str">
        <f t="shared" si="405"/>
        <v>OK</v>
      </c>
      <c r="AZ815" s="483">
        <f t="shared" si="406"/>
        <v>0</v>
      </c>
      <c r="BA815" s="486">
        <f t="shared" si="412"/>
        <v>4.9999999999954525E-3</v>
      </c>
      <c r="BB815" s="424"/>
      <c r="BC815" s="424"/>
      <c r="BD815" s="424"/>
      <c r="BE815" s="1051">
        <f t="shared" si="413"/>
        <v>4.9999999999954525E-3</v>
      </c>
    </row>
    <row r="816" spans="2:57" s="10" customFormat="1" ht="24" customHeight="1">
      <c r="B816" s="44">
        <v>1049631629</v>
      </c>
      <c r="C816" s="45" t="s">
        <v>1174</v>
      </c>
      <c r="D816" s="271" t="s">
        <v>1819</v>
      </c>
      <c r="E816" s="46" t="s">
        <v>1404</v>
      </c>
      <c r="F816" s="47" t="s">
        <v>564</v>
      </c>
      <c r="G816" s="46">
        <v>14</v>
      </c>
      <c r="H816" s="48">
        <v>825.5</v>
      </c>
      <c r="I816" s="48">
        <v>338.25</v>
      </c>
      <c r="J816" s="48">
        <v>159</v>
      </c>
      <c r="K816" s="48">
        <v>0</v>
      </c>
      <c r="L816" s="48">
        <v>15</v>
      </c>
      <c r="M816" s="14">
        <v>512.25</v>
      </c>
      <c r="N816" s="48">
        <v>512.25</v>
      </c>
      <c r="O816" s="419">
        <f t="shared" si="407"/>
        <v>512.25</v>
      </c>
      <c r="P816" s="419">
        <f t="shared" si="408"/>
        <v>0</v>
      </c>
      <c r="Q816" s="498" t="s">
        <v>1761</v>
      </c>
      <c r="R816" s="498"/>
      <c r="S816" s="685">
        <v>1049631629</v>
      </c>
      <c r="T816" s="719" t="s">
        <v>2472</v>
      </c>
      <c r="U816" s="271" t="s">
        <v>1819</v>
      </c>
      <c r="V816" s="47" t="s">
        <v>564</v>
      </c>
      <c r="W816" s="46">
        <v>14</v>
      </c>
      <c r="X816" s="534">
        <v>338.25</v>
      </c>
      <c r="Y816" s="534">
        <v>159</v>
      </c>
      <c r="Z816" s="554">
        <v>0</v>
      </c>
      <c r="AA816" s="534">
        <v>15</v>
      </c>
      <c r="AB816" s="611">
        <v>512.25</v>
      </c>
      <c r="AC816" s="10" t="str">
        <f t="shared" si="416"/>
        <v>OK</v>
      </c>
      <c r="AE816" s="504">
        <f t="shared" si="417"/>
        <v>0</v>
      </c>
      <c r="AF816" s="270"/>
      <c r="AG816" s="270" t="s">
        <v>2478</v>
      </c>
      <c r="AH816" s="270"/>
      <c r="AJ816" s="895">
        <v>1049631629</v>
      </c>
      <c r="AK816" s="45" t="s">
        <v>1174</v>
      </c>
      <c r="AL816" s="271" t="s">
        <v>1819</v>
      </c>
      <c r="AM816" s="46" t="s">
        <v>1404</v>
      </c>
      <c r="AN816" s="47" t="s">
        <v>564</v>
      </c>
      <c r="AO816" s="46">
        <v>14</v>
      </c>
      <c r="AP816" s="48">
        <v>825.5</v>
      </c>
      <c r="AQ816" s="979">
        <v>338.25</v>
      </c>
      <c r="AR816" s="979">
        <v>159</v>
      </c>
      <c r="AS816" s="925">
        <v>0</v>
      </c>
      <c r="AT816" s="923">
        <v>15</v>
      </c>
      <c r="AU816" s="982">
        <v>512.25</v>
      </c>
      <c r="AV816" s="974">
        <v>0</v>
      </c>
      <c r="AW816" s="1079">
        <v>15</v>
      </c>
      <c r="AX816" s="975">
        <f t="shared" si="411"/>
        <v>512.25</v>
      </c>
      <c r="AY816" s="424" t="str">
        <f t="shared" si="405"/>
        <v>OK</v>
      </c>
      <c r="AZ816" s="483">
        <f t="shared" si="406"/>
        <v>0</v>
      </c>
      <c r="BA816" s="486">
        <f t="shared" si="412"/>
        <v>0</v>
      </c>
      <c r="BB816" s="424"/>
      <c r="BC816" s="424"/>
      <c r="BD816" s="424"/>
      <c r="BE816" s="1051">
        <f t="shared" si="413"/>
        <v>0</v>
      </c>
    </row>
    <row r="817" spans="2:57" s="10" customFormat="1" ht="24" customHeight="1">
      <c r="B817" s="44">
        <v>1052380584</v>
      </c>
      <c r="C817" s="45" t="s">
        <v>1951</v>
      </c>
      <c r="D817" s="271" t="s">
        <v>1819</v>
      </c>
      <c r="E817" s="46" t="s">
        <v>1404</v>
      </c>
      <c r="F817" s="47" t="s">
        <v>564</v>
      </c>
      <c r="G817" s="46">
        <v>14</v>
      </c>
      <c r="H817" s="48">
        <v>825.5</v>
      </c>
      <c r="I817" s="48">
        <v>338.25</v>
      </c>
      <c r="J817" s="48">
        <v>160</v>
      </c>
      <c r="K817" s="48">
        <v>72.611111111111114</v>
      </c>
      <c r="L817" s="48">
        <v>20</v>
      </c>
      <c r="M817" s="14">
        <v>590.86111111111109</v>
      </c>
      <c r="N817" s="48">
        <v>590.86111111111109</v>
      </c>
      <c r="O817" s="419">
        <f t="shared" si="407"/>
        <v>590.86111111111109</v>
      </c>
      <c r="P817" s="419">
        <f t="shared" si="408"/>
        <v>0</v>
      </c>
      <c r="Q817" s="498" t="s">
        <v>1761</v>
      </c>
      <c r="R817" s="498"/>
      <c r="S817" s="685">
        <v>1052380584</v>
      </c>
      <c r="T817" s="719" t="s">
        <v>2473</v>
      </c>
      <c r="U817" s="271" t="s">
        <v>1819</v>
      </c>
      <c r="V817" s="47" t="s">
        <v>564</v>
      </c>
      <c r="W817" s="46">
        <v>14</v>
      </c>
      <c r="X817" s="534">
        <v>338.25</v>
      </c>
      <c r="Y817" s="534">
        <v>160</v>
      </c>
      <c r="Z817" s="554">
        <v>72.61</v>
      </c>
      <c r="AA817" s="534">
        <v>20</v>
      </c>
      <c r="AB817" s="611">
        <v>590.86</v>
      </c>
      <c r="AC817" s="10" t="str">
        <f t="shared" si="416"/>
        <v>OK</v>
      </c>
      <c r="AE817" s="504">
        <f t="shared" si="417"/>
        <v>1.1111111110722049E-3</v>
      </c>
      <c r="AF817" s="270"/>
      <c r="AG817" s="270" t="s">
        <v>2478</v>
      </c>
      <c r="AH817" s="270"/>
      <c r="AJ817" s="895">
        <v>1052380584</v>
      </c>
      <c r="AK817" s="45" t="s">
        <v>1951</v>
      </c>
      <c r="AL817" s="271" t="s">
        <v>1819</v>
      </c>
      <c r="AM817" s="46" t="s">
        <v>1404</v>
      </c>
      <c r="AN817" s="47" t="s">
        <v>564</v>
      </c>
      <c r="AO817" s="46">
        <v>14</v>
      </c>
      <c r="AP817" s="48">
        <v>825.5</v>
      </c>
      <c r="AQ817" s="979">
        <v>338.25</v>
      </c>
      <c r="AR817" s="979">
        <v>160</v>
      </c>
      <c r="AS817" s="925">
        <v>72.61</v>
      </c>
      <c r="AT817" s="923">
        <v>20</v>
      </c>
      <c r="AU817" s="982">
        <v>590.86</v>
      </c>
      <c r="AV817" s="974">
        <v>72.61</v>
      </c>
      <c r="AW817" s="1079">
        <v>20</v>
      </c>
      <c r="AX817" s="975">
        <f t="shared" si="411"/>
        <v>590.86</v>
      </c>
      <c r="AY817" s="424" t="str">
        <f t="shared" si="405"/>
        <v>OK</v>
      </c>
      <c r="AZ817" s="483">
        <f t="shared" si="406"/>
        <v>0</v>
      </c>
      <c r="BA817" s="486">
        <f t="shared" si="412"/>
        <v>0</v>
      </c>
      <c r="BB817" s="424"/>
      <c r="BC817" s="424"/>
      <c r="BD817" s="424"/>
      <c r="BE817" s="1051">
        <f t="shared" si="413"/>
        <v>0</v>
      </c>
    </row>
    <row r="818" spans="2:57" s="10" customFormat="1" ht="24" customHeight="1">
      <c r="B818" s="1068">
        <v>1052383630</v>
      </c>
      <c r="C818" s="45" t="s">
        <v>1229</v>
      </c>
      <c r="D818" s="271" t="s">
        <v>1819</v>
      </c>
      <c r="E818" s="46" t="s">
        <v>1404</v>
      </c>
      <c r="F818" s="47" t="s">
        <v>564</v>
      </c>
      <c r="G818" s="46">
        <v>14</v>
      </c>
      <c r="H818" s="48">
        <v>814.43</v>
      </c>
      <c r="I818" s="48">
        <v>321.64499999999998</v>
      </c>
      <c r="J818" s="48">
        <v>153</v>
      </c>
      <c r="K818" s="48">
        <v>0</v>
      </c>
      <c r="L818" s="48">
        <v>0</v>
      </c>
      <c r="M818" s="14">
        <v>474.64499999999998</v>
      </c>
      <c r="N818" s="48">
        <v>474.64499999999998</v>
      </c>
      <c r="O818" s="419">
        <f t="shared" si="407"/>
        <v>474.64499999999998</v>
      </c>
      <c r="P818" s="419">
        <f t="shared" si="408"/>
        <v>0</v>
      </c>
      <c r="Q818" s="498" t="s">
        <v>1761</v>
      </c>
      <c r="R818" s="498"/>
      <c r="S818" s="685">
        <v>1052383630</v>
      </c>
      <c r="T818" s="719" t="s">
        <v>2474</v>
      </c>
      <c r="U818" s="271" t="s">
        <v>1819</v>
      </c>
      <c r="V818" s="47" t="s">
        <v>564</v>
      </c>
      <c r="W818" s="46">
        <v>14</v>
      </c>
      <c r="X818" s="534">
        <v>321.64999999999998</v>
      </c>
      <c r="Y818" s="534">
        <v>153</v>
      </c>
      <c r="Z818" s="554">
        <v>0</v>
      </c>
      <c r="AA818" s="534">
        <v>0</v>
      </c>
      <c r="AB818" s="611">
        <v>474.65</v>
      </c>
      <c r="AC818" s="10" t="str">
        <f t="shared" si="416"/>
        <v>OK</v>
      </c>
      <c r="AE818" s="504">
        <f t="shared" si="417"/>
        <v>-4.9999999999954525E-3</v>
      </c>
      <c r="AF818" s="270"/>
      <c r="AG818" s="270" t="s">
        <v>2478</v>
      </c>
      <c r="AH818" s="270"/>
      <c r="AJ818" s="891">
        <v>1052383630</v>
      </c>
      <c r="AK818" s="45" t="s">
        <v>1229</v>
      </c>
      <c r="AL818" s="271" t="s">
        <v>1819</v>
      </c>
      <c r="AM818" s="46" t="s">
        <v>1404</v>
      </c>
      <c r="AN818" s="47" t="s">
        <v>564</v>
      </c>
      <c r="AO818" s="46">
        <v>14</v>
      </c>
      <c r="AP818" s="48">
        <v>814.43</v>
      </c>
      <c r="AQ818" s="979">
        <v>321.64499999999998</v>
      </c>
      <c r="AR818" s="979">
        <v>153</v>
      </c>
      <c r="AS818" s="925">
        <v>0</v>
      </c>
      <c r="AT818" s="923">
        <v>0</v>
      </c>
      <c r="AU818" s="982">
        <v>474.65</v>
      </c>
      <c r="AV818" s="975">
        <v>8.86</v>
      </c>
      <c r="AW818" s="1121">
        <v>10</v>
      </c>
      <c r="AX818" s="1114">
        <f t="shared" ref="AX818" si="418">AQ818+AR818+AV818+AW818</f>
        <v>493.505</v>
      </c>
      <c r="AY818" s="424" t="str">
        <f t="shared" ref="AY818" si="419">IF((S818=AJ818),"OK","ERROR")</f>
        <v>OK</v>
      </c>
      <c r="AZ818" s="483">
        <f t="shared" ref="AZ818" si="420">AB818-AU818</f>
        <v>0</v>
      </c>
      <c r="BA818" s="484">
        <f>AX818-AB818</f>
        <v>18.855000000000018</v>
      </c>
      <c r="BB818" s="1016" t="s">
        <v>3132</v>
      </c>
      <c r="BC818" s="424"/>
      <c r="BD818" s="424"/>
    </row>
    <row r="819" spans="2:57" s="10" customFormat="1" ht="24" customHeight="1">
      <c r="B819" s="44">
        <v>1055273674</v>
      </c>
      <c r="C819" s="45" t="s">
        <v>1284</v>
      </c>
      <c r="D819" s="271" t="s">
        <v>1819</v>
      </c>
      <c r="E819" s="46" t="s">
        <v>1404</v>
      </c>
      <c r="F819" s="47" t="s">
        <v>564</v>
      </c>
      <c r="G819" s="46">
        <v>14</v>
      </c>
      <c r="H819" s="48">
        <v>891.9</v>
      </c>
      <c r="I819" s="48">
        <v>437.84999999999991</v>
      </c>
      <c r="J819" s="48">
        <v>152</v>
      </c>
      <c r="K819" s="48">
        <v>0</v>
      </c>
      <c r="L819" s="48">
        <v>0</v>
      </c>
      <c r="M819" s="14">
        <v>589.84999999999991</v>
      </c>
      <c r="N819" s="48">
        <v>589.84999999999991</v>
      </c>
      <c r="O819" s="419">
        <f t="shared" si="407"/>
        <v>589.84999999999991</v>
      </c>
      <c r="P819" s="419">
        <f t="shared" si="408"/>
        <v>0</v>
      </c>
      <c r="Q819" s="498" t="s">
        <v>1761</v>
      </c>
      <c r="R819" s="498"/>
      <c r="S819" s="685">
        <v>1055273674</v>
      </c>
      <c r="T819" s="719" t="s">
        <v>2475</v>
      </c>
      <c r="U819" s="271" t="s">
        <v>1819</v>
      </c>
      <c r="V819" s="47" t="s">
        <v>564</v>
      </c>
      <c r="W819" s="46">
        <v>14</v>
      </c>
      <c r="X819" s="534">
        <v>437.85</v>
      </c>
      <c r="Y819" s="534">
        <v>152</v>
      </c>
      <c r="Z819" s="554">
        <v>60.72</v>
      </c>
      <c r="AA819" s="534">
        <v>0</v>
      </c>
      <c r="AB819" s="611">
        <v>650.57000000000005</v>
      </c>
      <c r="AC819" s="10" t="str">
        <f t="shared" si="416"/>
        <v>OK</v>
      </c>
      <c r="AE819" s="504">
        <f t="shared" si="417"/>
        <v>-60.720000000000141</v>
      </c>
      <c r="AF819" s="688" t="s">
        <v>2010</v>
      </c>
      <c r="AG819" s="270" t="s">
        <v>2478</v>
      </c>
      <c r="AH819" s="270"/>
      <c r="AJ819" s="895">
        <v>1055273674</v>
      </c>
      <c r="AK819" s="45" t="s">
        <v>1284</v>
      </c>
      <c r="AL819" s="271" t="s">
        <v>1819</v>
      </c>
      <c r="AM819" s="46" t="s">
        <v>1404</v>
      </c>
      <c r="AN819" s="47" t="s">
        <v>564</v>
      </c>
      <c r="AO819" s="46">
        <v>14</v>
      </c>
      <c r="AP819" s="48">
        <v>891.9</v>
      </c>
      <c r="AQ819" s="979">
        <v>437.84999999999991</v>
      </c>
      <c r="AR819" s="979">
        <v>152</v>
      </c>
      <c r="AS819" s="925">
        <v>60.72</v>
      </c>
      <c r="AT819" s="923">
        <v>0</v>
      </c>
      <c r="AU819" s="982">
        <v>650.57000000000005</v>
      </c>
      <c r="AV819" s="974">
        <v>60.72</v>
      </c>
      <c r="AW819" s="1079">
        <v>0</v>
      </c>
      <c r="AX819" s="975">
        <f t="shared" si="411"/>
        <v>650.56999999999994</v>
      </c>
      <c r="AY819" s="424" t="str">
        <f t="shared" si="405"/>
        <v>OK</v>
      </c>
      <c r="AZ819" s="483">
        <f t="shared" si="406"/>
        <v>0</v>
      </c>
      <c r="BA819" s="486">
        <f t="shared" si="412"/>
        <v>0</v>
      </c>
      <c r="BB819" s="424"/>
      <c r="BC819" s="424"/>
      <c r="BD819" s="424"/>
      <c r="BE819" s="1051">
        <f t="shared" si="413"/>
        <v>0</v>
      </c>
    </row>
    <row r="820" spans="2:57" s="10" customFormat="1" ht="24" customHeight="1">
      <c r="B820" s="44">
        <v>1057581393</v>
      </c>
      <c r="C820" s="45" t="s">
        <v>1311</v>
      </c>
      <c r="D820" s="271" t="s">
        <v>1819</v>
      </c>
      <c r="E820" s="46" t="s">
        <v>1404</v>
      </c>
      <c r="F820" s="47" t="s">
        <v>564</v>
      </c>
      <c r="G820" s="46">
        <v>14</v>
      </c>
      <c r="H820" s="48">
        <v>803.37</v>
      </c>
      <c r="I820" s="48">
        <v>305.05500000000006</v>
      </c>
      <c r="J820" s="48">
        <v>154</v>
      </c>
      <c r="K820" s="48">
        <v>78.28</v>
      </c>
      <c r="L820" s="48">
        <v>20</v>
      </c>
      <c r="M820" s="14">
        <v>557.33500000000004</v>
      </c>
      <c r="N820" s="48">
        <v>557.33500000000004</v>
      </c>
      <c r="O820" s="419">
        <f t="shared" si="407"/>
        <v>557.33500000000004</v>
      </c>
      <c r="P820" s="419">
        <f t="shared" si="408"/>
        <v>0</v>
      </c>
      <c r="Q820" s="498" t="s">
        <v>1761</v>
      </c>
      <c r="R820" s="498"/>
      <c r="S820" s="685">
        <v>1057581393</v>
      </c>
      <c r="T820" s="719" t="s">
        <v>2476</v>
      </c>
      <c r="U820" s="271" t="s">
        <v>1819</v>
      </c>
      <c r="V820" s="47" t="s">
        <v>564</v>
      </c>
      <c r="W820" s="46">
        <v>14</v>
      </c>
      <c r="X820" s="534">
        <v>305.06</v>
      </c>
      <c r="Y820" s="534">
        <v>154</v>
      </c>
      <c r="Z820" s="554">
        <v>78.28</v>
      </c>
      <c r="AA820" s="534">
        <v>20</v>
      </c>
      <c r="AB820" s="611">
        <v>557.34</v>
      </c>
      <c r="AC820" s="10" t="str">
        <f t="shared" si="416"/>
        <v>OK</v>
      </c>
      <c r="AE820" s="504">
        <f t="shared" si="417"/>
        <v>-4.9999999999954525E-3</v>
      </c>
      <c r="AF820" s="270"/>
      <c r="AG820" s="270" t="s">
        <v>2478</v>
      </c>
      <c r="AH820" s="270"/>
      <c r="AJ820" s="895">
        <v>1057581393</v>
      </c>
      <c r="AK820" s="45" t="s">
        <v>1311</v>
      </c>
      <c r="AL820" s="271" t="s">
        <v>1819</v>
      </c>
      <c r="AM820" s="46" t="s">
        <v>1404</v>
      </c>
      <c r="AN820" s="47" t="s">
        <v>564</v>
      </c>
      <c r="AO820" s="46">
        <v>14</v>
      </c>
      <c r="AP820" s="48">
        <v>803.37</v>
      </c>
      <c r="AQ820" s="979">
        <v>305.05500000000006</v>
      </c>
      <c r="AR820" s="979">
        <v>154</v>
      </c>
      <c r="AS820" s="925">
        <v>78.28</v>
      </c>
      <c r="AT820" s="923">
        <v>20</v>
      </c>
      <c r="AU820" s="982">
        <v>557.34</v>
      </c>
      <c r="AV820" s="974">
        <v>78.28</v>
      </c>
      <c r="AW820" s="1079">
        <v>20</v>
      </c>
      <c r="AX820" s="975">
        <f t="shared" si="411"/>
        <v>557.33500000000004</v>
      </c>
      <c r="AY820" s="424" t="str">
        <f t="shared" si="405"/>
        <v>OK</v>
      </c>
      <c r="AZ820" s="483">
        <f t="shared" si="406"/>
        <v>0</v>
      </c>
      <c r="BA820" s="486">
        <f t="shared" si="412"/>
        <v>-4.9999999999954525E-3</v>
      </c>
      <c r="BB820" s="424"/>
      <c r="BC820" s="424"/>
      <c r="BD820" s="424"/>
      <c r="BE820" s="1051">
        <f t="shared" si="413"/>
        <v>-4.9999999999954525E-3</v>
      </c>
    </row>
    <row r="821" spans="2:57" s="10" customFormat="1" ht="24" customHeight="1">
      <c r="B821" s="44">
        <v>1057710729</v>
      </c>
      <c r="C821" s="45" t="s">
        <v>1334</v>
      </c>
      <c r="D821" s="271" t="s">
        <v>1819</v>
      </c>
      <c r="E821" s="46" t="s">
        <v>1404</v>
      </c>
      <c r="F821" s="47" t="s">
        <v>564</v>
      </c>
      <c r="G821" s="46">
        <v>14</v>
      </c>
      <c r="H821" s="48">
        <v>836.57</v>
      </c>
      <c r="I821" s="48">
        <v>354.85500000000002</v>
      </c>
      <c r="J821" s="48">
        <v>99.5</v>
      </c>
      <c r="K821" s="48">
        <v>13.388888888888889</v>
      </c>
      <c r="L821" s="48">
        <v>45</v>
      </c>
      <c r="M821" s="14">
        <v>512.74388888888893</v>
      </c>
      <c r="N821" s="48">
        <v>512.74388888888893</v>
      </c>
      <c r="O821" s="419">
        <f t="shared" si="407"/>
        <v>512.74388888888893</v>
      </c>
      <c r="P821" s="419">
        <f t="shared" si="408"/>
        <v>0</v>
      </c>
      <c r="Q821" s="498" t="s">
        <v>1761</v>
      </c>
      <c r="R821" s="498"/>
      <c r="S821" s="685">
        <v>1057710729</v>
      </c>
      <c r="T821" s="719" t="s">
        <v>2477</v>
      </c>
      <c r="U821" s="271" t="s">
        <v>1819</v>
      </c>
      <c r="V821" s="47" t="s">
        <v>564</v>
      </c>
      <c r="W821" s="46">
        <v>14</v>
      </c>
      <c r="X821" s="534">
        <v>354.86</v>
      </c>
      <c r="Y821" s="534">
        <v>99.5</v>
      </c>
      <c r="Z821" s="554">
        <v>13.39</v>
      </c>
      <c r="AA821" s="534">
        <v>45</v>
      </c>
      <c r="AB821" s="611">
        <v>512.74</v>
      </c>
      <c r="AC821" s="10" t="str">
        <f t="shared" si="416"/>
        <v>OK</v>
      </c>
      <c r="AE821" s="504">
        <f t="shared" si="417"/>
        <v>3.8888888889232476E-3</v>
      </c>
      <c r="AF821" s="270"/>
      <c r="AG821" s="270" t="s">
        <v>2478</v>
      </c>
      <c r="AH821" s="270"/>
      <c r="AJ821" s="895">
        <v>1057710729</v>
      </c>
      <c r="AK821" s="45" t="s">
        <v>1334</v>
      </c>
      <c r="AL821" s="271" t="s">
        <v>1819</v>
      </c>
      <c r="AM821" s="46" t="s">
        <v>1404</v>
      </c>
      <c r="AN821" s="47" t="s">
        <v>564</v>
      </c>
      <c r="AO821" s="46">
        <v>14</v>
      </c>
      <c r="AP821" s="48">
        <v>836.57</v>
      </c>
      <c r="AQ821" s="979">
        <v>354.85500000000002</v>
      </c>
      <c r="AR821" s="979">
        <v>99.5</v>
      </c>
      <c r="AS821" s="925">
        <v>13.39</v>
      </c>
      <c r="AT821" s="923">
        <v>45</v>
      </c>
      <c r="AU821" s="982">
        <v>512.74</v>
      </c>
      <c r="AV821" s="974">
        <v>13.39</v>
      </c>
      <c r="AW821" s="1079">
        <v>45</v>
      </c>
      <c r="AX821" s="975">
        <f t="shared" si="411"/>
        <v>512.745</v>
      </c>
      <c r="AY821" s="424" t="str">
        <f t="shared" si="405"/>
        <v>OK</v>
      </c>
      <c r="AZ821" s="483">
        <f t="shared" si="406"/>
        <v>0</v>
      </c>
      <c r="BA821" s="486">
        <f t="shared" si="412"/>
        <v>4.9999999999954525E-3</v>
      </c>
      <c r="BB821" s="424"/>
      <c r="BC821" s="424"/>
      <c r="BD821" s="424"/>
      <c r="BE821" s="1051">
        <f t="shared" si="413"/>
        <v>4.9999999999954525E-3</v>
      </c>
    </row>
    <row r="822" spans="2:57" s="10" customFormat="1" ht="24" customHeight="1">
      <c r="B822" s="77">
        <v>4288397</v>
      </c>
      <c r="C822" s="70" t="s">
        <v>590</v>
      </c>
      <c r="D822" s="286" t="s">
        <v>1824</v>
      </c>
      <c r="E822" s="72" t="s">
        <v>1404</v>
      </c>
      <c r="F822" s="73" t="s">
        <v>2</v>
      </c>
      <c r="G822" s="72">
        <v>12</v>
      </c>
      <c r="H822" s="75">
        <v>907.31</v>
      </c>
      <c r="I822" s="75">
        <v>460.96499999999992</v>
      </c>
      <c r="J822" s="75">
        <v>166.5</v>
      </c>
      <c r="K822" s="75">
        <v>12.06</v>
      </c>
      <c r="L822" s="75">
        <v>30</v>
      </c>
      <c r="M822" s="14">
        <v>669.52499999999986</v>
      </c>
      <c r="N822" s="75">
        <v>669.52499999999986</v>
      </c>
      <c r="O822" s="419">
        <f t="shared" ref="O822:O861" si="421">I822+J822+K822+L822</f>
        <v>669.52499999999986</v>
      </c>
      <c r="P822" s="419">
        <f t="shared" ref="P822:P861" si="422">N822-O822</f>
        <v>0</v>
      </c>
      <c r="Q822" s="498" t="s">
        <v>1761</v>
      </c>
      <c r="R822" s="498"/>
      <c r="S822" s="701">
        <v>4288397</v>
      </c>
      <c r="T822" s="629" t="s">
        <v>2479</v>
      </c>
      <c r="U822" s="286" t="s">
        <v>1824</v>
      </c>
      <c r="V822" s="73" t="s">
        <v>2</v>
      </c>
      <c r="W822" s="72">
        <v>12</v>
      </c>
      <c r="X822" s="810">
        <v>460.97</v>
      </c>
      <c r="Y822" s="811">
        <v>166.5</v>
      </c>
      <c r="Z822" s="811">
        <v>12.06</v>
      </c>
      <c r="AA822" s="811">
        <v>30</v>
      </c>
      <c r="AB822" s="812">
        <v>669.53</v>
      </c>
      <c r="AC822" s="10" t="str">
        <f t="shared" ref="AC822:AC876" si="423">IF((B822=S822),"OK","ERROR")</f>
        <v>OK</v>
      </c>
      <c r="AE822" s="504">
        <f t="shared" ref="AE822:AE876" si="424">M822-AB822</f>
        <v>-5.0000000001091394E-3</v>
      </c>
      <c r="AF822" s="270"/>
      <c r="AG822" s="270" t="s">
        <v>2478</v>
      </c>
      <c r="AH822" s="270"/>
      <c r="AJ822" s="899">
        <v>4288397</v>
      </c>
      <c r="AK822" s="70" t="s">
        <v>590</v>
      </c>
      <c r="AL822" s="286" t="s">
        <v>1824</v>
      </c>
      <c r="AM822" s="72" t="s">
        <v>1404</v>
      </c>
      <c r="AN822" s="73" t="s">
        <v>2</v>
      </c>
      <c r="AO822" s="72">
        <v>12</v>
      </c>
      <c r="AP822" s="75">
        <v>907.31</v>
      </c>
      <c r="AQ822" s="992">
        <v>460.96499999999992</v>
      </c>
      <c r="AR822" s="992">
        <v>166.5</v>
      </c>
      <c r="AS822" s="923">
        <v>12.06</v>
      </c>
      <c r="AT822" s="923">
        <v>30</v>
      </c>
      <c r="AU822" s="982">
        <v>669.53</v>
      </c>
      <c r="AV822" s="974">
        <v>12.06</v>
      </c>
      <c r="AW822" s="1079">
        <v>30</v>
      </c>
      <c r="AX822" s="975">
        <f t="shared" si="411"/>
        <v>669.52499999999986</v>
      </c>
      <c r="AY822" s="424" t="str">
        <f t="shared" si="405"/>
        <v>OK</v>
      </c>
      <c r="AZ822" s="483">
        <f t="shared" si="406"/>
        <v>0</v>
      </c>
      <c r="BA822" s="486">
        <f t="shared" si="412"/>
        <v>-5.0000000001091394E-3</v>
      </c>
      <c r="BB822" s="424"/>
      <c r="BC822" s="424"/>
      <c r="BD822" s="424"/>
      <c r="BE822" s="1051">
        <f t="shared" si="413"/>
        <v>-5.0000000001091394E-3</v>
      </c>
    </row>
    <row r="823" spans="2:57" s="10" customFormat="1" ht="24" customHeight="1">
      <c r="B823" s="77">
        <v>7175528</v>
      </c>
      <c r="C823" s="70" t="s">
        <v>619</v>
      </c>
      <c r="D823" s="286" t="s">
        <v>1824</v>
      </c>
      <c r="E823" s="72" t="s">
        <v>1404</v>
      </c>
      <c r="F823" s="73" t="s">
        <v>2</v>
      </c>
      <c r="G823" s="72">
        <v>12</v>
      </c>
      <c r="H823" s="75">
        <v>849.72</v>
      </c>
      <c r="I823" s="75">
        <v>374.57999999999993</v>
      </c>
      <c r="J823" s="75">
        <v>149.5</v>
      </c>
      <c r="K823" s="75">
        <v>49.06</v>
      </c>
      <c r="L823" s="75">
        <v>50</v>
      </c>
      <c r="M823" s="14">
        <v>623.13999999999987</v>
      </c>
      <c r="N823" s="75">
        <v>623.13999999999987</v>
      </c>
      <c r="O823" s="419">
        <f t="shared" si="421"/>
        <v>623.13999999999987</v>
      </c>
      <c r="P823" s="419">
        <f t="shared" si="422"/>
        <v>0</v>
      </c>
      <c r="Q823" s="498" t="s">
        <v>1761</v>
      </c>
      <c r="R823" s="498"/>
      <c r="S823" s="705">
        <v>7175528</v>
      </c>
      <c r="T823" s="629" t="s">
        <v>2480</v>
      </c>
      <c r="U823" s="286" t="s">
        <v>1824</v>
      </c>
      <c r="V823" s="73" t="s">
        <v>2</v>
      </c>
      <c r="W823" s="72">
        <v>12</v>
      </c>
      <c r="X823" s="810">
        <v>374.58</v>
      </c>
      <c r="Y823" s="811">
        <v>149.5</v>
      </c>
      <c r="Z823" s="811">
        <v>49.06</v>
      </c>
      <c r="AA823" s="811">
        <v>50</v>
      </c>
      <c r="AB823" s="812">
        <v>623.14</v>
      </c>
      <c r="AC823" s="10" t="str">
        <f t="shared" si="423"/>
        <v>OK</v>
      </c>
      <c r="AE823" s="504">
        <f t="shared" si="424"/>
        <v>0</v>
      </c>
      <c r="AF823" s="270"/>
      <c r="AG823" s="270" t="s">
        <v>2478</v>
      </c>
      <c r="AH823" s="270"/>
      <c r="AJ823" s="891">
        <v>7175528</v>
      </c>
      <c r="AK823" s="70" t="s">
        <v>619</v>
      </c>
      <c r="AL823" s="286" t="s">
        <v>1824</v>
      </c>
      <c r="AM823" s="72" t="s">
        <v>1404</v>
      </c>
      <c r="AN823" s="73" t="s">
        <v>2</v>
      </c>
      <c r="AO823" s="72">
        <v>12</v>
      </c>
      <c r="AP823" s="75">
        <v>849.72</v>
      </c>
      <c r="AQ823" s="992">
        <v>374.57999999999993</v>
      </c>
      <c r="AR823" s="992">
        <v>149.5</v>
      </c>
      <c r="AS823" s="923">
        <v>49.06</v>
      </c>
      <c r="AT823" s="923">
        <v>50</v>
      </c>
      <c r="AU823" s="982">
        <v>623.14</v>
      </c>
      <c r="AV823" s="975">
        <v>100</v>
      </c>
      <c r="AW823" s="1121">
        <v>80</v>
      </c>
      <c r="AX823" s="1114">
        <f>AQ823+AR823+AV823+AW823</f>
        <v>704.07999999999993</v>
      </c>
      <c r="AY823" s="424" t="str">
        <f t="shared" si="405"/>
        <v>OK</v>
      </c>
      <c r="AZ823" s="483">
        <f t="shared" si="406"/>
        <v>0</v>
      </c>
      <c r="BA823" s="484">
        <f>AX823-AB823</f>
        <v>80.939999999999941</v>
      </c>
      <c r="BB823" s="1016" t="s">
        <v>3129</v>
      </c>
      <c r="BC823" s="424"/>
      <c r="BD823" s="424"/>
    </row>
    <row r="824" spans="2:57" s="10" customFormat="1" ht="24" customHeight="1">
      <c r="B824" s="77">
        <v>7183049</v>
      </c>
      <c r="C824" s="70" t="s">
        <v>645</v>
      </c>
      <c r="D824" s="286" t="s">
        <v>1824</v>
      </c>
      <c r="E824" s="72" t="s">
        <v>1404</v>
      </c>
      <c r="F824" s="73" t="s">
        <v>2</v>
      </c>
      <c r="G824" s="72">
        <v>12</v>
      </c>
      <c r="H824" s="75">
        <v>815.16</v>
      </c>
      <c r="I824" s="75">
        <v>322.74</v>
      </c>
      <c r="J824" s="75">
        <v>158.5</v>
      </c>
      <c r="K824" s="75">
        <v>29.61</v>
      </c>
      <c r="L824" s="75">
        <v>25</v>
      </c>
      <c r="M824" s="14">
        <v>535.85</v>
      </c>
      <c r="N824" s="75">
        <v>535.85</v>
      </c>
      <c r="O824" s="419">
        <f t="shared" si="421"/>
        <v>535.85</v>
      </c>
      <c r="P824" s="419">
        <f t="shared" si="422"/>
        <v>0</v>
      </c>
      <c r="Q824" s="498" t="s">
        <v>1761</v>
      </c>
      <c r="R824" s="498"/>
      <c r="S824" s="701">
        <v>7183049</v>
      </c>
      <c r="T824" s="629" t="s">
        <v>2481</v>
      </c>
      <c r="U824" s="286" t="s">
        <v>1824</v>
      </c>
      <c r="V824" s="73" t="s">
        <v>2</v>
      </c>
      <c r="W824" s="72">
        <v>12</v>
      </c>
      <c r="X824" s="810">
        <v>322.74</v>
      </c>
      <c r="Y824" s="811">
        <v>158.5</v>
      </c>
      <c r="Z824" s="811">
        <v>29.61</v>
      </c>
      <c r="AA824" s="811">
        <v>25</v>
      </c>
      <c r="AB824" s="812">
        <v>535.85</v>
      </c>
      <c r="AC824" s="10" t="str">
        <f t="shared" si="423"/>
        <v>OK</v>
      </c>
      <c r="AE824" s="504">
        <f t="shared" si="424"/>
        <v>0</v>
      </c>
      <c r="AF824" s="270"/>
      <c r="AG824" s="270" t="s">
        <v>2478</v>
      </c>
      <c r="AH824" s="270"/>
      <c r="AJ824" s="899">
        <v>7183049</v>
      </c>
      <c r="AK824" s="70" t="s">
        <v>645</v>
      </c>
      <c r="AL824" s="286" t="s">
        <v>1824</v>
      </c>
      <c r="AM824" s="72" t="s">
        <v>1404</v>
      </c>
      <c r="AN824" s="73" t="s">
        <v>2</v>
      </c>
      <c r="AO824" s="72">
        <v>12</v>
      </c>
      <c r="AP824" s="75">
        <v>815.16</v>
      </c>
      <c r="AQ824" s="992">
        <v>322.74</v>
      </c>
      <c r="AR824" s="992">
        <v>158.5</v>
      </c>
      <c r="AS824" s="923">
        <v>29.61</v>
      </c>
      <c r="AT824" s="923">
        <v>25</v>
      </c>
      <c r="AU824" s="982">
        <v>535.85</v>
      </c>
      <c r="AV824" s="974">
        <v>29.61</v>
      </c>
      <c r="AW824" s="1079">
        <v>25</v>
      </c>
      <c r="AX824" s="975">
        <f t="shared" si="411"/>
        <v>535.85</v>
      </c>
      <c r="AY824" s="424" t="str">
        <f t="shared" si="405"/>
        <v>OK</v>
      </c>
      <c r="AZ824" s="483">
        <f t="shared" si="406"/>
        <v>0</v>
      </c>
      <c r="BA824" s="486">
        <f t="shared" si="412"/>
        <v>0</v>
      </c>
      <c r="BB824" s="424"/>
      <c r="BC824" s="424"/>
      <c r="BD824" s="424"/>
      <c r="BE824" s="1051">
        <f t="shared" si="413"/>
        <v>0</v>
      </c>
    </row>
    <row r="825" spans="2:57" s="10" customFormat="1" ht="24" customHeight="1">
      <c r="B825" s="77">
        <v>7186913</v>
      </c>
      <c r="C825" s="70" t="s">
        <v>662</v>
      </c>
      <c r="D825" s="286" t="s">
        <v>1824</v>
      </c>
      <c r="E825" s="72" t="s">
        <v>1404</v>
      </c>
      <c r="F825" s="73" t="s">
        <v>2</v>
      </c>
      <c r="G825" s="72">
        <v>12</v>
      </c>
      <c r="H825" s="75">
        <v>930.35</v>
      </c>
      <c r="I825" s="75">
        <v>495.52500000000009</v>
      </c>
      <c r="J825" s="75">
        <v>156.5</v>
      </c>
      <c r="K825" s="75">
        <v>95.11</v>
      </c>
      <c r="L825" s="75">
        <v>30</v>
      </c>
      <c r="M825" s="14">
        <v>777.1350000000001</v>
      </c>
      <c r="N825" s="75">
        <v>777.1350000000001</v>
      </c>
      <c r="O825" s="419">
        <f t="shared" si="421"/>
        <v>777.1350000000001</v>
      </c>
      <c r="P825" s="419">
        <f t="shared" si="422"/>
        <v>0</v>
      </c>
      <c r="Q825" s="498" t="s">
        <v>1761</v>
      </c>
      <c r="R825" s="498"/>
      <c r="S825" s="701">
        <v>7186913</v>
      </c>
      <c r="T825" s="629" t="s">
        <v>2482</v>
      </c>
      <c r="U825" s="286" t="s">
        <v>1824</v>
      </c>
      <c r="V825" s="73" t="s">
        <v>2</v>
      </c>
      <c r="W825" s="72">
        <v>12</v>
      </c>
      <c r="X825" s="810">
        <v>495.53</v>
      </c>
      <c r="Y825" s="810">
        <v>156.5</v>
      </c>
      <c r="Z825" s="810">
        <v>95.11</v>
      </c>
      <c r="AA825" s="810">
        <v>30</v>
      </c>
      <c r="AB825" s="813">
        <v>777.14</v>
      </c>
      <c r="AC825" s="10" t="str">
        <f t="shared" si="423"/>
        <v>OK</v>
      </c>
      <c r="AE825" s="504">
        <f t="shared" si="424"/>
        <v>-4.9999999998817657E-3</v>
      </c>
      <c r="AF825" s="270"/>
      <c r="AG825" s="270" t="s">
        <v>2478</v>
      </c>
      <c r="AH825" s="270"/>
      <c r="AJ825" s="1010">
        <v>7186913</v>
      </c>
      <c r="AK825" s="70" t="s">
        <v>662</v>
      </c>
      <c r="AL825" s="286" t="s">
        <v>1824</v>
      </c>
      <c r="AM825" s="72" t="s">
        <v>1404</v>
      </c>
      <c r="AN825" s="73" t="s">
        <v>2</v>
      </c>
      <c r="AO825" s="72">
        <v>12</v>
      </c>
      <c r="AP825" s="75">
        <v>930.35</v>
      </c>
      <c r="AQ825" s="992">
        <v>495.52500000000009</v>
      </c>
      <c r="AR825" s="992">
        <v>156.5</v>
      </c>
      <c r="AS825" s="925">
        <v>95.11</v>
      </c>
      <c r="AT825" s="925">
        <v>30</v>
      </c>
      <c r="AU825" s="982">
        <v>777.14</v>
      </c>
      <c r="AV825" s="974">
        <v>95.11</v>
      </c>
      <c r="AW825" s="1079">
        <v>30</v>
      </c>
      <c r="AX825" s="1115">
        <f>AQ825+AR825+AV825+AW825</f>
        <v>777.1350000000001</v>
      </c>
      <c r="AY825" s="424" t="str">
        <f t="shared" si="405"/>
        <v>OK</v>
      </c>
      <c r="AZ825" s="483">
        <f t="shared" si="406"/>
        <v>0</v>
      </c>
      <c r="BA825" s="1011">
        <f>AX825-AB825</f>
        <v>-4.9999999998817657E-3</v>
      </c>
      <c r="BB825" s="1062" t="s">
        <v>3129</v>
      </c>
      <c r="BC825" s="424"/>
      <c r="BD825" s="424"/>
    </row>
    <row r="826" spans="2:57" s="10" customFormat="1" ht="24" customHeight="1">
      <c r="B826" s="77">
        <v>23438666</v>
      </c>
      <c r="C826" s="70" t="s">
        <v>694</v>
      </c>
      <c r="D826" s="286" t="s">
        <v>1824</v>
      </c>
      <c r="E826" s="72" t="s">
        <v>1404</v>
      </c>
      <c r="F826" s="73" t="s">
        <v>2</v>
      </c>
      <c r="G826" s="72">
        <v>12</v>
      </c>
      <c r="H826" s="75">
        <v>826.68</v>
      </c>
      <c r="I826" s="75">
        <v>340.02</v>
      </c>
      <c r="J826" s="75">
        <v>168.5</v>
      </c>
      <c r="K826" s="75">
        <v>44.33</v>
      </c>
      <c r="L826" s="75">
        <v>5</v>
      </c>
      <c r="M826" s="14">
        <v>557.85</v>
      </c>
      <c r="N826" s="75">
        <v>557.85</v>
      </c>
      <c r="O826" s="419">
        <f t="shared" si="421"/>
        <v>557.85</v>
      </c>
      <c r="P826" s="419">
        <f t="shared" si="422"/>
        <v>0</v>
      </c>
      <c r="Q826" s="498" t="s">
        <v>1761</v>
      </c>
      <c r="R826" s="498"/>
      <c r="S826" s="701">
        <v>23438666</v>
      </c>
      <c r="T826" s="629" t="s">
        <v>2483</v>
      </c>
      <c r="U826" s="286" t="s">
        <v>1824</v>
      </c>
      <c r="V826" s="73" t="s">
        <v>2</v>
      </c>
      <c r="W826" s="72">
        <v>12</v>
      </c>
      <c r="X826" s="810">
        <v>340.02</v>
      </c>
      <c r="Y826" s="810">
        <v>168.5</v>
      </c>
      <c r="Z826" s="810">
        <v>44.33</v>
      </c>
      <c r="AA826" s="810">
        <v>5</v>
      </c>
      <c r="AB826" s="813">
        <v>557.85</v>
      </c>
      <c r="AC826" s="10" t="str">
        <f t="shared" si="423"/>
        <v>OK</v>
      </c>
      <c r="AE826" s="504">
        <f t="shared" si="424"/>
        <v>0</v>
      </c>
      <c r="AF826" s="270"/>
      <c r="AG826" s="270" t="s">
        <v>2478</v>
      </c>
      <c r="AH826" s="270"/>
      <c r="AJ826" s="899">
        <v>23438666</v>
      </c>
      <c r="AK826" s="70" t="s">
        <v>694</v>
      </c>
      <c r="AL826" s="286" t="s">
        <v>1824</v>
      </c>
      <c r="AM826" s="72" t="s">
        <v>1404</v>
      </c>
      <c r="AN826" s="73" t="s">
        <v>2</v>
      </c>
      <c r="AO826" s="72">
        <v>12</v>
      </c>
      <c r="AP826" s="75">
        <v>826.68</v>
      </c>
      <c r="AQ826" s="992">
        <v>340.02</v>
      </c>
      <c r="AR826" s="992">
        <v>168.5</v>
      </c>
      <c r="AS826" s="925">
        <v>44.33</v>
      </c>
      <c r="AT826" s="925">
        <v>5</v>
      </c>
      <c r="AU826" s="982">
        <v>557.85</v>
      </c>
      <c r="AV826" s="974">
        <v>44.33</v>
      </c>
      <c r="AW826" s="1079">
        <v>5</v>
      </c>
      <c r="AX826" s="975">
        <f t="shared" si="411"/>
        <v>557.85</v>
      </c>
      <c r="AY826" s="424" t="str">
        <f t="shared" si="405"/>
        <v>OK</v>
      </c>
      <c r="AZ826" s="483">
        <f t="shared" si="406"/>
        <v>0</v>
      </c>
      <c r="BA826" s="486">
        <f t="shared" si="412"/>
        <v>0</v>
      </c>
      <c r="BB826" s="424"/>
      <c r="BC826" s="424"/>
      <c r="BD826" s="424"/>
      <c r="BE826" s="1051">
        <f t="shared" si="413"/>
        <v>0</v>
      </c>
    </row>
    <row r="827" spans="2:57" s="10" customFormat="1" ht="24" customHeight="1">
      <c r="B827" s="77">
        <v>23913088</v>
      </c>
      <c r="C827" s="70" t="s">
        <v>707</v>
      </c>
      <c r="D827" s="286" t="s">
        <v>1824</v>
      </c>
      <c r="E827" s="72" t="s">
        <v>1404</v>
      </c>
      <c r="F827" s="73" t="s">
        <v>2</v>
      </c>
      <c r="G827" s="72">
        <v>12</v>
      </c>
      <c r="H827" s="75">
        <v>849.72</v>
      </c>
      <c r="I827" s="75">
        <v>374.57999999999993</v>
      </c>
      <c r="J827" s="75">
        <v>66.5</v>
      </c>
      <c r="K827" s="75">
        <v>100</v>
      </c>
      <c r="L827" s="75">
        <v>55</v>
      </c>
      <c r="M827" s="14">
        <v>596.07999999999993</v>
      </c>
      <c r="N827" s="75">
        <v>596.07999999999993</v>
      </c>
      <c r="O827" s="419">
        <f t="shared" si="421"/>
        <v>596.07999999999993</v>
      </c>
      <c r="P827" s="419">
        <f t="shared" si="422"/>
        <v>0</v>
      </c>
      <c r="Q827" s="498" t="s">
        <v>1761</v>
      </c>
      <c r="R827" s="498"/>
      <c r="S827" s="701">
        <v>23913088</v>
      </c>
      <c r="T827" s="629" t="s">
        <v>2484</v>
      </c>
      <c r="U827" s="286" t="s">
        <v>1824</v>
      </c>
      <c r="V827" s="73" t="s">
        <v>2</v>
      </c>
      <c r="W827" s="72">
        <v>12</v>
      </c>
      <c r="X827" s="810">
        <v>374.58</v>
      </c>
      <c r="Y827" s="810">
        <v>66.5</v>
      </c>
      <c r="Z827" s="810">
        <v>100</v>
      </c>
      <c r="AA827" s="810">
        <v>55</v>
      </c>
      <c r="AB827" s="813">
        <v>596.08000000000004</v>
      </c>
      <c r="AC827" s="10" t="str">
        <f t="shared" si="423"/>
        <v>OK</v>
      </c>
      <c r="AE827" s="504">
        <f t="shared" si="424"/>
        <v>0</v>
      </c>
      <c r="AF827" s="270"/>
      <c r="AG827" s="270" t="s">
        <v>2478</v>
      </c>
      <c r="AH827" s="270"/>
      <c r="AJ827" s="899">
        <v>23913088</v>
      </c>
      <c r="AK827" s="70" t="s">
        <v>707</v>
      </c>
      <c r="AL827" s="286" t="s">
        <v>1824</v>
      </c>
      <c r="AM827" s="72" t="s">
        <v>1404</v>
      </c>
      <c r="AN827" s="73" t="s">
        <v>2</v>
      </c>
      <c r="AO827" s="72">
        <v>12</v>
      </c>
      <c r="AP827" s="75">
        <v>849.72</v>
      </c>
      <c r="AQ827" s="992">
        <v>374.57999999999993</v>
      </c>
      <c r="AR827" s="992">
        <v>66.5</v>
      </c>
      <c r="AS827" s="925">
        <v>100</v>
      </c>
      <c r="AT827" s="925">
        <v>55</v>
      </c>
      <c r="AU827" s="982">
        <v>596.08000000000004</v>
      </c>
      <c r="AV827" s="974">
        <v>100</v>
      </c>
      <c r="AW827" s="1079">
        <v>55</v>
      </c>
      <c r="AX827" s="975">
        <f t="shared" si="411"/>
        <v>596.07999999999993</v>
      </c>
      <c r="AY827" s="424" t="str">
        <f t="shared" si="405"/>
        <v>OK</v>
      </c>
      <c r="AZ827" s="483">
        <f t="shared" si="406"/>
        <v>0</v>
      </c>
      <c r="BA827" s="486">
        <f t="shared" si="412"/>
        <v>0</v>
      </c>
      <c r="BB827" s="424"/>
      <c r="BC827" s="424"/>
      <c r="BD827" s="424"/>
      <c r="BE827" s="1051">
        <f t="shared" si="413"/>
        <v>0</v>
      </c>
    </row>
    <row r="828" spans="2:57" s="10" customFormat="1" ht="24" customHeight="1">
      <c r="B828" s="77">
        <v>24081359</v>
      </c>
      <c r="C828" s="70" t="s">
        <v>713</v>
      </c>
      <c r="D828" s="286" t="s">
        <v>1824</v>
      </c>
      <c r="E828" s="72" t="s">
        <v>1404</v>
      </c>
      <c r="F828" s="73" t="s">
        <v>2</v>
      </c>
      <c r="G828" s="72">
        <v>12</v>
      </c>
      <c r="H828" s="75">
        <v>838.2</v>
      </c>
      <c r="I828" s="75">
        <v>357.30000000000018</v>
      </c>
      <c r="J828" s="75">
        <v>163</v>
      </c>
      <c r="K828" s="75">
        <v>86.78</v>
      </c>
      <c r="L828" s="75">
        <v>10</v>
      </c>
      <c r="M828" s="14">
        <v>617.08000000000015</v>
      </c>
      <c r="N828" s="75">
        <v>617.08000000000015</v>
      </c>
      <c r="O828" s="419">
        <f t="shared" si="421"/>
        <v>617.08000000000015</v>
      </c>
      <c r="P828" s="419">
        <f t="shared" si="422"/>
        <v>0</v>
      </c>
      <c r="Q828" s="498" t="s">
        <v>1761</v>
      </c>
      <c r="R828" s="498"/>
      <c r="S828" s="701">
        <v>24081359</v>
      </c>
      <c r="T828" s="629" t="s">
        <v>2485</v>
      </c>
      <c r="U828" s="286" t="s">
        <v>1824</v>
      </c>
      <c r="V828" s="73" t="s">
        <v>2</v>
      </c>
      <c r="W828" s="72">
        <v>12</v>
      </c>
      <c r="X828" s="810">
        <v>357.3</v>
      </c>
      <c r="Y828" s="810">
        <v>163</v>
      </c>
      <c r="Z828" s="810">
        <v>86.78</v>
      </c>
      <c r="AA828" s="810">
        <v>10</v>
      </c>
      <c r="AB828" s="813">
        <v>617.08000000000004</v>
      </c>
      <c r="AC828" s="10" t="str">
        <f t="shared" si="423"/>
        <v>OK</v>
      </c>
      <c r="AE828" s="504">
        <f t="shared" si="424"/>
        <v>0</v>
      </c>
      <c r="AF828" s="270"/>
      <c r="AG828" s="270" t="s">
        <v>2478</v>
      </c>
      <c r="AH828" s="270"/>
      <c r="AJ828" s="899">
        <v>24081359</v>
      </c>
      <c r="AK828" s="70" t="s">
        <v>713</v>
      </c>
      <c r="AL828" s="286" t="s">
        <v>1824</v>
      </c>
      <c r="AM828" s="72" t="s">
        <v>1404</v>
      </c>
      <c r="AN828" s="73" t="s">
        <v>2</v>
      </c>
      <c r="AO828" s="72">
        <v>12</v>
      </c>
      <c r="AP828" s="75">
        <v>838.2</v>
      </c>
      <c r="AQ828" s="992">
        <v>357.30000000000018</v>
      </c>
      <c r="AR828" s="992">
        <v>163</v>
      </c>
      <c r="AS828" s="925">
        <v>86.78</v>
      </c>
      <c r="AT828" s="925">
        <v>10</v>
      </c>
      <c r="AU828" s="982">
        <v>617.08000000000004</v>
      </c>
      <c r="AV828" s="974">
        <v>86.78</v>
      </c>
      <c r="AW828" s="1079">
        <v>10</v>
      </c>
      <c r="AX828" s="975">
        <f t="shared" si="411"/>
        <v>617.08000000000015</v>
      </c>
      <c r="AY828" s="424" t="str">
        <f t="shared" ref="AY828:AY891" si="425">IF((S828=AJ828),"OK","ERROR")</f>
        <v>OK</v>
      </c>
      <c r="AZ828" s="483">
        <f t="shared" ref="AZ828:AZ891" si="426">AB828-AU828</f>
        <v>0</v>
      </c>
      <c r="BA828" s="486">
        <f t="shared" si="412"/>
        <v>0</v>
      </c>
      <c r="BB828" s="424"/>
      <c r="BC828" s="424"/>
      <c r="BD828" s="424"/>
      <c r="BE828" s="1051">
        <f t="shared" si="413"/>
        <v>0</v>
      </c>
    </row>
    <row r="829" spans="2:57" s="10" customFormat="1" ht="24" customHeight="1">
      <c r="B829" s="77">
        <v>24167467</v>
      </c>
      <c r="C829" s="70" t="s">
        <v>714</v>
      </c>
      <c r="D829" s="286" t="s">
        <v>1824</v>
      </c>
      <c r="E829" s="72" t="s">
        <v>1404</v>
      </c>
      <c r="F829" s="73" t="s">
        <v>2</v>
      </c>
      <c r="G829" s="72">
        <v>12</v>
      </c>
      <c r="H829" s="75">
        <v>918.83</v>
      </c>
      <c r="I829" s="75">
        <v>478.24500000000012</v>
      </c>
      <c r="J829" s="75">
        <v>147.5</v>
      </c>
      <c r="K829" s="75">
        <v>95.61</v>
      </c>
      <c r="L829" s="75">
        <v>40</v>
      </c>
      <c r="M829" s="14">
        <v>761.35500000000013</v>
      </c>
      <c r="N829" s="75">
        <v>761.35500000000013</v>
      </c>
      <c r="O829" s="419">
        <f t="shared" si="421"/>
        <v>761.35500000000013</v>
      </c>
      <c r="P829" s="419">
        <f t="shared" si="422"/>
        <v>0</v>
      </c>
      <c r="Q829" s="498" t="s">
        <v>1761</v>
      </c>
      <c r="R829" s="498"/>
      <c r="S829" s="701">
        <v>24167467</v>
      </c>
      <c r="T829" s="629" t="s">
        <v>2486</v>
      </c>
      <c r="U829" s="286" t="s">
        <v>1824</v>
      </c>
      <c r="V829" s="73" t="s">
        <v>2</v>
      </c>
      <c r="W829" s="72">
        <v>12</v>
      </c>
      <c r="X829" s="810">
        <v>478.25</v>
      </c>
      <c r="Y829" s="810">
        <v>147.5</v>
      </c>
      <c r="Z829" s="810">
        <v>95.61</v>
      </c>
      <c r="AA829" s="810">
        <v>40</v>
      </c>
      <c r="AB829" s="813">
        <v>761.36</v>
      </c>
      <c r="AC829" s="10" t="str">
        <f t="shared" si="423"/>
        <v>OK</v>
      </c>
      <c r="AE829" s="504">
        <f t="shared" si="424"/>
        <v>-4.9999999998817657E-3</v>
      </c>
      <c r="AF829" s="270"/>
      <c r="AG829" s="270" t="s">
        <v>2478</v>
      </c>
      <c r="AH829" s="270"/>
      <c r="AJ829" s="899">
        <v>24167467</v>
      </c>
      <c r="AK829" s="70" t="s">
        <v>714</v>
      </c>
      <c r="AL829" s="286" t="s">
        <v>1824</v>
      </c>
      <c r="AM829" s="72" t="s">
        <v>1404</v>
      </c>
      <c r="AN829" s="73" t="s">
        <v>2</v>
      </c>
      <c r="AO829" s="72">
        <v>12</v>
      </c>
      <c r="AP829" s="75">
        <v>918.83</v>
      </c>
      <c r="AQ829" s="992">
        <v>478.24500000000012</v>
      </c>
      <c r="AR829" s="992">
        <v>147.5</v>
      </c>
      <c r="AS829" s="925">
        <v>95.61</v>
      </c>
      <c r="AT829" s="925">
        <v>40</v>
      </c>
      <c r="AU829" s="982">
        <v>761.36</v>
      </c>
      <c r="AV829" s="974">
        <v>95.61</v>
      </c>
      <c r="AW829" s="1079">
        <v>40</v>
      </c>
      <c r="AX829" s="975">
        <f t="shared" si="411"/>
        <v>761.35500000000013</v>
      </c>
      <c r="AY829" s="424" t="str">
        <f t="shared" si="425"/>
        <v>OK</v>
      </c>
      <c r="AZ829" s="483">
        <f t="shared" si="426"/>
        <v>0</v>
      </c>
      <c r="BA829" s="486">
        <f t="shared" si="412"/>
        <v>-4.9999999998817657E-3</v>
      </c>
      <c r="BB829" s="424"/>
      <c r="BC829" s="424"/>
      <c r="BD829" s="424"/>
      <c r="BE829" s="1051">
        <f t="shared" si="413"/>
        <v>-4.9999999998817657E-3</v>
      </c>
    </row>
    <row r="830" spans="2:57" s="10" customFormat="1" ht="24" customHeight="1">
      <c r="B830" s="77">
        <v>33367002</v>
      </c>
      <c r="C830" s="70" t="s">
        <v>727</v>
      </c>
      <c r="D830" s="286" t="s">
        <v>1824</v>
      </c>
      <c r="E830" s="72" t="s">
        <v>1404</v>
      </c>
      <c r="F830" s="73" t="s">
        <v>2</v>
      </c>
      <c r="G830" s="72">
        <v>12</v>
      </c>
      <c r="H830" s="75">
        <v>838.2</v>
      </c>
      <c r="I830" s="75">
        <v>357.30000000000018</v>
      </c>
      <c r="J830" s="75">
        <v>147</v>
      </c>
      <c r="K830" s="75">
        <v>100</v>
      </c>
      <c r="L830" s="75">
        <v>0</v>
      </c>
      <c r="M830" s="14">
        <v>604.30000000000018</v>
      </c>
      <c r="N830" s="75">
        <v>604.30000000000018</v>
      </c>
      <c r="O830" s="419">
        <f t="shared" si="421"/>
        <v>604.30000000000018</v>
      </c>
      <c r="P830" s="419">
        <f t="shared" si="422"/>
        <v>0</v>
      </c>
      <c r="Q830" s="498" t="s">
        <v>1761</v>
      </c>
      <c r="R830" s="498"/>
      <c r="S830" s="701">
        <v>33367002</v>
      </c>
      <c r="T830" s="629" t="s">
        <v>2487</v>
      </c>
      <c r="U830" s="286" t="s">
        <v>1824</v>
      </c>
      <c r="V830" s="73" t="s">
        <v>2</v>
      </c>
      <c r="W830" s="72">
        <v>12</v>
      </c>
      <c r="X830" s="810">
        <v>357.3</v>
      </c>
      <c r="Y830" s="810">
        <v>147</v>
      </c>
      <c r="Z830" s="810">
        <v>100</v>
      </c>
      <c r="AA830" s="810">
        <v>0</v>
      </c>
      <c r="AB830" s="813">
        <v>604.29999999999995</v>
      </c>
      <c r="AC830" s="10" t="str">
        <f t="shared" si="423"/>
        <v>OK</v>
      </c>
      <c r="AE830" s="504">
        <f t="shared" si="424"/>
        <v>0</v>
      </c>
      <c r="AF830" s="270"/>
      <c r="AG830" s="270" t="s">
        <v>2478</v>
      </c>
      <c r="AH830" s="270"/>
      <c r="AJ830" s="899">
        <v>33367002</v>
      </c>
      <c r="AK830" s="70" t="s">
        <v>727</v>
      </c>
      <c r="AL830" s="286" t="s">
        <v>1824</v>
      </c>
      <c r="AM830" s="72" t="s">
        <v>1404</v>
      </c>
      <c r="AN830" s="73" t="s">
        <v>2</v>
      </c>
      <c r="AO830" s="72">
        <v>12</v>
      </c>
      <c r="AP830" s="75">
        <v>838.2</v>
      </c>
      <c r="AQ830" s="992">
        <v>357.30000000000018</v>
      </c>
      <c r="AR830" s="992">
        <v>147</v>
      </c>
      <c r="AS830" s="925">
        <v>100</v>
      </c>
      <c r="AT830" s="925">
        <v>0</v>
      </c>
      <c r="AU830" s="982">
        <v>604.29999999999995</v>
      </c>
      <c r="AV830" s="974">
        <v>100</v>
      </c>
      <c r="AW830" s="1079">
        <v>0</v>
      </c>
      <c r="AX830" s="975">
        <f t="shared" si="411"/>
        <v>604.30000000000018</v>
      </c>
      <c r="AY830" s="424" t="str">
        <f t="shared" si="425"/>
        <v>OK</v>
      </c>
      <c r="AZ830" s="483">
        <f t="shared" si="426"/>
        <v>0</v>
      </c>
      <c r="BA830" s="486">
        <f t="shared" si="412"/>
        <v>0</v>
      </c>
      <c r="BB830" s="424"/>
      <c r="BC830" s="424"/>
      <c r="BD830" s="424"/>
      <c r="BE830" s="1051">
        <f t="shared" si="413"/>
        <v>0</v>
      </c>
    </row>
    <row r="831" spans="2:57" s="10" customFormat="1" ht="24" customHeight="1">
      <c r="B831" s="77">
        <v>33368732</v>
      </c>
      <c r="C831" s="70" t="s">
        <v>736</v>
      </c>
      <c r="D831" s="286" t="s">
        <v>1824</v>
      </c>
      <c r="E831" s="72" t="s">
        <v>1404</v>
      </c>
      <c r="F831" s="73" t="s">
        <v>2</v>
      </c>
      <c r="G831" s="72">
        <v>12</v>
      </c>
      <c r="H831" s="75">
        <v>907.31</v>
      </c>
      <c r="I831" s="75">
        <v>460.96499999999992</v>
      </c>
      <c r="J831" s="75">
        <v>141.5</v>
      </c>
      <c r="K831" s="75">
        <v>74.28</v>
      </c>
      <c r="L831" s="75">
        <v>40</v>
      </c>
      <c r="M831" s="14">
        <v>716.74499999999989</v>
      </c>
      <c r="N831" s="75">
        <v>716.74499999999989</v>
      </c>
      <c r="O831" s="419">
        <f t="shared" si="421"/>
        <v>716.74499999999989</v>
      </c>
      <c r="P831" s="419">
        <f t="shared" si="422"/>
        <v>0</v>
      </c>
      <c r="Q831" s="498" t="s">
        <v>1761</v>
      </c>
      <c r="R831" s="498"/>
      <c r="S831" s="701">
        <v>33368732</v>
      </c>
      <c r="T831" s="629" t="s">
        <v>2488</v>
      </c>
      <c r="U831" s="286" t="s">
        <v>1824</v>
      </c>
      <c r="V831" s="73" t="s">
        <v>2</v>
      </c>
      <c r="W831" s="72">
        <v>12</v>
      </c>
      <c r="X831" s="810">
        <v>460.97</v>
      </c>
      <c r="Y831" s="810">
        <v>141.5</v>
      </c>
      <c r="Z831" s="810">
        <v>74.28</v>
      </c>
      <c r="AA831" s="810">
        <v>40</v>
      </c>
      <c r="AB831" s="813">
        <v>716.75</v>
      </c>
      <c r="AC831" s="10" t="str">
        <f t="shared" si="423"/>
        <v>OK</v>
      </c>
      <c r="AE831" s="504">
        <f t="shared" si="424"/>
        <v>-5.0000000001091394E-3</v>
      </c>
      <c r="AF831" s="270"/>
      <c r="AG831" s="270" t="s">
        <v>2478</v>
      </c>
      <c r="AH831" s="270"/>
      <c r="AJ831" s="899">
        <v>33368732</v>
      </c>
      <c r="AK831" s="70" t="s">
        <v>736</v>
      </c>
      <c r="AL831" s="286" t="s">
        <v>1824</v>
      </c>
      <c r="AM831" s="72" t="s">
        <v>1404</v>
      </c>
      <c r="AN831" s="73" t="s">
        <v>2</v>
      </c>
      <c r="AO831" s="72">
        <v>12</v>
      </c>
      <c r="AP831" s="75">
        <v>907.31</v>
      </c>
      <c r="AQ831" s="992">
        <v>460.96499999999992</v>
      </c>
      <c r="AR831" s="992">
        <v>141.5</v>
      </c>
      <c r="AS831" s="925">
        <v>74.28</v>
      </c>
      <c r="AT831" s="925">
        <v>40</v>
      </c>
      <c r="AU831" s="982">
        <v>716.75</v>
      </c>
      <c r="AV831" s="974">
        <v>74.28</v>
      </c>
      <c r="AW831" s="1079">
        <v>40</v>
      </c>
      <c r="AX831" s="975">
        <f t="shared" si="411"/>
        <v>716.74499999999989</v>
      </c>
      <c r="AY831" s="424" t="str">
        <f t="shared" si="425"/>
        <v>OK</v>
      </c>
      <c r="AZ831" s="483">
        <f t="shared" si="426"/>
        <v>0</v>
      </c>
      <c r="BA831" s="486">
        <f t="shared" si="412"/>
        <v>-5.0000000001091394E-3</v>
      </c>
      <c r="BB831" s="424"/>
      <c r="BC831" s="424"/>
      <c r="BD831" s="424"/>
      <c r="BE831" s="1051">
        <f t="shared" si="413"/>
        <v>-5.0000000001091394E-3</v>
      </c>
    </row>
    <row r="832" spans="2:57" s="10" customFormat="1" ht="24" customHeight="1">
      <c r="B832" s="77">
        <v>33369148</v>
      </c>
      <c r="C832" s="70" t="s">
        <v>742</v>
      </c>
      <c r="D832" s="286" t="s">
        <v>1824</v>
      </c>
      <c r="E832" s="72" t="s">
        <v>1404</v>
      </c>
      <c r="F832" s="73" t="s">
        <v>2</v>
      </c>
      <c r="G832" s="72">
        <v>12</v>
      </c>
      <c r="H832" s="75">
        <v>815.16</v>
      </c>
      <c r="I832" s="75">
        <v>322.74</v>
      </c>
      <c r="J832" s="75">
        <v>137.5</v>
      </c>
      <c r="K832" s="75">
        <v>100</v>
      </c>
      <c r="L832" s="75">
        <v>35</v>
      </c>
      <c r="M832" s="14">
        <v>595.24</v>
      </c>
      <c r="N832" s="75">
        <v>595.24</v>
      </c>
      <c r="O832" s="419">
        <f t="shared" si="421"/>
        <v>595.24</v>
      </c>
      <c r="P832" s="419">
        <f t="shared" si="422"/>
        <v>0</v>
      </c>
      <c r="Q832" s="498" t="s">
        <v>1761</v>
      </c>
      <c r="R832" s="498"/>
      <c r="S832" s="705">
        <v>33369148</v>
      </c>
      <c r="T832" s="629" t="s">
        <v>2489</v>
      </c>
      <c r="U832" s="286" t="s">
        <v>1824</v>
      </c>
      <c r="V832" s="73" t="s">
        <v>2</v>
      </c>
      <c r="W832" s="72">
        <v>12</v>
      </c>
      <c r="X832" s="810">
        <v>322.74</v>
      </c>
      <c r="Y832" s="810">
        <v>137.5</v>
      </c>
      <c r="Z832" s="810">
        <v>100</v>
      </c>
      <c r="AA832" s="810">
        <v>35</v>
      </c>
      <c r="AB832" s="813">
        <v>595.24</v>
      </c>
      <c r="AC832" s="10" t="str">
        <f t="shared" si="423"/>
        <v>OK</v>
      </c>
      <c r="AE832" s="504">
        <f t="shared" si="424"/>
        <v>0</v>
      </c>
      <c r="AF832" s="270"/>
      <c r="AG832" s="270" t="s">
        <v>2478</v>
      </c>
      <c r="AH832" s="270"/>
      <c r="AJ832" s="899">
        <v>33369148</v>
      </c>
      <c r="AK832" s="70" t="s">
        <v>742</v>
      </c>
      <c r="AL832" s="286" t="s">
        <v>1824</v>
      </c>
      <c r="AM832" s="72" t="s">
        <v>1404</v>
      </c>
      <c r="AN832" s="73" t="s">
        <v>2</v>
      </c>
      <c r="AO832" s="72">
        <v>12</v>
      </c>
      <c r="AP832" s="75">
        <v>815.16</v>
      </c>
      <c r="AQ832" s="992">
        <v>322.74</v>
      </c>
      <c r="AR832" s="992">
        <v>137.5</v>
      </c>
      <c r="AS832" s="925">
        <v>100</v>
      </c>
      <c r="AT832" s="925">
        <v>35</v>
      </c>
      <c r="AU832" s="982">
        <v>595.24</v>
      </c>
      <c r="AV832" s="974">
        <v>100</v>
      </c>
      <c r="AW832" s="1079">
        <v>35</v>
      </c>
      <c r="AX832" s="975">
        <f t="shared" si="411"/>
        <v>595.24</v>
      </c>
      <c r="AY832" s="424" t="str">
        <f t="shared" si="425"/>
        <v>OK</v>
      </c>
      <c r="AZ832" s="483">
        <f t="shared" si="426"/>
        <v>0</v>
      </c>
      <c r="BA832" s="486">
        <f t="shared" si="412"/>
        <v>0</v>
      </c>
      <c r="BB832" s="424"/>
      <c r="BC832" s="424"/>
      <c r="BD832" s="424"/>
      <c r="BE832" s="1051">
        <f t="shared" si="413"/>
        <v>0</v>
      </c>
    </row>
    <row r="833" spans="2:57" s="10" customFormat="1" ht="24" customHeight="1">
      <c r="B833" s="77">
        <v>33377752</v>
      </c>
      <c r="C833" s="70" t="s">
        <v>758</v>
      </c>
      <c r="D833" s="286" t="s">
        <v>1824</v>
      </c>
      <c r="E833" s="72" t="s">
        <v>1404</v>
      </c>
      <c r="F833" s="73" t="s">
        <v>2</v>
      </c>
      <c r="G833" s="72">
        <v>12</v>
      </c>
      <c r="H833" s="75">
        <v>803.64</v>
      </c>
      <c r="I833" s="75">
        <v>305.46000000000004</v>
      </c>
      <c r="J833" s="75">
        <v>155</v>
      </c>
      <c r="K833" s="75">
        <v>22.61</v>
      </c>
      <c r="L833" s="75">
        <v>30</v>
      </c>
      <c r="M833" s="14">
        <v>513.07000000000005</v>
      </c>
      <c r="N833" s="75">
        <v>513.07000000000005</v>
      </c>
      <c r="O833" s="419">
        <f t="shared" si="421"/>
        <v>513.07000000000005</v>
      </c>
      <c r="P833" s="419">
        <f t="shared" si="422"/>
        <v>0</v>
      </c>
      <c r="Q833" s="498" t="s">
        <v>1761</v>
      </c>
      <c r="R833" s="498"/>
      <c r="S833" s="701">
        <v>33377752</v>
      </c>
      <c r="T833" s="629" t="s">
        <v>2490</v>
      </c>
      <c r="U833" s="286" t="s">
        <v>1824</v>
      </c>
      <c r="V833" s="73" t="s">
        <v>2</v>
      </c>
      <c r="W833" s="72">
        <v>12</v>
      </c>
      <c r="X833" s="810">
        <v>305.45999999999998</v>
      </c>
      <c r="Y833" s="810">
        <v>155</v>
      </c>
      <c r="Z833" s="810">
        <v>22.61</v>
      </c>
      <c r="AA833" s="810">
        <v>30</v>
      </c>
      <c r="AB833" s="813">
        <v>513.07000000000005</v>
      </c>
      <c r="AC833" s="10" t="str">
        <f t="shared" si="423"/>
        <v>OK</v>
      </c>
      <c r="AE833" s="504">
        <f t="shared" si="424"/>
        <v>0</v>
      </c>
      <c r="AF833" s="270"/>
      <c r="AG833" s="270" t="s">
        <v>2478</v>
      </c>
      <c r="AH833" s="270"/>
      <c r="AJ833" s="899">
        <v>33377752</v>
      </c>
      <c r="AK833" s="70" t="s">
        <v>758</v>
      </c>
      <c r="AL833" s="286" t="s">
        <v>1824</v>
      </c>
      <c r="AM833" s="72" t="s">
        <v>1404</v>
      </c>
      <c r="AN833" s="73" t="s">
        <v>2</v>
      </c>
      <c r="AO833" s="72">
        <v>12</v>
      </c>
      <c r="AP833" s="75">
        <v>803.64</v>
      </c>
      <c r="AQ833" s="992">
        <v>305.46000000000004</v>
      </c>
      <c r="AR833" s="992">
        <v>155</v>
      </c>
      <c r="AS833" s="925">
        <v>22.61</v>
      </c>
      <c r="AT833" s="925">
        <v>30</v>
      </c>
      <c r="AU833" s="982">
        <v>513.07000000000005</v>
      </c>
      <c r="AV833" s="974">
        <v>22.61</v>
      </c>
      <c r="AW833" s="1079">
        <v>30</v>
      </c>
      <c r="AX833" s="975">
        <f t="shared" si="411"/>
        <v>513.07000000000005</v>
      </c>
      <c r="AY833" s="424" t="str">
        <f t="shared" si="425"/>
        <v>OK</v>
      </c>
      <c r="AZ833" s="483">
        <f t="shared" si="426"/>
        <v>0</v>
      </c>
      <c r="BA833" s="486">
        <f t="shared" si="412"/>
        <v>0</v>
      </c>
      <c r="BB833" s="424"/>
      <c r="BC833" s="424"/>
      <c r="BD833" s="424"/>
      <c r="BE833" s="1051">
        <f t="shared" si="413"/>
        <v>0</v>
      </c>
    </row>
    <row r="834" spans="2:57" s="10" customFormat="1" ht="24" customHeight="1">
      <c r="B834" s="77">
        <v>33481535</v>
      </c>
      <c r="C834" s="70" t="s">
        <v>771</v>
      </c>
      <c r="D834" s="286" t="s">
        <v>1824</v>
      </c>
      <c r="E834" s="72" t="s">
        <v>1404</v>
      </c>
      <c r="F834" s="73" t="s">
        <v>2</v>
      </c>
      <c r="G834" s="72">
        <v>12</v>
      </c>
      <c r="H834" s="75">
        <v>815.16</v>
      </c>
      <c r="I834" s="75">
        <v>322.74</v>
      </c>
      <c r="J834" s="75">
        <v>159.5</v>
      </c>
      <c r="K834" s="75">
        <v>31.86</v>
      </c>
      <c r="L834" s="75">
        <v>30</v>
      </c>
      <c r="M834" s="14">
        <v>544.1</v>
      </c>
      <c r="N834" s="75">
        <v>544.1</v>
      </c>
      <c r="O834" s="419">
        <f t="shared" si="421"/>
        <v>544.1</v>
      </c>
      <c r="P834" s="419">
        <f t="shared" si="422"/>
        <v>0</v>
      </c>
      <c r="Q834" s="498" t="s">
        <v>1761</v>
      </c>
      <c r="R834" s="498"/>
      <c r="S834" s="701">
        <v>33481535</v>
      </c>
      <c r="T834" s="629" t="s">
        <v>2491</v>
      </c>
      <c r="U834" s="286" t="s">
        <v>1824</v>
      </c>
      <c r="V834" s="73" t="s">
        <v>2</v>
      </c>
      <c r="W834" s="72">
        <v>12</v>
      </c>
      <c r="X834" s="810">
        <v>322.74</v>
      </c>
      <c r="Y834" s="810">
        <v>159.5</v>
      </c>
      <c r="Z834" s="810">
        <v>31.86</v>
      </c>
      <c r="AA834" s="810">
        <v>30</v>
      </c>
      <c r="AB834" s="813">
        <v>544.1</v>
      </c>
      <c r="AC834" s="10" t="str">
        <f t="shared" si="423"/>
        <v>OK</v>
      </c>
      <c r="AE834" s="504">
        <f t="shared" si="424"/>
        <v>0</v>
      </c>
      <c r="AF834" s="270"/>
      <c r="AG834" s="270" t="s">
        <v>2478</v>
      </c>
      <c r="AH834" s="270"/>
      <c r="AJ834" s="899">
        <v>33481535</v>
      </c>
      <c r="AK834" s="70" t="s">
        <v>771</v>
      </c>
      <c r="AL834" s="286" t="s">
        <v>1824</v>
      </c>
      <c r="AM834" s="72" t="s">
        <v>1404</v>
      </c>
      <c r="AN834" s="73" t="s">
        <v>2</v>
      </c>
      <c r="AO834" s="72">
        <v>12</v>
      </c>
      <c r="AP834" s="75">
        <v>815.16</v>
      </c>
      <c r="AQ834" s="992">
        <v>322.74</v>
      </c>
      <c r="AR834" s="992">
        <v>159.5</v>
      </c>
      <c r="AS834" s="925">
        <v>31.86</v>
      </c>
      <c r="AT834" s="925">
        <v>30</v>
      </c>
      <c r="AU834" s="982">
        <v>544.1</v>
      </c>
      <c r="AV834" s="974">
        <v>31.86</v>
      </c>
      <c r="AW834" s="1079">
        <v>30</v>
      </c>
      <c r="AX834" s="975">
        <f t="shared" si="411"/>
        <v>544.1</v>
      </c>
      <c r="AY834" s="424" t="str">
        <f t="shared" si="425"/>
        <v>OK</v>
      </c>
      <c r="AZ834" s="483">
        <f t="shared" si="426"/>
        <v>0</v>
      </c>
      <c r="BA834" s="486">
        <f t="shared" si="412"/>
        <v>0</v>
      </c>
      <c r="BB834" s="424"/>
      <c r="BC834" s="424"/>
      <c r="BD834" s="424"/>
      <c r="BE834" s="1051">
        <f t="shared" si="413"/>
        <v>0</v>
      </c>
    </row>
    <row r="835" spans="2:57" s="10" customFormat="1" ht="24" customHeight="1">
      <c r="B835" s="77">
        <v>33700797</v>
      </c>
      <c r="C835" s="70" t="s">
        <v>773</v>
      </c>
      <c r="D835" s="286" t="s">
        <v>1824</v>
      </c>
      <c r="E835" s="72" t="s">
        <v>1404</v>
      </c>
      <c r="F835" s="73" t="s">
        <v>2</v>
      </c>
      <c r="G835" s="72">
        <v>12</v>
      </c>
      <c r="H835" s="75">
        <v>872.76</v>
      </c>
      <c r="I835" s="75">
        <v>409.13999999999987</v>
      </c>
      <c r="J835" s="75">
        <v>151.5</v>
      </c>
      <c r="K835" s="75">
        <v>100</v>
      </c>
      <c r="L835" s="75">
        <v>30</v>
      </c>
      <c r="M835" s="14">
        <v>690.63999999999987</v>
      </c>
      <c r="N835" s="75">
        <v>690.63999999999987</v>
      </c>
      <c r="O835" s="419">
        <f t="shared" si="421"/>
        <v>690.63999999999987</v>
      </c>
      <c r="P835" s="419">
        <f t="shared" si="422"/>
        <v>0</v>
      </c>
      <c r="Q835" s="498" t="s">
        <v>1761</v>
      </c>
      <c r="R835" s="498"/>
      <c r="S835" s="701">
        <v>33700797</v>
      </c>
      <c r="T835" s="629" t="s">
        <v>2492</v>
      </c>
      <c r="U835" s="286" t="s">
        <v>1824</v>
      </c>
      <c r="V835" s="73" t="s">
        <v>2</v>
      </c>
      <c r="W835" s="72">
        <v>12</v>
      </c>
      <c r="X835" s="810">
        <v>409.14</v>
      </c>
      <c r="Y835" s="810">
        <v>151.5</v>
      </c>
      <c r="Z835" s="810">
        <v>100</v>
      </c>
      <c r="AA835" s="810">
        <v>30</v>
      </c>
      <c r="AB835" s="813">
        <v>690.64</v>
      </c>
      <c r="AC835" s="10" t="str">
        <f t="shared" si="423"/>
        <v>OK</v>
      </c>
      <c r="AE835" s="504">
        <f t="shared" si="424"/>
        <v>0</v>
      </c>
      <c r="AF835" s="270"/>
      <c r="AG835" s="270" t="s">
        <v>2478</v>
      </c>
      <c r="AH835" s="270"/>
      <c r="AJ835" s="899">
        <v>33700797</v>
      </c>
      <c r="AK835" s="70" t="s">
        <v>773</v>
      </c>
      <c r="AL835" s="286" t="s">
        <v>1824</v>
      </c>
      <c r="AM835" s="72" t="s">
        <v>1404</v>
      </c>
      <c r="AN835" s="73" t="s">
        <v>2</v>
      </c>
      <c r="AO835" s="72">
        <v>12</v>
      </c>
      <c r="AP835" s="75">
        <v>872.76</v>
      </c>
      <c r="AQ835" s="992">
        <v>409.13999999999987</v>
      </c>
      <c r="AR835" s="992">
        <v>151.5</v>
      </c>
      <c r="AS835" s="925">
        <v>100</v>
      </c>
      <c r="AT835" s="925">
        <v>30</v>
      </c>
      <c r="AU835" s="982">
        <v>690.64</v>
      </c>
      <c r="AV835" s="974">
        <v>100</v>
      </c>
      <c r="AW835" s="1079">
        <v>30</v>
      </c>
      <c r="AX835" s="975">
        <f t="shared" si="411"/>
        <v>690.63999999999987</v>
      </c>
      <c r="AY835" s="424" t="str">
        <f t="shared" si="425"/>
        <v>OK</v>
      </c>
      <c r="AZ835" s="483">
        <f t="shared" si="426"/>
        <v>0</v>
      </c>
      <c r="BA835" s="486">
        <f t="shared" si="412"/>
        <v>0</v>
      </c>
      <c r="BB835" s="424"/>
      <c r="BC835" s="424"/>
      <c r="BD835" s="424"/>
      <c r="BE835" s="1051">
        <f t="shared" si="413"/>
        <v>0</v>
      </c>
    </row>
    <row r="836" spans="2:57" s="10" customFormat="1" ht="24" customHeight="1">
      <c r="B836" s="77">
        <v>33702569</v>
      </c>
      <c r="C836" s="70" t="s">
        <v>775</v>
      </c>
      <c r="D836" s="286" t="s">
        <v>1824</v>
      </c>
      <c r="E836" s="72" t="s">
        <v>1404</v>
      </c>
      <c r="F836" s="73" t="s">
        <v>2</v>
      </c>
      <c r="G836" s="72">
        <v>12</v>
      </c>
      <c r="H836" s="75">
        <v>815.16</v>
      </c>
      <c r="I836" s="75">
        <v>322.74</v>
      </c>
      <c r="J836" s="75">
        <v>144</v>
      </c>
      <c r="K836" s="75">
        <v>35.72</v>
      </c>
      <c r="L836" s="75">
        <v>25</v>
      </c>
      <c r="M836" s="14">
        <v>527.46</v>
      </c>
      <c r="N836" s="75">
        <v>527.46</v>
      </c>
      <c r="O836" s="419">
        <f t="shared" si="421"/>
        <v>527.46</v>
      </c>
      <c r="P836" s="419">
        <f t="shared" si="422"/>
        <v>0</v>
      </c>
      <c r="Q836" s="498" t="s">
        <v>1761</v>
      </c>
      <c r="R836" s="498"/>
      <c r="S836" s="701">
        <v>33702569</v>
      </c>
      <c r="T836" s="629" t="s">
        <v>2493</v>
      </c>
      <c r="U836" s="286" t="s">
        <v>1824</v>
      </c>
      <c r="V836" s="73" t="s">
        <v>2</v>
      </c>
      <c r="W836" s="72">
        <v>12</v>
      </c>
      <c r="X836" s="810">
        <v>322.74</v>
      </c>
      <c r="Y836" s="810">
        <v>144</v>
      </c>
      <c r="Z836" s="810">
        <v>35.72</v>
      </c>
      <c r="AA836" s="810">
        <v>25</v>
      </c>
      <c r="AB836" s="813">
        <v>527.46</v>
      </c>
      <c r="AC836" s="10" t="str">
        <f t="shared" si="423"/>
        <v>OK</v>
      </c>
      <c r="AE836" s="504">
        <f t="shared" si="424"/>
        <v>0</v>
      </c>
      <c r="AF836" s="270"/>
      <c r="AG836" s="270" t="s">
        <v>2478</v>
      </c>
      <c r="AH836" s="270"/>
      <c r="AJ836" s="899">
        <v>33702569</v>
      </c>
      <c r="AK836" s="70" t="s">
        <v>775</v>
      </c>
      <c r="AL836" s="286" t="s">
        <v>1824</v>
      </c>
      <c r="AM836" s="72" t="s">
        <v>1404</v>
      </c>
      <c r="AN836" s="73" t="s">
        <v>2</v>
      </c>
      <c r="AO836" s="72">
        <v>12</v>
      </c>
      <c r="AP836" s="75">
        <v>815.16</v>
      </c>
      <c r="AQ836" s="992">
        <v>322.74</v>
      </c>
      <c r="AR836" s="992">
        <v>144</v>
      </c>
      <c r="AS836" s="925">
        <v>35.72</v>
      </c>
      <c r="AT836" s="925">
        <v>25</v>
      </c>
      <c r="AU836" s="982">
        <v>527.46</v>
      </c>
      <c r="AV836" s="974">
        <v>35.72</v>
      </c>
      <c r="AW836" s="1079">
        <v>25</v>
      </c>
      <c r="AX836" s="975">
        <f t="shared" si="411"/>
        <v>527.46</v>
      </c>
      <c r="AY836" s="424" t="str">
        <f t="shared" si="425"/>
        <v>OK</v>
      </c>
      <c r="AZ836" s="483">
        <f t="shared" si="426"/>
        <v>0</v>
      </c>
      <c r="BA836" s="486">
        <f t="shared" si="412"/>
        <v>0</v>
      </c>
      <c r="BB836" s="424"/>
      <c r="BC836" s="424"/>
      <c r="BD836" s="424"/>
      <c r="BE836" s="1051">
        <f t="shared" si="413"/>
        <v>0</v>
      </c>
    </row>
    <row r="837" spans="2:57" s="10" customFormat="1" ht="24" customHeight="1">
      <c r="B837" s="77">
        <v>35423545</v>
      </c>
      <c r="C837" s="70" t="s">
        <v>777</v>
      </c>
      <c r="D837" s="286" t="s">
        <v>1824</v>
      </c>
      <c r="E837" s="72" t="s">
        <v>1404</v>
      </c>
      <c r="F837" s="73" t="s">
        <v>2</v>
      </c>
      <c r="G837" s="72">
        <v>12</v>
      </c>
      <c r="H837" s="75">
        <v>838.2</v>
      </c>
      <c r="I837" s="75">
        <v>357.30000000000018</v>
      </c>
      <c r="J837" s="75">
        <v>163</v>
      </c>
      <c r="K837" s="75">
        <v>100</v>
      </c>
      <c r="L837" s="75">
        <v>30</v>
      </c>
      <c r="M837" s="14">
        <v>650.30000000000018</v>
      </c>
      <c r="N837" s="75">
        <v>650.30000000000018</v>
      </c>
      <c r="O837" s="419">
        <f t="shared" si="421"/>
        <v>650.30000000000018</v>
      </c>
      <c r="P837" s="419">
        <f t="shared" si="422"/>
        <v>0</v>
      </c>
      <c r="Q837" s="498" t="s">
        <v>1761</v>
      </c>
      <c r="R837" s="498"/>
      <c r="S837" s="701">
        <v>35423545</v>
      </c>
      <c r="T837" s="629" t="s">
        <v>2494</v>
      </c>
      <c r="U837" s="286" t="s">
        <v>1824</v>
      </c>
      <c r="V837" s="73" t="s">
        <v>2</v>
      </c>
      <c r="W837" s="72">
        <v>12</v>
      </c>
      <c r="X837" s="810">
        <v>357.3</v>
      </c>
      <c r="Y837" s="810">
        <v>163</v>
      </c>
      <c r="Z837" s="810">
        <v>100</v>
      </c>
      <c r="AA837" s="810">
        <v>30</v>
      </c>
      <c r="AB837" s="813">
        <v>650.29999999999995</v>
      </c>
      <c r="AC837" s="10" t="str">
        <f t="shared" si="423"/>
        <v>OK</v>
      </c>
      <c r="AE837" s="504">
        <f t="shared" si="424"/>
        <v>0</v>
      </c>
      <c r="AF837" s="270"/>
      <c r="AG837" s="270" t="s">
        <v>2478</v>
      </c>
      <c r="AH837" s="270"/>
      <c r="AJ837" s="899">
        <v>35423545</v>
      </c>
      <c r="AK837" s="70" t="s">
        <v>777</v>
      </c>
      <c r="AL837" s="286" t="s">
        <v>1824</v>
      </c>
      <c r="AM837" s="72" t="s">
        <v>1404</v>
      </c>
      <c r="AN837" s="73" t="s">
        <v>2</v>
      </c>
      <c r="AO837" s="72">
        <v>12</v>
      </c>
      <c r="AP837" s="75">
        <v>838.2</v>
      </c>
      <c r="AQ837" s="992">
        <v>357.30000000000018</v>
      </c>
      <c r="AR837" s="992">
        <v>163</v>
      </c>
      <c r="AS837" s="925">
        <v>100</v>
      </c>
      <c r="AT837" s="925">
        <v>30</v>
      </c>
      <c r="AU837" s="982">
        <v>650.29999999999995</v>
      </c>
      <c r="AV837" s="974">
        <v>100</v>
      </c>
      <c r="AW837" s="1079">
        <v>30</v>
      </c>
      <c r="AX837" s="975">
        <f t="shared" si="411"/>
        <v>650.30000000000018</v>
      </c>
      <c r="AY837" s="424" t="str">
        <f t="shared" si="425"/>
        <v>OK</v>
      </c>
      <c r="AZ837" s="483">
        <f t="shared" si="426"/>
        <v>0</v>
      </c>
      <c r="BA837" s="486">
        <f t="shared" si="412"/>
        <v>0</v>
      </c>
      <c r="BB837" s="424"/>
      <c r="BC837" s="424"/>
      <c r="BD837" s="424"/>
      <c r="BE837" s="1051">
        <f t="shared" si="413"/>
        <v>0</v>
      </c>
    </row>
    <row r="838" spans="2:57" s="10" customFormat="1" ht="24" customHeight="1">
      <c r="B838" s="77">
        <v>37895357</v>
      </c>
      <c r="C838" s="70" t="s">
        <v>784</v>
      </c>
      <c r="D838" s="286" t="s">
        <v>1824</v>
      </c>
      <c r="E838" s="72" t="s">
        <v>1404</v>
      </c>
      <c r="F838" s="73" t="s">
        <v>2</v>
      </c>
      <c r="G838" s="72">
        <v>12</v>
      </c>
      <c r="H838" s="75">
        <v>872.76</v>
      </c>
      <c r="I838" s="75">
        <v>409.13999999999987</v>
      </c>
      <c r="J838" s="75">
        <v>159.5</v>
      </c>
      <c r="K838" s="75">
        <v>100</v>
      </c>
      <c r="L838" s="75">
        <v>10</v>
      </c>
      <c r="M838" s="14">
        <v>678.63999999999987</v>
      </c>
      <c r="N838" s="75">
        <v>678.63999999999987</v>
      </c>
      <c r="O838" s="419">
        <f t="shared" si="421"/>
        <v>678.63999999999987</v>
      </c>
      <c r="P838" s="419">
        <f t="shared" si="422"/>
        <v>0</v>
      </c>
      <c r="Q838" s="498" t="s">
        <v>1761</v>
      </c>
      <c r="R838" s="498"/>
      <c r="S838" s="701">
        <v>37895357</v>
      </c>
      <c r="T838" s="629" t="s">
        <v>2495</v>
      </c>
      <c r="U838" s="286" t="s">
        <v>1824</v>
      </c>
      <c r="V838" s="73" t="s">
        <v>2</v>
      </c>
      <c r="W838" s="72">
        <v>12</v>
      </c>
      <c r="X838" s="810">
        <v>409.14</v>
      </c>
      <c r="Y838" s="810">
        <v>159.5</v>
      </c>
      <c r="Z838" s="810">
        <v>100</v>
      </c>
      <c r="AA838" s="810">
        <v>10</v>
      </c>
      <c r="AB838" s="813">
        <v>678.64</v>
      </c>
      <c r="AC838" s="10" t="str">
        <f t="shared" si="423"/>
        <v>OK</v>
      </c>
      <c r="AE838" s="504">
        <f t="shared" si="424"/>
        <v>0</v>
      </c>
      <c r="AF838" s="270"/>
      <c r="AG838" s="270" t="s">
        <v>2478</v>
      </c>
      <c r="AH838" s="270"/>
      <c r="AJ838" s="899">
        <v>37895357</v>
      </c>
      <c r="AK838" s="70" t="s">
        <v>784</v>
      </c>
      <c r="AL838" s="286" t="s">
        <v>1824</v>
      </c>
      <c r="AM838" s="72" t="s">
        <v>1404</v>
      </c>
      <c r="AN838" s="73" t="s">
        <v>2</v>
      </c>
      <c r="AO838" s="72">
        <v>12</v>
      </c>
      <c r="AP838" s="75">
        <v>872.76</v>
      </c>
      <c r="AQ838" s="992">
        <v>409.13999999999987</v>
      </c>
      <c r="AR838" s="992">
        <v>159.5</v>
      </c>
      <c r="AS838" s="925">
        <v>100</v>
      </c>
      <c r="AT838" s="925">
        <v>10</v>
      </c>
      <c r="AU838" s="982">
        <v>678.64</v>
      </c>
      <c r="AV838" s="974">
        <v>100</v>
      </c>
      <c r="AW838" s="1079">
        <v>10</v>
      </c>
      <c r="AX838" s="975">
        <f t="shared" si="411"/>
        <v>678.63999999999987</v>
      </c>
      <c r="AY838" s="424" t="str">
        <f t="shared" si="425"/>
        <v>OK</v>
      </c>
      <c r="AZ838" s="483">
        <f t="shared" si="426"/>
        <v>0</v>
      </c>
      <c r="BA838" s="486">
        <f t="shared" si="412"/>
        <v>0</v>
      </c>
      <c r="BB838" s="424"/>
      <c r="BC838" s="424"/>
      <c r="BD838" s="424"/>
      <c r="BE838" s="1051">
        <f t="shared" si="413"/>
        <v>0</v>
      </c>
    </row>
    <row r="839" spans="2:57" s="10" customFormat="1" ht="24" customHeight="1">
      <c r="B839" s="77">
        <v>40032561</v>
      </c>
      <c r="C839" s="70" t="s">
        <v>797</v>
      </c>
      <c r="D839" s="286" t="s">
        <v>1824</v>
      </c>
      <c r="E839" s="72" t="s">
        <v>1404</v>
      </c>
      <c r="F839" s="73" t="s">
        <v>2</v>
      </c>
      <c r="G839" s="72">
        <v>12</v>
      </c>
      <c r="H839" s="75">
        <v>884.27</v>
      </c>
      <c r="I839" s="75">
        <v>426.40499999999997</v>
      </c>
      <c r="J839" s="75">
        <v>169.5</v>
      </c>
      <c r="K839" s="75">
        <v>100</v>
      </c>
      <c r="L839" s="75">
        <v>25</v>
      </c>
      <c r="M839" s="14">
        <v>720.90499999999997</v>
      </c>
      <c r="N839" s="75">
        <v>720.90499999999997</v>
      </c>
      <c r="O839" s="419">
        <f t="shared" si="421"/>
        <v>720.90499999999997</v>
      </c>
      <c r="P839" s="419">
        <f t="shared" si="422"/>
        <v>0</v>
      </c>
      <c r="Q839" s="498" t="s">
        <v>1761</v>
      </c>
      <c r="R839" s="498"/>
      <c r="S839" s="701">
        <v>40032561</v>
      </c>
      <c r="T839" s="629" t="s">
        <v>2496</v>
      </c>
      <c r="U839" s="286" t="s">
        <v>1824</v>
      </c>
      <c r="V839" s="73" t="s">
        <v>2</v>
      </c>
      <c r="W839" s="72">
        <v>12</v>
      </c>
      <c r="X839" s="810">
        <v>426.41</v>
      </c>
      <c r="Y839" s="810">
        <v>169.5</v>
      </c>
      <c r="Z839" s="810">
        <v>100</v>
      </c>
      <c r="AA839" s="810">
        <v>25</v>
      </c>
      <c r="AB839" s="813">
        <v>720.91</v>
      </c>
      <c r="AC839" s="10" t="str">
        <f t="shared" si="423"/>
        <v>OK</v>
      </c>
      <c r="AE839" s="504">
        <f t="shared" si="424"/>
        <v>-4.9999999999954525E-3</v>
      </c>
      <c r="AF839" s="270"/>
      <c r="AG839" s="270" t="s">
        <v>2478</v>
      </c>
      <c r="AH839" s="270"/>
      <c r="AJ839" s="899">
        <v>40032561</v>
      </c>
      <c r="AK839" s="70" t="s">
        <v>797</v>
      </c>
      <c r="AL839" s="286" t="s">
        <v>1824</v>
      </c>
      <c r="AM839" s="72" t="s">
        <v>1404</v>
      </c>
      <c r="AN839" s="73" t="s">
        <v>2</v>
      </c>
      <c r="AO839" s="72">
        <v>12</v>
      </c>
      <c r="AP839" s="75">
        <v>884.27</v>
      </c>
      <c r="AQ839" s="992">
        <v>426.40499999999997</v>
      </c>
      <c r="AR839" s="992">
        <v>169.5</v>
      </c>
      <c r="AS839" s="925">
        <v>100</v>
      </c>
      <c r="AT839" s="925">
        <v>25</v>
      </c>
      <c r="AU839" s="982">
        <v>720.91</v>
      </c>
      <c r="AV839" s="974">
        <v>100</v>
      </c>
      <c r="AW839" s="1079">
        <v>25</v>
      </c>
      <c r="AX839" s="975">
        <f t="shared" si="411"/>
        <v>720.90499999999997</v>
      </c>
      <c r="AY839" s="424" t="str">
        <f t="shared" si="425"/>
        <v>OK</v>
      </c>
      <c r="AZ839" s="483">
        <f t="shared" si="426"/>
        <v>0</v>
      </c>
      <c r="BA839" s="486">
        <f t="shared" si="412"/>
        <v>-4.9999999999954525E-3</v>
      </c>
      <c r="BB839" s="424"/>
      <c r="BC839" s="424"/>
      <c r="BD839" s="424"/>
      <c r="BE839" s="1051">
        <f t="shared" si="413"/>
        <v>-4.9999999999954525E-3</v>
      </c>
    </row>
    <row r="840" spans="2:57" s="10" customFormat="1" ht="24" customHeight="1">
      <c r="B840" s="77">
        <v>40042786</v>
      </c>
      <c r="C840" s="70" t="s">
        <v>816</v>
      </c>
      <c r="D840" s="286" t="s">
        <v>1824</v>
      </c>
      <c r="E840" s="72" t="s">
        <v>1404</v>
      </c>
      <c r="F840" s="73" t="s">
        <v>2</v>
      </c>
      <c r="G840" s="72">
        <v>12</v>
      </c>
      <c r="H840" s="75">
        <v>849.72</v>
      </c>
      <c r="I840" s="75">
        <v>374.57999999999993</v>
      </c>
      <c r="J840" s="75">
        <v>164</v>
      </c>
      <c r="K840" s="75">
        <v>65.39</v>
      </c>
      <c r="L840" s="75">
        <v>40</v>
      </c>
      <c r="M840" s="14">
        <v>643.96999999999991</v>
      </c>
      <c r="N840" s="75">
        <v>643.96999999999991</v>
      </c>
      <c r="O840" s="419">
        <f t="shared" si="421"/>
        <v>643.96999999999991</v>
      </c>
      <c r="P840" s="419">
        <f t="shared" si="422"/>
        <v>0</v>
      </c>
      <c r="Q840" s="498" t="s">
        <v>1761</v>
      </c>
      <c r="R840" s="498"/>
      <c r="S840" s="705">
        <v>40042786</v>
      </c>
      <c r="T840" s="629" t="s">
        <v>2497</v>
      </c>
      <c r="U840" s="286" t="s">
        <v>1824</v>
      </c>
      <c r="V840" s="73" t="s">
        <v>2</v>
      </c>
      <c r="W840" s="72">
        <v>12</v>
      </c>
      <c r="X840" s="810">
        <v>374.58</v>
      </c>
      <c r="Y840" s="810">
        <v>164</v>
      </c>
      <c r="Z840" s="810">
        <v>65.39</v>
      </c>
      <c r="AA840" s="810">
        <v>40</v>
      </c>
      <c r="AB840" s="813">
        <v>643.97</v>
      </c>
      <c r="AC840" s="10" t="str">
        <f t="shared" si="423"/>
        <v>OK</v>
      </c>
      <c r="AE840" s="504">
        <f t="shared" si="424"/>
        <v>0</v>
      </c>
      <c r="AF840" s="270"/>
      <c r="AG840" s="270" t="s">
        <v>2478</v>
      </c>
      <c r="AH840" s="270"/>
      <c r="AJ840" s="899">
        <v>40042786</v>
      </c>
      <c r="AK840" s="70" t="s">
        <v>816</v>
      </c>
      <c r="AL840" s="286" t="s">
        <v>1824</v>
      </c>
      <c r="AM840" s="72" t="s">
        <v>1404</v>
      </c>
      <c r="AN840" s="73" t="s">
        <v>2</v>
      </c>
      <c r="AO840" s="72">
        <v>12</v>
      </c>
      <c r="AP840" s="75">
        <v>849.72</v>
      </c>
      <c r="AQ840" s="992">
        <v>374.57999999999993</v>
      </c>
      <c r="AR840" s="992">
        <v>164</v>
      </c>
      <c r="AS840" s="925">
        <v>65.39</v>
      </c>
      <c r="AT840" s="925">
        <v>40</v>
      </c>
      <c r="AU840" s="982">
        <v>643.97</v>
      </c>
      <c r="AV840" s="974">
        <v>65.39</v>
      </c>
      <c r="AW840" s="1079">
        <v>40</v>
      </c>
      <c r="AX840" s="975">
        <f t="shared" si="411"/>
        <v>643.96999999999991</v>
      </c>
      <c r="AY840" s="424" t="str">
        <f t="shared" si="425"/>
        <v>OK</v>
      </c>
      <c r="AZ840" s="483">
        <f t="shared" si="426"/>
        <v>0</v>
      </c>
      <c r="BA840" s="486">
        <f t="shared" si="412"/>
        <v>0</v>
      </c>
      <c r="BB840" s="424"/>
      <c r="BC840" s="424"/>
      <c r="BD840" s="424"/>
      <c r="BE840" s="1051">
        <f t="shared" si="413"/>
        <v>0</v>
      </c>
    </row>
    <row r="841" spans="2:57" s="10" customFormat="1" ht="24" customHeight="1">
      <c r="B841" s="77">
        <v>40042790</v>
      </c>
      <c r="C841" s="70" t="s">
        <v>817</v>
      </c>
      <c r="D841" s="286" t="s">
        <v>1824</v>
      </c>
      <c r="E841" s="72" t="s">
        <v>1404</v>
      </c>
      <c r="F841" s="73" t="s">
        <v>2</v>
      </c>
      <c r="G841" s="72">
        <v>12</v>
      </c>
      <c r="H841" s="75">
        <v>838.2</v>
      </c>
      <c r="I841" s="75">
        <v>357.30000000000018</v>
      </c>
      <c r="J841" s="75">
        <v>147</v>
      </c>
      <c r="K841" s="75">
        <v>90.89</v>
      </c>
      <c r="L841" s="75">
        <v>30</v>
      </c>
      <c r="M841" s="14">
        <v>625.19000000000017</v>
      </c>
      <c r="N841" s="75">
        <v>625.19000000000017</v>
      </c>
      <c r="O841" s="419">
        <f t="shared" si="421"/>
        <v>625.19000000000017</v>
      </c>
      <c r="P841" s="419">
        <f t="shared" si="422"/>
        <v>0</v>
      </c>
      <c r="Q841" s="498" t="s">
        <v>1761</v>
      </c>
      <c r="R841" s="498"/>
      <c r="S841" s="701">
        <v>40042790</v>
      </c>
      <c r="T841" s="629" t="s">
        <v>2498</v>
      </c>
      <c r="U841" s="286" t="s">
        <v>1824</v>
      </c>
      <c r="V841" s="73" t="s">
        <v>2</v>
      </c>
      <c r="W841" s="72">
        <v>12</v>
      </c>
      <c r="X841" s="810">
        <v>357.3</v>
      </c>
      <c r="Y841" s="810">
        <v>147</v>
      </c>
      <c r="Z841" s="810">
        <v>100</v>
      </c>
      <c r="AA841" s="810">
        <v>30</v>
      </c>
      <c r="AB841" s="813">
        <v>634.29999999999995</v>
      </c>
      <c r="AC841" s="10" t="str">
        <f t="shared" si="423"/>
        <v>OK</v>
      </c>
      <c r="AE841" s="504">
        <f t="shared" si="424"/>
        <v>-9.1099999999997863</v>
      </c>
      <c r="AF841" s="688" t="s">
        <v>2010</v>
      </c>
      <c r="AG841" s="270" t="s">
        <v>2478</v>
      </c>
      <c r="AH841" s="270"/>
      <c r="AJ841" s="899">
        <v>40042790</v>
      </c>
      <c r="AK841" s="70" t="s">
        <v>817</v>
      </c>
      <c r="AL841" s="286" t="s">
        <v>1824</v>
      </c>
      <c r="AM841" s="72" t="s">
        <v>1404</v>
      </c>
      <c r="AN841" s="73" t="s">
        <v>2</v>
      </c>
      <c r="AO841" s="72">
        <v>12</v>
      </c>
      <c r="AP841" s="75">
        <v>838.2</v>
      </c>
      <c r="AQ841" s="992">
        <v>357.30000000000018</v>
      </c>
      <c r="AR841" s="992">
        <v>147</v>
      </c>
      <c r="AS841" s="925">
        <v>100</v>
      </c>
      <c r="AT841" s="925">
        <v>30</v>
      </c>
      <c r="AU841" s="982">
        <v>634.29999999999995</v>
      </c>
      <c r="AV841" s="974">
        <v>100</v>
      </c>
      <c r="AW841" s="1079">
        <v>30</v>
      </c>
      <c r="AX841" s="975">
        <f t="shared" si="411"/>
        <v>634.30000000000018</v>
      </c>
      <c r="AY841" s="424" t="str">
        <f t="shared" si="425"/>
        <v>OK</v>
      </c>
      <c r="AZ841" s="483">
        <f t="shared" si="426"/>
        <v>0</v>
      </c>
      <c r="BA841" s="486">
        <f t="shared" si="412"/>
        <v>0</v>
      </c>
      <c r="BB841" s="424"/>
      <c r="BC841" s="424"/>
      <c r="BD841" s="424"/>
      <c r="BE841" s="1051">
        <f t="shared" si="413"/>
        <v>0</v>
      </c>
    </row>
    <row r="842" spans="2:57" s="10" customFormat="1" ht="24" customHeight="1">
      <c r="B842" s="77">
        <v>46369616</v>
      </c>
      <c r="C842" s="70" t="s">
        <v>853</v>
      </c>
      <c r="D842" s="286" t="s">
        <v>1824</v>
      </c>
      <c r="E842" s="72" t="s">
        <v>1404</v>
      </c>
      <c r="F842" s="73" t="s">
        <v>2</v>
      </c>
      <c r="G842" s="72">
        <v>12</v>
      </c>
      <c r="H842" s="75">
        <v>815.16</v>
      </c>
      <c r="I842" s="75">
        <v>322.74</v>
      </c>
      <c r="J842" s="75">
        <v>152</v>
      </c>
      <c r="K842" s="75">
        <v>10.94</v>
      </c>
      <c r="L842" s="75">
        <v>35</v>
      </c>
      <c r="M842" s="14">
        <v>520.68000000000006</v>
      </c>
      <c r="N842" s="75">
        <v>520.68000000000006</v>
      </c>
      <c r="O842" s="419">
        <f t="shared" si="421"/>
        <v>520.68000000000006</v>
      </c>
      <c r="P842" s="419">
        <f t="shared" si="422"/>
        <v>0</v>
      </c>
      <c r="Q842" s="498" t="s">
        <v>1761</v>
      </c>
      <c r="R842" s="498"/>
      <c r="S842" s="705">
        <v>46369616</v>
      </c>
      <c r="T842" s="629" t="s">
        <v>2499</v>
      </c>
      <c r="U842" s="286" t="s">
        <v>1824</v>
      </c>
      <c r="V842" s="73" t="s">
        <v>2</v>
      </c>
      <c r="W842" s="72">
        <v>12</v>
      </c>
      <c r="X842" s="810">
        <v>322.74</v>
      </c>
      <c r="Y842" s="810">
        <v>152</v>
      </c>
      <c r="Z842" s="810">
        <v>10.94</v>
      </c>
      <c r="AA842" s="810">
        <v>35</v>
      </c>
      <c r="AB842" s="813">
        <v>520.67999999999995</v>
      </c>
      <c r="AC842" s="10" t="str">
        <f t="shared" si="423"/>
        <v>OK</v>
      </c>
      <c r="AE842" s="504">
        <f t="shared" si="424"/>
        <v>0</v>
      </c>
      <c r="AF842" s="270"/>
      <c r="AG842" s="270" t="s">
        <v>2478</v>
      </c>
      <c r="AH842" s="270"/>
      <c r="AJ842" s="899">
        <v>46369616</v>
      </c>
      <c r="AK842" s="70" t="s">
        <v>853</v>
      </c>
      <c r="AL842" s="286" t="s">
        <v>1824</v>
      </c>
      <c r="AM842" s="72" t="s">
        <v>1404</v>
      </c>
      <c r="AN842" s="73" t="s">
        <v>2</v>
      </c>
      <c r="AO842" s="72">
        <v>12</v>
      </c>
      <c r="AP842" s="75">
        <v>815.16</v>
      </c>
      <c r="AQ842" s="992">
        <v>322.74</v>
      </c>
      <c r="AR842" s="992">
        <v>152</v>
      </c>
      <c r="AS842" s="925">
        <v>10.94</v>
      </c>
      <c r="AT842" s="925">
        <v>35</v>
      </c>
      <c r="AU842" s="982">
        <v>520.67999999999995</v>
      </c>
      <c r="AV842" s="974">
        <v>10.94</v>
      </c>
      <c r="AW842" s="1079">
        <v>35</v>
      </c>
      <c r="AX842" s="975">
        <f t="shared" ref="AX842:AX906" si="427">AQ842+AR842+AV842+AW842</f>
        <v>520.68000000000006</v>
      </c>
      <c r="AY842" s="424" t="str">
        <f t="shared" si="425"/>
        <v>OK</v>
      </c>
      <c r="AZ842" s="483">
        <f t="shared" si="426"/>
        <v>0</v>
      </c>
      <c r="BA842" s="486">
        <f t="shared" si="412"/>
        <v>0</v>
      </c>
      <c r="BB842" s="424"/>
      <c r="BC842" s="424"/>
      <c r="BD842" s="424"/>
      <c r="BE842" s="1051">
        <f t="shared" si="413"/>
        <v>0</v>
      </c>
    </row>
    <row r="843" spans="2:57" s="10" customFormat="1" ht="24" customHeight="1">
      <c r="B843" s="77">
        <v>46377431</v>
      </c>
      <c r="C843" s="70" t="s">
        <v>859</v>
      </c>
      <c r="D843" s="286" t="s">
        <v>1824</v>
      </c>
      <c r="E843" s="72" t="s">
        <v>1404</v>
      </c>
      <c r="F843" s="73" t="s">
        <v>2</v>
      </c>
      <c r="G843" s="72">
        <v>12</v>
      </c>
      <c r="H843" s="75">
        <v>838.2</v>
      </c>
      <c r="I843" s="75">
        <v>357.30000000000018</v>
      </c>
      <c r="J843" s="75">
        <v>158.5</v>
      </c>
      <c r="K843" s="75">
        <v>100</v>
      </c>
      <c r="L843" s="75">
        <v>20</v>
      </c>
      <c r="M843" s="14">
        <v>635.80000000000018</v>
      </c>
      <c r="N843" s="75">
        <v>635.80000000000018</v>
      </c>
      <c r="O843" s="419">
        <f t="shared" si="421"/>
        <v>635.80000000000018</v>
      </c>
      <c r="P843" s="419">
        <f t="shared" si="422"/>
        <v>0</v>
      </c>
      <c r="Q843" s="498" t="s">
        <v>1761</v>
      </c>
      <c r="R843" s="498"/>
      <c r="S843" s="701">
        <v>46377431</v>
      </c>
      <c r="T843" s="629" t="s">
        <v>2500</v>
      </c>
      <c r="U843" s="286" t="s">
        <v>1824</v>
      </c>
      <c r="V843" s="73" t="s">
        <v>2</v>
      </c>
      <c r="W843" s="72">
        <v>12</v>
      </c>
      <c r="X843" s="810">
        <v>357.3</v>
      </c>
      <c r="Y843" s="810">
        <v>158.5</v>
      </c>
      <c r="Z843" s="810">
        <v>100</v>
      </c>
      <c r="AA843" s="810">
        <v>20</v>
      </c>
      <c r="AB843" s="813">
        <v>635.79999999999995</v>
      </c>
      <c r="AC843" s="10" t="str">
        <f t="shared" si="423"/>
        <v>OK</v>
      </c>
      <c r="AE843" s="504">
        <f t="shared" si="424"/>
        <v>0</v>
      </c>
      <c r="AF843" s="270"/>
      <c r="AG843" s="270" t="s">
        <v>2478</v>
      </c>
      <c r="AH843" s="270"/>
      <c r="AJ843" s="899">
        <v>46377431</v>
      </c>
      <c r="AK843" s="70" t="s">
        <v>859</v>
      </c>
      <c r="AL843" s="286" t="s">
        <v>1824</v>
      </c>
      <c r="AM843" s="72" t="s">
        <v>1404</v>
      </c>
      <c r="AN843" s="73" t="s">
        <v>2</v>
      </c>
      <c r="AO843" s="72">
        <v>12</v>
      </c>
      <c r="AP843" s="75">
        <v>838.2</v>
      </c>
      <c r="AQ843" s="992">
        <v>357.30000000000018</v>
      </c>
      <c r="AR843" s="992">
        <v>158.5</v>
      </c>
      <c r="AS843" s="925">
        <v>100</v>
      </c>
      <c r="AT843" s="925">
        <v>20</v>
      </c>
      <c r="AU843" s="982">
        <v>635.79999999999995</v>
      </c>
      <c r="AV843" s="974">
        <v>100</v>
      </c>
      <c r="AW843" s="1079">
        <v>20</v>
      </c>
      <c r="AX843" s="975">
        <f t="shared" si="427"/>
        <v>635.80000000000018</v>
      </c>
      <c r="AY843" s="424" t="str">
        <f t="shared" si="425"/>
        <v>OK</v>
      </c>
      <c r="AZ843" s="483">
        <f t="shared" si="426"/>
        <v>0</v>
      </c>
      <c r="BA843" s="486">
        <f t="shared" si="412"/>
        <v>0</v>
      </c>
      <c r="BB843" s="424"/>
      <c r="BC843" s="424"/>
      <c r="BD843" s="424"/>
      <c r="BE843" s="1051">
        <f t="shared" si="413"/>
        <v>0</v>
      </c>
    </row>
    <row r="844" spans="2:57" s="10" customFormat="1" ht="24" customHeight="1">
      <c r="B844" s="77">
        <v>46381135</v>
      </c>
      <c r="C844" s="70" t="s">
        <v>864</v>
      </c>
      <c r="D844" s="286" t="s">
        <v>1824</v>
      </c>
      <c r="E844" s="72" t="s">
        <v>1404</v>
      </c>
      <c r="F844" s="73" t="s">
        <v>2</v>
      </c>
      <c r="G844" s="72">
        <v>12</v>
      </c>
      <c r="H844" s="75">
        <v>895.79</v>
      </c>
      <c r="I844" s="75">
        <v>443.68499999999995</v>
      </c>
      <c r="J844" s="75">
        <v>144.5</v>
      </c>
      <c r="K844" s="75">
        <v>0</v>
      </c>
      <c r="L844" s="75">
        <v>0</v>
      </c>
      <c r="M844" s="14">
        <v>588.18499999999995</v>
      </c>
      <c r="N844" s="75">
        <v>588.18499999999995</v>
      </c>
      <c r="O844" s="419">
        <f t="shared" si="421"/>
        <v>588.18499999999995</v>
      </c>
      <c r="P844" s="419">
        <f t="shared" si="422"/>
        <v>0</v>
      </c>
      <c r="Q844" s="498" t="s">
        <v>1761</v>
      </c>
      <c r="R844" s="498"/>
      <c r="S844" s="705">
        <v>46381135</v>
      </c>
      <c r="T844" s="629" t="s">
        <v>2501</v>
      </c>
      <c r="U844" s="286" t="s">
        <v>1824</v>
      </c>
      <c r="V844" s="73" t="s">
        <v>2</v>
      </c>
      <c r="W844" s="72">
        <v>12</v>
      </c>
      <c r="X844" s="810">
        <v>443.69</v>
      </c>
      <c r="Y844" s="810">
        <v>144.5</v>
      </c>
      <c r="Z844" s="810">
        <v>0</v>
      </c>
      <c r="AA844" s="810">
        <v>0</v>
      </c>
      <c r="AB844" s="813">
        <v>588.19000000000005</v>
      </c>
      <c r="AC844" s="10" t="str">
        <f t="shared" si="423"/>
        <v>OK</v>
      </c>
      <c r="AE844" s="504">
        <f t="shared" si="424"/>
        <v>-5.0000000001091394E-3</v>
      </c>
      <c r="AF844" s="270"/>
      <c r="AG844" s="270" t="s">
        <v>2478</v>
      </c>
      <c r="AH844" s="270"/>
      <c r="AJ844" s="899">
        <v>46381135</v>
      </c>
      <c r="AK844" s="70" t="s">
        <v>864</v>
      </c>
      <c r="AL844" s="286" t="s">
        <v>1824</v>
      </c>
      <c r="AM844" s="72" t="s">
        <v>1404</v>
      </c>
      <c r="AN844" s="73" t="s">
        <v>2</v>
      </c>
      <c r="AO844" s="72">
        <v>12</v>
      </c>
      <c r="AP844" s="75">
        <v>895.79</v>
      </c>
      <c r="AQ844" s="992">
        <v>443.68499999999995</v>
      </c>
      <c r="AR844" s="992">
        <v>144.5</v>
      </c>
      <c r="AS844" s="925">
        <v>0</v>
      </c>
      <c r="AT844" s="925">
        <v>0</v>
      </c>
      <c r="AU844" s="982">
        <v>588.19000000000005</v>
      </c>
      <c r="AV844" s="974">
        <v>0</v>
      </c>
      <c r="AW844" s="1079">
        <v>0</v>
      </c>
      <c r="AX844" s="975">
        <f t="shared" si="427"/>
        <v>588.18499999999995</v>
      </c>
      <c r="AY844" s="424" t="str">
        <f t="shared" si="425"/>
        <v>OK</v>
      </c>
      <c r="AZ844" s="483">
        <f t="shared" si="426"/>
        <v>0</v>
      </c>
      <c r="BA844" s="486">
        <f t="shared" si="412"/>
        <v>-5.0000000001091394E-3</v>
      </c>
      <c r="BB844" s="424"/>
      <c r="BC844" s="424"/>
      <c r="BD844" s="424"/>
      <c r="BE844" s="1051">
        <f t="shared" si="413"/>
        <v>-5.0000000001091394E-3</v>
      </c>
    </row>
    <row r="845" spans="2:57" s="10" customFormat="1" ht="24" customHeight="1">
      <c r="B845" s="77">
        <v>46450870</v>
      </c>
      <c r="C845" s="70" t="s">
        <v>878</v>
      </c>
      <c r="D845" s="286" t="s">
        <v>1824</v>
      </c>
      <c r="E845" s="72" t="s">
        <v>1404</v>
      </c>
      <c r="F845" s="73" t="s">
        <v>2</v>
      </c>
      <c r="G845" s="72">
        <v>12</v>
      </c>
      <c r="H845" s="75">
        <v>838.2</v>
      </c>
      <c r="I845" s="75">
        <v>357.30000000000018</v>
      </c>
      <c r="J845" s="75">
        <v>156.5</v>
      </c>
      <c r="K845" s="75">
        <v>100</v>
      </c>
      <c r="L845" s="75">
        <v>35</v>
      </c>
      <c r="M845" s="14">
        <v>648.80000000000018</v>
      </c>
      <c r="N845" s="75">
        <v>648.80000000000018</v>
      </c>
      <c r="O845" s="419">
        <f t="shared" si="421"/>
        <v>648.80000000000018</v>
      </c>
      <c r="P845" s="419">
        <f t="shared" si="422"/>
        <v>0</v>
      </c>
      <c r="Q845" s="498" t="s">
        <v>1761</v>
      </c>
      <c r="R845" s="498"/>
      <c r="S845" s="701">
        <v>46450870</v>
      </c>
      <c r="T845" s="629" t="s">
        <v>2502</v>
      </c>
      <c r="U845" s="286" t="s">
        <v>1824</v>
      </c>
      <c r="V845" s="73" t="s">
        <v>2</v>
      </c>
      <c r="W845" s="72">
        <v>12</v>
      </c>
      <c r="X845" s="810">
        <v>357.3</v>
      </c>
      <c r="Y845" s="810">
        <v>156.5</v>
      </c>
      <c r="Z845" s="810">
        <v>100</v>
      </c>
      <c r="AA845" s="810">
        <v>35</v>
      </c>
      <c r="AB845" s="813">
        <v>648.79999999999995</v>
      </c>
      <c r="AC845" s="10" t="str">
        <f t="shared" si="423"/>
        <v>OK</v>
      </c>
      <c r="AE845" s="504">
        <f t="shared" si="424"/>
        <v>0</v>
      </c>
      <c r="AF845" s="270"/>
      <c r="AG845" s="270" t="s">
        <v>2478</v>
      </c>
      <c r="AH845" s="270"/>
      <c r="AJ845" s="899">
        <v>46450870</v>
      </c>
      <c r="AK845" s="70" t="s">
        <v>878</v>
      </c>
      <c r="AL845" s="286" t="s">
        <v>1824</v>
      </c>
      <c r="AM845" s="72" t="s">
        <v>1404</v>
      </c>
      <c r="AN845" s="73" t="s">
        <v>2</v>
      </c>
      <c r="AO845" s="72">
        <v>12</v>
      </c>
      <c r="AP845" s="75">
        <v>838.2</v>
      </c>
      <c r="AQ845" s="992">
        <v>357.30000000000018</v>
      </c>
      <c r="AR845" s="992">
        <v>156.5</v>
      </c>
      <c r="AS845" s="925">
        <v>100</v>
      </c>
      <c r="AT845" s="925">
        <v>35</v>
      </c>
      <c r="AU845" s="982">
        <v>648.79999999999995</v>
      </c>
      <c r="AV845" s="974">
        <v>100</v>
      </c>
      <c r="AW845" s="1079">
        <v>35</v>
      </c>
      <c r="AX845" s="975">
        <f t="shared" si="427"/>
        <v>648.80000000000018</v>
      </c>
      <c r="AY845" s="424" t="str">
        <f t="shared" si="425"/>
        <v>OK</v>
      </c>
      <c r="AZ845" s="483">
        <f t="shared" si="426"/>
        <v>0</v>
      </c>
      <c r="BA845" s="486">
        <f t="shared" ref="BA845:BA911" si="428">AX845-AB845</f>
        <v>0</v>
      </c>
      <c r="BB845" s="424"/>
      <c r="BC845" s="424"/>
      <c r="BD845" s="424"/>
      <c r="BE845" s="1051">
        <f t="shared" ref="BE845:BE911" si="429">AX845-AU845</f>
        <v>0</v>
      </c>
    </row>
    <row r="846" spans="2:57" s="10" customFormat="1" ht="24" customHeight="1">
      <c r="B846" s="77">
        <v>46671013</v>
      </c>
      <c r="C846" s="70" t="s">
        <v>898</v>
      </c>
      <c r="D846" s="286" t="s">
        <v>1824</v>
      </c>
      <c r="E846" s="72" t="s">
        <v>1404</v>
      </c>
      <c r="F846" s="73" t="s">
        <v>2</v>
      </c>
      <c r="G846" s="72">
        <v>12</v>
      </c>
      <c r="H846" s="75">
        <v>838.2</v>
      </c>
      <c r="I846" s="75">
        <v>357.30000000000018</v>
      </c>
      <c r="J846" s="75">
        <v>164.5</v>
      </c>
      <c r="K846" s="75">
        <v>100</v>
      </c>
      <c r="L846" s="75">
        <v>50</v>
      </c>
      <c r="M846" s="14">
        <v>671.80000000000018</v>
      </c>
      <c r="N846" s="75">
        <v>671.80000000000018</v>
      </c>
      <c r="O846" s="419">
        <f t="shared" si="421"/>
        <v>671.80000000000018</v>
      </c>
      <c r="P846" s="419">
        <f t="shared" si="422"/>
        <v>0</v>
      </c>
      <c r="Q846" s="498" t="s">
        <v>1761</v>
      </c>
      <c r="R846" s="498"/>
      <c r="S846" s="705">
        <v>46671013</v>
      </c>
      <c r="T846" s="629" t="s">
        <v>2503</v>
      </c>
      <c r="U846" s="286" t="s">
        <v>1824</v>
      </c>
      <c r="V846" s="73" t="s">
        <v>2</v>
      </c>
      <c r="W846" s="72">
        <v>12</v>
      </c>
      <c r="X846" s="810">
        <v>357.3</v>
      </c>
      <c r="Y846" s="810">
        <v>164.5</v>
      </c>
      <c r="Z846" s="810">
        <v>100</v>
      </c>
      <c r="AA846" s="810">
        <v>50</v>
      </c>
      <c r="AB846" s="813">
        <v>671.8</v>
      </c>
      <c r="AC846" s="10" t="str">
        <f t="shared" si="423"/>
        <v>OK</v>
      </c>
      <c r="AE846" s="504">
        <f t="shared" si="424"/>
        <v>0</v>
      </c>
      <c r="AF846" s="270"/>
      <c r="AG846" s="270" t="s">
        <v>2478</v>
      </c>
      <c r="AH846" s="270"/>
      <c r="AJ846" s="899">
        <v>46671013</v>
      </c>
      <c r="AK846" s="70" t="s">
        <v>898</v>
      </c>
      <c r="AL846" s="286" t="s">
        <v>1824</v>
      </c>
      <c r="AM846" s="72" t="s">
        <v>1404</v>
      </c>
      <c r="AN846" s="73" t="s">
        <v>2</v>
      </c>
      <c r="AO846" s="72">
        <v>12</v>
      </c>
      <c r="AP846" s="75">
        <v>838.2</v>
      </c>
      <c r="AQ846" s="992">
        <v>357.30000000000018</v>
      </c>
      <c r="AR846" s="992">
        <v>164.5</v>
      </c>
      <c r="AS846" s="925">
        <v>100</v>
      </c>
      <c r="AT846" s="925">
        <v>50</v>
      </c>
      <c r="AU846" s="982">
        <v>671.8</v>
      </c>
      <c r="AV846" s="974">
        <v>100</v>
      </c>
      <c r="AW846" s="1079">
        <v>50</v>
      </c>
      <c r="AX846" s="975">
        <f t="shared" si="427"/>
        <v>671.80000000000018</v>
      </c>
      <c r="AY846" s="424" t="str">
        <f t="shared" si="425"/>
        <v>OK</v>
      </c>
      <c r="AZ846" s="483">
        <f t="shared" si="426"/>
        <v>0</v>
      </c>
      <c r="BA846" s="486">
        <f t="shared" si="428"/>
        <v>0</v>
      </c>
      <c r="BB846" s="424"/>
      <c r="BC846" s="424"/>
      <c r="BD846" s="424"/>
      <c r="BE846" s="1051">
        <f t="shared" si="429"/>
        <v>0</v>
      </c>
    </row>
    <row r="847" spans="2:57" s="10" customFormat="1" ht="24" customHeight="1">
      <c r="B847" s="77">
        <v>51900157</v>
      </c>
      <c r="C847" s="70" t="s">
        <v>914</v>
      </c>
      <c r="D847" s="286" t="s">
        <v>1824</v>
      </c>
      <c r="E847" s="72" t="s">
        <v>1404</v>
      </c>
      <c r="F847" s="73" t="s">
        <v>2</v>
      </c>
      <c r="G847" s="72">
        <v>12</v>
      </c>
      <c r="H847" s="75">
        <v>803.64</v>
      </c>
      <c r="I847" s="75">
        <v>305.46000000000004</v>
      </c>
      <c r="J847" s="75">
        <v>167</v>
      </c>
      <c r="K847" s="75">
        <v>100</v>
      </c>
      <c r="L847" s="75">
        <v>50</v>
      </c>
      <c r="M847" s="14">
        <v>622.46</v>
      </c>
      <c r="N847" s="75">
        <v>622.46</v>
      </c>
      <c r="O847" s="419">
        <f t="shared" si="421"/>
        <v>622.46</v>
      </c>
      <c r="P847" s="419">
        <f t="shared" si="422"/>
        <v>0</v>
      </c>
      <c r="Q847" s="498" t="s">
        <v>1761</v>
      </c>
      <c r="R847" s="498"/>
      <c r="S847" s="701">
        <v>51900157</v>
      </c>
      <c r="T847" s="629" t="s">
        <v>2504</v>
      </c>
      <c r="U847" s="286" t="s">
        <v>1824</v>
      </c>
      <c r="V847" s="73" t="s">
        <v>2</v>
      </c>
      <c r="W847" s="72">
        <v>12</v>
      </c>
      <c r="X847" s="810">
        <v>305.45999999999998</v>
      </c>
      <c r="Y847" s="810">
        <v>167</v>
      </c>
      <c r="Z847" s="810">
        <v>100</v>
      </c>
      <c r="AA847" s="810">
        <v>50</v>
      </c>
      <c r="AB847" s="813">
        <v>622.46</v>
      </c>
      <c r="AC847" s="10" t="str">
        <f t="shared" si="423"/>
        <v>OK</v>
      </c>
      <c r="AE847" s="504">
        <f t="shared" si="424"/>
        <v>0</v>
      </c>
      <c r="AF847" s="270"/>
      <c r="AG847" s="270" t="s">
        <v>2478</v>
      </c>
      <c r="AH847" s="270"/>
      <c r="AJ847" s="899">
        <v>51900157</v>
      </c>
      <c r="AK847" s="70" t="s">
        <v>914</v>
      </c>
      <c r="AL847" s="286" t="s">
        <v>1824</v>
      </c>
      <c r="AM847" s="72" t="s">
        <v>1404</v>
      </c>
      <c r="AN847" s="73" t="s">
        <v>2</v>
      </c>
      <c r="AO847" s="72">
        <v>12</v>
      </c>
      <c r="AP847" s="75">
        <v>803.64</v>
      </c>
      <c r="AQ847" s="992">
        <v>305.46000000000004</v>
      </c>
      <c r="AR847" s="992">
        <v>167</v>
      </c>
      <c r="AS847" s="925">
        <v>100</v>
      </c>
      <c r="AT847" s="925">
        <v>50</v>
      </c>
      <c r="AU847" s="982">
        <v>622.46</v>
      </c>
      <c r="AV847" s="974">
        <v>100</v>
      </c>
      <c r="AW847" s="1079">
        <v>50</v>
      </c>
      <c r="AX847" s="975">
        <f t="shared" si="427"/>
        <v>622.46</v>
      </c>
      <c r="AY847" s="424" t="str">
        <f t="shared" si="425"/>
        <v>OK</v>
      </c>
      <c r="AZ847" s="483">
        <f t="shared" si="426"/>
        <v>0</v>
      </c>
      <c r="BA847" s="486">
        <f t="shared" si="428"/>
        <v>0</v>
      </c>
      <c r="BB847" s="424"/>
      <c r="BC847" s="424"/>
      <c r="BD847" s="424"/>
      <c r="BE847" s="1051">
        <f t="shared" si="429"/>
        <v>0</v>
      </c>
    </row>
    <row r="848" spans="2:57" s="10" customFormat="1" ht="24" customHeight="1">
      <c r="B848" s="77">
        <v>53095863</v>
      </c>
      <c r="C848" s="70" t="s">
        <v>938</v>
      </c>
      <c r="D848" s="286" t="s">
        <v>1824</v>
      </c>
      <c r="E848" s="72" t="s">
        <v>1404</v>
      </c>
      <c r="F848" s="73" t="s">
        <v>2</v>
      </c>
      <c r="G848" s="72">
        <v>12</v>
      </c>
      <c r="H848" s="75">
        <v>826.68</v>
      </c>
      <c r="I848" s="75">
        <v>340.02</v>
      </c>
      <c r="J848" s="75">
        <v>159.5</v>
      </c>
      <c r="K848" s="75">
        <v>46.61</v>
      </c>
      <c r="L848" s="75">
        <v>0</v>
      </c>
      <c r="M848" s="14">
        <v>546.13</v>
      </c>
      <c r="N848" s="75">
        <v>546.13</v>
      </c>
      <c r="O848" s="419">
        <f t="shared" si="421"/>
        <v>546.13</v>
      </c>
      <c r="P848" s="419">
        <f t="shared" si="422"/>
        <v>0</v>
      </c>
      <c r="Q848" s="498" t="s">
        <v>1761</v>
      </c>
      <c r="R848" s="498"/>
      <c r="S848" s="705">
        <v>53095863</v>
      </c>
      <c r="T848" s="629" t="s">
        <v>2505</v>
      </c>
      <c r="U848" s="286" t="s">
        <v>1824</v>
      </c>
      <c r="V848" s="73" t="s">
        <v>2</v>
      </c>
      <c r="W848" s="72">
        <v>12</v>
      </c>
      <c r="X848" s="810">
        <v>340.02</v>
      </c>
      <c r="Y848" s="810">
        <v>159.5</v>
      </c>
      <c r="Z848" s="810">
        <v>46.61</v>
      </c>
      <c r="AA848" s="810">
        <v>0</v>
      </c>
      <c r="AB848" s="813">
        <v>546.13</v>
      </c>
      <c r="AC848" s="10" t="str">
        <f t="shared" si="423"/>
        <v>OK</v>
      </c>
      <c r="AE848" s="504">
        <f t="shared" si="424"/>
        <v>0</v>
      </c>
      <c r="AF848" s="270"/>
      <c r="AG848" s="270" t="s">
        <v>2478</v>
      </c>
      <c r="AH848" s="270"/>
      <c r="AJ848" s="899">
        <v>53095863</v>
      </c>
      <c r="AK848" s="70" t="s">
        <v>938</v>
      </c>
      <c r="AL848" s="286" t="s">
        <v>1824</v>
      </c>
      <c r="AM848" s="72" t="s">
        <v>1404</v>
      </c>
      <c r="AN848" s="73" t="s">
        <v>2</v>
      </c>
      <c r="AO848" s="72">
        <v>12</v>
      </c>
      <c r="AP848" s="75">
        <v>826.68</v>
      </c>
      <c r="AQ848" s="992">
        <v>340.02</v>
      </c>
      <c r="AR848" s="992">
        <v>159.5</v>
      </c>
      <c r="AS848" s="925">
        <v>46.61</v>
      </c>
      <c r="AT848" s="925">
        <v>0</v>
      </c>
      <c r="AU848" s="982">
        <v>546.13</v>
      </c>
      <c r="AV848" s="974">
        <v>46.61</v>
      </c>
      <c r="AW848" s="1079">
        <v>0</v>
      </c>
      <c r="AX848" s="975">
        <f t="shared" si="427"/>
        <v>546.13</v>
      </c>
      <c r="AY848" s="424" t="str">
        <f t="shared" si="425"/>
        <v>OK</v>
      </c>
      <c r="AZ848" s="483">
        <f t="shared" si="426"/>
        <v>0</v>
      </c>
      <c r="BA848" s="486">
        <f t="shared" si="428"/>
        <v>0</v>
      </c>
      <c r="BB848" s="424"/>
      <c r="BC848" s="424"/>
      <c r="BD848" s="424"/>
      <c r="BE848" s="1051">
        <f t="shared" si="429"/>
        <v>0</v>
      </c>
    </row>
    <row r="849" spans="2:57" s="10" customFormat="1" ht="24" customHeight="1">
      <c r="B849" s="77">
        <v>60448991</v>
      </c>
      <c r="C849" s="70" t="s">
        <v>942</v>
      </c>
      <c r="D849" s="286" t="s">
        <v>1824</v>
      </c>
      <c r="E849" s="72" t="s">
        <v>1404</v>
      </c>
      <c r="F849" s="73" t="s">
        <v>2</v>
      </c>
      <c r="G849" s="72">
        <v>12</v>
      </c>
      <c r="H849" s="75">
        <v>826.68</v>
      </c>
      <c r="I849" s="75">
        <v>340.02</v>
      </c>
      <c r="J849" s="75">
        <v>151</v>
      </c>
      <c r="K849" s="75">
        <v>0.83</v>
      </c>
      <c r="L849" s="75">
        <v>20</v>
      </c>
      <c r="M849" s="14">
        <v>511.84999999999997</v>
      </c>
      <c r="N849" s="75">
        <v>511.84999999999997</v>
      </c>
      <c r="O849" s="419">
        <f t="shared" si="421"/>
        <v>511.84999999999997</v>
      </c>
      <c r="P849" s="419">
        <f t="shared" si="422"/>
        <v>0</v>
      </c>
      <c r="Q849" s="498" t="s">
        <v>1761</v>
      </c>
      <c r="R849" s="498"/>
      <c r="S849" s="701">
        <v>60448991</v>
      </c>
      <c r="T849" s="629" t="s">
        <v>2506</v>
      </c>
      <c r="U849" s="286" t="s">
        <v>1824</v>
      </c>
      <c r="V849" s="73" t="s">
        <v>2</v>
      </c>
      <c r="W849" s="72">
        <v>12</v>
      </c>
      <c r="X849" s="810">
        <v>340.02</v>
      </c>
      <c r="Y849" s="810">
        <v>151</v>
      </c>
      <c r="Z849" s="810">
        <v>0.83</v>
      </c>
      <c r="AA849" s="810">
        <v>20</v>
      </c>
      <c r="AB849" s="813">
        <v>511.85</v>
      </c>
      <c r="AC849" s="10" t="str">
        <f t="shared" si="423"/>
        <v>OK</v>
      </c>
      <c r="AE849" s="504">
        <f t="shared" si="424"/>
        <v>0</v>
      </c>
      <c r="AF849" s="270"/>
      <c r="AG849" s="270" t="s">
        <v>2478</v>
      </c>
      <c r="AH849" s="270"/>
      <c r="AJ849" s="899">
        <v>60448991</v>
      </c>
      <c r="AK849" s="70" t="s">
        <v>942</v>
      </c>
      <c r="AL849" s="286" t="s">
        <v>1824</v>
      </c>
      <c r="AM849" s="72" t="s">
        <v>1404</v>
      </c>
      <c r="AN849" s="73" t="s">
        <v>2</v>
      </c>
      <c r="AO849" s="72">
        <v>12</v>
      </c>
      <c r="AP849" s="75">
        <v>826.68</v>
      </c>
      <c r="AQ849" s="992">
        <v>340.02</v>
      </c>
      <c r="AR849" s="992">
        <v>151</v>
      </c>
      <c r="AS849" s="925">
        <v>0.83</v>
      </c>
      <c r="AT849" s="925">
        <v>20</v>
      </c>
      <c r="AU849" s="982">
        <v>511.85</v>
      </c>
      <c r="AV849" s="974">
        <v>0.83</v>
      </c>
      <c r="AW849" s="1079">
        <v>20</v>
      </c>
      <c r="AX849" s="975">
        <f t="shared" si="427"/>
        <v>511.84999999999997</v>
      </c>
      <c r="AY849" s="424" t="str">
        <f t="shared" si="425"/>
        <v>OK</v>
      </c>
      <c r="AZ849" s="483">
        <f t="shared" si="426"/>
        <v>0</v>
      </c>
      <c r="BA849" s="486">
        <f t="shared" si="428"/>
        <v>0</v>
      </c>
      <c r="BB849" s="424"/>
      <c r="BC849" s="424"/>
      <c r="BD849" s="424"/>
      <c r="BE849" s="1051">
        <f t="shared" si="429"/>
        <v>0</v>
      </c>
    </row>
    <row r="850" spans="2:57" s="10" customFormat="1" ht="24" customHeight="1">
      <c r="B850" s="750">
        <v>74130473</v>
      </c>
      <c r="C850" s="751" t="s">
        <v>953</v>
      </c>
      <c r="D850" s="752" t="s">
        <v>1824</v>
      </c>
      <c r="E850" s="753" t="s">
        <v>1404</v>
      </c>
      <c r="F850" s="814" t="s">
        <v>2</v>
      </c>
      <c r="G850" s="753">
        <v>12</v>
      </c>
      <c r="H850" s="755">
        <v>918.83</v>
      </c>
      <c r="I850" s="755">
        <v>478.24500000000012</v>
      </c>
      <c r="J850" s="755">
        <v>171</v>
      </c>
      <c r="K850" s="755">
        <v>85.17</v>
      </c>
      <c r="L850" s="755">
        <v>70</v>
      </c>
      <c r="M850" s="545">
        <v>804.41500000000008</v>
      </c>
      <c r="N850" s="755">
        <v>804.41500000000008</v>
      </c>
      <c r="O850" s="419">
        <f t="shared" si="421"/>
        <v>804.41500000000008</v>
      </c>
      <c r="P850" s="419">
        <f t="shared" si="422"/>
        <v>0</v>
      </c>
      <c r="Q850" s="546" t="s">
        <v>1761</v>
      </c>
      <c r="R850" s="498"/>
      <c r="S850" s="815">
        <v>74130473</v>
      </c>
      <c r="T850" s="816" t="s">
        <v>2507</v>
      </c>
      <c r="U850" s="752" t="s">
        <v>1824</v>
      </c>
      <c r="V850" s="814" t="s">
        <v>2</v>
      </c>
      <c r="W850" s="753">
        <v>12</v>
      </c>
      <c r="X850" s="817">
        <v>478.25</v>
      </c>
      <c r="Y850" s="817">
        <v>171</v>
      </c>
      <c r="Z850" s="817">
        <v>85.17</v>
      </c>
      <c r="AA850" s="817">
        <v>70</v>
      </c>
      <c r="AB850" s="818">
        <v>804.42</v>
      </c>
      <c r="AC850" s="10" t="str">
        <f t="shared" si="423"/>
        <v>OK</v>
      </c>
      <c r="AE850" s="504">
        <f t="shared" si="424"/>
        <v>-4.9999999998817657E-3</v>
      </c>
      <c r="AF850" s="270"/>
      <c r="AG850" s="270" t="s">
        <v>2478</v>
      </c>
      <c r="AH850" s="270"/>
      <c r="AJ850" s="896">
        <v>74130473</v>
      </c>
      <c r="AK850" s="751" t="s">
        <v>953</v>
      </c>
      <c r="AL850" s="752" t="s">
        <v>1824</v>
      </c>
      <c r="AM850" s="753" t="s">
        <v>1404</v>
      </c>
      <c r="AN850" s="814" t="s">
        <v>2</v>
      </c>
      <c r="AO850" s="753">
        <v>12</v>
      </c>
      <c r="AP850" s="755">
        <v>918.83</v>
      </c>
      <c r="AQ850" s="986">
        <v>478.24500000000012</v>
      </c>
      <c r="AR850" s="986">
        <v>171</v>
      </c>
      <c r="AS850" s="925">
        <v>85.17</v>
      </c>
      <c r="AT850" s="925">
        <v>70</v>
      </c>
      <c r="AU850" s="982">
        <v>804.42</v>
      </c>
      <c r="AV850" s="974">
        <v>85.17</v>
      </c>
      <c r="AW850" s="1079">
        <v>70</v>
      </c>
      <c r="AX850" s="975">
        <f t="shared" si="427"/>
        <v>804.41500000000008</v>
      </c>
      <c r="AY850" s="424" t="str">
        <f t="shared" si="425"/>
        <v>OK</v>
      </c>
      <c r="AZ850" s="483">
        <f t="shared" si="426"/>
        <v>0</v>
      </c>
      <c r="BA850" s="486">
        <f t="shared" si="428"/>
        <v>-4.9999999998817657E-3</v>
      </c>
      <c r="BB850" s="424"/>
      <c r="BC850" s="424"/>
      <c r="BD850" s="424"/>
      <c r="BE850" s="1051">
        <f t="shared" si="429"/>
        <v>-4.9999999998817657E-3</v>
      </c>
    </row>
    <row r="851" spans="2:57" s="10" customFormat="1" ht="24" customHeight="1">
      <c r="B851" s="77">
        <v>74188444</v>
      </c>
      <c r="C851" s="70" t="s">
        <v>961</v>
      </c>
      <c r="D851" s="286" t="s">
        <v>1824</v>
      </c>
      <c r="E851" s="72" t="s">
        <v>1404</v>
      </c>
      <c r="F851" s="73" t="s">
        <v>2</v>
      </c>
      <c r="G851" s="72">
        <v>12</v>
      </c>
      <c r="H851" s="75">
        <v>815.16</v>
      </c>
      <c r="I851" s="75">
        <v>322.74</v>
      </c>
      <c r="J851" s="75">
        <v>161.5</v>
      </c>
      <c r="K851" s="75">
        <v>86.22</v>
      </c>
      <c r="L851" s="75">
        <v>40</v>
      </c>
      <c r="M851" s="14">
        <v>610.46</v>
      </c>
      <c r="N851" s="75">
        <v>610.46</v>
      </c>
      <c r="O851" s="419">
        <f t="shared" si="421"/>
        <v>610.46</v>
      </c>
      <c r="P851" s="419">
        <f t="shared" si="422"/>
        <v>0</v>
      </c>
      <c r="Q851" s="498" t="s">
        <v>1761</v>
      </c>
      <c r="R851" s="498"/>
      <c r="S851" s="705">
        <v>74188444</v>
      </c>
      <c r="T851" s="629" t="s">
        <v>2508</v>
      </c>
      <c r="U851" s="286" t="s">
        <v>1824</v>
      </c>
      <c r="V851" s="73" t="s">
        <v>2</v>
      </c>
      <c r="W851" s="72">
        <v>12</v>
      </c>
      <c r="X851" s="810">
        <v>322.74</v>
      </c>
      <c r="Y851" s="810">
        <v>161.5</v>
      </c>
      <c r="Z851" s="810">
        <v>86.22</v>
      </c>
      <c r="AA851" s="810">
        <v>40</v>
      </c>
      <c r="AB851" s="813">
        <v>610.46</v>
      </c>
      <c r="AC851" s="10" t="str">
        <f t="shared" si="423"/>
        <v>OK</v>
      </c>
      <c r="AE851" s="504">
        <f t="shared" si="424"/>
        <v>0</v>
      </c>
      <c r="AF851" s="270"/>
      <c r="AG851" s="270" t="s">
        <v>2478</v>
      </c>
      <c r="AH851" s="270"/>
      <c r="AJ851" s="899">
        <v>74188444</v>
      </c>
      <c r="AK851" s="70" t="s">
        <v>961</v>
      </c>
      <c r="AL851" s="286" t="s">
        <v>1824</v>
      </c>
      <c r="AM851" s="72" t="s">
        <v>1404</v>
      </c>
      <c r="AN851" s="73" t="s">
        <v>2</v>
      </c>
      <c r="AO851" s="72">
        <v>12</v>
      </c>
      <c r="AP851" s="75">
        <v>815.16</v>
      </c>
      <c r="AQ851" s="992">
        <v>322.74</v>
      </c>
      <c r="AR851" s="992">
        <v>161.5</v>
      </c>
      <c r="AS851" s="925">
        <v>86.22</v>
      </c>
      <c r="AT851" s="925">
        <v>40</v>
      </c>
      <c r="AU851" s="982">
        <v>610.46</v>
      </c>
      <c r="AV851" s="974">
        <v>86.22</v>
      </c>
      <c r="AW851" s="1079">
        <v>40</v>
      </c>
      <c r="AX851" s="975">
        <f t="shared" si="427"/>
        <v>610.46</v>
      </c>
      <c r="AY851" s="424" t="str">
        <f t="shared" si="425"/>
        <v>OK</v>
      </c>
      <c r="AZ851" s="483">
        <f t="shared" si="426"/>
        <v>0</v>
      </c>
      <c r="BA851" s="486">
        <f t="shared" si="428"/>
        <v>0</v>
      </c>
      <c r="BB851" s="424"/>
      <c r="BC851" s="424"/>
      <c r="BD851" s="424"/>
      <c r="BE851" s="1051">
        <f t="shared" si="429"/>
        <v>0</v>
      </c>
    </row>
    <row r="852" spans="2:57" s="10" customFormat="1" ht="24" customHeight="1">
      <c r="B852" s="77">
        <v>74326282</v>
      </c>
      <c r="C852" s="70" t="s">
        <v>973</v>
      </c>
      <c r="D852" s="286" t="s">
        <v>1824</v>
      </c>
      <c r="E852" s="72" t="s">
        <v>1404</v>
      </c>
      <c r="F852" s="73" t="s">
        <v>2</v>
      </c>
      <c r="G852" s="72">
        <v>12</v>
      </c>
      <c r="H852" s="75">
        <v>849.72</v>
      </c>
      <c r="I852" s="75">
        <v>374.57999999999993</v>
      </c>
      <c r="J852" s="75">
        <v>157.5</v>
      </c>
      <c r="K852" s="75">
        <v>100</v>
      </c>
      <c r="L852" s="75">
        <v>40</v>
      </c>
      <c r="M852" s="14">
        <v>672.07999999999993</v>
      </c>
      <c r="N852" s="75">
        <v>672.07999999999993</v>
      </c>
      <c r="O852" s="419">
        <f t="shared" si="421"/>
        <v>672.07999999999993</v>
      </c>
      <c r="P852" s="419">
        <f t="shared" si="422"/>
        <v>0</v>
      </c>
      <c r="Q852" s="498" t="s">
        <v>1761</v>
      </c>
      <c r="R852" s="498"/>
      <c r="S852" s="705">
        <v>74326282</v>
      </c>
      <c r="T852" s="629" t="s">
        <v>2509</v>
      </c>
      <c r="U852" s="286" t="s">
        <v>1824</v>
      </c>
      <c r="V852" s="73" t="s">
        <v>2</v>
      </c>
      <c r="W852" s="72">
        <v>12</v>
      </c>
      <c r="X852" s="810">
        <v>374.58</v>
      </c>
      <c r="Y852" s="810">
        <v>157.5</v>
      </c>
      <c r="Z852" s="810">
        <v>100</v>
      </c>
      <c r="AA852" s="810">
        <v>40</v>
      </c>
      <c r="AB852" s="813">
        <v>672.08</v>
      </c>
      <c r="AC852" s="10" t="str">
        <f t="shared" si="423"/>
        <v>OK</v>
      </c>
      <c r="AE852" s="504">
        <f t="shared" si="424"/>
        <v>0</v>
      </c>
      <c r="AF852" s="270"/>
      <c r="AG852" s="270" t="s">
        <v>2478</v>
      </c>
      <c r="AH852" s="270"/>
      <c r="AJ852" s="899">
        <v>74326282</v>
      </c>
      <c r="AK852" s="70" t="s">
        <v>973</v>
      </c>
      <c r="AL852" s="286" t="s">
        <v>1824</v>
      </c>
      <c r="AM852" s="72" t="s">
        <v>1404</v>
      </c>
      <c r="AN852" s="73" t="s">
        <v>2</v>
      </c>
      <c r="AO852" s="72">
        <v>12</v>
      </c>
      <c r="AP852" s="75">
        <v>849.72</v>
      </c>
      <c r="AQ852" s="992">
        <v>374.57999999999993</v>
      </c>
      <c r="AR852" s="992">
        <v>157.5</v>
      </c>
      <c r="AS852" s="925">
        <v>100</v>
      </c>
      <c r="AT852" s="925">
        <v>40</v>
      </c>
      <c r="AU852" s="982">
        <v>672.08</v>
      </c>
      <c r="AV852" s="974">
        <v>100</v>
      </c>
      <c r="AW852" s="1079">
        <v>40</v>
      </c>
      <c r="AX852" s="975">
        <f t="shared" si="427"/>
        <v>672.07999999999993</v>
      </c>
      <c r="AY852" s="424" t="str">
        <f t="shared" si="425"/>
        <v>OK</v>
      </c>
      <c r="AZ852" s="483">
        <f t="shared" si="426"/>
        <v>0</v>
      </c>
      <c r="BA852" s="486">
        <f t="shared" si="428"/>
        <v>0</v>
      </c>
      <c r="BB852" s="424"/>
      <c r="BC852" s="424"/>
      <c r="BD852" s="424"/>
      <c r="BE852" s="1051">
        <f t="shared" si="429"/>
        <v>0</v>
      </c>
    </row>
    <row r="853" spans="2:57" s="10" customFormat="1" ht="24" customHeight="1">
      <c r="B853" s="77">
        <v>74344594</v>
      </c>
      <c r="C853" s="70" t="s">
        <v>977</v>
      </c>
      <c r="D853" s="286" t="s">
        <v>1824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75">
        <v>146.5</v>
      </c>
      <c r="K853" s="75">
        <v>100</v>
      </c>
      <c r="L853" s="75">
        <v>15</v>
      </c>
      <c r="M853" s="14">
        <v>808.86500000000001</v>
      </c>
      <c r="N853" s="75">
        <v>808.86500000000001</v>
      </c>
      <c r="O853" s="419">
        <f t="shared" si="421"/>
        <v>808.86500000000001</v>
      </c>
      <c r="P853" s="419">
        <f t="shared" si="422"/>
        <v>0</v>
      </c>
      <c r="Q853" s="498" t="s">
        <v>1761</v>
      </c>
      <c r="R853" s="498"/>
      <c r="S853" s="705">
        <v>74344594</v>
      </c>
      <c r="T853" s="629" t="s">
        <v>2510</v>
      </c>
      <c r="U853" s="286" t="s">
        <v>1824</v>
      </c>
      <c r="V853" s="73" t="s">
        <v>2</v>
      </c>
      <c r="W853" s="72">
        <v>12</v>
      </c>
      <c r="X853" s="810">
        <v>547.37</v>
      </c>
      <c r="Y853" s="810">
        <v>146.5</v>
      </c>
      <c r="Z853" s="810">
        <v>100</v>
      </c>
      <c r="AA853" s="810">
        <v>15</v>
      </c>
      <c r="AB853" s="813">
        <v>808.87</v>
      </c>
      <c r="AC853" s="10" t="str">
        <f t="shared" si="423"/>
        <v>OK</v>
      </c>
      <c r="AE853" s="504">
        <f t="shared" si="424"/>
        <v>-4.9999999999954525E-3</v>
      </c>
      <c r="AF853" s="270"/>
      <c r="AG853" s="270" t="s">
        <v>2478</v>
      </c>
      <c r="AH853" s="270"/>
      <c r="AJ853" s="899">
        <v>74344594</v>
      </c>
      <c r="AK853" s="70" t="s">
        <v>977</v>
      </c>
      <c r="AL853" s="286" t="s">
        <v>1824</v>
      </c>
      <c r="AM853" s="72" t="s">
        <v>1404</v>
      </c>
      <c r="AN853" s="73" t="s">
        <v>2</v>
      </c>
      <c r="AO853" s="72">
        <v>12</v>
      </c>
      <c r="AP853" s="75">
        <v>964.91</v>
      </c>
      <c r="AQ853" s="992">
        <v>547.36500000000001</v>
      </c>
      <c r="AR853" s="992">
        <v>146.5</v>
      </c>
      <c r="AS853" s="925">
        <v>100</v>
      </c>
      <c r="AT853" s="925">
        <v>15</v>
      </c>
      <c r="AU853" s="982">
        <v>808.87</v>
      </c>
      <c r="AV853" s="974">
        <v>100</v>
      </c>
      <c r="AW853" s="1079">
        <v>15</v>
      </c>
      <c r="AX853" s="975">
        <f t="shared" si="427"/>
        <v>808.86500000000001</v>
      </c>
      <c r="AY853" s="424" t="str">
        <f t="shared" si="425"/>
        <v>OK</v>
      </c>
      <c r="AZ853" s="483">
        <f t="shared" si="426"/>
        <v>0</v>
      </c>
      <c r="BA853" s="486">
        <f t="shared" si="428"/>
        <v>-4.9999999999954525E-3</v>
      </c>
      <c r="BB853" s="424"/>
      <c r="BC853" s="424"/>
      <c r="BD853" s="424"/>
      <c r="BE853" s="1051">
        <f t="shared" si="429"/>
        <v>-4.9999999999954525E-3</v>
      </c>
    </row>
    <row r="854" spans="2:57" s="10" customFormat="1" ht="24" customHeight="1">
      <c r="B854" s="77">
        <v>77188823</v>
      </c>
      <c r="C854" s="70" t="s">
        <v>999</v>
      </c>
      <c r="D854" s="286" t="s">
        <v>1824</v>
      </c>
      <c r="E854" s="72" t="s">
        <v>1404</v>
      </c>
      <c r="F854" s="73" t="s">
        <v>2</v>
      </c>
      <c r="G854" s="72">
        <v>12</v>
      </c>
      <c r="H854" s="75">
        <v>884.27</v>
      </c>
      <c r="I854" s="75">
        <v>426.40499999999997</v>
      </c>
      <c r="J854" s="75">
        <v>150.5</v>
      </c>
      <c r="K854" s="75">
        <v>100</v>
      </c>
      <c r="L854" s="75">
        <v>15</v>
      </c>
      <c r="M854" s="14">
        <v>691.90499999999997</v>
      </c>
      <c r="N854" s="75">
        <v>691.90499999999997</v>
      </c>
      <c r="O854" s="419">
        <f t="shared" si="421"/>
        <v>691.90499999999997</v>
      </c>
      <c r="P854" s="419">
        <f t="shared" si="422"/>
        <v>0</v>
      </c>
      <c r="Q854" s="498" t="s">
        <v>1761</v>
      </c>
      <c r="R854" s="498"/>
      <c r="S854" s="701">
        <v>77188823</v>
      </c>
      <c r="T854" s="629" t="s">
        <v>2511</v>
      </c>
      <c r="U854" s="286" t="s">
        <v>1824</v>
      </c>
      <c r="V854" s="73" t="s">
        <v>2</v>
      </c>
      <c r="W854" s="72">
        <v>12</v>
      </c>
      <c r="X854" s="810">
        <v>426.41</v>
      </c>
      <c r="Y854" s="810">
        <v>150.5</v>
      </c>
      <c r="Z854" s="810">
        <v>100</v>
      </c>
      <c r="AA854" s="810">
        <v>15</v>
      </c>
      <c r="AB854" s="813">
        <v>691.91</v>
      </c>
      <c r="AC854" s="10" t="str">
        <f t="shared" si="423"/>
        <v>OK</v>
      </c>
      <c r="AE854" s="504">
        <f t="shared" si="424"/>
        <v>-4.9999999999954525E-3</v>
      </c>
      <c r="AF854" s="270"/>
      <c r="AG854" s="270" t="s">
        <v>2478</v>
      </c>
      <c r="AH854" s="270"/>
      <c r="AJ854" s="899">
        <v>77188823</v>
      </c>
      <c r="AK854" s="70" t="s">
        <v>999</v>
      </c>
      <c r="AL854" s="286" t="s">
        <v>1824</v>
      </c>
      <c r="AM854" s="72" t="s">
        <v>1404</v>
      </c>
      <c r="AN854" s="73" t="s">
        <v>2</v>
      </c>
      <c r="AO854" s="72">
        <v>12</v>
      </c>
      <c r="AP854" s="75">
        <v>884.27</v>
      </c>
      <c r="AQ854" s="992">
        <v>426.40499999999997</v>
      </c>
      <c r="AR854" s="992">
        <v>150.5</v>
      </c>
      <c r="AS854" s="925">
        <v>100</v>
      </c>
      <c r="AT854" s="925">
        <v>15</v>
      </c>
      <c r="AU854" s="982">
        <v>691.91</v>
      </c>
      <c r="AV854" s="974">
        <v>100</v>
      </c>
      <c r="AW854" s="1079">
        <v>15</v>
      </c>
      <c r="AX854" s="975">
        <f t="shared" si="427"/>
        <v>691.90499999999997</v>
      </c>
      <c r="AY854" s="424" t="str">
        <f t="shared" si="425"/>
        <v>OK</v>
      </c>
      <c r="AZ854" s="483">
        <f t="shared" si="426"/>
        <v>0</v>
      </c>
      <c r="BA854" s="486">
        <f t="shared" si="428"/>
        <v>-4.9999999999954525E-3</v>
      </c>
      <c r="BB854" s="424"/>
      <c r="BC854" s="424"/>
      <c r="BD854" s="424"/>
      <c r="BE854" s="1051">
        <f t="shared" si="429"/>
        <v>-4.9999999999954525E-3</v>
      </c>
    </row>
    <row r="855" spans="2:57" s="10" customFormat="1" ht="24" customHeight="1">
      <c r="B855" s="77">
        <v>1049604871</v>
      </c>
      <c r="C855" s="70" t="s">
        <v>1081</v>
      </c>
      <c r="D855" s="286" t="s">
        <v>1824</v>
      </c>
      <c r="E855" s="72" t="s">
        <v>1404</v>
      </c>
      <c r="F855" s="73" t="s">
        <v>2</v>
      </c>
      <c r="G855" s="72">
        <v>12</v>
      </c>
      <c r="H855" s="75">
        <v>815.16</v>
      </c>
      <c r="I855" s="75">
        <v>322.74</v>
      </c>
      <c r="J855" s="75">
        <v>142.5</v>
      </c>
      <c r="K855" s="75">
        <v>54.22</v>
      </c>
      <c r="L855" s="75">
        <v>30</v>
      </c>
      <c r="M855" s="14">
        <v>549.46</v>
      </c>
      <c r="N855" s="75">
        <v>549.46</v>
      </c>
      <c r="O855" s="419">
        <f t="shared" si="421"/>
        <v>549.46</v>
      </c>
      <c r="P855" s="419">
        <f t="shared" si="422"/>
        <v>0</v>
      </c>
      <c r="Q855" s="498" t="s">
        <v>1761</v>
      </c>
      <c r="R855" s="498"/>
      <c r="S855" s="701">
        <v>1049604871</v>
      </c>
      <c r="T855" s="629" t="s">
        <v>2512</v>
      </c>
      <c r="U855" s="286" t="s">
        <v>1824</v>
      </c>
      <c r="V855" s="73" t="s">
        <v>2</v>
      </c>
      <c r="W855" s="72">
        <v>12</v>
      </c>
      <c r="X855" s="810">
        <v>322.74</v>
      </c>
      <c r="Y855" s="810">
        <v>142.5</v>
      </c>
      <c r="Z855" s="810">
        <v>54.22</v>
      </c>
      <c r="AA855" s="810">
        <v>30</v>
      </c>
      <c r="AB855" s="813">
        <v>549.46</v>
      </c>
      <c r="AC855" s="10" t="str">
        <f t="shared" si="423"/>
        <v>OK</v>
      </c>
      <c r="AE855" s="504">
        <f t="shared" si="424"/>
        <v>0</v>
      </c>
      <c r="AF855" s="270"/>
      <c r="AG855" s="270" t="s">
        <v>2478</v>
      </c>
      <c r="AH855" s="270"/>
      <c r="AJ855" s="899">
        <v>1049604871</v>
      </c>
      <c r="AK855" s="70" t="s">
        <v>1081</v>
      </c>
      <c r="AL855" s="286" t="s">
        <v>1824</v>
      </c>
      <c r="AM855" s="72" t="s">
        <v>1404</v>
      </c>
      <c r="AN855" s="73" t="s">
        <v>2</v>
      </c>
      <c r="AO855" s="72">
        <v>12</v>
      </c>
      <c r="AP855" s="75">
        <v>815.16</v>
      </c>
      <c r="AQ855" s="992">
        <v>322.74</v>
      </c>
      <c r="AR855" s="992">
        <v>142.5</v>
      </c>
      <c r="AS855" s="925">
        <v>54.22</v>
      </c>
      <c r="AT855" s="925">
        <v>30</v>
      </c>
      <c r="AU855" s="982">
        <v>549.46</v>
      </c>
      <c r="AV855" s="974">
        <v>54.22</v>
      </c>
      <c r="AW855" s="1079">
        <v>30</v>
      </c>
      <c r="AX855" s="975">
        <f t="shared" si="427"/>
        <v>549.46</v>
      </c>
      <c r="AY855" s="424" t="str">
        <f t="shared" si="425"/>
        <v>OK</v>
      </c>
      <c r="AZ855" s="483">
        <f t="shared" si="426"/>
        <v>0</v>
      </c>
      <c r="BA855" s="486">
        <f t="shared" si="428"/>
        <v>0</v>
      </c>
      <c r="BB855" s="424"/>
      <c r="BC855" s="424"/>
      <c r="BD855" s="424"/>
      <c r="BE855" s="1051">
        <f t="shared" si="429"/>
        <v>0</v>
      </c>
    </row>
    <row r="856" spans="2:57" s="10" customFormat="1" ht="24" customHeight="1">
      <c r="B856" s="77">
        <v>1049605637</v>
      </c>
      <c r="C856" s="70" t="s">
        <v>1083</v>
      </c>
      <c r="D856" s="286" t="s">
        <v>1824</v>
      </c>
      <c r="E856" s="72" t="s">
        <v>1404</v>
      </c>
      <c r="F856" s="73" t="s">
        <v>2</v>
      </c>
      <c r="G856" s="72">
        <v>12</v>
      </c>
      <c r="H856" s="75">
        <v>861.24</v>
      </c>
      <c r="I856" s="75">
        <v>391.86000000000013</v>
      </c>
      <c r="J856" s="75">
        <v>165.5</v>
      </c>
      <c r="K856" s="75">
        <v>61.61</v>
      </c>
      <c r="L856" s="75">
        <v>30</v>
      </c>
      <c r="M856" s="14">
        <v>648.97000000000014</v>
      </c>
      <c r="N856" s="75">
        <v>648.97000000000014</v>
      </c>
      <c r="O856" s="419">
        <f t="shared" si="421"/>
        <v>648.97000000000014</v>
      </c>
      <c r="P856" s="419">
        <f t="shared" si="422"/>
        <v>0</v>
      </c>
      <c r="Q856" s="498" t="s">
        <v>1761</v>
      </c>
      <c r="R856" s="498"/>
      <c r="S856" s="701">
        <v>1049605637</v>
      </c>
      <c r="T856" s="629" t="s">
        <v>2513</v>
      </c>
      <c r="U856" s="286" t="s">
        <v>1824</v>
      </c>
      <c r="V856" s="73" t="s">
        <v>2</v>
      </c>
      <c r="W856" s="72">
        <v>12</v>
      </c>
      <c r="X856" s="810">
        <v>391.86</v>
      </c>
      <c r="Y856" s="810">
        <v>165.5</v>
      </c>
      <c r="Z856" s="810">
        <v>61.61</v>
      </c>
      <c r="AA856" s="810">
        <v>30</v>
      </c>
      <c r="AB856" s="813">
        <v>648.97</v>
      </c>
      <c r="AC856" s="10" t="str">
        <f t="shared" si="423"/>
        <v>OK</v>
      </c>
      <c r="AE856" s="504">
        <f t="shared" si="424"/>
        <v>0</v>
      </c>
      <c r="AF856" s="270"/>
      <c r="AG856" s="270" t="s">
        <v>2478</v>
      </c>
      <c r="AH856" s="270"/>
      <c r="AJ856" s="899">
        <v>1049605637</v>
      </c>
      <c r="AK856" s="70" t="s">
        <v>1083</v>
      </c>
      <c r="AL856" s="286" t="s">
        <v>1824</v>
      </c>
      <c r="AM856" s="72" t="s">
        <v>1404</v>
      </c>
      <c r="AN856" s="73" t="s">
        <v>2</v>
      </c>
      <c r="AO856" s="72">
        <v>12</v>
      </c>
      <c r="AP856" s="75">
        <v>861.24</v>
      </c>
      <c r="AQ856" s="992">
        <v>391.86000000000013</v>
      </c>
      <c r="AR856" s="992">
        <v>165.5</v>
      </c>
      <c r="AS856" s="925">
        <v>61.61</v>
      </c>
      <c r="AT856" s="925">
        <v>30</v>
      </c>
      <c r="AU856" s="982">
        <v>648.97</v>
      </c>
      <c r="AV856" s="974">
        <v>61.61</v>
      </c>
      <c r="AW856" s="1079">
        <v>30</v>
      </c>
      <c r="AX856" s="975">
        <f t="shared" si="427"/>
        <v>648.97000000000014</v>
      </c>
      <c r="AY856" s="424" t="str">
        <f t="shared" si="425"/>
        <v>OK</v>
      </c>
      <c r="AZ856" s="483">
        <f t="shared" si="426"/>
        <v>0</v>
      </c>
      <c r="BA856" s="486">
        <f t="shared" si="428"/>
        <v>0</v>
      </c>
      <c r="BB856" s="424"/>
      <c r="BC856" s="424"/>
      <c r="BD856" s="424"/>
      <c r="BE856" s="1051">
        <f t="shared" si="429"/>
        <v>0</v>
      </c>
    </row>
    <row r="857" spans="2:57" s="10" customFormat="1" ht="24" customHeight="1">
      <c r="B857" s="77">
        <v>1049612997</v>
      </c>
      <c r="C857" s="70" t="s">
        <v>1113</v>
      </c>
      <c r="D857" s="286" t="s">
        <v>1824</v>
      </c>
      <c r="E857" s="72" t="s">
        <v>1404</v>
      </c>
      <c r="F857" s="73" t="s">
        <v>2</v>
      </c>
      <c r="G857" s="72">
        <v>12</v>
      </c>
      <c r="H857" s="75">
        <v>838.2</v>
      </c>
      <c r="I857" s="75">
        <v>357.30000000000018</v>
      </c>
      <c r="J857" s="75">
        <v>161.5</v>
      </c>
      <c r="K857" s="75">
        <v>35.67</v>
      </c>
      <c r="L857" s="75">
        <v>30</v>
      </c>
      <c r="M857" s="14">
        <v>584.47000000000014</v>
      </c>
      <c r="N857" s="75">
        <v>584.47000000000014</v>
      </c>
      <c r="O857" s="419">
        <f t="shared" si="421"/>
        <v>584.47000000000014</v>
      </c>
      <c r="P857" s="419">
        <f t="shared" si="422"/>
        <v>0</v>
      </c>
      <c r="Q857" s="498" t="s">
        <v>1761</v>
      </c>
      <c r="R857" s="498"/>
      <c r="S857" s="701">
        <v>1049612997</v>
      </c>
      <c r="T857" s="629" t="s">
        <v>2514</v>
      </c>
      <c r="U857" s="286" t="s">
        <v>1824</v>
      </c>
      <c r="V857" s="73" t="s">
        <v>2</v>
      </c>
      <c r="W857" s="72">
        <v>12</v>
      </c>
      <c r="X857" s="810">
        <v>357.3</v>
      </c>
      <c r="Y857" s="810">
        <v>161.5</v>
      </c>
      <c r="Z857" s="810">
        <v>35.67</v>
      </c>
      <c r="AA857" s="810">
        <v>30</v>
      </c>
      <c r="AB857" s="813">
        <v>584.47</v>
      </c>
      <c r="AC857" s="10" t="str">
        <f t="shared" si="423"/>
        <v>OK</v>
      </c>
      <c r="AE857" s="504">
        <f t="shared" si="424"/>
        <v>0</v>
      </c>
      <c r="AF857" s="270"/>
      <c r="AG857" s="270" t="s">
        <v>2478</v>
      </c>
      <c r="AH857" s="270"/>
      <c r="AJ857" s="899">
        <v>1049612997</v>
      </c>
      <c r="AK857" s="70" t="s">
        <v>1113</v>
      </c>
      <c r="AL857" s="286" t="s">
        <v>1824</v>
      </c>
      <c r="AM857" s="72" t="s">
        <v>1404</v>
      </c>
      <c r="AN857" s="73" t="s">
        <v>2</v>
      </c>
      <c r="AO857" s="72">
        <v>12</v>
      </c>
      <c r="AP857" s="75">
        <v>838.2</v>
      </c>
      <c r="AQ857" s="992">
        <v>357.30000000000018</v>
      </c>
      <c r="AR857" s="992">
        <v>161.5</v>
      </c>
      <c r="AS857" s="925">
        <v>35.67</v>
      </c>
      <c r="AT857" s="925">
        <v>30</v>
      </c>
      <c r="AU857" s="982">
        <v>584.47</v>
      </c>
      <c r="AV857" s="974">
        <v>35.67</v>
      </c>
      <c r="AW857" s="1079">
        <v>30</v>
      </c>
      <c r="AX857" s="975">
        <f t="shared" si="427"/>
        <v>584.47000000000014</v>
      </c>
      <c r="AY857" s="424" t="str">
        <f t="shared" si="425"/>
        <v>OK</v>
      </c>
      <c r="AZ857" s="483">
        <f t="shared" si="426"/>
        <v>0</v>
      </c>
      <c r="BA857" s="486">
        <f t="shared" si="428"/>
        <v>0</v>
      </c>
      <c r="BB857" s="424"/>
      <c r="BC857" s="424"/>
      <c r="BD857" s="424"/>
      <c r="BE857" s="1051">
        <f t="shared" si="429"/>
        <v>0</v>
      </c>
    </row>
    <row r="858" spans="2:57" s="10" customFormat="1" ht="24" customHeight="1">
      <c r="B858" s="77">
        <v>1049618130</v>
      </c>
      <c r="C858" s="70" t="s">
        <v>1126</v>
      </c>
      <c r="D858" s="286" t="s">
        <v>1824</v>
      </c>
      <c r="E858" s="72" t="s">
        <v>1404</v>
      </c>
      <c r="F858" s="73" t="s">
        <v>2</v>
      </c>
      <c r="G858" s="72">
        <v>12</v>
      </c>
      <c r="H858" s="75">
        <v>826.68</v>
      </c>
      <c r="I858" s="75">
        <v>340.02</v>
      </c>
      <c r="J858" s="75">
        <v>173.5</v>
      </c>
      <c r="K858" s="75">
        <v>19.444444444444443</v>
      </c>
      <c r="L858" s="75">
        <v>35</v>
      </c>
      <c r="M858" s="14">
        <v>567.96444444444444</v>
      </c>
      <c r="N858" s="75">
        <v>567.96444444444444</v>
      </c>
      <c r="O858" s="419">
        <f t="shared" si="421"/>
        <v>567.96444444444444</v>
      </c>
      <c r="P858" s="419">
        <f t="shared" si="422"/>
        <v>0</v>
      </c>
      <c r="Q858" s="498" t="s">
        <v>1761</v>
      </c>
      <c r="R858" s="498"/>
      <c r="S858" s="701">
        <v>1049618130</v>
      </c>
      <c r="T858" s="629" t="s">
        <v>2515</v>
      </c>
      <c r="U858" s="286" t="s">
        <v>1824</v>
      </c>
      <c r="V858" s="73" t="s">
        <v>2</v>
      </c>
      <c r="W858" s="72">
        <v>12</v>
      </c>
      <c r="X858" s="810">
        <v>340.02</v>
      </c>
      <c r="Y858" s="810">
        <v>173.5</v>
      </c>
      <c r="Z858" s="810">
        <v>19.440000000000001</v>
      </c>
      <c r="AA858" s="810">
        <v>35</v>
      </c>
      <c r="AB858" s="813">
        <v>567.96</v>
      </c>
      <c r="AC858" s="10" t="str">
        <f t="shared" si="423"/>
        <v>OK</v>
      </c>
      <c r="AE858" s="504">
        <f t="shared" si="424"/>
        <v>4.4444444444025066E-3</v>
      </c>
      <c r="AF858" s="270"/>
      <c r="AG858" s="270" t="s">
        <v>2478</v>
      </c>
      <c r="AH858" s="270"/>
      <c r="AJ858" s="899">
        <v>1049618130</v>
      </c>
      <c r="AK858" s="70" t="s">
        <v>1126</v>
      </c>
      <c r="AL858" s="286" t="s">
        <v>1824</v>
      </c>
      <c r="AM858" s="72" t="s">
        <v>1404</v>
      </c>
      <c r="AN858" s="73" t="s">
        <v>2</v>
      </c>
      <c r="AO858" s="72">
        <v>12</v>
      </c>
      <c r="AP858" s="75">
        <v>826.68</v>
      </c>
      <c r="AQ858" s="992">
        <v>340.02</v>
      </c>
      <c r="AR858" s="992">
        <v>173.5</v>
      </c>
      <c r="AS858" s="925">
        <v>19.440000000000001</v>
      </c>
      <c r="AT858" s="925">
        <v>35</v>
      </c>
      <c r="AU858" s="982">
        <v>567.96</v>
      </c>
      <c r="AV858" s="974">
        <v>19.440000000000001</v>
      </c>
      <c r="AW858" s="1079">
        <v>35</v>
      </c>
      <c r="AX858" s="975">
        <f t="shared" si="427"/>
        <v>567.96</v>
      </c>
      <c r="AY858" s="424" t="str">
        <f t="shared" si="425"/>
        <v>OK</v>
      </c>
      <c r="AZ858" s="483">
        <f t="shared" si="426"/>
        <v>0</v>
      </c>
      <c r="BA858" s="486">
        <f t="shared" si="428"/>
        <v>0</v>
      </c>
      <c r="BB858" s="424"/>
      <c r="BC858" s="424"/>
      <c r="BD858" s="424"/>
      <c r="BE858" s="1051">
        <f t="shared" si="429"/>
        <v>0</v>
      </c>
    </row>
    <row r="859" spans="2:57" s="10" customFormat="1" ht="24" customHeight="1">
      <c r="B859" s="77">
        <v>1049619288</v>
      </c>
      <c r="C859" s="70" t="s">
        <v>1129</v>
      </c>
      <c r="D859" s="286" t="s">
        <v>1824</v>
      </c>
      <c r="E859" s="72" t="s">
        <v>1404</v>
      </c>
      <c r="F859" s="73" t="s">
        <v>2</v>
      </c>
      <c r="G859" s="72">
        <v>12</v>
      </c>
      <c r="H859" s="75">
        <v>861.24</v>
      </c>
      <c r="I859" s="75">
        <v>391.86000000000013</v>
      </c>
      <c r="J859" s="75">
        <v>160</v>
      </c>
      <c r="K859" s="75">
        <v>0</v>
      </c>
      <c r="L859" s="75">
        <v>10</v>
      </c>
      <c r="M859" s="14">
        <v>561.86000000000013</v>
      </c>
      <c r="N859" s="75">
        <v>561.86000000000013</v>
      </c>
      <c r="O859" s="419">
        <f t="shared" si="421"/>
        <v>561.86000000000013</v>
      </c>
      <c r="P859" s="419">
        <f t="shared" si="422"/>
        <v>0</v>
      </c>
      <c r="Q859" s="498" t="s">
        <v>1761</v>
      </c>
      <c r="R859" s="498"/>
      <c r="S859" s="701">
        <v>1049619288</v>
      </c>
      <c r="T859" s="629" t="s">
        <v>2516</v>
      </c>
      <c r="U859" s="286" t="s">
        <v>1824</v>
      </c>
      <c r="V859" s="73" t="s">
        <v>2</v>
      </c>
      <c r="W859" s="72">
        <v>12</v>
      </c>
      <c r="X859" s="810">
        <v>391.86</v>
      </c>
      <c r="Y859" s="810">
        <v>160</v>
      </c>
      <c r="Z859" s="810">
        <v>0</v>
      </c>
      <c r="AA859" s="810">
        <v>10</v>
      </c>
      <c r="AB859" s="813">
        <v>561.86</v>
      </c>
      <c r="AC859" s="10" t="str">
        <f t="shared" si="423"/>
        <v>OK</v>
      </c>
      <c r="AE859" s="504">
        <f t="shared" si="424"/>
        <v>0</v>
      </c>
      <c r="AF859" s="270"/>
      <c r="AG859" s="270" t="s">
        <v>2478</v>
      </c>
      <c r="AH859" s="270"/>
      <c r="AJ859" s="899">
        <v>1049619288</v>
      </c>
      <c r="AK859" s="70" t="s">
        <v>1129</v>
      </c>
      <c r="AL859" s="286" t="s">
        <v>1824</v>
      </c>
      <c r="AM859" s="72" t="s">
        <v>1404</v>
      </c>
      <c r="AN859" s="73" t="s">
        <v>2</v>
      </c>
      <c r="AO859" s="72">
        <v>12</v>
      </c>
      <c r="AP859" s="75">
        <v>861.24</v>
      </c>
      <c r="AQ859" s="992">
        <v>391.86000000000013</v>
      </c>
      <c r="AR859" s="992">
        <v>160</v>
      </c>
      <c r="AS859" s="925">
        <v>0</v>
      </c>
      <c r="AT859" s="925">
        <v>10</v>
      </c>
      <c r="AU859" s="982">
        <v>561.86</v>
      </c>
      <c r="AV859" s="974">
        <v>0</v>
      </c>
      <c r="AW859" s="1079">
        <v>10</v>
      </c>
      <c r="AX859" s="975">
        <f t="shared" si="427"/>
        <v>561.86000000000013</v>
      </c>
      <c r="AY859" s="424" t="str">
        <f t="shared" si="425"/>
        <v>OK</v>
      </c>
      <c r="AZ859" s="483">
        <f t="shared" si="426"/>
        <v>0</v>
      </c>
      <c r="BA859" s="486">
        <f t="shared" si="428"/>
        <v>0</v>
      </c>
      <c r="BB859" s="424"/>
      <c r="BC859" s="424"/>
      <c r="BD859" s="424"/>
      <c r="BE859" s="1051">
        <f t="shared" si="429"/>
        <v>0</v>
      </c>
    </row>
    <row r="860" spans="2:57" s="10" customFormat="1" ht="24" customHeight="1">
      <c r="B860" s="77">
        <v>1049623744</v>
      </c>
      <c r="C860" s="70" t="s">
        <v>1148</v>
      </c>
      <c r="D860" s="286" t="s">
        <v>1824</v>
      </c>
      <c r="E860" s="72" t="s">
        <v>1404</v>
      </c>
      <c r="F860" s="73" t="s">
        <v>2</v>
      </c>
      <c r="G860" s="72">
        <v>12</v>
      </c>
      <c r="H860" s="75">
        <v>964.91</v>
      </c>
      <c r="I860" s="75">
        <v>547.36500000000001</v>
      </c>
      <c r="J860" s="75">
        <v>154.5</v>
      </c>
      <c r="K860" s="75">
        <v>34.06</v>
      </c>
      <c r="L860" s="75">
        <v>20</v>
      </c>
      <c r="M860" s="14">
        <v>755.92499999999995</v>
      </c>
      <c r="N860" s="75">
        <v>755.92499999999995</v>
      </c>
      <c r="O860" s="419">
        <f t="shared" si="421"/>
        <v>755.92499999999995</v>
      </c>
      <c r="P860" s="419">
        <f t="shared" si="422"/>
        <v>0</v>
      </c>
      <c r="Q860" s="498" t="s">
        <v>1761</v>
      </c>
      <c r="R860" s="498"/>
      <c r="S860" s="701">
        <v>1049623744</v>
      </c>
      <c r="T860" s="629" t="s">
        <v>2517</v>
      </c>
      <c r="U860" s="286" t="s">
        <v>1824</v>
      </c>
      <c r="V860" s="73" t="s">
        <v>2</v>
      </c>
      <c r="W860" s="72">
        <v>12</v>
      </c>
      <c r="X860" s="810">
        <v>547.37</v>
      </c>
      <c r="Y860" s="810">
        <v>154.5</v>
      </c>
      <c r="Z860" s="810">
        <v>34.06</v>
      </c>
      <c r="AA860" s="810">
        <v>20</v>
      </c>
      <c r="AB860" s="813">
        <v>755.93</v>
      </c>
      <c r="AC860" s="10" t="str">
        <f t="shared" si="423"/>
        <v>OK</v>
      </c>
      <c r="AE860" s="504">
        <f t="shared" si="424"/>
        <v>-4.9999999999954525E-3</v>
      </c>
      <c r="AF860" s="270"/>
      <c r="AG860" s="270" t="s">
        <v>2478</v>
      </c>
      <c r="AH860" s="270"/>
      <c r="AJ860" s="899">
        <v>1049623744</v>
      </c>
      <c r="AK860" s="70" t="s">
        <v>1148</v>
      </c>
      <c r="AL860" s="286" t="s">
        <v>1824</v>
      </c>
      <c r="AM860" s="72" t="s">
        <v>1404</v>
      </c>
      <c r="AN860" s="73" t="s">
        <v>2</v>
      </c>
      <c r="AO860" s="72">
        <v>12</v>
      </c>
      <c r="AP860" s="75">
        <v>964.91</v>
      </c>
      <c r="AQ860" s="992">
        <v>547.36500000000001</v>
      </c>
      <c r="AR860" s="992">
        <v>154.5</v>
      </c>
      <c r="AS860" s="925">
        <v>34.06</v>
      </c>
      <c r="AT860" s="925">
        <v>20</v>
      </c>
      <c r="AU860" s="982">
        <v>755.93</v>
      </c>
      <c r="AV860" s="974">
        <v>34.06</v>
      </c>
      <c r="AW860" s="1079">
        <v>20</v>
      </c>
      <c r="AX860" s="975">
        <f t="shared" si="427"/>
        <v>755.92499999999995</v>
      </c>
      <c r="AY860" s="424" t="str">
        <f t="shared" si="425"/>
        <v>OK</v>
      </c>
      <c r="AZ860" s="483">
        <f t="shared" si="426"/>
        <v>0</v>
      </c>
      <c r="BA860" s="486">
        <f t="shared" si="428"/>
        <v>-4.9999999999954525E-3</v>
      </c>
      <c r="BB860" s="424"/>
      <c r="BC860" s="424"/>
      <c r="BD860" s="424"/>
      <c r="BE860" s="1051">
        <f t="shared" si="429"/>
        <v>-4.9999999999954525E-3</v>
      </c>
    </row>
    <row r="861" spans="2:57" s="10" customFormat="1" ht="24" customHeight="1">
      <c r="B861" s="77">
        <v>1049624993</v>
      </c>
      <c r="C861" s="70" t="s">
        <v>1152</v>
      </c>
      <c r="D861" s="286" t="s">
        <v>1824</v>
      </c>
      <c r="E861" s="72" t="s">
        <v>1404</v>
      </c>
      <c r="F861" s="73" t="s">
        <v>2</v>
      </c>
      <c r="G861" s="72">
        <v>12</v>
      </c>
      <c r="H861" s="75">
        <v>953.39</v>
      </c>
      <c r="I861" s="75">
        <v>530.08500000000004</v>
      </c>
      <c r="J861" s="75">
        <v>163</v>
      </c>
      <c r="K861" s="75">
        <v>25.94</v>
      </c>
      <c r="L861" s="75">
        <v>50</v>
      </c>
      <c r="M861" s="14">
        <v>769.02500000000009</v>
      </c>
      <c r="N861" s="75">
        <v>769.02500000000009</v>
      </c>
      <c r="O861" s="419">
        <f t="shared" si="421"/>
        <v>769.02500000000009</v>
      </c>
      <c r="P861" s="419">
        <f t="shared" si="422"/>
        <v>0</v>
      </c>
      <c r="Q861" s="498" t="s">
        <v>1761</v>
      </c>
      <c r="R861" s="498"/>
      <c r="S861" s="701">
        <v>1049624993</v>
      </c>
      <c r="T861" s="629" t="s">
        <v>2518</v>
      </c>
      <c r="U861" s="286" t="s">
        <v>1824</v>
      </c>
      <c r="V861" s="73" t="s">
        <v>2</v>
      </c>
      <c r="W861" s="72">
        <v>12</v>
      </c>
      <c r="X861" s="810">
        <v>530.09</v>
      </c>
      <c r="Y861" s="810">
        <v>163</v>
      </c>
      <c r="Z861" s="810">
        <v>25.94</v>
      </c>
      <c r="AA861" s="810">
        <v>50</v>
      </c>
      <c r="AB861" s="813">
        <v>769.03</v>
      </c>
      <c r="AC861" s="10" t="str">
        <f t="shared" si="423"/>
        <v>OK</v>
      </c>
      <c r="AE861" s="504">
        <f t="shared" si="424"/>
        <v>-4.9999999998817657E-3</v>
      </c>
      <c r="AF861" s="270"/>
      <c r="AG861" s="270" t="s">
        <v>2478</v>
      </c>
      <c r="AH861" s="270"/>
      <c r="AJ861" s="899">
        <v>1049624993</v>
      </c>
      <c r="AK861" s="70" t="s">
        <v>1152</v>
      </c>
      <c r="AL861" s="286" t="s">
        <v>1824</v>
      </c>
      <c r="AM861" s="72" t="s">
        <v>1404</v>
      </c>
      <c r="AN861" s="73" t="s">
        <v>2</v>
      </c>
      <c r="AO861" s="72">
        <v>12</v>
      </c>
      <c r="AP861" s="75">
        <v>953.39</v>
      </c>
      <c r="AQ861" s="992">
        <v>530.08500000000004</v>
      </c>
      <c r="AR861" s="992">
        <v>163</v>
      </c>
      <c r="AS861" s="925">
        <v>25.94</v>
      </c>
      <c r="AT861" s="925">
        <v>50</v>
      </c>
      <c r="AU861" s="982">
        <v>769.03</v>
      </c>
      <c r="AV861" s="974">
        <v>25.94</v>
      </c>
      <c r="AW861" s="1079">
        <v>50</v>
      </c>
      <c r="AX861" s="975">
        <f t="shared" si="427"/>
        <v>769.02500000000009</v>
      </c>
      <c r="AY861" s="424" t="str">
        <f t="shared" si="425"/>
        <v>OK</v>
      </c>
      <c r="AZ861" s="483">
        <f t="shared" si="426"/>
        <v>0</v>
      </c>
      <c r="BA861" s="486">
        <f t="shared" si="428"/>
        <v>-4.9999999998817657E-3</v>
      </c>
      <c r="BB861" s="424"/>
      <c r="BC861" s="424"/>
      <c r="BD861" s="424"/>
      <c r="BE861" s="1051">
        <f t="shared" si="429"/>
        <v>-4.9999999998817657E-3</v>
      </c>
    </row>
    <row r="862" spans="2:57" s="10" customFormat="1" ht="24" customHeight="1">
      <c r="B862" s="77">
        <v>1049627098</v>
      </c>
      <c r="C862" s="70" t="s">
        <v>1158</v>
      </c>
      <c r="D862" s="286" t="s">
        <v>1824</v>
      </c>
      <c r="E862" s="72" t="s">
        <v>1404</v>
      </c>
      <c r="F862" s="73" t="s">
        <v>2</v>
      </c>
      <c r="G862" s="72">
        <v>12</v>
      </c>
      <c r="H862" s="75">
        <v>872.76</v>
      </c>
      <c r="I862" s="75">
        <v>409.13999999999987</v>
      </c>
      <c r="J862" s="75">
        <v>139.5</v>
      </c>
      <c r="K862" s="75">
        <v>25.28</v>
      </c>
      <c r="L862" s="75">
        <v>40</v>
      </c>
      <c r="M862" s="14">
        <v>613.91999999999985</v>
      </c>
      <c r="N862" s="75">
        <v>613.91999999999985</v>
      </c>
      <c r="O862" s="419">
        <f t="shared" ref="O862:O876" si="430">I862+J862+K862+L862</f>
        <v>613.91999999999985</v>
      </c>
      <c r="P862" s="419">
        <f t="shared" ref="P862:P876" si="431">N862-O862</f>
        <v>0</v>
      </c>
      <c r="Q862" s="498" t="s">
        <v>1761</v>
      </c>
      <c r="R862" s="498"/>
      <c r="S862" s="701">
        <v>1049627098</v>
      </c>
      <c r="T862" s="629" t="s">
        <v>2519</v>
      </c>
      <c r="U862" s="286" t="s">
        <v>1824</v>
      </c>
      <c r="V862" s="73" t="s">
        <v>2</v>
      </c>
      <c r="W862" s="72">
        <v>12</v>
      </c>
      <c r="X862" s="810">
        <v>409.14</v>
      </c>
      <c r="Y862" s="810">
        <v>139.5</v>
      </c>
      <c r="Z862" s="810">
        <v>25.28</v>
      </c>
      <c r="AA862" s="810">
        <v>40</v>
      </c>
      <c r="AB862" s="813">
        <v>613.91999999999996</v>
      </c>
      <c r="AC862" s="10" t="str">
        <f t="shared" si="423"/>
        <v>OK</v>
      </c>
      <c r="AE862" s="504">
        <f t="shared" si="424"/>
        <v>0</v>
      </c>
      <c r="AF862" s="270"/>
      <c r="AG862" s="270" t="s">
        <v>2478</v>
      </c>
      <c r="AH862" s="270"/>
      <c r="AJ862" s="899">
        <v>1049627098</v>
      </c>
      <c r="AK862" s="70" t="s">
        <v>1158</v>
      </c>
      <c r="AL862" s="286" t="s">
        <v>1824</v>
      </c>
      <c r="AM862" s="72" t="s">
        <v>1404</v>
      </c>
      <c r="AN862" s="73" t="s">
        <v>2</v>
      </c>
      <c r="AO862" s="72">
        <v>12</v>
      </c>
      <c r="AP862" s="75">
        <v>872.76</v>
      </c>
      <c r="AQ862" s="992">
        <v>409.13999999999987</v>
      </c>
      <c r="AR862" s="992">
        <v>139.5</v>
      </c>
      <c r="AS862" s="925">
        <v>25.28</v>
      </c>
      <c r="AT862" s="925">
        <v>40</v>
      </c>
      <c r="AU862" s="982">
        <v>613.91999999999996</v>
      </c>
      <c r="AV862" s="974">
        <v>25.28</v>
      </c>
      <c r="AW862" s="1079">
        <v>40</v>
      </c>
      <c r="AX862" s="975">
        <f t="shared" si="427"/>
        <v>613.91999999999985</v>
      </c>
      <c r="AY862" s="424" t="str">
        <f t="shared" si="425"/>
        <v>OK</v>
      </c>
      <c r="AZ862" s="483">
        <f t="shared" si="426"/>
        <v>0</v>
      </c>
      <c r="BA862" s="486">
        <f t="shared" si="428"/>
        <v>0</v>
      </c>
      <c r="BB862" s="424"/>
      <c r="BC862" s="424"/>
      <c r="BD862" s="424"/>
      <c r="BE862" s="1051">
        <f t="shared" si="429"/>
        <v>0</v>
      </c>
    </row>
    <row r="863" spans="2:57" s="10" customFormat="1" ht="24" customHeight="1">
      <c r="B863" s="77">
        <v>1049630693</v>
      </c>
      <c r="C863" s="70" t="s">
        <v>1169</v>
      </c>
      <c r="D863" s="286" t="s">
        <v>1824</v>
      </c>
      <c r="E863" s="72" t="s">
        <v>1404</v>
      </c>
      <c r="F863" s="73" t="s">
        <v>2</v>
      </c>
      <c r="G863" s="72">
        <v>12</v>
      </c>
      <c r="H863" s="75">
        <v>826.68</v>
      </c>
      <c r="I863" s="75">
        <v>340.02</v>
      </c>
      <c r="J863" s="75">
        <v>141.5</v>
      </c>
      <c r="K863" s="75">
        <v>18.78</v>
      </c>
      <c r="L863" s="75">
        <v>20</v>
      </c>
      <c r="M863" s="14">
        <v>520.29999999999995</v>
      </c>
      <c r="N863" s="75">
        <v>520.29999999999995</v>
      </c>
      <c r="O863" s="419">
        <f t="shared" si="430"/>
        <v>520.29999999999995</v>
      </c>
      <c r="P863" s="419">
        <f t="shared" si="431"/>
        <v>0</v>
      </c>
      <c r="Q863" s="498" t="s">
        <v>1761</v>
      </c>
      <c r="R863" s="498"/>
      <c r="S863" s="705">
        <v>1049630693</v>
      </c>
      <c r="T863" s="629" t="s">
        <v>2520</v>
      </c>
      <c r="U863" s="286" t="s">
        <v>1824</v>
      </c>
      <c r="V863" s="73" t="s">
        <v>2</v>
      </c>
      <c r="W863" s="72">
        <v>12</v>
      </c>
      <c r="X863" s="810">
        <v>340.02</v>
      </c>
      <c r="Y863" s="810">
        <v>141.5</v>
      </c>
      <c r="Z863" s="810">
        <v>18.78</v>
      </c>
      <c r="AA863" s="810">
        <v>20</v>
      </c>
      <c r="AB863" s="813">
        <v>520.29999999999995</v>
      </c>
      <c r="AC863" s="10" t="str">
        <f t="shared" si="423"/>
        <v>OK</v>
      </c>
      <c r="AE863" s="504">
        <f t="shared" si="424"/>
        <v>0</v>
      </c>
      <c r="AF863" s="270"/>
      <c r="AG863" s="270" t="s">
        <v>2478</v>
      </c>
      <c r="AH863" s="270"/>
      <c r="AJ863" s="899">
        <v>1049630693</v>
      </c>
      <c r="AK863" s="70" t="s">
        <v>1169</v>
      </c>
      <c r="AL863" s="286" t="s">
        <v>1824</v>
      </c>
      <c r="AM863" s="72" t="s">
        <v>1404</v>
      </c>
      <c r="AN863" s="73" t="s">
        <v>2</v>
      </c>
      <c r="AO863" s="72">
        <v>12</v>
      </c>
      <c r="AP863" s="75">
        <v>826.68</v>
      </c>
      <c r="AQ863" s="992">
        <v>340.02</v>
      </c>
      <c r="AR863" s="992">
        <v>141.5</v>
      </c>
      <c r="AS863" s="925">
        <v>18.78</v>
      </c>
      <c r="AT863" s="925">
        <v>20</v>
      </c>
      <c r="AU863" s="982">
        <v>520.29999999999995</v>
      </c>
      <c r="AV863" s="974">
        <v>18.78</v>
      </c>
      <c r="AW863" s="1079">
        <v>20</v>
      </c>
      <c r="AX863" s="975">
        <f t="shared" si="427"/>
        <v>520.29999999999995</v>
      </c>
      <c r="AY863" s="424" t="str">
        <f t="shared" si="425"/>
        <v>OK</v>
      </c>
      <c r="AZ863" s="483">
        <f t="shared" si="426"/>
        <v>0</v>
      </c>
      <c r="BA863" s="486">
        <f t="shared" si="428"/>
        <v>0</v>
      </c>
      <c r="BB863" s="424"/>
      <c r="BC863" s="424"/>
      <c r="BD863" s="424"/>
      <c r="BE863" s="1051">
        <f t="shared" si="429"/>
        <v>0</v>
      </c>
    </row>
    <row r="864" spans="2:57" s="10" customFormat="1" ht="24" customHeight="1">
      <c r="B864" s="77">
        <v>1049631911</v>
      </c>
      <c r="C864" s="70" t="s">
        <v>1175</v>
      </c>
      <c r="D864" s="286" t="s">
        <v>1824</v>
      </c>
      <c r="E864" s="72" t="s">
        <v>1404</v>
      </c>
      <c r="F864" s="73" t="s">
        <v>2</v>
      </c>
      <c r="G864" s="72">
        <v>12</v>
      </c>
      <c r="H864" s="75">
        <v>838.2</v>
      </c>
      <c r="I864" s="75">
        <v>357.30000000000018</v>
      </c>
      <c r="J864" s="75">
        <v>147.5</v>
      </c>
      <c r="K864" s="75">
        <v>21.28</v>
      </c>
      <c r="L864" s="75">
        <v>0</v>
      </c>
      <c r="M864" s="14">
        <v>526.08000000000015</v>
      </c>
      <c r="N864" s="75">
        <v>526.08000000000015</v>
      </c>
      <c r="O864" s="419">
        <f t="shared" si="430"/>
        <v>526.08000000000015</v>
      </c>
      <c r="P864" s="419">
        <f t="shared" si="431"/>
        <v>0</v>
      </c>
      <c r="Q864" s="498" t="s">
        <v>1761</v>
      </c>
      <c r="R864" s="498"/>
      <c r="S864" s="705">
        <v>1049631911</v>
      </c>
      <c r="T864" s="629" t="s">
        <v>2521</v>
      </c>
      <c r="U864" s="286" t="s">
        <v>1824</v>
      </c>
      <c r="V864" s="73" t="s">
        <v>2</v>
      </c>
      <c r="W864" s="72">
        <v>12</v>
      </c>
      <c r="X864" s="810">
        <v>357.3</v>
      </c>
      <c r="Y864" s="810">
        <v>147.5</v>
      </c>
      <c r="Z864" s="810">
        <v>21.28</v>
      </c>
      <c r="AA864" s="810">
        <v>0</v>
      </c>
      <c r="AB864" s="813">
        <v>526.08000000000004</v>
      </c>
      <c r="AC864" s="10" t="str">
        <f t="shared" si="423"/>
        <v>OK</v>
      </c>
      <c r="AE864" s="504">
        <f t="shared" si="424"/>
        <v>0</v>
      </c>
      <c r="AF864" s="270"/>
      <c r="AG864" s="270" t="s">
        <v>2478</v>
      </c>
      <c r="AH864" s="270"/>
      <c r="AJ864" s="899">
        <v>1049631911</v>
      </c>
      <c r="AK864" s="70" t="s">
        <v>1175</v>
      </c>
      <c r="AL864" s="286" t="s">
        <v>1824</v>
      </c>
      <c r="AM864" s="72" t="s">
        <v>1404</v>
      </c>
      <c r="AN864" s="73" t="s">
        <v>2</v>
      </c>
      <c r="AO864" s="72">
        <v>12</v>
      </c>
      <c r="AP864" s="75">
        <v>838.2</v>
      </c>
      <c r="AQ864" s="992">
        <v>357.30000000000018</v>
      </c>
      <c r="AR864" s="992">
        <v>147.5</v>
      </c>
      <c r="AS864" s="925">
        <v>21.28</v>
      </c>
      <c r="AT864" s="925">
        <v>0</v>
      </c>
      <c r="AU864" s="982">
        <v>526.08000000000004</v>
      </c>
      <c r="AV864" s="974">
        <v>21.28</v>
      </c>
      <c r="AW864" s="1079">
        <v>0</v>
      </c>
      <c r="AX864" s="975">
        <f t="shared" si="427"/>
        <v>526.08000000000015</v>
      </c>
      <c r="AY864" s="424" t="str">
        <f t="shared" si="425"/>
        <v>OK</v>
      </c>
      <c r="AZ864" s="483">
        <f t="shared" si="426"/>
        <v>0</v>
      </c>
      <c r="BA864" s="486">
        <f t="shared" si="428"/>
        <v>0</v>
      </c>
      <c r="BB864" s="424"/>
      <c r="BC864" s="424"/>
      <c r="BD864" s="424"/>
      <c r="BE864" s="1051">
        <f t="shared" si="429"/>
        <v>0</v>
      </c>
    </row>
    <row r="865" spans="2:57" s="10" customFormat="1" ht="24" customHeight="1">
      <c r="B865" s="77">
        <v>1049637113</v>
      </c>
      <c r="C865" s="70" t="s">
        <v>1189</v>
      </c>
      <c r="D865" s="286" t="s">
        <v>1824</v>
      </c>
      <c r="E865" s="72" t="s">
        <v>1404</v>
      </c>
      <c r="F865" s="73" t="s">
        <v>2</v>
      </c>
      <c r="G865" s="72">
        <v>12</v>
      </c>
      <c r="H865" s="75">
        <v>815.16</v>
      </c>
      <c r="I865" s="75">
        <v>322.74</v>
      </c>
      <c r="J865" s="75">
        <v>155</v>
      </c>
      <c r="K865" s="75">
        <v>6</v>
      </c>
      <c r="L865" s="75">
        <v>20</v>
      </c>
      <c r="M865" s="14">
        <v>503.74</v>
      </c>
      <c r="N865" s="75">
        <v>503.74</v>
      </c>
      <c r="O865" s="419">
        <f t="shared" si="430"/>
        <v>503.74</v>
      </c>
      <c r="P865" s="419">
        <f t="shared" si="431"/>
        <v>0</v>
      </c>
      <c r="Q865" s="498" t="s">
        <v>1761</v>
      </c>
      <c r="R865" s="498"/>
      <c r="S865" s="701">
        <v>1049637113</v>
      </c>
      <c r="T865" s="629" t="s">
        <v>2522</v>
      </c>
      <c r="U865" s="286" t="s">
        <v>1824</v>
      </c>
      <c r="V865" s="73" t="s">
        <v>2</v>
      </c>
      <c r="W865" s="72">
        <v>12</v>
      </c>
      <c r="X865" s="810">
        <v>322.74</v>
      </c>
      <c r="Y865" s="810">
        <v>155</v>
      </c>
      <c r="Z865" s="810">
        <v>6</v>
      </c>
      <c r="AA865" s="810">
        <v>20</v>
      </c>
      <c r="AB865" s="813">
        <v>503.74</v>
      </c>
      <c r="AC865" s="10" t="str">
        <f t="shared" si="423"/>
        <v>OK</v>
      </c>
      <c r="AE865" s="504">
        <f t="shared" si="424"/>
        <v>0</v>
      </c>
      <c r="AF865" s="270"/>
      <c r="AG865" s="270" t="s">
        <v>2478</v>
      </c>
      <c r="AH865" s="270"/>
      <c r="AJ865" s="899">
        <v>1049637113</v>
      </c>
      <c r="AK865" s="70" t="s">
        <v>1189</v>
      </c>
      <c r="AL865" s="286" t="s">
        <v>1824</v>
      </c>
      <c r="AM865" s="72" t="s">
        <v>1404</v>
      </c>
      <c r="AN865" s="73" t="s">
        <v>2</v>
      </c>
      <c r="AO865" s="72">
        <v>12</v>
      </c>
      <c r="AP865" s="75">
        <v>815.16</v>
      </c>
      <c r="AQ865" s="992">
        <v>322.74</v>
      </c>
      <c r="AR865" s="992">
        <v>155</v>
      </c>
      <c r="AS865" s="925">
        <v>6</v>
      </c>
      <c r="AT865" s="925">
        <v>20</v>
      </c>
      <c r="AU865" s="982">
        <v>503.74</v>
      </c>
      <c r="AV865" s="974">
        <v>6</v>
      </c>
      <c r="AW865" s="1079">
        <v>20</v>
      </c>
      <c r="AX865" s="975">
        <f t="shared" si="427"/>
        <v>503.74</v>
      </c>
      <c r="AY865" s="424" t="str">
        <f t="shared" si="425"/>
        <v>OK</v>
      </c>
      <c r="AZ865" s="483">
        <f t="shared" si="426"/>
        <v>0</v>
      </c>
      <c r="BA865" s="486">
        <f t="shared" si="428"/>
        <v>0</v>
      </c>
      <c r="BB865" s="424"/>
      <c r="BC865" s="424"/>
      <c r="BD865" s="424"/>
      <c r="BE865" s="1051">
        <f t="shared" si="429"/>
        <v>0</v>
      </c>
    </row>
    <row r="866" spans="2:57" s="10" customFormat="1" ht="24" customHeight="1">
      <c r="B866" s="77">
        <v>1052382809</v>
      </c>
      <c r="C866" s="70" t="s">
        <v>1228</v>
      </c>
      <c r="D866" s="286" t="s">
        <v>1824</v>
      </c>
      <c r="E866" s="72" t="s">
        <v>1404</v>
      </c>
      <c r="F866" s="73" t="s">
        <v>2</v>
      </c>
      <c r="G866" s="72">
        <v>12</v>
      </c>
      <c r="H866" s="75">
        <v>803.64</v>
      </c>
      <c r="I866" s="75">
        <v>305.46000000000004</v>
      </c>
      <c r="J866" s="75">
        <v>149</v>
      </c>
      <c r="K866" s="75">
        <v>73.5</v>
      </c>
      <c r="L866" s="75">
        <v>60</v>
      </c>
      <c r="M866" s="14">
        <v>587.96</v>
      </c>
      <c r="N866" s="75">
        <v>587.96</v>
      </c>
      <c r="O866" s="419">
        <f t="shared" si="430"/>
        <v>587.96</v>
      </c>
      <c r="P866" s="419">
        <f t="shared" si="431"/>
        <v>0</v>
      </c>
      <c r="Q866" s="498" t="s">
        <v>1761</v>
      </c>
      <c r="R866" s="498"/>
      <c r="S866" s="701">
        <v>1052382809</v>
      </c>
      <c r="T866" s="629" t="s">
        <v>2523</v>
      </c>
      <c r="U866" s="286" t="s">
        <v>1824</v>
      </c>
      <c r="V866" s="73" t="s">
        <v>2</v>
      </c>
      <c r="W866" s="72">
        <v>12</v>
      </c>
      <c r="X866" s="810">
        <v>305.45999999999998</v>
      </c>
      <c r="Y866" s="810">
        <v>149</v>
      </c>
      <c r="Z866" s="810">
        <v>73.5</v>
      </c>
      <c r="AA866" s="810">
        <v>60</v>
      </c>
      <c r="AB866" s="813">
        <v>587.96</v>
      </c>
      <c r="AC866" s="10" t="str">
        <f t="shared" si="423"/>
        <v>OK</v>
      </c>
      <c r="AE866" s="504">
        <f t="shared" si="424"/>
        <v>0</v>
      </c>
      <c r="AF866" s="270"/>
      <c r="AG866" s="270" t="s">
        <v>2478</v>
      </c>
      <c r="AH866" s="270"/>
      <c r="AJ866" s="899">
        <v>1052382809</v>
      </c>
      <c r="AK866" s="70" t="s">
        <v>1228</v>
      </c>
      <c r="AL866" s="286" t="s">
        <v>1824</v>
      </c>
      <c r="AM866" s="72" t="s">
        <v>1404</v>
      </c>
      <c r="AN866" s="73" t="s">
        <v>2</v>
      </c>
      <c r="AO866" s="72">
        <v>12</v>
      </c>
      <c r="AP866" s="75">
        <v>803.64</v>
      </c>
      <c r="AQ866" s="992">
        <v>305.46000000000004</v>
      </c>
      <c r="AR866" s="992">
        <v>149</v>
      </c>
      <c r="AS866" s="925">
        <v>73.5</v>
      </c>
      <c r="AT866" s="925">
        <v>60</v>
      </c>
      <c r="AU866" s="982">
        <v>587.96</v>
      </c>
      <c r="AV866" s="974">
        <v>73.5</v>
      </c>
      <c r="AW866" s="1079">
        <v>60</v>
      </c>
      <c r="AX866" s="975">
        <f t="shared" si="427"/>
        <v>587.96</v>
      </c>
      <c r="AY866" s="424" t="str">
        <f t="shared" si="425"/>
        <v>OK</v>
      </c>
      <c r="AZ866" s="483">
        <f t="shared" si="426"/>
        <v>0</v>
      </c>
      <c r="BA866" s="486">
        <f t="shared" si="428"/>
        <v>0</v>
      </c>
      <c r="BB866" s="424"/>
      <c r="BC866" s="424"/>
      <c r="BD866" s="424"/>
      <c r="BE866" s="1051">
        <f t="shared" si="429"/>
        <v>0</v>
      </c>
    </row>
    <row r="867" spans="2:57" s="10" customFormat="1" ht="24" customHeight="1">
      <c r="B867" s="77">
        <v>1052390058</v>
      </c>
      <c r="C867" s="70" t="s">
        <v>1235</v>
      </c>
      <c r="D867" s="286" t="s">
        <v>1824</v>
      </c>
      <c r="E867" s="72" t="s">
        <v>1404</v>
      </c>
      <c r="F867" s="73" t="s">
        <v>2</v>
      </c>
      <c r="G867" s="72">
        <v>12</v>
      </c>
      <c r="H867" s="75">
        <v>815.16</v>
      </c>
      <c r="I867" s="75">
        <v>322.74</v>
      </c>
      <c r="J867" s="75">
        <v>163</v>
      </c>
      <c r="K867" s="75">
        <v>18</v>
      </c>
      <c r="L867" s="75">
        <v>20</v>
      </c>
      <c r="M867" s="14">
        <v>523.74</v>
      </c>
      <c r="N867" s="75">
        <v>523.74</v>
      </c>
      <c r="O867" s="419">
        <f t="shared" si="430"/>
        <v>523.74</v>
      </c>
      <c r="P867" s="419">
        <f t="shared" si="431"/>
        <v>0</v>
      </c>
      <c r="Q867" s="498" t="s">
        <v>1761</v>
      </c>
      <c r="R867" s="498"/>
      <c r="S867" s="705">
        <v>1052390058</v>
      </c>
      <c r="T867" s="629" t="s">
        <v>2524</v>
      </c>
      <c r="U867" s="286" t="s">
        <v>1824</v>
      </c>
      <c r="V867" s="73" t="s">
        <v>2</v>
      </c>
      <c r="W867" s="72">
        <v>12</v>
      </c>
      <c r="X867" s="810">
        <v>322.74</v>
      </c>
      <c r="Y867" s="810">
        <v>163</v>
      </c>
      <c r="Z867" s="810">
        <v>18</v>
      </c>
      <c r="AA867" s="810">
        <v>20</v>
      </c>
      <c r="AB867" s="813">
        <v>523.74</v>
      </c>
      <c r="AC867" s="10" t="str">
        <f t="shared" si="423"/>
        <v>OK</v>
      </c>
      <c r="AE867" s="504">
        <f t="shared" si="424"/>
        <v>0</v>
      </c>
      <c r="AF867" s="270"/>
      <c r="AG867" s="270" t="s">
        <v>2478</v>
      </c>
      <c r="AH867" s="270"/>
      <c r="AJ867" s="899">
        <v>1052390058</v>
      </c>
      <c r="AK867" s="70" t="s">
        <v>1235</v>
      </c>
      <c r="AL867" s="286" t="s">
        <v>1824</v>
      </c>
      <c r="AM867" s="72" t="s">
        <v>1404</v>
      </c>
      <c r="AN867" s="73" t="s">
        <v>2</v>
      </c>
      <c r="AO867" s="72">
        <v>12</v>
      </c>
      <c r="AP867" s="75">
        <v>815.16</v>
      </c>
      <c r="AQ867" s="992">
        <v>322.74</v>
      </c>
      <c r="AR867" s="992">
        <v>163</v>
      </c>
      <c r="AS867" s="925">
        <v>18</v>
      </c>
      <c r="AT867" s="925">
        <v>20</v>
      </c>
      <c r="AU867" s="982">
        <v>523.74</v>
      </c>
      <c r="AV867" s="974">
        <v>18</v>
      </c>
      <c r="AW867" s="1079">
        <v>20</v>
      </c>
      <c r="AX867" s="975">
        <f t="shared" si="427"/>
        <v>523.74</v>
      </c>
      <c r="AY867" s="424" t="str">
        <f t="shared" si="425"/>
        <v>OK</v>
      </c>
      <c r="AZ867" s="483">
        <f t="shared" si="426"/>
        <v>0</v>
      </c>
      <c r="BA867" s="486">
        <f t="shared" si="428"/>
        <v>0</v>
      </c>
      <c r="BB867" s="424"/>
      <c r="BC867" s="424"/>
      <c r="BD867" s="424"/>
      <c r="BE867" s="1051">
        <f t="shared" si="429"/>
        <v>0</v>
      </c>
    </row>
    <row r="868" spans="2:57" s="10" customFormat="1" ht="24" customHeight="1">
      <c r="B868" s="77">
        <v>1052394209</v>
      </c>
      <c r="C868" s="70" t="s">
        <v>1242</v>
      </c>
      <c r="D868" s="286" t="s">
        <v>1824</v>
      </c>
      <c r="E868" s="72" t="s">
        <v>1404</v>
      </c>
      <c r="F868" s="73" t="s">
        <v>2</v>
      </c>
      <c r="G868" s="72">
        <v>12</v>
      </c>
      <c r="H868" s="75">
        <v>884.27</v>
      </c>
      <c r="I868" s="75">
        <v>426.40499999999997</v>
      </c>
      <c r="J868" s="75">
        <v>155.5</v>
      </c>
      <c r="K868" s="75">
        <v>43.44</v>
      </c>
      <c r="L868" s="75">
        <v>30</v>
      </c>
      <c r="M868" s="14">
        <v>655.34500000000003</v>
      </c>
      <c r="N868" s="75">
        <v>655.34500000000003</v>
      </c>
      <c r="O868" s="419">
        <f t="shared" si="430"/>
        <v>655.34500000000003</v>
      </c>
      <c r="P868" s="419">
        <f t="shared" si="431"/>
        <v>0</v>
      </c>
      <c r="Q868" s="498" t="s">
        <v>1761</v>
      </c>
      <c r="R868" s="498"/>
      <c r="S868" s="701">
        <v>1052394209</v>
      </c>
      <c r="T868" s="629" t="s">
        <v>2525</v>
      </c>
      <c r="U868" s="286" t="s">
        <v>1824</v>
      </c>
      <c r="V868" s="73" t="s">
        <v>2</v>
      </c>
      <c r="W868" s="72">
        <v>12</v>
      </c>
      <c r="X868" s="810">
        <v>426.41</v>
      </c>
      <c r="Y868" s="810">
        <v>155.5</v>
      </c>
      <c r="Z868" s="810">
        <v>43.44</v>
      </c>
      <c r="AA868" s="810">
        <v>40</v>
      </c>
      <c r="AB868" s="813">
        <v>665.35</v>
      </c>
      <c r="AC868" s="10" t="str">
        <f t="shared" si="423"/>
        <v>OK</v>
      </c>
      <c r="AE868" s="504">
        <f t="shared" si="424"/>
        <v>-10.004999999999995</v>
      </c>
      <c r="AF868" s="688" t="s">
        <v>2010</v>
      </c>
      <c r="AG868" s="270" t="s">
        <v>2478</v>
      </c>
      <c r="AH868" s="270"/>
      <c r="AJ868" s="891">
        <v>1052394209</v>
      </c>
      <c r="AK868" s="70" t="s">
        <v>1242</v>
      </c>
      <c r="AL868" s="286" t="s">
        <v>1824</v>
      </c>
      <c r="AM868" s="72" t="s">
        <v>1404</v>
      </c>
      <c r="AN868" s="73" t="s">
        <v>2</v>
      </c>
      <c r="AO868" s="72">
        <v>12</v>
      </c>
      <c r="AP868" s="75">
        <v>884.27</v>
      </c>
      <c r="AQ868" s="992">
        <v>426.40499999999997</v>
      </c>
      <c r="AR868" s="992">
        <v>155.5</v>
      </c>
      <c r="AS868" s="925">
        <v>43.44</v>
      </c>
      <c r="AT868" s="925">
        <v>40</v>
      </c>
      <c r="AU868" s="982">
        <v>665.35</v>
      </c>
      <c r="AV868" s="975">
        <v>100</v>
      </c>
      <c r="AW868" s="1121">
        <v>40</v>
      </c>
      <c r="AX868" s="1114">
        <f>AQ868+AR868+AV868+AW868</f>
        <v>721.90499999999997</v>
      </c>
      <c r="AY868" s="424" t="str">
        <f t="shared" si="425"/>
        <v>OK</v>
      </c>
      <c r="AZ868" s="483">
        <f t="shared" si="426"/>
        <v>0</v>
      </c>
      <c r="BA868" s="484">
        <f>AX868-AB868</f>
        <v>56.55499999999995</v>
      </c>
      <c r="BB868" s="1016" t="s">
        <v>3129</v>
      </c>
      <c r="BC868" s="424"/>
      <c r="BD868" s="424"/>
    </row>
    <row r="869" spans="2:57" s="10" customFormat="1" ht="24" customHeight="1">
      <c r="B869" s="77">
        <v>1052404293</v>
      </c>
      <c r="C869" s="70" t="s">
        <v>1252</v>
      </c>
      <c r="D869" s="286" t="s">
        <v>1824</v>
      </c>
      <c r="E869" s="72" t="s">
        <v>1404</v>
      </c>
      <c r="F869" s="73" t="s">
        <v>2</v>
      </c>
      <c r="G869" s="72">
        <v>12</v>
      </c>
      <c r="H869" s="75">
        <v>930.35</v>
      </c>
      <c r="I869" s="75">
        <v>495.52500000000009</v>
      </c>
      <c r="J869" s="75">
        <v>159.5</v>
      </c>
      <c r="K869" s="75">
        <v>28.222222222222221</v>
      </c>
      <c r="L869" s="75">
        <v>25</v>
      </c>
      <c r="M869" s="14">
        <v>708.24722222222226</v>
      </c>
      <c r="N869" s="75">
        <v>708.24722222222226</v>
      </c>
      <c r="O869" s="419">
        <f t="shared" si="430"/>
        <v>708.24722222222226</v>
      </c>
      <c r="P869" s="419">
        <f t="shared" si="431"/>
        <v>0</v>
      </c>
      <c r="Q869" s="498" t="s">
        <v>1761</v>
      </c>
      <c r="R869" s="498"/>
      <c r="S869" s="705">
        <v>1052404293</v>
      </c>
      <c r="T869" s="629" t="s">
        <v>2526</v>
      </c>
      <c r="U869" s="286" t="s">
        <v>1824</v>
      </c>
      <c r="V869" s="73" t="s">
        <v>2</v>
      </c>
      <c r="W869" s="72">
        <v>12</v>
      </c>
      <c r="X869" s="810">
        <v>495.53</v>
      </c>
      <c r="Y869" s="810">
        <v>159.5</v>
      </c>
      <c r="Z869" s="810">
        <v>28.22</v>
      </c>
      <c r="AA869" s="810">
        <v>25</v>
      </c>
      <c r="AB869" s="813">
        <v>708.25</v>
      </c>
      <c r="AC869" s="10" t="str">
        <f t="shared" si="423"/>
        <v>OK</v>
      </c>
      <c r="AE869" s="504">
        <f t="shared" si="424"/>
        <v>-2.7777777777373558E-3</v>
      </c>
      <c r="AF869" s="270"/>
      <c r="AG869" s="270" t="s">
        <v>2478</v>
      </c>
      <c r="AH869" s="270"/>
      <c r="AJ869" s="899">
        <v>1052404293</v>
      </c>
      <c r="AK869" s="70" t="s">
        <v>1252</v>
      </c>
      <c r="AL869" s="286" t="s">
        <v>1824</v>
      </c>
      <c r="AM869" s="72" t="s">
        <v>1404</v>
      </c>
      <c r="AN869" s="73" t="s">
        <v>2</v>
      </c>
      <c r="AO869" s="72">
        <v>12</v>
      </c>
      <c r="AP869" s="75">
        <v>930.35</v>
      </c>
      <c r="AQ869" s="992">
        <v>495.52500000000009</v>
      </c>
      <c r="AR869" s="992">
        <v>159.5</v>
      </c>
      <c r="AS869" s="925">
        <v>28.22</v>
      </c>
      <c r="AT869" s="925">
        <v>25</v>
      </c>
      <c r="AU869" s="982">
        <v>708.25</v>
      </c>
      <c r="AV869" s="974">
        <v>28.22</v>
      </c>
      <c r="AW869" s="1079">
        <v>25</v>
      </c>
      <c r="AX869" s="975">
        <f t="shared" si="427"/>
        <v>708.24500000000012</v>
      </c>
      <c r="AY869" s="424" t="str">
        <f t="shared" si="425"/>
        <v>OK</v>
      </c>
      <c r="AZ869" s="483">
        <f t="shared" si="426"/>
        <v>0</v>
      </c>
      <c r="BA869" s="486">
        <f t="shared" si="428"/>
        <v>-4.9999999998817657E-3</v>
      </c>
      <c r="BB869" s="424"/>
      <c r="BC869" s="424"/>
      <c r="BD869" s="424"/>
      <c r="BE869" s="1051">
        <f t="shared" si="429"/>
        <v>-4.9999999998817657E-3</v>
      </c>
    </row>
    <row r="870" spans="2:57" s="10" customFormat="1" ht="24" customHeight="1">
      <c r="B870" s="77">
        <v>1053323563</v>
      </c>
      <c r="C870" s="70" t="s">
        <v>1253</v>
      </c>
      <c r="D870" s="286" t="s">
        <v>1824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75">
        <v>154</v>
      </c>
      <c r="K870" s="75">
        <v>58.33</v>
      </c>
      <c r="L870" s="75">
        <v>0</v>
      </c>
      <c r="M870" s="14">
        <v>638.73500000000001</v>
      </c>
      <c r="N870" s="75">
        <v>638.73500000000001</v>
      </c>
      <c r="O870" s="419">
        <f t="shared" si="430"/>
        <v>638.73500000000001</v>
      </c>
      <c r="P870" s="419">
        <f t="shared" si="431"/>
        <v>0</v>
      </c>
      <c r="Q870" s="498" t="s">
        <v>1761</v>
      </c>
      <c r="R870" s="498"/>
      <c r="S870" s="701">
        <v>1053323563</v>
      </c>
      <c r="T870" s="629" t="s">
        <v>2527</v>
      </c>
      <c r="U870" s="286" t="s">
        <v>1824</v>
      </c>
      <c r="V870" s="73" t="s">
        <v>2</v>
      </c>
      <c r="W870" s="72">
        <v>12</v>
      </c>
      <c r="X870" s="810">
        <v>426.41</v>
      </c>
      <c r="Y870" s="810">
        <v>154</v>
      </c>
      <c r="Z870" s="810">
        <v>100</v>
      </c>
      <c r="AA870" s="810">
        <v>10</v>
      </c>
      <c r="AB870" s="813">
        <v>690.41</v>
      </c>
      <c r="AC870" s="10" t="str">
        <f t="shared" si="423"/>
        <v>OK</v>
      </c>
      <c r="AE870" s="504">
        <f t="shared" si="424"/>
        <v>-51.674999999999955</v>
      </c>
      <c r="AF870" s="688" t="s">
        <v>2010</v>
      </c>
      <c r="AG870" s="270" t="s">
        <v>2478</v>
      </c>
      <c r="AH870" s="270"/>
      <c r="AJ870" s="899">
        <v>1053323563</v>
      </c>
      <c r="AK870" s="70" t="s">
        <v>1253</v>
      </c>
      <c r="AL870" s="286" t="s">
        <v>1824</v>
      </c>
      <c r="AM870" s="72" t="s">
        <v>1404</v>
      </c>
      <c r="AN870" s="73" t="s">
        <v>2</v>
      </c>
      <c r="AO870" s="72">
        <v>12</v>
      </c>
      <c r="AP870" s="75">
        <v>884.27</v>
      </c>
      <c r="AQ870" s="992">
        <v>426.40499999999997</v>
      </c>
      <c r="AR870" s="992">
        <v>154</v>
      </c>
      <c r="AS870" s="925">
        <v>100</v>
      </c>
      <c r="AT870" s="925">
        <v>10</v>
      </c>
      <c r="AU870" s="982">
        <v>690.41</v>
      </c>
      <c r="AV870" s="974">
        <v>100</v>
      </c>
      <c r="AW870" s="1079">
        <v>10</v>
      </c>
      <c r="AX870" s="975">
        <f t="shared" si="427"/>
        <v>690.40499999999997</v>
      </c>
      <c r="AY870" s="424" t="str">
        <f t="shared" si="425"/>
        <v>OK</v>
      </c>
      <c r="AZ870" s="483">
        <f t="shared" si="426"/>
        <v>0</v>
      </c>
      <c r="BA870" s="486">
        <f t="shared" si="428"/>
        <v>-4.9999999999954525E-3</v>
      </c>
      <c r="BB870" s="424"/>
      <c r="BC870" s="424"/>
      <c r="BD870" s="424"/>
      <c r="BE870" s="1051">
        <f t="shared" si="429"/>
        <v>-4.9999999999954525E-3</v>
      </c>
    </row>
    <row r="871" spans="2:57" s="10" customFormat="1" ht="24" customHeight="1">
      <c r="B871" s="77">
        <v>1053512483</v>
      </c>
      <c r="C871" s="70" t="s">
        <v>1260</v>
      </c>
      <c r="D871" s="286" t="s">
        <v>1824</v>
      </c>
      <c r="E871" s="72" t="s">
        <v>1404</v>
      </c>
      <c r="F871" s="73" t="s">
        <v>2</v>
      </c>
      <c r="G871" s="72">
        <v>12</v>
      </c>
      <c r="H871" s="75">
        <v>872.76</v>
      </c>
      <c r="I871" s="75">
        <v>409.13999999999987</v>
      </c>
      <c r="J871" s="75">
        <v>149</v>
      </c>
      <c r="K871" s="75">
        <v>27.22</v>
      </c>
      <c r="L871" s="75">
        <v>45</v>
      </c>
      <c r="M871" s="14">
        <v>630.3599999999999</v>
      </c>
      <c r="N871" s="75">
        <v>630.3599999999999</v>
      </c>
      <c r="O871" s="419">
        <f t="shared" si="430"/>
        <v>630.3599999999999</v>
      </c>
      <c r="P871" s="419">
        <f t="shared" si="431"/>
        <v>0</v>
      </c>
      <c r="Q871" s="498" t="s">
        <v>1761</v>
      </c>
      <c r="R871" s="498"/>
      <c r="S871" s="705">
        <v>1053512483</v>
      </c>
      <c r="T871" s="629" t="s">
        <v>2528</v>
      </c>
      <c r="U871" s="286" t="s">
        <v>1824</v>
      </c>
      <c r="V871" s="73" t="s">
        <v>2</v>
      </c>
      <c r="W871" s="72">
        <v>12</v>
      </c>
      <c r="X871" s="810">
        <v>409.14</v>
      </c>
      <c r="Y871" s="810">
        <v>149</v>
      </c>
      <c r="Z871" s="810">
        <v>27.22</v>
      </c>
      <c r="AA871" s="810">
        <v>45</v>
      </c>
      <c r="AB871" s="813">
        <v>630.36</v>
      </c>
      <c r="AC871" s="10" t="str">
        <f t="shared" si="423"/>
        <v>OK</v>
      </c>
      <c r="AE871" s="504">
        <f t="shared" si="424"/>
        <v>0</v>
      </c>
      <c r="AF871" s="270"/>
      <c r="AG871" s="270" t="s">
        <v>2478</v>
      </c>
      <c r="AH871" s="270"/>
      <c r="AJ871" s="899">
        <v>1053512483</v>
      </c>
      <c r="AK871" s="70" t="s">
        <v>1260</v>
      </c>
      <c r="AL871" s="286" t="s">
        <v>1824</v>
      </c>
      <c r="AM871" s="72" t="s">
        <v>1404</v>
      </c>
      <c r="AN871" s="73" t="s">
        <v>2</v>
      </c>
      <c r="AO871" s="72">
        <v>12</v>
      </c>
      <c r="AP871" s="75">
        <v>872.76</v>
      </c>
      <c r="AQ871" s="992">
        <v>409.13999999999987</v>
      </c>
      <c r="AR871" s="992">
        <v>149</v>
      </c>
      <c r="AS871" s="925">
        <v>27.22</v>
      </c>
      <c r="AT871" s="925">
        <v>45</v>
      </c>
      <c r="AU871" s="982">
        <v>630.36</v>
      </c>
      <c r="AV871" s="974">
        <v>27.22</v>
      </c>
      <c r="AW871" s="1079">
        <v>45</v>
      </c>
      <c r="AX871" s="975">
        <f t="shared" si="427"/>
        <v>630.3599999999999</v>
      </c>
      <c r="AY871" s="424" t="str">
        <f t="shared" si="425"/>
        <v>OK</v>
      </c>
      <c r="AZ871" s="483">
        <f t="shared" si="426"/>
        <v>0</v>
      </c>
      <c r="BA871" s="486">
        <f t="shared" si="428"/>
        <v>0</v>
      </c>
      <c r="BB871" s="424"/>
      <c r="BC871" s="424"/>
      <c r="BD871" s="424"/>
      <c r="BE871" s="1051">
        <f t="shared" si="429"/>
        <v>0</v>
      </c>
    </row>
    <row r="872" spans="2:57" s="10" customFormat="1" ht="24" customHeight="1">
      <c r="B872" s="77">
        <v>1055273121</v>
      </c>
      <c r="C872" s="70" t="s">
        <v>1283</v>
      </c>
      <c r="D872" s="286" t="s">
        <v>1824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75">
        <v>151.5</v>
      </c>
      <c r="K872" s="75">
        <v>0</v>
      </c>
      <c r="L872" s="75">
        <v>0</v>
      </c>
      <c r="M872" s="14">
        <v>543.36000000000013</v>
      </c>
      <c r="N872" s="75">
        <v>543.36000000000013</v>
      </c>
      <c r="O872" s="419">
        <f t="shared" si="430"/>
        <v>543.36000000000013</v>
      </c>
      <c r="P872" s="419">
        <f t="shared" si="431"/>
        <v>0</v>
      </c>
      <c r="Q872" s="498" t="s">
        <v>1761</v>
      </c>
      <c r="R872" s="498"/>
      <c r="S872" s="705">
        <v>1055273121</v>
      </c>
      <c r="T872" s="629" t="s">
        <v>2529</v>
      </c>
      <c r="U872" s="286" t="s">
        <v>1824</v>
      </c>
      <c r="V872" s="73" t="s">
        <v>2</v>
      </c>
      <c r="W872" s="72">
        <v>12</v>
      </c>
      <c r="X872" s="810">
        <v>391.86</v>
      </c>
      <c r="Y872" s="810">
        <v>151.5</v>
      </c>
      <c r="Z872" s="810">
        <v>100</v>
      </c>
      <c r="AA872" s="810">
        <v>20</v>
      </c>
      <c r="AB872" s="813">
        <v>663.36</v>
      </c>
      <c r="AC872" s="10" t="str">
        <f t="shared" si="423"/>
        <v>OK</v>
      </c>
      <c r="AE872" s="504">
        <f t="shared" si="424"/>
        <v>-119.99999999999989</v>
      </c>
      <c r="AF872" s="688" t="s">
        <v>2010</v>
      </c>
      <c r="AG872" s="270" t="s">
        <v>2478</v>
      </c>
      <c r="AH872" s="270"/>
      <c r="AJ872" s="899">
        <v>1055273121</v>
      </c>
      <c r="AK872" s="70" t="s">
        <v>1283</v>
      </c>
      <c r="AL872" s="286" t="s">
        <v>1824</v>
      </c>
      <c r="AM872" s="72" t="s">
        <v>1404</v>
      </c>
      <c r="AN872" s="73" t="s">
        <v>2</v>
      </c>
      <c r="AO872" s="72">
        <v>12</v>
      </c>
      <c r="AP872" s="75">
        <v>861.24</v>
      </c>
      <c r="AQ872" s="992">
        <v>391.86000000000013</v>
      </c>
      <c r="AR872" s="992">
        <v>151.5</v>
      </c>
      <c r="AS872" s="925">
        <v>100</v>
      </c>
      <c r="AT872" s="925">
        <v>20</v>
      </c>
      <c r="AU872" s="982">
        <v>663.36</v>
      </c>
      <c r="AV872" s="974">
        <v>100</v>
      </c>
      <c r="AW872" s="1079">
        <v>20</v>
      </c>
      <c r="AX872" s="975">
        <f t="shared" si="427"/>
        <v>663.36000000000013</v>
      </c>
      <c r="AY872" s="424" t="str">
        <f t="shared" si="425"/>
        <v>OK</v>
      </c>
      <c r="AZ872" s="483">
        <f t="shared" si="426"/>
        <v>0</v>
      </c>
      <c r="BA872" s="486">
        <f t="shared" si="428"/>
        <v>0</v>
      </c>
      <c r="BB872" s="424"/>
      <c r="BC872" s="424"/>
      <c r="BD872" s="424"/>
      <c r="BE872" s="1051">
        <f t="shared" si="429"/>
        <v>0</v>
      </c>
    </row>
    <row r="873" spans="2:57" s="10" customFormat="1" ht="24" customHeight="1">
      <c r="B873" s="77">
        <v>1057573455</v>
      </c>
      <c r="C873" s="70" t="s">
        <v>1407</v>
      </c>
      <c r="D873" s="286" t="s">
        <v>1824</v>
      </c>
      <c r="E873" s="72" t="s">
        <v>1404</v>
      </c>
      <c r="F873" s="73" t="s">
        <v>2</v>
      </c>
      <c r="G873" s="72">
        <v>12</v>
      </c>
      <c r="H873" s="75">
        <v>861.24</v>
      </c>
      <c r="I873" s="75">
        <v>391.86000000000013</v>
      </c>
      <c r="J873" s="75">
        <v>163.5</v>
      </c>
      <c r="K873" s="75">
        <v>30.28</v>
      </c>
      <c r="L873" s="75">
        <v>30</v>
      </c>
      <c r="M873" s="14">
        <v>615.6400000000001</v>
      </c>
      <c r="N873" s="75">
        <v>615.6400000000001</v>
      </c>
      <c r="O873" s="419">
        <f t="shared" si="430"/>
        <v>615.6400000000001</v>
      </c>
      <c r="P873" s="419">
        <f t="shared" si="431"/>
        <v>0</v>
      </c>
      <c r="Q873" s="498" t="s">
        <v>1761</v>
      </c>
      <c r="R873" s="498"/>
      <c r="S873" s="701">
        <v>1057573455</v>
      </c>
      <c r="T873" s="629" t="s">
        <v>2530</v>
      </c>
      <c r="U873" s="286" t="s">
        <v>1824</v>
      </c>
      <c r="V873" s="73" t="s">
        <v>2</v>
      </c>
      <c r="W873" s="72">
        <v>12</v>
      </c>
      <c r="X873" s="810">
        <v>391.86</v>
      </c>
      <c r="Y873" s="810">
        <v>163.5</v>
      </c>
      <c r="Z873" s="810">
        <v>30.28</v>
      </c>
      <c r="AA873" s="810">
        <v>30</v>
      </c>
      <c r="AB873" s="813">
        <v>615.64</v>
      </c>
      <c r="AC873" s="10" t="str">
        <f t="shared" si="423"/>
        <v>OK</v>
      </c>
      <c r="AE873" s="504">
        <f t="shared" si="424"/>
        <v>0</v>
      </c>
      <c r="AF873" s="270"/>
      <c r="AG873" s="270" t="s">
        <v>2478</v>
      </c>
      <c r="AH873" s="270"/>
      <c r="AJ873" s="891">
        <v>1057573455</v>
      </c>
      <c r="AK873" s="70" t="s">
        <v>1407</v>
      </c>
      <c r="AL873" s="286" t="s">
        <v>1824</v>
      </c>
      <c r="AM873" s="72" t="s">
        <v>1404</v>
      </c>
      <c r="AN873" s="73" t="s">
        <v>2</v>
      </c>
      <c r="AO873" s="72">
        <v>12</v>
      </c>
      <c r="AP873" s="75">
        <v>861.24</v>
      </c>
      <c r="AQ873" s="992">
        <v>391.86000000000013</v>
      </c>
      <c r="AR873" s="992">
        <v>163.5</v>
      </c>
      <c r="AS873" s="925">
        <v>30.28</v>
      </c>
      <c r="AT873" s="925">
        <v>30</v>
      </c>
      <c r="AU873" s="982">
        <v>615.64</v>
      </c>
      <c r="AV873" s="975">
        <v>100</v>
      </c>
      <c r="AW873" s="1121">
        <v>70</v>
      </c>
      <c r="AX873" s="1114">
        <f>AQ873+AR873+AV873+AW873</f>
        <v>725.36000000000013</v>
      </c>
      <c r="AY873" s="424" t="str">
        <f t="shared" si="425"/>
        <v>OK</v>
      </c>
      <c r="AZ873" s="483">
        <f t="shared" si="426"/>
        <v>0</v>
      </c>
      <c r="BA873" s="484">
        <f>AX873-AB873</f>
        <v>109.72000000000014</v>
      </c>
      <c r="BB873" s="1016" t="s">
        <v>3129</v>
      </c>
      <c r="BC873" s="424"/>
      <c r="BD873" s="424"/>
    </row>
    <row r="874" spans="2:57" s="10" customFormat="1" ht="24" customHeight="1">
      <c r="B874" s="77">
        <v>1057583698</v>
      </c>
      <c r="C874" s="70" t="s">
        <v>1316</v>
      </c>
      <c r="D874" s="286" t="s">
        <v>1824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75">
        <v>156.5</v>
      </c>
      <c r="K874" s="75">
        <v>26</v>
      </c>
      <c r="L874" s="75">
        <v>35</v>
      </c>
      <c r="M874" s="14">
        <v>592.07999999999993</v>
      </c>
      <c r="N874" s="75">
        <v>592.07999999999993</v>
      </c>
      <c r="O874" s="419">
        <f t="shared" si="430"/>
        <v>592.07999999999993</v>
      </c>
      <c r="P874" s="419">
        <f t="shared" si="431"/>
        <v>0</v>
      </c>
      <c r="Q874" s="498" t="s">
        <v>1761</v>
      </c>
      <c r="R874" s="498"/>
      <c r="S874" s="701">
        <v>1057583698</v>
      </c>
      <c r="T874" s="629" t="s">
        <v>2531</v>
      </c>
      <c r="U874" s="286" t="s">
        <v>1824</v>
      </c>
      <c r="V874" s="73" t="s">
        <v>2</v>
      </c>
      <c r="W874" s="72">
        <v>12</v>
      </c>
      <c r="X874" s="810">
        <v>374.58</v>
      </c>
      <c r="Y874" s="810">
        <v>156.5</v>
      </c>
      <c r="Z874" s="810">
        <v>26</v>
      </c>
      <c r="AA874" s="810">
        <v>35</v>
      </c>
      <c r="AB874" s="813">
        <v>592.08000000000004</v>
      </c>
      <c r="AC874" s="10" t="str">
        <f t="shared" si="423"/>
        <v>OK</v>
      </c>
      <c r="AE874" s="504">
        <f t="shared" si="424"/>
        <v>0</v>
      </c>
      <c r="AF874" s="270"/>
      <c r="AG874" s="270" t="s">
        <v>2478</v>
      </c>
      <c r="AH874" s="270"/>
      <c r="AJ874" s="899">
        <v>1057583698</v>
      </c>
      <c r="AK874" s="70" t="s">
        <v>1316</v>
      </c>
      <c r="AL874" s="286" t="s">
        <v>1824</v>
      </c>
      <c r="AM874" s="72" t="s">
        <v>1404</v>
      </c>
      <c r="AN874" s="73" t="s">
        <v>2</v>
      </c>
      <c r="AO874" s="72">
        <v>12</v>
      </c>
      <c r="AP874" s="75">
        <v>849.72</v>
      </c>
      <c r="AQ874" s="992">
        <v>374.57999999999993</v>
      </c>
      <c r="AR874" s="992">
        <v>156.5</v>
      </c>
      <c r="AS874" s="925">
        <v>26</v>
      </c>
      <c r="AT874" s="925">
        <v>35</v>
      </c>
      <c r="AU874" s="982">
        <v>592.08000000000004</v>
      </c>
      <c r="AV874" s="974">
        <v>26</v>
      </c>
      <c r="AW874" s="1079">
        <v>35</v>
      </c>
      <c r="AX874" s="975">
        <f t="shared" si="427"/>
        <v>592.07999999999993</v>
      </c>
      <c r="AY874" s="424" t="str">
        <f t="shared" si="425"/>
        <v>OK</v>
      </c>
      <c r="AZ874" s="483">
        <f t="shared" si="426"/>
        <v>0</v>
      </c>
      <c r="BA874" s="486">
        <f t="shared" si="428"/>
        <v>0</v>
      </c>
      <c r="BB874" s="424"/>
      <c r="BC874" s="424"/>
      <c r="BD874" s="424"/>
      <c r="BE874" s="1051">
        <f t="shared" si="429"/>
        <v>0</v>
      </c>
    </row>
    <row r="875" spans="2:57" s="10" customFormat="1" ht="24" customHeight="1">
      <c r="B875" s="77">
        <v>1057583728</v>
      </c>
      <c r="C875" s="70" t="s">
        <v>1317</v>
      </c>
      <c r="D875" s="286" t="s">
        <v>1824</v>
      </c>
      <c r="E875" s="72" t="s">
        <v>1404</v>
      </c>
      <c r="F875" s="73" t="s">
        <v>2</v>
      </c>
      <c r="G875" s="72">
        <v>12</v>
      </c>
      <c r="H875" s="75">
        <v>953.39</v>
      </c>
      <c r="I875" s="75">
        <v>530.08500000000004</v>
      </c>
      <c r="J875" s="75">
        <v>149</v>
      </c>
      <c r="K875" s="75">
        <v>39.28</v>
      </c>
      <c r="L875" s="75">
        <v>25</v>
      </c>
      <c r="M875" s="14">
        <v>743.36500000000001</v>
      </c>
      <c r="N875" s="75">
        <v>743.36500000000001</v>
      </c>
      <c r="O875" s="419">
        <f t="shared" si="430"/>
        <v>743.36500000000001</v>
      </c>
      <c r="P875" s="419">
        <f t="shared" si="431"/>
        <v>0</v>
      </c>
      <c r="Q875" s="498" t="s">
        <v>1761</v>
      </c>
      <c r="R875" s="498"/>
      <c r="S875" s="701">
        <v>1057583728</v>
      </c>
      <c r="T875" s="629" t="s">
        <v>2532</v>
      </c>
      <c r="U875" s="286" t="s">
        <v>1824</v>
      </c>
      <c r="V875" s="73" t="s">
        <v>2</v>
      </c>
      <c r="W875" s="72">
        <v>12</v>
      </c>
      <c r="X875" s="810">
        <v>530.09</v>
      </c>
      <c r="Y875" s="810">
        <v>149</v>
      </c>
      <c r="Z875" s="810">
        <v>39.28</v>
      </c>
      <c r="AA875" s="810">
        <v>25</v>
      </c>
      <c r="AB875" s="813">
        <v>743.37</v>
      </c>
      <c r="AC875" s="10" t="str">
        <f t="shared" si="423"/>
        <v>OK</v>
      </c>
      <c r="AE875" s="504">
        <f t="shared" si="424"/>
        <v>-4.9999999999954525E-3</v>
      </c>
      <c r="AF875" s="270"/>
      <c r="AG875" s="270" t="s">
        <v>2478</v>
      </c>
      <c r="AH875" s="270"/>
      <c r="AJ875" s="899">
        <v>1057583728</v>
      </c>
      <c r="AK875" s="70" t="s">
        <v>1317</v>
      </c>
      <c r="AL875" s="286" t="s">
        <v>1824</v>
      </c>
      <c r="AM875" s="72" t="s">
        <v>1404</v>
      </c>
      <c r="AN875" s="73" t="s">
        <v>2</v>
      </c>
      <c r="AO875" s="72">
        <v>12</v>
      </c>
      <c r="AP875" s="75">
        <v>953.39</v>
      </c>
      <c r="AQ875" s="992">
        <v>530.08500000000004</v>
      </c>
      <c r="AR875" s="992">
        <v>149</v>
      </c>
      <c r="AS875" s="925">
        <v>39.28</v>
      </c>
      <c r="AT875" s="925">
        <v>25</v>
      </c>
      <c r="AU875" s="982">
        <v>743.37</v>
      </c>
      <c r="AV875" s="974">
        <v>39.28</v>
      </c>
      <c r="AW875" s="1079">
        <v>25</v>
      </c>
      <c r="AX875" s="975">
        <f t="shared" si="427"/>
        <v>743.36500000000001</v>
      </c>
      <c r="AY875" s="424" t="str">
        <f t="shared" si="425"/>
        <v>OK</v>
      </c>
      <c r="AZ875" s="483">
        <f t="shared" si="426"/>
        <v>0</v>
      </c>
      <c r="BA875" s="486">
        <f t="shared" si="428"/>
        <v>-4.9999999999954525E-3</v>
      </c>
      <c r="BB875" s="424"/>
      <c r="BC875" s="424"/>
      <c r="BD875" s="424"/>
      <c r="BE875" s="1051">
        <f t="shared" si="429"/>
        <v>-4.9999999999954525E-3</v>
      </c>
    </row>
    <row r="876" spans="2:57" s="10" customFormat="1" ht="24" customHeight="1">
      <c r="B876" s="77">
        <v>1118541464</v>
      </c>
      <c r="C876" s="70" t="s">
        <v>1367</v>
      </c>
      <c r="D876" s="286" t="s">
        <v>1824</v>
      </c>
      <c r="E876" s="72" t="s">
        <v>1404</v>
      </c>
      <c r="F876" s="73" t="s">
        <v>2</v>
      </c>
      <c r="G876" s="72">
        <v>12</v>
      </c>
      <c r="H876" s="75">
        <v>930.35</v>
      </c>
      <c r="I876" s="75">
        <v>495.52500000000009</v>
      </c>
      <c r="J876" s="75">
        <v>145</v>
      </c>
      <c r="K876" s="75">
        <v>32.39</v>
      </c>
      <c r="L876" s="75">
        <v>15</v>
      </c>
      <c r="M876" s="14">
        <v>687.91500000000008</v>
      </c>
      <c r="N876" s="75">
        <v>687.91500000000008</v>
      </c>
      <c r="O876" s="419">
        <f t="shared" si="430"/>
        <v>687.91500000000008</v>
      </c>
      <c r="P876" s="419">
        <f t="shared" si="431"/>
        <v>0</v>
      </c>
      <c r="Q876" s="498" t="s">
        <v>1761</v>
      </c>
      <c r="R876" s="498"/>
      <c r="S876" s="705">
        <v>1118541464</v>
      </c>
      <c r="T876" s="629" t="s">
        <v>2533</v>
      </c>
      <c r="U876" s="286" t="s">
        <v>1824</v>
      </c>
      <c r="V876" s="73" t="s">
        <v>2</v>
      </c>
      <c r="W876" s="72">
        <v>12</v>
      </c>
      <c r="X876" s="810">
        <v>495.53</v>
      </c>
      <c r="Y876" s="810">
        <v>145</v>
      </c>
      <c r="Z876" s="810">
        <v>32.39</v>
      </c>
      <c r="AA876" s="810">
        <v>15</v>
      </c>
      <c r="AB876" s="813">
        <v>687.92</v>
      </c>
      <c r="AC876" s="10" t="str">
        <f t="shared" si="423"/>
        <v>OK</v>
      </c>
      <c r="AE876" s="504">
        <f t="shared" si="424"/>
        <v>-4.9999999998817657E-3</v>
      </c>
      <c r="AF876" s="270"/>
      <c r="AG876" s="270" t="s">
        <v>2478</v>
      </c>
      <c r="AH876" s="270"/>
      <c r="AJ876" s="899">
        <v>1118541464</v>
      </c>
      <c r="AK876" s="70" t="s">
        <v>1367</v>
      </c>
      <c r="AL876" s="286" t="s">
        <v>1824</v>
      </c>
      <c r="AM876" s="72" t="s">
        <v>1404</v>
      </c>
      <c r="AN876" s="73" t="s">
        <v>2</v>
      </c>
      <c r="AO876" s="72">
        <v>12</v>
      </c>
      <c r="AP876" s="75">
        <v>930.35</v>
      </c>
      <c r="AQ876" s="992">
        <v>495.52500000000009</v>
      </c>
      <c r="AR876" s="992">
        <v>145</v>
      </c>
      <c r="AS876" s="925">
        <v>32.39</v>
      </c>
      <c r="AT876" s="925">
        <v>15</v>
      </c>
      <c r="AU876" s="982">
        <v>687.92</v>
      </c>
      <c r="AV876" s="974">
        <v>32.39</v>
      </c>
      <c r="AW876" s="1079">
        <v>15</v>
      </c>
      <c r="AX876" s="975">
        <f t="shared" si="427"/>
        <v>687.91500000000008</v>
      </c>
      <c r="AY876" s="424" t="str">
        <f t="shared" si="425"/>
        <v>OK</v>
      </c>
      <c r="AZ876" s="483">
        <f t="shared" si="426"/>
        <v>0</v>
      </c>
      <c r="BA876" s="486">
        <f t="shared" si="428"/>
        <v>-4.9999999998817657E-3</v>
      </c>
      <c r="BB876" s="424"/>
      <c r="BC876" s="424"/>
      <c r="BD876" s="424"/>
      <c r="BE876" s="1051">
        <f t="shared" si="429"/>
        <v>-4.9999999998817657E-3</v>
      </c>
    </row>
    <row r="877" spans="2:57" s="10" customFormat="1" ht="24" customHeight="1">
      <c r="B877" s="34">
        <v>4084017</v>
      </c>
      <c r="C877" s="42" t="s">
        <v>582</v>
      </c>
      <c r="D877" s="289" t="s">
        <v>1834</v>
      </c>
      <c r="E877" s="26" t="s">
        <v>1404</v>
      </c>
      <c r="F877" s="27" t="s">
        <v>565</v>
      </c>
      <c r="G877" s="35">
        <v>16</v>
      </c>
      <c r="H877" s="50">
        <v>871.86</v>
      </c>
      <c r="I877" s="36">
        <v>407.78999999999996</v>
      </c>
      <c r="J877" s="36">
        <v>156</v>
      </c>
      <c r="K877" s="36">
        <v>100</v>
      </c>
      <c r="L877" s="36">
        <v>0</v>
      </c>
      <c r="M877" s="14">
        <v>663.79</v>
      </c>
      <c r="N877" s="28">
        <v>663.79</v>
      </c>
      <c r="O877" s="419">
        <f t="shared" ref="O877:O919" si="432">I877+J877+K877+L877</f>
        <v>663.79</v>
      </c>
      <c r="P877" s="419">
        <f t="shared" ref="P877:P919" si="433">N877-O877</f>
        <v>0</v>
      </c>
      <c r="Q877" s="498" t="s">
        <v>1761</v>
      </c>
      <c r="R877" s="498"/>
      <c r="S877" s="789">
        <v>4084017</v>
      </c>
      <c r="T877" s="629" t="s">
        <v>2534</v>
      </c>
      <c r="U877" s="289" t="s">
        <v>1834</v>
      </c>
      <c r="V877" s="27" t="s">
        <v>565</v>
      </c>
      <c r="W877" s="35">
        <v>16</v>
      </c>
      <c r="X877" s="554">
        <v>407.79</v>
      </c>
      <c r="Y877" s="554">
        <v>156</v>
      </c>
      <c r="Z877" s="611">
        <v>100</v>
      </c>
      <c r="AA877" s="611">
        <v>0</v>
      </c>
      <c r="AB877" s="687">
        <v>663.79</v>
      </c>
      <c r="AC877" s="10" t="str">
        <f t="shared" ref="AC877:AC920" si="434">IF((B877=S877),"OK","ERROR")</f>
        <v>OK</v>
      </c>
      <c r="AE877" s="504">
        <f t="shared" ref="AE877:AE920" si="435">M877-AB877</f>
        <v>0</v>
      </c>
      <c r="AF877" s="270"/>
      <c r="AG877" s="109" t="s">
        <v>2578</v>
      </c>
      <c r="AH877" s="270"/>
      <c r="AJ877" s="897">
        <v>4084017</v>
      </c>
      <c r="AK877" s="42" t="s">
        <v>582</v>
      </c>
      <c r="AL877" s="289" t="s">
        <v>1834</v>
      </c>
      <c r="AM877" s="26" t="s">
        <v>1404</v>
      </c>
      <c r="AN877" s="27" t="s">
        <v>565</v>
      </c>
      <c r="AO877" s="35">
        <v>16</v>
      </c>
      <c r="AP877" s="50">
        <v>871.86</v>
      </c>
      <c r="AQ877" s="988">
        <v>407.78999999999996</v>
      </c>
      <c r="AR877" s="988">
        <v>156</v>
      </c>
      <c r="AS877" s="946">
        <v>100</v>
      </c>
      <c r="AT877" s="946">
        <v>0</v>
      </c>
      <c r="AU877" s="982">
        <v>663.79</v>
      </c>
      <c r="AV877" s="975">
        <v>100</v>
      </c>
      <c r="AW877" s="1121">
        <v>0</v>
      </c>
      <c r="AX877" s="975">
        <f t="shared" si="427"/>
        <v>663.79</v>
      </c>
      <c r="AY877" s="424" t="str">
        <f t="shared" si="425"/>
        <v>OK</v>
      </c>
      <c r="AZ877" s="483">
        <f t="shared" si="426"/>
        <v>0</v>
      </c>
      <c r="BA877" s="486">
        <f t="shared" si="428"/>
        <v>0</v>
      </c>
      <c r="BB877" s="424"/>
      <c r="BC877" s="424"/>
      <c r="BD877" s="424"/>
      <c r="BE877" s="1051">
        <f t="shared" si="429"/>
        <v>0</v>
      </c>
    </row>
    <row r="878" spans="2:57" s="10" customFormat="1" ht="24" customHeight="1">
      <c r="B878" s="766">
        <v>4099206</v>
      </c>
      <c r="C878" s="709" t="s">
        <v>583</v>
      </c>
      <c r="D878" s="278" t="s">
        <v>1834</v>
      </c>
      <c r="E878" s="710" t="s">
        <v>1404</v>
      </c>
      <c r="F878" s="711" t="s">
        <v>565</v>
      </c>
      <c r="G878" s="767">
        <v>16</v>
      </c>
      <c r="H878" s="819">
        <v>994.22</v>
      </c>
      <c r="I878" s="768">
        <v>591.32999999999993</v>
      </c>
      <c r="J878" s="768">
        <v>164</v>
      </c>
      <c r="K878" s="768">
        <v>21.44</v>
      </c>
      <c r="L878" s="768">
        <v>25</v>
      </c>
      <c r="M878" s="516">
        <v>801.77</v>
      </c>
      <c r="N878" s="712">
        <v>801.77</v>
      </c>
      <c r="O878" s="419">
        <f t="shared" si="432"/>
        <v>801.77</v>
      </c>
      <c r="P878" s="419">
        <f t="shared" si="433"/>
        <v>0</v>
      </c>
      <c r="Q878" s="517" t="s">
        <v>1761</v>
      </c>
      <c r="R878" s="498"/>
      <c r="S878" s="789">
        <v>4099206</v>
      </c>
      <c r="T878" s="629" t="s">
        <v>2535</v>
      </c>
      <c r="U878" s="278" t="s">
        <v>1834</v>
      </c>
      <c r="V878" s="711" t="s">
        <v>565</v>
      </c>
      <c r="W878" s="767">
        <v>16</v>
      </c>
      <c r="X878" s="554">
        <v>591.33000000000004</v>
      </c>
      <c r="Y878" s="554">
        <v>164</v>
      </c>
      <c r="Z878" s="611">
        <v>100</v>
      </c>
      <c r="AA878" s="611">
        <v>25</v>
      </c>
      <c r="AB878" s="687">
        <v>880.33</v>
      </c>
      <c r="AC878" s="10" t="str">
        <f t="shared" si="434"/>
        <v>OK</v>
      </c>
      <c r="AE878" s="504">
        <f t="shared" si="435"/>
        <v>-78.560000000000059</v>
      </c>
      <c r="AF878" s="688" t="s">
        <v>2010</v>
      </c>
      <c r="AG878" s="109" t="s">
        <v>2578</v>
      </c>
      <c r="AH878" s="270"/>
      <c r="AJ878" s="898">
        <v>4099206</v>
      </c>
      <c r="AK878" s="709" t="s">
        <v>583</v>
      </c>
      <c r="AL878" s="278" t="s">
        <v>1834</v>
      </c>
      <c r="AM878" s="710" t="s">
        <v>1404</v>
      </c>
      <c r="AN878" s="711" t="s">
        <v>565</v>
      </c>
      <c r="AO878" s="767">
        <v>16</v>
      </c>
      <c r="AP878" s="819">
        <v>994.22</v>
      </c>
      <c r="AQ878" s="989">
        <v>591.32999999999993</v>
      </c>
      <c r="AR878" s="989">
        <v>164</v>
      </c>
      <c r="AS878" s="946">
        <v>100</v>
      </c>
      <c r="AT878" s="946">
        <v>25</v>
      </c>
      <c r="AU878" s="982">
        <v>880.33</v>
      </c>
      <c r="AV878" s="975">
        <v>100</v>
      </c>
      <c r="AW878" s="1121">
        <v>25</v>
      </c>
      <c r="AX878" s="975">
        <f t="shared" si="427"/>
        <v>880.32999999999993</v>
      </c>
      <c r="AY878" s="424" t="str">
        <f t="shared" si="425"/>
        <v>OK</v>
      </c>
      <c r="AZ878" s="483">
        <f t="shared" si="426"/>
        <v>0</v>
      </c>
      <c r="BA878" s="486">
        <f t="shared" si="428"/>
        <v>0</v>
      </c>
      <c r="BB878" s="424"/>
      <c r="BC878" s="424"/>
      <c r="BD878" s="424"/>
      <c r="BE878" s="1051">
        <f t="shared" si="429"/>
        <v>0</v>
      </c>
    </row>
    <row r="879" spans="2:57" s="10" customFormat="1" ht="24" customHeight="1">
      <c r="B879" s="34">
        <v>4288072</v>
      </c>
      <c r="C879" s="42" t="s">
        <v>589</v>
      </c>
      <c r="D879" s="289" t="s">
        <v>1834</v>
      </c>
      <c r="E879" s="26" t="s">
        <v>1404</v>
      </c>
      <c r="F879" s="27" t="s">
        <v>565</v>
      </c>
      <c r="G879" s="35">
        <v>16</v>
      </c>
      <c r="H879" s="50">
        <v>894.11</v>
      </c>
      <c r="I879" s="36">
        <v>441.16499999999996</v>
      </c>
      <c r="J879" s="36">
        <v>153.5</v>
      </c>
      <c r="K879" s="36">
        <v>65.56</v>
      </c>
      <c r="L879" s="36">
        <v>30</v>
      </c>
      <c r="M879" s="14">
        <v>690.22499999999991</v>
      </c>
      <c r="N879" s="28">
        <v>690.22499999999991</v>
      </c>
      <c r="O879" s="419">
        <f t="shared" si="432"/>
        <v>690.22499999999991</v>
      </c>
      <c r="P879" s="419">
        <f t="shared" si="433"/>
        <v>0</v>
      </c>
      <c r="Q879" s="498" t="s">
        <v>1761</v>
      </c>
      <c r="R879" s="498"/>
      <c r="S879" s="789">
        <v>4288072</v>
      </c>
      <c r="T879" s="629" t="s">
        <v>2536</v>
      </c>
      <c r="U879" s="289" t="s">
        <v>1834</v>
      </c>
      <c r="V879" s="27" t="s">
        <v>565</v>
      </c>
      <c r="W879" s="35">
        <v>16</v>
      </c>
      <c r="X879" s="554">
        <v>441.17</v>
      </c>
      <c r="Y879" s="554">
        <v>153.5</v>
      </c>
      <c r="Z879" s="611">
        <v>65.56</v>
      </c>
      <c r="AA879" s="611">
        <v>30</v>
      </c>
      <c r="AB879" s="687">
        <v>690.23</v>
      </c>
      <c r="AC879" s="10" t="str">
        <f t="shared" si="434"/>
        <v>OK</v>
      </c>
      <c r="AE879" s="504">
        <f t="shared" si="435"/>
        <v>-5.0000000001091394E-3</v>
      </c>
      <c r="AF879" s="270"/>
      <c r="AG879" s="109" t="s">
        <v>2578</v>
      </c>
      <c r="AH879" s="270"/>
      <c r="AJ879" s="897">
        <v>4288072</v>
      </c>
      <c r="AK879" s="42" t="s">
        <v>589</v>
      </c>
      <c r="AL879" s="289" t="s">
        <v>1834</v>
      </c>
      <c r="AM879" s="26" t="s">
        <v>1404</v>
      </c>
      <c r="AN879" s="27" t="s">
        <v>565</v>
      </c>
      <c r="AO879" s="35">
        <v>16</v>
      </c>
      <c r="AP879" s="50">
        <v>894.11</v>
      </c>
      <c r="AQ879" s="988">
        <v>441.16499999999996</v>
      </c>
      <c r="AR879" s="988">
        <v>153.5</v>
      </c>
      <c r="AS879" s="946">
        <v>65.56</v>
      </c>
      <c r="AT879" s="946">
        <v>30</v>
      </c>
      <c r="AU879" s="982">
        <v>690.23</v>
      </c>
      <c r="AV879" s="975">
        <v>65.56</v>
      </c>
      <c r="AW879" s="1121">
        <v>30</v>
      </c>
      <c r="AX879" s="975">
        <f t="shared" si="427"/>
        <v>690.22499999999991</v>
      </c>
      <c r="AY879" s="424" t="str">
        <f t="shared" si="425"/>
        <v>OK</v>
      </c>
      <c r="AZ879" s="483">
        <f t="shared" si="426"/>
        <v>0</v>
      </c>
      <c r="BA879" s="486">
        <f t="shared" si="428"/>
        <v>-5.0000000001091394E-3</v>
      </c>
      <c r="BB879" s="424"/>
      <c r="BC879" s="424"/>
      <c r="BD879" s="424"/>
      <c r="BE879" s="1051">
        <f t="shared" si="429"/>
        <v>-5.0000000001091394E-3</v>
      </c>
    </row>
    <row r="880" spans="2:57" s="10" customFormat="1" ht="24" customHeight="1">
      <c r="B880" s="34">
        <v>6769131</v>
      </c>
      <c r="C880" s="42" t="s">
        <v>593</v>
      </c>
      <c r="D880" s="289" t="s">
        <v>1834</v>
      </c>
      <c r="E880" s="26" t="s">
        <v>1404</v>
      </c>
      <c r="F880" s="27" t="s">
        <v>565</v>
      </c>
      <c r="G880" s="35">
        <v>16</v>
      </c>
      <c r="H880" s="50">
        <v>882.98</v>
      </c>
      <c r="I880" s="36">
        <v>424.47</v>
      </c>
      <c r="J880" s="36">
        <v>170</v>
      </c>
      <c r="K880" s="28">
        <v>100</v>
      </c>
      <c r="L880" s="28">
        <v>55</v>
      </c>
      <c r="M880" s="14">
        <v>749.47</v>
      </c>
      <c r="N880" s="28">
        <v>749.47</v>
      </c>
      <c r="O880" s="419">
        <f t="shared" si="432"/>
        <v>749.47</v>
      </c>
      <c r="P880" s="419">
        <f t="shared" si="433"/>
        <v>0</v>
      </c>
      <c r="Q880" s="498" t="s">
        <v>1761</v>
      </c>
      <c r="R880" s="498"/>
      <c r="S880" s="789">
        <v>6769131</v>
      </c>
      <c r="T880" s="629" t="s">
        <v>2537</v>
      </c>
      <c r="U880" s="289" t="s">
        <v>1834</v>
      </c>
      <c r="V880" s="27" t="s">
        <v>565</v>
      </c>
      <c r="W880" s="35">
        <v>16</v>
      </c>
      <c r="X880" s="554">
        <v>424.47</v>
      </c>
      <c r="Y880" s="554">
        <v>170</v>
      </c>
      <c r="Z880" s="611">
        <v>100</v>
      </c>
      <c r="AA880" s="611">
        <v>55</v>
      </c>
      <c r="AB880" s="687">
        <v>749.47</v>
      </c>
      <c r="AC880" s="10" t="str">
        <f t="shared" si="434"/>
        <v>OK</v>
      </c>
      <c r="AE880" s="504">
        <f t="shared" si="435"/>
        <v>0</v>
      </c>
      <c r="AF880" s="270"/>
      <c r="AG880" s="109" t="s">
        <v>2578</v>
      </c>
      <c r="AH880" s="270"/>
      <c r="AJ880" s="1069">
        <v>6769131</v>
      </c>
      <c r="AK880" s="42" t="s">
        <v>593</v>
      </c>
      <c r="AL880" s="289" t="s">
        <v>1834</v>
      </c>
      <c r="AM880" s="26" t="s">
        <v>1404</v>
      </c>
      <c r="AN880" s="27" t="s">
        <v>565</v>
      </c>
      <c r="AO880" s="35">
        <v>16</v>
      </c>
      <c r="AP880" s="50">
        <v>882.98</v>
      </c>
      <c r="AQ880" s="988">
        <v>424.47</v>
      </c>
      <c r="AR880" s="988">
        <v>170</v>
      </c>
      <c r="AS880" s="946">
        <v>100</v>
      </c>
      <c r="AT880" s="946">
        <v>55</v>
      </c>
      <c r="AU880" s="982">
        <v>749.47</v>
      </c>
      <c r="AV880" s="975">
        <v>100</v>
      </c>
      <c r="AW880" s="1121">
        <v>55</v>
      </c>
      <c r="AX880" s="1115">
        <f t="shared" ref="AX880" si="436">AQ880+AR880+AV880+AW880</f>
        <v>749.47</v>
      </c>
      <c r="AY880" s="424" t="str">
        <f t="shared" si="425"/>
        <v>OK</v>
      </c>
      <c r="AZ880" s="483">
        <f t="shared" si="426"/>
        <v>0</v>
      </c>
      <c r="BA880" s="1011">
        <f>AX880-AB880</f>
        <v>0</v>
      </c>
      <c r="BB880" s="1062" t="s">
        <v>3131</v>
      </c>
      <c r="BC880" s="424"/>
      <c r="BD880" s="424"/>
    </row>
    <row r="881" spans="2:57" s="10" customFormat="1" ht="24" customHeight="1">
      <c r="B881" s="34">
        <v>6769578</v>
      </c>
      <c r="C881" s="42" t="s">
        <v>594</v>
      </c>
      <c r="D881" s="289" t="s">
        <v>1834</v>
      </c>
      <c r="E881" s="26" t="s">
        <v>1404</v>
      </c>
      <c r="F881" s="27" t="s">
        <v>565</v>
      </c>
      <c r="G881" s="35">
        <v>16</v>
      </c>
      <c r="H881" s="50">
        <v>927.48</v>
      </c>
      <c r="I881" s="36">
        <v>491.22</v>
      </c>
      <c r="J881" s="36">
        <v>151.5</v>
      </c>
      <c r="K881" s="36">
        <v>100</v>
      </c>
      <c r="L881" s="36">
        <v>40</v>
      </c>
      <c r="M881" s="14">
        <v>782.72</v>
      </c>
      <c r="N881" s="28">
        <v>782.72</v>
      </c>
      <c r="O881" s="419">
        <f t="shared" si="432"/>
        <v>782.72</v>
      </c>
      <c r="P881" s="419">
        <f t="shared" si="433"/>
        <v>0</v>
      </c>
      <c r="Q881" s="498" t="s">
        <v>1761</v>
      </c>
      <c r="R881" s="498"/>
      <c r="S881" s="789">
        <v>6769578</v>
      </c>
      <c r="T881" s="629" t="s">
        <v>2538</v>
      </c>
      <c r="U881" s="289" t="s">
        <v>1834</v>
      </c>
      <c r="V881" s="27" t="s">
        <v>565</v>
      </c>
      <c r="W881" s="35">
        <v>16</v>
      </c>
      <c r="X881" s="554">
        <v>491.22</v>
      </c>
      <c r="Y881" s="554">
        <v>151.5</v>
      </c>
      <c r="Z881" s="611">
        <v>100</v>
      </c>
      <c r="AA881" s="611">
        <v>40</v>
      </c>
      <c r="AB881" s="687">
        <v>782.72</v>
      </c>
      <c r="AC881" s="10" t="str">
        <f t="shared" si="434"/>
        <v>OK</v>
      </c>
      <c r="AE881" s="504">
        <f t="shared" si="435"/>
        <v>0</v>
      </c>
      <c r="AF881" s="270"/>
      <c r="AG881" s="109" t="s">
        <v>2578</v>
      </c>
      <c r="AH881" s="270"/>
      <c r="AJ881" s="897">
        <v>6769578</v>
      </c>
      <c r="AK881" s="42" t="s">
        <v>594</v>
      </c>
      <c r="AL881" s="289" t="s">
        <v>1834</v>
      </c>
      <c r="AM881" s="26" t="s">
        <v>1404</v>
      </c>
      <c r="AN881" s="27" t="s">
        <v>565</v>
      </c>
      <c r="AO881" s="35">
        <v>16</v>
      </c>
      <c r="AP881" s="50">
        <v>927.48</v>
      </c>
      <c r="AQ881" s="988">
        <v>491.22</v>
      </c>
      <c r="AR881" s="988">
        <v>151.5</v>
      </c>
      <c r="AS881" s="946">
        <v>100</v>
      </c>
      <c r="AT881" s="946">
        <v>40</v>
      </c>
      <c r="AU881" s="982">
        <v>782.72</v>
      </c>
      <c r="AV881" s="975">
        <v>100</v>
      </c>
      <c r="AW881" s="1121">
        <v>40</v>
      </c>
      <c r="AX881" s="975">
        <f t="shared" si="427"/>
        <v>782.72</v>
      </c>
      <c r="AY881" s="424" t="str">
        <f t="shared" si="425"/>
        <v>OK</v>
      </c>
      <c r="AZ881" s="483">
        <f t="shared" si="426"/>
        <v>0</v>
      </c>
      <c r="BA881" s="486">
        <f t="shared" si="428"/>
        <v>0</v>
      </c>
      <c r="BB881" s="424"/>
      <c r="BC881" s="424"/>
      <c r="BD881" s="424"/>
      <c r="BE881" s="1051">
        <f t="shared" si="429"/>
        <v>0</v>
      </c>
    </row>
    <row r="882" spans="2:57" s="10" customFormat="1" ht="24" customHeight="1">
      <c r="B882" s="34">
        <v>6776729</v>
      </c>
      <c r="C882" s="42" t="s">
        <v>597</v>
      </c>
      <c r="D882" s="289" t="s">
        <v>1834</v>
      </c>
      <c r="E882" s="26" t="s">
        <v>1404</v>
      </c>
      <c r="F882" s="27" t="s">
        <v>565</v>
      </c>
      <c r="G882" s="35">
        <v>16</v>
      </c>
      <c r="H882" s="50">
        <v>838.49</v>
      </c>
      <c r="I882" s="36">
        <v>357.73500000000013</v>
      </c>
      <c r="J882" s="36">
        <v>158.5</v>
      </c>
      <c r="K882" s="28">
        <v>100</v>
      </c>
      <c r="L882" s="28">
        <v>20</v>
      </c>
      <c r="M882" s="14">
        <v>636.23500000000013</v>
      </c>
      <c r="N882" s="28">
        <v>636.23500000000013</v>
      </c>
      <c r="O882" s="419">
        <f t="shared" si="432"/>
        <v>636.23500000000013</v>
      </c>
      <c r="P882" s="419">
        <f t="shared" si="433"/>
        <v>0</v>
      </c>
      <c r="Q882" s="498" t="s">
        <v>1761</v>
      </c>
      <c r="R882" s="498"/>
      <c r="S882" s="789">
        <v>6776729</v>
      </c>
      <c r="T882" s="629" t="s">
        <v>2539</v>
      </c>
      <c r="U882" s="289" t="s">
        <v>1834</v>
      </c>
      <c r="V882" s="27" t="s">
        <v>565</v>
      </c>
      <c r="W882" s="35">
        <v>16</v>
      </c>
      <c r="X882" s="554">
        <v>357.74</v>
      </c>
      <c r="Y882" s="554">
        <v>158.5</v>
      </c>
      <c r="Z882" s="611">
        <v>100</v>
      </c>
      <c r="AA882" s="611">
        <v>20</v>
      </c>
      <c r="AB882" s="687">
        <v>636.24</v>
      </c>
      <c r="AC882" s="10" t="str">
        <f t="shared" si="434"/>
        <v>OK</v>
      </c>
      <c r="AE882" s="504">
        <f t="shared" si="435"/>
        <v>-4.9999999998817657E-3</v>
      </c>
      <c r="AF882" s="270"/>
      <c r="AG882" s="109" t="s">
        <v>2578</v>
      </c>
      <c r="AH882" s="270"/>
      <c r="AJ882" s="897">
        <v>6776729</v>
      </c>
      <c r="AK882" s="42" t="s">
        <v>597</v>
      </c>
      <c r="AL882" s="289" t="s">
        <v>1834</v>
      </c>
      <c r="AM882" s="26" t="s">
        <v>1404</v>
      </c>
      <c r="AN882" s="27" t="s">
        <v>565</v>
      </c>
      <c r="AO882" s="35">
        <v>16</v>
      </c>
      <c r="AP882" s="50">
        <v>838.49</v>
      </c>
      <c r="AQ882" s="988">
        <v>357.73500000000013</v>
      </c>
      <c r="AR882" s="988">
        <v>158.5</v>
      </c>
      <c r="AS882" s="946">
        <v>100</v>
      </c>
      <c r="AT882" s="946">
        <v>20</v>
      </c>
      <c r="AU882" s="982">
        <v>636.24</v>
      </c>
      <c r="AV882" s="975">
        <v>100</v>
      </c>
      <c r="AW882" s="1121">
        <v>20</v>
      </c>
      <c r="AX882" s="975">
        <f t="shared" si="427"/>
        <v>636.23500000000013</v>
      </c>
      <c r="AY882" s="424" t="str">
        <f t="shared" si="425"/>
        <v>OK</v>
      </c>
      <c r="AZ882" s="483">
        <f t="shared" si="426"/>
        <v>0</v>
      </c>
      <c r="BA882" s="486">
        <f t="shared" si="428"/>
        <v>-4.9999999998817657E-3</v>
      </c>
      <c r="BB882" s="424"/>
      <c r="BC882" s="424"/>
      <c r="BD882" s="424"/>
      <c r="BE882" s="1051">
        <f t="shared" si="429"/>
        <v>-4.9999999998817657E-3</v>
      </c>
    </row>
    <row r="883" spans="2:57" s="10" customFormat="1" ht="24" customHeight="1">
      <c r="B883" s="34">
        <v>7166396</v>
      </c>
      <c r="C883" s="42" t="s">
        <v>606</v>
      </c>
      <c r="D883" s="289" t="s">
        <v>1834</v>
      </c>
      <c r="E883" s="26" t="s">
        <v>1404</v>
      </c>
      <c r="F883" s="27" t="s">
        <v>565</v>
      </c>
      <c r="G883" s="35">
        <v>16</v>
      </c>
      <c r="H883" s="50">
        <v>805.12</v>
      </c>
      <c r="I883" s="36">
        <v>307.68000000000006</v>
      </c>
      <c r="J883" s="36">
        <v>154</v>
      </c>
      <c r="K883" s="36">
        <v>100</v>
      </c>
      <c r="L883" s="36">
        <v>40</v>
      </c>
      <c r="M883" s="14">
        <v>601.68000000000006</v>
      </c>
      <c r="N883" s="28">
        <v>601.68000000000006</v>
      </c>
      <c r="O883" s="419">
        <f t="shared" si="432"/>
        <v>601.68000000000006</v>
      </c>
      <c r="P883" s="419">
        <f t="shared" si="433"/>
        <v>0</v>
      </c>
      <c r="Q883" s="498" t="s">
        <v>1761</v>
      </c>
      <c r="R883" s="498"/>
      <c r="S883" s="789">
        <v>7166396</v>
      </c>
      <c r="T883" s="629" t="s">
        <v>2540</v>
      </c>
      <c r="U883" s="289" t="s">
        <v>1834</v>
      </c>
      <c r="V883" s="27" t="s">
        <v>565</v>
      </c>
      <c r="W883" s="35">
        <v>16</v>
      </c>
      <c r="X883" s="554">
        <v>307.68</v>
      </c>
      <c r="Y883" s="554">
        <v>154</v>
      </c>
      <c r="Z883" s="611">
        <v>100</v>
      </c>
      <c r="AA883" s="611">
        <v>40</v>
      </c>
      <c r="AB883" s="687">
        <v>601.67999999999995</v>
      </c>
      <c r="AC883" s="10" t="str">
        <f t="shared" si="434"/>
        <v>OK</v>
      </c>
      <c r="AE883" s="504">
        <f t="shared" si="435"/>
        <v>0</v>
      </c>
      <c r="AF883" s="270"/>
      <c r="AG883" s="109" t="s">
        <v>2578</v>
      </c>
      <c r="AH883" s="270"/>
      <c r="AJ883" s="897">
        <v>7166396</v>
      </c>
      <c r="AK883" s="42" t="s">
        <v>606</v>
      </c>
      <c r="AL883" s="289" t="s">
        <v>1834</v>
      </c>
      <c r="AM883" s="26" t="s">
        <v>1404</v>
      </c>
      <c r="AN883" s="27" t="s">
        <v>565</v>
      </c>
      <c r="AO883" s="35">
        <v>16</v>
      </c>
      <c r="AP883" s="50">
        <v>805.12</v>
      </c>
      <c r="AQ883" s="988">
        <v>307.68000000000006</v>
      </c>
      <c r="AR883" s="988">
        <v>154</v>
      </c>
      <c r="AS883" s="946">
        <v>100</v>
      </c>
      <c r="AT883" s="946">
        <v>40</v>
      </c>
      <c r="AU883" s="982">
        <v>601.67999999999995</v>
      </c>
      <c r="AV883" s="975">
        <v>100</v>
      </c>
      <c r="AW883" s="1121">
        <v>40</v>
      </c>
      <c r="AX883" s="975">
        <f t="shared" si="427"/>
        <v>601.68000000000006</v>
      </c>
      <c r="AY883" s="424" t="str">
        <f t="shared" si="425"/>
        <v>OK</v>
      </c>
      <c r="AZ883" s="483">
        <f t="shared" si="426"/>
        <v>0</v>
      </c>
      <c r="BA883" s="486">
        <f t="shared" si="428"/>
        <v>0</v>
      </c>
      <c r="BB883" s="424"/>
      <c r="BC883" s="424"/>
      <c r="BD883" s="424"/>
      <c r="BE883" s="1051">
        <f t="shared" si="429"/>
        <v>0</v>
      </c>
    </row>
    <row r="884" spans="2:57" s="10" customFormat="1" ht="24" customHeight="1">
      <c r="B884" s="34">
        <v>7166649</v>
      </c>
      <c r="C884" s="42" t="s">
        <v>607</v>
      </c>
      <c r="D884" s="289" t="s">
        <v>1834</v>
      </c>
      <c r="E884" s="26" t="s">
        <v>1404</v>
      </c>
      <c r="F884" s="27" t="s">
        <v>565</v>
      </c>
      <c r="G884" s="35">
        <v>16</v>
      </c>
      <c r="H884" s="50">
        <v>827.37</v>
      </c>
      <c r="I884" s="36">
        <v>341.05500000000006</v>
      </c>
      <c r="J884" s="36">
        <v>164</v>
      </c>
      <c r="K884" s="28">
        <v>100</v>
      </c>
      <c r="L884" s="28">
        <v>25</v>
      </c>
      <c r="M884" s="14">
        <v>630.05500000000006</v>
      </c>
      <c r="N884" s="28">
        <v>630.05500000000006</v>
      </c>
      <c r="O884" s="419">
        <f t="shared" si="432"/>
        <v>630.05500000000006</v>
      </c>
      <c r="P884" s="419">
        <f t="shared" si="433"/>
        <v>0</v>
      </c>
      <c r="Q884" s="498" t="s">
        <v>1761</v>
      </c>
      <c r="R884" s="498"/>
      <c r="S884" s="789">
        <v>7166649</v>
      </c>
      <c r="T884" s="629" t="s">
        <v>2541</v>
      </c>
      <c r="U884" s="289" t="s">
        <v>1834</v>
      </c>
      <c r="V884" s="27" t="s">
        <v>565</v>
      </c>
      <c r="W884" s="35">
        <v>16</v>
      </c>
      <c r="X884" s="554">
        <v>341.06</v>
      </c>
      <c r="Y884" s="554">
        <v>164</v>
      </c>
      <c r="Z884" s="611">
        <v>100</v>
      </c>
      <c r="AA884" s="611">
        <v>25</v>
      </c>
      <c r="AB884" s="687">
        <v>630.05999999999995</v>
      </c>
      <c r="AC884" s="10" t="str">
        <f t="shared" si="434"/>
        <v>OK</v>
      </c>
      <c r="AE884" s="504">
        <f t="shared" si="435"/>
        <v>-4.9999999998817657E-3</v>
      </c>
      <c r="AF884" s="270"/>
      <c r="AG884" s="109" t="s">
        <v>2578</v>
      </c>
      <c r="AH884" s="270"/>
      <c r="AJ884" s="897">
        <v>7166649</v>
      </c>
      <c r="AK884" s="42" t="s">
        <v>607</v>
      </c>
      <c r="AL884" s="289" t="s">
        <v>1834</v>
      </c>
      <c r="AM884" s="26" t="s">
        <v>1404</v>
      </c>
      <c r="AN884" s="27" t="s">
        <v>565</v>
      </c>
      <c r="AO884" s="35">
        <v>16</v>
      </c>
      <c r="AP884" s="50">
        <v>827.37</v>
      </c>
      <c r="AQ884" s="988">
        <v>341.05500000000006</v>
      </c>
      <c r="AR884" s="988">
        <v>164</v>
      </c>
      <c r="AS884" s="946">
        <v>100</v>
      </c>
      <c r="AT884" s="946">
        <v>25</v>
      </c>
      <c r="AU884" s="982">
        <v>630.05999999999995</v>
      </c>
      <c r="AV884" s="975">
        <v>100</v>
      </c>
      <c r="AW884" s="1121">
        <v>25</v>
      </c>
      <c r="AX884" s="975">
        <f t="shared" si="427"/>
        <v>630.05500000000006</v>
      </c>
      <c r="AY884" s="424" t="str">
        <f t="shared" si="425"/>
        <v>OK</v>
      </c>
      <c r="AZ884" s="483">
        <f t="shared" si="426"/>
        <v>0</v>
      </c>
      <c r="BA884" s="486">
        <f t="shared" si="428"/>
        <v>-4.9999999998817657E-3</v>
      </c>
      <c r="BB884" s="424"/>
      <c r="BC884" s="424"/>
      <c r="BD884" s="424"/>
      <c r="BE884" s="1051">
        <f t="shared" si="429"/>
        <v>-4.9999999998817657E-3</v>
      </c>
    </row>
    <row r="885" spans="2:57" s="10" customFormat="1" ht="24" customHeight="1">
      <c r="B885" s="34">
        <v>7170875</v>
      </c>
      <c r="C885" s="42" t="s">
        <v>612</v>
      </c>
      <c r="D885" s="289" t="s">
        <v>1834</v>
      </c>
      <c r="E885" s="26" t="s">
        <v>1404</v>
      </c>
      <c r="F885" s="27" t="s">
        <v>565</v>
      </c>
      <c r="G885" s="35">
        <v>16</v>
      </c>
      <c r="H885" s="50">
        <v>894.11</v>
      </c>
      <c r="I885" s="36">
        <v>441.16499999999996</v>
      </c>
      <c r="J885" s="36">
        <v>180.5</v>
      </c>
      <c r="K885" s="36">
        <v>100</v>
      </c>
      <c r="L885" s="36">
        <v>5</v>
      </c>
      <c r="M885" s="14">
        <v>726.66499999999996</v>
      </c>
      <c r="N885" s="28">
        <v>726.66499999999996</v>
      </c>
      <c r="O885" s="419">
        <f t="shared" si="432"/>
        <v>726.66499999999996</v>
      </c>
      <c r="P885" s="419">
        <f t="shared" si="433"/>
        <v>0</v>
      </c>
      <c r="Q885" s="498" t="s">
        <v>1761</v>
      </c>
      <c r="R885" s="498"/>
      <c r="S885" s="789">
        <v>7170875</v>
      </c>
      <c r="T885" s="629" t="s">
        <v>2542</v>
      </c>
      <c r="U885" s="289" t="s">
        <v>1834</v>
      </c>
      <c r="V885" s="27" t="s">
        <v>565</v>
      </c>
      <c r="W885" s="35">
        <v>16</v>
      </c>
      <c r="X885" s="554">
        <v>441.17</v>
      </c>
      <c r="Y885" s="554">
        <v>180.5</v>
      </c>
      <c r="Z885" s="611">
        <v>100</v>
      </c>
      <c r="AA885" s="611">
        <v>5</v>
      </c>
      <c r="AB885" s="687">
        <v>726.67</v>
      </c>
      <c r="AC885" s="10" t="str">
        <f t="shared" si="434"/>
        <v>OK</v>
      </c>
      <c r="AE885" s="504">
        <f t="shared" si="435"/>
        <v>-4.9999999999954525E-3</v>
      </c>
      <c r="AF885" s="270"/>
      <c r="AG885" s="109" t="s">
        <v>2578</v>
      </c>
      <c r="AH885" s="270"/>
      <c r="AJ885" s="897">
        <v>7170875</v>
      </c>
      <c r="AK885" s="42" t="s">
        <v>612</v>
      </c>
      <c r="AL885" s="289" t="s">
        <v>1834</v>
      </c>
      <c r="AM885" s="26" t="s">
        <v>1404</v>
      </c>
      <c r="AN885" s="27" t="s">
        <v>565</v>
      </c>
      <c r="AO885" s="35">
        <v>16</v>
      </c>
      <c r="AP885" s="50">
        <v>894.11</v>
      </c>
      <c r="AQ885" s="988">
        <v>441.16499999999996</v>
      </c>
      <c r="AR885" s="988">
        <v>180.5</v>
      </c>
      <c r="AS885" s="946">
        <v>100</v>
      </c>
      <c r="AT885" s="946">
        <v>5</v>
      </c>
      <c r="AU885" s="982">
        <v>726.67</v>
      </c>
      <c r="AV885" s="975">
        <v>100</v>
      </c>
      <c r="AW885" s="1121">
        <v>5</v>
      </c>
      <c r="AX885" s="975">
        <f t="shared" si="427"/>
        <v>726.66499999999996</v>
      </c>
      <c r="AY885" s="424" t="str">
        <f t="shared" si="425"/>
        <v>OK</v>
      </c>
      <c r="AZ885" s="483">
        <f t="shared" si="426"/>
        <v>0</v>
      </c>
      <c r="BA885" s="486">
        <f t="shared" si="428"/>
        <v>-4.9999999999954525E-3</v>
      </c>
      <c r="BB885" s="424"/>
      <c r="BC885" s="424"/>
      <c r="BD885" s="424"/>
      <c r="BE885" s="1051">
        <f t="shared" si="429"/>
        <v>-4.9999999999954525E-3</v>
      </c>
    </row>
    <row r="886" spans="2:57" s="10" customFormat="1" ht="24" customHeight="1">
      <c r="B886" s="34">
        <v>7177696</v>
      </c>
      <c r="C886" s="42" t="s">
        <v>622</v>
      </c>
      <c r="D886" s="289" t="s">
        <v>1834</v>
      </c>
      <c r="E886" s="26" t="s">
        <v>1404</v>
      </c>
      <c r="F886" s="27" t="s">
        <v>565</v>
      </c>
      <c r="G886" s="35">
        <v>16</v>
      </c>
      <c r="H886" s="50">
        <v>882.98</v>
      </c>
      <c r="I886" s="36">
        <v>424.47</v>
      </c>
      <c r="J886" s="36">
        <v>157.5</v>
      </c>
      <c r="K886" s="36">
        <v>100</v>
      </c>
      <c r="L886" s="36">
        <v>30</v>
      </c>
      <c r="M886" s="14">
        <v>711.97</v>
      </c>
      <c r="N886" s="28">
        <v>711.97</v>
      </c>
      <c r="O886" s="419">
        <f t="shared" si="432"/>
        <v>711.97</v>
      </c>
      <c r="P886" s="419">
        <f t="shared" si="433"/>
        <v>0</v>
      </c>
      <c r="Q886" s="498" t="s">
        <v>1761</v>
      </c>
      <c r="R886" s="498"/>
      <c r="S886" s="789">
        <v>7177696</v>
      </c>
      <c r="T886" s="629" t="s">
        <v>2543</v>
      </c>
      <c r="U886" s="289" t="s">
        <v>1834</v>
      </c>
      <c r="V886" s="27" t="s">
        <v>565</v>
      </c>
      <c r="W886" s="35">
        <v>16</v>
      </c>
      <c r="X886" s="554">
        <v>424.47</v>
      </c>
      <c r="Y886" s="554">
        <v>157.5</v>
      </c>
      <c r="Z886" s="611">
        <v>100</v>
      </c>
      <c r="AA886" s="611">
        <v>30</v>
      </c>
      <c r="AB886" s="687">
        <v>711.97</v>
      </c>
      <c r="AC886" s="10" t="str">
        <f t="shared" si="434"/>
        <v>OK</v>
      </c>
      <c r="AE886" s="504">
        <f t="shared" si="435"/>
        <v>0</v>
      </c>
      <c r="AF886" s="270"/>
      <c r="AG886" s="109" t="s">
        <v>2578</v>
      </c>
      <c r="AH886" s="270"/>
      <c r="AJ886" s="897">
        <v>7177696</v>
      </c>
      <c r="AK886" s="42" t="s">
        <v>622</v>
      </c>
      <c r="AL886" s="289" t="s">
        <v>1834</v>
      </c>
      <c r="AM886" s="26" t="s">
        <v>1404</v>
      </c>
      <c r="AN886" s="27" t="s">
        <v>565</v>
      </c>
      <c r="AO886" s="35">
        <v>16</v>
      </c>
      <c r="AP886" s="50">
        <v>882.98</v>
      </c>
      <c r="AQ886" s="988">
        <v>424.47</v>
      </c>
      <c r="AR886" s="988">
        <v>157.5</v>
      </c>
      <c r="AS886" s="946">
        <v>100</v>
      </c>
      <c r="AT886" s="946">
        <v>30</v>
      </c>
      <c r="AU886" s="982">
        <v>711.97</v>
      </c>
      <c r="AV886" s="975">
        <v>100</v>
      </c>
      <c r="AW886" s="1121">
        <v>30</v>
      </c>
      <c r="AX886" s="975">
        <f t="shared" si="427"/>
        <v>711.97</v>
      </c>
      <c r="AY886" s="424" t="str">
        <f t="shared" si="425"/>
        <v>OK</v>
      </c>
      <c r="AZ886" s="483">
        <f t="shared" si="426"/>
        <v>0</v>
      </c>
      <c r="BA886" s="486">
        <f t="shared" si="428"/>
        <v>0</v>
      </c>
      <c r="BB886" s="424"/>
      <c r="BC886" s="424"/>
      <c r="BD886" s="424"/>
      <c r="BE886" s="1051">
        <f t="shared" si="429"/>
        <v>0</v>
      </c>
    </row>
    <row r="887" spans="2:57" s="10" customFormat="1" ht="24" customHeight="1">
      <c r="B887" s="34">
        <v>7177919</v>
      </c>
      <c r="C887" s="42" t="s">
        <v>623</v>
      </c>
      <c r="D887" s="289" t="s">
        <v>1834</v>
      </c>
      <c r="E887" s="26" t="s">
        <v>1404</v>
      </c>
      <c r="F887" s="27" t="s">
        <v>565</v>
      </c>
      <c r="G887" s="35">
        <v>16</v>
      </c>
      <c r="H887" s="50">
        <v>816.24</v>
      </c>
      <c r="I887" s="36">
        <v>324.36000000000013</v>
      </c>
      <c r="J887" s="36">
        <v>152</v>
      </c>
      <c r="K887" s="36">
        <v>30</v>
      </c>
      <c r="L887" s="36">
        <v>20</v>
      </c>
      <c r="M887" s="14">
        <v>526.36000000000013</v>
      </c>
      <c r="N887" s="28">
        <v>526.36000000000013</v>
      </c>
      <c r="O887" s="419">
        <f t="shared" si="432"/>
        <v>526.36000000000013</v>
      </c>
      <c r="P887" s="419">
        <f t="shared" si="433"/>
        <v>0</v>
      </c>
      <c r="Q887" s="498" t="s">
        <v>1761</v>
      </c>
      <c r="R887" s="498"/>
      <c r="S887" s="789">
        <v>7177919</v>
      </c>
      <c r="T887" s="629" t="s">
        <v>2544</v>
      </c>
      <c r="U887" s="289" t="s">
        <v>1834</v>
      </c>
      <c r="V887" s="27" t="s">
        <v>565</v>
      </c>
      <c r="W887" s="35">
        <v>16</v>
      </c>
      <c r="X887" s="554">
        <v>324.36</v>
      </c>
      <c r="Y887" s="554">
        <v>152</v>
      </c>
      <c r="Z887" s="611">
        <v>30</v>
      </c>
      <c r="AA887" s="611">
        <v>20</v>
      </c>
      <c r="AB887" s="687">
        <v>526.36</v>
      </c>
      <c r="AC887" s="10" t="str">
        <f t="shared" si="434"/>
        <v>OK</v>
      </c>
      <c r="AE887" s="504">
        <f t="shared" si="435"/>
        <v>0</v>
      </c>
      <c r="AF887" s="270"/>
      <c r="AG887" s="109" t="s">
        <v>2578</v>
      </c>
      <c r="AH887" s="270"/>
      <c r="AJ887" s="897">
        <v>7177919</v>
      </c>
      <c r="AK887" s="42" t="s">
        <v>623</v>
      </c>
      <c r="AL887" s="289" t="s">
        <v>1834</v>
      </c>
      <c r="AM887" s="26" t="s">
        <v>1404</v>
      </c>
      <c r="AN887" s="27" t="s">
        <v>565</v>
      </c>
      <c r="AO887" s="35">
        <v>16</v>
      </c>
      <c r="AP887" s="50">
        <v>816.24</v>
      </c>
      <c r="AQ887" s="988">
        <v>324.36000000000013</v>
      </c>
      <c r="AR887" s="988">
        <v>152</v>
      </c>
      <c r="AS887" s="946">
        <v>30</v>
      </c>
      <c r="AT887" s="946">
        <v>20</v>
      </c>
      <c r="AU887" s="982">
        <v>526.36</v>
      </c>
      <c r="AV887" s="975">
        <v>30</v>
      </c>
      <c r="AW887" s="1121">
        <v>20</v>
      </c>
      <c r="AX887" s="975">
        <f t="shared" si="427"/>
        <v>526.36000000000013</v>
      </c>
      <c r="AY887" s="424" t="str">
        <f t="shared" si="425"/>
        <v>OK</v>
      </c>
      <c r="AZ887" s="483">
        <f t="shared" si="426"/>
        <v>0</v>
      </c>
      <c r="BA887" s="486">
        <f t="shared" si="428"/>
        <v>0</v>
      </c>
      <c r="BB887" s="424"/>
      <c r="BC887" s="424"/>
      <c r="BD887" s="424"/>
      <c r="BE887" s="1051">
        <f t="shared" si="429"/>
        <v>0</v>
      </c>
    </row>
    <row r="888" spans="2:57" s="10" customFormat="1" ht="24" customHeight="1">
      <c r="B888" s="34">
        <v>7180052</v>
      </c>
      <c r="C888" s="42" t="s">
        <v>633</v>
      </c>
      <c r="D888" s="289" t="s">
        <v>1834</v>
      </c>
      <c r="E888" s="26" t="s">
        <v>1404</v>
      </c>
      <c r="F888" s="27" t="s">
        <v>565</v>
      </c>
      <c r="G888" s="35">
        <v>16</v>
      </c>
      <c r="H888" s="50">
        <v>894.11</v>
      </c>
      <c r="I888" s="36">
        <v>441.16499999999996</v>
      </c>
      <c r="J888" s="36">
        <v>163.5</v>
      </c>
      <c r="K888" s="51">
        <v>53.83</v>
      </c>
      <c r="L888" s="28">
        <v>45</v>
      </c>
      <c r="M888" s="14">
        <v>703.495</v>
      </c>
      <c r="N888" s="28">
        <v>703.49499999999989</v>
      </c>
      <c r="O888" s="419">
        <f t="shared" si="432"/>
        <v>703.495</v>
      </c>
      <c r="P888" s="419">
        <f t="shared" si="433"/>
        <v>0</v>
      </c>
      <c r="Q888" s="498" t="s">
        <v>1761</v>
      </c>
      <c r="R888" s="498"/>
      <c r="S888" s="789">
        <v>7180052</v>
      </c>
      <c r="T888" s="629" t="s">
        <v>2545</v>
      </c>
      <c r="U888" s="289" t="s">
        <v>1834</v>
      </c>
      <c r="V888" s="27" t="s">
        <v>565</v>
      </c>
      <c r="W888" s="35">
        <v>16</v>
      </c>
      <c r="X888" s="554">
        <v>441.17</v>
      </c>
      <c r="Y888" s="554">
        <v>163.5</v>
      </c>
      <c r="Z888" s="611">
        <v>53.83</v>
      </c>
      <c r="AA888" s="611">
        <v>45</v>
      </c>
      <c r="AB888" s="687">
        <v>703.5</v>
      </c>
      <c r="AC888" s="10" t="str">
        <f t="shared" si="434"/>
        <v>OK</v>
      </c>
      <c r="AE888" s="504">
        <f t="shared" si="435"/>
        <v>-4.9999999999954525E-3</v>
      </c>
      <c r="AF888" s="270"/>
      <c r="AG888" s="109" t="s">
        <v>2578</v>
      </c>
      <c r="AH888" s="270"/>
      <c r="AJ888" s="897">
        <v>7180052</v>
      </c>
      <c r="AK888" s="42" t="s">
        <v>633</v>
      </c>
      <c r="AL888" s="289" t="s">
        <v>1834</v>
      </c>
      <c r="AM888" s="26" t="s">
        <v>1404</v>
      </c>
      <c r="AN888" s="27" t="s">
        <v>565</v>
      </c>
      <c r="AO888" s="35">
        <v>16</v>
      </c>
      <c r="AP888" s="50">
        <v>894.11</v>
      </c>
      <c r="AQ888" s="988">
        <v>441.16499999999996</v>
      </c>
      <c r="AR888" s="988">
        <v>163.5</v>
      </c>
      <c r="AS888" s="946">
        <v>53.83</v>
      </c>
      <c r="AT888" s="946">
        <v>45</v>
      </c>
      <c r="AU888" s="982">
        <v>703.5</v>
      </c>
      <c r="AV888" s="975">
        <v>53.83</v>
      </c>
      <c r="AW888" s="1121">
        <v>45</v>
      </c>
      <c r="AX888" s="975">
        <f t="shared" si="427"/>
        <v>703.495</v>
      </c>
      <c r="AY888" s="424" t="str">
        <f t="shared" si="425"/>
        <v>OK</v>
      </c>
      <c r="AZ888" s="483">
        <f t="shared" si="426"/>
        <v>0</v>
      </c>
      <c r="BA888" s="486">
        <f t="shared" si="428"/>
        <v>-4.9999999999954525E-3</v>
      </c>
      <c r="BB888" s="424"/>
      <c r="BC888" s="424"/>
      <c r="BD888" s="424"/>
      <c r="BE888" s="1051">
        <f t="shared" si="429"/>
        <v>-4.9999999999954525E-3</v>
      </c>
    </row>
    <row r="889" spans="2:57" s="10" customFormat="1" ht="24" customHeight="1">
      <c r="B889" s="34">
        <v>7182978</v>
      </c>
      <c r="C889" s="42" t="s">
        <v>644</v>
      </c>
      <c r="D889" s="289" t="s">
        <v>1834</v>
      </c>
      <c r="E889" s="26" t="s">
        <v>1404</v>
      </c>
      <c r="F889" s="27" t="s">
        <v>565</v>
      </c>
      <c r="G889" s="35">
        <v>16</v>
      </c>
      <c r="H889" s="50">
        <v>827.37</v>
      </c>
      <c r="I889" s="36">
        <v>341.05500000000006</v>
      </c>
      <c r="J889" s="36">
        <v>69</v>
      </c>
      <c r="K889" s="28">
        <v>100</v>
      </c>
      <c r="L889" s="28">
        <v>15</v>
      </c>
      <c r="M889" s="14">
        <v>525.05500000000006</v>
      </c>
      <c r="N889" s="28">
        <v>525.05500000000006</v>
      </c>
      <c r="O889" s="419">
        <f t="shared" si="432"/>
        <v>525.05500000000006</v>
      </c>
      <c r="P889" s="419">
        <f t="shared" si="433"/>
        <v>0</v>
      </c>
      <c r="Q889" s="498" t="s">
        <v>1761</v>
      </c>
      <c r="R889" s="498"/>
      <c r="S889" s="789">
        <v>7182978</v>
      </c>
      <c r="T889" s="629" t="s">
        <v>2546</v>
      </c>
      <c r="U889" s="289" t="s">
        <v>1834</v>
      </c>
      <c r="V889" s="27" t="s">
        <v>565</v>
      </c>
      <c r="W889" s="35">
        <v>16</v>
      </c>
      <c r="X889" s="554">
        <v>341.06</v>
      </c>
      <c r="Y889" s="554">
        <v>69</v>
      </c>
      <c r="Z889" s="611">
        <v>100</v>
      </c>
      <c r="AA889" s="611">
        <v>15</v>
      </c>
      <c r="AB889" s="687">
        <v>525.05999999999995</v>
      </c>
      <c r="AC889" s="10" t="str">
        <f t="shared" si="434"/>
        <v>OK</v>
      </c>
      <c r="AE889" s="504">
        <f t="shared" si="435"/>
        <v>-4.9999999998817657E-3</v>
      </c>
      <c r="AF889" s="270"/>
      <c r="AG889" s="109" t="s">
        <v>2578</v>
      </c>
      <c r="AH889" s="270"/>
      <c r="AJ889" s="897">
        <v>7182978</v>
      </c>
      <c r="AK889" s="42" t="s">
        <v>644</v>
      </c>
      <c r="AL889" s="289" t="s">
        <v>1834</v>
      </c>
      <c r="AM889" s="26" t="s">
        <v>1404</v>
      </c>
      <c r="AN889" s="27" t="s">
        <v>565</v>
      </c>
      <c r="AO889" s="35">
        <v>16</v>
      </c>
      <c r="AP889" s="50">
        <v>827.37</v>
      </c>
      <c r="AQ889" s="988">
        <v>341.05500000000006</v>
      </c>
      <c r="AR889" s="988">
        <v>69</v>
      </c>
      <c r="AS889" s="946">
        <v>100</v>
      </c>
      <c r="AT889" s="946">
        <v>15</v>
      </c>
      <c r="AU889" s="982">
        <v>525.05999999999995</v>
      </c>
      <c r="AV889" s="975">
        <v>100</v>
      </c>
      <c r="AW889" s="1121">
        <v>15</v>
      </c>
      <c r="AX889" s="975">
        <f t="shared" si="427"/>
        <v>525.05500000000006</v>
      </c>
      <c r="AY889" s="424" t="str">
        <f t="shared" si="425"/>
        <v>OK</v>
      </c>
      <c r="AZ889" s="483">
        <f t="shared" si="426"/>
        <v>0</v>
      </c>
      <c r="BA889" s="486">
        <f t="shared" si="428"/>
        <v>-4.9999999998817657E-3</v>
      </c>
      <c r="BB889" s="424"/>
      <c r="BC889" s="424"/>
      <c r="BD889" s="424"/>
      <c r="BE889" s="1051">
        <f t="shared" si="429"/>
        <v>-4.9999999998817657E-3</v>
      </c>
    </row>
    <row r="890" spans="2:57" s="10" customFormat="1" ht="24" customHeight="1">
      <c r="B890" s="34">
        <v>7184237</v>
      </c>
      <c r="C890" s="42" t="s">
        <v>650</v>
      </c>
      <c r="D890" s="289" t="s">
        <v>1834</v>
      </c>
      <c r="E890" s="26" t="s">
        <v>1404</v>
      </c>
      <c r="F890" s="27" t="s">
        <v>565</v>
      </c>
      <c r="G890" s="35">
        <v>16</v>
      </c>
      <c r="H890" s="50">
        <v>949.72</v>
      </c>
      <c r="I890" s="36">
        <v>524.57999999999993</v>
      </c>
      <c r="J890" s="36">
        <v>171.5</v>
      </c>
      <c r="K890" s="36">
        <v>8.2799999999999994</v>
      </c>
      <c r="L890" s="36">
        <v>50</v>
      </c>
      <c r="M890" s="14">
        <v>754.3599999999999</v>
      </c>
      <c r="N890" s="28">
        <v>754.3599999999999</v>
      </c>
      <c r="O890" s="419">
        <f t="shared" si="432"/>
        <v>754.3599999999999</v>
      </c>
      <c r="P890" s="419">
        <f t="shared" si="433"/>
        <v>0</v>
      </c>
      <c r="Q890" s="498" t="s">
        <v>1761</v>
      </c>
      <c r="R890" s="498"/>
      <c r="S890" s="789">
        <v>7184237</v>
      </c>
      <c r="T890" s="629" t="s">
        <v>2547</v>
      </c>
      <c r="U890" s="289" t="s">
        <v>1834</v>
      </c>
      <c r="V890" s="27" t="s">
        <v>565</v>
      </c>
      <c r="W890" s="35">
        <v>16</v>
      </c>
      <c r="X890" s="554">
        <v>524.58000000000004</v>
      </c>
      <c r="Y890" s="554">
        <v>171.5</v>
      </c>
      <c r="Z890" s="611">
        <v>8.2799999999999994</v>
      </c>
      <c r="AA890" s="611">
        <v>50</v>
      </c>
      <c r="AB890" s="687">
        <v>754.36</v>
      </c>
      <c r="AC890" s="10" t="str">
        <f t="shared" si="434"/>
        <v>OK</v>
      </c>
      <c r="AE890" s="504">
        <f t="shared" si="435"/>
        <v>0</v>
      </c>
      <c r="AF890" s="270"/>
      <c r="AG890" s="109" t="s">
        <v>2578</v>
      </c>
      <c r="AH890" s="270"/>
      <c r="AJ890" s="897">
        <v>7184237</v>
      </c>
      <c r="AK890" s="42" t="s">
        <v>650</v>
      </c>
      <c r="AL890" s="289" t="s">
        <v>1834</v>
      </c>
      <c r="AM890" s="26" t="s">
        <v>1404</v>
      </c>
      <c r="AN890" s="27" t="s">
        <v>565</v>
      </c>
      <c r="AO890" s="35">
        <v>16</v>
      </c>
      <c r="AP890" s="50">
        <v>949.72</v>
      </c>
      <c r="AQ890" s="988">
        <v>524.57999999999993</v>
      </c>
      <c r="AR890" s="988">
        <v>171.5</v>
      </c>
      <c r="AS890" s="946">
        <v>8.2799999999999994</v>
      </c>
      <c r="AT890" s="946">
        <v>50</v>
      </c>
      <c r="AU890" s="982">
        <v>754.36</v>
      </c>
      <c r="AV890" s="975">
        <v>8.2799999999999994</v>
      </c>
      <c r="AW890" s="1121">
        <v>50</v>
      </c>
      <c r="AX890" s="975">
        <f t="shared" si="427"/>
        <v>754.3599999999999</v>
      </c>
      <c r="AY890" s="424" t="str">
        <f t="shared" si="425"/>
        <v>OK</v>
      </c>
      <c r="AZ890" s="483">
        <f t="shared" si="426"/>
        <v>0</v>
      </c>
      <c r="BA890" s="486">
        <f t="shared" si="428"/>
        <v>0</v>
      </c>
      <c r="BB890" s="424"/>
      <c r="BC890" s="424"/>
      <c r="BD890" s="424"/>
      <c r="BE890" s="1051">
        <f t="shared" si="429"/>
        <v>0</v>
      </c>
    </row>
    <row r="891" spans="2:57" s="10" customFormat="1" ht="24" customHeight="1">
      <c r="B891" s="34">
        <v>7188004</v>
      </c>
      <c r="C891" s="42" t="s">
        <v>666</v>
      </c>
      <c r="D891" s="289" t="s">
        <v>1834</v>
      </c>
      <c r="E891" s="26" t="s">
        <v>1404</v>
      </c>
      <c r="F891" s="27" t="s">
        <v>565</v>
      </c>
      <c r="G891" s="35">
        <v>16</v>
      </c>
      <c r="H891" s="50">
        <v>983.09</v>
      </c>
      <c r="I891" s="36">
        <v>574.63499999999999</v>
      </c>
      <c r="J891" s="36">
        <v>161.5</v>
      </c>
      <c r="K891" s="36">
        <v>100</v>
      </c>
      <c r="L891" s="36">
        <v>45</v>
      </c>
      <c r="M891" s="14">
        <v>881.13499999999999</v>
      </c>
      <c r="N891" s="28">
        <v>881.13499999999999</v>
      </c>
      <c r="O891" s="419">
        <f t="shared" si="432"/>
        <v>881.13499999999999</v>
      </c>
      <c r="P891" s="419">
        <f t="shared" si="433"/>
        <v>0</v>
      </c>
      <c r="Q891" s="498" t="s">
        <v>1761</v>
      </c>
      <c r="R891" s="498"/>
      <c r="S891" s="789">
        <v>7188004</v>
      </c>
      <c r="T891" s="629" t="s">
        <v>2548</v>
      </c>
      <c r="U891" s="289" t="s">
        <v>1834</v>
      </c>
      <c r="V891" s="27" t="s">
        <v>565</v>
      </c>
      <c r="W891" s="35">
        <v>16</v>
      </c>
      <c r="X891" s="554">
        <v>574.64</v>
      </c>
      <c r="Y891" s="554">
        <v>161.5</v>
      </c>
      <c r="Z891" s="611">
        <v>100</v>
      </c>
      <c r="AA891" s="611">
        <v>45</v>
      </c>
      <c r="AB891" s="687">
        <v>881.14</v>
      </c>
      <c r="AC891" s="10" t="str">
        <f t="shared" si="434"/>
        <v>OK</v>
      </c>
      <c r="AE891" s="504">
        <f t="shared" si="435"/>
        <v>-4.9999999999954525E-3</v>
      </c>
      <c r="AF891" s="270"/>
      <c r="AG891" s="109" t="s">
        <v>2578</v>
      </c>
      <c r="AH891" s="270"/>
      <c r="AJ891" s="897">
        <v>7188004</v>
      </c>
      <c r="AK891" s="42" t="s">
        <v>666</v>
      </c>
      <c r="AL891" s="289" t="s">
        <v>1834</v>
      </c>
      <c r="AM891" s="26" t="s">
        <v>1404</v>
      </c>
      <c r="AN891" s="27" t="s">
        <v>565</v>
      </c>
      <c r="AO891" s="35">
        <v>16</v>
      </c>
      <c r="AP891" s="50">
        <v>983.09</v>
      </c>
      <c r="AQ891" s="988">
        <v>574.63499999999999</v>
      </c>
      <c r="AR891" s="988">
        <v>161.5</v>
      </c>
      <c r="AS891" s="946">
        <v>100</v>
      </c>
      <c r="AT891" s="946">
        <v>45</v>
      </c>
      <c r="AU891" s="982">
        <v>881.14</v>
      </c>
      <c r="AV891" s="975">
        <v>100</v>
      </c>
      <c r="AW891" s="1121">
        <v>45</v>
      </c>
      <c r="AX891" s="975">
        <f t="shared" si="427"/>
        <v>881.13499999999999</v>
      </c>
      <c r="AY891" s="424" t="str">
        <f t="shared" si="425"/>
        <v>OK</v>
      </c>
      <c r="AZ891" s="483">
        <f t="shared" si="426"/>
        <v>0</v>
      </c>
      <c r="BA891" s="486">
        <f t="shared" si="428"/>
        <v>-4.9999999999954525E-3</v>
      </c>
      <c r="BB891" s="424"/>
      <c r="BC891" s="424"/>
      <c r="BD891" s="424"/>
      <c r="BE891" s="1051">
        <f t="shared" si="429"/>
        <v>-4.9999999999954525E-3</v>
      </c>
    </row>
    <row r="892" spans="2:57" s="10" customFormat="1" ht="24" customHeight="1">
      <c r="B892" s="34">
        <v>7305420</v>
      </c>
      <c r="C892" s="42" t="s">
        <v>675</v>
      </c>
      <c r="D892" s="289" t="s">
        <v>1834</v>
      </c>
      <c r="E892" s="26" t="s">
        <v>1404</v>
      </c>
      <c r="F892" s="27" t="s">
        <v>565</v>
      </c>
      <c r="G892" s="35">
        <v>16</v>
      </c>
      <c r="H892" s="50">
        <v>827.37</v>
      </c>
      <c r="I892" s="36">
        <v>341.05500000000006</v>
      </c>
      <c r="J892" s="36">
        <v>157</v>
      </c>
      <c r="K892" s="36">
        <v>100</v>
      </c>
      <c r="L892" s="36">
        <v>10</v>
      </c>
      <c r="M892" s="14">
        <v>608.05500000000006</v>
      </c>
      <c r="N892" s="28">
        <v>608.05500000000006</v>
      </c>
      <c r="O892" s="419">
        <f t="shared" si="432"/>
        <v>608.05500000000006</v>
      </c>
      <c r="P892" s="419">
        <f t="shared" si="433"/>
        <v>0</v>
      </c>
      <c r="Q892" s="498" t="s">
        <v>1761</v>
      </c>
      <c r="R892" s="498"/>
      <c r="S892" s="789">
        <v>7305420</v>
      </c>
      <c r="T892" s="629" t="s">
        <v>2549</v>
      </c>
      <c r="U892" s="289" t="s">
        <v>1834</v>
      </c>
      <c r="V892" s="27" t="s">
        <v>565</v>
      </c>
      <c r="W892" s="35">
        <v>16</v>
      </c>
      <c r="X892" s="554">
        <v>341.06</v>
      </c>
      <c r="Y892" s="554">
        <v>157</v>
      </c>
      <c r="Z892" s="611">
        <v>100</v>
      </c>
      <c r="AA892" s="611">
        <v>10</v>
      </c>
      <c r="AB892" s="687">
        <v>608.05999999999995</v>
      </c>
      <c r="AC892" s="10" t="str">
        <f t="shared" si="434"/>
        <v>OK</v>
      </c>
      <c r="AE892" s="504">
        <f t="shared" si="435"/>
        <v>-4.9999999998817657E-3</v>
      </c>
      <c r="AF892" s="270"/>
      <c r="AG892" s="109" t="s">
        <v>2578</v>
      </c>
      <c r="AH892" s="270"/>
      <c r="AJ892" s="897">
        <v>7305420</v>
      </c>
      <c r="AK892" s="42" t="s">
        <v>675</v>
      </c>
      <c r="AL892" s="289" t="s">
        <v>1834</v>
      </c>
      <c r="AM892" s="26" t="s">
        <v>1404</v>
      </c>
      <c r="AN892" s="27" t="s">
        <v>565</v>
      </c>
      <c r="AO892" s="35">
        <v>16</v>
      </c>
      <c r="AP892" s="50">
        <v>827.37</v>
      </c>
      <c r="AQ892" s="988">
        <v>341.05500000000006</v>
      </c>
      <c r="AR892" s="988">
        <v>157</v>
      </c>
      <c r="AS892" s="946">
        <v>100</v>
      </c>
      <c r="AT892" s="946">
        <v>10</v>
      </c>
      <c r="AU892" s="982">
        <v>608.05999999999995</v>
      </c>
      <c r="AV892" s="975">
        <v>100</v>
      </c>
      <c r="AW892" s="1121">
        <v>10</v>
      </c>
      <c r="AX892" s="975">
        <f t="shared" si="427"/>
        <v>608.05500000000006</v>
      </c>
      <c r="AY892" s="424" t="str">
        <f t="shared" ref="AY892:AY955" si="437">IF((S892=AJ892),"OK","ERROR")</f>
        <v>OK</v>
      </c>
      <c r="AZ892" s="483">
        <f t="shared" ref="AZ892:AZ955" si="438">AB892-AU892</f>
        <v>0</v>
      </c>
      <c r="BA892" s="486">
        <f t="shared" si="428"/>
        <v>-4.9999999998817657E-3</v>
      </c>
      <c r="BB892" s="424"/>
      <c r="BC892" s="424"/>
      <c r="BD892" s="424"/>
      <c r="BE892" s="1051">
        <f t="shared" si="429"/>
        <v>-4.9999999998817657E-3</v>
      </c>
    </row>
    <row r="893" spans="2:57" s="10" customFormat="1" ht="24" customHeight="1">
      <c r="B893" s="34">
        <v>23589038</v>
      </c>
      <c r="C893" s="42" t="s">
        <v>697</v>
      </c>
      <c r="D893" s="289" t="s">
        <v>1834</v>
      </c>
      <c r="E893" s="26" t="s">
        <v>1404</v>
      </c>
      <c r="F893" s="27" t="s">
        <v>565</v>
      </c>
      <c r="G893" s="35">
        <v>16</v>
      </c>
      <c r="H893" s="50">
        <v>827.37</v>
      </c>
      <c r="I893" s="36">
        <v>341.05500000000006</v>
      </c>
      <c r="J893" s="36">
        <v>163</v>
      </c>
      <c r="K893" s="28">
        <v>100</v>
      </c>
      <c r="L893" s="28">
        <v>65</v>
      </c>
      <c r="M893" s="14">
        <v>669.05500000000006</v>
      </c>
      <c r="N893" s="28">
        <v>669.05500000000006</v>
      </c>
      <c r="O893" s="419">
        <f t="shared" si="432"/>
        <v>669.05500000000006</v>
      </c>
      <c r="P893" s="419">
        <f t="shared" si="433"/>
        <v>0</v>
      </c>
      <c r="Q893" s="498" t="s">
        <v>1761</v>
      </c>
      <c r="R893" s="498"/>
      <c r="S893" s="789">
        <v>23589038</v>
      </c>
      <c r="T893" s="629" t="s">
        <v>2550</v>
      </c>
      <c r="U893" s="289" t="s">
        <v>1834</v>
      </c>
      <c r="V893" s="27" t="s">
        <v>565</v>
      </c>
      <c r="W893" s="35">
        <v>16</v>
      </c>
      <c r="X893" s="554">
        <v>341.06</v>
      </c>
      <c r="Y893" s="554">
        <v>163</v>
      </c>
      <c r="Z893" s="611">
        <v>100</v>
      </c>
      <c r="AA893" s="611">
        <v>65</v>
      </c>
      <c r="AB893" s="687">
        <v>669.06</v>
      </c>
      <c r="AC893" s="10" t="str">
        <f t="shared" si="434"/>
        <v>OK</v>
      </c>
      <c r="AE893" s="504">
        <f t="shared" si="435"/>
        <v>-4.9999999998817657E-3</v>
      </c>
      <c r="AF893" s="270"/>
      <c r="AG893" s="109" t="s">
        <v>2578</v>
      </c>
      <c r="AH893" s="270"/>
      <c r="AJ893" s="897">
        <v>23589038</v>
      </c>
      <c r="AK893" s="42" t="s">
        <v>697</v>
      </c>
      <c r="AL893" s="289" t="s">
        <v>1834</v>
      </c>
      <c r="AM893" s="26" t="s">
        <v>1404</v>
      </c>
      <c r="AN893" s="27" t="s">
        <v>565</v>
      </c>
      <c r="AO893" s="35">
        <v>16</v>
      </c>
      <c r="AP893" s="50">
        <v>827.37</v>
      </c>
      <c r="AQ893" s="988">
        <v>341.05500000000006</v>
      </c>
      <c r="AR893" s="988">
        <v>163</v>
      </c>
      <c r="AS893" s="946">
        <v>100</v>
      </c>
      <c r="AT893" s="946">
        <v>65</v>
      </c>
      <c r="AU893" s="982">
        <v>669.06</v>
      </c>
      <c r="AV893" s="975">
        <v>100</v>
      </c>
      <c r="AW893" s="1121">
        <v>65</v>
      </c>
      <c r="AX893" s="975">
        <f t="shared" si="427"/>
        <v>669.05500000000006</v>
      </c>
      <c r="AY893" s="424" t="str">
        <f t="shared" si="437"/>
        <v>OK</v>
      </c>
      <c r="AZ893" s="483">
        <f t="shared" si="438"/>
        <v>0</v>
      </c>
      <c r="BA893" s="486">
        <f t="shared" si="428"/>
        <v>-4.9999999998817657E-3</v>
      </c>
      <c r="BB893" s="424"/>
      <c r="BC893" s="424"/>
      <c r="BD893" s="424"/>
      <c r="BE893" s="1051">
        <f t="shared" si="429"/>
        <v>-4.9999999998817657E-3</v>
      </c>
    </row>
    <row r="894" spans="2:57" s="10" customFormat="1" ht="24" customHeight="1">
      <c r="B894" s="34">
        <v>24175802</v>
      </c>
      <c r="C894" s="42" t="s">
        <v>715</v>
      </c>
      <c r="D894" s="289" t="s">
        <v>1834</v>
      </c>
      <c r="E894" s="26" t="s">
        <v>1404</v>
      </c>
      <c r="F894" s="27" t="s">
        <v>565</v>
      </c>
      <c r="G894" s="35">
        <v>16</v>
      </c>
      <c r="H894" s="50">
        <v>838.49</v>
      </c>
      <c r="I894" s="36">
        <v>357.73500000000013</v>
      </c>
      <c r="J894" s="36">
        <v>162</v>
      </c>
      <c r="K894" s="36">
        <v>100</v>
      </c>
      <c r="L894" s="36">
        <v>20</v>
      </c>
      <c r="M894" s="14">
        <v>639.73500000000013</v>
      </c>
      <c r="N894" s="28">
        <v>639.73500000000013</v>
      </c>
      <c r="O894" s="419">
        <f t="shared" si="432"/>
        <v>639.73500000000013</v>
      </c>
      <c r="P894" s="419">
        <f t="shared" si="433"/>
        <v>0</v>
      </c>
      <c r="Q894" s="498" t="s">
        <v>1761</v>
      </c>
      <c r="R894" s="498"/>
      <c r="S894" s="789">
        <v>24175802</v>
      </c>
      <c r="T894" s="629" t="s">
        <v>2551</v>
      </c>
      <c r="U894" s="289" t="s">
        <v>1834</v>
      </c>
      <c r="V894" s="27" t="s">
        <v>565</v>
      </c>
      <c r="W894" s="35">
        <v>16</v>
      </c>
      <c r="X894" s="554">
        <v>357.74</v>
      </c>
      <c r="Y894" s="554">
        <v>162</v>
      </c>
      <c r="Z894" s="611">
        <v>100</v>
      </c>
      <c r="AA894" s="611">
        <v>20</v>
      </c>
      <c r="AB894" s="687">
        <v>639.74</v>
      </c>
      <c r="AC894" s="10" t="str">
        <f t="shared" si="434"/>
        <v>OK</v>
      </c>
      <c r="AE894" s="504">
        <f t="shared" si="435"/>
        <v>-4.9999999998817657E-3</v>
      </c>
      <c r="AF894" s="270"/>
      <c r="AG894" s="109" t="s">
        <v>2578</v>
      </c>
      <c r="AH894" s="270"/>
      <c r="AJ894" s="897">
        <v>24175802</v>
      </c>
      <c r="AK894" s="42" t="s">
        <v>715</v>
      </c>
      <c r="AL894" s="289" t="s">
        <v>1834</v>
      </c>
      <c r="AM894" s="26" t="s">
        <v>1404</v>
      </c>
      <c r="AN894" s="27" t="s">
        <v>565</v>
      </c>
      <c r="AO894" s="35">
        <v>16</v>
      </c>
      <c r="AP894" s="50">
        <v>838.49</v>
      </c>
      <c r="AQ894" s="988">
        <v>357.73500000000013</v>
      </c>
      <c r="AR894" s="988">
        <v>162</v>
      </c>
      <c r="AS894" s="946">
        <v>100</v>
      </c>
      <c r="AT894" s="946">
        <v>20</v>
      </c>
      <c r="AU894" s="982">
        <v>639.74</v>
      </c>
      <c r="AV894" s="975">
        <v>100</v>
      </c>
      <c r="AW894" s="1121">
        <v>20</v>
      </c>
      <c r="AX894" s="975">
        <f t="shared" si="427"/>
        <v>639.73500000000013</v>
      </c>
      <c r="AY894" s="424" t="str">
        <f t="shared" si="437"/>
        <v>OK</v>
      </c>
      <c r="AZ894" s="483">
        <f t="shared" si="438"/>
        <v>0</v>
      </c>
      <c r="BA894" s="486">
        <f t="shared" si="428"/>
        <v>-4.9999999998817657E-3</v>
      </c>
      <c r="BB894" s="424"/>
      <c r="BC894" s="424"/>
      <c r="BD894" s="424"/>
      <c r="BE894" s="1051">
        <f t="shared" si="429"/>
        <v>-4.9999999998817657E-3</v>
      </c>
    </row>
    <row r="895" spans="2:57" s="10" customFormat="1" ht="24" customHeight="1">
      <c r="B895" s="34">
        <v>33369023</v>
      </c>
      <c r="C895" s="42" t="s">
        <v>740</v>
      </c>
      <c r="D895" s="289" t="s">
        <v>1834</v>
      </c>
      <c r="E895" s="26" t="s">
        <v>1404</v>
      </c>
      <c r="F895" s="27" t="s">
        <v>565</v>
      </c>
      <c r="G895" s="35">
        <v>16</v>
      </c>
      <c r="H895" s="50">
        <v>816.24</v>
      </c>
      <c r="I895" s="36">
        <v>324.36000000000013</v>
      </c>
      <c r="J895" s="36">
        <v>154.5</v>
      </c>
      <c r="K895" s="36">
        <v>21.33</v>
      </c>
      <c r="L895" s="36">
        <v>40</v>
      </c>
      <c r="M895" s="14">
        <v>540.19000000000005</v>
      </c>
      <c r="N895" s="28">
        <v>540.19000000000005</v>
      </c>
      <c r="O895" s="419">
        <f t="shared" si="432"/>
        <v>540.19000000000005</v>
      </c>
      <c r="P895" s="419">
        <f t="shared" si="433"/>
        <v>0</v>
      </c>
      <c r="Q895" s="498" t="s">
        <v>1761</v>
      </c>
      <c r="R895" s="498"/>
      <c r="S895" s="789">
        <v>33369023</v>
      </c>
      <c r="T895" s="629" t="s">
        <v>2552</v>
      </c>
      <c r="U895" s="289" t="s">
        <v>1834</v>
      </c>
      <c r="V895" s="27" t="s">
        <v>565</v>
      </c>
      <c r="W895" s="35">
        <v>16</v>
      </c>
      <c r="X895" s="554">
        <v>324.36</v>
      </c>
      <c r="Y895" s="554">
        <v>154.5</v>
      </c>
      <c r="Z895" s="611">
        <v>92.11</v>
      </c>
      <c r="AA895" s="611">
        <v>40</v>
      </c>
      <c r="AB895" s="687">
        <v>610.97</v>
      </c>
      <c r="AC895" s="10" t="str">
        <f t="shared" si="434"/>
        <v>OK</v>
      </c>
      <c r="AD895" s="10" t="s">
        <v>3050</v>
      </c>
      <c r="AE895" s="504">
        <f t="shared" si="435"/>
        <v>-70.779999999999973</v>
      </c>
      <c r="AF895" s="688" t="s">
        <v>2010</v>
      </c>
      <c r="AG895" s="109" t="s">
        <v>2578</v>
      </c>
      <c r="AH895" s="270"/>
      <c r="AJ895" s="1065">
        <v>33369023</v>
      </c>
      <c r="AK895" s="42" t="s">
        <v>740</v>
      </c>
      <c r="AL895" s="289" t="s">
        <v>1834</v>
      </c>
      <c r="AM895" s="26" t="s">
        <v>1404</v>
      </c>
      <c r="AN895" s="27" t="s">
        <v>565</v>
      </c>
      <c r="AO895" s="35">
        <v>16</v>
      </c>
      <c r="AP895" s="50">
        <v>816.24</v>
      </c>
      <c r="AQ895" s="988">
        <v>324.36000000000013</v>
      </c>
      <c r="AR895" s="988">
        <v>154.5</v>
      </c>
      <c r="AS895" s="946">
        <v>92.11</v>
      </c>
      <c r="AT895" s="946">
        <v>40</v>
      </c>
      <c r="AU895" s="982">
        <v>610.97</v>
      </c>
      <c r="AV895" s="975">
        <v>100</v>
      </c>
      <c r="AW895" s="1121">
        <v>70</v>
      </c>
      <c r="AX895" s="1114">
        <f t="shared" ref="AX895" si="439">AQ895+AR895+AV895+AW895</f>
        <v>648.86000000000013</v>
      </c>
      <c r="AY895" s="424" t="str">
        <f t="shared" si="437"/>
        <v>OK</v>
      </c>
      <c r="AZ895" s="483">
        <f t="shared" si="438"/>
        <v>0</v>
      </c>
      <c r="BA895" s="484">
        <f>AX895-AB895</f>
        <v>37.8900000000001</v>
      </c>
      <c r="BB895" s="1016" t="s">
        <v>3131</v>
      </c>
      <c r="BC895" s="424"/>
      <c r="BD895" s="424"/>
    </row>
    <row r="896" spans="2:57" s="10" customFormat="1" ht="24" customHeight="1">
      <c r="B896" s="34">
        <v>33369418</v>
      </c>
      <c r="C896" s="42" t="s">
        <v>744</v>
      </c>
      <c r="D896" s="289" t="s">
        <v>1834</v>
      </c>
      <c r="E896" s="26" t="s">
        <v>1404</v>
      </c>
      <c r="F896" s="27" t="s">
        <v>565</v>
      </c>
      <c r="G896" s="35">
        <v>16</v>
      </c>
      <c r="H896" s="50">
        <v>916.35</v>
      </c>
      <c r="I896" s="36">
        <v>474.52500000000009</v>
      </c>
      <c r="J896" s="36">
        <v>162.5</v>
      </c>
      <c r="K896" s="28">
        <v>100</v>
      </c>
      <c r="L896" s="28">
        <v>50</v>
      </c>
      <c r="M896" s="14">
        <v>787.02500000000009</v>
      </c>
      <c r="N896" s="28">
        <v>787.02500000000009</v>
      </c>
      <c r="O896" s="419">
        <f t="shared" si="432"/>
        <v>787.02500000000009</v>
      </c>
      <c r="P896" s="419">
        <f t="shared" si="433"/>
        <v>0</v>
      </c>
      <c r="Q896" s="498" t="s">
        <v>1761</v>
      </c>
      <c r="R896" s="498"/>
      <c r="S896" s="789">
        <v>33369418</v>
      </c>
      <c r="T896" s="629" t="s">
        <v>2553</v>
      </c>
      <c r="U896" s="289" t="s">
        <v>1834</v>
      </c>
      <c r="V896" s="27" t="s">
        <v>565</v>
      </c>
      <c r="W896" s="35">
        <v>16</v>
      </c>
      <c r="X896" s="554">
        <v>474.53</v>
      </c>
      <c r="Y896" s="554">
        <v>162.5</v>
      </c>
      <c r="Z896" s="611">
        <v>100</v>
      </c>
      <c r="AA896" s="611">
        <v>50</v>
      </c>
      <c r="AB896" s="687">
        <v>787.03</v>
      </c>
      <c r="AC896" s="10" t="str">
        <f t="shared" si="434"/>
        <v>OK</v>
      </c>
      <c r="AE896" s="504">
        <f t="shared" si="435"/>
        <v>-4.9999999998817657E-3</v>
      </c>
      <c r="AF896" s="270"/>
      <c r="AG896" s="109" t="s">
        <v>2578</v>
      </c>
      <c r="AH896" s="270"/>
      <c r="AJ896" s="897">
        <v>33369418</v>
      </c>
      <c r="AK896" s="42" t="s">
        <v>744</v>
      </c>
      <c r="AL896" s="289" t="s">
        <v>1834</v>
      </c>
      <c r="AM896" s="26" t="s">
        <v>1404</v>
      </c>
      <c r="AN896" s="27" t="s">
        <v>565</v>
      </c>
      <c r="AO896" s="35">
        <v>16</v>
      </c>
      <c r="AP896" s="50">
        <v>916.35</v>
      </c>
      <c r="AQ896" s="988">
        <v>474.52500000000009</v>
      </c>
      <c r="AR896" s="988">
        <v>162.5</v>
      </c>
      <c r="AS896" s="946">
        <v>100</v>
      </c>
      <c r="AT896" s="946">
        <v>50</v>
      </c>
      <c r="AU896" s="982">
        <v>787.03</v>
      </c>
      <c r="AV896" s="975">
        <v>100</v>
      </c>
      <c r="AW896" s="1121">
        <v>50</v>
      </c>
      <c r="AX896" s="975">
        <f t="shared" si="427"/>
        <v>787.02500000000009</v>
      </c>
      <c r="AY896" s="424" t="str">
        <f t="shared" si="437"/>
        <v>OK</v>
      </c>
      <c r="AZ896" s="483">
        <f t="shared" si="438"/>
        <v>0</v>
      </c>
      <c r="BA896" s="486">
        <f t="shared" si="428"/>
        <v>-4.9999999998817657E-3</v>
      </c>
      <c r="BB896" s="424"/>
      <c r="BC896" s="424"/>
      <c r="BD896" s="424"/>
      <c r="BE896" s="1051">
        <f t="shared" si="429"/>
        <v>-4.9999999998817657E-3</v>
      </c>
    </row>
    <row r="897" spans="2:57" s="10" customFormat="1" ht="24" customHeight="1">
      <c r="B897" s="34">
        <v>40035275</v>
      </c>
      <c r="C897" s="42" t="s">
        <v>802</v>
      </c>
      <c r="D897" s="289" t="s">
        <v>1834</v>
      </c>
      <c r="E897" s="26" t="s">
        <v>1404</v>
      </c>
      <c r="F897" s="27" t="s">
        <v>565</v>
      </c>
      <c r="G897" s="35">
        <v>16</v>
      </c>
      <c r="H897" s="50">
        <v>849.61</v>
      </c>
      <c r="I897" s="36">
        <v>374.41499999999996</v>
      </c>
      <c r="J897" s="36">
        <v>143.5</v>
      </c>
      <c r="K897" s="36">
        <v>71.56</v>
      </c>
      <c r="L897" s="36">
        <v>55</v>
      </c>
      <c r="M897" s="14">
        <v>644.47499999999991</v>
      </c>
      <c r="N897" s="28">
        <v>644.47499999999991</v>
      </c>
      <c r="O897" s="419">
        <f t="shared" si="432"/>
        <v>644.47499999999991</v>
      </c>
      <c r="P897" s="419">
        <f t="shared" si="433"/>
        <v>0</v>
      </c>
      <c r="Q897" s="498" t="s">
        <v>1761</v>
      </c>
      <c r="R897" s="498"/>
      <c r="S897" s="789">
        <v>40035275</v>
      </c>
      <c r="T897" s="629" t="s">
        <v>2554</v>
      </c>
      <c r="U897" s="289" t="s">
        <v>1834</v>
      </c>
      <c r="V897" s="27" t="s">
        <v>565</v>
      </c>
      <c r="W897" s="35">
        <v>16</v>
      </c>
      <c r="X897" s="554">
        <v>374.42</v>
      </c>
      <c r="Y897" s="554">
        <v>143.5</v>
      </c>
      <c r="Z897" s="611">
        <v>71.56</v>
      </c>
      <c r="AA897" s="611">
        <v>55</v>
      </c>
      <c r="AB897" s="687">
        <v>644.48</v>
      </c>
      <c r="AC897" s="10" t="str">
        <f t="shared" si="434"/>
        <v>OK</v>
      </c>
      <c r="AE897" s="504">
        <f t="shared" si="435"/>
        <v>-5.0000000001091394E-3</v>
      </c>
      <c r="AF897" s="270"/>
      <c r="AG897" s="109" t="s">
        <v>2578</v>
      </c>
      <c r="AH897" s="270"/>
      <c r="AJ897" s="1065">
        <v>40035275</v>
      </c>
      <c r="AK897" s="42" t="s">
        <v>802</v>
      </c>
      <c r="AL897" s="289" t="s">
        <v>1834</v>
      </c>
      <c r="AM897" s="26" t="s">
        <v>1404</v>
      </c>
      <c r="AN897" s="27" t="s">
        <v>565</v>
      </c>
      <c r="AO897" s="35">
        <v>16</v>
      </c>
      <c r="AP897" s="50">
        <v>849.61</v>
      </c>
      <c r="AQ897" s="988">
        <v>374.41499999999996</v>
      </c>
      <c r="AR897" s="988">
        <v>143.5</v>
      </c>
      <c r="AS897" s="946">
        <v>71.56</v>
      </c>
      <c r="AT897" s="946">
        <v>55</v>
      </c>
      <c r="AU897" s="982">
        <v>644.48</v>
      </c>
      <c r="AV897" s="975">
        <v>100</v>
      </c>
      <c r="AW897" s="1121">
        <v>75</v>
      </c>
      <c r="AX897" s="1114">
        <f t="shared" ref="AX897" si="440">AQ897+AR897+AV897+AW897</f>
        <v>692.91499999999996</v>
      </c>
      <c r="AY897" s="424" t="str">
        <f t="shared" ref="AY897" si="441">IF((S897=AJ897),"OK","ERROR")</f>
        <v>OK</v>
      </c>
      <c r="AZ897" s="483">
        <f t="shared" ref="AZ897" si="442">AB897-AU897</f>
        <v>0</v>
      </c>
      <c r="BA897" s="484">
        <f>AX897-AB897</f>
        <v>48.434999999999945</v>
      </c>
      <c r="BB897" s="1016" t="s">
        <v>3131</v>
      </c>
      <c r="BC897" s="424"/>
      <c r="BD897" s="424"/>
    </row>
    <row r="898" spans="2:57" s="10" customFormat="1" ht="24" customHeight="1">
      <c r="B898" s="34">
        <v>40039004</v>
      </c>
      <c r="C898" s="42" t="s">
        <v>805</v>
      </c>
      <c r="D898" s="289" t="s">
        <v>1834</v>
      </c>
      <c r="E898" s="26" t="s">
        <v>1404</v>
      </c>
      <c r="F898" s="27" t="s">
        <v>565</v>
      </c>
      <c r="G898" s="35">
        <v>16</v>
      </c>
      <c r="H898" s="50">
        <v>849.61</v>
      </c>
      <c r="I898" s="36">
        <v>374.41499999999996</v>
      </c>
      <c r="J898" s="36">
        <v>152</v>
      </c>
      <c r="K898" s="36">
        <v>18.5</v>
      </c>
      <c r="L898" s="36">
        <v>10</v>
      </c>
      <c r="M898" s="14">
        <v>554.91499999999996</v>
      </c>
      <c r="N898" s="28">
        <v>554.91499999999996</v>
      </c>
      <c r="O898" s="419">
        <f t="shared" si="432"/>
        <v>554.91499999999996</v>
      </c>
      <c r="P898" s="419">
        <f t="shared" si="433"/>
        <v>0</v>
      </c>
      <c r="Q898" s="498" t="s">
        <v>1761</v>
      </c>
      <c r="R898" s="498"/>
      <c r="S898" s="789">
        <v>40039004</v>
      </c>
      <c r="T898" s="629" t="s">
        <v>2555</v>
      </c>
      <c r="U898" s="289" t="s">
        <v>1834</v>
      </c>
      <c r="V898" s="27" t="s">
        <v>565</v>
      </c>
      <c r="W898" s="35">
        <v>16</v>
      </c>
      <c r="X898" s="554">
        <v>374.42</v>
      </c>
      <c r="Y898" s="554">
        <v>152</v>
      </c>
      <c r="Z898" s="611">
        <v>18.5</v>
      </c>
      <c r="AA898" s="611">
        <v>10</v>
      </c>
      <c r="AB898" s="687">
        <v>554.91999999999996</v>
      </c>
      <c r="AC898" s="10" t="str">
        <f t="shared" si="434"/>
        <v>OK</v>
      </c>
      <c r="AE898" s="504">
        <f t="shared" si="435"/>
        <v>-4.9999999999954525E-3</v>
      </c>
      <c r="AF898" s="270"/>
      <c r="AG898" s="109" t="s">
        <v>2578</v>
      </c>
      <c r="AH898" s="270"/>
      <c r="AJ898" s="897">
        <v>40039004</v>
      </c>
      <c r="AK898" s="42" t="s">
        <v>805</v>
      </c>
      <c r="AL898" s="289" t="s">
        <v>1834</v>
      </c>
      <c r="AM898" s="26" t="s">
        <v>1404</v>
      </c>
      <c r="AN898" s="27" t="s">
        <v>565</v>
      </c>
      <c r="AO898" s="35">
        <v>16</v>
      </c>
      <c r="AP898" s="50">
        <v>849.61</v>
      </c>
      <c r="AQ898" s="988">
        <v>374.41499999999996</v>
      </c>
      <c r="AR898" s="988">
        <v>152</v>
      </c>
      <c r="AS898" s="946">
        <v>18.5</v>
      </c>
      <c r="AT898" s="946">
        <v>10</v>
      </c>
      <c r="AU898" s="982">
        <v>554.91999999999996</v>
      </c>
      <c r="AV898" s="975">
        <v>18.5</v>
      </c>
      <c r="AW898" s="1121">
        <v>10</v>
      </c>
      <c r="AX898" s="975">
        <f t="shared" si="427"/>
        <v>554.91499999999996</v>
      </c>
      <c r="AY898" s="424" t="str">
        <f t="shared" si="437"/>
        <v>OK</v>
      </c>
      <c r="AZ898" s="483">
        <f t="shared" si="438"/>
        <v>0</v>
      </c>
      <c r="BA898" s="486">
        <f t="shared" si="428"/>
        <v>-4.9999999999954525E-3</v>
      </c>
      <c r="BB898" s="424"/>
      <c r="BC898" s="424"/>
      <c r="BD898" s="424"/>
      <c r="BE898" s="1051">
        <f t="shared" si="429"/>
        <v>-4.9999999999954525E-3</v>
      </c>
    </row>
    <row r="899" spans="2:57" s="10" customFormat="1" ht="24" customHeight="1">
      <c r="B899" s="34">
        <v>40042638</v>
      </c>
      <c r="C899" s="42" t="s">
        <v>814</v>
      </c>
      <c r="D899" s="289" t="s">
        <v>1834</v>
      </c>
      <c r="E899" s="26" t="s">
        <v>1404</v>
      </c>
      <c r="F899" s="27" t="s">
        <v>565</v>
      </c>
      <c r="G899" s="35">
        <v>16</v>
      </c>
      <c r="H899" s="50">
        <v>838.49</v>
      </c>
      <c r="I899" s="36">
        <v>357.73500000000013</v>
      </c>
      <c r="J899" s="36">
        <v>163</v>
      </c>
      <c r="K899" s="36">
        <v>100</v>
      </c>
      <c r="L899" s="36">
        <v>20</v>
      </c>
      <c r="M899" s="14">
        <v>640.73500000000013</v>
      </c>
      <c r="N899" s="28">
        <v>640.73500000000013</v>
      </c>
      <c r="O899" s="419">
        <f t="shared" si="432"/>
        <v>640.73500000000013</v>
      </c>
      <c r="P899" s="419">
        <f t="shared" si="433"/>
        <v>0</v>
      </c>
      <c r="Q899" s="498" t="s">
        <v>1761</v>
      </c>
      <c r="R899" s="498"/>
      <c r="S899" s="789">
        <v>40042638</v>
      </c>
      <c r="T899" s="629" t="s">
        <v>2556</v>
      </c>
      <c r="U899" s="289" t="s">
        <v>1834</v>
      </c>
      <c r="V899" s="27" t="s">
        <v>565</v>
      </c>
      <c r="W899" s="35">
        <v>16</v>
      </c>
      <c r="X899" s="554">
        <v>357.74</v>
      </c>
      <c r="Y899" s="554">
        <v>163</v>
      </c>
      <c r="Z899" s="611">
        <v>100</v>
      </c>
      <c r="AA899" s="611">
        <v>20</v>
      </c>
      <c r="AB899" s="687">
        <v>640.74</v>
      </c>
      <c r="AC899" s="10" t="str">
        <f t="shared" si="434"/>
        <v>OK</v>
      </c>
      <c r="AE899" s="504">
        <f t="shared" si="435"/>
        <v>-4.9999999998817657E-3</v>
      </c>
      <c r="AF899" s="270"/>
      <c r="AG899" s="109" t="s">
        <v>2578</v>
      </c>
      <c r="AH899" s="270"/>
      <c r="AJ899" s="897">
        <v>40042638</v>
      </c>
      <c r="AK899" s="42" t="s">
        <v>814</v>
      </c>
      <c r="AL899" s="289" t="s">
        <v>1834</v>
      </c>
      <c r="AM899" s="26" t="s">
        <v>1404</v>
      </c>
      <c r="AN899" s="27" t="s">
        <v>565</v>
      </c>
      <c r="AO899" s="35">
        <v>16</v>
      </c>
      <c r="AP899" s="50">
        <v>838.49</v>
      </c>
      <c r="AQ899" s="988">
        <v>357.73500000000013</v>
      </c>
      <c r="AR899" s="988">
        <v>163</v>
      </c>
      <c r="AS899" s="946">
        <v>100</v>
      </c>
      <c r="AT899" s="946">
        <v>20</v>
      </c>
      <c r="AU899" s="982">
        <v>640.74</v>
      </c>
      <c r="AV899" s="975">
        <v>100</v>
      </c>
      <c r="AW899" s="1121">
        <v>20</v>
      </c>
      <c r="AX899" s="975">
        <f t="shared" si="427"/>
        <v>640.73500000000013</v>
      </c>
      <c r="AY899" s="424" t="str">
        <f t="shared" si="437"/>
        <v>OK</v>
      </c>
      <c r="AZ899" s="483">
        <f t="shared" si="438"/>
        <v>0</v>
      </c>
      <c r="BA899" s="486">
        <f t="shared" si="428"/>
        <v>-4.9999999998817657E-3</v>
      </c>
      <c r="BB899" s="424"/>
      <c r="BC899" s="424"/>
      <c r="BD899" s="424"/>
      <c r="BE899" s="1051">
        <f t="shared" si="429"/>
        <v>-4.9999999998817657E-3</v>
      </c>
    </row>
    <row r="900" spans="2:57" s="10" customFormat="1" ht="24" customHeight="1">
      <c r="B900" s="34">
        <v>40044990</v>
      </c>
      <c r="C900" s="42" t="s">
        <v>826</v>
      </c>
      <c r="D900" s="289" t="s">
        <v>1834</v>
      </c>
      <c r="E900" s="26" t="s">
        <v>1404</v>
      </c>
      <c r="F900" s="27" t="s">
        <v>565</v>
      </c>
      <c r="G900" s="35">
        <v>16</v>
      </c>
      <c r="H900" s="50">
        <v>882.98</v>
      </c>
      <c r="I900" s="36">
        <v>424.47</v>
      </c>
      <c r="J900" s="36">
        <v>164</v>
      </c>
      <c r="K900" s="51">
        <v>37.555555555555557</v>
      </c>
      <c r="L900" s="28">
        <v>5</v>
      </c>
      <c r="M900" s="14">
        <v>631.02555555555557</v>
      </c>
      <c r="N900" s="28">
        <v>631.02555555555557</v>
      </c>
      <c r="O900" s="419">
        <f t="shared" si="432"/>
        <v>631.02555555555557</v>
      </c>
      <c r="P900" s="419">
        <f t="shared" si="433"/>
        <v>0</v>
      </c>
      <c r="Q900" s="498" t="s">
        <v>1761</v>
      </c>
      <c r="R900" s="498"/>
      <c r="S900" s="789">
        <v>40044990</v>
      </c>
      <c r="T900" s="629" t="s">
        <v>2557</v>
      </c>
      <c r="U900" s="289" t="s">
        <v>1834</v>
      </c>
      <c r="V900" s="27" t="s">
        <v>565</v>
      </c>
      <c r="W900" s="35">
        <v>16</v>
      </c>
      <c r="X900" s="554">
        <v>424.47</v>
      </c>
      <c r="Y900" s="554">
        <v>164</v>
      </c>
      <c r="Z900" s="611">
        <v>37.56</v>
      </c>
      <c r="AA900" s="611">
        <v>5</v>
      </c>
      <c r="AB900" s="687">
        <v>631.03</v>
      </c>
      <c r="AC900" s="10" t="str">
        <f t="shared" si="434"/>
        <v>OK</v>
      </c>
      <c r="AE900" s="504">
        <f t="shared" si="435"/>
        <v>-4.4444444444025066E-3</v>
      </c>
      <c r="AF900" s="270"/>
      <c r="AG900" s="109" t="s">
        <v>2578</v>
      </c>
      <c r="AH900" s="270"/>
      <c r="AJ900" s="897">
        <v>40044990</v>
      </c>
      <c r="AK900" s="42" t="s">
        <v>826</v>
      </c>
      <c r="AL900" s="289" t="s">
        <v>1834</v>
      </c>
      <c r="AM900" s="26" t="s">
        <v>1404</v>
      </c>
      <c r="AN900" s="27" t="s">
        <v>565</v>
      </c>
      <c r="AO900" s="35">
        <v>16</v>
      </c>
      <c r="AP900" s="50">
        <v>882.98</v>
      </c>
      <c r="AQ900" s="988">
        <v>424.47</v>
      </c>
      <c r="AR900" s="988">
        <v>164</v>
      </c>
      <c r="AS900" s="946">
        <v>37.56</v>
      </c>
      <c r="AT900" s="946">
        <v>5</v>
      </c>
      <c r="AU900" s="982">
        <v>631.03</v>
      </c>
      <c r="AV900" s="975">
        <v>37.56</v>
      </c>
      <c r="AW900" s="1121">
        <v>5</v>
      </c>
      <c r="AX900" s="975">
        <f t="shared" si="427"/>
        <v>631.03</v>
      </c>
      <c r="AY900" s="424" t="str">
        <f t="shared" si="437"/>
        <v>OK</v>
      </c>
      <c r="AZ900" s="483">
        <f t="shared" si="438"/>
        <v>0</v>
      </c>
      <c r="BA900" s="486">
        <f t="shared" si="428"/>
        <v>0</v>
      </c>
      <c r="BB900" s="424"/>
      <c r="BC900" s="424"/>
      <c r="BD900" s="424"/>
      <c r="BE900" s="1051">
        <f t="shared" si="429"/>
        <v>0</v>
      </c>
    </row>
    <row r="901" spans="2:57" s="10" customFormat="1" ht="24" customHeight="1">
      <c r="B901" s="34">
        <v>46385150</v>
      </c>
      <c r="C901" s="42" t="s">
        <v>872</v>
      </c>
      <c r="D901" s="289" t="s">
        <v>1834</v>
      </c>
      <c r="E901" s="26" t="s">
        <v>1404</v>
      </c>
      <c r="F901" s="27" t="s">
        <v>565</v>
      </c>
      <c r="G901" s="35">
        <v>16</v>
      </c>
      <c r="H901" s="50">
        <v>816.24</v>
      </c>
      <c r="I901" s="36">
        <v>324.36000000000013</v>
      </c>
      <c r="J901" s="36">
        <v>166</v>
      </c>
      <c r="K901" s="36">
        <v>29.11</v>
      </c>
      <c r="L901" s="36">
        <v>50</v>
      </c>
      <c r="M901" s="14">
        <v>569.47000000000014</v>
      </c>
      <c r="N901" s="28">
        <v>569.47000000000014</v>
      </c>
      <c r="O901" s="419">
        <f t="shared" si="432"/>
        <v>569.47000000000014</v>
      </c>
      <c r="P901" s="419">
        <f t="shared" si="433"/>
        <v>0</v>
      </c>
      <c r="Q901" s="498" t="s">
        <v>1761</v>
      </c>
      <c r="R901" s="498"/>
      <c r="S901" s="789">
        <v>46385150</v>
      </c>
      <c r="T901" s="629" t="s">
        <v>2558</v>
      </c>
      <c r="U901" s="289" t="s">
        <v>1834</v>
      </c>
      <c r="V901" s="27" t="s">
        <v>565</v>
      </c>
      <c r="W901" s="35">
        <v>16</v>
      </c>
      <c r="X901" s="554">
        <v>324.36</v>
      </c>
      <c r="Y901" s="554">
        <v>166</v>
      </c>
      <c r="Z901" s="611">
        <v>29.11</v>
      </c>
      <c r="AA901" s="611">
        <v>50</v>
      </c>
      <c r="AB901" s="687">
        <v>569.47</v>
      </c>
      <c r="AC901" s="10" t="str">
        <f t="shared" si="434"/>
        <v>OK</v>
      </c>
      <c r="AE901" s="504">
        <f t="shared" si="435"/>
        <v>0</v>
      </c>
      <c r="AF901" s="270"/>
      <c r="AG901" s="109" t="s">
        <v>2578</v>
      </c>
      <c r="AH901" s="270"/>
      <c r="AJ901" s="897">
        <v>46385150</v>
      </c>
      <c r="AK901" s="42" t="s">
        <v>872</v>
      </c>
      <c r="AL901" s="289" t="s">
        <v>1834</v>
      </c>
      <c r="AM901" s="26" t="s">
        <v>1404</v>
      </c>
      <c r="AN901" s="27" t="s">
        <v>565</v>
      </c>
      <c r="AO901" s="35">
        <v>16</v>
      </c>
      <c r="AP901" s="50">
        <v>816.24</v>
      </c>
      <c r="AQ901" s="988">
        <v>324.36000000000013</v>
      </c>
      <c r="AR901" s="988">
        <v>166</v>
      </c>
      <c r="AS901" s="946">
        <v>29.11</v>
      </c>
      <c r="AT901" s="946">
        <v>50</v>
      </c>
      <c r="AU901" s="982">
        <v>569.47</v>
      </c>
      <c r="AV901" s="975">
        <v>29.11</v>
      </c>
      <c r="AW901" s="1121">
        <v>50</v>
      </c>
      <c r="AX901" s="975">
        <f t="shared" si="427"/>
        <v>569.47000000000014</v>
      </c>
      <c r="AY901" s="424" t="str">
        <f t="shared" si="437"/>
        <v>OK</v>
      </c>
      <c r="AZ901" s="483">
        <f t="shared" si="438"/>
        <v>0</v>
      </c>
      <c r="BA901" s="486">
        <f t="shared" si="428"/>
        <v>0</v>
      </c>
      <c r="BB901" s="424"/>
      <c r="BC901" s="424"/>
      <c r="BD901" s="424"/>
      <c r="BE901" s="1051">
        <f t="shared" si="429"/>
        <v>0</v>
      </c>
    </row>
    <row r="902" spans="2:57" s="10" customFormat="1" ht="24" customHeight="1">
      <c r="B902" s="34">
        <v>46455137</v>
      </c>
      <c r="C902" s="42" t="s">
        <v>884</v>
      </c>
      <c r="D902" s="289" t="s">
        <v>1834</v>
      </c>
      <c r="E902" s="26" t="s">
        <v>1404</v>
      </c>
      <c r="F902" s="27" t="s">
        <v>565</v>
      </c>
      <c r="G902" s="35">
        <v>16</v>
      </c>
      <c r="H902" s="50">
        <v>905.23</v>
      </c>
      <c r="I902" s="36">
        <v>457.84500000000003</v>
      </c>
      <c r="J902" s="36">
        <v>151.5</v>
      </c>
      <c r="K902" s="28">
        <v>100</v>
      </c>
      <c r="L902" s="28">
        <v>35</v>
      </c>
      <c r="M902" s="14">
        <v>744.34500000000003</v>
      </c>
      <c r="N902" s="28">
        <v>744.34500000000003</v>
      </c>
      <c r="O902" s="419">
        <f t="shared" si="432"/>
        <v>744.34500000000003</v>
      </c>
      <c r="P902" s="419">
        <f t="shared" si="433"/>
        <v>0</v>
      </c>
      <c r="Q902" s="498" t="s">
        <v>1761</v>
      </c>
      <c r="R902" s="498"/>
      <c r="S902" s="789">
        <v>46455137</v>
      </c>
      <c r="T902" s="629" t="s">
        <v>2559</v>
      </c>
      <c r="U902" s="289" t="s">
        <v>1834</v>
      </c>
      <c r="V902" s="27" t="s">
        <v>565</v>
      </c>
      <c r="W902" s="35">
        <v>16</v>
      </c>
      <c r="X902" s="554">
        <v>457.85</v>
      </c>
      <c r="Y902" s="554">
        <v>151.5</v>
      </c>
      <c r="Z902" s="611">
        <v>100</v>
      </c>
      <c r="AA902" s="611">
        <v>35</v>
      </c>
      <c r="AB902" s="687">
        <v>744.35</v>
      </c>
      <c r="AC902" s="10" t="str">
        <f t="shared" si="434"/>
        <v>OK</v>
      </c>
      <c r="AE902" s="504">
        <f t="shared" si="435"/>
        <v>-4.9999999999954525E-3</v>
      </c>
      <c r="AF902" s="270"/>
      <c r="AG902" s="109" t="s">
        <v>2578</v>
      </c>
      <c r="AH902" s="270"/>
      <c r="AJ902" s="897">
        <v>46455137</v>
      </c>
      <c r="AK902" s="42" t="s">
        <v>884</v>
      </c>
      <c r="AL902" s="289" t="s">
        <v>1834</v>
      </c>
      <c r="AM902" s="26" t="s">
        <v>1404</v>
      </c>
      <c r="AN902" s="27" t="s">
        <v>565</v>
      </c>
      <c r="AO902" s="35">
        <v>16</v>
      </c>
      <c r="AP902" s="50">
        <v>905.23</v>
      </c>
      <c r="AQ902" s="988">
        <v>457.84500000000003</v>
      </c>
      <c r="AR902" s="988">
        <v>151.5</v>
      </c>
      <c r="AS902" s="946">
        <v>100</v>
      </c>
      <c r="AT902" s="946">
        <v>35</v>
      </c>
      <c r="AU902" s="982">
        <v>744.35</v>
      </c>
      <c r="AV902" s="975">
        <v>100</v>
      </c>
      <c r="AW902" s="1121">
        <v>35</v>
      </c>
      <c r="AX902" s="975">
        <f t="shared" si="427"/>
        <v>744.34500000000003</v>
      </c>
      <c r="AY902" s="424" t="str">
        <f t="shared" si="437"/>
        <v>OK</v>
      </c>
      <c r="AZ902" s="483">
        <f t="shared" si="438"/>
        <v>0</v>
      </c>
      <c r="BA902" s="486">
        <f t="shared" si="428"/>
        <v>-4.9999999999954525E-3</v>
      </c>
      <c r="BB902" s="424"/>
      <c r="BC902" s="424"/>
      <c r="BD902" s="424"/>
      <c r="BE902" s="1051">
        <f t="shared" si="429"/>
        <v>-4.9999999999954525E-3</v>
      </c>
    </row>
    <row r="903" spans="2:57" s="10" customFormat="1" ht="24" customHeight="1">
      <c r="B903" s="34">
        <v>46669834</v>
      </c>
      <c r="C903" s="42" t="s">
        <v>896</v>
      </c>
      <c r="D903" s="289" t="s">
        <v>1834</v>
      </c>
      <c r="E903" s="26" t="s">
        <v>1404</v>
      </c>
      <c r="F903" s="27" t="s">
        <v>565</v>
      </c>
      <c r="G903" s="35">
        <v>16</v>
      </c>
      <c r="H903" s="50">
        <v>905.23</v>
      </c>
      <c r="I903" s="36">
        <v>457.84500000000003</v>
      </c>
      <c r="J903" s="36">
        <v>151</v>
      </c>
      <c r="K903" s="36">
        <v>100</v>
      </c>
      <c r="L903" s="36">
        <v>40</v>
      </c>
      <c r="M903" s="14">
        <v>748.84500000000003</v>
      </c>
      <c r="N903" s="28">
        <v>748.84500000000003</v>
      </c>
      <c r="O903" s="419">
        <f t="shared" si="432"/>
        <v>748.84500000000003</v>
      </c>
      <c r="P903" s="419">
        <f t="shared" si="433"/>
        <v>0</v>
      </c>
      <c r="Q903" s="498" t="s">
        <v>1761</v>
      </c>
      <c r="R903" s="498"/>
      <c r="S903" s="789">
        <v>46669834</v>
      </c>
      <c r="T903" s="629" t="s">
        <v>2560</v>
      </c>
      <c r="U903" s="289" t="s">
        <v>1834</v>
      </c>
      <c r="V903" s="27" t="s">
        <v>565</v>
      </c>
      <c r="W903" s="35">
        <v>16</v>
      </c>
      <c r="X903" s="554">
        <v>457.85</v>
      </c>
      <c r="Y903" s="554">
        <v>151</v>
      </c>
      <c r="Z903" s="611">
        <v>100</v>
      </c>
      <c r="AA903" s="611">
        <v>40</v>
      </c>
      <c r="AB903" s="687">
        <v>748.85</v>
      </c>
      <c r="AC903" s="10" t="str">
        <f t="shared" si="434"/>
        <v>OK</v>
      </c>
      <c r="AE903" s="504">
        <f t="shared" si="435"/>
        <v>-4.9999999999954525E-3</v>
      </c>
      <c r="AF903" s="270"/>
      <c r="AG903" s="109" t="s">
        <v>2578</v>
      </c>
      <c r="AH903" s="270"/>
      <c r="AJ903" s="897">
        <v>46669834</v>
      </c>
      <c r="AK903" s="42" t="s">
        <v>896</v>
      </c>
      <c r="AL903" s="289" t="s">
        <v>1834</v>
      </c>
      <c r="AM903" s="26" t="s">
        <v>1404</v>
      </c>
      <c r="AN903" s="27" t="s">
        <v>565</v>
      </c>
      <c r="AO903" s="35">
        <v>16</v>
      </c>
      <c r="AP903" s="50">
        <v>905.23</v>
      </c>
      <c r="AQ903" s="988">
        <v>457.84500000000003</v>
      </c>
      <c r="AR903" s="988">
        <v>151</v>
      </c>
      <c r="AS903" s="946">
        <v>100</v>
      </c>
      <c r="AT903" s="946">
        <v>40</v>
      </c>
      <c r="AU903" s="982">
        <v>748.85</v>
      </c>
      <c r="AV903" s="975">
        <v>100</v>
      </c>
      <c r="AW903" s="1121">
        <v>40</v>
      </c>
      <c r="AX903" s="975">
        <f t="shared" si="427"/>
        <v>748.84500000000003</v>
      </c>
      <c r="AY903" s="424" t="str">
        <f t="shared" si="437"/>
        <v>OK</v>
      </c>
      <c r="AZ903" s="483">
        <f t="shared" si="438"/>
        <v>0</v>
      </c>
      <c r="BA903" s="486">
        <f t="shared" si="428"/>
        <v>-4.9999999999954525E-3</v>
      </c>
      <c r="BB903" s="424"/>
      <c r="BC903" s="424"/>
      <c r="BD903" s="424"/>
      <c r="BE903" s="1051">
        <f t="shared" si="429"/>
        <v>-4.9999999999954525E-3</v>
      </c>
    </row>
    <row r="904" spans="2:57" s="10" customFormat="1" ht="24" customHeight="1">
      <c r="B904" s="34">
        <v>52114929</v>
      </c>
      <c r="C904" s="42" t="s">
        <v>918</v>
      </c>
      <c r="D904" s="289" t="s">
        <v>1834</v>
      </c>
      <c r="E904" s="26" t="s">
        <v>1404</v>
      </c>
      <c r="F904" s="27" t="s">
        <v>565</v>
      </c>
      <c r="G904" s="35">
        <v>16</v>
      </c>
      <c r="H904" s="50">
        <v>805.12</v>
      </c>
      <c r="I904" s="36">
        <v>307.68000000000006</v>
      </c>
      <c r="J904" s="36">
        <v>153</v>
      </c>
      <c r="K904" s="36">
        <v>100</v>
      </c>
      <c r="L904" s="36">
        <v>30</v>
      </c>
      <c r="M904" s="14">
        <v>590.68000000000006</v>
      </c>
      <c r="N904" s="28">
        <v>590.68000000000006</v>
      </c>
      <c r="O904" s="419">
        <f t="shared" si="432"/>
        <v>590.68000000000006</v>
      </c>
      <c r="P904" s="419">
        <f t="shared" si="433"/>
        <v>0</v>
      </c>
      <c r="Q904" s="498" t="s">
        <v>1761</v>
      </c>
      <c r="R904" s="498"/>
      <c r="S904" s="789">
        <v>52114929</v>
      </c>
      <c r="T904" s="629" t="s">
        <v>2561</v>
      </c>
      <c r="U904" s="289" t="s">
        <v>1834</v>
      </c>
      <c r="V904" s="27" t="s">
        <v>565</v>
      </c>
      <c r="W904" s="35">
        <v>16</v>
      </c>
      <c r="X904" s="554">
        <v>307.68</v>
      </c>
      <c r="Y904" s="554">
        <v>153</v>
      </c>
      <c r="Z904" s="611">
        <v>100</v>
      </c>
      <c r="AA904" s="611">
        <v>30</v>
      </c>
      <c r="AB904" s="687">
        <v>590.67999999999995</v>
      </c>
      <c r="AC904" s="10" t="str">
        <f t="shared" si="434"/>
        <v>OK</v>
      </c>
      <c r="AE904" s="504">
        <f t="shared" si="435"/>
        <v>0</v>
      </c>
      <c r="AF904" s="270"/>
      <c r="AG904" s="109" t="s">
        <v>2578</v>
      </c>
      <c r="AH904" s="270"/>
      <c r="AJ904" s="1065">
        <v>52114929</v>
      </c>
      <c r="AK904" s="42" t="s">
        <v>918</v>
      </c>
      <c r="AL904" s="289" t="s">
        <v>1834</v>
      </c>
      <c r="AM904" s="26" t="s">
        <v>1404</v>
      </c>
      <c r="AN904" s="27" t="s">
        <v>565</v>
      </c>
      <c r="AO904" s="35">
        <v>16</v>
      </c>
      <c r="AP904" s="50">
        <v>805.12</v>
      </c>
      <c r="AQ904" s="988">
        <v>307.68000000000006</v>
      </c>
      <c r="AR904" s="988">
        <v>153</v>
      </c>
      <c r="AS904" s="946">
        <v>100</v>
      </c>
      <c r="AT904" s="946">
        <v>30</v>
      </c>
      <c r="AU904" s="982">
        <v>590.67999999999995</v>
      </c>
      <c r="AV904" s="975">
        <v>100</v>
      </c>
      <c r="AW904" s="1121">
        <v>35</v>
      </c>
      <c r="AX904" s="1114">
        <f t="shared" ref="AX904" si="443">AQ904+AR904+AV904+AW904</f>
        <v>595.68000000000006</v>
      </c>
      <c r="AY904" s="424" t="str">
        <f t="shared" si="437"/>
        <v>OK</v>
      </c>
      <c r="AZ904" s="483">
        <f t="shared" si="438"/>
        <v>0</v>
      </c>
      <c r="BA904" s="484">
        <f>AX904-AB904</f>
        <v>5.0000000000001137</v>
      </c>
      <c r="BB904" s="1016" t="s">
        <v>3131</v>
      </c>
      <c r="BC904" s="424"/>
      <c r="BD904" s="424"/>
    </row>
    <row r="905" spans="2:57" s="10" customFormat="1" ht="24" customHeight="1">
      <c r="B905" s="34">
        <v>52327157</v>
      </c>
      <c r="C905" s="42" t="s">
        <v>920</v>
      </c>
      <c r="D905" s="289" t="s">
        <v>1834</v>
      </c>
      <c r="E905" s="26" t="s">
        <v>1404</v>
      </c>
      <c r="F905" s="27" t="s">
        <v>565</v>
      </c>
      <c r="G905" s="35">
        <v>16</v>
      </c>
      <c r="H905" s="50">
        <v>860.74</v>
      </c>
      <c r="I905" s="36">
        <v>391.11000000000013</v>
      </c>
      <c r="J905" s="36">
        <v>151</v>
      </c>
      <c r="K905" s="36">
        <v>100</v>
      </c>
      <c r="L905" s="36">
        <v>0</v>
      </c>
      <c r="M905" s="14">
        <v>642.11000000000013</v>
      </c>
      <c r="N905" s="28">
        <v>642.11000000000013</v>
      </c>
      <c r="O905" s="419">
        <f t="shared" si="432"/>
        <v>642.11000000000013</v>
      </c>
      <c r="P905" s="419">
        <f t="shared" si="433"/>
        <v>0</v>
      </c>
      <c r="Q905" s="498" t="s">
        <v>1761</v>
      </c>
      <c r="R905" s="498"/>
      <c r="S905" s="789">
        <v>52327157</v>
      </c>
      <c r="T905" s="629" t="s">
        <v>2562</v>
      </c>
      <c r="U905" s="289" t="s">
        <v>1834</v>
      </c>
      <c r="V905" s="27" t="s">
        <v>565</v>
      </c>
      <c r="W905" s="35">
        <v>16</v>
      </c>
      <c r="X905" s="554">
        <v>391.11</v>
      </c>
      <c r="Y905" s="554">
        <v>151</v>
      </c>
      <c r="Z905" s="611">
        <v>100</v>
      </c>
      <c r="AA905" s="611">
        <v>0</v>
      </c>
      <c r="AB905" s="687">
        <v>642.11</v>
      </c>
      <c r="AC905" s="10" t="str">
        <f t="shared" si="434"/>
        <v>OK</v>
      </c>
      <c r="AE905" s="504">
        <f t="shared" si="435"/>
        <v>0</v>
      </c>
      <c r="AF905" s="270"/>
      <c r="AG905" s="109" t="s">
        <v>2578</v>
      </c>
      <c r="AH905" s="270"/>
      <c r="AJ905" s="897">
        <v>52327157</v>
      </c>
      <c r="AK905" s="42" t="s">
        <v>920</v>
      </c>
      <c r="AL905" s="289" t="s">
        <v>1834</v>
      </c>
      <c r="AM905" s="26" t="s">
        <v>1404</v>
      </c>
      <c r="AN905" s="27" t="s">
        <v>565</v>
      </c>
      <c r="AO905" s="35">
        <v>16</v>
      </c>
      <c r="AP905" s="50">
        <v>860.74</v>
      </c>
      <c r="AQ905" s="988">
        <v>391.11000000000013</v>
      </c>
      <c r="AR905" s="988">
        <v>151</v>
      </c>
      <c r="AS905" s="946">
        <v>100</v>
      </c>
      <c r="AT905" s="946">
        <v>0</v>
      </c>
      <c r="AU905" s="982">
        <v>642.11</v>
      </c>
      <c r="AV905" s="975">
        <v>100</v>
      </c>
      <c r="AW905" s="1121">
        <v>0</v>
      </c>
      <c r="AX905" s="975">
        <f t="shared" si="427"/>
        <v>642.11000000000013</v>
      </c>
      <c r="AY905" s="424" t="str">
        <f t="shared" si="437"/>
        <v>OK</v>
      </c>
      <c r="AZ905" s="483">
        <f t="shared" si="438"/>
        <v>0</v>
      </c>
      <c r="BA905" s="486">
        <f t="shared" si="428"/>
        <v>0</v>
      </c>
      <c r="BB905" s="424"/>
      <c r="BC905" s="424"/>
      <c r="BD905" s="424"/>
      <c r="BE905" s="1051">
        <f t="shared" si="429"/>
        <v>0</v>
      </c>
    </row>
    <row r="906" spans="2:57" s="10" customFormat="1" ht="24" customHeight="1">
      <c r="B906" s="34">
        <v>74081284</v>
      </c>
      <c r="C906" s="42" t="s">
        <v>948</v>
      </c>
      <c r="D906" s="289" t="s">
        <v>1834</v>
      </c>
      <c r="E906" s="26" t="s">
        <v>1404</v>
      </c>
      <c r="F906" s="27" t="s">
        <v>565</v>
      </c>
      <c r="G906" s="35">
        <v>16</v>
      </c>
      <c r="H906" s="50">
        <v>871.86</v>
      </c>
      <c r="I906" s="36">
        <v>407.78999999999996</v>
      </c>
      <c r="J906" s="36">
        <v>166</v>
      </c>
      <c r="K906" s="36">
        <v>32.22</v>
      </c>
      <c r="L906" s="36">
        <v>15</v>
      </c>
      <c r="M906" s="14">
        <v>621.01</v>
      </c>
      <c r="N906" s="28">
        <v>621.01</v>
      </c>
      <c r="O906" s="419">
        <f t="shared" si="432"/>
        <v>621.01</v>
      </c>
      <c r="P906" s="419">
        <f t="shared" si="433"/>
        <v>0</v>
      </c>
      <c r="Q906" s="498" t="s">
        <v>1761</v>
      </c>
      <c r="R906" s="498"/>
      <c r="S906" s="789">
        <v>74081284</v>
      </c>
      <c r="T906" s="629" t="s">
        <v>2563</v>
      </c>
      <c r="U906" s="289" t="s">
        <v>1834</v>
      </c>
      <c r="V906" s="27" t="s">
        <v>565</v>
      </c>
      <c r="W906" s="35">
        <v>16</v>
      </c>
      <c r="X906" s="554">
        <v>407.79</v>
      </c>
      <c r="Y906" s="554">
        <v>166</v>
      </c>
      <c r="Z906" s="611">
        <v>32.22</v>
      </c>
      <c r="AA906" s="611">
        <v>15</v>
      </c>
      <c r="AB906" s="687">
        <v>621.01</v>
      </c>
      <c r="AC906" s="10" t="str">
        <f t="shared" si="434"/>
        <v>OK</v>
      </c>
      <c r="AE906" s="504">
        <f t="shared" si="435"/>
        <v>0</v>
      </c>
      <c r="AF906" s="270"/>
      <c r="AG906" s="109" t="s">
        <v>2578</v>
      </c>
      <c r="AH906" s="270"/>
      <c r="AJ906" s="897">
        <v>74081284</v>
      </c>
      <c r="AK906" s="42" t="s">
        <v>948</v>
      </c>
      <c r="AL906" s="289" t="s">
        <v>1834</v>
      </c>
      <c r="AM906" s="26" t="s">
        <v>1404</v>
      </c>
      <c r="AN906" s="27" t="s">
        <v>565</v>
      </c>
      <c r="AO906" s="35">
        <v>16</v>
      </c>
      <c r="AP906" s="50">
        <v>871.86</v>
      </c>
      <c r="AQ906" s="988">
        <v>407.78999999999996</v>
      </c>
      <c r="AR906" s="988">
        <v>166</v>
      </c>
      <c r="AS906" s="946">
        <v>32.22</v>
      </c>
      <c r="AT906" s="946">
        <v>15</v>
      </c>
      <c r="AU906" s="982">
        <v>621.01</v>
      </c>
      <c r="AV906" s="975">
        <v>32.22</v>
      </c>
      <c r="AW906" s="1121">
        <v>15</v>
      </c>
      <c r="AX906" s="975">
        <f t="shared" si="427"/>
        <v>621.01</v>
      </c>
      <c r="AY906" s="424" t="str">
        <f t="shared" si="437"/>
        <v>OK</v>
      </c>
      <c r="AZ906" s="483">
        <f t="shared" si="438"/>
        <v>0</v>
      </c>
      <c r="BA906" s="486">
        <f t="shared" si="428"/>
        <v>0</v>
      </c>
      <c r="BB906" s="424"/>
      <c r="BC906" s="424"/>
      <c r="BD906" s="424"/>
      <c r="BE906" s="1051">
        <f t="shared" si="429"/>
        <v>0</v>
      </c>
    </row>
    <row r="907" spans="2:57" s="10" customFormat="1" ht="24" customHeight="1">
      <c r="B907" s="34">
        <v>74083696</v>
      </c>
      <c r="C907" s="42" t="s">
        <v>950</v>
      </c>
      <c r="D907" s="289" t="s">
        <v>1834</v>
      </c>
      <c r="E907" s="26" t="s">
        <v>1404</v>
      </c>
      <c r="F907" s="27" t="s">
        <v>565</v>
      </c>
      <c r="G907" s="35">
        <v>16</v>
      </c>
      <c r="H907" s="50">
        <v>871.86</v>
      </c>
      <c r="I907" s="36">
        <v>407.78999999999996</v>
      </c>
      <c r="J907" s="36">
        <v>159.5</v>
      </c>
      <c r="K907" s="36">
        <v>20.89</v>
      </c>
      <c r="L907" s="36">
        <v>0</v>
      </c>
      <c r="M907" s="14">
        <v>588.17999999999995</v>
      </c>
      <c r="N907" s="28">
        <v>588.17999999999995</v>
      </c>
      <c r="O907" s="419">
        <f t="shared" si="432"/>
        <v>588.17999999999995</v>
      </c>
      <c r="P907" s="419">
        <f t="shared" si="433"/>
        <v>0</v>
      </c>
      <c r="Q907" s="498" t="s">
        <v>1761</v>
      </c>
      <c r="R907" s="498"/>
      <c r="S907" s="789">
        <v>74083696</v>
      </c>
      <c r="T907" s="629" t="s">
        <v>2564</v>
      </c>
      <c r="U907" s="289" t="s">
        <v>1834</v>
      </c>
      <c r="V907" s="27" t="s">
        <v>565</v>
      </c>
      <c r="W907" s="35">
        <v>16</v>
      </c>
      <c r="X907" s="554">
        <v>407.79</v>
      </c>
      <c r="Y907" s="554">
        <v>159.5</v>
      </c>
      <c r="Z907" s="611">
        <v>20.89</v>
      </c>
      <c r="AA907" s="611">
        <v>0</v>
      </c>
      <c r="AB907" s="687">
        <v>588.17999999999995</v>
      </c>
      <c r="AC907" s="10" t="str">
        <f t="shared" si="434"/>
        <v>OK</v>
      </c>
      <c r="AE907" s="504">
        <f t="shared" si="435"/>
        <v>0</v>
      </c>
      <c r="AF907" s="270"/>
      <c r="AG907" s="109" t="s">
        <v>2578</v>
      </c>
      <c r="AH907" s="270"/>
      <c r="AJ907" s="897">
        <v>74083696</v>
      </c>
      <c r="AK907" s="42" t="s">
        <v>950</v>
      </c>
      <c r="AL907" s="289" t="s">
        <v>1834</v>
      </c>
      <c r="AM907" s="26" t="s">
        <v>1404</v>
      </c>
      <c r="AN907" s="27" t="s">
        <v>565</v>
      </c>
      <c r="AO907" s="35">
        <v>16</v>
      </c>
      <c r="AP907" s="50">
        <v>871.86</v>
      </c>
      <c r="AQ907" s="988">
        <v>407.78999999999996</v>
      </c>
      <c r="AR907" s="988">
        <v>159.5</v>
      </c>
      <c r="AS907" s="946">
        <v>20.89</v>
      </c>
      <c r="AT907" s="946">
        <v>0</v>
      </c>
      <c r="AU907" s="982">
        <v>588.17999999999995</v>
      </c>
      <c r="AV907" s="975">
        <v>20.89</v>
      </c>
      <c r="AW907" s="1121">
        <v>0</v>
      </c>
      <c r="AX907" s="975">
        <f t="shared" ref="AX907:AX981" si="444">AQ907+AR907+AV907+AW907</f>
        <v>588.17999999999995</v>
      </c>
      <c r="AY907" s="424" t="str">
        <f t="shared" si="437"/>
        <v>OK</v>
      </c>
      <c r="AZ907" s="483">
        <f t="shared" si="438"/>
        <v>0</v>
      </c>
      <c r="BA907" s="486">
        <f t="shared" si="428"/>
        <v>0</v>
      </c>
      <c r="BB907" s="424"/>
      <c r="BC907" s="424"/>
      <c r="BD907" s="424"/>
      <c r="BE907" s="1051">
        <f t="shared" si="429"/>
        <v>0</v>
      </c>
    </row>
    <row r="908" spans="2:57" s="10" customFormat="1" ht="24" customHeight="1">
      <c r="B908" s="34">
        <v>74170653</v>
      </c>
      <c r="C908" s="42" t="s">
        <v>954</v>
      </c>
      <c r="D908" s="289" t="s">
        <v>1834</v>
      </c>
      <c r="E908" s="26" t="s">
        <v>1404</v>
      </c>
      <c r="F908" s="27" t="s">
        <v>565</v>
      </c>
      <c r="G908" s="35">
        <v>16</v>
      </c>
      <c r="H908" s="50">
        <v>971.97</v>
      </c>
      <c r="I908" s="36">
        <v>557.95499999999993</v>
      </c>
      <c r="J908" s="36">
        <v>162</v>
      </c>
      <c r="K908" s="36">
        <v>52.39</v>
      </c>
      <c r="L908" s="36">
        <v>20</v>
      </c>
      <c r="M908" s="14">
        <v>792.34499999999991</v>
      </c>
      <c r="N908" s="28">
        <v>792.34499999999991</v>
      </c>
      <c r="O908" s="419">
        <f t="shared" si="432"/>
        <v>792.34499999999991</v>
      </c>
      <c r="P908" s="419">
        <f t="shared" si="433"/>
        <v>0</v>
      </c>
      <c r="Q908" s="498" t="s">
        <v>1761</v>
      </c>
      <c r="R908" s="498"/>
      <c r="S908" s="820">
        <v>74170653</v>
      </c>
      <c r="T908" s="821" t="s">
        <v>2565</v>
      </c>
      <c r="U908" s="289" t="s">
        <v>1834</v>
      </c>
      <c r="V908" s="27" t="s">
        <v>565</v>
      </c>
      <c r="W908" s="35">
        <v>16</v>
      </c>
      <c r="X908" s="733">
        <v>557.96</v>
      </c>
      <c r="Y908" s="733">
        <v>162</v>
      </c>
      <c r="Z908" s="809">
        <v>52.39</v>
      </c>
      <c r="AA908" s="809">
        <v>20</v>
      </c>
      <c r="AB908" s="822">
        <v>792.35</v>
      </c>
      <c r="AC908" s="10" t="str">
        <f t="shared" si="434"/>
        <v>OK</v>
      </c>
      <c r="AE908" s="504">
        <f t="shared" si="435"/>
        <v>-5.0000000001091394E-3</v>
      </c>
      <c r="AF908" s="270"/>
      <c r="AG908" s="109" t="s">
        <v>2578</v>
      </c>
      <c r="AH908" s="270"/>
      <c r="AJ908" s="897">
        <v>74170653</v>
      </c>
      <c r="AK908" s="42" t="s">
        <v>954</v>
      </c>
      <c r="AL908" s="289" t="s">
        <v>1834</v>
      </c>
      <c r="AM908" s="26" t="s">
        <v>1404</v>
      </c>
      <c r="AN908" s="27" t="s">
        <v>565</v>
      </c>
      <c r="AO908" s="35">
        <v>16</v>
      </c>
      <c r="AP908" s="50">
        <v>971.97</v>
      </c>
      <c r="AQ908" s="988">
        <v>557.95499999999993</v>
      </c>
      <c r="AR908" s="988">
        <v>162</v>
      </c>
      <c r="AS908" s="999">
        <v>52.39</v>
      </c>
      <c r="AT908" s="999">
        <v>20</v>
      </c>
      <c r="AU908" s="984">
        <v>792.35</v>
      </c>
      <c r="AV908" s="975">
        <v>52.39</v>
      </c>
      <c r="AW908" s="1121">
        <v>20</v>
      </c>
      <c r="AX908" s="975">
        <f t="shared" si="444"/>
        <v>792.34499999999991</v>
      </c>
      <c r="AY908" s="424" t="str">
        <f t="shared" si="437"/>
        <v>OK</v>
      </c>
      <c r="AZ908" s="483">
        <f t="shared" si="438"/>
        <v>0</v>
      </c>
      <c r="BA908" s="486">
        <f t="shared" si="428"/>
        <v>-5.0000000001091394E-3</v>
      </c>
      <c r="BB908" s="424"/>
      <c r="BC908" s="424"/>
      <c r="BD908" s="424"/>
      <c r="BE908" s="1051">
        <f t="shared" si="429"/>
        <v>-5.0000000001091394E-3</v>
      </c>
    </row>
    <row r="909" spans="2:57" s="10" customFormat="1" ht="24" customHeight="1">
      <c r="B909" s="34">
        <v>74184017</v>
      </c>
      <c r="C909" s="42" t="s">
        <v>957</v>
      </c>
      <c r="D909" s="289" t="s">
        <v>1834</v>
      </c>
      <c r="E909" s="26" t="s">
        <v>1404</v>
      </c>
      <c r="F909" s="27" t="s">
        <v>565</v>
      </c>
      <c r="G909" s="35">
        <v>16</v>
      </c>
      <c r="H909" s="50">
        <v>849.61</v>
      </c>
      <c r="I909" s="36">
        <v>374.41499999999996</v>
      </c>
      <c r="J909" s="36">
        <v>166.5</v>
      </c>
      <c r="K909" s="36">
        <v>100</v>
      </c>
      <c r="L909" s="36">
        <v>20</v>
      </c>
      <c r="M909" s="14">
        <v>660.91499999999996</v>
      </c>
      <c r="N909" s="28">
        <v>660.91499999999996</v>
      </c>
      <c r="O909" s="419">
        <f t="shared" si="432"/>
        <v>660.91499999999996</v>
      </c>
      <c r="P909" s="419">
        <f t="shared" si="433"/>
        <v>0</v>
      </c>
      <c r="Q909" s="498" t="s">
        <v>1761</v>
      </c>
      <c r="R909" s="498"/>
      <c r="S909" s="789">
        <v>74184017</v>
      </c>
      <c r="T909" s="629" t="s">
        <v>2566</v>
      </c>
      <c r="U909" s="289" t="s">
        <v>1834</v>
      </c>
      <c r="V909" s="27" t="s">
        <v>565</v>
      </c>
      <c r="W909" s="35">
        <v>16</v>
      </c>
      <c r="X909" s="554">
        <v>374.42</v>
      </c>
      <c r="Y909" s="554">
        <v>166.5</v>
      </c>
      <c r="Z909" s="611">
        <v>100</v>
      </c>
      <c r="AA909" s="611">
        <v>20</v>
      </c>
      <c r="AB909" s="687">
        <v>660.92</v>
      </c>
      <c r="AC909" s="10" t="str">
        <f t="shared" si="434"/>
        <v>OK</v>
      </c>
      <c r="AE909" s="504">
        <f t="shared" si="435"/>
        <v>-4.9999999999954525E-3</v>
      </c>
      <c r="AF909" s="270"/>
      <c r="AG909" s="109" t="s">
        <v>2578</v>
      </c>
      <c r="AH909" s="270"/>
      <c r="AJ909" s="1065">
        <v>74184017</v>
      </c>
      <c r="AK909" s="42" t="s">
        <v>957</v>
      </c>
      <c r="AL909" s="289" t="s">
        <v>1834</v>
      </c>
      <c r="AM909" s="26" t="s">
        <v>1404</v>
      </c>
      <c r="AN909" s="27" t="s">
        <v>565</v>
      </c>
      <c r="AO909" s="35">
        <v>16</v>
      </c>
      <c r="AP909" s="50">
        <v>849.61</v>
      </c>
      <c r="AQ909" s="988">
        <v>374.41499999999996</v>
      </c>
      <c r="AR909" s="988">
        <v>166.5</v>
      </c>
      <c r="AS909" s="946">
        <v>100</v>
      </c>
      <c r="AT909" s="946">
        <v>20</v>
      </c>
      <c r="AU909" s="982">
        <v>660.92</v>
      </c>
      <c r="AV909" s="975">
        <v>100</v>
      </c>
      <c r="AW909" s="1121">
        <v>25</v>
      </c>
      <c r="AX909" s="1114">
        <f t="shared" ref="AX909" si="445">AQ909+AR909+AV909+AW909</f>
        <v>665.91499999999996</v>
      </c>
      <c r="AY909" s="424" t="str">
        <f t="shared" si="437"/>
        <v>OK</v>
      </c>
      <c r="AZ909" s="483">
        <f t="shared" si="438"/>
        <v>0</v>
      </c>
      <c r="BA909" s="484">
        <f>AX909-AB909</f>
        <v>4.9950000000000045</v>
      </c>
      <c r="BB909" s="1016" t="s">
        <v>3131</v>
      </c>
      <c r="BC909" s="424"/>
      <c r="BD909" s="424"/>
    </row>
    <row r="910" spans="2:57" s="10" customFormat="1" ht="24" customHeight="1">
      <c r="B910" s="34">
        <v>74189366</v>
      </c>
      <c r="C910" s="42" t="s">
        <v>963</v>
      </c>
      <c r="D910" s="289" t="s">
        <v>1834</v>
      </c>
      <c r="E910" s="26" t="s">
        <v>1404</v>
      </c>
      <c r="F910" s="27" t="s">
        <v>565</v>
      </c>
      <c r="G910" s="35">
        <v>16</v>
      </c>
      <c r="H910" s="50">
        <v>838.49</v>
      </c>
      <c r="I910" s="36">
        <v>357.73500000000013</v>
      </c>
      <c r="J910" s="36">
        <v>163</v>
      </c>
      <c r="K910" s="36">
        <v>100</v>
      </c>
      <c r="L910" s="36">
        <v>45</v>
      </c>
      <c r="M910" s="14">
        <v>665.73500000000013</v>
      </c>
      <c r="N910" s="28">
        <v>665.73500000000013</v>
      </c>
      <c r="O910" s="419">
        <f t="shared" si="432"/>
        <v>665.73500000000013</v>
      </c>
      <c r="P910" s="419">
        <f t="shared" si="433"/>
        <v>0</v>
      </c>
      <c r="Q910" s="498" t="s">
        <v>1761</v>
      </c>
      <c r="R910" s="498"/>
      <c r="S910" s="789">
        <v>74189366</v>
      </c>
      <c r="T910" s="629" t="s">
        <v>2567</v>
      </c>
      <c r="U910" s="289" t="s">
        <v>1834</v>
      </c>
      <c r="V910" s="27" t="s">
        <v>565</v>
      </c>
      <c r="W910" s="35">
        <v>16</v>
      </c>
      <c r="X910" s="554">
        <v>357.74</v>
      </c>
      <c r="Y910" s="554">
        <v>163</v>
      </c>
      <c r="Z910" s="611">
        <v>100</v>
      </c>
      <c r="AA910" s="611">
        <v>45</v>
      </c>
      <c r="AB910" s="687">
        <v>665.74</v>
      </c>
      <c r="AC910" s="10" t="str">
        <f t="shared" si="434"/>
        <v>OK</v>
      </c>
      <c r="AE910" s="504">
        <f t="shared" si="435"/>
        <v>-4.9999999998817657E-3</v>
      </c>
      <c r="AF910" s="270"/>
      <c r="AG910" s="109" t="s">
        <v>2578</v>
      </c>
      <c r="AH910" s="270"/>
      <c r="AJ910" s="897">
        <v>74189366</v>
      </c>
      <c r="AK910" s="42" t="s">
        <v>963</v>
      </c>
      <c r="AL910" s="289" t="s">
        <v>1834</v>
      </c>
      <c r="AM910" s="26" t="s">
        <v>1404</v>
      </c>
      <c r="AN910" s="27" t="s">
        <v>565</v>
      </c>
      <c r="AO910" s="35">
        <v>16</v>
      </c>
      <c r="AP910" s="50">
        <v>838.49</v>
      </c>
      <c r="AQ910" s="988">
        <v>357.73500000000013</v>
      </c>
      <c r="AR910" s="988">
        <v>163</v>
      </c>
      <c r="AS910" s="946">
        <v>100</v>
      </c>
      <c r="AT910" s="946">
        <v>45</v>
      </c>
      <c r="AU910" s="982">
        <v>665.74</v>
      </c>
      <c r="AV910" s="975">
        <v>100</v>
      </c>
      <c r="AW910" s="1121">
        <v>45</v>
      </c>
      <c r="AX910" s="975">
        <f t="shared" si="444"/>
        <v>665.73500000000013</v>
      </c>
      <c r="AY910" s="424" t="str">
        <f t="shared" si="437"/>
        <v>OK</v>
      </c>
      <c r="AZ910" s="483">
        <f t="shared" si="438"/>
        <v>0</v>
      </c>
      <c r="BA910" s="486">
        <f t="shared" si="428"/>
        <v>-4.9999999998817657E-3</v>
      </c>
      <c r="BB910" s="424"/>
      <c r="BC910" s="424"/>
      <c r="BD910" s="424"/>
      <c r="BE910" s="1051">
        <f t="shared" si="429"/>
        <v>-4.9999999998817657E-3</v>
      </c>
    </row>
    <row r="911" spans="2:57" s="10" customFormat="1" ht="24" customHeight="1">
      <c r="B911" s="34">
        <v>74374618</v>
      </c>
      <c r="C911" s="42" t="s">
        <v>989</v>
      </c>
      <c r="D911" s="289" t="s">
        <v>1834</v>
      </c>
      <c r="E911" s="26" t="s">
        <v>1404</v>
      </c>
      <c r="F911" s="27" t="s">
        <v>565</v>
      </c>
      <c r="G911" s="35">
        <v>16</v>
      </c>
      <c r="H911" s="50">
        <v>816.24</v>
      </c>
      <c r="I911" s="36">
        <v>324.36000000000013</v>
      </c>
      <c r="J911" s="36">
        <v>142.5</v>
      </c>
      <c r="K911" s="36">
        <v>34.17</v>
      </c>
      <c r="L911" s="36">
        <v>45</v>
      </c>
      <c r="M911" s="14">
        <v>546.0300000000002</v>
      </c>
      <c r="N911" s="28">
        <v>546.0300000000002</v>
      </c>
      <c r="O911" s="419">
        <f t="shared" si="432"/>
        <v>546.0300000000002</v>
      </c>
      <c r="P911" s="419">
        <f t="shared" si="433"/>
        <v>0</v>
      </c>
      <c r="Q911" s="498" t="s">
        <v>1761</v>
      </c>
      <c r="R911" s="498"/>
      <c r="S911" s="789">
        <v>74374618</v>
      </c>
      <c r="T911" s="629" t="s">
        <v>2568</v>
      </c>
      <c r="U911" s="289" t="s">
        <v>1834</v>
      </c>
      <c r="V911" s="27" t="s">
        <v>565</v>
      </c>
      <c r="W911" s="35">
        <v>16</v>
      </c>
      <c r="X911" s="554">
        <v>324.36</v>
      </c>
      <c r="Y911" s="554">
        <v>142.5</v>
      </c>
      <c r="Z911" s="611">
        <v>34.17</v>
      </c>
      <c r="AA911" s="611">
        <v>45</v>
      </c>
      <c r="AB911" s="687">
        <v>546.03</v>
      </c>
      <c r="AC911" s="10" t="str">
        <f t="shared" si="434"/>
        <v>OK</v>
      </c>
      <c r="AE911" s="504">
        <f t="shared" si="435"/>
        <v>0</v>
      </c>
      <c r="AF911" s="270"/>
      <c r="AG911" s="109" t="s">
        <v>2578</v>
      </c>
      <c r="AH911" s="270"/>
      <c r="AJ911" s="897">
        <v>74374618</v>
      </c>
      <c r="AK911" s="42" t="s">
        <v>989</v>
      </c>
      <c r="AL911" s="289" t="s">
        <v>1834</v>
      </c>
      <c r="AM911" s="26" t="s">
        <v>1404</v>
      </c>
      <c r="AN911" s="27" t="s">
        <v>565</v>
      </c>
      <c r="AO911" s="35">
        <v>16</v>
      </c>
      <c r="AP911" s="50">
        <v>816.24</v>
      </c>
      <c r="AQ911" s="988">
        <v>324.36000000000013</v>
      </c>
      <c r="AR911" s="988">
        <v>142.5</v>
      </c>
      <c r="AS911" s="946">
        <v>34.17</v>
      </c>
      <c r="AT911" s="946">
        <v>45</v>
      </c>
      <c r="AU911" s="982">
        <v>546.03</v>
      </c>
      <c r="AV911" s="975">
        <v>34.17</v>
      </c>
      <c r="AW911" s="1121">
        <v>45</v>
      </c>
      <c r="AX911" s="975">
        <f t="shared" si="444"/>
        <v>546.0300000000002</v>
      </c>
      <c r="AY911" s="424" t="str">
        <f t="shared" si="437"/>
        <v>OK</v>
      </c>
      <c r="AZ911" s="483">
        <f t="shared" si="438"/>
        <v>0</v>
      </c>
      <c r="BA911" s="486">
        <f t="shared" si="428"/>
        <v>0</v>
      </c>
      <c r="BB911" s="424"/>
      <c r="BC911" s="424"/>
      <c r="BD911" s="424"/>
      <c r="BE911" s="1051">
        <f t="shared" si="429"/>
        <v>0</v>
      </c>
    </row>
    <row r="912" spans="2:57" s="10" customFormat="1" ht="24" customHeight="1">
      <c r="B912" s="34">
        <v>79565975</v>
      </c>
      <c r="C912" s="42" t="s">
        <v>1003</v>
      </c>
      <c r="D912" s="289" t="s">
        <v>1834</v>
      </c>
      <c r="E912" s="26" t="s">
        <v>1404</v>
      </c>
      <c r="F912" s="27" t="s">
        <v>565</v>
      </c>
      <c r="G912" s="35">
        <v>16</v>
      </c>
      <c r="H912" s="50">
        <v>871.86</v>
      </c>
      <c r="I912" s="36">
        <v>407.78999999999996</v>
      </c>
      <c r="J912" s="36">
        <v>148</v>
      </c>
      <c r="K912" s="36">
        <v>100</v>
      </c>
      <c r="L912" s="36">
        <v>20</v>
      </c>
      <c r="M912" s="14">
        <v>675.79</v>
      </c>
      <c r="N912" s="28">
        <v>675.79</v>
      </c>
      <c r="O912" s="419">
        <f t="shared" si="432"/>
        <v>675.79</v>
      </c>
      <c r="P912" s="419">
        <f t="shared" si="433"/>
        <v>0</v>
      </c>
      <c r="Q912" s="498" t="s">
        <v>1761</v>
      </c>
      <c r="R912" s="498"/>
      <c r="S912" s="789">
        <v>79565975</v>
      </c>
      <c r="T912" s="629" t="s">
        <v>2569</v>
      </c>
      <c r="U912" s="289" t="s">
        <v>1834</v>
      </c>
      <c r="V912" s="27" t="s">
        <v>565</v>
      </c>
      <c r="W912" s="35">
        <v>16</v>
      </c>
      <c r="X912" s="554">
        <v>407.79</v>
      </c>
      <c r="Y912" s="554">
        <v>148</v>
      </c>
      <c r="Z912" s="611">
        <v>100</v>
      </c>
      <c r="AA912" s="611">
        <v>20</v>
      </c>
      <c r="AB912" s="687">
        <v>675.79</v>
      </c>
      <c r="AC912" s="10" t="str">
        <f t="shared" si="434"/>
        <v>OK</v>
      </c>
      <c r="AE912" s="504">
        <f t="shared" si="435"/>
        <v>0</v>
      </c>
      <c r="AF912" s="270"/>
      <c r="AG912" s="109" t="s">
        <v>2578</v>
      </c>
      <c r="AH912" s="270"/>
      <c r="AJ912" s="897">
        <v>79565975</v>
      </c>
      <c r="AK912" s="42" t="s">
        <v>1003</v>
      </c>
      <c r="AL912" s="289" t="s">
        <v>1834</v>
      </c>
      <c r="AM912" s="26" t="s">
        <v>1404</v>
      </c>
      <c r="AN912" s="27" t="s">
        <v>565</v>
      </c>
      <c r="AO912" s="35">
        <v>16</v>
      </c>
      <c r="AP912" s="50">
        <v>871.86</v>
      </c>
      <c r="AQ912" s="988">
        <v>407.78999999999996</v>
      </c>
      <c r="AR912" s="988">
        <v>148</v>
      </c>
      <c r="AS912" s="946">
        <v>100</v>
      </c>
      <c r="AT912" s="946">
        <v>20</v>
      </c>
      <c r="AU912" s="982">
        <v>675.79</v>
      </c>
      <c r="AV912" s="975">
        <v>100</v>
      </c>
      <c r="AW912" s="1121">
        <v>20</v>
      </c>
      <c r="AX912" s="975">
        <f t="shared" si="444"/>
        <v>675.79</v>
      </c>
      <c r="AY912" s="424" t="str">
        <f t="shared" si="437"/>
        <v>OK</v>
      </c>
      <c r="AZ912" s="483">
        <f t="shared" si="438"/>
        <v>0</v>
      </c>
      <c r="BA912" s="486">
        <f t="shared" ref="BA912:BA981" si="446">AX912-AB912</f>
        <v>0</v>
      </c>
      <c r="BB912" s="424"/>
      <c r="BC912" s="424"/>
      <c r="BD912" s="424"/>
      <c r="BE912" s="1051">
        <f t="shared" ref="BE912:BE981" si="447">AX912-AU912</f>
        <v>0</v>
      </c>
    </row>
    <row r="913" spans="2:57" s="10" customFormat="1" ht="24" customHeight="1">
      <c r="B913" s="34">
        <v>91351514</v>
      </c>
      <c r="C913" s="42" t="s">
        <v>1020</v>
      </c>
      <c r="D913" s="289" t="s">
        <v>1834</v>
      </c>
      <c r="E913" s="26" t="s">
        <v>1404</v>
      </c>
      <c r="F913" s="27" t="s">
        <v>565</v>
      </c>
      <c r="G913" s="35">
        <v>16</v>
      </c>
      <c r="H913" s="50">
        <v>860.74</v>
      </c>
      <c r="I913" s="36">
        <v>391.11000000000013</v>
      </c>
      <c r="J913" s="36">
        <v>72.5</v>
      </c>
      <c r="K913" s="36">
        <v>40.06</v>
      </c>
      <c r="L913" s="36">
        <v>10</v>
      </c>
      <c r="M913" s="14">
        <v>513.67000000000007</v>
      </c>
      <c r="N913" s="28">
        <v>513.67000000000007</v>
      </c>
      <c r="O913" s="419">
        <f t="shared" si="432"/>
        <v>513.67000000000007</v>
      </c>
      <c r="P913" s="419">
        <f t="shared" si="433"/>
        <v>0</v>
      </c>
      <c r="Q913" s="498" t="s">
        <v>1761</v>
      </c>
      <c r="R913" s="498"/>
      <c r="S913" s="789">
        <v>91351514</v>
      </c>
      <c r="T913" s="629" t="s">
        <v>2570</v>
      </c>
      <c r="U913" s="289" t="s">
        <v>1834</v>
      </c>
      <c r="V913" s="27" t="s">
        <v>565</v>
      </c>
      <c r="W913" s="35">
        <v>16</v>
      </c>
      <c r="X913" s="554">
        <v>391.11</v>
      </c>
      <c r="Y913" s="554">
        <v>72.5</v>
      </c>
      <c r="Z913" s="611">
        <v>40.06</v>
      </c>
      <c r="AA913" s="611">
        <v>10</v>
      </c>
      <c r="AB913" s="687">
        <v>513.66999999999996</v>
      </c>
      <c r="AC913" s="10" t="str">
        <f t="shared" si="434"/>
        <v>OK</v>
      </c>
      <c r="AE913" s="504">
        <f t="shared" si="435"/>
        <v>0</v>
      </c>
      <c r="AF913" s="270"/>
      <c r="AG913" s="109" t="s">
        <v>2578</v>
      </c>
      <c r="AH913" s="270"/>
      <c r="AJ913" s="897">
        <v>91351514</v>
      </c>
      <c r="AK913" s="42" t="s">
        <v>1020</v>
      </c>
      <c r="AL913" s="289" t="s">
        <v>1834</v>
      </c>
      <c r="AM913" s="26" t="s">
        <v>1404</v>
      </c>
      <c r="AN913" s="27" t="s">
        <v>565</v>
      </c>
      <c r="AO913" s="35">
        <v>16</v>
      </c>
      <c r="AP913" s="50">
        <v>860.74</v>
      </c>
      <c r="AQ913" s="988">
        <v>391.11000000000013</v>
      </c>
      <c r="AR913" s="988">
        <v>72.5</v>
      </c>
      <c r="AS913" s="946">
        <v>40.06</v>
      </c>
      <c r="AT913" s="946">
        <v>10</v>
      </c>
      <c r="AU913" s="982">
        <v>513.66999999999996</v>
      </c>
      <c r="AV913" s="975">
        <v>40.06</v>
      </c>
      <c r="AW913" s="1121">
        <v>10</v>
      </c>
      <c r="AX913" s="975">
        <f t="shared" si="444"/>
        <v>513.67000000000007</v>
      </c>
      <c r="AY913" s="424" t="str">
        <f t="shared" si="437"/>
        <v>OK</v>
      </c>
      <c r="AZ913" s="483">
        <f t="shared" si="438"/>
        <v>0</v>
      </c>
      <c r="BA913" s="486">
        <f t="shared" si="446"/>
        <v>0</v>
      </c>
      <c r="BB913" s="424"/>
      <c r="BC913" s="424"/>
      <c r="BD913" s="424"/>
      <c r="BE913" s="1051">
        <f t="shared" si="447"/>
        <v>0</v>
      </c>
    </row>
    <row r="914" spans="2:57" s="10" customFormat="1" ht="24" customHeight="1">
      <c r="B914" s="34">
        <v>1049610958</v>
      </c>
      <c r="C914" s="42" t="s">
        <v>1101</v>
      </c>
      <c r="D914" s="289" t="s">
        <v>1834</v>
      </c>
      <c r="E914" s="26" t="s">
        <v>1404</v>
      </c>
      <c r="F914" s="27" t="s">
        <v>565</v>
      </c>
      <c r="G914" s="35">
        <v>16</v>
      </c>
      <c r="H914" s="50">
        <v>871.86</v>
      </c>
      <c r="I914" s="36">
        <v>407.78999999999996</v>
      </c>
      <c r="J914" s="36">
        <v>143</v>
      </c>
      <c r="K914" s="36">
        <v>0.5</v>
      </c>
      <c r="L914" s="36">
        <v>30</v>
      </c>
      <c r="M914" s="14">
        <v>581.29</v>
      </c>
      <c r="N914" s="28">
        <v>581.29</v>
      </c>
      <c r="O914" s="419">
        <f t="shared" si="432"/>
        <v>581.29</v>
      </c>
      <c r="P914" s="419">
        <f t="shared" si="433"/>
        <v>0</v>
      </c>
      <c r="Q914" s="498" t="s">
        <v>1761</v>
      </c>
      <c r="R914" s="498"/>
      <c r="S914" s="789">
        <v>1049610958</v>
      </c>
      <c r="T914" s="629" t="s">
        <v>2571</v>
      </c>
      <c r="U914" s="289" t="s">
        <v>1834</v>
      </c>
      <c r="V914" s="27" t="s">
        <v>565</v>
      </c>
      <c r="W914" s="35">
        <v>16</v>
      </c>
      <c r="X914" s="554">
        <v>407.79</v>
      </c>
      <c r="Y914" s="554">
        <v>143</v>
      </c>
      <c r="Z914" s="611">
        <v>0.5</v>
      </c>
      <c r="AA914" s="611">
        <v>30</v>
      </c>
      <c r="AB914" s="687">
        <v>581.29</v>
      </c>
      <c r="AC914" s="10" t="str">
        <f t="shared" si="434"/>
        <v>OK</v>
      </c>
      <c r="AE914" s="504">
        <f t="shared" si="435"/>
        <v>0</v>
      </c>
      <c r="AF914" s="270"/>
      <c r="AG914" s="109" t="s">
        <v>2578</v>
      </c>
      <c r="AH914" s="270"/>
      <c r="AJ914" s="897">
        <v>1049610958</v>
      </c>
      <c r="AK914" s="42" t="s">
        <v>1101</v>
      </c>
      <c r="AL914" s="289" t="s">
        <v>1834</v>
      </c>
      <c r="AM914" s="26" t="s">
        <v>1404</v>
      </c>
      <c r="AN914" s="27" t="s">
        <v>565</v>
      </c>
      <c r="AO914" s="35">
        <v>16</v>
      </c>
      <c r="AP914" s="50">
        <v>871.86</v>
      </c>
      <c r="AQ914" s="988">
        <v>407.78999999999996</v>
      </c>
      <c r="AR914" s="988">
        <v>143</v>
      </c>
      <c r="AS914" s="946">
        <v>0.5</v>
      </c>
      <c r="AT914" s="946">
        <v>30</v>
      </c>
      <c r="AU914" s="982">
        <v>581.29</v>
      </c>
      <c r="AV914" s="975">
        <v>0.5</v>
      </c>
      <c r="AW914" s="1121">
        <v>30</v>
      </c>
      <c r="AX914" s="975">
        <f t="shared" si="444"/>
        <v>581.29</v>
      </c>
      <c r="AY914" s="424" t="str">
        <f t="shared" si="437"/>
        <v>OK</v>
      </c>
      <c r="AZ914" s="483">
        <f t="shared" si="438"/>
        <v>0</v>
      </c>
      <c r="BA914" s="486">
        <f t="shared" si="446"/>
        <v>0</v>
      </c>
      <c r="BB914" s="424"/>
      <c r="BC914" s="424"/>
      <c r="BD914" s="424"/>
      <c r="BE914" s="1051">
        <f t="shared" si="447"/>
        <v>0</v>
      </c>
    </row>
    <row r="915" spans="2:57" s="10" customFormat="1" ht="24" customHeight="1">
      <c r="B915" s="34">
        <v>1049619518</v>
      </c>
      <c r="C915" s="42" t="s">
        <v>1130</v>
      </c>
      <c r="D915" s="289" t="s">
        <v>1834</v>
      </c>
      <c r="E915" s="26" t="s">
        <v>1404</v>
      </c>
      <c r="F915" s="27" t="s">
        <v>565</v>
      </c>
      <c r="G915" s="35">
        <v>16</v>
      </c>
      <c r="H915" s="50">
        <v>894.11</v>
      </c>
      <c r="I915" s="36">
        <v>441.16499999999996</v>
      </c>
      <c r="J915" s="36">
        <v>128.5</v>
      </c>
      <c r="K915" s="36">
        <v>40.5</v>
      </c>
      <c r="L915" s="36">
        <v>20</v>
      </c>
      <c r="M915" s="14">
        <v>630.16499999999996</v>
      </c>
      <c r="N915" s="28">
        <v>630.16499999999996</v>
      </c>
      <c r="O915" s="419">
        <f t="shared" si="432"/>
        <v>630.16499999999996</v>
      </c>
      <c r="P915" s="419">
        <f t="shared" si="433"/>
        <v>0</v>
      </c>
      <c r="Q915" s="498" t="s">
        <v>1761</v>
      </c>
      <c r="R915" s="498"/>
      <c r="S915" s="789">
        <v>1049619518</v>
      </c>
      <c r="T915" s="629" t="s">
        <v>2572</v>
      </c>
      <c r="U915" s="289" t="s">
        <v>1834</v>
      </c>
      <c r="V915" s="27" t="s">
        <v>565</v>
      </c>
      <c r="W915" s="35">
        <v>16</v>
      </c>
      <c r="X915" s="554">
        <v>441.17</v>
      </c>
      <c r="Y915" s="554">
        <v>128.5</v>
      </c>
      <c r="Z915" s="611">
        <v>40.5</v>
      </c>
      <c r="AA915" s="611">
        <v>20</v>
      </c>
      <c r="AB915" s="687">
        <v>630.16999999999996</v>
      </c>
      <c r="AC915" s="10" t="str">
        <f t="shared" si="434"/>
        <v>OK</v>
      </c>
      <c r="AE915" s="504">
        <f t="shared" si="435"/>
        <v>-4.9999999999954525E-3</v>
      </c>
      <c r="AF915" s="270"/>
      <c r="AG915" s="109" t="s">
        <v>2578</v>
      </c>
      <c r="AH915" s="270"/>
      <c r="AJ915" s="897">
        <v>1049619518</v>
      </c>
      <c r="AK915" s="42" t="s">
        <v>1130</v>
      </c>
      <c r="AL915" s="289" t="s">
        <v>1834</v>
      </c>
      <c r="AM915" s="26" t="s">
        <v>1404</v>
      </c>
      <c r="AN915" s="27" t="s">
        <v>565</v>
      </c>
      <c r="AO915" s="35">
        <v>16</v>
      </c>
      <c r="AP915" s="50">
        <v>894.11</v>
      </c>
      <c r="AQ915" s="988">
        <v>441.16499999999996</v>
      </c>
      <c r="AR915" s="988">
        <v>128.5</v>
      </c>
      <c r="AS915" s="946">
        <v>40.5</v>
      </c>
      <c r="AT915" s="946">
        <v>20</v>
      </c>
      <c r="AU915" s="982">
        <v>630.16999999999996</v>
      </c>
      <c r="AV915" s="975">
        <v>40.5</v>
      </c>
      <c r="AW915" s="1121">
        <v>20</v>
      </c>
      <c r="AX915" s="975">
        <f t="shared" si="444"/>
        <v>630.16499999999996</v>
      </c>
      <c r="AY915" s="424" t="str">
        <f t="shared" si="437"/>
        <v>OK</v>
      </c>
      <c r="AZ915" s="483">
        <f t="shared" si="438"/>
        <v>0</v>
      </c>
      <c r="BA915" s="486">
        <f t="shared" si="446"/>
        <v>-4.9999999999954525E-3</v>
      </c>
      <c r="BB915" s="424"/>
      <c r="BC915" s="424"/>
      <c r="BD915" s="424"/>
      <c r="BE915" s="1051">
        <f t="shared" si="447"/>
        <v>-4.9999999999954525E-3</v>
      </c>
    </row>
    <row r="916" spans="2:57" s="10" customFormat="1" ht="24" customHeight="1">
      <c r="B916" s="34">
        <v>1049627933</v>
      </c>
      <c r="C916" s="42" t="s">
        <v>1163</v>
      </c>
      <c r="D916" s="289" t="s">
        <v>1834</v>
      </c>
      <c r="E916" s="26" t="s">
        <v>1404</v>
      </c>
      <c r="F916" s="27" t="s">
        <v>565</v>
      </c>
      <c r="G916" s="35">
        <v>16</v>
      </c>
      <c r="H916" s="50">
        <v>927.48</v>
      </c>
      <c r="I916" s="36">
        <v>491.22</v>
      </c>
      <c r="J916" s="36">
        <v>162</v>
      </c>
      <c r="K916" s="36">
        <v>2.2799999999999998</v>
      </c>
      <c r="L916" s="36">
        <v>15</v>
      </c>
      <c r="M916" s="14">
        <v>670.5</v>
      </c>
      <c r="N916" s="28">
        <v>670.5</v>
      </c>
      <c r="O916" s="419">
        <f t="shared" si="432"/>
        <v>670.5</v>
      </c>
      <c r="P916" s="419">
        <f t="shared" si="433"/>
        <v>0</v>
      </c>
      <c r="Q916" s="498" t="s">
        <v>1761</v>
      </c>
      <c r="R916" s="498"/>
      <c r="S916" s="789">
        <v>1049627933</v>
      </c>
      <c r="T916" s="629" t="s">
        <v>2573</v>
      </c>
      <c r="U916" s="289" t="s">
        <v>1834</v>
      </c>
      <c r="V916" s="27" t="s">
        <v>565</v>
      </c>
      <c r="W916" s="35">
        <v>16</v>
      </c>
      <c r="X916" s="554">
        <v>491.22</v>
      </c>
      <c r="Y916" s="554">
        <v>162</v>
      </c>
      <c r="Z916" s="611">
        <v>2.2799999999999998</v>
      </c>
      <c r="AA916" s="611">
        <v>15</v>
      </c>
      <c r="AB916" s="687">
        <v>670.5</v>
      </c>
      <c r="AC916" s="10" t="str">
        <f t="shared" si="434"/>
        <v>OK</v>
      </c>
      <c r="AE916" s="504">
        <f t="shared" si="435"/>
        <v>0</v>
      </c>
      <c r="AF916" s="270"/>
      <c r="AG916" s="109" t="s">
        <v>2578</v>
      </c>
      <c r="AH916" s="270"/>
      <c r="AJ916" s="897">
        <v>1049627933</v>
      </c>
      <c r="AK916" s="42" t="s">
        <v>1163</v>
      </c>
      <c r="AL916" s="289" t="s">
        <v>1834</v>
      </c>
      <c r="AM916" s="26" t="s">
        <v>1404</v>
      </c>
      <c r="AN916" s="27" t="s">
        <v>565</v>
      </c>
      <c r="AO916" s="35">
        <v>16</v>
      </c>
      <c r="AP916" s="50">
        <v>927.48</v>
      </c>
      <c r="AQ916" s="988">
        <v>491.22</v>
      </c>
      <c r="AR916" s="988">
        <v>162</v>
      </c>
      <c r="AS916" s="946">
        <v>2.2799999999999998</v>
      </c>
      <c r="AT916" s="946">
        <v>15</v>
      </c>
      <c r="AU916" s="982">
        <v>670.5</v>
      </c>
      <c r="AV916" s="975">
        <v>2.2799999999999998</v>
      </c>
      <c r="AW916" s="1121">
        <v>15</v>
      </c>
      <c r="AX916" s="975">
        <f t="shared" si="444"/>
        <v>670.5</v>
      </c>
      <c r="AY916" s="424" t="str">
        <f t="shared" si="437"/>
        <v>OK</v>
      </c>
      <c r="AZ916" s="483">
        <f t="shared" si="438"/>
        <v>0</v>
      </c>
      <c r="BA916" s="486">
        <f t="shared" si="446"/>
        <v>0</v>
      </c>
      <c r="BB916" s="424"/>
      <c r="BC916" s="424"/>
      <c r="BD916" s="424"/>
      <c r="BE916" s="1051">
        <f t="shared" si="447"/>
        <v>0</v>
      </c>
    </row>
    <row r="917" spans="2:57" s="10" customFormat="1" ht="24" customHeight="1">
      <c r="B917" s="34">
        <v>1049633702</v>
      </c>
      <c r="C917" s="42" t="s">
        <v>1178</v>
      </c>
      <c r="D917" s="289" t="s">
        <v>1834</v>
      </c>
      <c r="E917" s="26" t="s">
        <v>1404</v>
      </c>
      <c r="F917" s="27" t="s">
        <v>565</v>
      </c>
      <c r="G917" s="35">
        <v>16</v>
      </c>
      <c r="H917" s="50">
        <v>949.72</v>
      </c>
      <c r="I917" s="36">
        <v>524.57999999999993</v>
      </c>
      <c r="J917" s="36">
        <v>169.5</v>
      </c>
      <c r="K917" s="36">
        <v>0</v>
      </c>
      <c r="L917" s="36">
        <v>25</v>
      </c>
      <c r="M917" s="14">
        <v>719.07999999999993</v>
      </c>
      <c r="N917" s="28">
        <v>719.07999999999993</v>
      </c>
      <c r="O917" s="419">
        <f t="shared" si="432"/>
        <v>719.07999999999993</v>
      </c>
      <c r="P917" s="419">
        <f t="shared" si="433"/>
        <v>0</v>
      </c>
      <c r="Q917" s="498" t="s">
        <v>1761</v>
      </c>
      <c r="R917" s="498"/>
      <c r="S917" s="789">
        <v>1049633702</v>
      </c>
      <c r="T917" s="629" t="s">
        <v>2574</v>
      </c>
      <c r="U917" s="289" t="s">
        <v>1834</v>
      </c>
      <c r="V917" s="27" t="s">
        <v>565</v>
      </c>
      <c r="W917" s="35">
        <v>16</v>
      </c>
      <c r="X917" s="554">
        <v>524.58000000000004</v>
      </c>
      <c r="Y917" s="554">
        <v>169.5</v>
      </c>
      <c r="Z917" s="611">
        <v>0</v>
      </c>
      <c r="AA917" s="611">
        <v>25</v>
      </c>
      <c r="AB917" s="687">
        <v>719.08</v>
      </c>
      <c r="AC917" s="10" t="str">
        <f t="shared" si="434"/>
        <v>OK</v>
      </c>
      <c r="AE917" s="504">
        <f t="shared" si="435"/>
        <v>0</v>
      </c>
      <c r="AF917" s="270"/>
      <c r="AG917" s="109" t="s">
        <v>2578</v>
      </c>
      <c r="AH917" s="270"/>
      <c r="AJ917" s="897">
        <v>1049633702</v>
      </c>
      <c r="AK917" s="42" t="s">
        <v>1178</v>
      </c>
      <c r="AL917" s="289" t="s">
        <v>1834</v>
      </c>
      <c r="AM917" s="26" t="s">
        <v>1404</v>
      </c>
      <c r="AN917" s="27" t="s">
        <v>565</v>
      </c>
      <c r="AO917" s="35">
        <v>16</v>
      </c>
      <c r="AP917" s="50">
        <v>949.72</v>
      </c>
      <c r="AQ917" s="988">
        <v>524.57999999999993</v>
      </c>
      <c r="AR917" s="988">
        <v>169.5</v>
      </c>
      <c r="AS917" s="946">
        <v>0</v>
      </c>
      <c r="AT917" s="946">
        <v>25</v>
      </c>
      <c r="AU917" s="982">
        <v>719.08</v>
      </c>
      <c r="AV917" s="975">
        <v>0</v>
      </c>
      <c r="AW917" s="1121">
        <v>25</v>
      </c>
      <c r="AX917" s="975">
        <f t="shared" si="444"/>
        <v>719.07999999999993</v>
      </c>
      <c r="AY917" s="424" t="str">
        <f t="shared" si="437"/>
        <v>OK</v>
      </c>
      <c r="AZ917" s="483">
        <f t="shared" si="438"/>
        <v>0</v>
      </c>
      <c r="BA917" s="486">
        <f t="shared" si="446"/>
        <v>0</v>
      </c>
      <c r="BB917" s="424"/>
      <c r="BC917" s="424"/>
      <c r="BD917" s="424"/>
      <c r="BE917" s="1051">
        <f t="shared" si="447"/>
        <v>0</v>
      </c>
    </row>
    <row r="918" spans="2:57" s="10" customFormat="1" ht="24" customHeight="1">
      <c r="B918" s="34">
        <v>1049636322</v>
      </c>
      <c r="C918" s="42" t="s">
        <v>1186</v>
      </c>
      <c r="D918" s="289" t="s">
        <v>1834</v>
      </c>
      <c r="E918" s="26" t="s">
        <v>1404</v>
      </c>
      <c r="F918" s="27" t="s">
        <v>565</v>
      </c>
      <c r="G918" s="35">
        <v>16</v>
      </c>
      <c r="H918" s="50">
        <v>849.61</v>
      </c>
      <c r="I918" s="36">
        <v>374.41499999999996</v>
      </c>
      <c r="J918" s="36">
        <v>167.5</v>
      </c>
      <c r="K918" s="36">
        <v>0</v>
      </c>
      <c r="L918" s="36">
        <v>25</v>
      </c>
      <c r="M918" s="14">
        <v>566.91499999999996</v>
      </c>
      <c r="N918" s="28">
        <v>566.91499999999996</v>
      </c>
      <c r="O918" s="419">
        <f t="shared" si="432"/>
        <v>566.91499999999996</v>
      </c>
      <c r="P918" s="419">
        <f t="shared" si="433"/>
        <v>0</v>
      </c>
      <c r="Q918" s="498" t="s">
        <v>1761</v>
      </c>
      <c r="R918" s="498"/>
      <c r="S918" s="789">
        <v>1049636322</v>
      </c>
      <c r="T918" s="629" t="s">
        <v>2575</v>
      </c>
      <c r="U918" s="289" t="s">
        <v>1834</v>
      </c>
      <c r="V918" s="27" t="s">
        <v>565</v>
      </c>
      <c r="W918" s="35">
        <v>16</v>
      </c>
      <c r="X918" s="554">
        <v>374.42</v>
      </c>
      <c r="Y918" s="554">
        <v>167.5</v>
      </c>
      <c r="Z918" s="611">
        <v>0</v>
      </c>
      <c r="AA918" s="611">
        <v>25</v>
      </c>
      <c r="AB918" s="687">
        <v>566.91999999999996</v>
      </c>
      <c r="AC918" s="10" t="str">
        <f t="shared" si="434"/>
        <v>OK</v>
      </c>
      <c r="AE918" s="504">
        <f t="shared" si="435"/>
        <v>-4.9999999999954525E-3</v>
      </c>
      <c r="AF918" s="270"/>
      <c r="AG918" s="109" t="s">
        <v>2578</v>
      </c>
      <c r="AH918" s="270"/>
      <c r="AJ918" s="897">
        <v>1049636322</v>
      </c>
      <c r="AK918" s="42" t="s">
        <v>1186</v>
      </c>
      <c r="AL918" s="289" t="s">
        <v>1834</v>
      </c>
      <c r="AM918" s="26" t="s">
        <v>1404</v>
      </c>
      <c r="AN918" s="27" t="s">
        <v>565</v>
      </c>
      <c r="AO918" s="35">
        <v>16</v>
      </c>
      <c r="AP918" s="50">
        <v>849.61</v>
      </c>
      <c r="AQ918" s="988">
        <v>374.41499999999996</v>
      </c>
      <c r="AR918" s="988">
        <v>167.5</v>
      </c>
      <c r="AS918" s="946">
        <v>0</v>
      </c>
      <c r="AT918" s="946">
        <v>25</v>
      </c>
      <c r="AU918" s="982">
        <v>566.91999999999996</v>
      </c>
      <c r="AV918" s="975">
        <v>0</v>
      </c>
      <c r="AW918" s="1121">
        <v>25</v>
      </c>
      <c r="AX918" s="975">
        <f t="shared" si="444"/>
        <v>566.91499999999996</v>
      </c>
      <c r="AY918" s="424" t="str">
        <f t="shared" si="437"/>
        <v>OK</v>
      </c>
      <c r="AZ918" s="483">
        <f t="shared" si="438"/>
        <v>0</v>
      </c>
      <c r="BA918" s="486">
        <f t="shared" si="446"/>
        <v>-4.9999999999954525E-3</v>
      </c>
      <c r="BB918" s="424"/>
      <c r="BC918" s="424"/>
      <c r="BD918" s="424"/>
      <c r="BE918" s="1051">
        <f t="shared" si="447"/>
        <v>-4.9999999999954525E-3</v>
      </c>
    </row>
    <row r="919" spans="2:57" s="10" customFormat="1" ht="24" customHeight="1">
      <c r="B919" s="34">
        <v>1051240468</v>
      </c>
      <c r="C919" s="42" t="s">
        <v>1219</v>
      </c>
      <c r="D919" s="289" t="s">
        <v>1834</v>
      </c>
      <c r="E919" s="26" t="s">
        <v>1404</v>
      </c>
      <c r="F919" s="27" t="s">
        <v>565</v>
      </c>
      <c r="G919" s="35">
        <v>16</v>
      </c>
      <c r="H919" s="50">
        <v>860.74</v>
      </c>
      <c r="I919" s="36">
        <v>391.11000000000013</v>
      </c>
      <c r="J919" s="36">
        <v>139</v>
      </c>
      <c r="K919" s="36">
        <v>25.61</v>
      </c>
      <c r="L919" s="36">
        <v>20</v>
      </c>
      <c r="M919" s="14">
        <v>575.72000000000014</v>
      </c>
      <c r="N919" s="28">
        <v>575.72000000000014</v>
      </c>
      <c r="O919" s="419">
        <f t="shared" si="432"/>
        <v>575.72000000000014</v>
      </c>
      <c r="P919" s="419">
        <f t="shared" si="433"/>
        <v>0</v>
      </c>
      <c r="Q919" s="498" t="s">
        <v>1761</v>
      </c>
      <c r="R919" s="498"/>
      <c r="S919" s="789">
        <v>1051240468</v>
      </c>
      <c r="T919" s="629" t="s">
        <v>2576</v>
      </c>
      <c r="U919" s="289" t="s">
        <v>1834</v>
      </c>
      <c r="V919" s="27" t="s">
        <v>565</v>
      </c>
      <c r="W919" s="35">
        <v>16</v>
      </c>
      <c r="X919" s="554">
        <v>391.11</v>
      </c>
      <c r="Y919" s="554">
        <v>139</v>
      </c>
      <c r="Z919" s="611">
        <v>25.61</v>
      </c>
      <c r="AA919" s="611">
        <v>20</v>
      </c>
      <c r="AB919" s="687">
        <v>575.72</v>
      </c>
      <c r="AC919" s="10" t="str">
        <f t="shared" si="434"/>
        <v>OK</v>
      </c>
      <c r="AE919" s="504">
        <f t="shared" si="435"/>
        <v>0</v>
      </c>
      <c r="AF919" s="270"/>
      <c r="AG919" s="109" t="s">
        <v>2578</v>
      </c>
      <c r="AH919" s="270"/>
      <c r="AJ919" s="897">
        <v>1051240468</v>
      </c>
      <c r="AK919" s="42" t="s">
        <v>1219</v>
      </c>
      <c r="AL919" s="289" t="s">
        <v>1834</v>
      </c>
      <c r="AM919" s="26" t="s">
        <v>1404</v>
      </c>
      <c r="AN919" s="27" t="s">
        <v>565</v>
      </c>
      <c r="AO919" s="35">
        <v>16</v>
      </c>
      <c r="AP919" s="50">
        <v>860.74</v>
      </c>
      <c r="AQ919" s="988">
        <v>391.11000000000013</v>
      </c>
      <c r="AR919" s="988">
        <v>139</v>
      </c>
      <c r="AS919" s="946">
        <v>25.61</v>
      </c>
      <c r="AT919" s="946">
        <v>20</v>
      </c>
      <c r="AU919" s="982">
        <v>575.72</v>
      </c>
      <c r="AV919" s="975">
        <v>25.61</v>
      </c>
      <c r="AW919" s="1121">
        <v>20</v>
      </c>
      <c r="AX919" s="975">
        <f t="shared" si="444"/>
        <v>575.72000000000014</v>
      </c>
      <c r="AY919" s="424" t="str">
        <f t="shared" si="437"/>
        <v>OK</v>
      </c>
      <c r="AZ919" s="483">
        <f t="shared" si="438"/>
        <v>0</v>
      </c>
      <c r="BA919" s="486">
        <f t="shared" si="446"/>
        <v>0</v>
      </c>
      <c r="BB919" s="424"/>
      <c r="BC919" s="424"/>
      <c r="BD919" s="424"/>
      <c r="BE919" s="1051">
        <f t="shared" si="447"/>
        <v>0</v>
      </c>
    </row>
    <row r="920" spans="2:57" s="10" customFormat="1" ht="24" customHeight="1">
      <c r="B920" s="34">
        <v>1098667817</v>
      </c>
      <c r="C920" s="42" t="s">
        <v>1348</v>
      </c>
      <c r="D920" s="289" t="s">
        <v>1834</v>
      </c>
      <c r="E920" s="26" t="s">
        <v>1404</v>
      </c>
      <c r="F920" s="27" t="s">
        <v>565</v>
      </c>
      <c r="G920" s="35">
        <v>16</v>
      </c>
      <c r="H920" s="50">
        <v>949.72</v>
      </c>
      <c r="I920" s="36">
        <v>524.57999999999993</v>
      </c>
      <c r="J920" s="36">
        <v>160.5</v>
      </c>
      <c r="K920" s="51">
        <v>0</v>
      </c>
      <c r="L920" s="28">
        <v>10</v>
      </c>
      <c r="M920" s="14">
        <v>695.07999999999993</v>
      </c>
      <c r="N920" s="28">
        <v>695.07999999999993</v>
      </c>
      <c r="O920" s="419">
        <f t="shared" ref="O920:O935" si="448">I920+J920+K920+L920</f>
        <v>695.07999999999993</v>
      </c>
      <c r="P920" s="419">
        <f t="shared" ref="P920:P935" si="449">N920-O920</f>
        <v>0</v>
      </c>
      <c r="Q920" s="498" t="s">
        <v>1761</v>
      </c>
      <c r="R920" s="498"/>
      <c r="S920" s="789">
        <v>1098667817</v>
      </c>
      <c r="T920" s="629" t="s">
        <v>2577</v>
      </c>
      <c r="U920" s="289" t="s">
        <v>1834</v>
      </c>
      <c r="V920" s="27" t="s">
        <v>565</v>
      </c>
      <c r="W920" s="35">
        <v>16</v>
      </c>
      <c r="X920" s="554">
        <v>524.58000000000004</v>
      </c>
      <c r="Y920" s="554">
        <v>160.5</v>
      </c>
      <c r="Z920" s="611">
        <v>73.22</v>
      </c>
      <c r="AA920" s="611">
        <v>25</v>
      </c>
      <c r="AB920" s="687">
        <v>783.3</v>
      </c>
      <c r="AC920" s="10" t="str">
        <f t="shared" si="434"/>
        <v>OK</v>
      </c>
      <c r="AE920" s="504">
        <f t="shared" si="435"/>
        <v>-88.220000000000027</v>
      </c>
      <c r="AF920" s="688" t="s">
        <v>2010</v>
      </c>
      <c r="AG920" s="109" t="s">
        <v>2578</v>
      </c>
      <c r="AH920" s="270"/>
      <c r="AJ920" s="897">
        <v>1098667817</v>
      </c>
      <c r="AK920" s="42" t="s">
        <v>1348</v>
      </c>
      <c r="AL920" s="289" t="s">
        <v>1834</v>
      </c>
      <c r="AM920" s="26" t="s">
        <v>1404</v>
      </c>
      <c r="AN920" s="27" t="s">
        <v>565</v>
      </c>
      <c r="AO920" s="35">
        <v>16</v>
      </c>
      <c r="AP920" s="50">
        <v>949.72</v>
      </c>
      <c r="AQ920" s="988">
        <v>524.57999999999993</v>
      </c>
      <c r="AR920" s="988">
        <v>160.5</v>
      </c>
      <c r="AS920" s="946">
        <v>73.22</v>
      </c>
      <c r="AT920" s="946">
        <v>25</v>
      </c>
      <c r="AU920" s="982">
        <v>783.3</v>
      </c>
      <c r="AV920" s="975">
        <v>73.22</v>
      </c>
      <c r="AW920" s="1121">
        <v>25</v>
      </c>
      <c r="AX920" s="975">
        <f t="shared" si="444"/>
        <v>783.3</v>
      </c>
      <c r="AY920" s="424" t="str">
        <f t="shared" si="437"/>
        <v>OK</v>
      </c>
      <c r="AZ920" s="483">
        <f t="shared" si="438"/>
        <v>0</v>
      </c>
      <c r="BA920" s="486">
        <f t="shared" si="446"/>
        <v>0</v>
      </c>
      <c r="BB920" s="424"/>
      <c r="BC920" s="424"/>
      <c r="BD920" s="424"/>
      <c r="BE920" s="1051">
        <f t="shared" si="447"/>
        <v>0</v>
      </c>
    </row>
    <row r="921" spans="2:57" s="10" customFormat="1" ht="24" customHeight="1">
      <c r="B921" s="60">
        <v>6775056</v>
      </c>
      <c r="C921" s="45" t="s">
        <v>596</v>
      </c>
      <c r="D921" s="288" t="s">
        <v>1837</v>
      </c>
      <c r="E921" s="46" t="s">
        <v>1404</v>
      </c>
      <c r="F921" s="47" t="s">
        <v>3</v>
      </c>
      <c r="G921" s="61">
        <v>16</v>
      </c>
      <c r="H921" s="63">
        <v>819.31</v>
      </c>
      <c r="I921" s="63">
        <v>328.96499999999992</v>
      </c>
      <c r="J921" s="63">
        <v>173</v>
      </c>
      <c r="K921" s="63">
        <v>100</v>
      </c>
      <c r="L921" s="63">
        <v>40</v>
      </c>
      <c r="M921" s="14">
        <v>641.96499999999992</v>
      </c>
      <c r="N921" s="48">
        <v>641.96499999999992</v>
      </c>
      <c r="O921" s="419">
        <f t="shared" si="448"/>
        <v>641.96499999999992</v>
      </c>
      <c r="P921" s="419">
        <f t="shared" si="449"/>
        <v>0</v>
      </c>
      <c r="Q921" s="498" t="s">
        <v>1761</v>
      </c>
      <c r="R921" s="498"/>
      <c r="S921" s="701">
        <v>6775056</v>
      </c>
      <c r="T921" s="629" t="s">
        <v>2579</v>
      </c>
      <c r="U921" s="288" t="s">
        <v>1837</v>
      </c>
      <c r="V921" s="47" t="s">
        <v>3</v>
      </c>
      <c r="W921" s="61">
        <v>16</v>
      </c>
      <c r="X921" s="702">
        <v>328.97</v>
      </c>
      <c r="Y921" s="702">
        <v>173</v>
      </c>
      <c r="Z921" s="702">
        <v>100</v>
      </c>
      <c r="AA921" s="702">
        <v>40</v>
      </c>
      <c r="AB921" s="687">
        <v>641.97</v>
      </c>
      <c r="AC921" s="10" t="str">
        <f t="shared" ref="AC921:AC984" si="450">IF((B921=S921),"OK","ERROR")</f>
        <v>OK</v>
      </c>
      <c r="AE921" s="504">
        <f t="shared" ref="AE921:AE984" si="451">M921-AB921</f>
        <v>-5.0000000001091394E-3</v>
      </c>
      <c r="AF921" s="270"/>
      <c r="AG921" s="109" t="s">
        <v>2478</v>
      </c>
      <c r="AH921" s="270"/>
      <c r="AJ921" s="901">
        <v>6775056</v>
      </c>
      <c r="AK921" s="45" t="s">
        <v>596</v>
      </c>
      <c r="AL921" s="288" t="s">
        <v>1837</v>
      </c>
      <c r="AM921" s="46" t="s">
        <v>1404</v>
      </c>
      <c r="AN921" s="47" t="s">
        <v>3</v>
      </c>
      <c r="AO921" s="61">
        <v>16</v>
      </c>
      <c r="AP921" s="63">
        <v>819.31</v>
      </c>
      <c r="AQ921" s="997">
        <v>328.96499999999992</v>
      </c>
      <c r="AR921" s="997">
        <v>173</v>
      </c>
      <c r="AS921" s="925">
        <v>100</v>
      </c>
      <c r="AT921" s="925">
        <v>40</v>
      </c>
      <c r="AU921" s="982">
        <v>641.97</v>
      </c>
      <c r="AV921" s="974">
        <v>100</v>
      </c>
      <c r="AW921" s="1079">
        <v>40</v>
      </c>
      <c r="AX921" s="975">
        <f t="shared" si="444"/>
        <v>641.96499999999992</v>
      </c>
      <c r="AY921" s="424" t="str">
        <f t="shared" si="437"/>
        <v>OK</v>
      </c>
      <c r="AZ921" s="483">
        <f t="shared" si="438"/>
        <v>0</v>
      </c>
      <c r="BA921" s="486">
        <f t="shared" si="446"/>
        <v>-5.0000000001091394E-3</v>
      </c>
      <c r="BB921" s="424"/>
      <c r="BC921" s="424"/>
      <c r="BD921" s="424"/>
      <c r="BE921" s="1051">
        <f t="shared" si="447"/>
        <v>-5.0000000001091394E-3</v>
      </c>
    </row>
    <row r="922" spans="2:57" s="10" customFormat="1" ht="24" customHeight="1">
      <c r="B922" s="60">
        <v>7161679</v>
      </c>
      <c r="C922" s="45" t="s">
        <v>600</v>
      </c>
      <c r="D922" s="288" t="s">
        <v>1837</v>
      </c>
      <c r="E922" s="46" t="s">
        <v>1404</v>
      </c>
      <c r="F922" s="47" t="s">
        <v>3</v>
      </c>
      <c r="G922" s="61">
        <v>16</v>
      </c>
      <c r="H922" s="63">
        <v>819.31</v>
      </c>
      <c r="I922" s="63">
        <v>328.96499999999992</v>
      </c>
      <c r="J922" s="63">
        <v>161.5</v>
      </c>
      <c r="K922" s="63">
        <v>100</v>
      </c>
      <c r="L922" s="63">
        <v>20</v>
      </c>
      <c r="M922" s="14">
        <v>610.46499999999992</v>
      </c>
      <c r="N922" s="48">
        <v>610.46499999999992</v>
      </c>
      <c r="O922" s="419">
        <f t="shared" si="448"/>
        <v>610.46499999999992</v>
      </c>
      <c r="P922" s="419">
        <f t="shared" si="449"/>
        <v>0</v>
      </c>
      <c r="Q922" s="498" t="s">
        <v>1761</v>
      </c>
      <c r="R922" s="498"/>
      <c r="S922" s="701">
        <v>7161679</v>
      </c>
      <c r="T922" s="629" t="s">
        <v>2580</v>
      </c>
      <c r="U922" s="288" t="s">
        <v>1837</v>
      </c>
      <c r="V922" s="47" t="s">
        <v>3</v>
      </c>
      <c r="W922" s="61">
        <v>16</v>
      </c>
      <c r="X922" s="702">
        <v>328.97</v>
      </c>
      <c r="Y922" s="702">
        <v>161.5</v>
      </c>
      <c r="Z922" s="702">
        <v>100</v>
      </c>
      <c r="AA922" s="702">
        <v>20</v>
      </c>
      <c r="AB922" s="687">
        <v>610.47</v>
      </c>
      <c r="AC922" s="10" t="str">
        <f t="shared" si="450"/>
        <v>OK</v>
      </c>
      <c r="AE922" s="504">
        <f t="shared" si="451"/>
        <v>-5.0000000001091394E-3</v>
      </c>
      <c r="AF922" s="270"/>
      <c r="AG922" s="109" t="s">
        <v>2478</v>
      </c>
      <c r="AH922" s="270"/>
      <c r="AJ922" s="901">
        <v>7161679</v>
      </c>
      <c r="AK922" s="45" t="s">
        <v>600</v>
      </c>
      <c r="AL922" s="288" t="s">
        <v>1837</v>
      </c>
      <c r="AM922" s="46" t="s">
        <v>1404</v>
      </c>
      <c r="AN922" s="47" t="s">
        <v>3</v>
      </c>
      <c r="AO922" s="61">
        <v>16</v>
      </c>
      <c r="AP922" s="63">
        <v>819.31</v>
      </c>
      <c r="AQ922" s="997">
        <v>328.96499999999992</v>
      </c>
      <c r="AR922" s="997">
        <v>161.5</v>
      </c>
      <c r="AS922" s="925">
        <v>100</v>
      </c>
      <c r="AT922" s="925">
        <v>20</v>
      </c>
      <c r="AU922" s="982">
        <v>610.47</v>
      </c>
      <c r="AV922" s="974">
        <v>100</v>
      </c>
      <c r="AW922" s="1079">
        <v>20</v>
      </c>
      <c r="AX922" s="975">
        <f t="shared" si="444"/>
        <v>610.46499999999992</v>
      </c>
      <c r="AY922" s="424" t="str">
        <f t="shared" si="437"/>
        <v>OK</v>
      </c>
      <c r="AZ922" s="483">
        <f t="shared" si="438"/>
        <v>0</v>
      </c>
      <c r="BA922" s="486">
        <f t="shared" si="446"/>
        <v>-5.0000000001091394E-3</v>
      </c>
      <c r="BB922" s="424"/>
      <c r="BC922" s="424"/>
      <c r="BD922" s="424"/>
      <c r="BE922" s="1051">
        <f t="shared" si="447"/>
        <v>-5.0000000001091394E-3</v>
      </c>
    </row>
    <row r="923" spans="2:57" s="10" customFormat="1" ht="24" customHeight="1">
      <c r="B923" s="60">
        <v>7180355</v>
      </c>
      <c r="C923" s="45" t="s">
        <v>634</v>
      </c>
      <c r="D923" s="288" t="s">
        <v>1837</v>
      </c>
      <c r="E923" s="46" t="s">
        <v>1404</v>
      </c>
      <c r="F923" s="47" t="s">
        <v>3</v>
      </c>
      <c r="G923" s="61">
        <v>16</v>
      </c>
      <c r="H923" s="63">
        <v>861.36</v>
      </c>
      <c r="I923" s="63">
        <v>392.03999999999996</v>
      </c>
      <c r="J923" s="63">
        <v>177.5</v>
      </c>
      <c r="K923" s="63">
        <v>100</v>
      </c>
      <c r="L923" s="63">
        <v>0</v>
      </c>
      <c r="M923" s="14">
        <v>669.54</v>
      </c>
      <c r="N923" s="48">
        <v>669.54</v>
      </c>
      <c r="O923" s="419">
        <f t="shared" si="448"/>
        <v>669.54</v>
      </c>
      <c r="P923" s="419">
        <f t="shared" si="449"/>
        <v>0</v>
      </c>
      <c r="Q923" s="498" t="s">
        <v>1761</v>
      </c>
      <c r="R923" s="498"/>
      <c r="S923" s="701">
        <v>7180355</v>
      </c>
      <c r="T923" s="629" t="s">
        <v>2581</v>
      </c>
      <c r="U923" s="288" t="s">
        <v>1837</v>
      </c>
      <c r="V923" s="47" t="s">
        <v>3</v>
      </c>
      <c r="W923" s="61">
        <v>16</v>
      </c>
      <c r="X923" s="702">
        <v>392.04</v>
      </c>
      <c r="Y923" s="702">
        <v>177.5</v>
      </c>
      <c r="Z923" s="702">
        <v>100</v>
      </c>
      <c r="AA923" s="702">
        <v>65</v>
      </c>
      <c r="AB923" s="687">
        <v>734.54</v>
      </c>
      <c r="AC923" s="10" t="str">
        <f t="shared" si="450"/>
        <v>OK</v>
      </c>
      <c r="AE923" s="504">
        <f t="shared" si="451"/>
        <v>-65</v>
      </c>
      <c r="AF923" s="688" t="s">
        <v>2010</v>
      </c>
      <c r="AG923" s="109" t="s">
        <v>2478</v>
      </c>
      <c r="AH923" s="270"/>
      <c r="AJ923" s="1069">
        <v>7180355</v>
      </c>
      <c r="AK923" s="45" t="s">
        <v>634</v>
      </c>
      <c r="AL923" s="288" t="s">
        <v>1837</v>
      </c>
      <c r="AM923" s="46" t="s">
        <v>1404</v>
      </c>
      <c r="AN923" s="47" t="s">
        <v>3</v>
      </c>
      <c r="AO923" s="61">
        <v>16</v>
      </c>
      <c r="AP923" s="63">
        <v>861.36</v>
      </c>
      <c r="AQ923" s="997">
        <v>392.03999999999996</v>
      </c>
      <c r="AR923" s="997">
        <v>177.5</v>
      </c>
      <c r="AS923" s="925">
        <v>100</v>
      </c>
      <c r="AT923" s="925">
        <v>65</v>
      </c>
      <c r="AU923" s="982">
        <v>734.54</v>
      </c>
      <c r="AV923" s="974">
        <v>100</v>
      </c>
      <c r="AW923" s="1079">
        <v>65</v>
      </c>
      <c r="AX923" s="1115">
        <f t="shared" ref="AX923" si="452">AQ923+AR923+AV923+AW923</f>
        <v>734.54</v>
      </c>
      <c r="AY923" s="424" t="str">
        <f t="shared" si="437"/>
        <v>OK</v>
      </c>
      <c r="AZ923" s="483">
        <f t="shared" si="438"/>
        <v>0</v>
      </c>
      <c r="BA923" s="1011">
        <f>AX923-AB923</f>
        <v>0</v>
      </c>
      <c r="BB923" s="1062" t="s">
        <v>3134</v>
      </c>
      <c r="BC923" s="424"/>
      <c r="BD923" s="424"/>
      <c r="BE923" s="1051"/>
    </row>
    <row r="924" spans="2:57" s="10" customFormat="1" ht="24" customHeight="1">
      <c r="B924" s="60">
        <v>7182914</v>
      </c>
      <c r="C924" s="45" t="s">
        <v>643</v>
      </c>
      <c r="D924" s="288" t="s">
        <v>1837</v>
      </c>
      <c r="E924" s="46" t="s">
        <v>1404</v>
      </c>
      <c r="F924" s="47" t="s">
        <v>3</v>
      </c>
      <c r="G924" s="61">
        <v>16</v>
      </c>
      <c r="H924" s="63">
        <v>882.38</v>
      </c>
      <c r="I924" s="63">
        <v>423.56999999999994</v>
      </c>
      <c r="J924" s="63">
        <v>150.5</v>
      </c>
      <c r="K924" s="63">
        <v>90.39</v>
      </c>
      <c r="L924" s="63">
        <v>30</v>
      </c>
      <c r="M924" s="14">
        <v>694.45999999999992</v>
      </c>
      <c r="N924" s="48">
        <v>694.45999999999992</v>
      </c>
      <c r="O924" s="419">
        <f t="shared" si="448"/>
        <v>694.45999999999992</v>
      </c>
      <c r="P924" s="419">
        <f t="shared" si="449"/>
        <v>0</v>
      </c>
      <c r="Q924" s="498" t="s">
        <v>1761</v>
      </c>
      <c r="R924" s="498"/>
      <c r="S924" s="701">
        <v>7182914</v>
      </c>
      <c r="T924" s="629" t="s">
        <v>2582</v>
      </c>
      <c r="U924" s="288" t="s">
        <v>1837</v>
      </c>
      <c r="V924" s="47" t="s">
        <v>3</v>
      </c>
      <c r="W924" s="61">
        <v>16</v>
      </c>
      <c r="X924" s="702">
        <v>423.57</v>
      </c>
      <c r="Y924" s="702">
        <v>150.5</v>
      </c>
      <c r="Z924" s="702">
        <v>90.39</v>
      </c>
      <c r="AA924" s="702">
        <v>30</v>
      </c>
      <c r="AB924" s="687">
        <v>694.46</v>
      </c>
      <c r="AC924" s="10" t="str">
        <f t="shared" si="450"/>
        <v>OK</v>
      </c>
      <c r="AE924" s="504">
        <f t="shared" si="451"/>
        <v>0</v>
      </c>
      <c r="AF924" s="270"/>
      <c r="AG924" s="109" t="s">
        <v>2478</v>
      </c>
      <c r="AH924" s="270"/>
      <c r="AJ924" s="901">
        <v>7182914</v>
      </c>
      <c r="AK924" s="45" t="s">
        <v>643</v>
      </c>
      <c r="AL924" s="288" t="s">
        <v>1837</v>
      </c>
      <c r="AM924" s="46" t="s">
        <v>1404</v>
      </c>
      <c r="AN924" s="47" t="s">
        <v>3</v>
      </c>
      <c r="AO924" s="61">
        <v>16</v>
      </c>
      <c r="AP924" s="63">
        <v>882.38</v>
      </c>
      <c r="AQ924" s="997">
        <v>423.56999999999994</v>
      </c>
      <c r="AR924" s="997">
        <v>150.5</v>
      </c>
      <c r="AS924" s="925">
        <v>90.39</v>
      </c>
      <c r="AT924" s="925">
        <v>30</v>
      </c>
      <c r="AU924" s="982">
        <v>694.46</v>
      </c>
      <c r="AV924" s="974">
        <v>90.39</v>
      </c>
      <c r="AW924" s="1079">
        <v>30</v>
      </c>
      <c r="AX924" s="975">
        <f t="shared" si="444"/>
        <v>694.45999999999992</v>
      </c>
      <c r="AY924" s="424" t="str">
        <f t="shared" si="437"/>
        <v>OK</v>
      </c>
      <c r="AZ924" s="483">
        <f t="shared" si="438"/>
        <v>0</v>
      </c>
      <c r="BA924" s="486">
        <f t="shared" si="446"/>
        <v>0</v>
      </c>
      <c r="BB924" s="424"/>
      <c r="BC924" s="424"/>
      <c r="BD924" s="424"/>
      <c r="BE924" s="1051">
        <f t="shared" si="447"/>
        <v>0</v>
      </c>
    </row>
    <row r="925" spans="2:57" s="10" customFormat="1" ht="24" customHeight="1">
      <c r="B925" s="60">
        <v>7184088</v>
      </c>
      <c r="C925" s="45" t="s">
        <v>649</v>
      </c>
      <c r="D925" s="288" t="s">
        <v>1837</v>
      </c>
      <c r="E925" s="46" t="s">
        <v>1404</v>
      </c>
      <c r="F925" s="47" t="s">
        <v>3</v>
      </c>
      <c r="G925" s="61">
        <v>16</v>
      </c>
      <c r="H925" s="63">
        <v>819.31</v>
      </c>
      <c r="I925" s="63">
        <v>328.96499999999992</v>
      </c>
      <c r="J925" s="63">
        <v>156</v>
      </c>
      <c r="K925" s="63">
        <v>39.44</v>
      </c>
      <c r="L925" s="63">
        <v>20</v>
      </c>
      <c r="M925" s="14">
        <v>544.40499999999997</v>
      </c>
      <c r="N925" s="48">
        <v>544.40499999999997</v>
      </c>
      <c r="O925" s="419">
        <f t="shared" si="448"/>
        <v>544.40499999999997</v>
      </c>
      <c r="P925" s="419">
        <f t="shared" si="449"/>
        <v>0</v>
      </c>
      <c r="Q925" s="498" t="s">
        <v>1761</v>
      </c>
      <c r="R925" s="498"/>
      <c r="S925" s="701">
        <v>7184088</v>
      </c>
      <c r="T925" s="629" t="s">
        <v>2583</v>
      </c>
      <c r="U925" s="288" t="s">
        <v>1837</v>
      </c>
      <c r="V925" s="47" t="s">
        <v>3</v>
      </c>
      <c r="W925" s="61">
        <v>16</v>
      </c>
      <c r="X925" s="702">
        <v>328.97</v>
      </c>
      <c r="Y925" s="702">
        <v>156</v>
      </c>
      <c r="Z925" s="702">
        <v>39.44</v>
      </c>
      <c r="AA925" s="702">
        <v>20</v>
      </c>
      <c r="AB925" s="687">
        <v>544.41</v>
      </c>
      <c r="AC925" s="10" t="str">
        <f t="shared" si="450"/>
        <v>OK</v>
      </c>
      <c r="AE925" s="504">
        <f t="shared" si="451"/>
        <v>-4.9999999999954525E-3</v>
      </c>
      <c r="AF925" s="270"/>
      <c r="AG925" s="109" t="s">
        <v>2478</v>
      </c>
      <c r="AH925" s="270"/>
      <c r="AJ925" s="901">
        <v>7184088</v>
      </c>
      <c r="AK925" s="45" t="s">
        <v>649</v>
      </c>
      <c r="AL925" s="288" t="s">
        <v>1837</v>
      </c>
      <c r="AM925" s="46" t="s">
        <v>1404</v>
      </c>
      <c r="AN925" s="47" t="s">
        <v>3</v>
      </c>
      <c r="AO925" s="61">
        <v>16</v>
      </c>
      <c r="AP925" s="63">
        <v>819.31</v>
      </c>
      <c r="AQ925" s="997">
        <v>328.96499999999992</v>
      </c>
      <c r="AR925" s="997">
        <v>156</v>
      </c>
      <c r="AS925" s="925">
        <v>39.44</v>
      </c>
      <c r="AT925" s="925">
        <v>20</v>
      </c>
      <c r="AU925" s="982">
        <v>544.41</v>
      </c>
      <c r="AV925" s="974">
        <v>39.44</v>
      </c>
      <c r="AW925" s="1079">
        <v>20</v>
      </c>
      <c r="AX925" s="975">
        <f t="shared" si="444"/>
        <v>544.40499999999997</v>
      </c>
      <c r="AY925" s="424" t="str">
        <f t="shared" si="437"/>
        <v>OK</v>
      </c>
      <c r="AZ925" s="483">
        <f t="shared" si="438"/>
        <v>0</v>
      </c>
      <c r="BA925" s="486">
        <f t="shared" si="446"/>
        <v>-4.9999999999954525E-3</v>
      </c>
      <c r="BB925" s="424"/>
      <c r="BC925" s="424"/>
      <c r="BD925" s="424"/>
      <c r="BE925" s="1051">
        <f t="shared" si="447"/>
        <v>-4.9999999999954525E-3</v>
      </c>
    </row>
    <row r="926" spans="2:57" s="10" customFormat="1" ht="24" customHeight="1">
      <c r="B926" s="60">
        <v>7186066</v>
      </c>
      <c r="C926" s="45" t="s">
        <v>659</v>
      </c>
      <c r="D926" s="288" t="s">
        <v>1837</v>
      </c>
      <c r="E926" s="46" t="s">
        <v>1404</v>
      </c>
      <c r="F926" s="47" t="s">
        <v>3</v>
      </c>
      <c r="G926" s="61">
        <v>16</v>
      </c>
      <c r="H926" s="63">
        <v>819.31</v>
      </c>
      <c r="I926" s="63">
        <v>328.96499999999992</v>
      </c>
      <c r="J926" s="63">
        <v>159</v>
      </c>
      <c r="K926" s="63">
        <v>23.78</v>
      </c>
      <c r="L926" s="63">
        <v>0</v>
      </c>
      <c r="M926" s="14">
        <v>511.74499999999989</v>
      </c>
      <c r="N926" s="48">
        <v>511.74499999999989</v>
      </c>
      <c r="O926" s="419">
        <f t="shared" si="448"/>
        <v>511.74499999999989</v>
      </c>
      <c r="P926" s="419">
        <f t="shared" si="449"/>
        <v>0</v>
      </c>
      <c r="Q926" s="498" t="s">
        <v>1761</v>
      </c>
      <c r="R926" s="498"/>
      <c r="S926" s="701">
        <v>7186066</v>
      </c>
      <c r="T926" s="629" t="s">
        <v>2584</v>
      </c>
      <c r="U926" s="288" t="s">
        <v>1837</v>
      </c>
      <c r="V926" s="47" t="s">
        <v>3</v>
      </c>
      <c r="W926" s="61">
        <v>16</v>
      </c>
      <c r="X926" s="702">
        <v>328.97</v>
      </c>
      <c r="Y926" s="702">
        <v>159</v>
      </c>
      <c r="Z926" s="702">
        <v>100</v>
      </c>
      <c r="AA926" s="702">
        <v>20</v>
      </c>
      <c r="AB926" s="687">
        <v>607.97</v>
      </c>
      <c r="AC926" s="10" t="str">
        <f t="shared" si="450"/>
        <v>OK</v>
      </c>
      <c r="AE926" s="504">
        <f t="shared" si="451"/>
        <v>-96.225000000000136</v>
      </c>
      <c r="AF926" s="688" t="s">
        <v>2010</v>
      </c>
      <c r="AG926" s="109" t="s">
        <v>2478</v>
      </c>
      <c r="AH926" s="270"/>
      <c r="AJ926" s="901">
        <v>7186066</v>
      </c>
      <c r="AK926" s="45" t="s">
        <v>659</v>
      </c>
      <c r="AL926" s="288" t="s">
        <v>1837</v>
      </c>
      <c r="AM926" s="46" t="s">
        <v>1404</v>
      </c>
      <c r="AN926" s="47" t="s">
        <v>3</v>
      </c>
      <c r="AO926" s="61">
        <v>16</v>
      </c>
      <c r="AP926" s="63">
        <v>819.31</v>
      </c>
      <c r="AQ926" s="997">
        <v>328.96499999999992</v>
      </c>
      <c r="AR926" s="997">
        <v>159</v>
      </c>
      <c r="AS926" s="925">
        <v>100</v>
      </c>
      <c r="AT926" s="925">
        <v>20</v>
      </c>
      <c r="AU926" s="982">
        <v>607.97</v>
      </c>
      <c r="AV926" s="974">
        <v>100</v>
      </c>
      <c r="AW926" s="1079">
        <v>20</v>
      </c>
      <c r="AX926" s="975">
        <f t="shared" si="444"/>
        <v>607.96499999999992</v>
      </c>
      <c r="AY926" s="424" t="str">
        <f t="shared" si="437"/>
        <v>OK</v>
      </c>
      <c r="AZ926" s="483">
        <f t="shared" si="438"/>
        <v>0</v>
      </c>
      <c r="BA926" s="486">
        <f t="shared" si="446"/>
        <v>-5.0000000001091394E-3</v>
      </c>
      <c r="BB926" s="424"/>
      <c r="BC926" s="424"/>
      <c r="BD926" s="424"/>
      <c r="BE926" s="1051">
        <f t="shared" si="447"/>
        <v>-5.0000000001091394E-3</v>
      </c>
    </row>
    <row r="927" spans="2:57" s="10" customFormat="1" ht="24" customHeight="1">
      <c r="B927" s="60">
        <v>7223114</v>
      </c>
      <c r="C927" s="45" t="s">
        <v>668</v>
      </c>
      <c r="D927" s="288" t="s">
        <v>1837</v>
      </c>
      <c r="E927" s="46" t="s">
        <v>1404</v>
      </c>
      <c r="F927" s="47" t="s">
        <v>3</v>
      </c>
      <c r="G927" s="61">
        <v>16</v>
      </c>
      <c r="H927" s="63">
        <v>861.36</v>
      </c>
      <c r="I927" s="63">
        <v>392.03999999999996</v>
      </c>
      <c r="J927" s="63">
        <v>155.5</v>
      </c>
      <c r="K927" s="63">
        <v>100</v>
      </c>
      <c r="L927" s="63">
        <v>20</v>
      </c>
      <c r="M927" s="14">
        <v>667.54</v>
      </c>
      <c r="N927" s="48">
        <v>667.54</v>
      </c>
      <c r="O927" s="419">
        <f t="shared" si="448"/>
        <v>667.54</v>
      </c>
      <c r="P927" s="419">
        <f t="shared" si="449"/>
        <v>0</v>
      </c>
      <c r="Q927" s="498" t="s">
        <v>1761</v>
      </c>
      <c r="R927" s="498"/>
      <c r="S927" s="701">
        <v>7223114</v>
      </c>
      <c r="T927" s="629" t="s">
        <v>2585</v>
      </c>
      <c r="U927" s="288" t="s">
        <v>1837</v>
      </c>
      <c r="V927" s="47" t="s">
        <v>3</v>
      </c>
      <c r="W927" s="61">
        <v>16</v>
      </c>
      <c r="X927" s="702">
        <v>392.04</v>
      </c>
      <c r="Y927" s="702">
        <v>155.5</v>
      </c>
      <c r="Z927" s="702">
        <v>100</v>
      </c>
      <c r="AA927" s="702">
        <v>20</v>
      </c>
      <c r="AB927" s="687">
        <v>667.54</v>
      </c>
      <c r="AC927" s="10" t="str">
        <f t="shared" si="450"/>
        <v>OK</v>
      </c>
      <c r="AE927" s="504">
        <f t="shared" si="451"/>
        <v>0</v>
      </c>
      <c r="AF927" s="270"/>
      <c r="AG927" s="109" t="s">
        <v>2478</v>
      </c>
      <c r="AH927" s="270"/>
      <c r="AJ927" s="901">
        <v>7223114</v>
      </c>
      <c r="AK927" s="45" t="s">
        <v>668</v>
      </c>
      <c r="AL927" s="288" t="s">
        <v>1837</v>
      </c>
      <c r="AM927" s="46" t="s">
        <v>1404</v>
      </c>
      <c r="AN927" s="47" t="s">
        <v>3</v>
      </c>
      <c r="AO927" s="61">
        <v>16</v>
      </c>
      <c r="AP927" s="63">
        <v>861.36</v>
      </c>
      <c r="AQ927" s="997">
        <v>392.03999999999996</v>
      </c>
      <c r="AR927" s="997">
        <v>155.5</v>
      </c>
      <c r="AS927" s="925">
        <v>100</v>
      </c>
      <c r="AT927" s="925">
        <v>20</v>
      </c>
      <c r="AU927" s="982">
        <v>667.54</v>
      </c>
      <c r="AV927" s="974">
        <v>100</v>
      </c>
      <c r="AW927" s="1079">
        <v>20</v>
      </c>
      <c r="AX927" s="975">
        <f t="shared" si="444"/>
        <v>667.54</v>
      </c>
      <c r="AY927" s="424" t="str">
        <f t="shared" si="437"/>
        <v>OK</v>
      </c>
      <c r="AZ927" s="483">
        <f t="shared" si="438"/>
        <v>0</v>
      </c>
      <c r="BA927" s="486">
        <f t="shared" si="446"/>
        <v>0</v>
      </c>
      <c r="BB927" s="424"/>
      <c r="BC927" s="424"/>
      <c r="BD927" s="424"/>
      <c r="BE927" s="1051">
        <f t="shared" si="447"/>
        <v>0</v>
      </c>
    </row>
    <row r="928" spans="2:57" s="10" customFormat="1" ht="24" customHeight="1">
      <c r="B928" s="60">
        <v>7634010</v>
      </c>
      <c r="C928" s="45" t="s">
        <v>680</v>
      </c>
      <c r="D928" s="288" t="s">
        <v>1837</v>
      </c>
      <c r="E928" s="46" t="s">
        <v>1404</v>
      </c>
      <c r="F928" s="47" t="s">
        <v>3</v>
      </c>
      <c r="G928" s="61">
        <v>16</v>
      </c>
      <c r="H928" s="63">
        <v>840.33</v>
      </c>
      <c r="I928" s="63">
        <v>360.49500000000012</v>
      </c>
      <c r="J928" s="63">
        <v>170.5</v>
      </c>
      <c r="K928" s="64">
        <v>100</v>
      </c>
      <c r="L928" s="48">
        <v>40</v>
      </c>
      <c r="M928" s="14">
        <v>670.99500000000012</v>
      </c>
      <c r="N928" s="48">
        <v>670.99500000000012</v>
      </c>
      <c r="O928" s="419">
        <f t="shared" si="448"/>
        <v>670.99500000000012</v>
      </c>
      <c r="P928" s="419">
        <f t="shared" si="449"/>
        <v>0</v>
      </c>
      <c r="Q928" s="498" t="s">
        <v>1761</v>
      </c>
      <c r="R928" s="498"/>
      <c r="S928" s="701">
        <v>7634010</v>
      </c>
      <c r="T928" s="629" t="s">
        <v>2586</v>
      </c>
      <c r="U928" s="288" t="s">
        <v>1837</v>
      </c>
      <c r="V928" s="47" t="s">
        <v>3</v>
      </c>
      <c r="W928" s="61">
        <v>16</v>
      </c>
      <c r="X928" s="702">
        <v>360.5</v>
      </c>
      <c r="Y928" s="702">
        <v>170.5</v>
      </c>
      <c r="Z928" s="702">
        <v>100</v>
      </c>
      <c r="AA928" s="702">
        <v>70</v>
      </c>
      <c r="AB928" s="687">
        <v>701</v>
      </c>
      <c r="AC928" s="10" t="str">
        <f t="shared" si="450"/>
        <v>OK</v>
      </c>
      <c r="AE928" s="504">
        <f t="shared" si="451"/>
        <v>-30.004999999999882</v>
      </c>
      <c r="AF928" s="688" t="s">
        <v>2010</v>
      </c>
      <c r="AG928" s="109" t="s">
        <v>2478</v>
      </c>
      <c r="AH928" s="270"/>
      <c r="AJ928" s="901">
        <v>7634010</v>
      </c>
      <c r="AK928" s="45" t="s">
        <v>680</v>
      </c>
      <c r="AL928" s="288" t="s">
        <v>1837</v>
      </c>
      <c r="AM928" s="46" t="s">
        <v>1404</v>
      </c>
      <c r="AN928" s="47" t="s">
        <v>3</v>
      </c>
      <c r="AO928" s="61">
        <v>16</v>
      </c>
      <c r="AP928" s="63">
        <v>840.33</v>
      </c>
      <c r="AQ928" s="997">
        <v>360.49500000000012</v>
      </c>
      <c r="AR928" s="997">
        <v>170.5</v>
      </c>
      <c r="AS928" s="925">
        <v>100</v>
      </c>
      <c r="AT928" s="925">
        <v>70</v>
      </c>
      <c r="AU928" s="982">
        <v>701</v>
      </c>
      <c r="AV928" s="974">
        <v>100</v>
      </c>
      <c r="AW928" s="1079">
        <v>70</v>
      </c>
      <c r="AX928" s="975">
        <f t="shared" si="444"/>
        <v>700.99500000000012</v>
      </c>
      <c r="AY928" s="424" t="str">
        <f t="shared" si="437"/>
        <v>OK</v>
      </c>
      <c r="AZ928" s="483">
        <f t="shared" si="438"/>
        <v>0</v>
      </c>
      <c r="BA928" s="486">
        <f t="shared" si="446"/>
        <v>-4.9999999998817657E-3</v>
      </c>
      <c r="BB928" s="424"/>
      <c r="BC928" s="424"/>
      <c r="BD928" s="424"/>
      <c r="BE928" s="1051">
        <f t="shared" si="447"/>
        <v>-4.9999999998817657E-3</v>
      </c>
    </row>
    <row r="929" spans="2:57" s="10" customFormat="1" ht="24" customHeight="1">
      <c r="B929" s="60">
        <v>9397120</v>
      </c>
      <c r="C929" s="45" t="s">
        <v>681</v>
      </c>
      <c r="D929" s="288" t="s">
        <v>1837</v>
      </c>
      <c r="E929" s="46" t="s">
        <v>1404</v>
      </c>
      <c r="F929" s="47" t="s">
        <v>3</v>
      </c>
      <c r="G929" s="61">
        <v>16</v>
      </c>
      <c r="H929" s="63">
        <v>808.8</v>
      </c>
      <c r="I929" s="63">
        <v>313.19999999999982</v>
      </c>
      <c r="J929" s="63">
        <v>154.5</v>
      </c>
      <c r="K929" s="48">
        <v>100</v>
      </c>
      <c r="L929" s="48">
        <v>70</v>
      </c>
      <c r="M929" s="14">
        <v>637.69999999999982</v>
      </c>
      <c r="N929" s="48">
        <v>637.69999999999982</v>
      </c>
      <c r="O929" s="419">
        <f t="shared" si="448"/>
        <v>637.69999999999982</v>
      </c>
      <c r="P929" s="419">
        <f t="shared" si="449"/>
        <v>0</v>
      </c>
      <c r="Q929" s="498" t="s">
        <v>1761</v>
      </c>
      <c r="R929" s="498"/>
      <c r="S929" s="701">
        <v>9397120</v>
      </c>
      <c r="T929" s="629" t="s">
        <v>2587</v>
      </c>
      <c r="U929" s="288" t="s">
        <v>1837</v>
      </c>
      <c r="V929" s="47" t="s">
        <v>3</v>
      </c>
      <c r="W929" s="61">
        <v>16</v>
      </c>
      <c r="X929" s="702">
        <v>313.2</v>
      </c>
      <c r="Y929" s="702">
        <v>154.5</v>
      </c>
      <c r="Z929" s="702">
        <v>100</v>
      </c>
      <c r="AA929" s="702">
        <v>70</v>
      </c>
      <c r="AB929" s="687">
        <v>637.70000000000005</v>
      </c>
      <c r="AC929" s="10" t="str">
        <f t="shared" si="450"/>
        <v>OK</v>
      </c>
      <c r="AE929" s="504">
        <f t="shared" si="451"/>
        <v>0</v>
      </c>
      <c r="AF929" s="270"/>
      <c r="AG929" s="109" t="s">
        <v>2478</v>
      </c>
      <c r="AH929" s="270"/>
      <c r="AJ929" s="901">
        <v>9397120</v>
      </c>
      <c r="AK929" s="45" t="s">
        <v>681</v>
      </c>
      <c r="AL929" s="288" t="s">
        <v>1837</v>
      </c>
      <c r="AM929" s="46" t="s">
        <v>1404</v>
      </c>
      <c r="AN929" s="47" t="s">
        <v>3</v>
      </c>
      <c r="AO929" s="61">
        <v>16</v>
      </c>
      <c r="AP929" s="63">
        <v>808.8</v>
      </c>
      <c r="AQ929" s="997">
        <v>313.19999999999982</v>
      </c>
      <c r="AR929" s="997">
        <v>154.5</v>
      </c>
      <c r="AS929" s="925">
        <v>100</v>
      </c>
      <c r="AT929" s="925">
        <v>70</v>
      </c>
      <c r="AU929" s="982">
        <v>637.70000000000005</v>
      </c>
      <c r="AV929" s="974">
        <v>100</v>
      </c>
      <c r="AW929" s="1079">
        <v>70</v>
      </c>
      <c r="AX929" s="975">
        <f t="shared" si="444"/>
        <v>637.69999999999982</v>
      </c>
      <c r="AY929" s="424" t="str">
        <f t="shared" si="437"/>
        <v>OK</v>
      </c>
      <c r="AZ929" s="483">
        <f t="shared" si="438"/>
        <v>0</v>
      </c>
      <c r="BA929" s="486">
        <f t="shared" si="446"/>
        <v>0</v>
      </c>
      <c r="BB929" s="424"/>
      <c r="BC929" s="424"/>
      <c r="BD929" s="424"/>
      <c r="BE929" s="1051">
        <f t="shared" si="447"/>
        <v>0</v>
      </c>
    </row>
    <row r="930" spans="2:57" s="10" customFormat="1" ht="24" customHeight="1">
      <c r="B930" s="60">
        <v>9397742</v>
      </c>
      <c r="C930" s="45" t="s">
        <v>682</v>
      </c>
      <c r="D930" s="288" t="s">
        <v>1837</v>
      </c>
      <c r="E930" s="46" t="s">
        <v>1404</v>
      </c>
      <c r="F930" s="47" t="s">
        <v>3</v>
      </c>
      <c r="G930" s="61">
        <v>16</v>
      </c>
      <c r="H930" s="63">
        <v>861.36</v>
      </c>
      <c r="I930" s="63">
        <v>392.03999999999996</v>
      </c>
      <c r="J930" s="63">
        <v>148.5</v>
      </c>
      <c r="K930" s="63">
        <v>61.56</v>
      </c>
      <c r="L930" s="63">
        <v>30</v>
      </c>
      <c r="M930" s="14">
        <v>632.09999999999991</v>
      </c>
      <c r="N930" s="48">
        <v>632.09999999999991</v>
      </c>
      <c r="O930" s="419">
        <f t="shared" si="448"/>
        <v>632.09999999999991</v>
      </c>
      <c r="P930" s="419">
        <f t="shared" si="449"/>
        <v>0</v>
      </c>
      <c r="Q930" s="498" t="s">
        <v>1761</v>
      </c>
      <c r="R930" s="498"/>
      <c r="S930" s="701">
        <v>9397742</v>
      </c>
      <c r="T930" s="629" t="s">
        <v>2588</v>
      </c>
      <c r="U930" s="288" t="s">
        <v>1837</v>
      </c>
      <c r="V930" s="47" t="s">
        <v>3</v>
      </c>
      <c r="W930" s="61">
        <v>16</v>
      </c>
      <c r="X930" s="702">
        <v>392.04</v>
      </c>
      <c r="Y930" s="702">
        <v>148.5</v>
      </c>
      <c r="Z930" s="702">
        <v>61.56</v>
      </c>
      <c r="AA930" s="702">
        <v>30</v>
      </c>
      <c r="AB930" s="687">
        <v>632.1</v>
      </c>
      <c r="AC930" s="10" t="str">
        <f t="shared" si="450"/>
        <v>OK</v>
      </c>
      <c r="AE930" s="504">
        <f t="shared" si="451"/>
        <v>0</v>
      </c>
      <c r="AF930" s="270"/>
      <c r="AG930" s="109" t="s">
        <v>2478</v>
      </c>
      <c r="AH930" s="270"/>
      <c r="AJ930" s="901">
        <v>9397742</v>
      </c>
      <c r="AK930" s="45" t="s">
        <v>682</v>
      </c>
      <c r="AL930" s="288" t="s">
        <v>1837</v>
      </c>
      <c r="AM930" s="46" t="s">
        <v>1404</v>
      </c>
      <c r="AN930" s="47" t="s">
        <v>3</v>
      </c>
      <c r="AO930" s="61">
        <v>16</v>
      </c>
      <c r="AP930" s="63">
        <v>861.36</v>
      </c>
      <c r="AQ930" s="997">
        <v>392.03999999999996</v>
      </c>
      <c r="AR930" s="997">
        <v>148.5</v>
      </c>
      <c r="AS930" s="925">
        <v>61.56</v>
      </c>
      <c r="AT930" s="925">
        <v>30</v>
      </c>
      <c r="AU930" s="982">
        <v>632.1</v>
      </c>
      <c r="AV930" s="974">
        <v>61.56</v>
      </c>
      <c r="AW930" s="1079">
        <v>30</v>
      </c>
      <c r="AX930" s="975">
        <f t="shared" si="444"/>
        <v>632.09999999999991</v>
      </c>
      <c r="AY930" s="424" t="str">
        <f t="shared" si="437"/>
        <v>OK</v>
      </c>
      <c r="AZ930" s="483">
        <f t="shared" si="438"/>
        <v>0</v>
      </c>
      <c r="BA930" s="486">
        <f t="shared" si="446"/>
        <v>0</v>
      </c>
      <c r="BB930" s="424"/>
      <c r="BC930" s="424"/>
      <c r="BD930" s="424"/>
      <c r="BE930" s="1051">
        <f t="shared" si="447"/>
        <v>0</v>
      </c>
    </row>
    <row r="931" spans="2:57" s="10" customFormat="1" ht="24" customHeight="1">
      <c r="B931" s="60">
        <v>13616790</v>
      </c>
      <c r="C931" s="45" t="s">
        <v>688</v>
      </c>
      <c r="D931" s="288" t="s">
        <v>1837</v>
      </c>
      <c r="E931" s="46" t="s">
        <v>1404</v>
      </c>
      <c r="F931" s="47" t="s">
        <v>3</v>
      </c>
      <c r="G931" s="61">
        <v>16</v>
      </c>
      <c r="H931" s="63">
        <v>829.82</v>
      </c>
      <c r="I931" s="63">
        <v>344.73</v>
      </c>
      <c r="J931" s="63">
        <v>150.5</v>
      </c>
      <c r="K931" s="63">
        <v>14.5</v>
      </c>
      <c r="L931" s="63">
        <v>30</v>
      </c>
      <c r="M931" s="14">
        <v>539.73</v>
      </c>
      <c r="N931" s="48">
        <v>539.73</v>
      </c>
      <c r="O931" s="419">
        <f t="shared" si="448"/>
        <v>539.73</v>
      </c>
      <c r="P931" s="419">
        <f t="shared" si="449"/>
        <v>0</v>
      </c>
      <c r="Q931" s="498" t="s">
        <v>1761</v>
      </c>
      <c r="R931" s="498"/>
      <c r="S931" s="701">
        <v>13616790</v>
      </c>
      <c r="T931" s="629" t="s">
        <v>2589</v>
      </c>
      <c r="U931" s="288" t="s">
        <v>1837</v>
      </c>
      <c r="V931" s="47" t="s">
        <v>3</v>
      </c>
      <c r="W931" s="61">
        <v>16</v>
      </c>
      <c r="X931" s="702">
        <v>344.73</v>
      </c>
      <c r="Y931" s="702">
        <v>150.5</v>
      </c>
      <c r="Z931" s="702">
        <v>14.5</v>
      </c>
      <c r="AA931" s="702">
        <v>30</v>
      </c>
      <c r="AB931" s="687">
        <v>539.73</v>
      </c>
      <c r="AC931" s="10" t="str">
        <f t="shared" si="450"/>
        <v>OK</v>
      </c>
      <c r="AE931" s="504">
        <f t="shared" si="451"/>
        <v>0</v>
      </c>
      <c r="AF931" s="270"/>
      <c r="AG931" s="109" t="s">
        <v>2478</v>
      </c>
      <c r="AH931" s="270"/>
      <c r="AJ931" s="901">
        <v>13616790</v>
      </c>
      <c r="AK931" s="45" t="s">
        <v>688</v>
      </c>
      <c r="AL931" s="288" t="s">
        <v>1837</v>
      </c>
      <c r="AM931" s="46" t="s">
        <v>1404</v>
      </c>
      <c r="AN931" s="47" t="s">
        <v>3</v>
      </c>
      <c r="AO931" s="61">
        <v>16</v>
      </c>
      <c r="AP931" s="63">
        <v>829.82</v>
      </c>
      <c r="AQ931" s="997">
        <v>344.73</v>
      </c>
      <c r="AR931" s="997">
        <v>150.5</v>
      </c>
      <c r="AS931" s="925">
        <v>14.5</v>
      </c>
      <c r="AT931" s="925">
        <v>30</v>
      </c>
      <c r="AU931" s="982">
        <v>539.73</v>
      </c>
      <c r="AV931" s="974">
        <v>14.5</v>
      </c>
      <c r="AW931" s="1079">
        <v>30</v>
      </c>
      <c r="AX931" s="975">
        <f t="shared" si="444"/>
        <v>539.73</v>
      </c>
      <c r="AY931" s="424" t="str">
        <f t="shared" si="437"/>
        <v>OK</v>
      </c>
      <c r="AZ931" s="483">
        <f t="shared" si="438"/>
        <v>0</v>
      </c>
      <c r="BA931" s="486">
        <f t="shared" si="446"/>
        <v>0</v>
      </c>
      <c r="BB931" s="424"/>
      <c r="BC931" s="424"/>
      <c r="BD931" s="424"/>
      <c r="BE931" s="1051">
        <f t="shared" si="447"/>
        <v>0</v>
      </c>
    </row>
    <row r="932" spans="2:57" s="10" customFormat="1" ht="24" customHeight="1">
      <c r="B932" s="60">
        <v>23756000</v>
      </c>
      <c r="C932" s="45" t="s">
        <v>701</v>
      </c>
      <c r="D932" s="288" t="s">
        <v>1837</v>
      </c>
      <c r="E932" s="46" t="s">
        <v>1404</v>
      </c>
      <c r="F932" s="47" t="s">
        <v>3</v>
      </c>
      <c r="G932" s="61">
        <v>16</v>
      </c>
      <c r="H932" s="63">
        <v>861.36</v>
      </c>
      <c r="I932" s="63">
        <v>392.03999999999996</v>
      </c>
      <c r="J932" s="63">
        <v>168</v>
      </c>
      <c r="K932" s="63">
        <v>66.06</v>
      </c>
      <c r="L932" s="63">
        <v>20</v>
      </c>
      <c r="M932" s="14">
        <v>646.09999999999991</v>
      </c>
      <c r="N932" s="48">
        <v>646.09999999999991</v>
      </c>
      <c r="O932" s="419">
        <f t="shared" si="448"/>
        <v>646.09999999999991</v>
      </c>
      <c r="P932" s="419">
        <f t="shared" si="449"/>
        <v>0</v>
      </c>
      <c r="Q932" s="498" t="s">
        <v>1761</v>
      </c>
      <c r="R932" s="498"/>
      <c r="S932" s="701">
        <v>23756000</v>
      </c>
      <c r="T932" s="629" t="s">
        <v>2590</v>
      </c>
      <c r="U932" s="288" t="s">
        <v>1837</v>
      </c>
      <c r="V932" s="47" t="s">
        <v>3</v>
      </c>
      <c r="W932" s="61">
        <v>16</v>
      </c>
      <c r="X932" s="702">
        <v>392.04</v>
      </c>
      <c r="Y932" s="702">
        <v>168</v>
      </c>
      <c r="Z932" s="702">
        <v>66.06</v>
      </c>
      <c r="AA932" s="702">
        <v>20</v>
      </c>
      <c r="AB932" s="687">
        <v>646.1</v>
      </c>
      <c r="AC932" s="10" t="str">
        <f t="shared" si="450"/>
        <v>OK</v>
      </c>
      <c r="AE932" s="504">
        <f t="shared" si="451"/>
        <v>0</v>
      </c>
      <c r="AF932" s="270"/>
      <c r="AG932" s="109" t="s">
        <v>2478</v>
      </c>
      <c r="AH932" s="270"/>
      <c r="AJ932" s="901">
        <v>23756000</v>
      </c>
      <c r="AK932" s="45" t="s">
        <v>701</v>
      </c>
      <c r="AL932" s="288" t="s">
        <v>1837</v>
      </c>
      <c r="AM932" s="46" t="s">
        <v>1404</v>
      </c>
      <c r="AN932" s="47" t="s">
        <v>3</v>
      </c>
      <c r="AO932" s="61">
        <v>16</v>
      </c>
      <c r="AP932" s="63">
        <v>861.36</v>
      </c>
      <c r="AQ932" s="997">
        <v>392.03999999999996</v>
      </c>
      <c r="AR932" s="997">
        <v>168</v>
      </c>
      <c r="AS932" s="925">
        <v>66.06</v>
      </c>
      <c r="AT932" s="925">
        <v>20</v>
      </c>
      <c r="AU932" s="982">
        <v>646.1</v>
      </c>
      <c r="AV932" s="974">
        <v>66.06</v>
      </c>
      <c r="AW932" s="1079">
        <v>20</v>
      </c>
      <c r="AX932" s="975">
        <f t="shared" si="444"/>
        <v>646.09999999999991</v>
      </c>
      <c r="AY932" s="424" t="str">
        <f t="shared" si="437"/>
        <v>OK</v>
      </c>
      <c r="AZ932" s="483">
        <f t="shared" si="438"/>
        <v>0</v>
      </c>
      <c r="BA932" s="486">
        <f t="shared" si="446"/>
        <v>0</v>
      </c>
      <c r="BB932" s="424"/>
      <c r="BC932" s="424"/>
      <c r="BD932" s="424"/>
      <c r="BE932" s="1051">
        <f t="shared" si="447"/>
        <v>0</v>
      </c>
    </row>
    <row r="933" spans="2:57" s="10" customFormat="1" ht="24" customHeight="1">
      <c r="B933" s="60">
        <v>33366518</v>
      </c>
      <c r="C933" s="45" t="s">
        <v>724</v>
      </c>
      <c r="D933" s="288" t="s">
        <v>1837</v>
      </c>
      <c r="E933" s="46" t="s">
        <v>1404</v>
      </c>
      <c r="F933" s="47" t="s">
        <v>3</v>
      </c>
      <c r="G933" s="61">
        <v>16</v>
      </c>
      <c r="H933" s="63">
        <v>829.82</v>
      </c>
      <c r="I933" s="63">
        <v>344.73</v>
      </c>
      <c r="J933" s="63">
        <v>153.5</v>
      </c>
      <c r="K933" s="63">
        <v>100</v>
      </c>
      <c r="L933" s="63">
        <v>40</v>
      </c>
      <c r="M933" s="14">
        <v>638.23</v>
      </c>
      <c r="N933" s="48">
        <v>638.23</v>
      </c>
      <c r="O933" s="419">
        <f t="shared" si="448"/>
        <v>638.23</v>
      </c>
      <c r="P933" s="419">
        <f t="shared" si="449"/>
        <v>0</v>
      </c>
      <c r="Q933" s="498" t="s">
        <v>1761</v>
      </c>
      <c r="R933" s="498"/>
      <c r="S933" s="701">
        <v>33366518</v>
      </c>
      <c r="T933" s="629" t="s">
        <v>2591</v>
      </c>
      <c r="U933" s="288" t="s">
        <v>1837</v>
      </c>
      <c r="V933" s="47" t="s">
        <v>3</v>
      </c>
      <c r="W933" s="61">
        <v>16</v>
      </c>
      <c r="X933" s="702">
        <v>344.73</v>
      </c>
      <c r="Y933" s="702">
        <v>153.5</v>
      </c>
      <c r="Z933" s="702">
        <v>100</v>
      </c>
      <c r="AA933" s="702">
        <v>70</v>
      </c>
      <c r="AB933" s="687">
        <v>668.23</v>
      </c>
      <c r="AC933" s="10" t="str">
        <f t="shared" si="450"/>
        <v>OK</v>
      </c>
      <c r="AE933" s="504">
        <f t="shared" si="451"/>
        <v>-30</v>
      </c>
      <c r="AF933" s="688" t="s">
        <v>2010</v>
      </c>
      <c r="AG933" s="109" t="s">
        <v>2478</v>
      </c>
      <c r="AH933" s="270"/>
      <c r="AJ933" s="901">
        <v>33366518</v>
      </c>
      <c r="AK933" s="45" t="s">
        <v>724</v>
      </c>
      <c r="AL933" s="288" t="s">
        <v>1837</v>
      </c>
      <c r="AM933" s="46" t="s">
        <v>1404</v>
      </c>
      <c r="AN933" s="47" t="s">
        <v>3</v>
      </c>
      <c r="AO933" s="61">
        <v>16</v>
      </c>
      <c r="AP933" s="63">
        <v>829.82</v>
      </c>
      <c r="AQ933" s="997">
        <v>344.73</v>
      </c>
      <c r="AR933" s="997">
        <v>153.5</v>
      </c>
      <c r="AS933" s="925">
        <v>100</v>
      </c>
      <c r="AT933" s="925">
        <v>70</v>
      </c>
      <c r="AU933" s="982">
        <v>668.23</v>
      </c>
      <c r="AV933" s="974">
        <v>100</v>
      </c>
      <c r="AW933" s="1079">
        <v>70</v>
      </c>
      <c r="AX933" s="975">
        <f t="shared" si="444"/>
        <v>668.23</v>
      </c>
      <c r="AY933" s="424" t="str">
        <f t="shared" si="437"/>
        <v>OK</v>
      </c>
      <c r="AZ933" s="483">
        <f t="shared" si="438"/>
        <v>0</v>
      </c>
      <c r="BA933" s="486">
        <f t="shared" si="446"/>
        <v>0</v>
      </c>
      <c r="BB933" s="424"/>
      <c r="BC933" s="424"/>
      <c r="BD933" s="424"/>
      <c r="BE933" s="1051">
        <f t="shared" si="447"/>
        <v>0</v>
      </c>
    </row>
    <row r="934" spans="2:57" s="10" customFormat="1" ht="24" customHeight="1">
      <c r="B934" s="60">
        <v>33369058</v>
      </c>
      <c r="C934" s="45" t="s">
        <v>741</v>
      </c>
      <c r="D934" s="288" t="s">
        <v>1837</v>
      </c>
      <c r="E934" s="46" t="s">
        <v>1404</v>
      </c>
      <c r="F934" s="47" t="s">
        <v>3</v>
      </c>
      <c r="G934" s="61">
        <v>16</v>
      </c>
      <c r="H934" s="63">
        <v>850.84</v>
      </c>
      <c r="I934" s="63">
        <v>376.26</v>
      </c>
      <c r="J934" s="63">
        <v>144</v>
      </c>
      <c r="K934" s="63">
        <v>100</v>
      </c>
      <c r="L934" s="63">
        <v>25</v>
      </c>
      <c r="M934" s="14">
        <v>645.26</v>
      </c>
      <c r="N934" s="48">
        <v>645.26</v>
      </c>
      <c r="O934" s="419">
        <f t="shared" si="448"/>
        <v>645.26</v>
      </c>
      <c r="P934" s="419">
        <f t="shared" si="449"/>
        <v>0</v>
      </c>
      <c r="Q934" s="498" t="s">
        <v>1761</v>
      </c>
      <c r="R934" s="498"/>
      <c r="S934" s="701">
        <v>33369058</v>
      </c>
      <c r="T934" s="629" t="s">
        <v>2592</v>
      </c>
      <c r="U934" s="288" t="s">
        <v>1837</v>
      </c>
      <c r="V934" s="47" t="s">
        <v>3</v>
      </c>
      <c r="W934" s="61">
        <v>16</v>
      </c>
      <c r="X934" s="702">
        <v>376.26</v>
      </c>
      <c r="Y934" s="702">
        <v>144</v>
      </c>
      <c r="Z934" s="702">
        <v>100</v>
      </c>
      <c r="AA934" s="702">
        <v>25</v>
      </c>
      <c r="AB934" s="687">
        <v>645.26</v>
      </c>
      <c r="AC934" s="10" t="str">
        <f t="shared" si="450"/>
        <v>OK</v>
      </c>
      <c r="AE934" s="504">
        <f t="shared" si="451"/>
        <v>0</v>
      </c>
      <c r="AF934" s="270"/>
      <c r="AG934" s="109" t="s">
        <v>2478</v>
      </c>
      <c r="AH934" s="270"/>
      <c r="AJ934" s="901">
        <v>33369058</v>
      </c>
      <c r="AK934" s="45" t="s">
        <v>741</v>
      </c>
      <c r="AL934" s="288" t="s">
        <v>1837</v>
      </c>
      <c r="AM934" s="46" t="s">
        <v>1404</v>
      </c>
      <c r="AN934" s="47" t="s">
        <v>3</v>
      </c>
      <c r="AO934" s="61">
        <v>16</v>
      </c>
      <c r="AP934" s="63">
        <v>850.84</v>
      </c>
      <c r="AQ934" s="997">
        <v>376.26</v>
      </c>
      <c r="AR934" s="997">
        <v>144</v>
      </c>
      <c r="AS934" s="925">
        <v>100</v>
      </c>
      <c r="AT934" s="925">
        <v>25</v>
      </c>
      <c r="AU934" s="982">
        <v>645.26</v>
      </c>
      <c r="AV934" s="974">
        <v>100</v>
      </c>
      <c r="AW934" s="1079">
        <v>25</v>
      </c>
      <c r="AX934" s="975">
        <f t="shared" si="444"/>
        <v>645.26</v>
      </c>
      <c r="AY934" s="424" t="str">
        <f t="shared" si="437"/>
        <v>OK</v>
      </c>
      <c r="AZ934" s="483">
        <f t="shared" si="438"/>
        <v>0</v>
      </c>
      <c r="BA934" s="486">
        <f t="shared" si="446"/>
        <v>0</v>
      </c>
      <c r="BB934" s="424"/>
      <c r="BC934" s="424"/>
      <c r="BD934" s="424"/>
      <c r="BE934" s="1051">
        <f t="shared" si="447"/>
        <v>0</v>
      </c>
    </row>
    <row r="935" spans="2:57" s="10" customFormat="1" ht="24" customHeight="1">
      <c r="B935" s="60">
        <v>33369286</v>
      </c>
      <c r="C935" s="45" t="s">
        <v>743</v>
      </c>
      <c r="D935" s="288" t="s">
        <v>1837</v>
      </c>
      <c r="E935" s="46" t="s">
        <v>1404</v>
      </c>
      <c r="F935" s="47" t="s">
        <v>3</v>
      </c>
      <c r="G935" s="61">
        <v>16</v>
      </c>
      <c r="H935" s="63">
        <v>871.87</v>
      </c>
      <c r="I935" s="63">
        <v>407.80500000000006</v>
      </c>
      <c r="J935" s="63">
        <v>73</v>
      </c>
      <c r="K935" s="63">
        <v>100</v>
      </c>
      <c r="L935" s="63">
        <v>80</v>
      </c>
      <c r="M935" s="14">
        <v>660.80500000000006</v>
      </c>
      <c r="N935" s="48">
        <v>660.80500000000006</v>
      </c>
      <c r="O935" s="419">
        <f t="shared" si="448"/>
        <v>660.80500000000006</v>
      </c>
      <c r="P935" s="419">
        <f t="shared" si="449"/>
        <v>0</v>
      </c>
      <c r="Q935" s="498" t="s">
        <v>1761</v>
      </c>
      <c r="R935" s="498"/>
      <c r="S935" s="701">
        <v>33369286</v>
      </c>
      <c r="T935" s="629" t="s">
        <v>2593</v>
      </c>
      <c r="U935" s="288" t="s">
        <v>1837</v>
      </c>
      <c r="V935" s="47" t="s">
        <v>3</v>
      </c>
      <c r="W935" s="61">
        <v>16</v>
      </c>
      <c r="X935" s="702">
        <v>407.81</v>
      </c>
      <c r="Y935" s="702">
        <v>73</v>
      </c>
      <c r="Z935" s="702">
        <v>100</v>
      </c>
      <c r="AA935" s="702">
        <v>80</v>
      </c>
      <c r="AB935" s="687">
        <v>660.81</v>
      </c>
      <c r="AC935" s="10" t="str">
        <f t="shared" si="450"/>
        <v>OK</v>
      </c>
      <c r="AE935" s="504">
        <f t="shared" si="451"/>
        <v>-4.9999999998817657E-3</v>
      </c>
      <c r="AF935" s="270"/>
      <c r="AG935" s="109" t="s">
        <v>2478</v>
      </c>
      <c r="AH935" s="270"/>
      <c r="AJ935" s="901">
        <v>33369286</v>
      </c>
      <c r="AK935" s="45" t="s">
        <v>743</v>
      </c>
      <c r="AL935" s="288" t="s">
        <v>1837</v>
      </c>
      <c r="AM935" s="46" t="s">
        <v>1404</v>
      </c>
      <c r="AN935" s="47" t="s">
        <v>3</v>
      </c>
      <c r="AO935" s="61">
        <v>16</v>
      </c>
      <c r="AP935" s="63">
        <v>871.87</v>
      </c>
      <c r="AQ935" s="997">
        <v>407.80500000000006</v>
      </c>
      <c r="AR935" s="997">
        <v>73</v>
      </c>
      <c r="AS935" s="925">
        <v>100</v>
      </c>
      <c r="AT935" s="925">
        <v>80</v>
      </c>
      <c r="AU935" s="982">
        <v>660.81</v>
      </c>
      <c r="AV935" s="974">
        <v>100</v>
      </c>
      <c r="AW935" s="1079">
        <v>80</v>
      </c>
      <c r="AX935" s="975">
        <f t="shared" si="444"/>
        <v>660.80500000000006</v>
      </c>
      <c r="AY935" s="424" t="str">
        <f t="shared" si="437"/>
        <v>OK</v>
      </c>
      <c r="AZ935" s="483">
        <f t="shared" si="438"/>
        <v>0</v>
      </c>
      <c r="BA935" s="486">
        <f t="shared" si="446"/>
        <v>-4.9999999998817657E-3</v>
      </c>
      <c r="BB935" s="424"/>
      <c r="BC935" s="424"/>
      <c r="BD935" s="424"/>
      <c r="BE935" s="1051">
        <f t="shared" si="447"/>
        <v>-4.9999999998817657E-3</v>
      </c>
    </row>
    <row r="936" spans="2:57" s="10" customFormat="1" ht="24" customHeight="1">
      <c r="B936" s="60">
        <v>33369991</v>
      </c>
      <c r="C936" s="45" t="s">
        <v>751</v>
      </c>
      <c r="D936" s="288" t="s">
        <v>1837</v>
      </c>
      <c r="E936" s="46" t="s">
        <v>1404</v>
      </c>
      <c r="F936" s="47" t="s">
        <v>3</v>
      </c>
      <c r="G936" s="61">
        <v>16</v>
      </c>
      <c r="H936" s="63">
        <v>903.4</v>
      </c>
      <c r="I936" s="63">
        <v>455.09999999999991</v>
      </c>
      <c r="J936" s="63">
        <v>67</v>
      </c>
      <c r="K936" s="48">
        <v>92.888888888888886</v>
      </c>
      <c r="L936" s="48">
        <v>20</v>
      </c>
      <c r="M936" s="14">
        <v>634.98888888888882</v>
      </c>
      <c r="N936" s="48">
        <v>634.98888888888882</v>
      </c>
      <c r="O936" s="419">
        <f t="shared" ref="O936:O999" si="453">I936+J936+K936+L936</f>
        <v>634.98888888888882</v>
      </c>
      <c r="P936" s="419">
        <f t="shared" ref="P936:P999" si="454">N936-O936</f>
        <v>0</v>
      </c>
      <c r="Q936" s="498" t="s">
        <v>1761</v>
      </c>
      <c r="R936" s="498"/>
      <c r="S936" s="701">
        <v>33369991</v>
      </c>
      <c r="T936" s="629" t="s">
        <v>2594</v>
      </c>
      <c r="U936" s="288" t="s">
        <v>1837</v>
      </c>
      <c r="V936" s="47" t="s">
        <v>3</v>
      </c>
      <c r="W936" s="61">
        <v>16</v>
      </c>
      <c r="X936" s="702">
        <v>455.1</v>
      </c>
      <c r="Y936" s="702">
        <v>67</v>
      </c>
      <c r="Z936" s="702">
        <v>92.89</v>
      </c>
      <c r="AA936" s="702">
        <v>20</v>
      </c>
      <c r="AB936" s="687">
        <v>634.99</v>
      </c>
      <c r="AC936" s="10" t="str">
        <f t="shared" si="450"/>
        <v>OK</v>
      </c>
      <c r="AE936" s="504">
        <f t="shared" si="451"/>
        <v>-1.1111111111858918E-3</v>
      </c>
      <c r="AF936" s="270"/>
      <c r="AG936" s="109" t="s">
        <v>2478</v>
      </c>
      <c r="AH936" s="270"/>
      <c r="AJ936" s="901">
        <v>33369991</v>
      </c>
      <c r="AK936" s="45" t="s">
        <v>751</v>
      </c>
      <c r="AL936" s="288" t="s">
        <v>1837</v>
      </c>
      <c r="AM936" s="46" t="s">
        <v>1404</v>
      </c>
      <c r="AN936" s="47" t="s">
        <v>3</v>
      </c>
      <c r="AO936" s="61">
        <v>16</v>
      </c>
      <c r="AP936" s="63">
        <v>903.4</v>
      </c>
      <c r="AQ936" s="997">
        <v>455.09999999999991</v>
      </c>
      <c r="AR936" s="997">
        <v>67</v>
      </c>
      <c r="AS936" s="925">
        <v>92.89</v>
      </c>
      <c r="AT936" s="925">
        <v>20</v>
      </c>
      <c r="AU936" s="982">
        <v>634.99</v>
      </c>
      <c r="AV936" s="974">
        <v>92.89</v>
      </c>
      <c r="AW936" s="1079">
        <v>20</v>
      </c>
      <c r="AX936" s="975">
        <f t="shared" si="444"/>
        <v>634.9899999999999</v>
      </c>
      <c r="AY936" s="424" t="str">
        <f t="shared" si="437"/>
        <v>OK</v>
      </c>
      <c r="AZ936" s="483">
        <f t="shared" si="438"/>
        <v>0</v>
      </c>
      <c r="BA936" s="486">
        <f t="shared" si="446"/>
        <v>0</v>
      </c>
      <c r="BB936" s="424"/>
      <c r="BC936" s="424"/>
      <c r="BD936" s="424"/>
      <c r="BE936" s="1051">
        <f t="shared" si="447"/>
        <v>0</v>
      </c>
    </row>
    <row r="937" spans="2:57" s="10" customFormat="1" ht="24" customHeight="1">
      <c r="B937" s="60">
        <v>33375220</v>
      </c>
      <c r="C937" s="45" t="s">
        <v>752</v>
      </c>
      <c r="D937" s="288" t="s">
        <v>1837</v>
      </c>
      <c r="E937" s="46" t="s">
        <v>1404</v>
      </c>
      <c r="F937" s="47" t="s">
        <v>3</v>
      </c>
      <c r="G937" s="61">
        <v>16</v>
      </c>
      <c r="H937" s="63">
        <v>892.89</v>
      </c>
      <c r="I937" s="63">
        <v>439.33500000000004</v>
      </c>
      <c r="J937" s="63">
        <v>167.5</v>
      </c>
      <c r="K937" s="63">
        <v>96.83</v>
      </c>
      <c r="L937" s="63">
        <v>40</v>
      </c>
      <c r="M937" s="14">
        <v>743.66500000000008</v>
      </c>
      <c r="N937" s="48">
        <v>743.66499999999996</v>
      </c>
      <c r="O937" s="419">
        <f t="shared" si="453"/>
        <v>743.66500000000008</v>
      </c>
      <c r="P937" s="419">
        <f t="shared" si="454"/>
        <v>0</v>
      </c>
      <c r="Q937" s="498" t="s">
        <v>1761</v>
      </c>
      <c r="R937" s="498"/>
      <c r="S937" s="701">
        <v>33375220</v>
      </c>
      <c r="T937" s="629" t="s">
        <v>2595</v>
      </c>
      <c r="U937" s="288" t="s">
        <v>1837</v>
      </c>
      <c r="V937" s="47" t="s">
        <v>3</v>
      </c>
      <c r="W937" s="61">
        <v>16</v>
      </c>
      <c r="X937" s="702">
        <v>439.34</v>
      </c>
      <c r="Y937" s="702">
        <v>167.5</v>
      </c>
      <c r="Z937" s="702">
        <v>96.83</v>
      </c>
      <c r="AA937" s="702">
        <v>40</v>
      </c>
      <c r="AB937" s="687">
        <v>743.67</v>
      </c>
      <c r="AC937" s="10" t="str">
        <f t="shared" si="450"/>
        <v>OK</v>
      </c>
      <c r="AE937" s="504">
        <f t="shared" si="451"/>
        <v>-4.9999999998817657E-3</v>
      </c>
      <c r="AF937" s="270"/>
      <c r="AG937" s="109" t="s">
        <v>2478</v>
      </c>
      <c r="AH937" s="270"/>
      <c r="AJ937" s="901">
        <v>33375220</v>
      </c>
      <c r="AK937" s="45" t="s">
        <v>752</v>
      </c>
      <c r="AL937" s="288" t="s">
        <v>1837</v>
      </c>
      <c r="AM937" s="46" t="s">
        <v>1404</v>
      </c>
      <c r="AN937" s="47" t="s">
        <v>3</v>
      </c>
      <c r="AO937" s="61">
        <v>16</v>
      </c>
      <c r="AP937" s="63">
        <v>892.89</v>
      </c>
      <c r="AQ937" s="997">
        <v>439.33500000000004</v>
      </c>
      <c r="AR937" s="997">
        <v>167.5</v>
      </c>
      <c r="AS937" s="925">
        <v>96.83</v>
      </c>
      <c r="AT937" s="925">
        <v>40</v>
      </c>
      <c r="AU937" s="982">
        <v>743.67</v>
      </c>
      <c r="AV937" s="974">
        <v>96.83</v>
      </c>
      <c r="AW937" s="1079">
        <v>40</v>
      </c>
      <c r="AX937" s="975">
        <f t="shared" si="444"/>
        <v>743.66500000000008</v>
      </c>
      <c r="AY937" s="424" t="str">
        <f t="shared" si="437"/>
        <v>OK</v>
      </c>
      <c r="AZ937" s="483">
        <f t="shared" si="438"/>
        <v>0</v>
      </c>
      <c r="BA937" s="486">
        <f t="shared" si="446"/>
        <v>-4.9999999998817657E-3</v>
      </c>
      <c r="BB937" s="424"/>
      <c r="BC937" s="424"/>
      <c r="BD937" s="424"/>
      <c r="BE937" s="1051">
        <f t="shared" si="447"/>
        <v>-4.9999999998817657E-3</v>
      </c>
    </row>
    <row r="938" spans="2:57" s="10" customFormat="1" ht="24" customHeight="1">
      <c r="B938" s="60">
        <v>33376868</v>
      </c>
      <c r="C938" s="45" t="s">
        <v>756</v>
      </c>
      <c r="D938" s="288" t="s">
        <v>1837</v>
      </c>
      <c r="E938" s="46" t="s">
        <v>1404</v>
      </c>
      <c r="F938" s="47" t="s">
        <v>3</v>
      </c>
      <c r="G938" s="61">
        <v>16</v>
      </c>
      <c r="H938" s="63">
        <v>829.82</v>
      </c>
      <c r="I938" s="63">
        <v>344.73</v>
      </c>
      <c r="J938" s="63">
        <v>144.5</v>
      </c>
      <c r="K938" s="63">
        <v>72.56</v>
      </c>
      <c r="L938" s="63">
        <v>30</v>
      </c>
      <c r="M938" s="14">
        <v>591.79</v>
      </c>
      <c r="N938" s="48">
        <v>591.79</v>
      </c>
      <c r="O938" s="419">
        <f t="shared" si="453"/>
        <v>591.79</v>
      </c>
      <c r="P938" s="419">
        <f t="shared" si="454"/>
        <v>0</v>
      </c>
      <c r="Q938" s="498" t="s">
        <v>1761</v>
      </c>
      <c r="R938" s="498"/>
      <c r="S938" s="701">
        <v>33376868</v>
      </c>
      <c r="T938" s="629" t="s">
        <v>2596</v>
      </c>
      <c r="U938" s="288" t="s">
        <v>1837</v>
      </c>
      <c r="V938" s="47" t="s">
        <v>3</v>
      </c>
      <c r="W938" s="61">
        <v>16</v>
      </c>
      <c r="X938" s="702">
        <v>344.73</v>
      </c>
      <c r="Y938" s="702">
        <v>144.5</v>
      </c>
      <c r="Z938" s="702">
        <v>72.56</v>
      </c>
      <c r="AA938" s="702">
        <v>30</v>
      </c>
      <c r="AB938" s="687">
        <v>591.79</v>
      </c>
      <c r="AC938" s="10" t="str">
        <f t="shared" si="450"/>
        <v>OK</v>
      </c>
      <c r="AE938" s="504">
        <f t="shared" si="451"/>
        <v>0</v>
      </c>
      <c r="AF938" s="270"/>
      <c r="AG938" s="109" t="s">
        <v>2478</v>
      </c>
      <c r="AH938" s="270"/>
      <c r="AJ938" s="901">
        <v>33376868</v>
      </c>
      <c r="AK938" s="45" t="s">
        <v>756</v>
      </c>
      <c r="AL938" s="288" t="s">
        <v>1837</v>
      </c>
      <c r="AM938" s="46" t="s">
        <v>1404</v>
      </c>
      <c r="AN938" s="47" t="s">
        <v>3</v>
      </c>
      <c r="AO938" s="61">
        <v>16</v>
      </c>
      <c r="AP938" s="63">
        <v>829.82</v>
      </c>
      <c r="AQ938" s="997">
        <v>344.73</v>
      </c>
      <c r="AR938" s="997">
        <v>144.5</v>
      </c>
      <c r="AS938" s="925">
        <v>72.56</v>
      </c>
      <c r="AT938" s="925">
        <v>30</v>
      </c>
      <c r="AU938" s="982">
        <v>591.79</v>
      </c>
      <c r="AV938" s="974">
        <v>72.56</v>
      </c>
      <c r="AW938" s="1079">
        <v>30</v>
      </c>
      <c r="AX938" s="975">
        <f t="shared" si="444"/>
        <v>591.79</v>
      </c>
      <c r="AY938" s="424" t="str">
        <f t="shared" si="437"/>
        <v>OK</v>
      </c>
      <c r="AZ938" s="483">
        <f t="shared" si="438"/>
        <v>0</v>
      </c>
      <c r="BA938" s="486">
        <f t="shared" si="446"/>
        <v>0</v>
      </c>
      <c r="BB938" s="424"/>
      <c r="BC938" s="424"/>
      <c r="BD938" s="424"/>
      <c r="BE938" s="1051">
        <f t="shared" si="447"/>
        <v>0</v>
      </c>
    </row>
    <row r="939" spans="2:57" s="10" customFormat="1" ht="24" customHeight="1">
      <c r="B939" s="60">
        <v>33700037</v>
      </c>
      <c r="C939" s="45" t="s">
        <v>772</v>
      </c>
      <c r="D939" s="288" t="s">
        <v>1837</v>
      </c>
      <c r="E939" s="46" t="s">
        <v>1404</v>
      </c>
      <c r="F939" s="47" t="s">
        <v>3</v>
      </c>
      <c r="G939" s="61">
        <v>16</v>
      </c>
      <c r="H939" s="63">
        <v>892.89</v>
      </c>
      <c r="I939" s="63">
        <v>439.33500000000004</v>
      </c>
      <c r="J939" s="63">
        <v>75</v>
      </c>
      <c r="K939" s="48">
        <v>100</v>
      </c>
      <c r="L939" s="64">
        <v>0</v>
      </c>
      <c r="M939" s="14">
        <v>614.33500000000004</v>
      </c>
      <c r="N939" s="48">
        <v>614.33500000000004</v>
      </c>
      <c r="O939" s="419">
        <f t="shared" si="453"/>
        <v>614.33500000000004</v>
      </c>
      <c r="P939" s="419">
        <f t="shared" si="454"/>
        <v>0</v>
      </c>
      <c r="Q939" s="498" t="s">
        <v>1761</v>
      </c>
      <c r="R939" s="498"/>
      <c r="S939" s="701">
        <v>33700037</v>
      </c>
      <c r="T939" s="629" t="s">
        <v>2597</v>
      </c>
      <c r="U939" s="288" t="s">
        <v>1837</v>
      </c>
      <c r="V939" s="47" t="s">
        <v>3</v>
      </c>
      <c r="W939" s="61">
        <v>16</v>
      </c>
      <c r="X939" s="702">
        <v>439.34</v>
      </c>
      <c r="Y939" s="702">
        <v>75</v>
      </c>
      <c r="Z939" s="702">
        <v>100</v>
      </c>
      <c r="AA939" s="702">
        <v>0</v>
      </c>
      <c r="AB939" s="687">
        <v>614.34</v>
      </c>
      <c r="AC939" s="10" t="str">
        <f t="shared" si="450"/>
        <v>OK</v>
      </c>
      <c r="AE939" s="504">
        <f t="shared" si="451"/>
        <v>-4.9999999999954525E-3</v>
      </c>
      <c r="AF939" s="270"/>
      <c r="AG939" s="109" t="s">
        <v>2478</v>
      </c>
      <c r="AH939" s="270"/>
      <c r="AJ939" s="901">
        <v>33700037</v>
      </c>
      <c r="AK939" s="45" t="s">
        <v>772</v>
      </c>
      <c r="AL939" s="288" t="s">
        <v>1837</v>
      </c>
      <c r="AM939" s="46" t="s">
        <v>1404</v>
      </c>
      <c r="AN939" s="47" t="s">
        <v>3</v>
      </c>
      <c r="AO939" s="61">
        <v>16</v>
      </c>
      <c r="AP939" s="63">
        <v>892.89</v>
      </c>
      <c r="AQ939" s="997">
        <v>439.33500000000004</v>
      </c>
      <c r="AR939" s="997">
        <v>75</v>
      </c>
      <c r="AS939" s="925">
        <v>100</v>
      </c>
      <c r="AT939" s="925">
        <v>0</v>
      </c>
      <c r="AU939" s="982">
        <v>614.34</v>
      </c>
      <c r="AV939" s="974">
        <v>100</v>
      </c>
      <c r="AW939" s="1079">
        <v>0</v>
      </c>
      <c r="AX939" s="975">
        <f t="shared" si="444"/>
        <v>614.33500000000004</v>
      </c>
      <c r="AY939" s="424" t="str">
        <f t="shared" si="437"/>
        <v>OK</v>
      </c>
      <c r="AZ939" s="483">
        <f t="shared" si="438"/>
        <v>0</v>
      </c>
      <c r="BA939" s="486">
        <f t="shared" si="446"/>
        <v>-4.9999999999954525E-3</v>
      </c>
      <c r="BB939" s="424"/>
      <c r="BC939" s="424"/>
      <c r="BD939" s="424"/>
      <c r="BE939" s="1051">
        <f t="shared" si="447"/>
        <v>-4.9999999999954525E-3</v>
      </c>
    </row>
    <row r="940" spans="2:57" s="10" customFormat="1" ht="24" customHeight="1">
      <c r="B940" s="60">
        <v>37863794</v>
      </c>
      <c r="C940" s="45" t="s">
        <v>783</v>
      </c>
      <c r="D940" s="288" t="s">
        <v>1837</v>
      </c>
      <c r="E940" s="46" t="s">
        <v>1404</v>
      </c>
      <c r="F940" s="47" t="s">
        <v>3</v>
      </c>
      <c r="G940" s="61">
        <v>16</v>
      </c>
      <c r="H940" s="63">
        <v>840.33</v>
      </c>
      <c r="I940" s="63">
        <v>360.49500000000012</v>
      </c>
      <c r="J940" s="63">
        <v>167</v>
      </c>
      <c r="K940" s="63">
        <v>100</v>
      </c>
      <c r="L940" s="63">
        <v>30</v>
      </c>
      <c r="M940" s="14">
        <v>657.49500000000012</v>
      </c>
      <c r="N940" s="48">
        <v>657.49500000000012</v>
      </c>
      <c r="O940" s="419">
        <f t="shared" si="453"/>
        <v>657.49500000000012</v>
      </c>
      <c r="P940" s="419">
        <f t="shared" si="454"/>
        <v>0</v>
      </c>
      <c r="Q940" s="498" t="s">
        <v>1761</v>
      </c>
      <c r="R940" s="498"/>
      <c r="S940" s="701">
        <v>37863794</v>
      </c>
      <c r="T940" s="629" t="s">
        <v>2598</v>
      </c>
      <c r="U940" s="288" t="s">
        <v>1837</v>
      </c>
      <c r="V940" s="47" t="s">
        <v>3</v>
      </c>
      <c r="W940" s="61">
        <v>16</v>
      </c>
      <c r="X940" s="702">
        <v>360.5</v>
      </c>
      <c r="Y940" s="702">
        <v>167</v>
      </c>
      <c r="Z940" s="702">
        <v>100</v>
      </c>
      <c r="AA940" s="702">
        <v>80</v>
      </c>
      <c r="AB940" s="687">
        <v>707.5</v>
      </c>
      <c r="AC940" s="10" t="str">
        <f t="shared" si="450"/>
        <v>OK</v>
      </c>
      <c r="AE940" s="504">
        <f t="shared" si="451"/>
        <v>-50.004999999999882</v>
      </c>
      <c r="AF940" s="688" t="s">
        <v>2010</v>
      </c>
      <c r="AG940" s="109" t="s">
        <v>2478</v>
      </c>
      <c r="AH940" s="270"/>
      <c r="AJ940" s="901">
        <v>37863794</v>
      </c>
      <c r="AK940" s="45" t="s">
        <v>783</v>
      </c>
      <c r="AL940" s="288" t="s">
        <v>1837</v>
      </c>
      <c r="AM940" s="46" t="s">
        <v>1404</v>
      </c>
      <c r="AN940" s="47" t="s">
        <v>3</v>
      </c>
      <c r="AO940" s="61">
        <v>16</v>
      </c>
      <c r="AP940" s="63">
        <v>840.33</v>
      </c>
      <c r="AQ940" s="997">
        <v>360.49500000000012</v>
      </c>
      <c r="AR940" s="997">
        <v>167</v>
      </c>
      <c r="AS940" s="925">
        <v>100</v>
      </c>
      <c r="AT940" s="925">
        <v>80</v>
      </c>
      <c r="AU940" s="982">
        <v>707.5</v>
      </c>
      <c r="AV940" s="974">
        <v>100</v>
      </c>
      <c r="AW940" s="1079">
        <v>80</v>
      </c>
      <c r="AX940" s="975">
        <f t="shared" si="444"/>
        <v>707.49500000000012</v>
      </c>
      <c r="AY940" s="424" t="str">
        <f t="shared" si="437"/>
        <v>OK</v>
      </c>
      <c r="AZ940" s="483">
        <f t="shared" si="438"/>
        <v>0</v>
      </c>
      <c r="BA940" s="486">
        <f t="shared" si="446"/>
        <v>-4.9999999998817657E-3</v>
      </c>
      <c r="BB940" s="424"/>
      <c r="BC940" s="424"/>
      <c r="BD940" s="424"/>
      <c r="BE940" s="1051">
        <f t="shared" si="447"/>
        <v>-4.9999999998817657E-3</v>
      </c>
    </row>
    <row r="941" spans="2:57" s="10" customFormat="1" ht="24" customHeight="1">
      <c r="B941" s="60">
        <v>37948132</v>
      </c>
      <c r="C941" s="45" t="s">
        <v>786</v>
      </c>
      <c r="D941" s="288" t="s">
        <v>1837</v>
      </c>
      <c r="E941" s="46" t="s">
        <v>1404</v>
      </c>
      <c r="F941" s="47" t="s">
        <v>3</v>
      </c>
      <c r="G941" s="61">
        <v>16</v>
      </c>
      <c r="H941" s="63">
        <v>840.33</v>
      </c>
      <c r="I941" s="63">
        <v>360.49500000000012</v>
      </c>
      <c r="J941" s="63">
        <v>151.5</v>
      </c>
      <c r="K941" s="63">
        <v>4.28</v>
      </c>
      <c r="L941" s="48">
        <v>20</v>
      </c>
      <c r="M941" s="14">
        <v>536.27500000000009</v>
      </c>
      <c r="N941" s="48">
        <v>536.27500000000009</v>
      </c>
      <c r="O941" s="419">
        <f t="shared" si="453"/>
        <v>536.27500000000009</v>
      </c>
      <c r="P941" s="419">
        <f t="shared" si="454"/>
        <v>0</v>
      </c>
      <c r="Q941" s="498" t="s">
        <v>1761</v>
      </c>
      <c r="R941" s="498"/>
      <c r="S941" s="701">
        <v>37948132</v>
      </c>
      <c r="T941" s="629" t="s">
        <v>2599</v>
      </c>
      <c r="U941" s="288" t="s">
        <v>1837</v>
      </c>
      <c r="V941" s="47" t="s">
        <v>3</v>
      </c>
      <c r="W941" s="61">
        <v>16</v>
      </c>
      <c r="X941" s="702">
        <v>360.5</v>
      </c>
      <c r="Y941" s="702">
        <v>151.5</v>
      </c>
      <c r="Z941" s="702">
        <v>4.28</v>
      </c>
      <c r="AA941" s="702">
        <v>20</v>
      </c>
      <c r="AB941" s="687">
        <v>536.28</v>
      </c>
      <c r="AC941" s="10" t="str">
        <f t="shared" si="450"/>
        <v>OK</v>
      </c>
      <c r="AE941" s="504">
        <f t="shared" si="451"/>
        <v>-4.9999999998817657E-3</v>
      </c>
      <c r="AF941" s="270"/>
      <c r="AG941" s="109" t="s">
        <v>2478</v>
      </c>
      <c r="AH941" s="270"/>
      <c r="AJ941" s="1065">
        <v>37948132</v>
      </c>
      <c r="AK941" s="45" t="s">
        <v>786</v>
      </c>
      <c r="AL941" s="288" t="s">
        <v>1837</v>
      </c>
      <c r="AM941" s="46" t="s">
        <v>1404</v>
      </c>
      <c r="AN941" s="47" t="s">
        <v>3</v>
      </c>
      <c r="AO941" s="61">
        <v>16</v>
      </c>
      <c r="AP941" s="63">
        <v>840.33</v>
      </c>
      <c r="AQ941" s="997">
        <v>360.49500000000012</v>
      </c>
      <c r="AR941" s="997">
        <v>151.5</v>
      </c>
      <c r="AS941" s="925">
        <v>4.28</v>
      </c>
      <c r="AT941" s="925">
        <v>20</v>
      </c>
      <c r="AU941" s="982">
        <v>536.28</v>
      </c>
      <c r="AV941" s="975">
        <v>100</v>
      </c>
      <c r="AW941" s="1121">
        <v>20</v>
      </c>
      <c r="AX941" s="1114">
        <f>AQ941+AR941+AV941+AW941</f>
        <v>631.99500000000012</v>
      </c>
      <c r="AY941" s="424" t="str">
        <f t="shared" ref="AY941" si="455">IF((S941=AJ941),"OK","ERROR")</f>
        <v>OK</v>
      </c>
      <c r="AZ941" s="483">
        <f t="shared" ref="AZ941" si="456">AB941-AU941</f>
        <v>0</v>
      </c>
      <c r="BA941" s="484">
        <f>AX941-AB941</f>
        <v>95.715000000000146</v>
      </c>
      <c r="BB941" s="1016" t="s">
        <v>3134</v>
      </c>
      <c r="BC941" s="424"/>
      <c r="BD941" s="424"/>
    </row>
    <row r="942" spans="2:57" s="10" customFormat="1" ht="24" customHeight="1">
      <c r="B942" s="60">
        <v>40024061</v>
      </c>
      <c r="C942" s="45" t="s">
        <v>790</v>
      </c>
      <c r="D942" s="288" t="s">
        <v>1837</v>
      </c>
      <c r="E942" s="46" t="s">
        <v>1404</v>
      </c>
      <c r="F942" s="47" t="s">
        <v>3</v>
      </c>
      <c r="G942" s="61">
        <v>16</v>
      </c>
      <c r="H942" s="63">
        <v>808.8</v>
      </c>
      <c r="I942" s="63">
        <v>313.19999999999982</v>
      </c>
      <c r="J942" s="63">
        <v>157</v>
      </c>
      <c r="K942" s="63">
        <v>36.28</v>
      </c>
      <c r="L942" s="63">
        <v>100</v>
      </c>
      <c r="M942" s="14">
        <v>606.47999999999979</v>
      </c>
      <c r="N942" s="48">
        <v>606.47999999999979</v>
      </c>
      <c r="O942" s="419">
        <f t="shared" si="453"/>
        <v>606.47999999999979</v>
      </c>
      <c r="P942" s="419">
        <f t="shared" si="454"/>
        <v>0</v>
      </c>
      <c r="Q942" s="498" t="s">
        <v>1761</v>
      </c>
      <c r="R942" s="498"/>
      <c r="S942" s="701">
        <v>40024061</v>
      </c>
      <c r="T942" s="629" t="s">
        <v>2600</v>
      </c>
      <c r="U942" s="288" t="s">
        <v>1837</v>
      </c>
      <c r="V942" s="47" t="s">
        <v>3</v>
      </c>
      <c r="W942" s="61">
        <v>16</v>
      </c>
      <c r="X942" s="702">
        <v>313.2</v>
      </c>
      <c r="Y942" s="702">
        <v>157</v>
      </c>
      <c r="Z942" s="702">
        <v>100</v>
      </c>
      <c r="AA942" s="702">
        <v>100</v>
      </c>
      <c r="AB942" s="687">
        <v>670.2</v>
      </c>
      <c r="AC942" s="10" t="str">
        <f t="shared" si="450"/>
        <v>OK</v>
      </c>
      <c r="AE942" s="504">
        <f t="shared" si="451"/>
        <v>-63.720000000000255</v>
      </c>
      <c r="AF942" s="688" t="s">
        <v>2010</v>
      </c>
      <c r="AG942" s="109" t="s">
        <v>2478</v>
      </c>
      <c r="AH942" s="270"/>
      <c r="AJ942" s="901">
        <v>40024061</v>
      </c>
      <c r="AK942" s="45" t="s">
        <v>790</v>
      </c>
      <c r="AL942" s="288" t="s">
        <v>1837</v>
      </c>
      <c r="AM942" s="46" t="s">
        <v>1404</v>
      </c>
      <c r="AN942" s="47" t="s">
        <v>3</v>
      </c>
      <c r="AO942" s="61">
        <v>16</v>
      </c>
      <c r="AP942" s="63">
        <v>808.8</v>
      </c>
      <c r="AQ942" s="997">
        <v>313.19999999999982</v>
      </c>
      <c r="AR942" s="997">
        <v>157</v>
      </c>
      <c r="AS942" s="925">
        <v>100</v>
      </c>
      <c r="AT942" s="925">
        <v>100</v>
      </c>
      <c r="AU942" s="982">
        <v>670.2</v>
      </c>
      <c r="AV942" s="974">
        <v>100</v>
      </c>
      <c r="AW942" s="1079">
        <v>100</v>
      </c>
      <c r="AX942" s="975">
        <f t="shared" si="444"/>
        <v>670.19999999999982</v>
      </c>
      <c r="AY942" s="424" t="str">
        <f t="shared" si="437"/>
        <v>OK</v>
      </c>
      <c r="AZ942" s="483">
        <f t="shared" si="438"/>
        <v>0</v>
      </c>
      <c r="BA942" s="486">
        <f t="shared" si="446"/>
        <v>0</v>
      </c>
      <c r="BB942" s="424"/>
      <c r="BC942" s="424"/>
      <c r="BD942" s="424"/>
      <c r="BE942" s="1051">
        <f t="shared" si="447"/>
        <v>0</v>
      </c>
    </row>
    <row r="943" spans="2:57" s="10" customFormat="1" ht="24" customHeight="1">
      <c r="B943" s="60">
        <v>40043311</v>
      </c>
      <c r="C943" s="45" t="s">
        <v>818</v>
      </c>
      <c r="D943" s="288" t="s">
        <v>1837</v>
      </c>
      <c r="E943" s="46" t="s">
        <v>1404</v>
      </c>
      <c r="F943" s="47" t="s">
        <v>3</v>
      </c>
      <c r="G943" s="61">
        <v>16</v>
      </c>
      <c r="H943" s="63">
        <v>882.38</v>
      </c>
      <c r="I943" s="63">
        <v>423.56999999999994</v>
      </c>
      <c r="J943" s="63">
        <v>149.5</v>
      </c>
      <c r="K943" s="63">
        <v>100</v>
      </c>
      <c r="L943" s="63">
        <v>100</v>
      </c>
      <c r="M943" s="14">
        <v>773.06999999999994</v>
      </c>
      <c r="N943" s="48">
        <v>773.06999999999994</v>
      </c>
      <c r="O943" s="419">
        <f t="shared" si="453"/>
        <v>773.06999999999994</v>
      </c>
      <c r="P943" s="419">
        <f t="shared" si="454"/>
        <v>0</v>
      </c>
      <c r="Q943" s="498" t="s">
        <v>1761</v>
      </c>
      <c r="R943" s="498"/>
      <c r="S943" s="701">
        <v>40043311</v>
      </c>
      <c r="T943" s="629" t="s">
        <v>2601</v>
      </c>
      <c r="U943" s="288" t="s">
        <v>1837</v>
      </c>
      <c r="V943" s="47" t="s">
        <v>3</v>
      </c>
      <c r="W943" s="61">
        <v>16</v>
      </c>
      <c r="X943" s="702">
        <v>423.57</v>
      </c>
      <c r="Y943" s="702">
        <v>149.5</v>
      </c>
      <c r="Z943" s="702">
        <v>100</v>
      </c>
      <c r="AA943" s="702">
        <v>100</v>
      </c>
      <c r="AB943" s="687">
        <v>773.07</v>
      </c>
      <c r="AC943" s="10" t="str">
        <f t="shared" si="450"/>
        <v>OK</v>
      </c>
      <c r="AE943" s="504">
        <f t="shared" si="451"/>
        <v>0</v>
      </c>
      <c r="AF943" s="270"/>
      <c r="AG943" s="109" t="s">
        <v>2478</v>
      </c>
      <c r="AH943" s="270"/>
      <c r="AJ943" s="901">
        <v>40043311</v>
      </c>
      <c r="AK943" s="45" t="s">
        <v>818</v>
      </c>
      <c r="AL943" s="288" t="s">
        <v>1837</v>
      </c>
      <c r="AM943" s="46" t="s">
        <v>1404</v>
      </c>
      <c r="AN943" s="47" t="s">
        <v>3</v>
      </c>
      <c r="AO943" s="61">
        <v>16</v>
      </c>
      <c r="AP943" s="63">
        <v>882.38</v>
      </c>
      <c r="AQ943" s="997">
        <v>423.56999999999994</v>
      </c>
      <c r="AR943" s="997">
        <v>149.5</v>
      </c>
      <c r="AS943" s="925">
        <v>100</v>
      </c>
      <c r="AT943" s="925">
        <v>100</v>
      </c>
      <c r="AU943" s="982">
        <v>773.07</v>
      </c>
      <c r="AV943" s="974">
        <v>100</v>
      </c>
      <c r="AW943" s="1079">
        <v>100</v>
      </c>
      <c r="AX943" s="975">
        <f t="shared" si="444"/>
        <v>773.06999999999994</v>
      </c>
      <c r="AY943" s="424" t="str">
        <f t="shared" si="437"/>
        <v>OK</v>
      </c>
      <c r="AZ943" s="483">
        <f t="shared" si="438"/>
        <v>0</v>
      </c>
      <c r="BA943" s="486">
        <f t="shared" si="446"/>
        <v>0</v>
      </c>
      <c r="BB943" s="424"/>
      <c r="BC943" s="424"/>
      <c r="BD943" s="424"/>
      <c r="BE943" s="1051">
        <f t="shared" si="447"/>
        <v>0</v>
      </c>
    </row>
    <row r="944" spans="2:57" s="10" customFormat="1" ht="24" customHeight="1">
      <c r="B944" s="60">
        <v>40044537</v>
      </c>
      <c r="C944" s="45" t="s">
        <v>825</v>
      </c>
      <c r="D944" s="288" t="s">
        <v>1837</v>
      </c>
      <c r="E944" s="46" t="s">
        <v>1404</v>
      </c>
      <c r="F944" s="47" t="s">
        <v>3</v>
      </c>
      <c r="G944" s="61">
        <v>16</v>
      </c>
      <c r="H944" s="63">
        <v>829.82</v>
      </c>
      <c r="I944" s="63">
        <v>344.73</v>
      </c>
      <c r="J944" s="63">
        <v>167.5</v>
      </c>
      <c r="K944" s="63">
        <v>100</v>
      </c>
      <c r="L944" s="63">
        <v>40</v>
      </c>
      <c r="M944" s="14">
        <v>652.23</v>
      </c>
      <c r="N944" s="48">
        <v>652.23</v>
      </c>
      <c r="O944" s="419">
        <f t="shared" si="453"/>
        <v>652.23</v>
      </c>
      <c r="P944" s="419">
        <f t="shared" si="454"/>
        <v>0</v>
      </c>
      <c r="Q944" s="498" t="s">
        <v>1761</v>
      </c>
      <c r="R944" s="498"/>
      <c r="S944" s="701">
        <v>40044537</v>
      </c>
      <c r="T944" s="629" t="s">
        <v>2602</v>
      </c>
      <c r="U944" s="288" t="s">
        <v>1837</v>
      </c>
      <c r="V944" s="47" t="s">
        <v>3</v>
      </c>
      <c r="W944" s="61">
        <v>16</v>
      </c>
      <c r="X944" s="702">
        <v>344.73</v>
      </c>
      <c r="Y944" s="702">
        <v>167.5</v>
      </c>
      <c r="Z944" s="702">
        <v>100</v>
      </c>
      <c r="AA944" s="702">
        <v>40</v>
      </c>
      <c r="AB944" s="687">
        <v>652.23</v>
      </c>
      <c r="AC944" s="10" t="str">
        <f t="shared" si="450"/>
        <v>OK</v>
      </c>
      <c r="AE944" s="504">
        <f t="shared" si="451"/>
        <v>0</v>
      </c>
      <c r="AF944" s="270"/>
      <c r="AG944" s="109" t="s">
        <v>2478</v>
      </c>
      <c r="AH944" s="270"/>
      <c r="AJ944" s="901">
        <v>40044537</v>
      </c>
      <c r="AK944" s="45" t="s">
        <v>825</v>
      </c>
      <c r="AL944" s="288" t="s">
        <v>1837</v>
      </c>
      <c r="AM944" s="46" t="s">
        <v>1404</v>
      </c>
      <c r="AN944" s="47" t="s">
        <v>3</v>
      </c>
      <c r="AO944" s="61">
        <v>16</v>
      </c>
      <c r="AP944" s="63">
        <v>829.82</v>
      </c>
      <c r="AQ944" s="997">
        <v>344.73</v>
      </c>
      <c r="AR944" s="997">
        <v>167.5</v>
      </c>
      <c r="AS944" s="925">
        <v>100</v>
      </c>
      <c r="AT944" s="925">
        <v>40</v>
      </c>
      <c r="AU944" s="982">
        <v>652.23</v>
      </c>
      <c r="AV944" s="974">
        <v>100</v>
      </c>
      <c r="AW944" s="1079">
        <v>40</v>
      </c>
      <c r="AX944" s="975">
        <f t="shared" si="444"/>
        <v>652.23</v>
      </c>
      <c r="AY944" s="424" t="str">
        <f t="shared" si="437"/>
        <v>OK</v>
      </c>
      <c r="AZ944" s="483">
        <f t="shared" si="438"/>
        <v>0</v>
      </c>
      <c r="BA944" s="486">
        <f t="shared" si="446"/>
        <v>0</v>
      </c>
      <c r="BB944" s="424"/>
      <c r="BC944" s="424"/>
      <c r="BD944" s="424"/>
      <c r="BE944" s="1051">
        <f t="shared" si="447"/>
        <v>0</v>
      </c>
    </row>
    <row r="945" spans="2:57" s="10" customFormat="1" ht="24" customHeight="1">
      <c r="B945" s="60">
        <v>40046235</v>
      </c>
      <c r="C945" s="45" t="s">
        <v>832</v>
      </c>
      <c r="D945" s="288" t="s">
        <v>1837</v>
      </c>
      <c r="E945" s="46" t="s">
        <v>1404</v>
      </c>
      <c r="F945" s="47" t="s">
        <v>3</v>
      </c>
      <c r="G945" s="61">
        <v>16</v>
      </c>
      <c r="H945" s="63">
        <v>819.31</v>
      </c>
      <c r="I945" s="63">
        <v>328.96499999999992</v>
      </c>
      <c r="J945" s="63">
        <v>175</v>
      </c>
      <c r="K945" s="63">
        <v>0</v>
      </c>
      <c r="L945" s="63">
        <v>0</v>
      </c>
      <c r="M945" s="14">
        <v>503.96499999999992</v>
      </c>
      <c r="N945" s="48">
        <v>503.96499999999992</v>
      </c>
      <c r="O945" s="419">
        <f t="shared" si="453"/>
        <v>503.96499999999992</v>
      </c>
      <c r="P945" s="419">
        <f t="shared" si="454"/>
        <v>0</v>
      </c>
      <c r="Q945" s="498" t="s">
        <v>1761</v>
      </c>
      <c r="R945" s="498"/>
      <c r="S945" s="701">
        <v>40046235</v>
      </c>
      <c r="T945" s="629" t="s">
        <v>2603</v>
      </c>
      <c r="U945" s="288" t="s">
        <v>1837</v>
      </c>
      <c r="V945" s="47" t="s">
        <v>3</v>
      </c>
      <c r="W945" s="61">
        <v>16</v>
      </c>
      <c r="X945" s="702">
        <v>328.97</v>
      </c>
      <c r="Y945" s="702">
        <v>175</v>
      </c>
      <c r="Z945" s="702">
        <v>0</v>
      </c>
      <c r="AA945" s="702">
        <v>0</v>
      </c>
      <c r="AB945" s="687">
        <v>503.97</v>
      </c>
      <c r="AC945" s="10" t="str">
        <f t="shared" si="450"/>
        <v>OK</v>
      </c>
      <c r="AE945" s="504">
        <f t="shared" si="451"/>
        <v>-5.0000000001091394E-3</v>
      </c>
      <c r="AF945" s="270"/>
      <c r="AG945" s="109" t="s">
        <v>2478</v>
      </c>
      <c r="AH945" s="270"/>
      <c r="AJ945" s="1065">
        <v>40046235</v>
      </c>
      <c r="AK945" s="45" t="s">
        <v>832</v>
      </c>
      <c r="AL945" s="288" t="s">
        <v>1837</v>
      </c>
      <c r="AM945" s="46" t="s">
        <v>1404</v>
      </c>
      <c r="AN945" s="47" t="s">
        <v>3</v>
      </c>
      <c r="AO945" s="61">
        <v>16</v>
      </c>
      <c r="AP945" s="63">
        <v>819.31</v>
      </c>
      <c r="AQ945" s="997">
        <v>328.96499999999992</v>
      </c>
      <c r="AR945" s="997">
        <v>175</v>
      </c>
      <c r="AS945" s="925">
        <v>0</v>
      </c>
      <c r="AT945" s="925">
        <v>0</v>
      </c>
      <c r="AU945" s="982">
        <v>503.97</v>
      </c>
      <c r="AV945" s="975">
        <v>100</v>
      </c>
      <c r="AW945" s="1121">
        <v>0</v>
      </c>
      <c r="AX945" s="1114">
        <f>AQ945+AR945+AV945+AW945</f>
        <v>603.96499999999992</v>
      </c>
      <c r="AY945" s="424" t="str">
        <f t="shared" si="437"/>
        <v>OK</v>
      </c>
      <c r="AZ945" s="483">
        <f t="shared" si="438"/>
        <v>0</v>
      </c>
      <c r="BA945" s="484">
        <f>AX945-AB945</f>
        <v>99.994999999999891</v>
      </c>
      <c r="BB945" s="1016" t="s">
        <v>3134</v>
      </c>
      <c r="BC945" s="424"/>
      <c r="BD945" s="424"/>
    </row>
    <row r="946" spans="2:57" s="10" customFormat="1" ht="24" customHeight="1">
      <c r="B946" s="60">
        <v>46379948</v>
      </c>
      <c r="C946" s="45" t="s">
        <v>863</v>
      </c>
      <c r="D946" s="288" t="s">
        <v>1837</v>
      </c>
      <c r="E946" s="46" t="s">
        <v>1404</v>
      </c>
      <c r="F946" s="47" t="s">
        <v>3</v>
      </c>
      <c r="G946" s="61">
        <v>16</v>
      </c>
      <c r="H946" s="63">
        <v>808.8</v>
      </c>
      <c r="I946" s="63">
        <v>313.19999999999982</v>
      </c>
      <c r="J946" s="63">
        <v>148</v>
      </c>
      <c r="K946" s="63">
        <v>100</v>
      </c>
      <c r="L946" s="63">
        <v>30</v>
      </c>
      <c r="M946" s="14">
        <v>591.19999999999982</v>
      </c>
      <c r="N946" s="48">
        <v>591.19999999999982</v>
      </c>
      <c r="O946" s="419">
        <f t="shared" si="453"/>
        <v>591.19999999999982</v>
      </c>
      <c r="P946" s="419">
        <f t="shared" si="454"/>
        <v>0</v>
      </c>
      <c r="Q946" s="498" t="s">
        <v>1761</v>
      </c>
      <c r="R946" s="498"/>
      <c r="S946" s="701">
        <v>46379948</v>
      </c>
      <c r="T946" s="629" t="s">
        <v>2604</v>
      </c>
      <c r="U946" s="288" t="s">
        <v>1837</v>
      </c>
      <c r="V946" s="47" t="s">
        <v>3</v>
      </c>
      <c r="W946" s="61">
        <v>16</v>
      </c>
      <c r="X946" s="702">
        <v>313.2</v>
      </c>
      <c r="Y946" s="702">
        <v>148</v>
      </c>
      <c r="Z946" s="702">
        <v>100</v>
      </c>
      <c r="AA946" s="702">
        <v>50</v>
      </c>
      <c r="AB946" s="687">
        <v>611.20000000000005</v>
      </c>
      <c r="AC946" s="10" t="str">
        <f t="shared" si="450"/>
        <v>OK</v>
      </c>
      <c r="AE946" s="504">
        <f t="shared" si="451"/>
        <v>-20.000000000000227</v>
      </c>
      <c r="AF946" s="688" t="s">
        <v>2010</v>
      </c>
      <c r="AG946" s="109" t="s">
        <v>2478</v>
      </c>
      <c r="AH946" s="270"/>
      <c r="AJ946" s="901">
        <v>46379948</v>
      </c>
      <c r="AK946" s="45" t="s">
        <v>863</v>
      </c>
      <c r="AL946" s="288" t="s">
        <v>1837</v>
      </c>
      <c r="AM946" s="46" t="s">
        <v>1404</v>
      </c>
      <c r="AN946" s="47" t="s">
        <v>3</v>
      </c>
      <c r="AO946" s="61">
        <v>16</v>
      </c>
      <c r="AP946" s="63">
        <v>808.8</v>
      </c>
      <c r="AQ946" s="997">
        <v>313.19999999999982</v>
      </c>
      <c r="AR946" s="997">
        <v>148</v>
      </c>
      <c r="AS946" s="925">
        <v>100</v>
      </c>
      <c r="AT946" s="925">
        <v>50</v>
      </c>
      <c r="AU946" s="982">
        <v>611.20000000000005</v>
      </c>
      <c r="AV946" s="974">
        <v>100</v>
      </c>
      <c r="AW946" s="1079">
        <v>50</v>
      </c>
      <c r="AX946" s="975">
        <f t="shared" si="444"/>
        <v>611.19999999999982</v>
      </c>
      <c r="AY946" s="424" t="str">
        <f t="shared" si="437"/>
        <v>OK</v>
      </c>
      <c r="AZ946" s="483">
        <f t="shared" si="438"/>
        <v>0</v>
      </c>
      <c r="BA946" s="486">
        <f t="shared" si="446"/>
        <v>0</v>
      </c>
      <c r="BB946" s="424"/>
      <c r="BC946" s="424"/>
      <c r="BD946" s="424"/>
      <c r="BE946" s="1051">
        <f t="shared" si="447"/>
        <v>0</v>
      </c>
    </row>
    <row r="947" spans="2:57" s="10" customFormat="1" ht="24" customHeight="1">
      <c r="B947" s="60">
        <v>46384666</v>
      </c>
      <c r="C947" s="45" t="s">
        <v>870</v>
      </c>
      <c r="D947" s="288" t="s">
        <v>1837</v>
      </c>
      <c r="E947" s="46" t="s">
        <v>1404</v>
      </c>
      <c r="F947" s="47" t="s">
        <v>3</v>
      </c>
      <c r="G947" s="61">
        <v>16</v>
      </c>
      <c r="H947" s="63">
        <v>808.8</v>
      </c>
      <c r="I947" s="63">
        <v>313.19999999999982</v>
      </c>
      <c r="J947" s="63">
        <v>114.5</v>
      </c>
      <c r="K947" s="63">
        <v>70.67</v>
      </c>
      <c r="L947" s="63">
        <v>20</v>
      </c>
      <c r="M947" s="14">
        <v>518.36999999999989</v>
      </c>
      <c r="N947" s="48">
        <v>518.36999999999989</v>
      </c>
      <c r="O947" s="419">
        <f t="shared" si="453"/>
        <v>518.36999999999989</v>
      </c>
      <c r="P947" s="419">
        <f t="shared" si="454"/>
        <v>0</v>
      </c>
      <c r="Q947" s="498" t="s">
        <v>1761</v>
      </c>
      <c r="R947" s="498"/>
      <c r="S947" s="701">
        <v>46384666</v>
      </c>
      <c r="T947" s="629" t="s">
        <v>2605</v>
      </c>
      <c r="U947" s="288" t="s">
        <v>1837</v>
      </c>
      <c r="V947" s="47" t="s">
        <v>3</v>
      </c>
      <c r="W947" s="61">
        <v>16</v>
      </c>
      <c r="X947" s="702">
        <v>313.2</v>
      </c>
      <c r="Y947" s="702">
        <v>114.5</v>
      </c>
      <c r="Z947" s="702">
        <v>70.67</v>
      </c>
      <c r="AA947" s="702">
        <v>20</v>
      </c>
      <c r="AB947" s="687">
        <v>518.37</v>
      </c>
      <c r="AC947" s="10" t="str">
        <f t="shared" si="450"/>
        <v>OK</v>
      </c>
      <c r="AE947" s="504">
        <f t="shared" si="451"/>
        <v>0</v>
      </c>
      <c r="AF947" s="270"/>
      <c r="AG947" s="109" t="s">
        <v>2478</v>
      </c>
      <c r="AH947" s="270"/>
      <c r="AJ947" s="901">
        <v>46384666</v>
      </c>
      <c r="AK947" s="45" t="s">
        <v>870</v>
      </c>
      <c r="AL947" s="288" t="s">
        <v>1837</v>
      </c>
      <c r="AM947" s="46" t="s">
        <v>1404</v>
      </c>
      <c r="AN947" s="47" t="s">
        <v>3</v>
      </c>
      <c r="AO947" s="61">
        <v>16</v>
      </c>
      <c r="AP947" s="63">
        <v>808.8</v>
      </c>
      <c r="AQ947" s="997">
        <v>313.19999999999982</v>
      </c>
      <c r="AR947" s="997">
        <v>114.5</v>
      </c>
      <c r="AS947" s="925">
        <v>70.67</v>
      </c>
      <c r="AT947" s="925">
        <v>20</v>
      </c>
      <c r="AU947" s="982">
        <v>518.37</v>
      </c>
      <c r="AV947" s="974">
        <v>70.67</v>
      </c>
      <c r="AW947" s="1079">
        <v>20</v>
      </c>
      <c r="AX947" s="975">
        <f t="shared" si="444"/>
        <v>518.36999999999989</v>
      </c>
      <c r="AY947" s="424" t="str">
        <f t="shared" si="437"/>
        <v>OK</v>
      </c>
      <c r="AZ947" s="483">
        <f t="shared" si="438"/>
        <v>0</v>
      </c>
      <c r="BA947" s="486">
        <f t="shared" si="446"/>
        <v>0</v>
      </c>
      <c r="BB947" s="424"/>
      <c r="BC947" s="424"/>
      <c r="BD947" s="424"/>
      <c r="BE947" s="1051">
        <f t="shared" si="447"/>
        <v>0</v>
      </c>
    </row>
    <row r="948" spans="2:57" s="10" customFormat="1" ht="24" customHeight="1">
      <c r="B948" s="60">
        <v>46387305</v>
      </c>
      <c r="C948" s="45" t="s">
        <v>876</v>
      </c>
      <c r="D948" s="288" t="s">
        <v>1837</v>
      </c>
      <c r="E948" s="46" t="s">
        <v>1404</v>
      </c>
      <c r="F948" s="47" t="s">
        <v>3</v>
      </c>
      <c r="G948" s="61">
        <v>16</v>
      </c>
      <c r="H948" s="63">
        <v>850.84</v>
      </c>
      <c r="I948" s="63">
        <v>376.26</v>
      </c>
      <c r="J948" s="63">
        <v>160.5</v>
      </c>
      <c r="K948" s="63">
        <v>7.72</v>
      </c>
      <c r="L948" s="63">
        <v>35</v>
      </c>
      <c r="M948" s="14">
        <v>579.48</v>
      </c>
      <c r="N948" s="48">
        <v>579.48</v>
      </c>
      <c r="O948" s="419">
        <f t="shared" si="453"/>
        <v>579.48</v>
      </c>
      <c r="P948" s="419">
        <f t="shared" si="454"/>
        <v>0</v>
      </c>
      <c r="Q948" s="498" t="s">
        <v>1761</v>
      </c>
      <c r="R948" s="498"/>
      <c r="S948" s="701">
        <v>46387305</v>
      </c>
      <c r="T948" s="629" t="s">
        <v>2606</v>
      </c>
      <c r="U948" s="288" t="s">
        <v>1837</v>
      </c>
      <c r="V948" s="47" t="s">
        <v>3</v>
      </c>
      <c r="W948" s="61">
        <v>16</v>
      </c>
      <c r="X948" s="702">
        <v>376.26</v>
      </c>
      <c r="Y948" s="702">
        <v>160.5</v>
      </c>
      <c r="Z948" s="702">
        <v>7.72</v>
      </c>
      <c r="AA948" s="702">
        <v>35</v>
      </c>
      <c r="AB948" s="687">
        <v>579.48</v>
      </c>
      <c r="AC948" s="10" t="str">
        <f t="shared" si="450"/>
        <v>OK</v>
      </c>
      <c r="AE948" s="504">
        <f t="shared" si="451"/>
        <v>0</v>
      </c>
      <c r="AF948" s="270"/>
      <c r="AG948" s="109" t="s">
        <v>2478</v>
      </c>
      <c r="AH948" s="270"/>
      <c r="AJ948" s="901">
        <v>46387305</v>
      </c>
      <c r="AK948" s="45" t="s">
        <v>876</v>
      </c>
      <c r="AL948" s="288" t="s">
        <v>1837</v>
      </c>
      <c r="AM948" s="46" t="s">
        <v>1404</v>
      </c>
      <c r="AN948" s="47" t="s">
        <v>3</v>
      </c>
      <c r="AO948" s="61">
        <v>16</v>
      </c>
      <c r="AP948" s="63">
        <v>850.84</v>
      </c>
      <c r="AQ948" s="997">
        <v>376.26</v>
      </c>
      <c r="AR948" s="997">
        <v>160.5</v>
      </c>
      <c r="AS948" s="925">
        <v>7.72</v>
      </c>
      <c r="AT948" s="925">
        <v>35</v>
      </c>
      <c r="AU948" s="982">
        <v>579.48</v>
      </c>
      <c r="AV948" s="974">
        <v>7.72</v>
      </c>
      <c r="AW948" s="1079">
        <v>35</v>
      </c>
      <c r="AX948" s="975">
        <f t="shared" si="444"/>
        <v>579.48</v>
      </c>
      <c r="AY948" s="424" t="str">
        <f t="shared" si="437"/>
        <v>OK</v>
      </c>
      <c r="AZ948" s="483">
        <f t="shared" si="438"/>
        <v>0</v>
      </c>
      <c r="BA948" s="486">
        <f t="shared" si="446"/>
        <v>0</v>
      </c>
      <c r="BB948" s="424"/>
      <c r="BC948" s="424"/>
      <c r="BD948" s="424"/>
      <c r="BE948" s="1051">
        <f t="shared" si="447"/>
        <v>0</v>
      </c>
    </row>
    <row r="949" spans="2:57" s="10" customFormat="1" ht="24" customHeight="1">
      <c r="B949" s="60">
        <v>46455361</v>
      </c>
      <c r="C949" s="45" t="s">
        <v>885</v>
      </c>
      <c r="D949" s="288" t="s">
        <v>1837</v>
      </c>
      <c r="E949" s="46" t="s">
        <v>1404</v>
      </c>
      <c r="F949" s="47" t="s">
        <v>3</v>
      </c>
      <c r="G949" s="61">
        <v>16</v>
      </c>
      <c r="H949" s="63">
        <v>819.31</v>
      </c>
      <c r="I949" s="63">
        <v>328.96499999999992</v>
      </c>
      <c r="J949" s="63">
        <v>158</v>
      </c>
      <c r="K949" s="63">
        <v>100</v>
      </c>
      <c r="L949" s="63">
        <v>25</v>
      </c>
      <c r="M949" s="14">
        <v>611.96499999999992</v>
      </c>
      <c r="N949" s="48">
        <v>611.96499999999992</v>
      </c>
      <c r="O949" s="419">
        <f t="shared" si="453"/>
        <v>611.96499999999992</v>
      </c>
      <c r="P949" s="419">
        <f t="shared" si="454"/>
        <v>0</v>
      </c>
      <c r="Q949" s="498" t="s">
        <v>1761</v>
      </c>
      <c r="R949" s="498"/>
      <c r="S949" s="701">
        <v>46455361</v>
      </c>
      <c r="T949" s="629" t="s">
        <v>2607</v>
      </c>
      <c r="U949" s="288" t="s">
        <v>1837</v>
      </c>
      <c r="V949" s="47" t="s">
        <v>3</v>
      </c>
      <c r="W949" s="61">
        <v>16</v>
      </c>
      <c r="X949" s="702">
        <v>328.97</v>
      </c>
      <c r="Y949" s="702">
        <v>158</v>
      </c>
      <c r="Z949" s="702">
        <v>100</v>
      </c>
      <c r="AA949" s="702">
        <v>25</v>
      </c>
      <c r="AB949" s="687">
        <v>611.97</v>
      </c>
      <c r="AC949" s="10" t="str">
        <f t="shared" si="450"/>
        <v>OK</v>
      </c>
      <c r="AE949" s="504">
        <f t="shared" si="451"/>
        <v>-5.0000000001091394E-3</v>
      </c>
      <c r="AF949" s="270"/>
      <c r="AG949" s="109" t="s">
        <v>2478</v>
      </c>
      <c r="AH949" s="270"/>
      <c r="AJ949" s="901">
        <v>46455361</v>
      </c>
      <c r="AK949" s="45" t="s">
        <v>885</v>
      </c>
      <c r="AL949" s="288" t="s">
        <v>1837</v>
      </c>
      <c r="AM949" s="46" t="s">
        <v>1404</v>
      </c>
      <c r="AN949" s="47" t="s">
        <v>3</v>
      </c>
      <c r="AO949" s="61">
        <v>16</v>
      </c>
      <c r="AP949" s="63">
        <v>819.31</v>
      </c>
      <c r="AQ949" s="997">
        <v>328.96499999999992</v>
      </c>
      <c r="AR949" s="997">
        <v>158</v>
      </c>
      <c r="AS949" s="925">
        <v>100</v>
      </c>
      <c r="AT949" s="925">
        <v>25</v>
      </c>
      <c r="AU949" s="982">
        <v>611.97</v>
      </c>
      <c r="AV949" s="974">
        <v>100</v>
      </c>
      <c r="AW949" s="1079">
        <v>25</v>
      </c>
      <c r="AX949" s="975">
        <f t="shared" si="444"/>
        <v>611.96499999999992</v>
      </c>
      <c r="AY949" s="424" t="str">
        <f t="shared" si="437"/>
        <v>OK</v>
      </c>
      <c r="AZ949" s="483">
        <f t="shared" si="438"/>
        <v>0</v>
      </c>
      <c r="BA949" s="486">
        <f t="shared" si="446"/>
        <v>-5.0000000001091394E-3</v>
      </c>
      <c r="BB949" s="424"/>
      <c r="BC949" s="424"/>
      <c r="BD949" s="424"/>
      <c r="BE949" s="1051">
        <f t="shared" si="447"/>
        <v>-5.0000000001091394E-3</v>
      </c>
    </row>
    <row r="950" spans="2:57" s="10" customFormat="1" ht="24" customHeight="1">
      <c r="B950" s="60">
        <v>46458369</v>
      </c>
      <c r="C950" s="45" t="s">
        <v>891</v>
      </c>
      <c r="D950" s="288" t="s">
        <v>1837</v>
      </c>
      <c r="E950" s="46" t="s">
        <v>1404</v>
      </c>
      <c r="F950" s="47" t="s">
        <v>3</v>
      </c>
      <c r="G950" s="61">
        <v>16</v>
      </c>
      <c r="H950" s="63">
        <v>808.8</v>
      </c>
      <c r="I950" s="63">
        <v>313.19999999999982</v>
      </c>
      <c r="J950" s="63">
        <v>171</v>
      </c>
      <c r="K950" s="63">
        <v>92.56</v>
      </c>
      <c r="L950" s="63">
        <v>30</v>
      </c>
      <c r="M950" s="14">
        <v>606.75999999999976</v>
      </c>
      <c r="N950" s="48">
        <v>606.75999999999976</v>
      </c>
      <c r="O950" s="419">
        <f t="shared" si="453"/>
        <v>606.75999999999976</v>
      </c>
      <c r="P950" s="419">
        <f t="shared" si="454"/>
        <v>0</v>
      </c>
      <c r="Q950" s="498" t="s">
        <v>1761</v>
      </c>
      <c r="R950" s="498"/>
      <c r="S950" s="701">
        <v>46458369</v>
      </c>
      <c r="T950" s="629" t="s">
        <v>2608</v>
      </c>
      <c r="U950" s="288" t="s">
        <v>1837</v>
      </c>
      <c r="V950" s="47" t="s">
        <v>3</v>
      </c>
      <c r="W950" s="61">
        <v>16</v>
      </c>
      <c r="X950" s="702">
        <v>313.2</v>
      </c>
      <c r="Y950" s="702">
        <v>171</v>
      </c>
      <c r="Z950" s="702">
        <v>92.56</v>
      </c>
      <c r="AA950" s="702">
        <v>30</v>
      </c>
      <c r="AB950" s="687">
        <v>606.76</v>
      </c>
      <c r="AC950" s="10" t="str">
        <f t="shared" si="450"/>
        <v>OK</v>
      </c>
      <c r="AE950" s="504">
        <f t="shared" si="451"/>
        <v>0</v>
      </c>
      <c r="AF950" s="270"/>
      <c r="AG950" s="109" t="s">
        <v>2478</v>
      </c>
      <c r="AH950" s="270"/>
      <c r="AJ950" s="901">
        <v>46458369</v>
      </c>
      <c r="AK950" s="45" t="s">
        <v>891</v>
      </c>
      <c r="AL950" s="288" t="s">
        <v>1837</v>
      </c>
      <c r="AM950" s="46" t="s">
        <v>1404</v>
      </c>
      <c r="AN950" s="47" t="s">
        <v>3</v>
      </c>
      <c r="AO950" s="61">
        <v>16</v>
      </c>
      <c r="AP950" s="63">
        <v>808.8</v>
      </c>
      <c r="AQ950" s="997">
        <v>313.19999999999982</v>
      </c>
      <c r="AR950" s="997">
        <v>171</v>
      </c>
      <c r="AS950" s="925">
        <v>92.56</v>
      </c>
      <c r="AT950" s="925">
        <v>30</v>
      </c>
      <c r="AU950" s="982">
        <v>606.76</v>
      </c>
      <c r="AV950" s="974">
        <v>92.56</v>
      </c>
      <c r="AW950" s="1079">
        <v>30</v>
      </c>
      <c r="AX950" s="975">
        <f t="shared" si="444"/>
        <v>606.75999999999976</v>
      </c>
      <c r="AY950" s="424" t="str">
        <f t="shared" si="437"/>
        <v>OK</v>
      </c>
      <c r="AZ950" s="483">
        <f t="shared" si="438"/>
        <v>0</v>
      </c>
      <c r="BA950" s="486">
        <f t="shared" si="446"/>
        <v>0</v>
      </c>
      <c r="BB950" s="424"/>
      <c r="BC950" s="424"/>
      <c r="BD950" s="424"/>
      <c r="BE950" s="1051">
        <f t="shared" si="447"/>
        <v>0</v>
      </c>
    </row>
    <row r="951" spans="2:57" s="10" customFormat="1" ht="24" customHeight="1">
      <c r="B951" s="60">
        <v>46673733</v>
      </c>
      <c r="C951" s="45" t="s">
        <v>903</v>
      </c>
      <c r="D951" s="288" t="s">
        <v>1837</v>
      </c>
      <c r="E951" s="46" t="s">
        <v>1404</v>
      </c>
      <c r="F951" s="47" t="s">
        <v>3</v>
      </c>
      <c r="G951" s="61">
        <v>16</v>
      </c>
      <c r="H951" s="63">
        <v>808.8</v>
      </c>
      <c r="I951" s="63">
        <v>313.19999999999982</v>
      </c>
      <c r="J951" s="63">
        <v>161.5</v>
      </c>
      <c r="K951" s="63">
        <v>100</v>
      </c>
      <c r="L951" s="63">
        <v>50</v>
      </c>
      <c r="M951" s="14">
        <v>624.69999999999982</v>
      </c>
      <c r="N951" s="48">
        <v>624.69999999999982</v>
      </c>
      <c r="O951" s="419">
        <f t="shared" si="453"/>
        <v>624.69999999999982</v>
      </c>
      <c r="P951" s="419">
        <f t="shared" si="454"/>
        <v>0</v>
      </c>
      <c r="Q951" s="498" t="s">
        <v>1761</v>
      </c>
      <c r="R951" s="498"/>
      <c r="S951" s="701">
        <v>46673733</v>
      </c>
      <c r="T951" s="629" t="s">
        <v>2609</v>
      </c>
      <c r="U951" s="288" t="s">
        <v>1837</v>
      </c>
      <c r="V951" s="47" t="s">
        <v>3</v>
      </c>
      <c r="W951" s="61">
        <v>16</v>
      </c>
      <c r="X951" s="702">
        <v>313.2</v>
      </c>
      <c r="Y951" s="702">
        <v>161.5</v>
      </c>
      <c r="Z951" s="702">
        <v>100</v>
      </c>
      <c r="AA951" s="702">
        <v>50</v>
      </c>
      <c r="AB951" s="687">
        <v>624.70000000000005</v>
      </c>
      <c r="AC951" s="10" t="str">
        <f t="shared" si="450"/>
        <v>OK</v>
      </c>
      <c r="AE951" s="504">
        <f t="shared" si="451"/>
        <v>0</v>
      </c>
      <c r="AF951" s="270"/>
      <c r="AG951" s="109" t="s">
        <v>2478</v>
      </c>
      <c r="AH951" s="270"/>
      <c r="AJ951" s="901">
        <v>46673733</v>
      </c>
      <c r="AK951" s="45" t="s">
        <v>903</v>
      </c>
      <c r="AL951" s="288" t="s">
        <v>1837</v>
      </c>
      <c r="AM951" s="46" t="s">
        <v>1404</v>
      </c>
      <c r="AN951" s="47" t="s">
        <v>3</v>
      </c>
      <c r="AO951" s="61">
        <v>16</v>
      </c>
      <c r="AP951" s="63">
        <v>808.8</v>
      </c>
      <c r="AQ951" s="997">
        <v>313.19999999999982</v>
      </c>
      <c r="AR951" s="997">
        <v>161.5</v>
      </c>
      <c r="AS951" s="925">
        <v>100</v>
      </c>
      <c r="AT951" s="925">
        <v>50</v>
      </c>
      <c r="AU951" s="982">
        <v>624.70000000000005</v>
      </c>
      <c r="AV951" s="974">
        <v>100</v>
      </c>
      <c r="AW951" s="1079">
        <v>50</v>
      </c>
      <c r="AX951" s="975">
        <f t="shared" si="444"/>
        <v>624.69999999999982</v>
      </c>
      <c r="AY951" s="424" t="str">
        <f t="shared" si="437"/>
        <v>OK</v>
      </c>
      <c r="AZ951" s="483">
        <f t="shared" si="438"/>
        <v>0</v>
      </c>
      <c r="BA951" s="486">
        <f t="shared" si="446"/>
        <v>0</v>
      </c>
      <c r="BB951" s="424"/>
      <c r="BC951" s="424"/>
      <c r="BD951" s="424"/>
      <c r="BE951" s="1051">
        <f t="shared" si="447"/>
        <v>0</v>
      </c>
    </row>
    <row r="952" spans="2:57" s="10" customFormat="1" ht="24" customHeight="1">
      <c r="B952" s="60">
        <v>74080433</v>
      </c>
      <c r="C952" s="45" t="s">
        <v>946</v>
      </c>
      <c r="D952" s="288" t="s">
        <v>1837</v>
      </c>
      <c r="E952" s="46" t="s">
        <v>1404</v>
      </c>
      <c r="F952" s="47" t="s">
        <v>3</v>
      </c>
      <c r="G952" s="61">
        <v>16</v>
      </c>
      <c r="H952" s="63">
        <v>861.36</v>
      </c>
      <c r="I952" s="63">
        <v>392.03999999999996</v>
      </c>
      <c r="J952" s="63">
        <v>134.5</v>
      </c>
      <c r="K952" s="63">
        <v>100</v>
      </c>
      <c r="L952" s="63">
        <v>20</v>
      </c>
      <c r="M952" s="14">
        <v>646.54</v>
      </c>
      <c r="N952" s="48">
        <v>646.54</v>
      </c>
      <c r="O952" s="419">
        <f t="shared" si="453"/>
        <v>646.54</v>
      </c>
      <c r="P952" s="419">
        <f t="shared" si="454"/>
        <v>0</v>
      </c>
      <c r="Q952" s="498" t="s">
        <v>1761</v>
      </c>
      <c r="R952" s="498"/>
      <c r="S952" s="701">
        <v>74080433</v>
      </c>
      <c r="T952" s="629" t="s">
        <v>2610</v>
      </c>
      <c r="U952" s="288" t="s">
        <v>1837</v>
      </c>
      <c r="V952" s="47" t="s">
        <v>3</v>
      </c>
      <c r="W952" s="61">
        <v>16</v>
      </c>
      <c r="X952" s="702">
        <v>392.04</v>
      </c>
      <c r="Y952" s="702">
        <v>134.5</v>
      </c>
      <c r="Z952" s="702">
        <v>100</v>
      </c>
      <c r="AA952" s="702">
        <v>20</v>
      </c>
      <c r="AB952" s="687">
        <v>646.54</v>
      </c>
      <c r="AC952" s="10" t="str">
        <f t="shared" si="450"/>
        <v>OK</v>
      </c>
      <c r="AE952" s="504">
        <f t="shared" si="451"/>
        <v>0</v>
      </c>
      <c r="AF952" s="270"/>
      <c r="AG952" s="109" t="s">
        <v>2478</v>
      </c>
      <c r="AH952" s="270"/>
      <c r="AJ952" s="901">
        <v>74080433</v>
      </c>
      <c r="AK952" s="45" t="s">
        <v>946</v>
      </c>
      <c r="AL952" s="288" t="s">
        <v>1837</v>
      </c>
      <c r="AM952" s="46" t="s">
        <v>1404</v>
      </c>
      <c r="AN952" s="47" t="s">
        <v>3</v>
      </c>
      <c r="AO952" s="61">
        <v>16</v>
      </c>
      <c r="AP952" s="63">
        <v>861.36</v>
      </c>
      <c r="AQ952" s="997">
        <v>392.03999999999996</v>
      </c>
      <c r="AR952" s="997">
        <v>134.5</v>
      </c>
      <c r="AS952" s="925">
        <v>100</v>
      </c>
      <c r="AT952" s="925">
        <v>20</v>
      </c>
      <c r="AU952" s="982">
        <v>646.54</v>
      </c>
      <c r="AV952" s="974">
        <v>100</v>
      </c>
      <c r="AW952" s="1079">
        <v>20</v>
      </c>
      <c r="AX952" s="975">
        <f t="shared" si="444"/>
        <v>646.54</v>
      </c>
      <c r="AY952" s="424" t="str">
        <f t="shared" si="437"/>
        <v>OK</v>
      </c>
      <c r="AZ952" s="483">
        <f t="shared" si="438"/>
        <v>0</v>
      </c>
      <c r="BA952" s="486">
        <f t="shared" si="446"/>
        <v>0</v>
      </c>
      <c r="BB952" s="424"/>
      <c r="BC952" s="424"/>
      <c r="BD952" s="424"/>
      <c r="BE952" s="1051">
        <f t="shared" si="447"/>
        <v>0</v>
      </c>
    </row>
    <row r="953" spans="2:57" s="10" customFormat="1" ht="24" customHeight="1">
      <c r="B953" s="60">
        <v>74081270</v>
      </c>
      <c r="C953" s="45" t="s">
        <v>947</v>
      </c>
      <c r="D953" s="288" t="s">
        <v>1837</v>
      </c>
      <c r="E953" s="46" t="s">
        <v>1404</v>
      </c>
      <c r="F953" s="47" t="s">
        <v>3</v>
      </c>
      <c r="G953" s="61">
        <v>16</v>
      </c>
      <c r="H953" s="63">
        <v>819.31</v>
      </c>
      <c r="I953" s="63">
        <v>328.96499999999992</v>
      </c>
      <c r="J953" s="63">
        <v>156</v>
      </c>
      <c r="K953" s="63">
        <v>0</v>
      </c>
      <c r="L953" s="63">
        <v>0</v>
      </c>
      <c r="M953" s="14">
        <v>484.96499999999992</v>
      </c>
      <c r="N953" s="48">
        <v>484.96499999999992</v>
      </c>
      <c r="O953" s="419">
        <f t="shared" si="453"/>
        <v>484.96499999999992</v>
      </c>
      <c r="P953" s="419">
        <f t="shared" si="454"/>
        <v>0</v>
      </c>
      <c r="Q953" s="498" t="s">
        <v>1761</v>
      </c>
      <c r="R953" s="498"/>
      <c r="S953" s="701">
        <v>74081270</v>
      </c>
      <c r="T953" s="629" t="s">
        <v>2611</v>
      </c>
      <c r="U953" s="288" t="s">
        <v>1837</v>
      </c>
      <c r="V953" s="47" t="s">
        <v>3</v>
      </c>
      <c r="W953" s="61">
        <v>16</v>
      </c>
      <c r="X953" s="702">
        <v>328.97</v>
      </c>
      <c r="Y953" s="702">
        <v>156</v>
      </c>
      <c r="Z953" s="702">
        <v>0</v>
      </c>
      <c r="AA953" s="702">
        <v>0</v>
      </c>
      <c r="AB953" s="687">
        <v>484.97</v>
      </c>
      <c r="AC953" s="10" t="str">
        <f t="shared" si="450"/>
        <v>OK</v>
      </c>
      <c r="AE953" s="504">
        <f t="shared" si="451"/>
        <v>-5.0000000001091394E-3</v>
      </c>
      <c r="AF953" s="270"/>
      <c r="AG953" s="109" t="s">
        <v>2478</v>
      </c>
      <c r="AH953" s="270"/>
      <c r="AJ953" s="901">
        <v>74081270</v>
      </c>
      <c r="AK953" s="45" t="s">
        <v>947</v>
      </c>
      <c r="AL953" s="288" t="s">
        <v>1837</v>
      </c>
      <c r="AM953" s="46" t="s">
        <v>1404</v>
      </c>
      <c r="AN953" s="47" t="s">
        <v>3</v>
      </c>
      <c r="AO953" s="61">
        <v>16</v>
      </c>
      <c r="AP953" s="63">
        <v>819.31</v>
      </c>
      <c r="AQ953" s="997">
        <v>328.96499999999992</v>
      </c>
      <c r="AR953" s="997">
        <v>156</v>
      </c>
      <c r="AS953" s="925">
        <v>0</v>
      </c>
      <c r="AT953" s="925">
        <v>0</v>
      </c>
      <c r="AU953" s="982">
        <v>484.97</v>
      </c>
      <c r="AV953" s="974">
        <v>0</v>
      </c>
      <c r="AW953" s="1079">
        <v>0</v>
      </c>
      <c r="AX953" s="975">
        <f t="shared" si="444"/>
        <v>484.96499999999992</v>
      </c>
      <c r="AY953" s="424" t="str">
        <f t="shared" si="437"/>
        <v>OK</v>
      </c>
      <c r="AZ953" s="483">
        <f t="shared" si="438"/>
        <v>0</v>
      </c>
      <c r="BA953" s="486">
        <f t="shared" si="446"/>
        <v>-5.0000000001091394E-3</v>
      </c>
      <c r="BB953" s="424"/>
      <c r="BC953" s="424"/>
      <c r="BD953" s="424"/>
      <c r="BE953" s="1051">
        <f t="shared" si="447"/>
        <v>-5.0000000001091394E-3</v>
      </c>
    </row>
    <row r="954" spans="2:57" s="10" customFormat="1" ht="24" customHeight="1">
      <c r="B954" s="60">
        <v>74084713</v>
      </c>
      <c r="C954" s="45" t="s">
        <v>951</v>
      </c>
      <c r="D954" s="288" t="s">
        <v>1837</v>
      </c>
      <c r="E954" s="46" t="s">
        <v>1404</v>
      </c>
      <c r="F954" s="47" t="s">
        <v>3</v>
      </c>
      <c r="G954" s="61">
        <v>16</v>
      </c>
      <c r="H954" s="63">
        <v>850.84</v>
      </c>
      <c r="I954" s="63">
        <v>376.26</v>
      </c>
      <c r="J954" s="63">
        <v>158.5</v>
      </c>
      <c r="K954" s="63">
        <v>47.28</v>
      </c>
      <c r="L954" s="63">
        <v>30</v>
      </c>
      <c r="M954" s="14">
        <v>612.04</v>
      </c>
      <c r="N954" s="48">
        <v>612.04</v>
      </c>
      <c r="O954" s="419">
        <f t="shared" si="453"/>
        <v>612.04</v>
      </c>
      <c r="P954" s="419">
        <f t="shared" si="454"/>
        <v>0</v>
      </c>
      <c r="Q954" s="498" t="s">
        <v>1761</v>
      </c>
      <c r="R954" s="498"/>
      <c r="S954" s="701">
        <v>74084713</v>
      </c>
      <c r="T954" s="629" t="s">
        <v>2612</v>
      </c>
      <c r="U954" s="288" t="s">
        <v>1837</v>
      </c>
      <c r="V954" s="47" t="s">
        <v>3</v>
      </c>
      <c r="W954" s="61">
        <v>16</v>
      </c>
      <c r="X954" s="702">
        <v>376.26</v>
      </c>
      <c r="Y954" s="702">
        <v>158.5</v>
      </c>
      <c r="Z954" s="702">
        <v>100</v>
      </c>
      <c r="AA954" s="702">
        <v>30</v>
      </c>
      <c r="AB954" s="687">
        <v>664.76</v>
      </c>
      <c r="AC954" s="10" t="str">
        <f t="shared" si="450"/>
        <v>OK</v>
      </c>
      <c r="AE954" s="504">
        <f t="shared" si="451"/>
        <v>-52.720000000000027</v>
      </c>
      <c r="AF954" s="688" t="s">
        <v>2010</v>
      </c>
      <c r="AG954" s="109" t="s">
        <v>2478</v>
      </c>
      <c r="AH954" s="270"/>
      <c r="AJ954" s="901">
        <v>74084713</v>
      </c>
      <c r="AK954" s="45" t="s">
        <v>951</v>
      </c>
      <c r="AL954" s="288" t="s">
        <v>1837</v>
      </c>
      <c r="AM954" s="46" t="s">
        <v>1404</v>
      </c>
      <c r="AN954" s="47" t="s">
        <v>3</v>
      </c>
      <c r="AO954" s="61">
        <v>16</v>
      </c>
      <c r="AP954" s="63">
        <v>850.84</v>
      </c>
      <c r="AQ954" s="997">
        <v>376.26</v>
      </c>
      <c r="AR954" s="997">
        <v>158.5</v>
      </c>
      <c r="AS954" s="925">
        <v>100</v>
      </c>
      <c r="AT954" s="925">
        <v>30</v>
      </c>
      <c r="AU954" s="982">
        <v>664.76</v>
      </c>
      <c r="AV954" s="974">
        <v>100</v>
      </c>
      <c r="AW954" s="1079">
        <v>30</v>
      </c>
      <c r="AX954" s="975">
        <f t="shared" si="444"/>
        <v>664.76</v>
      </c>
      <c r="AY954" s="424" t="str">
        <f t="shared" si="437"/>
        <v>OK</v>
      </c>
      <c r="AZ954" s="483">
        <f t="shared" si="438"/>
        <v>0</v>
      </c>
      <c r="BA954" s="486">
        <f t="shared" si="446"/>
        <v>0</v>
      </c>
      <c r="BB954" s="424"/>
      <c r="BC954" s="424"/>
      <c r="BD954" s="424"/>
      <c r="BE954" s="1051">
        <f t="shared" si="447"/>
        <v>0</v>
      </c>
    </row>
    <row r="955" spans="2:57" s="10" customFormat="1" ht="24" customHeight="1">
      <c r="B955" s="60">
        <v>74280421</v>
      </c>
      <c r="C955" s="45" t="s">
        <v>967</v>
      </c>
      <c r="D955" s="288" t="s">
        <v>1837</v>
      </c>
      <c r="E955" s="46" t="s">
        <v>1404</v>
      </c>
      <c r="F955" s="47" t="s">
        <v>3</v>
      </c>
      <c r="G955" s="61">
        <v>16</v>
      </c>
      <c r="H955" s="63">
        <v>819.31</v>
      </c>
      <c r="I955" s="63">
        <v>328.96499999999992</v>
      </c>
      <c r="J955" s="63">
        <v>154.5</v>
      </c>
      <c r="K955" s="63">
        <v>73.28</v>
      </c>
      <c r="L955" s="63">
        <v>40</v>
      </c>
      <c r="M955" s="14">
        <v>596.74499999999989</v>
      </c>
      <c r="N955" s="48">
        <v>596.74499999999989</v>
      </c>
      <c r="O955" s="419">
        <f t="shared" si="453"/>
        <v>596.74499999999989</v>
      </c>
      <c r="P955" s="419">
        <f t="shared" si="454"/>
        <v>0</v>
      </c>
      <c r="Q955" s="498" t="s">
        <v>1761</v>
      </c>
      <c r="R955" s="498"/>
      <c r="S955" s="701">
        <v>74280421</v>
      </c>
      <c r="T955" s="629" t="s">
        <v>2613</v>
      </c>
      <c r="U955" s="288" t="s">
        <v>1837</v>
      </c>
      <c r="V955" s="47" t="s">
        <v>3</v>
      </c>
      <c r="W955" s="61">
        <v>16</v>
      </c>
      <c r="X955" s="702">
        <v>328.97</v>
      </c>
      <c r="Y955" s="702">
        <v>154.5</v>
      </c>
      <c r="Z955" s="702">
        <v>73.28</v>
      </c>
      <c r="AA955" s="702">
        <v>40</v>
      </c>
      <c r="AB955" s="687">
        <v>596.75</v>
      </c>
      <c r="AC955" s="10" t="str">
        <f t="shared" si="450"/>
        <v>OK</v>
      </c>
      <c r="AE955" s="504">
        <f t="shared" si="451"/>
        <v>-5.0000000001091394E-3</v>
      </c>
      <c r="AF955" s="270"/>
      <c r="AG955" s="109" t="s">
        <v>2478</v>
      </c>
      <c r="AH955" s="270"/>
      <c r="AJ955" s="901">
        <v>74280421</v>
      </c>
      <c r="AK955" s="45" t="s">
        <v>967</v>
      </c>
      <c r="AL955" s="288" t="s">
        <v>1837</v>
      </c>
      <c r="AM955" s="46" t="s">
        <v>1404</v>
      </c>
      <c r="AN955" s="47" t="s">
        <v>3</v>
      </c>
      <c r="AO955" s="61">
        <v>16</v>
      </c>
      <c r="AP955" s="63">
        <v>819.31</v>
      </c>
      <c r="AQ955" s="997">
        <v>328.96499999999992</v>
      </c>
      <c r="AR955" s="997">
        <v>154.5</v>
      </c>
      <c r="AS955" s="925">
        <v>73.28</v>
      </c>
      <c r="AT955" s="925">
        <v>40</v>
      </c>
      <c r="AU955" s="982">
        <v>596.75</v>
      </c>
      <c r="AV955" s="974">
        <v>73.28</v>
      </c>
      <c r="AW955" s="1079">
        <v>40</v>
      </c>
      <c r="AX955" s="975">
        <f t="shared" si="444"/>
        <v>596.74499999999989</v>
      </c>
      <c r="AY955" s="424" t="str">
        <f t="shared" si="437"/>
        <v>OK</v>
      </c>
      <c r="AZ955" s="483">
        <f t="shared" si="438"/>
        <v>0</v>
      </c>
      <c r="BA955" s="486">
        <f t="shared" si="446"/>
        <v>-5.0000000001091394E-3</v>
      </c>
      <c r="BB955" s="424"/>
      <c r="BC955" s="424"/>
      <c r="BD955" s="424"/>
      <c r="BE955" s="1051">
        <f t="shared" si="447"/>
        <v>-5.0000000001091394E-3</v>
      </c>
    </row>
    <row r="956" spans="2:57" s="10" customFormat="1" ht="24" customHeight="1">
      <c r="B956" s="60">
        <v>74327149</v>
      </c>
      <c r="C956" s="45" t="s">
        <v>974</v>
      </c>
      <c r="D956" s="288" t="s">
        <v>1837</v>
      </c>
      <c r="E956" s="46" t="s">
        <v>1404</v>
      </c>
      <c r="F956" s="47" t="s">
        <v>3</v>
      </c>
      <c r="G956" s="61">
        <v>16</v>
      </c>
      <c r="H956" s="63">
        <v>840.33</v>
      </c>
      <c r="I956" s="63">
        <v>360.49500000000012</v>
      </c>
      <c r="J956" s="63">
        <v>168</v>
      </c>
      <c r="K956" s="63">
        <v>100</v>
      </c>
      <c r="L956" s="63">
        <v>20</v>
      </c>
      <c r="M956" s="14">
        <v>648.49500000000012</v>
      </c>
      <c r="N956" s="48">
        <v>648.49500000000012</v>
      </c>
      <c r="O956" s="419">
        <f t="shared" si="453"/>
        <v>648.49500000000012</v>
      </c>
      <c r="P956" s="419">
        <f t="shared" si="454"/>
        <v>0</v>
      </c>
      <c r="Q956" s="498" t="s">
        <v>1761</v>
      </c>
      <c r="R956" s="498"/>
      <c r="S956" s="701">
        <v>74327149</v>
      </c>
      <c r="T956" s="629" t="s">
        <v>2614</v>
      </c>
      <c r="U956" s="288" t="s">
        <v>1837</v>
      </c>
      <c r="V956" s="47" t="s">
        <v>3</v>
      </c>
      <c r="W956" s="61">
        <v>16</v>
      </c>
      <c r="X956" s="702">
        <v>360.5</v>
      </c>
      <c r="Y956" s="702">
        <v>168</v>
      </c>
      <c r="Z956" s="702">
        <v>100</v>
      </c>
      <c r="AA956" s="702">
        <v>20</v>
      </c>
      <c r="AB956" s="687">
        <v>648.5</v>
      </c>
      <c r="AC956" s="10" t="str">
        <f t="shared" si="450"/>
        <v>OK</v>
      </c>
      <c r="AE956" s="504">
        <f t="shared" si="451"/>
        <v>-4.9999999998817657E-3</v>
      </c>
      <c r="AF956" s="270"/>
      <c r="AG956" s="109" t="s">
        <v>2478</v>
      </c>
      <c r="AH956" s="270"/>
      <c r="AJ956" s="901">
        <v>74327149</v>
      </c>
      <c r="AK956" s="45" t="s">
        <v>974</v>
      </c>
      <c r="AL956" s="288" t="s">
        <v>1837</v>
      </c>
      <c r="AM956" s="46" t="s">
        <v>1404</v>
      </c>
      <c r="AN956" s="47" t="s">
        <v>3</v>
      </c>
      <c r="AO956" s="61">
        <v>16</v>
      </c>
      <c r="AP956" s="63">
        <v>840.33</v>
      </c>
      <c r="AQ956" s="997">
        <v>360.49500000000012</v>
      </c>
      <c r="AR956" s="997">
        <v>168</v>
      </c>
      <c r="AS956" s="925">
        <v>100</v>
      </c>
      <c r="AT956" s="925">
        <v>20</v>
      </c>
      <c r="AU956" s="982">
        <v>648.5</v>
      </c>
      <c r="AV956" s="974">
        <v>100</v>
      </c>
      <c r="AW956" s="1079">
        <v>20</v>
      </c>
      <c r="AX956" s="975">
        <f t="shared" si="444"/>
        <v>648.49500000000012</v>
      </c>
      <c r="AY956" s="424" t="str">
        <f t="shared" ref="AY956:AY1019" si="457">IF((S956=AJ956),"OK","ERROR")</f>
        <v>OK</v>
      </c>
      <c r="AZ956" s="483">
        <f t="shared" ref="AZ956:AZ1019" si="458">AB956-AU956</f>
        <v>0</v>
      </c>
      <c r="BA956" s="486">
        <f t="shared" si="446"/>
        <v>-4.9999999998817657E-3</v>
      </c>
      <c r="BB956" s="424"/>
      <c r="BC956" s="424"/>
      <c r="BD956" s="424"/>
      <c r="BE956" s="1051">
        <f t="shared" si="447"/>
        <v>-4.9999999998817657E-3</v>
      </c>
    </row>
    <row r="957" spans="2:57" s="10" customFormat="1" ht="24" customHeight="1">
      <c r="B957" s="60">
        <v>74371291</v>
      </c>
      <c r="C957" s="45" t="s">
        <v>986</v>
      </c>
      <c r="D957" s="288" t="s">
        <v>1837</v>
      </c>
      <c r="E957" s="46" t="s">
        <v>1404</v>
      </c>
      <c r="F957" s="47" t="s">
        <v>3</v>
      </c>
      <c r="G957" s="61">
        <v>16</v>
      </c>
      <c r="H957" s="63">
        <v>829.82</v>
      </c>
      <c r="I957" s="63">
        <v>344.73</v>
      </c>
      <c r="J957" s="63">
        <v>153.5</v>
      </c>
      <c r="K957" s="63">
        <v>71.28</v>
      </c>
      <c r="L957" s="63">
        <v>0</v>
      </c>
      <c r="M957" s="14">
        <v>569.51</v>
      </c>
      <c r="N957" s="48">
        <v>569.51</v>
      </c>
      <c r="O957" s="419">
        <f t="shared" si="453"/>
        <v>569.51</v>
      </c>
      <c r="P957" s="419">
        <f t="shared" si="454"/>
        <v>0</v>
      </c>
      <c r="Q957" s="498" t="s">
        <v>1761</v>
      </c>
      <c r="R957" s="498"/>
      <c r="S957" s="701">
        <v>74371291</v>
      </c>
      <c r="T957" s="629" t="s">
        <v>2615</v>
      </c>
      <c r="U957" s="288" t="s">
        <v>1837</v>
      </c>
      <c r="V957" s="47" t="s">
        <v>3</v>
      </c>
      <c r="W957" s="61">
        <v>16</v>
      </c>
      <c r="X957" s="702">
        <v>344.73</v>
      </c>
      <c r="Y957" s="702">
        <v>153.5</v>
      </c>
      <c r="Z957" s="702">
        <v>71.28</v>
      </c>
      <c r="AA957" s="702">
        <v>0</v>
      </c>
      <c r="AB957" s="687">
        <v>569.51</v>
      </c>
      <c r="AC957" s="10" t="str">
        <f t="shared" si="450"/>
        <v>OK</v>
      </c>
      <c r="AE957" s="504">
        <f t="shared" si="451"/>
        <v>0</v>
      </c>
      <c r="AF957" s="270"/>
      <c r="AG957" s="109" t="s">
        <v>2478</v>
      </c>
      <c r="AH957" s="270"/>
      <c r="AJ957" s="901">
        <v>74371291</v>
      </c>
      <c r="AK957" s="45" t="s">
        <v>986</v>
      </c>
      <c r="AL957" s="288" t="s">
        <v>1837</v>
      </c>
      <c r="AM957" s="46" t="s">
        <v>1404</v>
      </c>
      <c r="AN957" s="47" t="s">
        <v>3</v>
      </c>
      <c r="AO957" s="61">
        <v>16</v>
      </c>
      <c r="AP957" s="63">
        <v>829.82</v>
      </c>
      <c r="AQ957" s="997">
        <v>344.73</v>
      </c>
      <c r="AR957" s="997">
        <v>153.5</v>
      </c>
      <c r="AS957" s="925">
        <v>71.28</v>
      </c>
      <c r="AT957" s="925">
        <v>0</v>
      </c>
      <c r="AU957" s="982">
        <v>569.51</v>
      </c>
      <c r="AV957" s="974">
        <v>71.28</v>
      </c>
      <c r="AW957" s="1079">
        <v>0</v>
      </c>
      <c r="AX957" s="975">
        <f t="shared" si="444"/>
        <v>569.51</v>
      </c>
      <c r="AY957" s="424" t="str">
        <f t="shared" si="457"/>
        <v>OK</v>
      </c>
      <c r="AZ957" s="483">
        <f t="shared" si="458"/>
        <v>0</v>
      </c>
      <c r="BA957" s="486">
        <f t="shared" si="446"/>
        <v>0</v>
      </c>
      <c r="BB957" s="424"/>
      <c r="BC957" s="424"/>
      <c r="BD957" s="424"/>
      <c r="BE957" s="1051">
        <f t="shared" si="447"/>
        <v>0</v>
      </c>
    </row>
    <row r="958" spans="2:57" s="10" customFormat="1" ht="24" customHeight="1">
      <c r="B958" s="60">
        <v>74378564</v>
      </c>
      <c r="C958" s="45" t="s">
        <v>992</v>
      </c>
      <c r="D958" s="288" t="s">
        <v>1837</v>
      </c>
      <c r="E958" s="46" t="s">
        <v>1404</v>
      </c>
      <c r="F958" s="47" t="s">
        <v>3</v>
      </c>
      <c r="G958" s="61">
        <v>16</v>
      </c>
      <c r="H958" s="63">
        <v>913.92</v>
      </c>
      <c r="I958" s="63">
        <v>470.87999999999988</v>
      </c>
      <c r="J958" s="63">
        <v>162</v>
      </c>
      <c r="K958" s="48">
        <v>100</v>
      </c>
      <c r="L958" s="48">
        <v>30</v>
      </c>
      <c r="M958" s="14">
        <v>762.87999999999988</v>
      </c>
      <c r="N958" s="48">
        <v>762.87999999999988</v>
      </c>
      <c r="O958" s="419">
        <f t="shared" si="453"/>
        <v>762.87999999999988</v>
      </c>
      <c r="P958" s="419">
        <f t="shared" si="454"/>
        <v>0</v>
      </c>
      <c r="Q958" s="498" t="s">
        <v>1761</v>
      </c>
      <c r="R958" s="498"/>
      <c r="S958" s="701">
        <v>74378564</v>
      </c>
      <c r="T958" s="629" t="s">
        <v>2616</v>
      </c>
      <c r="U958" s="288" t="s">
        <v>1837</v>
      </c>
      <c r="V958" s="47" t="s">
        <v>3</v>
      </c>
      <c r="W958" s="61">
        <v>16</v>
      </c>
      <c r="X958" s="702">
        <v>470.88</v>
      </c>
      <c r="Y958" s="702">
        <v>162</v>
      </c>
      <c r="Z958" s="702">
        <v>100</v>
      </c>
      <c r="AA958" s="702">
        <v>30</v>
      </c>
      <c r="AB958" s="687">
        <v>762.88</v>
      </c>
      <c r="AC958" s="10" t="str">
        <f t="shared" si="450"/>
        <v>OK</v>
      </c>
      <c r="AE958" s="504">
        <f t="shared" si="451"/>
        <v>0</v>
      </c>
      <c r="AF958" s="270"/>
      <c r="AG958" s="109" t="s">
        <v>2478</v>
      </c>
      <c r="AH958" s="270"/>
      <c r="AJ958" s="1065">
        <v>74378564</v>
      </c>
      <c r="AK958" s="45" t="s">
        <v>992</v>
      </c>
      <c r="AL958" s="288" t="s">
        <v>1837</v>
      </c>
      <c r="AM958" s="46" t="s">
        <v>1404</v>
      </c>
      <c r="AN958" s="47" t="s">
        <v>3</v>
      </c>
      <c r="AO958" s="61">
        <v>16</v>
      </c>
      <c r="AP958" s="63">
        <v>913.92</v>
      </c>
      <c r="AQ958" s="997">
        <v>470.87999999999988</v>
      </c>
      <c r="AR958" s="997">
        <v>162</v>
      </c>
      <c r="AS958" s="925">
        <v>100</v>
      </c>
      <c r="AT958" s="925">
        <v>30</v>
      </c>
      <c r="AU958" s="982">
        <v>762.88</v>
      </c>
      <c r="AV958" s="975">
        <v>100</v>
      </c>
      <c r="AW958" s="1121">
        <v>35</v>
      </c>
      <c r="AX958" s="1114">
        <f>AQ958+AR958+AV958+AW958</f>
        <v>767.87999999999988</v>
      </c>
      <c r="AY958" s="424" t="str">
        <f t="shared" si="457"/>
        <v>OK</v>
      </c>
      <c r="AZ958" s="483">
        <f t="shared" si="458"/>
        <v>0</v>
      </c>
      <c r="BA958" s="484">
        <f>AX958-AB958</f>
        <v>4.9999999999998863</v>
      </c>
      <c r="BB958" s="1016" t="s">
        <v>3134</v>
      </c>
      <c r="BC958" s="424"/>
      <c r="BD958" s="424"/>
    </row>
    <row r="959" spans="2:57" s="10" customFormat="1" ht="24" customHeight="1">
      <c r="B959" s="60">
        <v>74382033</v>
      </c>
      <c r="C959" s="45" t="s">
        <v>995</v>
      </c>
      <c r="D959" s="288" t="s">
        <v>1837</v>
      </c>
      <c r="E959" s="46" t="s">
        <v>1404</v>
      </c>
      <c r="F959" s="47" t="s">
        <v>3</v>
      </c>
      <c r="G959" s="61">
        <v>16</v>
      </c>
      <c r="H959" s="63">
        <v>871.87</v>
      </c>
      <c r="I959" s="63">
        <v>407.80500000000006</v>
      </c>
      <c r="J959" s="63">
        <v>168</v>
      </c>
      <c r="K959" s="63">
        <v>72</v>
      </c>
      <c r="L959" s="63">
        <v>20</v>
      </c>
      <c r="M959" s="14">
        <v>667.80500000000006</v>
      </c>
      <c r="N959" s="48">
        <v>667.80500000000006</v>
      </c>
      <c r="O959" s="419">
        <f t="shared" si="453"/>
        <v>667.80500000000006</v>
      </c>
      <c r="P959" s="419">
        <f t="shared" si="454"/>
        <v>0</v>
      </c>
      <c r="Q959" s="498" t="s">
        <v>1761</v>
      </c>
      <c r="R959" s="498"/>
      <c r="S959" s="701">
        <v>74382033</v>
      </c>
      <c r="T959" s="629" t="s">
        <v>2617</v>
      </c>
      <c r="U959" s="288" t="s">
        <v>1837</v>
      </c>
      <c r="V959" s="47" t="s">
        <v>3</v>
      </c>
      <c r="W959" s="61">
        <v>16</v>
      </c>
      <c r="X959" s="702">
        <v>407.81</v>
      </c>
      <c r="Y959" s="702">
        <v>168</v>
      </c>
      <c r="Z959" s="702">
        <v>72</v>
      </c>
      <c r="AA959" s="702">
        <v>20</v>
      </c>
      <c r="AB959" s="687">
        <v>667.81</v>
      </c>
      <c r="AC959" s="10" t="str">
        <f t="shared" si="450"/>
        <v>OK</v>
      </c>
      <c r="AE959" s="504">
        <f t="shared" si="451"/>
        <v>-4.9999999998817657E-3</v>
      </c>
      <c r="AF959" s="270"/>
      <c r="AG959" s="109" t="s">
        <v>2478</v>
      </c>
      <c r="AH959" s="270"/>
      <c r="AJ959" s="901">
        <v>74382033</v>
      </c>
      <c r="AK959" s="45" t="s">
        <v>995</v>
      </c>
      <c r="AL959" s="288" t="s">
        <v>1837</v>
      </c>
      <c r="AM959" s="46" t="s">
        <v>1404</v>
      </c>
      <c r="AN959" s="47" t="s">
        <v>3</v>
      </c>
      <c r="AO959" s="61">
        <v>16</v>
      </c>
      <c r="AP959" s="63">
        <v>871.87</v>
      </c>
      <c r="AQ959" s="997">
        <v>407.80500000000006</v>
      </c>
      <c r="AR959" s="997">
        <v>168</v>
      </c>
      <c r="AS959" s="925">
        <v>72</v>
      </c>
      <c r="AT959" s="925">
        <v>20</v>
      </c>
      <c r="AU959" s="982">
        <v>667.81</v>
      </c>
      <c r="AV959" s="974">
        <v>72</v>
      </c>
      <c r="AW959" s="1079">
        <v>20</v>
      </c>
      <c r="AX959" s="975">
        <f t="shared" si="444"/>
        <v>667.80500000000006</v>
      </c>
      <c r="AY959" s="424" t="str">
        <f t="shared" si="457"/>
        <v>OK</v>
      </c>
      <c r="AZ959" s="483">
        <f t="shared" si="458"/>
        <v>0</v>
      </c>
      <c r="BA959" s="486">
        <f t="shared" si="446"/>
        <v>-4.9999999998817657E-3</v>
      </c>
      <c r="BB959" s="424"/>
      <c r="BC959" s="424"/>
      <c r="BD959" s="424"/>
      <c r="BE959" s="1051">
        <f t="shared" si="447"/>
        <v>-4.9999999998817657E-3</v>
      </c>
    </row>
    <row r="960" spans="2:57" s="10" customFormat="1" ht="24" customHeight="1">
      <c r="B960" s="60">
        <v>1010198756</v>
      </c>
      <c r="C960" s="709" t="s">
        <v>1907</v>
      </c>
      <c r="D960" s="288" t="s">
        <v>1837</v>
      </c>
      <c r="E960" s="46" t="s">
        <v>1404</v>
      </c>
      <c r="F960" s="47" t="s">
        <v>3</v>
      </c>
      <c r="G960" s="61">
        <v>16</v>
      </c>
      <c r="H960" s="63">
        <v>861.36</v>
      </c>
      <c r="I960" s="63">
        <v>392.03999999999996</v>
      </c>
      <c r="J960" s="63">
        <v>158</v>
      </c>
      <c r="K960" s="63">
        <v>33.72</v>
      </c>
      <c r="L960" s="63">
        <v>0</v>
      </c>
      <c r="M960" s="14">
        <v>583.76</v>
      </c>
      <c r="N960" s="48">
        <v>583.76</v>
      </c>
      <c r="O960" s="419">
        <f t="shared" si="453"/>
        <v>583.76</v>
      </c>
      <c r="P960" s="419">
        <f t="shared" si="454"/>
        <v>0</v>
      </c>
      <c r="Q960" s="498" t="s">
        <v>1761</v>
      </c>
      <c r="R960" s="498"/>
      <c r="S960" s="701">
        <v>1010198756</v>
      </c>
      <c r="T960" s="629" t="s">
        <v>2618</v>
      </c>
      <c r="U960" s="288" t="s">
        <v>1837</v>
      </c>
      <c r="V960" s="47" t="s">
        <v>3</v>
      </c>
      <c r="W960" s="61">
        <v>16</v>
      </c>
      <c r="X960" s="702">
        <v>392.04</v>
      </c>
      <c r="Y960" s="702">
        <v>158</v>
      </c>
      <c r="Z960" s="702">
        <v>33.72</v>
      </c>
      <c r="AA960" s="702">
        <v>0</v>
      </c>
      <c r="AB960" s="687">
        <v>583.76</v>
      </c>
      <c r="AC960" s="10" t="str">
        <f t="shared" si="450"/>
        <v>OK</v>
      </c>
      <c r="AE960" s="504">
        <f t="shared" si="451"/>
        <v>0</v>
      </c>
      <c r="AF960" s="270"/>
      <c r="AG960" s="109" t="s">
        <v>2478</v>
      </c>
      <c r="AH960" s="270"/>
      <c r="AJ960" s="1065">
        <v>1010198756</v>
      </c>
      <c r="AK960" s="709" t="s">
        <v>1907</v>
      </c>
      <c r="AL960" s="288" t="s">
        <v>1837</v>
      </c>
      <c r="AM960" s="46" t="s">
        <v>1404</v>
      </c>
      <c r="AN960" s="47" t="s">
        <v>3</v>
      </c>
      <c r="AO960" s="61">
        <v>16</v>
      </c>
      <c r="AP960" s="63">
        <v>861.36</v>
      </c>
      <c r="AQ960" s="997">
        <v>392.03999999999996</v>
      </c>
      <c r="AR960" s="997">
        <v>158</v>
      </c>
      <c r="AS960" s="925">
        <v>33.72</v>
      </c>
      <c r="AT960" s="925">
        <v>0</v>
      </c>
      <c r="AU960" s="982">
        <v>583.76</v>
      </c>
      <c r="AV960" s="975">
        <v>100</v>
      </c>
      <c r="AW960" s="1121">
        <v>20</v>
      </c>
      <c r="AX960" s="1114">
        <f>AQ960+AR960+AV960+AW960</f>
        <v>670.04</v>
      </c>
      <c r="AY960" s="424" t="str">
        <f t="shared" ref="AY960" si="459">IF((S960=AJ960),"OK","ERROR")</f>
        <v>OK</v>
      </c>
      <c r="AZ960" s="483">
        <f t="shared" ref="AZ960" si="460">AB960-AU960</f>
        <v>0</v>
      </c>
      <c r="BA960" s="484">
        <f>AX960-AB960</f>
        <v>86.279999999999973</v>
      </c>
      <c r="BB960" s="1016" t="s">
        <v>3134</v>
      </c>
      <c r="BC960" s="424"/>
      <c r="BD960" s="424"/>
    </row>
    <row r="961" spans="2:57" s="10" customFormat="1" ht="24" customHeight="1">
      <c r="B961" s="60">
        <v>1013589971</v>
      </c>
      <c r="C961" s="45" t="s">
        <v>1027</v>
      </c>
      <c r="D961" s="288" t="s">
        <v>1837</v>
      </c>
      <c r="E961" s="46" t="s">
        <v>1404</v>
      </c>
      <c r="F961" s="47" t="s">
        <v>3</v>
      </c>
      <c r="G961" s="61">
        <v>16</v>
      </c>
      <c r="H961" s="63">
        <v>829.82</v>
      </c>
      <c r="I961" s="63">
        <v>344.73</v>
      </c>
      <c r="J961" s="63">
        <v>153</v>
      </c>
      <c r="K961" s="63">
        <v>60.61</v>
      </c>
      <c r="L961" s="63">
        <v>35</v>
      </c>
      <c r="M961" s="14">
        <v>593.34</v>
      </c>
      <c r="N961" s="48">
        <v>593.34</v>
      </c>
      <c r="O961" s="419">
        <f t="shared" si="453"/>
        <v>593.34</v>
      </c>
      <c r="P961" s="419">
        <f t="shared" si="454"/>
        <v>0</v>
      </c>
      <c r="Q961" s="498" t="s">
        <v>1761</v>
      </c>
      <c r="R961" s="498"/>
      <c r="S961" s="701">
        <v>1013589971</v>
      </c>
      <c r="T961" s="629" t="s">
        <v>2619</v>
      </c>
      <c r="U961" s="288" t="s">
        <v>1837</v>
      </c>
      <c r="V961" s="47" t="s">
        <v>3</v>
      </c>
      <c r="W961" s="61">
        <v>16</v>
      </c>
      <c r="X961" s="702">
        <v>344.73</v>
      </c>
      <c r="Y961" s="702">
        <v>153</v>
      </c>
      <c r="Z961" s="702">
        <v>60.61</v>
      </c>
      <c r="AA961" s="702">
        <v>35</v>
      </c>
      <c r="AB961" s="687">
        <v>593.34</v>
      </c>
      <c r="AC961" s="10" t="str">
        <f t="shared" si="450"/>
        <v>OK</v>
      </c>
      <c r="AE961" s="504">
        <f t="shared" si="451"/>
        <v>0</v>
      </c>
      <c r="AF961" s="270"/>
      <c r="AG961" s="109" t="s">
        <v>2478</v>
      </c>
      <c r="AH961" s="270"/>
      <c r="AJ961" s="901">
        <v>1013589971</v>
      </c>
      <c r="AK961" s="45" t="s">
        <v>1027</v>
      </c>
      <c r="AL961" s="288" t="s">
        <v>1837</v>
      </c>
      <c r="AM961" s="46" t="s">
        <v>1404</v>
      </c>
      <c r="AN961" s="47" t="s">
        <v>3</v>
      </c>
      <c r="AO961" s="61">
        <v>16</v>
      </c>
      <c r="AP961" s="63">
        <v>829.82</v>
      </c>
      <c r="AQ961" s="997">
        <v>344.73</v>
      </c>
      <c r="AR961" s="997">
        <v>153</v>
      </c>
      <c r="AS961" s="925">
        <v>60.61</v>
      </c>
      <c r="AT961" s="925">
        <v>35</v>
      </c>
      <c r="AU961" s="982">
        <v>593.34</v>
      </c>
      <c r="AV961" s="974">
        <v>60.61</v>
      </c>
      <c r="AW961" s="1079">
        <v>35</v>
      </c>
      <c r="AX961" s="975">
        <f t="shared" si="444"/>
        <v>593.34</v>
      </c>
      <c r="AY961" s="424" t="str">
        <f t="shared" si="457"/>
        <v>OK</v>
      </c>
      <c r="AZ961" s="483">
        <f t="shared" si="458"/>
        <v>0</v>
      </c>
      <c r="BA961" s="486">
        <f t="shared" si="446"/>
        <v>0</v>
      </c>
      <c r="BB961" s="424"/>
      <c r="BC961" s="424"/>
      <c r="BD961" s="424"/>
      <c r="BE961" s="1051">
        <f t="shared" si="447"/>
        <v>0</v>
      </c>
    </row>
    <row r="962" spans="2:57" s="10" customFormat="1" ht="24" customHeight="1">
      <c r="B962" s="60">
        <v>1014180670</v>
      </c>
      <c r="C962" s="45" t="s">
        <v>1029</v>
      </c>
      <c r="D962" s="288" t="s">
        <v>1837</v>
      </c>
      <c r="E962" s="46" t="s">
        <v>1404</v>
      </c>
      <c r="F962" s="47" t="s">
        <v>3</v>
      </c>
      <c r="G962" s="61">
        <v>16</v>
      </c>
      <c r="H962" s="63">
        <v>819.31</v>
      </c>
      <c r="I962" s="63">
        <v>328.96499999999992</v>
      </c>
      <c r="J962" s="63">
        <v>161</v>
      </c>
      <c r="K962" s="48">
        <v>11.222222222222221</v>
      </c>
      <c r="L962" s="48">
        <v>30</v>
      </c>
      <c r="M962" s="14">
        <v>531.18722222222209</v>
      </c>
      <c r="N962" s="48">
        <v>531.18722222222209</v>
      </c>
      <c r="O962" s="419">
        <f t="shared" si="453"/>
        <v>531.18722222222209</v>
      </c>
      <c r="P962" s="419">
        <f t="shared" si="454"/>
        <v>0</v>
      </c>
      <c r="Q962" s="498" t="s">
        <v>1761</v>
      </c>
      <c r="R962" s="498"/>
      <c r="S962" s="701">
        <v>1014180670</v>
      </c>
      <c r="T962" s="629" t="s">
        <v>2620</v>
      </c>
      <c r="U962" s="288" t="s">
        <v>1837</v>
      </c>
      <c r="V962" s="47" t="s">
        <v>3</v>
      </c>
      <c r="W962" s="61">
        <v>16</v>
      </c>
      <c r="X962" s="702">
        <v>328.97</v>
      </c>
      <c r="Y962" s="702">
        <v>161</v>
      </c>
      <c r="Z962" s="702">
        <v>11.22</v>
      </c>
      <c r="AA962" s="702">
        <v>30</v>
      </c>
      <c r="AB962" s="687">
        <v>531.19000000000005</v>
      </c>
      <c r="AC962" s="10" t="str">
        <f t="shared" si="450"/>
        <v>OK</v>
      </c>
      <c r="AE962" s="504">
        <f t="shared" si="451"/>
        <v>-2.7777777779647295E-3</v>
      </c>
      <c r="AF962" s="270"/>
      <c r="AG962" s="109" t="s">
        <v>2478</v>
      </c>
      <c r="AH962" s="270"/>
      <c r="AJ962" s="901">
        <v>1014180670</v>
      </c>
      <c r="AK962" s="45" t="s">
        <v>1029</v>
      </c>
      <c r="AL962" s="288" t="s">
        <v>1837</v>
      </c>
      <c r="AM962" s="46" t="s">
        <v>1404</v>
      </c>
      <c r="AN962" s="47" t="s">
        <v>3</v>
      </c>
      <c r="AO962" s="61">
        <v>16</v>
      </c>
      <c r="AP962" s="63">
        <v>819.31</v>
      </c>
      <c r="AQ962" s="997">
        <v>328.96499999999992</v>
      </c>
      <c r="AR962" s="997">
        <v>161</v>
      </c>
      <c r="AS962" s="925">
        <v>11.22</v>
      </c>
      <c r="AT962" s="925">
        <v>30</v>
      </c>
      <c r="AU962" s="982">
        <v>531.19000000000005</v>
      </c>
      <c r="AV962" s="974">
        <v>11.22</v>
      </c>
      <c r="AW962" s="1079">
        <v>30</v>
      </c>
      <c r="AX962" s="975">
        <f t="shared" si="444"/>
        <v>531.18499999999995</v>
      </c>
      <c r="AY962" s="424" t="str">
        <f t="shared" si="457"/>
        <v>OK</v>
      </c>
      <c r="AZ962" s="483">
        <f t="shared" si="458"/>
        <v>0</v>
      </c>
      <c r="BA962" s="486">
        <f t="shared" si="446"/>
        <v>-5.0000000001091394E-3</v>
      </c>
      <c r="BB962" s="424"/>
      <c r="BC962" s="424"/>
      <c r="BD962" s="424"/>
      <c r="BE962" s="1051">
        <f t="shared" si="447"/>
        <v>-5.0000000001091394E-3</v>
      </c>
    </row>
    <row r="963" spans="2:57" s="10" customFormat="1" ht="24" customHeight="1">
      <c r="B963" s="823">
        <v>1018408722</v>
      </c>
      <c r="C963" s="775" t="s">
        <v>1040</v>
      </c>
      <c r="D963" s="824" t="s">
        <v>1837</v>
      </c>
      <c r="E963" s="777" t="s">
        <v>1404</v>
      </c>
      <c r="F963" s="778" t="s">
        <v>3</v>
      </c>
      <c r="G963" s="825">
        <v>16</v>
      </c>
      <c r="H963" s="826">
        <v>924.43</v>
      </c>
      <c r="I963" s="826">
        <v>486.64499999999998</v>
      </c>
      <c r="J963" s="826">
        <v>162.5</v>
      </c>
      <c r="K963" s="826">
        <v>84.39</v>
      </c>
      <c r="L963" s="826">
        <v>50</v>
      </c>
      <c r="M963" s="164">
        <v>783.53499999999997</v>
      </c>
      <c r="N963" s="779">
        <v>783.53499999999997</v>
      </c>
      <c r="O963" s="419">
        <f t="shared" si="453"/>
        <v>783.53499999999997</v>
      </c>
      <c r="P963" s="419">
        <f t="shared" si="454"/>
        <v>0</v>
      </c>
      <c r="Q963" s="780" t="s">
        <v>1761</v>
      </c>
      <c r="R963" s="498"/>
      <c r="S963" s="701">
        <v>1018408722</v>
      </c>
      <c r="T963" s="629" t="s">
        <v>2621</v>
      </c>
      <c r="U963" s="824" t="s">
        <v>1837</v>
      </c>
      <c r="V963" s="778" t="s">
        <v>3</v>
      </c>
      <c r="W963" s="825">
        <v>16</v>
      </c>
      <c r="X963" s="702">
        <v>486.65</v>
      </c>
      <c r="Y963" s="702">
        <v>162.5</v>
      </c>
      <c r="Z963" s="702">
        <v>84.39</v>
      </c>
      <c r="AA963" s="702">
        <v>50</v>
      </c>
      <c r="AB963" s="687">
        <v>783.54</v>
      </c>
      <c r="AC963" s="10" t="str">
        <f t="shared" si="450"/>
        <v>OK</v>
      </c>
      <c r="AE963" s="504">
        <f t="shared" si="451"/>
        <v>-4.9999999999954525E-3</v>
      </c>
      <c r="AF963" s="270"/>
      <c r="AG963" s="109" t="s">
        <v>2478</v>
      </c>
      <c r="AH963" s="270"/>
      <c r="AJ963" s="903">
        <v>1018408722</v>
      </c>
      <c r="AK963" s="775" t="s">
        <v>1040</v>
      </c>
      <c r="AL963" s="824" t="s">
        <v>1837</v>
      </c>
      <c r="AM963" s="777" t="s">
        <v>1404</v>
      </c>
      <c r="AN963" s="778" t="s">
        <v>3</v>
      </c>
      <c r="AO963" s="825">
        <v>16</v>
      </c>
      <c r="AP963" s="826">
        <v>924.43</v>
      </c>
      <c r="AQ963" s="1000">
        <v>486.64499999999998</v>
      </c>
      <c r="AR963" s="1000">
        <v>162.5</v>
      </c>
      <c r="AS963" s="925">
        <v>84.39</v>
      </c>
      <c r="AT963" s="925">
        <v>50</v>
      </c>
      <c r="AU963" s="982">
        <v>783.54</v>
      </c>
      <c r="AV963" s="974">
        <v>84.39</v>
      </c>
      <c r="AW963" s="1079">
        <v>50</v>
      </c>
      <c r="AX963" s="975">
        <f t="shared" si="444"/>
        <v>783.53499999999997</v>
      </c>
      <c r="AY963" s="424" t="str">
        <f t="shared" si="457"/>
        <v>OK</v>
      </c>
      <c r="AZ963" s="483">
        <f t="shared" si="458"/>
        <v>0</v>
      </c>
      <c r="BA963" s="486">
        <f t="shared" si="446"/>
        <v>-4.9999999999954525E-3</v>
      </c>
      <c r="BB963" s="424"/>
      <c r="BC963" s="424"/>
      <c r="BD963" s="424"/>
      <c r="BE963" s="1051">
        <f t="shared" si="447"/>
        <v>-4.9999999999954525E-3</v>
      </c>
    </row>
    <row r="964" spans="2:57" s="10" customFormat="1" ht="24" customHeight="1">
      <c r="B964" s="60">
        <v>1018453491</v>
      </c>
      <c r="C964" s="45" t="s">
        <v>1043</v>
      </c>
      <c r="D964" s="288" t="s">
        <v>1837</v>
      </c>
      <c r="E964" s="46" t="s">
        <v>1404</v>
      </c>
      <c r="F964" s="47" t="s">
        <v>3</v>
      </c>
      <c r="G964" s="61">
        <v>16</v>
      </c>
      <c r="H964" s="63">
        <v>861.36</v>
      </c>
      <c r="I964" s="63">
        <v>392.03999999999996</v>
      </c>
      <c r="J964" s="63">
        <v>135.5</v>
      </c>
      <c r="K964" s="63">
        <v>0</v>
      </c>
      <c r="L964" s="63">
        <v>5</v>
      </c>
      <c r="M964" s="14">
        <v>532.54</v>
      </c>
      <c r="N964" s="48">
        <v>532.54</v>
      </c>
      <c r="O964" s="419">
        <f t="shared" si="453"/>
        <v>532.54</v>
      </c>
      <c r="P964" s="419">
        <f t="shared" si="454"/>
        <v>0</v>
      </c>
      <c r="Q964" s="498" t="s">
        <v>1761</v>
      </c>
      <c r="R964" s="498"/>
      <c r="S964" s="701">
        <v>1018453491</v>
      </c>
      <c r="T964" s="629" t="s">
        <v>2622</v>
      </c>
      <c r="U964" s="288" t="s">
        <v>1837</v>
      </c>
      <c r="V964" s="47" t="s">
        <v>3</v>
      </c>
      <c r="W964" s="61">
        <v>16</v>
      </c>
      <c r="X964" s="702">
        <v>392.04</v>
      </c>
      <c r="Y964" s="702">
        <v>135.5</v>
      </c>
      <c r="Z964" s="702">
        <v>0</v>
      </c>
      <c r="AA964" s="702">
        <v>5</v>
      </c>
      <c r="AB964" s="687">
        <v>532.54</v>
      </c>
      <c r="AC964" s="10" t="str">
        <f t="shared" si="450"/>
        <v>OK</v>
      </c>
      <c r="AE964" s="504">
        <f t="shared" si="451"/>
        <v>0</v>
      </c>
      <c r="AF964" s="270"/>
      <c r="AG964" s="109" t="s">
        <v>2478</v>
      </c>
      <c r="AH964" s="270"/>
      <c r="AJ964" s="901">
        <v>1018453491</v>
      </c>
      <c r="AK964" s="45" t="s">
        <v>1043</v>
      </c>
      <c r="AL964" s="288" t="s">
        <v>1837</v>
      </c>
      <c r="AM964" s="46" t="s">
        <v>1404</v>
      </c>
      <c r="AN964" s="47" t="s">
        <v>3</v>
      </c>
      <c r="AO964" s="61">
        <v>16</v>
      </c>
      <c r="AP964" s="63">
        <v>861.36</v>
      </c>
      <c r="AQ964" s="997">
        <v>392.03999999999996</v>
      </c>
      <c r="AR964" s="997">
        <v>135.5</v>
      </c>
      <c r="AS964" s="925">
        <v>0</v>
      </c>
      <c r="AT964" s="925">
        <v>5</v>
      </c>
      <c r="AU964" s="982">
        <v>532.54</v>
      </c>
      <c r="AV964" s="974">
        <v>0</v>
      </c>
      <c r="AW964" s="1079">
        <v>5</v>
      </c>
      <c r="AX964" s="975">
        <f t="shared" si="444"/>
        <v>532.54</v>
      </c>
      <c r="AY964" s="424" t="str">
        <f t="shared" si="457"/>
        <v>OK</v>
      </c>
      <c r="AZ964" s="483">
        <f t="shared" si="458"/>
        <v>0</v>
      </c>
      <c r="BA964" s="486">
        <f t="shared" si="446"/>
        <v>0</v>
      </c>
      <c r="BB964" s="424"/>
      <c r="BC964" s="424"/>
      <c r="BD964" s="424"/>
      <c r="BE964" s="1051">
        <f t="shared" si="447"/>
        <v>0</v>
      </c>
    </row>
    <row r="965" spans="2:57" s="10" customFormat="1" ht="24" customHeight="1">
      <c r="B965" s="60">
        <v>1026286399</v>
      </c>
      <c r="C965" s="45" t="s">
        <v>1056</v>
      </c>
      <c r="D965" s="288" t="s">
        <v>1837</v>
      </c>
      <c r="E965" s="46" t="s">
        <v>1404</v>
      </c>
      <c r="F965" s="47" t="s">
        <v>3</v>
      </c>
      <c r="G965" s="61">
        <v>16</v>
      </c>
      <c r="H965" s="63">
        <v>861.36</v>
      </c>
      <c r="I965" s="63">
        <v>392.03999999999996</v>
      </c>
      <c r="J965" s="63">
        <v>163</v>
      </c>
      <c r="K965" s="63">
        <v>3.17</v>
      </c>
      <c r="L965" s="63">
        <v>10</v>
      </c>
      <c r="M965" s="14">
        <v>568.20999999999992</v>
      </c>
      <c r="N965" s="48">
        <v>568.20999999999992</v>
      </c>
      <c r="O965" s="419">
        <f t="shared" si="453"/>
        <v>568.20999999999992</v>
      </c>
      <c r="P965" s="419">
        <f t="shared" si="454"/>
        <v>0</v>
      </c>
      <c r="Q965" s="498" t="s">
        <v>1761</v>
      </c>
      <c r="R965" s="498"/>
      <c r="S965" s="701">
        <v>1026286399</v>
      </c>
      <c r="T965" s="629" t="s">
        <v>2623</v>
      </c>
      <c r="U965" s="288" t="s">
        <v>1837</v>
      </c>
      <c r="V965" s="47" t="s">
        <v>3</v>
      </c>
      <c r="W965" s="61">
        <v>16</v>
      </c>
      <c r="X965" s="702">
        <v>392.04</v>
      </c>
      <c r="Y965" s="702">
        <v>163</v>
      </c>
      <c r="Z965" s="702">
        <v>3.17</v>
      </c>
      <c r="AA965" s="702">
        <v>10</v>
      </c>
      <c r="AB965" s="687">
        <v>568.21</v>
      </c>
      <c r="AC965" s="10" t="str">
        <f t="shared" si="450"/>
        <v>OK</v>
      </c>
      <c r="AE965" s="504">
        <f t="shared" si="451"/>
        <v>0</v>
      </c>
      <c r="AF965" s="270"/>
      <c r="AG965" s="109" t="s">
        <v>2478</v>
      </c>
      <c r="AH965" s="270"/>
      <c r="AJ965" s="901">
        <v>1026286399</v>
      </c>
      <c r="AK965" s="45" t="s">
        <v>1056</v>
      </c>
      <c r="AL965" s="288" t="s">
        <v>1837</v>
      </c>
      <c r="AM965" s="46" t="s">
        <v>1404</v>
      </c>
      <c r="AN965" s="47" t="s">
        <v>3</v>
      </c>
      <c r="AO965" s="61">
        <v>16</v>
      </c>
      <c r="AP965" s="63">
        <v>861.36</v>
      </c>
      <c r="AQ965" s="997">
        <v>392.03999999999996</v>
      </c>
      <c r="AR965" s="997">
        <v>163</v>
      </c>
      <c r="AS965" s="925">
        <v>3.17</v>
      </c>
      <c r="AT965" s="925">
        <v>10</v>
      </c>
      <c r="AU965" s="982">
        <v>568.21</v>
      </c>
      <c r="AV965" s="974">
        <v>3.17</v>
      </c>
      <c r="AW965" s="1079">
        <v>10</v>
      </c>
      <c r="AX965" s="975">
        <f t="shared" si="444"/>
        <v>568.20999999999992</v>
      </c>
      <c r="AY965" s="424" t="str">
        <f t="shared" si="457"/>
        <v>OK</v>
      </c>
      <c r="AZ965" s="483">
        <f t="shared" si="458"/>
        <v>0</v>
      </c>
      <c r="BA965" s="486">
        <f t="shared" si="446"/>
        <v>0</v>
      </c>
      <c r="BB965" s="424"/>
      <c r="BC965" s="424"/>
      <c r="BD965" s="424"/>
      <c r="BE965" s="1051">
        <f t="shared" si="447"/>
        <v>0</v>
      </c>
    </row>
    <row r="966" spans="2:57" s="10" customFormat="1" ht="24" customHeight="1">
      <c r="B966" s="60">
        <v>1032403748</v>
      </c>
      <c r="C966" s="45" t="s">
        <v>1061</v>
      </c>
      <c r="D966" s="288" t="s">
        <v>1837</v>
      </c>
      <c r="E966" s="46" t="s">
        <v>1404</v>
      </c>
      <c r="F966" s="47" t="s">
        <v>3</v>
      </c>
      <c r="G966" s="61">
        <v>16</v>
      </c>
      <c r="H966" s="63">
        <v>819.31</v>
      </c>
      <c r="I966" s="63">
        <v>328.96499999999992</v>
      </c>
      <c r="J966" s="63">
        <v>147</v>
      </c>
      <c r="K966" s="63">
        <v>1.61</v>
      </c>
      <c r="L966" s="63">
        <v>0</v>
      </c>
      <c r="M966" s="14">
        <v>477.57499999999993</v>
      </c>
      <c r="N966" s="48">
        <v>477.57499999999993</v>
      </c>
      <c r="O966" s="419">
        <f t="shared" si="453"/>
        <v>477.57499999999993</v>
      </c>
      <c r="P966" s="419">
        <f t="shared" si="454"/>
        <v>0</v>
      </c>
      <c r="Q966" s="498" t="s">
        <v>1761</v>
      </c>
      <c r="R966" s="498"/>
      <c r="S966" s="701">
        <v>1032403748</v>
      </c>
      <c r="T966" s="629" t="s">
        <v>2624</v>
      </c>
      <c r="U966" s="288" t="s">
        <v>1837</v>
      </c>
      <c r="V966" s="47" t="s">
        <v>3</v>
      </c>
      <c r="W966" s="61">
        <v>16</v>
      </c>
      <c r="X966" s="702">
        <v>328.97</v>
      </c>
      <c r="Y966" s="702">
        <v>147</v>
      </c>
      <c r="Z966" s="702">
        <v>1.61</v>
      </c>
      <c r="AA966" s="702">
        <v>0</v>
      </c>
      <c r="AB966" s="687">
        <v>477.58</v>
      </c>
      <c r="AC966" s="10" t="str">
        <f t="shared" si="450"/>
        <v>OK</v>
      </c>
      <c r="AE966" s="504">
        <f t="shared" si="451"/>
        <v>-5.0000000000522959E-3</v>
      </c>
      <c r="AF966" s="270"/>
      <c r="AG966" s="109" t="s">
        <v>2478</v>
      </c>
      <c r="AH966" s="270"/>
      <c r="AJ966" s="901">
        <v>1032403748</v>
      </c>
      <c r="AK966" s="45" t="s">
        <v>1061</v>
      </c>
      <c r="AL966" s="288" t="s">
        <v>1837</v>
      </c>
      <c r="AM966" s="46" t="s">
        <v>1404</v>
      </c>
      <c r="AN966" s="47" t="s">
        <v>3</v>
      </c>
      <c r="AO966" s="61">
        <v>16</v>
      </c>
      <c r="AP966" s="63">
        <v>819.31</v>
      </c>
      <c r="AQ966" s="997">
        <v>328.96499999999992</v>
      </c>
      <c r="AR966" s="997">
        <v>147</v>
      </c>
      <c r="AS966" s="925">
        <v>1.61</v>
      </c>
      <c r="AT966" s="925">
        <v>0</v>
      </c>
      <c r="AU966" s="982">
        <v>477.58</v>
      </c>
      <c r="AV966" s="974">
        <v>1.61</v>
      </c>
      <c r="AW966" s="1079">
        <v>0</v>
      </c>
      <c r="AX966" s="975">
        <f t="shared" si="444"/>
        <v>477.57499999999993</v>
      </c>
      <c r="AY966" s="424" t="str">
        <f t="shared" si="457"/>
        <v>OK</v>
      </c>
      <c r="AZ966" s="483">
        <f t="shared" si="458"/>
        <v>0</v>
      </c>
      <c r="BA966" s="486">
        <f t="shared" si="446"/>
        <v>-5.0000000000522959E-3</v>
      </c>
      <c r="BB966" s="424"/>
      <c r="BC966" s="424"/>
      <c r="BD966" s="424"/>
      <c r="BE966" s="1051">
        <f t="shared" si="447"/>
        <v>-5.0000000000522959E-3</v>
      </c>
    </row>
    <row r="967" spans="2:57" s="10" customFormat="1" ht="24" customHeight="1">
      <c r="B967" s="60">
        <v>1032456273</v>
      </c>
      <c r="C967" s="45" t="s">
        <v>1064</v>
      </c>
      <c r="D967" s="288" t="s">
        <v>1837</v>
      </c>
      <c r="E967" s="46" t="s">
        <v>1404</v>
      </c>
      <c r="F967" s="47" t="s">
        <v>3</v>
      </c>
      <c r="G967" s="61">
        <v>16</v>
      </c>
      <c r="H967" s="63">
        <v>808.8</v>
      </c>
      <c r="I967" s="63">
        <v>313.19999999999982</v>
      </c>
      <c r="J967" s="63">
        <v>150.5</v>
      </c>
      <c r="K967" s="63">
        <v>1.61</v>
      </c>
      <c r="L967" s="63">
        <v>10</v>
      </c>
      <c r="M967" s="14">
        <v>475.30999999999983</v>
      </c>
      <c r="N967" s="48">
        <v>475.30999999999983</v>
      </c>
      <c r="O967" s="419">
        <f t="shared" si="453"/>
        <v>475.30999999999983</v>
      </c>
      <c r="P967" s="419">
        <f t="shared" si="454"/>
        <v>0</v>
      </c>
      <c r="Q967" s="498" t="s">
        <v>1761</v>
      </c>
      <c r="R967" s="498"/>
      <c r="S967" s="701">
        <v>1032456273</v>
      </c>
      <c r="T967" s="629" t="s">
        <v>2625</v>
      </c>
      <c r="U967" s="288" t="s">
        <v>1837</v>
      </c>
      <c r="V967" s="47" t="s">
        <v>3</v>
      </c>
      <c r="W967" s="61">
        <v>16</v>
      </c>
      <c r="X967" s="702">
        <v>313.2</v>
      </c>
      <c r="Y967" s="702">
        <v>150.5</v>
      </c>
      <c r="Z967" s="702">
        <v>1.61</v>
      </c>
      <c r="AA967" s="702">
        <v>10</v>
      </c>
      <c r="AB967" s="687">
        <v>475.31</v>
      </c>
      <c r="AC967" s="10" t="str">
        <f t="shared" si="450"/>
        <v>OK</v>
      </c>
      <c r="AE967" s="504">
        <f t="shared" si="451"/>
        <v>0</v>
      </c>
      <c r="AF967" s="270"/>
      <c r="AG967" s="109" t="s">
        <v>2478</v>
      </c>
      <c r="AH967" s="270"/>
      <c r="AJ967" s="901">
        <v>1032456273</v>
      </c>
      <c r="AK967" s="45" t="s">
        <v>1064</v>
      </c>
      <c r="AL967" s="288" t="s">
        <v>1837</v>
      </c>
      <c r="AM967" s="46" t="s">
        <v>1404</v>
      </c>
      <c r="AN967" s="47" t="s">
        <v>3</v>
      </c>
      <c r="AO967" s="61">
        <v>16</v>
      </c>
      <c r="AP967" s="63">
        <v>808.8</v>
      </c>
      <c r="AQ967" s="997">
        <v>313.19999999999982</v>
      </c>
      <c r="AR967" s="997">
        <v>150.5</v>
      </c>
      <c r="AS967" s="925">
        <v>1.61</v>
      </c>
      <c r="AT967" s="925">
        <v>10</v>
      </c>
      <c r="AU967" s="982">
        <v>475.31</v>
      </c>
      <c r="AV967" s="974">
        <v>1.61</v>
      </c>
      <c r="AW967" s="1079">
        <v>10</v>
      </c>
      <c r="AX967" s="975">
        <f t="shared" si="444"/>
        <v>475.30999999999983</v>
      </c>
      <c r="AY967" s="424" t="str">
        <f t="shared" si="457"/>
        <v>OK</v>
      </c>
      <c r="AZ967" s="483">
        <f t="shared" si="458"/>
        <v>0</v>
      </c>
      <c r="BA967" s="486">
        <f t="shared" si="446"/>
        <v>0</v>
      </c>
      <c r="BB967" s="424"/>
      <c r="BC967" s="424"/>
      <c r="BD967" s="424"/>
      <c r="BE967" s="1051">
        <f t="shared" si="447"/>
        <v>0</v>
      </c>
    </row>
    <row r="968" spans="2:57" s="10" customFormat="1" ht="24" customHeight="1">
      <c r="B968" s="60">
        <v>1033752243</v>
      </c>
      <c r="C968" s="45" t="s">
        <v>1067</v>
      </c>
      <c r="D968" s="288" t="s">
        <v>1837</v>
      </c>
      <c r="E968" s="46" t="s">
        <v>1404</v>
      </c>
      <c r="F968" s="47" t="s">
        <v>3</v>
      </c>
      <c r="G968" s="61">
        <v>16</v>
      </c>
      <c r="H968" s="63">
        <v>840.33</v>
      </c>
      <c r="I968" s="63">
        <v>360.49500000000012</v>
      </c>
      <c r="J968" s="63">
        <v>161.5</v>
      </c>
      <c r="K968" s="63">
        <v>2.39</v>
      </c>
      <c r="L968" s="63">
        <v>10</v>
      </c>
      <c r="M968" s="14">
        <v>534.3850000000001</v>
      </c>
      <c r="N968" s="48">
        <v>534.3850000000001</v>
      </c>
      <c r="O968" s="419">
        <f t="shared" si="453"/>
        <v>534.3850000000001</v>
      </c>
      <c r="P968" s="419">
        <f t="shared" si="454"/>
        <v>0</v>
      </c>
      <c r="Q968" s="498" t="s">
        <v>1761</v>
      </c>
      <c r="R968" s="498"/>
      <c r="S968" s="701">
        <v>1033752243</v>
      </c>
      <c r="T968" s="629" t="s">
        <v>2626</v>
      </c>
      <c r="U968" s="288" t="s">
        <v>1837</v>
      </c>
      <c r="V968" s="47" t="s">
        <v>3</v>
      </c>
      <c r="W968" s="61">
        <v>16</v>
      </c>
      <c r="X968" s="702">
        <v>360.5</v>
      </c>
      <c r="Y968" s="702">
        <v>161.5</v>
      </c>
      <c r="Z968" s="702">
        <v>2.39</v>
      </c>
      <c r="AA968" s="702">
        <v>10</v>
      </c>
      <c r="AB968" s="687">
        <v>534.39</v>
      </c>
      <c r="AC968" s="10" t="str">
        <f t="shared" si="450"/>
        <v>OK</v>
      </c>
      <c r="AE968" s="504">
        <f t="shared" si="451"/>
        <v>-4.9999999998817657E-3</v>
      </c>
      <c r="AF968" s="270"/>
      <c r="AG968" s="109" t="s">
        <v>2478</v>
      </c>
      <c r="AH968" s="270"/>
      <c r="AJ968" s="901">
        <v>1033752243</v>
      </c>
      <c r="AK968" s="45" t="s">
        <v>1067</v>
      </c>
      <c r="AL968" s="288" t="s">
        <v>1837</v>
      </c>
      <c r="AM968" s="46" t="s">
        <v>1404</v>
      </c>
      <c r="AN968" s="47" t="s">
        <v>3</v>
      </c>
      <c r="AO968" s="61">
        <v>16</v>
      </c>
      <c r="AP968" s="63">
        <v>840.33</v>
      </c>
      <c r="AQ968" s="997">
        <v>360.49500000000012</v>
      </c>
      <c r="AR968" s="997">
        <v>161.5</v>
      </c>
      <c r="AS968" s="925">
        <v>2.39</v>
      </c>
      <c r="AT968" s="925">
        <v>10</v>
      </c>
      <c r="AU968" s="982">
        <v>534.39</v>
      </c>
      <c r="AV968" s="974">
        <v>2.39</v>
      </c>
      <c r="AW968" s="1079">
        <v>10</v>
      </c>
      <c r="AX968" s="975">
        <f t="shared" si="444"/>
        <v>534.3850000000001</v>
      </c>
      <c r="AY968" s="424" t="str">
        <f t="shared" si="457"/>
        <v>OK</v>
      </c>
      <c r="AZ968" s="483">
        <f t="shared" si="458"/>
        <v>0</v>
      </c>
      <c r="BA968" s="486">
        <f t="shared" si="446"/>
        <v>-4.9999999998817657E-3</v>
      </c>
      <c r="BB968" s="424"/>
      <c r="BC968" s="424"/>
      <c r="BD968" s="424"/>
      <c r="BE968" s="1051">
        <f t="shared" si="447"/>
        <v>-4.9999999998817657E-3</v>
      </c>
    </row>
    <row r="969" spans="2:57" s="10" customFormat="1" ht="24" customHeight="1">
      <c r="B969" s="60">
        <v>1049602619</v>
      </c>
      <c r="C969" s="45" t="s">
        <v>1074</v>
      </c>
      <c r="D969" s="288" t="s">
        <v>1837</v>
      </c>
      <c r="E969" s="46" t="s">
        <v>1404</v>
      </c>
      <c r="F969" s="47" t="s">
        <v>3</v>
      </c>
      <c r="G969" s="61">
        <v>16</v>
      </c>
      <c r="H969" s="63">
        <v>892.89</v>
      </c>
      <c r="I969" s="63">
        <v>439.33500000000004</v>
      </c>
      <c r="J969" s="63">
        <v>162</v>
      </c>
      <c r="K969" s="63">
        <v>47.06</v>
      </c>
      <c r="L969" s="63">
        <v>30</v>
      </c>
      <c r="M969" s="14">
        <v>678.39499999999998</v>
      </c>
      <c r="N969" s="48">
        <v>678.39499999999998</v>
      </c>
      <c r="O969" s="419">
        <f t="shared" si="453"/>
        <v>678.39499999999998</v>
      </c>
      <c r="P969" s="419">
        <f t="shared" si="454"/>
        <v>0</v>
      </c>
      <c r="Q969" s="498" t="s">
        <v>1761</v>
      </c>
      <c r="R969" s="498"/>
      <c r="S969" s="701">
        <v>1049602619</v>
      </c>
      <c r="T969" s="629" t="s">
        <v>2627</v>
      </c>
      <c r="U969" s="288" t="s">
        <v>1837</v>
      </c>
      <c r="V969" s="47" t="s">
        <v>3</v>
      </c>
      <c r="W969" s="61">
        <v>16</v>
      </c>
      <c r="X969" s="702">
        <v>439.34</v>
      </c>
      <c r="Y969" s="702">
        <v>162</v>
      </c>
      <c r="Z969" s="702">
        <v>47.06</v>
      </c>
      <c r="AA969" s="702">
        <v>30</v>
      </c>
      <c r="AB969" s="687">
        <v>678.4</v>
      </c>
      <c r="AC969" s="10" t="str">
        <f t="shared" si="450"/>
        <v>OK</v>
      </c>
      <c r="AE969" s="504">
        <f t="shared" si="451"/>
        <v>-4.9999999999954525E-3</v>
      </c>
      <c r="AF969" s="270"/>
      <c r="AG969" s="109" t="s">
        <v>2478</v>
      </c>
      <c r="AH969" s="270"/>
      <c r="AJ969" s="1065">
        <v>1049602619</v>
      </c>
      <c r="AK969" s="45" t="s">
        <v>1074</v>
      </c>
      <c r="AL969" s="288" t="s">
        <v>1837</v>
      </c>
      <c r="AM969" s="46" t="s">
        <v>1404</v>
      </c>
      <c r="AN969" s="47" t="s">
        <v>3</v>
      </c>
      <c r="AO969" s="61">
        <v>16</v>
      </c>
      <c r="AP969" s="63">
        <v>892.89</v>
      </c>
      <c r="AQ969" s="997">
        <v>439.33500000000004</v>
      </c>
      <c r="AR969" s="997">
        <v>162</v>
      </c>
      <c r="AS969" s="925">
        <v>47.06</v>
      </c>
      <c r="AT969" s="925">
        <v>30</v>
      </c>
      <c r="AU969" s="982">
        <v>678.4</v>
      </c>
      <c r="AV969" s="975">
        <v>100</v>
      </c>
      <c r="AW969" s="1121">
        <v>35</v>
      </c>
      <c r="AX969" s="1114">
        <f>AQ969+AR969+AV969+AW969</f>
        <v>736.33500000000004</v>
      </c>
      <c r="AY969" s="424" t="str">
        <f t="shared" si="457"/>
        <v>OK</v>
      </c>
      <c r="AZ969" s="483">
        <f t="shared" si="458"/>
        <v>0</v>
      </c>
      <c r="BA969" s="484">
        <f>AX969-AB969</f>
        <v>57.935000000000059</v>
      </c>
      <c r="BB969" s="1016" t="s">
        <v>3134</v>
      </c>
      <c r="BC969" s="424"/>
      <c r="BD969" s="424"/>
    </row>
    <row r="970" spans="2:57" s="10" customFormat="1" ht="24" customHeight="1">
      <c r="B970" s="60">
        <v>1049603262</v>
      </c>
      <c r="C970" s="45" t="s">
        <v>1075</v>
      </c>
      <c r="D970" s="288" t="s">
        <v>1837</v>
      </c>
      <c r="E970" s="46" t="s">
        <v>1404</v>
      </c>
      <c r="F970" s="47" t="s">
        <v>3</v>
      </c>
      <c r="G970" s="61">
        <v>16</v>
      </c>
      <c r="H970" s="63">
        <v>850.84</v>
      </c>
      <c r="I970" s="63">
        <v>376.26</v>
      </c>
      <c r="J970" s="63">
        <v>156.5</v>
      </c>
      <c r="K970" s="63">
        <v>98.67</v>
      </c>
      <c r="L970" s="63">
        <v>40</v>
      </c>
      <c r="M970" s="14">
        <v>671.43</v>
      </c>
      <c r="N970" s="48">
        <v>671.43000000000006</v>
      </c>
      <c r="O970" s="419">
        <f t="shared" si="453"/>
        <v>671.43</v>
      </c>
      <c r="P970" s="419">
        <f t="shared" si="454"/>
        <v>0</v>
      </c>
      <c r="Q970" s="498" t="s">
        <v>1761</v>
      </c>
      <c r="R970" s="498"/>
      <c r="S970" s="701">
        <v>1049603262</v>
      </c>
      <c r="T970" s="629" t="s">
        <v>2628</v>
      </c>
      <c r="U970" s="288" t="s">
        <v>1837</v>
      </c>
      <c r="V970" s="47" t="s">
        <v>3</v>
      </c>
      <c r="W970" s="61">
        <v>16</v>
      </c>
      <c r="X970" s="702">
        <v>376.26</v>
      </c>
      <c r="Y970" s="702">
        <v>156.5</v>
      </c>
      <c r="Z970" s="702">
        <v>98.67</v>
      </c>
      <c r="AA970" s="702">
        <v>40</v>
      </c>
      <c r="AB970" s="687">
        <v>671.43</v>
      </c>
      <c r="AC970" s="10" t="str">
        <f t="shared" si="450"/>
        <v>OK</v>
      </c>
      <c r="AE970" s="504">
        <f t="shared" si="451"/>
        <v>0</v>
      </c>
      <c r="AF970" s="270"/>
      <c r="AG970" s="109" t="s">
        <v>2478</v>
      </c>
      <c r="AH970" s="270"/>
      <c r="AJ970" s="901">
        <v>1049603262</v>
      </c>
      <c r="AK970" s="45" t="s">
        <v>1075</v>
      </c>
      <c r="AL970" s="288" t="s">
        <v>1837</v>
      </c>
      <c r="AM970" s="46" t="s">
        <v>1404</v>
      </c>
      <c r="AN970" s="47" t="s">
        <v>3</v>
      </c>
      <c r="AO970" s="61">
        <v>16</v>
      </c>
      <c r="AP970" s="63">
        <v>850.84</v>
      </c>
      <c r="AQ970" s="997">
        <v>376.26</v>
      </c>
      <c r="AR970" s="997">
        <v>156.5</v>
      </c>
      <c r="AS970" s="925">
        <v>98.67</v>
      </c>
      <c r="AT970" s="925">
        <v>40</v>
      </c>
      <c r="AU970" s="982">
        <v>671.43</v>
      </c>
      <c r="AV970" s="974">
        <v>98.67</v>
      </c>
      <c r="AW970" s="1079">
        <v>40</v>
      </c>
      <c r="AX970" s="975">
        <f t="shared" si="444"/>
        <v>671.43</v>
      </c>
      <c r="AY970" s="424" t="str">
        <f t="shared" si="457"/>
        <v>OK</v>
      </c>
      <c r="AZ970" s="483">
        <f t="shared" si="458"/>
        <v>0</v>
      </c>
      <c r="BA970" s="486">
        <f t="shared" si="446"/>
        <v>0</v>
      </c>
      <c r="BB970" s="424"/>
      <c r="BC970" s="424"/>
      <c r="BD970" s="424"/>
      <c r="BE970" s="1051">
        <f t="shared" si="447"/>
        <v>0</v>
      </c>
    </row>
    <row r="971" spans="2:57" s="10" customFormat="1" ht="24" customHeight="1">
      <c r="B971" s="60">
        <v>1049604107</v>
      </c>
      <c r="C971" s="45" t="s">
        <v>1078</v>
      </c>
      <c r="D971" s="288" t="s">
        <v>1837</v>
      </c>
      <c r="E971" s="46" t="s">
        <v>1404</v>
      </c>
      <c r="F971" s="47" t="s">
        <v>3</v>
      </c>
      <c r="G971" s="61">
        <v>16</v>
      </c>
      <c r="H971" s="63">
        <v>882.38</v>
      </c>
      <c r="I971" s="63">
        <v>423.56999999999994</v>
      </c>
      <c r="J971" s="63">
        <v>171.5</v>
      </c>
      <c r="K971" s="48">
        <v>100</v>
      </c>
      <c r="L971" s="48">
        <v>35</v>
      </c>
      <c r="M971" s="14">
        <v>730.06999999999994</v>
      </c>
      <c r="N971" s="48">
        <v>730.06999999999994</v>
      </c>
      <c r="O971" s="419">
        <f t="shared" si="453"/>
        <v>730.06999999999994</v>
      </c>
      <c r="P971" s="419">
        <f t="shared" si="454"/>
        <v>0</v>
      </c>
      <c r="Q971" s="498" t="s">
        <v>1761</v>
      </c>
      <c r="R971" s="498"/>
      <c r="S971" s="701">
        <v>1049604107</v>
      </c>
      <c r="T971" s="629" t="s">
        <v>2629</v>
      </c>
      <c r="U971" s="288" t="s">
        <v>1837</v>
      </c>
      <c r="V971" s="47" t="s">
        <v>3</v>
      </c>
      <c r="W971" s="61">
        <v>16</v>
      </c>
      <c r="X971" s="702">
        <v>423.57</v>
      </c>
      <c r="Y971" s="702">
        <v>171.5</v>
      </c>
      <c r="Z971" s="702">
        <v>100</v>
      </c>
      <c r="AA971" s="702">
        <v>35</v>
      </c>
      <c r="AB971" s="687">
        <v>730.07</v>
      </c>
      <c r="AC971" s="10" t="str">
        <f t="shared" si="450"/>
        <v>OK</v>
      </c>
      <c r="AE971" s="504">
        <f t="shared" si="451"/>
        <v>0</v>
      </c>
      <c r="AF971" s="270"/>
      <c r="AG971" s="109" t="s">
        <v>2478</v>
      </c>
      <c r="AH971" s="270"/>
      <c r="AJ971" s="901">
        <v>1049604107</v>
      </c>
      <c r="AK971" s="45" t="s">
        <v>1078</v>
      </c>
      <c r="AL971" s="288" t="s">
        <v>1837</v>
      </c>
      <c r="AM971" s="46" t="s">
        <v>1404</v>
      </c>
      <c r="AN971" s="47" t="s">
        <v>3</v>
      </c>
      <c r="AO971" s="61">
        <v>16</v>
      </c>
      <c r="AP971" s="63">
        <v>882.38</v>
      </c>
      <c r="AQ971" s="997">
        <v>423.56999999999994</v>
      </c>
      <c r="AR971" s="997">
        <v>171.5</v>
      </c>
      <c r="AS971" s="925">
        <v>100</v>
      </c>
      <c r="AT971" s="925">
        <v>35</v>
      </c>
      <c r="AU971" s="982">
        <v>730.07</v>
      </c>
      <c r="AV971" s="974">
        <v>100</v>
      </c>
      <c r="AW971" s="1079">
        <v>35</v>
      </c>
      <c r="AX971" s="975">
        <f t="shared" si="444"/>
        <v>730.06999999999994</v>
      </c>
      <c r="AY971" s="424" t="str">
        <f t="shared" si="457"/>
        <v>OK</v>
      </c>
      <c r="AZ971" s="483">
        <f t="shared" si="458"/>
        <v>0</v>
      </c>
      <c r="BA971" s="486">
        <f t="shared" si="446"/>
        <v>0</v>
      </c>
      <c r="BB971" s="424"/>
      <c r="BC971" s="424"/>
      <c r="BD971" s="424"/>
      <c r="BE971" s="1051">
        <f t="shared" si="447"/>
        <v>0</v>
      </c>
    </row>
    <row r="972" spans="2:57" s="10" customFormat="1" ht="24" customHeight="1">
      <c r="B972" s="60">
        <v>1049604708</v>
      </c>
      <c r="C972" s="45" t="s">
        <v>1080</v>
      </c>
      <c r="D972" s="288" t="s">
        <v>1837</v>
      </c>
      <c r="E972" s="46" t="s">
        <v>1404</v>
      </c>
      <c r="F972" s="47" t="s">
        <v>3</v>
      </c>
      <c r="G972" s="61">
        <v>16</v>
      </c>
      <c r="H972" s="63">
        <v>861.36</v>
      </c>
      <c r="I972" s="63">
        <v>392.03999999999996</v>
      </c>
      <c r="J972" s="63">
        <v>62</v>
      </c>
      <c r="K972" s="63">
        <v>31.67</v>
      </c>
      <c r="L972" s="63">
        <v>30</v>
      </c>
      <c r="M972" s="14">
        <v>515.71</v>
      </c>
      <c r="N972" s="48">
        <v>515.70999999999992</v>
      </c>
      <c r="O972" s="419">
        <f t="shared" si="453"/>
        <v>515.71</v>
      </c>
      <c r="P972" s="419">
        <f t="shared" si="454"/>
        <v>0</v>
      </c>
      <c r="Q972" s="498" t="s">
        <v>1761</v>
      </c>
      <c r="R972" s="498"/>
      <c r="S972" s="701">
        <v>1049604708</v>
      </c>
      <c r="T972" s="629" t="s">
        <v>2630</v>
      </c>
      <c r="U972" s="288" t="s">
        <v>1837</v>
      </c>
      <c r="V972" s="47" t="s">
        <v>3</v>
      </c>
      <c r="W972" s="61">
        <v>16</v>
      </c>
      <c r="X972" s="702">
        <v>392.04</v>
      </c>
      <c r="Y972" s="702">
        <v>62</v>
      </c>
      <c r="Z972" s="702">
        <v>100</v>
      </c>
      <c r="AA972" s="702">
        <v>55</v>
      </c>
      <c r="AB972" s="687">
        <v>609.04</v>
      </c>
      <c r="AC972" s="10" t="str">
        <f t="shared" si="450"/>
        <v>OK</v>
      </c>
      <c r="AE972" s="504">
        <f t="shared" si="451"/>
        <v>-93.329999999999927</v>
      </c>
      <c r="AF972" s="688" t="s">
        <v>2010</v>
      </c>
      <c r="AG972" s="109" t="s">
        <v>2478</v>
      </c>
      <c r="AH972" s="270"/>
      <c r="AJ972" s="1069">
        <v>1049604708</v>
      </c>
      <c r="AK972" s="45" t="s">
        <v>1080</v>
      </c>
      <c r="AL972" s="288" t="s">
        <v>1837</v>
      </c>
      <c r="AM972" s="46" t="s">
        <v>1404</v>
      </c>
      <c r="AN972" s="47" t="s">
        <v>3</v>
      </c>
      <c r="AO972" s="61">
        <v>16</v>
      </c>
      <c r="AP972" s="63">
        <v>861.36</v>
      </c>
      <c r="AQ972" s="997">
        <v>392.03999999999996</v>
      </c>
      <c r="AR972" s="997">
        <v>62</v>
      </c>
      <c r="AS972" s="925">
        <v>100</v>
      </c>
      <c r="AT972" s="925">
        <v>55</v>
      </c>
      <c r="AU972" s="982">
        <v>609.04</v>
      </c>
      <c r="AV972" s="974">
        <v>100</v>
      </c>
      <c r="AW972" s="1079">
        <v>55</v>
      </c>
      <c r="AX972" s="1115">
        <f>AQ972+AR972+AV972+AW972</f>
        <v>609.04</v>
      </c>
      <c r="AY972" s="424" t="str">
        <f t="shared" si="457"/>
        <v>OK</v>
      </c>
      <c r="AZ972" s="483">
        <f t="shared" si="458"/>
        <v>0</v>
      </c>
      <c r="BA972" s="1011">
        <f>AX972-AB972</f>
        <v>0</v>
      </c>
      <c r="BB972" s="1062" t="s">
        <v>3134</v>
      </c>
      <c r="BC972" s="424"/>
      <c r="BD972" s="424"/>
    </row>
    <row r="973" spans="2:57" s="10" customFormat="1" ht="24" customHeight="1">
      <c r="B973" s="60">
        <v>1049606545</v>
      </c>
      <c r="C973" s="45" t="s">
        <v>1086</v>
      </c>
      <c r="D973" s="288" t="s">
        <v>1837</v>
      </c>
      <c r="E973" s="46" t="s">
        <v>1404</v>
      </c>
      <c r="F973" s="47" t="s">
        <v>3</v>
      </c>
      <c r="G973" s="61">
        <v>16</v>
      </c>
      <c r="H973" s="63">
        <v>871.87</v>
      </c>
      <c r="I973" s="63">
        <v>407.80500000000006</v>
      </c>
      <c r="J973" s="63">
        <v>155</v>
      </c>
      <c r="K973" s="63">
        <v>98</v>
      </c>
      <c r="L973" s="63">
        <v>20</v>
      </c>
      <c r="M973" s="14">
        <v>680.80500000000006</v>
      </c>
      <c r="N973" s="48">
        <v>680.80500000000006</v>
      </c>
      <c r="O973" s="419">
        <f t="shared" si="453"/>
        <v>680.80500000000006</v>
      </c>
      <c r="P973" s="419">
        <f t="shared" si="454"/>
        <v>0</v>
      </c>
      <c r="Q973" s="498" t="s">
        <v>1761</v>
      </c>
      <c r="R973" s="498"/>
      <c r="S973" s="701">
        <v>1049606545</v>
      </c>
      <c r="T973" s="629" t="s">
        <v>2631</v>
      </c>
      <c r="U973" s="288" t="s">
        <v>1837</v>
      </c>
      <c r="V973" s="47" t="s">
        <v>3</v>
      </c>
      <c r="W973" s="61">
        <v>16</v>
      </c>
      <c r="X973" s="702">
        <v>407.81</v>
      </c>
      <c r="Y973" s="702">
        <v>155</v>
      </c>
      <c r="Z973" s="702">
        <v>98</v>
      </c>
      <c r="AA973" s="702">
        <v>50</v>
      </c>
      <c r="AB973" s="687">
        <v>710.81</v>
      </c>
      <c r="AC973" s="10" t="str">
        <f t="shared" si="450"/>
        <v>OK</v>
      </c>
      <c r="AE973" s="504">
        <f t="shared" si="451"/>
        <v>-30.004999999999882</v>
      </c>
      <c r="AF973" s="688" t="s">
        <v>2010</v>
      </c>
      <c r="AG973" s="109" t="s">
        <v>2478</v>
      </c>
      <c r="AH973" s="270"/>
      <c r="AJ973" s="901">
        <v>1049606545</v>
      </c>
      <c r="AK973" s="45" t="s">
        <v>1086</v>
      </c>
      <c r="AL973" s="288" t="s">
        <v>1837</v>
      </c>
      <c r="AM973" s="46" t="s">
        <v>1404</v>
      </c>
      <c r="AN973" s="47" t="s">
        <v>3</v>
      </c>
      <c r="AO973" s="61">
        <v>16</v>
      </c>
      <c r="AP973" s="63">
        <v>871.87</v>
      </c>
      <c r="AQ973" s="997">
        <v>407.80500000000006</v>
      </c>
      <c r="AR973" s="997">
        <v>155</v>
      </c>
      <c r="AS973" s="925">
        <v>98</v>
      </c>
      <c r="AT973" s="925">
        <v>50</v>
      </c>
      <c r="AU973" s="982">
        <v>710.81</v>
      </c>
      <c r="AV973" s="974">
        <v>98</v>
      </c>
      <c r="AW973" s="1079">
        <v>50</v>
      </c>
      <c r="AX973" s="975">
        <f t="shared" si="444"/>
        <v>710.80500000000006</v>
      </c>
      <c r="AY973" s="424" t="str">
        <f t="shared" si="457"/>
        <v>OK</v>
      </c>
      <c r="AZ973" s="483">
        <f t="shared" si="458"/>
        <v>0</v>
      </c>
      <c r="BA973" s="486">
        <f t="shared" si="446"/>
        <v>-4.9999999998817657E-3</v>
      </c>
      <c r="BB973" s="424"/>
      <c r="BC973" s="424"/>
      <c r="BD973" s="424"/>
      <c r="BE973" s="1051">
        <f t="shared" si="447"/>
        <v>-4.9999999998817657E-3</v>
      </c>
    </row>
    <row r="974" spans="2:57" s="10" customFormat="1" ht="24" customHeight="1">
      <c r="B974" s="60">
        <v>1049607710</v>
      </c>
      <c r="C974" s="45" t="s">
        <v>1090</v>
      </c>
      <c r="D974" s="288" t="s">
        <v>1837</v>
      </c>
      <c r="E974" s="46" t="s">
        <v>1404</v>
      </c>
      <c r="F974" s="47" t="s">
        <v>3</v>
      </c>
      <c r="G974" s="61">
        <v>16</v>
      </c>
      <c r="H974" s="63">
        <v>924.43</v>
      </c>
      <c r="I974" s="63">
        <v>486.64499999999998</v>
      </c>
      <c r="J974" s="63">
        <v>161</v>
      </c>
      <c r="K974" s="63">
        <v>65</v>
      </c>
      <c r="L974" s="63">
        <v>40</v>
      </c>
      <c r="M974" s="14">
        <v>752.64499999999998</v>
      </c>
      <c r="N974" s="48">
        <v>752.64499999999998</v>
      </c>
      <c r="O974" s="419">
        <f t="shared" si="453"/>
        <v>752.64499999999998</v>
      </c>
      <c r="P974" s="419">
        <f t="shared" si="454"/>
        <v>0</v>
      </c>
      <c r="Q974" s="498" t="s">
        <v>1761</v>
      </c>
      <c r="R974" s="498"/>
      <c r="S974" s="701">
        <v>1049607710</v>
      </c>
      <c r="T974" s="629" t="s">
        <v>2632</v>
      </c>
      <c r="U974" s="288" t="s">
        <v>1837</v>
      </c>
      <c r="V974" s="47" t="s">
        <v>3</v>
      </c>
      <c r="W974" s="61">
        <v>16</v>
      </c>
      <c r="X974" s="702">
        <v>486.65</v>
      </c>
      <c r="Y974" s="702">
        <v>161</v>
      </c>
      <c r="Z974" s="702">
        <v>65</v>
      </c>
      <c r="AA974" s="702">
        <v>40</v>
      </c>
      <c r="AB974" s="687">
        <v>752.65</v>
      </c>
      <c r="AC974" s="10" t="str">
        <f t="shared" si="450"/>
        <v>OK</v>
      </c>
      <c r="AE974" s="504">
        <f t="shared" si="451"/>
        <v>-4.9999999999954525E-3</v>
      </c>
      <c r="AF974" s="270"/>
      <c r="AG974" s="109" t="s">
        <v>2478</v>
      </c>
      <c r="AH974" s="270"/>
      <c r="AJ974" s="1065">
        <v>1049607710</v>
      </c>
      <c r="AK974" s="45" t="s">
        <v>1090</v>
      </c>
      <c r="AL974" s="288" t="s">
        <v>1837</v>
      </c>
      <c r="AM974" s="46" t="s">
        <v>1404</v>
      </c>
      <c r="AN974" s="47" t="s">
        <v>3</v>
      </c>
      <c r="AO974" s="61">
        <v>16</v>
      </c>
      <c r="AP974" s="63">
        <v>924.43</v>
      </c>
      <c r="AQ974" s="997">
        <v>486.64499999999998</v>
      </c>
      <c r="AR974" s="997">
        <v>161</v>
      </c>
      <c r="AS974" s="925">
        <v>65</v>
      </c>
      <c r="AT974" s="925">
        <v>40</v>
      </c>
      <c r="AU974" s="982">
        <v>752.65</v>
      </c>
      <c r="AV974" s="975">
        <v>100</v>
      </c>
      <c r="AW974" s="1121">
        <v>40</v>
      </c>
      <c r="AX974" s="1114">
        <f>AQ974+AR974+AV974+AW974</f>
        <v>787.64499999999998</v>
      </c>
      <c r="AY974" s="424" t="str">
        <f t="shared" ref="AY974" si="461">IF((S974=AJ974),"OK","ERROR")</f>
        <v>OK</v>
      </c>
      <c r="AZ974" s="483">
        <f t="shared" ref="AZ974" si="462">AB974-AU974</f>
        <v>0</v>
      </c>
      <c r="BA974" s="484">
        <f>AX974-AB974</f>
        <v>34.995000000000005</v>
      </c>
      <c r="BB974" s="1016" t="s">
        <v>3134</v>
      </c>
      <c r="BC974" s="424"/>
      <c r="BD974" s="424"/>
    </row>
    <row r="975" spans="2:57" s="10" customFormat="1" ht="24" customHeight="1">
      <c r="B975" s="60">
        <v>1049609404</v>
      </c>
      <c r="C975" s="45" t="s">
        <v>1097</v>
      </c>
      <c r="D975" s="288" t="s">
        <v>1837</v>
      </c>
      <c r="E975" s="46" t="s">
        <v>1404</v>
      </c>
      <c r="F975" s="47" t="s">
        <v>3</v>
      </c>
      <c r="G975" s="61">
        <v>16</v>
      </c>
      <c r="H975" s="63">
        <v>850.84</v>
      </c>
      <c r="I975" s="63">
        <v>376.26</v>
      </c>
      <c r="J975" s="63">
        <v>155</v>
      </c>
      <c r="K975" s="63">
        <v>47.17</v>
      </c>
      <c r="L975" s="63">
        <v>20</v>
      </c>
      <c r="M975" s="14">
        <v>598.42999999999995</v>
      </c>
      <c r="N975" s="48">
        <v>598.43000000000006</v>
      </c>
      <c r="O975" s="419">
        <f t="shared" si="453"/>
        <v>598.42999999999995</v>
      </c>
      <c r="P975" s="419">
        <f t="shared" si="454"/>
        <v>0</v>
      </c>
      <c r="Q975" s="498" t="s">
        <v>1761</v>
      </c>
      <c r="R975" s="498"/>
      <c r="S975" s="701">
        <v>1049609404</v>
      </c>
      <c r="T975" s="629" t="s">
        <v>2633</v>
      </c>
      <c r="U975" s="288" t="s">
        <v>1837</v>
      </c>
      <c r="V975" s="47" t="s">
        <v>3</v>
      </c>
      <c r="W975" s="61">
        <v>16</v>
      </c>
      <c r="X975" s="702">
        <v>376.26</v>
      </c>
      <c r="Y975" s="702">
        <v>155</v>
      </c>
      <c r="Z975" s="702">
        <v>47.17</v>
      </c>
      <c r="AA975" s="702">
        <v>20</v>
      </c>
      <c r="AB975" s="687">
        <v>598.42999999999995</v>
      </c>
      <c r="AC975" s="10" t="str">
        <f t="shared" si="450"/>
        <v>OK</v>
      </c>
      <c r="AE975" s="504">
        <f t="shared" si="451"/>
        <v>0</v>
      </c>
      <c r="AF975" s="270"/>
      <c r="AG975" s="109" t="s">
        <v>2478</v>
      </c>
      <c r="AH975" s="270"/>
      <c r="AJ975" s="901">
        <v>1049609404</v>
      </c>
      <c r="AK975" s="45" t="s">
        <v>1097</v>
      </c>
      <c r="AL975" s="288" t="s">
        <v>1837</v>
      </c>
      <c r="AM975" s="46" t="s">
        <v>1404</v>
      </c>
      <c r="AN975" s="47" t="s">
        <v>3</v>
      </c>
      <c r="AO975" s="61">
        <v>16</v>
      </c>
      <c r="AP975" s="63">
        <v>850.84</v>
      </c>
      <c r="AQ975" s="997">
        <v>376.26</v>
      </c>
      <c r="AR975" s="997">
        <v>155</v>
      </c>
      <c r="AS975" s="925">
        <v>47.17</v>
      </c>
      <c r="AT975" s="925">
        <v>20</v>
      </c>
      <c r="AU975" s="982">
        <v>598.42999999999995</v>
      </c>
      <c r="AV975" s="974">
        <v>47.17</v>
      </c>
      <c r="AW975" s="1079">
        <v>20</v>
      </c>
      <c r="AX975" s="975">
        <f t="shared" si="444"/>
        <v>598.42999999999995</v>
      </c>
      <c r="AY975" s="424" t="str">
        <f t="shared" si="457"/>
        <v>OK</v>
      </c>
      <c r="AZ975" s="483">
        <f t="shared" si="458"/>
        <v>0</v>
      </c>
      <c r="BA975" s="486">
        <f t="shared" si="446"/>
        <v>0</v>
      </c>
      <c r="BB975" s="424"/>
      <c r="BC975" s="424"/>
      <c r="BD975" s="424"/>
      <c r="BE975" s="1051">
        <f t="shared" si="447"/>
        <v>0</v>
      </c>
    </row>
    <row r="976" spans="2:57" s="10" customFormat="1" ht="24" customHeight="1">
      <c r="B976" s="60">
        <v>1049610445</v>
      </c>
      <c r="C976" s="45" t="s">
        <v>1098</v>
      </c>
      <c r="D976" s="288" t="s">
        <v>1837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63">
        <v>169</v>
      </c>
      <c r="K976" s="63">
        <v>64.44</v>
      </c>
      <c r="L976" s="63">
        <v>30</v>
      </c>
      <c r="M976" s="14">
        <v>671.24500000000012</v>
      </c>
      <c r="N976" s="48">
        <v>671.24500000000012</v>
      </c>
      <c r="O976" s="419">
        <f t="shared" si="453"/>
        <v>671.24500000000012</v>
      </c>
      <c r="P976" s="419">
        <f t="shared" si="454"/>
        <v>0</v>
      </c>
      <c r="Q976" s="498" t="s">
        <v>1761</v>
      </c>
      <c r="R976" s="498"/>
      <c r="S976" s="701">
        <v>1049610445</v>
      </c>
      <c r="T976" s="629" t="s">
        <v>2634</v>
      </c>
      <c r="U976" s="288" t="s">
        <v>1837</v>
      </c>
      <c r="V976" s="47" t="s">
        <v>3</v>
      </c>
      <c r="W976" s="61">
        <v>16</v>
      </c>
      <c r="X976" s="702">
        <v>407.81</v>
      </c>
      <c r="Y976" s="702">
        <v>169</v>
      </c>
      <c r="Z976" s="702">
        <v>64.44</v>
      </c>
      <c r="AA976" s="702">
        <v>30</v>
      </c>
      <c r="AB976" s="687">
        <v>671.25</v>
      </c>
      <c r="AC976" s="10" t="str">
        <f t="shared" si="450"/>
        <v>OK</v>
      </c>
      <c r="AE976" s="504">
        <f t="shared" si="451"/>
        <v>-4.9999999998817657E-3</v>
      </c>
      <c r="AF976" s="270"/>
      <c r="AG976" s="109" t="s">
        <v>2478</v>
      </c>
      <c r="AH976" s="270"/>
      <c r="AJ976" s="1065">
        <v>1049610445</v>
      </c>
      <c r="AK976" s="45" t="s">
        <v>1098</v>
      </c>
      <c r="AL976" s="288" t="s">
        <v>1837</v>
      </c>
      <c r="AM976" s="46" t="s">
        <v>1404</v>
      </c>
      <c r="AN976" s="47" t="s">
        <v>3</v>
      </c>
      <c r="AO976" s="61">
        <v>16</v>
      </c>
      <c r="AP976" s="63">
        <v>871.87</v>
      </c>
      <c r="AQ976" s="997">
        <v>407.80500000000006</v>
      </c>
      <c r="AR976" s="997">
        <v>169</v>
      </c>
      <c r="AS976" s="925">
        <v>64.44</v>
      </c>
      <c r="AT976" s="925">
        <v>30</v>
      </c>
      <c r="AU976" s="982">
        <v>671.25</v>
      </c>
      <c r="AV976" s="975">
        <v>100</v>
      </c>
      <c r="AW976" s="1121">
        <v>60</v>
      </c>
      <c r="AX976" s="1114">
        <f>AQ976+AR976+AV976+AW976</f>
        <v>736.80500000000006</v>
      </c>
      <c r="AY976" s="424" t="str">
        <f t="shared" si="457"/>
        <v>OK</v>
      </c>
      <c r="AZ976" s="483">
        <f t="shared" si="458"/>
        <v>0</v>
      </c>
      <c r="BA976" s="484">
        <f>AX976-AB976</f>
        <v>65.555000000000064</v>
      </c>
      <c r="BB976" s="1016" t="s">
        <v>3134</v>
      </c>
      <c r="BC976" s="424"/>
      <c r="BD976" s="424"/>
    </row>
    <row r="977" spans="2:57" s="10" customFormat="1" ht="24" customHeight="1">
      <c r="B977" s="60">
        <v>1049610540</v>
      </c>
      <c r="C977" s="45" t="s">
        <v>1100</v>
      </c>
      <c r="D977" s="288" t="s">
        <v>1837</v>
      </c>
      <c r="E977" s="46" t="s">
        <v>1404</v>
      </c>
      <c r="F977" s="47" t="s">
        <v>3</v>
      </c>
      <c r="G977" s="61">
        <v>16</v>
      </c>
      <c r="H977" s="63">
        <v>1000</v>
      </c>
      <c r="I977" s="63">
        <v>600</v>
      </c>
      <c r="J977" s="63">
        <v>152</v>
      </c>
      <c r="K977" s="63">
        <v>41.11</v>
      </c>
      <c r="L977" s="63">
        <v>20</v>
      </c>
      <c r="M977" s="14">
        <v>813.11</v>
      </c>
      <c r="N977" s="48">
        <v>813.11</v>
      </c>
      <c r="O977" s="419">
        <f t="shared" si="453"/>
        <v>813.11</v>
      </c>
      <c r="P977" s="419">
        <f t="shared" si="454"/>
        <v>0</v>
      </c>
      <c r="Q977" s="498" t="s">
        <v>1761</v>
      </c>
      <c r="R977" s="498"/>
      <c r="S977" s="701">
        <v>1049610540</v>
      </c>
      <c r="T977" s="629" t="s">
        <v>2635</v>
      </c>
      <c r="U977" s="288" t="s">
        <v>1837</v>
      </c>
      <c r="V977" s="47" t="s">
        <v>3</v>
      </c>
      <c r="W977" s="61">
        <v>16</v>
      </c>
      <c r="X977" s="702">
        <v>600</v>
      </c>
      <c r="Y977" s="702">
        <v>152</v>
      </c>
      <c r="Z977" s="702">
        <v>100</v>
      </c>
      <c r="AA977" s="702">
        <v>30</v>
      </c>
      <c r="AB977" s="687">
        <v>882</v>
      </c>
      <c r="AC977" s="10" t="str">
        <f t="shared" si="450"/>
        <v>OK</v>
      </c>
      <c r="AE977" s="504">
        <f t="shared" si="451"/>
        <v>-68.889999999999986</v>
      </c>
      <c r="AF977" s="688" t="s">
        <v>2010</v>
      </c>
      <c r="AG977" s="109" t="s">
        <v>2478</v>
      </c>
      <c r="AH977" s="270"/>
      <c r="AJ977" s="901">
        <v>1049610540</v>
      </c>
      <c r="AK977" s="45" t="s">
        <v>1100</v>
      </c>
      <c r="AL977" s="288" t="s">
        <v>1837</v>
      </c>
      <c r="AM977" s="46" t="s">
        <v>1404</v>
      </c>
      <c r="AN977" s="47" t="s">
        <v>3</v>
      </c>
      <c r="AO977" s="61">
        <v>16</v>
      </c>
      <c r="AP977" s="63">
        <v>1000</v>
      </c>
      <c r="AQ977" s="997">
        <v>600</v>
      </c>
      <c r="AR977" s="997">
        <v>152</v>
      </c>
      <c r="AS977" s="925">
        <v>100</v>
      </c>
      <c r="AT977" s="925">
        <v>30</v>
      </c>
      <c r="AU977" s="982">
        <v>882</v>
      </c>
      <c r="AV977" s="974">
        <v>100</v>
      </c>
      <c r="AW977" s="1079">
        <v>30</v>
      </c>
      <c r="AX977" s="975">
        <f t="shared" si="444"/>
        <v>882</v>
      </c>
      <c r="AY977" s="424" t="str">
        <f t="shared" si="457"/>
        <v>OK</v>
      </c>
      <c r="AZ977" s="483">
        <f t="shared" si="458"/>
        <v>0</v>
      </c>
      <c r="BA977" s="486">
        <f t="shared" si="446"/>
        <v>0</v>
      </c>
      <c r="BB977" s="424"/>
      <c r="BC977" s="424"/>
      <c r="BD977" s="424"/>
      <c r="BE977" s="1051">
        <f t="shared" si="447"/>
        <v>0</v>
      </c>
    </row>
    <row r="978" spans="2:57" s="10" customFormat="1" ht="24" customHeight="1">
      <c r="B978" s="60">
        <v>1049612318</v>
      </c>
      <c r="C978" s="45" t="s">
        <v>1107</v>
      </c>
      <c r="D978" s="288" t="s">
        <v>1837</v>
      </c>
      <c r="E978" s="46" t="s">
        <v>1404</v>
      </c>
      <c r="F978" s="47" t="s">
        <v>3</v>
      </c>
      <c r="G978" s="61">
        <v>16</v>
      </c>
      <c r="H978" s="63">
        <v>861.36</v>
      </c>
      <c r="I978" s="63">
        <v>392.03999999999996</v>
      </c>
      <c r="J978" s="63">
        <v>163.5</v>
      </c>
      <c r="K978" s="63">
        <v>25.83</v>
      </c>
      <c r="L978" s="63">
        <v>35</v>
      </c>
      <c r="M978" s="14">
        <v>616.37</v>
      </c>
      <c r="N978" s="48">
        <v>616.36999999999989</v>
      </c>
      <c r="O978" s="419">
        <f t="shared" si="453"/>
        <v>616.37</v>
      </c>
      <c r="P978" s="419">
        <f t="shared" si="454"/>
        <v>0</v>
      </c>
      <c r="Q978" s="498" t="s">
        <v>1761</v>
      </c>
      <c r="R978" s="498"/>
      <c r="S978" s="701">
        <v>1049612318</v>
      </c>
      <c r="T978" s="629" t="s">
        <v>2636</v>
      </c>
      <c r="U978" s="288" t="s">
        <v>1837</v>
      </c>
      <c r="V978" s="47" t="s">
        <v>3</v>
      </c>
      <c r="W978" s="61">
        <v>16</v>
      </c>
      <c r="X978" s="702">
        <v>392.04</v>
      </c>
      <c r="Y978" s="702">
        <v>163.5</v>
      </c>
      <c r="Z978" s="702">
        <v>25.83</v>
      </c>
      <c r="AA978" s="702">
        <v>35</v>
      </c>
      <c r="AB978" s="687">
        <v>616.37</v>
      </c>
      <c r="AC978" s="10" t="str">
        <f t="shared" si="450"/>
        <v>OK</v>
      </c>
      <c r="AE978" s="504">
        <f t="shared" si="451"/>
        <v>0</v>
      </c>
      <c r="AF978" s="270"/>
      <c r="AG978" s="109" t="s">
        <v>2478</v>
      </c>
      <c r="AH978" s="270"/>
      <c r="AJ978" s="901">
        <v>1049612318</v>
      </c>
      <c r="AK978" s="45" t="s">
        <v>1107</v>
      </c>
      <c r="AL978" s="288" t="s">
        <v>1837</v>
      </c>
      <c r="AM978" s="46" t="s">
        <v>1404</v>
      </c>
      <c r="AN978" s="47" t="s">
        <v>3</v>
      </c>
      <c r="AO978" s="61">
        <v>16</v>
      </c>
      <c r="AP978" s="63">
        <v>861.36</v>
      </c>
      <c r="AQ978" s="997">
        <v>392.03999999999996</v>
      </c>
      <c r="AR978" s="997">
        <v>163.5</v>
      </c>
      <c r="AS978" s="925">
        <v>25.83</v>
      </c>
      <c r="AT978" s="925">
        <v>35</v>
      </c>
      <c r="AU978" s="982">
        <v>616.37</v>
      </c>
      <c r="AV978" s="974">
        <v>25.83</v>
      </c>
      <c r="AW978" s="1079">
        <v>35</v>
      </c>
      <c r="AX978" s="975">
        <f t="shared" si="444"/>
        <v>616.37</v>
      </c>
      <c r="AY978" s="424" t="str">
        <f t="shared" si="457"/>
        <v>OK</v>
      </c>
      <c r="AZ978" s="483">
        <f t="shared" si="458"/>
        <v>0</v>
      </c>
      <c r="BA978" s="486">
        <f t="shared" si="446"/>
        <v>0</v>
      </c>
      <c r="BB978" s="424"/>
      <c r="BC978" s="424"/>
      <c r="BD978" s="424"/>
      <c r="BE978" s="1051">
        <f t="shared" si="447"/>
        <v>0</v>
      </c>
    </row>
    <row r="979" spans="2:57" s="10" customFormat="1" ht="24" customHeight="1">
      <c r="B979" s="60">
        <v>1049614422</v>
      </c>
      <c r="C979" s="45" t="s">
        <v>1118</v>
      </c>
      <c r="D979" s="288" t="s">
        <v>1837</v>
      </c>
      <c r="E979" s="46" t="s">
        <v>1404</v>
      </c>
      <c r="F979" s="47" t="s">
        <v>3</v>
      </c>
      <c r="G979" s="61">
        <v>16</v>
      </c>
      <c r="H979" s="63">
        <v>903.4</v>
      </c>
      <c r="I979" s="63">
        <v>455.09999999999991</v>
      </c>
      <c r="J979" s="63">
        <v>170</v>
      </c>
      <c r="K979" s="63">
        <v>54.61</v>
      </c>
      <c r="L979" s="63">
        <v>30</v>
      </c>
      <c r="M979" s="14">
        <v>709.70999999999992</v>
      </c>
      <c r="N979" s="48">
        <v>709.70999999999992</v>
      </c>
      <c r="O979" s="419">
        <f t="shared" si="453"/>
        <v>709.70999999999992</v>
      </c>
      <c r="P979" s="419">
        <f t="shared" si="454"/>
        <v>0</v>
      </c>
      <c r="Q979" s="498" t="s">
        <v>1761</v>
      </c>
      <c r="R979" s="498"/>
      <c r="S979" s="701">
        <v>1049614422</v>
      </c>
      <c r="T979" s="629" t="s">
        <v>2637</v>
      </c>
      <c r="U979" s="288" t="s">
        <v>1837</v>
      </c>
      <c r="V979" s="47" t="s">
        <v>3</v>
      </c>
      <c r="W979" s="61">
        <v>16</v>
      </c>
      <c r="X979" s="702">
        <v>455.1</v>
      </c>
      <c r="Y979" s="702">
        <v>170</v>
      </c>
      <c r="Z979" s="702">
        <v>100</v>
      </c>
      <c r="AA979" s="702">
        <v>30</v>
      </c>
      <c r="AB979" s="687">
        <v>755.1</v>
      </c>
      <c r="AC979" s="10" t="str">
        <f t="shared" si="450"/>
        <v>OK</v>
      </c>
      <c r="AE979" s="504">
        <f t="shared" si="451"/>
        <v>-45.3900000000001</v>
      </c>
      <c r="AF979" s="688" t="s">
        <v>2010</v>
      </c>
      <c r="AG979" s="109" t="s">
        <v>2478</v>
      </c>
      <c r="AH979" s="270"/>
      <c r="AJ979" s="1065">
        <v>1049614422</v>
      </c>
      <c r="AK979" s="45" t="s">
        <v>1118</v>
      </c>
      <c r="AL979" s="288" t="s">
        <v>1837</v>
      </c>
      <c r="AM979" s="46" t="s">
        <v>1404</v>
      </c>
      <c r="AN979" s="47" t="s">
        <v>3</v>
      </c>
      <c r="AO979" s="61">
        <v>16</v>
      </c>
      <c r="AP979" s="63">
        <v>903.4</v>
      </c>
      <c r="AQ979" s="997">
        <v>455.09999999999991</v>
      </c>
      <c r="AR979" s="997">
        <v>170</v>
      </c>
      <c r="AS979" s="925">
        <v>100</v>
      </c>
      <c r="AT979" s="925">
        <v>30</v>
      </c>
      <c r="AU979" s="982">
        <v>755.1</v>
      </c>
      <c r="AV979" s="975">
        <v>100</v>
      </c>
      <c r="AW979" s="1121">
        <v>60</v>
      </c>
      <c r="AX979" s="1114">
        <f>AQ979+AR979+AV979+AW979</f>
        <v>785.09999999999991</v>
      </c>
      <c r="AY979" s="424" t="str">
        <f t="shared" si="457"/>
        <v>OK</v>
      </c>
      <c r="AZ979" s="483">
        <f t="shared" si="458"/>
        <v>0</v>
      </c>
      <c r="BA979" s="484">
        <f>AX979-AB979</f>
        <v>29.999999999999886</v>
      </c>
      <c r="BB979" s="1016" t="s">
        <v>3134</v>
      </c>
      <c r="BC979" s="424"/>
      <c r="BD979" s="424"/>
    </row>
    <row r="980" spans="2:57" s="10" customFormat="1" ht="24" customHeight="1">
      <c r="B980" s="60">
        <v>1049618429</v>
      </c>
      <c r="C980" s="45" t="s">
        <v>1127</v>
      </c>
      <c r="D980" s="288" t="s">
        <v>1837</v>
      </c>
      <c r="E980" s="46" t="s">
        <v>1404</v>
      </c>
      <c r="F980" s="47" t="s">
        <v>3</v>
      </c>
      <c r="G980" s="61">
        <v>16</v>
      </c>
      <c r="H980" s="63">
        <v>861.36</v>
      </c>
      <c r="I980" s="63">
        <v>392.03999999999996</v>
      </c>
      <c r="J980" s="63">
        <v>160.5</v>
      </c>
      <c r="K980" s="63">
        <v>25.5</v>
      </c>
      <c r="L980" s="63">
        <v>10</v>
      </c>
      <c r="M980" s="14">
        <v>588.04</v>
      </c>
      <c r="N980" s="48">
        <v>588.04</v>
      </c>
      <c r="O980" s="419">
        <f t="shared" si="453"/>
        <v>588.04</v>
      </c>
      <c r="P980" s="419">
        <f t="shared" si="454"/>
        <v>0</v>
      </c>
      <c r="Q980" s="498" t="s">
        <v>1761</v>
      </c>
      <c r="R980" s="498"/>
      <c r="S980" s="701">
        <v>1049618429</v>
      </c>
      <c r="T980" s="629" t="s">
        <v>2638</v>
      </c>
      <c r="U980" s="288" t="s">
        <v>1837</v>
      </c>
      <c r="V980" s="47" t="s">
        <v>3</v>
      </c>
      <c r="W980" s="61">
        <v>16</v>
      </c>
      <c r="X980" s="702">
        <v>392.04</v>
      </c>
      <c r="Y980" s="702">
        <v>160.5</v>
      </c>
      <c r="Z980" s="702">
        <v>25.5</v>
      </c>
      <c r="AA980" s="702">
        <v>10</v>
      </c>
      <c r="AB980" s="687">
        <v>588.04</v>
      </c>
      <c r="AC980" s="10" t="str">
        <f t="shared" si="450"/>
        <v>OK</v>
      </c>
      <c r="AE980" s="504">
        <f t="shared" si="451"/>
        <v>0</v>
      </c>
      <c r="AF980" s="270"/>
      <c r="AG980" s="109" t="s">
        <v>2478</v>
      </c>
      <c r="AH980" s="270"/>
      <c r="AJ980" s="901">
        <v>1049618429</v>
      </c>
      <c r="AK980" s="45" t="s">
        <v>1127</v>
      </c>
      <c r="AL980" s="288" t="s">
        <v>1837</v>
      </c>
      <c r="AM980" s="46" t="s">
        <v>1404</v>
      </c>
      <c r="AN980" s="47" t="s">
        <v>3</v>
      </c>
      <c r="AO980" s="61">
        <v>16</v>
      </c>
      <c r="AP980" s="63">
        <v>861.36</v>
      </c>
      <c r="AQ980" s="997">
        <v>392.03999999999996</v>
      </c>
      <c r="AR980" s="997">
        <v>160.5</v>
      </c>
      <c r="AS980" s="925">
        <v>25.5</v>
      </c>
      <c r="AT980" s="925">
        <v>10</v>
      </c>
      <c r="AU980" s="982">
        <v>588.04</v>
      </c>
      <c r="AV980" s="974">
        <v>25.5</v>
      </c>
      <c r="AW980" s="1079">
        <v>10</v>
      </c>
      <c r="AX980" s="975">
        <f t="shared" si="444"/>
        <v>588.04</v>
      </c>
      <c r="AY980" s="424" t="str">
        <f t="shared" si="457"/>
        <v>OK</v>
      </c>
      <c r="AZ980" s="483">
        <f t="shared" si="458"/>
        <v>0</v>
      </c>
      <c r="BA980" s="486">
        <f t="shared" si="446"/>
        <v>0</v>
      </c>
      <c r="BB980" s="424"/>
      <c r="BC980" s="424"/>
      <c r="BD980" s="424"/>
      <c r="BE980" s="1051">
        <f t="shared" si="447"/>
        <v>0</v>
      </c>
    </row>
    <row r="981" spans="2:57" s="10" customFormat="1" ht="24" customHeight="1">
      <c r="B981" s="60">
        <v>1049620138</v>
      </c>
      <c r="C981" s="45" t="s">
        <v>1134</v>
      </c>
      <c r="D981" s="288" t="s">
        <v>1837</v>
      </c>
      <c r="E981" s="46" t="s">
        <v>1404</v>
      </c>
      <c r="F981" s="47" t="s">
        <v>3</v>
      </c>
      <c r="G981" s="61">
        <v>16</v>
      </c>
      <c r="H981" s="63">
        <v>850.84</v>
      </c>
      <c r="I981" s="63">
        <v>376.26</v>
      </c>
      <c r="J981" s="63">
        <v>143.5</v>
      </c>
      <c r="K981" s="63">
        <v>74</v>
      </c>
      <c r="L981" s="63">
        <v>25</v>
      </c>
      <c r="M981" s="14">
        <v>618.76</v>
      </c>
      <c r="N981" s="48">
        <v>618.76</v>
      </c>
      <c r="O981" s="419">
        <f t="shared" si="453"/>
        <v>618.76</v>
      </c>
      <c r="P981" s="419">
        <f t="shared" si="454"/>
        <v>0</v>
      </c>
      <c r="Q981" s="498" t="s">
        <v>1761</v>
      </c>
      <c r="R981" s="498"/>
      <c r="S981" s="701">
        <v>1049620138</v>
      </c>
      <c r="T981" s="629" t="s">
        <v>2639</v>
      </c>
      <c r="U981" s="288" t="s">
        <v>1837</v>
      </c>
      <c r="V981" s="47" t="s">
        <v>3</v>
      </c>
      <c r="W981" s="61">
        <v>16</v>
      </c>
      <c r="X981" s="702">
        <v>376.26</v>
      </c>
      <c r="Y981" s="702">
        <v>143.5</v>
      </c>
      <c r="Z981" s="702">
        <v>74</v>
      </c>
      <c r="AA981" s="702">
        <v>25</v>
      </c>
      <c r="AB981" s="687">
        <v>618.76</v>
      </c>
      <c r="AC981" s="10" t="str">
        <f t="shared" si="450"/>
        <v>OK</v>
      </c>
      <c r="AE981" s="504">
        <f t="shared" si="451"/>
        <v>0</v>
      </c>
      <c r="AF981" s="270"/>
      <c r="AG981" s="109" t="s">
        <v>2478</v>
      </c>
      <c r="AH981" s="270"/>
      <c r="AJ981" s="901">
        <v>1049620138</v>
      </c>
      <c r="AK981" s="45" t="s">
        <v>1134</v>
      </c>
      <c r="AL981" s="288" t="s">
        <v>1837</v>
      </c>
      <c r="AM981" s="46" t="s">
        <v>1404</v>
      </c>
      <c r="AN981" s="47" t="s">
        <v>3</v>
      </c>
      <c r="AO981" s="61">
        <v>16</v>
      </c>
      <c r="AP981" s="63">
        <v>850.84</v>
      </c>
      <c r="AQ981" s="997">
        <v>376.26</v>
      </c>
      <c r="AR981" s="997">
        <v>143.5</v>
      </c>
      <c r="AS981" s="925">
        <v>74</v>
      </c>
      <c r="AT981" s="925">
        <v>25</v>
      </c>
      <c r="AU981" s="982">
        <v>618.76</v>
      </c>
      <c r="AV981" s="974">
        <v>74</v>
      </c>
      <c r="AW981" s="1079">
        <v>25</v>
      </c>
      <c r="AX981" s="975">
        <f t="shared" si="444"/>
        <v>618.76</v>
      </c>
      <c r="AY981" s="424" t="str">
        <f t="shared" si="457"/>
        <v>OK</v>
      </c>
      <c r="AZ981" s="483">
        <f t="shared" si="458"/>
        <v>0</v>
      </c>
      <c r="BA981" s="486">
        <f t="shared" si="446"/>
        <v>0</v>
      </c>
      <c r="BB981" s="424"/>
      <c r="BC981" s="424"/>
      <c r="BD981" s="424"/>
      <c r="BE981" s="1051">
        <f t="shared" si="447"/>
        <v>0</v>
      </c>
    </row>
    <row r="982" spans="2:57" s="10" customFormat="1" ht="24" customHeight="1">
      <c r="B982" s="60">
        <v>1049620341</v>
      </c>
      <c r="C982" s="45" t="s">
        <v>1135</v>
      </c>
      <c r="D982" s="288" t="s">
        <v>1837</v>
      </c>
      <c r="E982" s="46" t="s">
        <v>1404</v>
      </c>
      <c r="F982" s="47" t="s">
        <v>3</v>
      </c>
      <c r="G982" s="61">
        <v>16</v>
      </c>
      <c r="H982" s="63">
        <v>871.87</v>
      </c>
      <c r="I982" s="63">
        <v>407.80500000000006</v>
      </c>
      <c r="J982" s="63">
        <v>152</v>
      </c>
      <c r="K982" s="63">
        <v>45.5</v>
      </c>
      <c r="L982" s="63">
        <v>20</v>
      </c>
      <c r="M982" s="14">
        <v>625.30500000000006</v>
      </c>
      <c r="N982" s="48">
        <v>625.30500000000006</v>
      </c>
      <c r="O982" s="419">
        <f t="shared" si="453"/>
        <v>625.30500000000006</v>
      </c>
      <c r="P982" s="419">
        <f t="shared" si="454"/>
        <v>0</v>
      </c>
      <c r="Q982" s="498" t="s">
        <v>1761</v>
      </c>
      <c r="R982" s="498"/>
      <c r="S982" s="701">
        <v>1049620341</v>
      </c>
      <c r="T982" s="629" t="s">
        <v>2640</v>
      </c>
      <c r="U982" s="288" t="s">
        <v>1837</v>
      </c>
      <c r="V982" s="47" t="s">
        <v>3</v>
      </c>
      <c r="W982" s="61">
        <v>16</v>
      </c>
      <c r="X982" s="702">
        <v>407.81</v>
      </c>
      <c r="Y982" s="702">
        <v>152</v>
      </c>
      <c r="Z982" s="702">
        <v>100</v>
      </c>
      <c r="AA982" s="702">
        <v>45</v>
      </c>
      <c r="AB982" s="687">
        <v>704.81</v>
      </c>
      <c r="AC982" s="10" t="str">
        <f t="shared" si="450"/>
        <v>OK</v>
      </c>
      <c r="AE982" s="504">
        <f t="shared" si="451"/>
        <v>-79.504999999999882</v>
      </c>
      <c r="AF982" s="688" t="s">
        <v>2010</v>
      </c>
      <c r="AG982" s="109" t="s">
        <v>2478</v>
      </c>
      <c r="AH982" s="270"/>
      <c r="AJ982" s="901">
        <v>1049620341</v>
      </c>
      <c r="AK982" s="45" t="s">
        <v>1135</v>
      </c>
      <c r="AL982" s="288" t="s">
        <v>1837</v>
      </c>
      <c r="AM982" s="46" t="s">
        <v>1404</v>
      </c>
      <c r="AN982" s="47" t="s">
        <v>3</v>
      </c>
      <c r="AO982" s="61">
        <v>16</v>
      </c>
      <c r="AP982" s="63">
        <v>871.87</v>
      </c>
      <c r="AQ982" s="997">
        <v>407.80500000000006</v>
      </c>
      <c r="AR982" s="997">
        <v>152</v>
      </c>
      <c r="AS982" s="925">
        <v>100</v>
      </c>
      <c r="AT982" s="925">
        <v>45</v>
      </c>
      <c r="AU982" s="982">
        <v>704.81</v>
      </c>
      <c r="AV982" s="974">
        <v>100</v>
      </c>
      <c r="AW982" s="1079">
        <v>45</v>
      </c>
      <c r="AX982" s="975">
        <f t="shared" ref="AX982:AX987" si="463">AQ982+AR982+AV982+AW982</f>
        <v>704.80500000000006</v>
      </c>
      <c r="AY982" s="424" t="str">
        <f t="shared" si="457"/>
        <v>OK</v>
      </c>
      <c r="AZ982" s="483">
        <f t="shared" si="458"/>
        <v>0</v>
      </c>
      <c r="BA982" s="486">
        <f t="shared" ref="BA982:BA987" si="464">AX982-AB982</f>
        <v>-4.9999999998817657E-3</v>
      </c>
      <c r="BB982" s="424"/>
      <c r="BC982" s="424"/>
      <c r="BD982" s="424"/>
      <c r="BE982" s="1051">
        <f t="shared" ref="BE982:BE987" si="465">AX982-AU982</f>
        <v>-4.9999999998817657E-3</v>
      </c>
    </row>
    <row r="983" spans="2:57" s="10" customFormat="1" ht="24" customHeight="1">
      <c r="B983" s="60">
        <v>1049621130</v>
      </c>
      <c r="C983" s="45" t="s">
        <v>1137</v>
      </c>
      <c r="D983" s="288" t="s">
        <v>1837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63">
        <v>150.5</v>
      </c>
      <c r="K983" s="63">
        <v>48.33</v>
      </c>
      <c r="L983" s="63">
        <v>20</v>
      </c>
      <c r="M983" s="14">
        <v>610.87</v>
      </c>
      <c r="N983" s="48">
        <v>610.86999999999989</v>
      </c>
      <c r="O983" s="419">
        <f t="shared" si="453"/>
        <v>610.87</v>
      </c>
      <c r="P983" s="419">
        <f t="shared" si="454"/>
        <v>0</v>
      </c>
      <c r="Q983" s="498" t="s">
        <v>1761</v>
      </c>
      <c r="R983" s="498"/>
      <c r="S983" s="701">
        <v>1049621130</v>
      </c>
      <c r="T983" s="629" t="s">
        <v>2641</v>
      </c>
      <c r="U983" s="288" t="s">
        <v>1837</v>
      </c>
      <c r="V983" s="47" t="s">
        <v>3</v>
      </c>
      <c r="W983" s="61">
        <v>16</v>
      </c>
      <c r="X983" s="702">
        <v>392.04</v>
      </c>
      <c r="Y983" s="702">
        <v>150.5</v>
      </c>
      <c r="Z983" s="702">
        <v>48.33</v>
      </c>
      <c r="AA983" s="702">
        <v>20</v>
      </c>
      <c r="AB983" s="687">
        <v>610.87</v>
      </c>
      <c r="AC983" s="10" t="str">
        <f t="shared" si="450"/>
        <v>OK</v>
      </c>
      <c r="AE983" s="504">
        <f t="shared" si="451"/>
        <v>0</v>
      </c>
      <c r="AF983" s="270"/>
      <c r="AG983" s="109" t="s">
        <v>2478</v>
      </c>
      <c r="AH983" s="270"/>
      <c r="AJ983" s="901">
        <v>1049621130</v>
      </c>
      <c r="AK983" s="45" t="s">
        <v>1137</v>
      </c>
      <c r="AL983" s="288" t="s">
        <v>1837</v>
      </c>
      <c r="AM983" s="46" t="s">
        <v>1404</v>
      </c>
      <c r="AN983" s="47" t="s">
        <v>3</v>
      </c>
      <c r="AO983" s="61">
        <v>16</v>
      </c>
      <c r="AP983" s="63">
        <v>861.36</v>
      </c>
      <c r="AQ983" s="997">
        <v>392.03999999999996</v>
      </c>
      <c r="AR983" s="997">
        <v>150.5</v>
      </c>
      <c r="AS983" s="925">
        <v>48.33</v>
      </c>
      <c r="AT983" s="925">
        <v>20</v>
      </c>
      <c r="AU983" s="982">
        <v>610.87</v>
      </c>
      <c r="AV983" s="974">
        <v>48.33</v>
      </c>
      <c r="AW983" s="1079">
        <v>20</v>
      </c>
      <c r="AX983" s="975">
        <f t="shared" si="463"/>
        <v>610.87</v>
      </c>
      <c r="AY983" s="424" t="str">
        <f t="shared" si="457"/>
        <v>OK</v>
      </c>
      <c r="AZ983" s="483">
        <f t="shared" si="458"/>
        <v>0</v>
      </c>
      <c r="BA983" s="486">
        <f t="shared" si="464"/>
        <v>0</v>
      </c>
      <c r="BB983" s="424"/>
      <c r="BC983" s="424"/>
      <c r="BD983" s="424"/>
      <c r="BE983" s="1051">
        <f t="shared" si="465"/>
        <v>0</v>
      </c>
    </row>
    <row r="984" spans="2:57" s="10" customFormat="1" ht="24" customHeight="1">
      <c r="B984" s="60">
        <v>1049621653</v>
      </c>
      <c r="C984" s="45" t="s">
        <v>1139</v>
      </c>
      <c r="D984" s="288" t="s">
        <v>1837</v>
      </c>
      <c r="E984" s="46" t="s">
        <v>1404</v>
      </c>
      <c r="F984" s="47" t="s">
        <v>3</v>
      </c>
      <c r="G984" s="61">
        <v>16</v>
      </c>
      <c r="H984" s="63">
        <v>882.38</v>
      </c>
      <c r="I984" s="63">
        <v>423.56999999999994</v>
      </c>
      <c r="J984" s="63">
        <v>179</v>
      </c>
      <c r="K984" s="63">
        <v>5.72</v>
      </c>
      <c r="L984" s="63">
        <v>30</v>
      </c>
      <c r="M984" s="14">
        <v>638.29</v>
      </c>
      <c r="N984" s="48">
        <v>638.29</v>
      </c>
      <c r="O984" s="419">
        <f t="shared" si="453"/>
        <v>638.29</v>
      </c>
      <c r="P984" s="419">
        <f t="shared" si="454"/>
        <v>0</v>
      </c>
      <c r="Q984" s="498" t="s">
        <v>1761</v>
      </c>
      <c r="R984" s="498"/>
      <c r="S984" s="701">
        <v>1049621653</v>
      </c>
      <c r="T984" s="629" t="s">
        <v>2642</v>
      </c>
      <c r="U984" s="288" t="s">
        <v>1837</v>
      </c>
      <c r="V984" s="47" t="s">
        <v>3</v>
      </c>
      <c r="W984" s="61">
        <v>16</v>
      </c>
      <c r="X984" s="702">
        <v>423.57</v>
      </c>
      <c r="Y984" s="702">
        <v>179</v>
      </c>
      <c r="Z984" s="702">
        <v>90.06</v>
      </c>
      <c r="AA984" s="702">
        <v>50</v>
      </c>
      <c r="AB984" s="687">
        <v>742.63</v>
      </c>
      <c r="AC984" s="10" t="str">
        <f t="shared" si="450"/>
        <v>OK</v>
      </c>
      <c r="AE984" s="504">
        <f t="shared" si="451"/>
        <v>-104.34000000000003</v>
      </c>
      <c r="AF984" s="688" t="s">
        <v>2010</v>
      </c>
      <c r="AG984" s="109" t="s">
        <v>2478</v>
      </c>
      <c r="AH984" s="270"/>
      <c r="AJ984" s="901">
        <v>1049621653</v>
      </c>
      <c r="AK984" s="45" t="s">
        <v>1139</v>
      </c>
      <c r="AL984" s="288" t="s">
        <v>1837</v>
      </c>
      <c r="AM984" s="46" t="s">
        <v>1404</v>
      </c>
      <c r="AN984" s="47" t="s">
        <v>3</v>
      </c>
      <c r="AO984" s="61">
        <v>16</v>
      </c>
      <c r="AP984" s="63">
        <v>882.38</v>
      </c>
      <c r="AQ984" s="997">
        <v>423.56999999999994</v>
      </c>
      <c r="AR984" s="997">
        <v>179</v>
      </c>
      <c r="AS984" s="925">
        <v>90.06</v>
      </c>
      <c r="AT984" s="925">
        <v>50</v>
      </c>
      <c r="AU984" s="982">
        <v>742.63</v>
      </c>
      <c r="AV984" s="974">
        <v>90.06</v>
      </c>
      <c r="AW984" s="1079">
        <v>50</v>
      </c>
      <c r="AX984" s="975">
        <f t="shared" si="463"/>
        <v>742.62999999999988</v>
      </c>
      <c r="AY984" s="424" t="str">
        <f t="shared" si="457"/>
        <v>OK</v>
      </c>
      <c r="AZ984" s="483">
        <f t="shared" si="458"/>
        <v>0</v>
      </c>
      <c r="BA984" s="486">
        <f t="shared" si="464"/>
        <v>0</v>
      </c>
      <c r="BB984" s="424"/>
      <c r="BC984" s="424"/>
      <c r="BD984" s="424"/>
      <c r="BE984" s="1051">
        <f t="shared" si="465"/>
        <v>0</v>
      </c>
    </row>
    <row r="985" spans="2:57" s="10" customFormat="1" ht="24" customHeight="1">
      <c r="B985" s="60">
        <v>1049624645</v>
      </c>
      <c r="C985" s="45" t="s">
        <v>1150</v>
      </c>
      <c r="D985" s="288" t="s">
        <v>1837</v>
      </c>
      <c r="E985" s="46" t="s">
        <v>1404</v>
      </c>
      <c r="F985" s="47" t="s">
        <v>3</v>
      </c>
      <c r="G985" s="61">
        <v>16</v>
      </c>
      <c r="H985" s="63">
        <v>945.45</v>
      </c>
      <c r="I985" s="63">
        <v>518.17500000000018</v>
      </c>
      <c r="J985" s="63">
        <v>144.5</v>
      </c>
      <c r="K985" s="63">
        <v>0</v>
      </c>
      <c r="L985" s="63">
        <v>0</v>
      </c>
      <c r="M985" s="14">
        <v>662.67500000000018</v>
      </c>
      <c r="N985" s="48">
        <v>662.67500000000018</v>
      </c>
      <c r="O985" s="419">
        <f t="shared" si="453"/>
        <v>662.67500000000018</v>
      </c>
      <c r="P985" s="419">
        <f t="shared" si="454"/>
        <v>0</v>
      </c>
      <c r="Q985" s="498" t="s">
        <v>1761</v>
      </c>
      <c r="R985" s="498"/>
      <c r="S985" s="701">
        <v>1049624645</v>
      </c>
      <c r="T985" s="629" t="s">
        <v>2643</v>
      </c>
      <c r="U985" s="288" t="s">
        <v>1837</v>
      </c>
      <c r="V985" s="47" t="s">
        <v>3</v>
      </c>
      <c r="W985" s="61">
        <v>16</v>
      </c>
      <c r="X985" s="702">
        <v>518.17999999999995</v>
      </c>
      <c r="Y985" s="702">
        <v>144.5</v>
      </c>
      <c r="Z985" s="702">
        <v>62.89</v>
      </c>
      <c r="AA985" s="702">
        <v>15</v>
      </c>
      <c r="AB985" s="687">
        <v>740.57</v>
      </c>
      <c r="AC985" s="10" t="str">
        <f t="shared" ref="AC985:AC1010" si="466">IF((B985=S985),"OK","ERROR")</f>
        <v>OK</v>
      </c>
      <c r="AE985" s="504">
        <f t="shared" ref="AE985:AE1010" si="467">M985-AB985</f>
        <v>-77.894999999999868</v>
      </c>
      <c r="AF985" s="688" t="s">
        <v>2010</v>
      </c>
      <c r="AG985" s="109" t="s">
        <v>2478</v>
      </c>
      <c r="AH985" s="270"/>
      <c r="AJ985" s="901">
        <v>1049624645</v>
      </c>
      <c r="AK985" s="45" t="s">
        <v>1150</v>
      </c>
      <c r="AL985" s="288" t="s">
        <v>1837</v>
      </c>
      <c r="AM985" s="46" t="s">
        <v>1404</v>
      </c>
      <c r="AN985" s="47" t="s">
        <v>3</v>
      </c>
      <c r="AO985" s="61">
        <v>16</v>
      </c>
      <c r="AP985" s="63">
        <v>945.45</v>
      </c>
      <c r="AQ985" s="997">
        <v>518.17500000000018</v>
      </c>
      <c r="AR985" s="997">
        <v>144.5</v>
      </c>
      <c r="AS985" s="925">
        <v>62.89</v>
      </c>
      <c r="AT985" s="925">
        <v>15</v>
      </c>
      <c r="AU985" s="982">
        <v>740.57</v>
      </c>
      <c r="AV985" s="974">
        <v>62.89</v>
      </c>
      <c r="AW985" s="1079">
        <v>15</v>
      </c>
      <c r="AX985" s="975">
        <f t="shared" si="463"/>
        <v>740.56500000000017</v>
      </c>
      <c r="AY985" s="424" t="str">
        <f t="shared" si="457"/>
        <v>OK</v>
      </c>
      <c r="AZ985" s="483">
        <f t="shared" si="458"/>
        <v>0</v>
      </c>
      <c r="BA985" s="486">
        <f t="shared" si="464"/>
        <v>-4.9999999998817657E-3</v>
      </c>
      <c r="BB985" s="424"/>
      <c r="BC985" s="424"/>
      <c r="BD985" s="424"/>
      <c r="BE985" s="1051">
        <f t="shared" si="465"/>
        <v>-4.9999999998817657E-3</v>
      </c>
    </row>
    <row r="986" spans="2:57" s="10" customFormat="1" ht="24" customHeight="1">
      <c r="B986" s="60">
        <v>1049625052</v>
      </c>
      <c r="C986" s="45" t="s">
        <v>1153</v>
      </c>
      <c r="D986" s="288" t="s">
        <v>1837</v>
      </c>
      <c r="E986" s="46" t="s">
        <v>1404</v>
      </c>
      <c r="F986" s="47" t="s">
        <v>3</v>
      </c>
      <c r="G986" s="61">
        <v>16</v>
      </c>
      <c r="H986" s="63">
        <v>903.4</v>
      </c>
      <c r="I986" s="63">
        <v>455.09999999999991</v>
      </c>
      <c r="J986" s="63">
        <v>152</v>
      </c>
      <c r="K986" s="63">
        <v>53</v>
      </c>
      <c r="L986" s="63">
        <v>50</v>
      </c>
      <c r="M986" s="14">
        <v>710.09999999999991</v>
      </c>
      <c r="N986" s="48">
        <v>710.09999999999991</v>
      </c>
      <c r="O986" s="419">
        <f t="shared" si="453"/>
        <v>710.09999999999991</v>
      </c>
      <c r="P986" s="419">
        <f t="shared" si="454"/>
        <v>0</v>
      </c>
      <c r="Q986" s="498" t="s">
        <v>1761</v>
      </c>
      <c r="R986" s="498"/>
      <c r="S986" s="701">
        <v>1049625052</v>
      </c>
      <c r="T986" s="629" t="s">
        <v>2644</v>
      </c>
      <c r="U986" s="288" t="s">
        <v>1837</v>
      </c>
      <c r="V986" s="47" t="s">
        <v>3</v>
      </c>
      <c r="W986" s="61">
        <v>16</v>
      </c>
      <c r="X986" s="702">
        <v>455.1</v>
      </c>
      <c r="Y986" s="702">
        <v>152</v>
      </c>
      <c r="Z986" s="702">
        <v>100</v>
      </c>
      <c r="AA986" s="702">
        <v>80</v>
      </c>
      <c r="AB986" s="687">
        <v>787.1</v>
      </c>
      <c r="AC986" s="10" t="str">
        <f t="shared" si="466"/>
        <v>OK</v>
      </c>
      <c r="AE986" s="504">
        <f t="shared" si="467"/>
        <v>-77.000000000000114</v>
      </c>
      <c r="AF986" s="688" t="s">
        <v>2010</v>
      </c>
      <c r="AG986" s="109" t="s">
        <v>2478</v>
      </c>
      <c r="AH986" s="270"/>
      <c r="AJ986" s="901">
        <v>1049625052</v>
      </c>
      <c r="AK986" s="45" t="s">
        <v>1153</v>
      </c>
      <c r="AL986" s="288" t="s">
        <v>1837</v>
      </c>
      <c r="AM986" s="46" t="s">
        <v>1404</v>
      </c>
      <c r="AN986" s="47" t="s">
        <v>3</v>
      </c>
      <c r="AO986" s="61">
        <v>16</v>
      </c>
      <c r="AP986" s="63">
        <v>903.4</v>
      </c>
      <c r="AQ986" s="997">
        <v>455.09999999999991</v>
      </c>
      <c r="AR986" s="997">
        <v>152</v>
      </c>
      <c r="AS986" s="925">
        <v>100</v>
      </c>
      <c r="AT986" s="925">
        <v>80</v>
      </c>
      <c r="AU986" s="982">
        <v>787.1</v>
      </c>
      <c r="AV986" s="974">
        <v>100</v>
      </c>
      <c r="AW986" s="1079">
        <v>80</v>
      </c>
      <c r="AX986" s="975">
        <f t="shared" si="463"/>
        <v>787.09999999999991</v>
      </c>
      <c r="AY986" s="424" t="str">
        <f t="shared" si="457"/>
        <v>OK</v>
      </c>
      <c r="AZ986" s="483">
        <f t="shared" si="458"/>
        <v>0</v>
      </c>
      <c r="BA986" s="486">
        <f t="shared" si="464"/>
        <v>0</v>
      </c>
      <c r="BB986" s="424"/>
      <c r="BC986" s="424"/>
      <c r="BD986" s="424"/>
      <c r="BE986" s="1051">
        <f t="shared" si="465"/>
        <v>0</v>
      </c>
    </row>
    <row r="987" spans="2:57" s="10" customFormat="1" ht="24" customHeight="1">
      <c r="B987" s="60">
        <v>1049627454</v>
      </c>
      <c r="C987" s="45" t="s">
        <v>1160</v>
      </c>
      <c r="D987" s="288" t="s">
        <v>1837</v>
      </c>
      <c r="E987" s="46" t="s">
        <v>1404</v>
      </c>
      <c r="F987" s="47" t="s">
        <v>3</v>
      </c>
      <c r="G987" s="61">
        <v>16</v>
      </c>
      <c r="H987" s="63">
        <v>861.36</v>
      </c>
      <c r="I987" s="63">
        <v>392.03999999999996</v>
      </c>
      <c r="J987" s="63">
        <v>156.5</v>
      </c>
      <c r="K987" s="63">
        <v>13.56</v>
      </c>
      <c r="L987" s="63">
        <v>20</v>
      </c>
      <c r="M987" s="14">
        <v>582.09999999999991</v>
      </c>
      <c r="N987" s="48">
        <v>582.09999999999991</v>
      </c>
      <c r="O987" s="419">
        <f t="shared" si="453"/>
        <v>582.09999999999991</v>
      </c>
      <c r="P987" s="419">
        <f t="shared" si="454"/>
        <v>0</v>
      </c>
      <c r="Q987" s="498" t="s">
        <v>1761</v>
      </c>
      <c r="R987" s="498"/>
      <c r="S987" s="701">
        <v>1049627454</v>
      </c>
      <c r="T987" s="629" t="s">
        <v>2645</v>
      </c>
      <c r="U987" s="288" t="s">
        <v>1837</v>
      </c>
      <c r="V987" s="47" t="s">
        <v>3</v>
      </c>
      <c r="W987" s="61">
        <v>16</v>
      </c>
      <c r="X987" s="702">
        <v>392.04</v>
      </c>
      <c r="Y987" s="702">
        <v>156.5</v>
      </c>
      <c r="Z987" s="702">
        <v>13.56</v>
      </c>
      <c r="AA987" s="702">
        <v>20</v>
      </c>
      <c r="AB987" s="687">
        <v>582.1</v>
      </c>
      <c r="AC987" s="10" t="str">
        <f t="shared" si="466"/>
        <v>OK</v>
      </c>
      <c r="AE987" s="504">
        <f t="shared" si="467"/>
        <v>0</v>
      </c>
      <c r="AF987" s="270"/>
      <c r="AG987" s="109" t="s">
        <v>2478</v>
      </c>
      <c r="AH987" s="270"/>
      <c r="AJ987" s="901">
        <v>1049627454</v>
      </c>
      <c r="AK987" s="45" t="s">
        <v>1160</v>
      </c>
      <c r="AL987" s="288" t="s">
        <v>1837</v>
      </c>
      <c r="AM987" s="46" t="s">
        <v>1404</v>
      </c>
      <c r="AN987" s="47" t="s">
        <v>3</v>
      </c>
      <c r="AO987" s="61">
        <v>16</v>
      </c>
      <c r="AP987" s="63">
        <v>861.36</v>
      </c>
      <c r="AQ987" s="997">
        <v>392.03999999999996</v>
      </c>
      <c r="AR987" s="997">
        <v>156.5</v>
      </c>
      <c r="AS987" s="925">
        <v>13.56</v>
      </c>
      <c r="AT987" s="925">
        <v>20</v>
      </c>
      <c r="AU987" s="982">
        <v>582.1</v>
      </c>
      <c r="AV987" s="974">
        <v>13.56</v>
      </c>
      <c r="AW987" s="1079">
        <v>20</v>
      </c>
      <c r="AX987" s="975">
        <f t="shared" si="463"/>
        <v>582.09999999999991</v>
      </c>
      <c r="AY987" s="424" t="str">
        <f t="shared" si="457"/>
        <v>OK</v>
      </c>
      <c r="AZ987" s="483">
        <f t="shared" si="458"/>
        <v>0</v>
      </c>
      <c r="BA987" s="486">
        <f t="shared" si="464"/>
        <v>0</v>
      </c>
      <c r="BB987" s="424"/>
      <c r="BC987" s="424"/>
      <c r="BD987" s="424"/>
      <c r="BE987" s="1051">
        <f t="shared" si="465"/>
        <v>0</v>
      </c>
    </row>
    <row r="988" spans="2:57" s="10" customFormat="1" ht="24" customHeight="1">
      <c r="B988" s="60">
        <v>1049633470</v>
      </c>
      <c r="C988" s="45" t="s">
        <v>1177</v>
      </c>
      <c r="D988" s="288" t="s">
        <v>1837</v>
      </c>
      <c r="E988" s="46" t="s">
        <v>1404</v>
      </c>
      <c r="F988" s="47" t="s">
        <v>3</v>
      </c>
      <c r="G988" s="61">
        <v>16</v>
      </c>
      <c r="H988" s="63">
        <v>871.87</v>
      </c>
      <c r="I988" s="63">
        <v>407.80500000000006</v>
      </c>
      <c r="J988" s="63">
        <v>170</v>
      </c>
      <c r="K988" s="63">
        <v>0</v>
      </c>
      <c r="L988" s="63">
        <v>0</v>
      </c>
      <c r="M988" s="14">
        <v>577.80500000000006</v>
      </c>
      <c r="N988" s="48">
        <v>577.80500000000006</v>
      </c>
      <c r="O988" s="419">
        <f t="shared" si="453"/>
        <v>577.80500000000006</v>
      </c>
      <c r="P988" s="419">
        <f t="shared" si="454"/>
        <v>0</v>
      </c>
      <c r="Q988" s="498" t="s">
        <v>1761</v>
      </c>
      <c r="R988" s="498"/>
      <c r="S988" s="701">
        <v>1049633470</v>
      </c>
      <c r="T988" s="629" t="s">
        <v>2646</v>
      </c>
      <c r="U988" s="288" t="s">
        <v>1837</v>
      </c>
      <c r="V988" s="47" t="s">
        <v>3</v>
      </c>
      <c r="W988" s="61">
        <v>16</v>
      </c>
      <c r="X988" s="702">
        <v>407.81</v>
      </c>
      <c r="Y988" s="702">
        <v>170</v>
      </c>
      <c r="Z988" s="702">
        <v>0</v>
      </c>
      <c r="AA988" s="702">
        <v>0</v>
      </c>
      <c r="AB988" s="687">
        <v>577.80999999999995</v>
      </c>
      <c r="AC988" s="10" t="str">
        <f t="shared" si="466"/>
        <v>OK</v>
      </c>
      <c r="AE988" s="504">
        <f t="shared" si="467"/>
        <v>-4.9999999998817657E-3</v>
      </c>
      <c r="AF988" s="270"/>
      <c r="AG988" s="109" t="s">
        <v>2478</v>
      </c>
      <c r="AH988" s="270"/>
      <c r="AJ988" s="1065">
        <v>1049633470</v>
      </c>
      <c r="AK988" s="45" t="s">
        <v>1177</v>
      </c>
      <c r="AL988" s="288" t="s">
        <v>1837</v>
      </c>
      <c r="AM988" s="46" t="s">
        <v>1404</v>
      </c>
      <c r="AN988" s="47" t="s">
        <v>3</v>
      </c>
      <c r="AO988" s="61">
        <v>16</v>
      </c>
      <c r="AP988" s="63">
        <v>871.87</v>
      </c>
      <c r="AQ988" s="997">
        <v>407.80500000000006</v>
      </c>
      <c r="AR988" s="997">
        <v>170</v>
      </c>
      <c r="AS988" s="925">
        <v>0</v>
      </c>
      <c r="AT988" s="925">
        <v>0</v>
      </c>
      <c r="AU988" s="982">
        <v>577.80999999999995</v>
      </c>
      <c r="AV988" s="975">
        <v>90</v>
      </c>
      <c r="AW988" s="1121">
        <v>25</v>
      </c>
      <c r="AX988" s="1114">
        <f>AQ988+AR988+AV988+AW988</f>
        <v>692.80500000000006</v>
      </c>
      <c r="AY988" s="424" t="str">
        <f t="shared" si="457"/>
        <v>OK</v>
      </c>
      <c r="AZ988" s="483">
        <f t="shared" si="458"/>
        <v>0</v>
      </c>
      <c r="BA988" s="484">
        <f>AX988-AB988</f>
        <v>114.99500000000012</v>
      </c>
      <c r="BB988" s="1016" t="s">
        <v>3134</v>
      </c>
      <c r="BC988" s="424"/>
      <c r="BD988" s="424"/>
    </row>
    <row r="989" spans="2:57" s="10" customFormat="1" ht="24" customHeight="1">
      <c r="B989" s="60">
        <v>1049634843</v>
      </c>
      <c r="C989" s="45" t="s">
        <v>1182</v>
      </c>
      <c r="D989" s="288" t="s">
        <v>1837</v>
      </c>
      <c r="E989" s="46" t="s">
        <v>1404</v>
      </c>
      <c r="F989" s="47" t="s">
        <v>3</v>
      </c>
      <c r="G989" s="61">
        <v>16</v>
      </c>
      <c r="H989" s="63">
        <v>892.89</v>
      </c>
      <c r="I989" s="63">
        <v>439.33500000000004</v>
      </c>
      <c r="J989" s="63">
        <v>157.5</v>
      </c>
      <c r="K989" s="63">
        <v>6.28</v>
      </c>
      <c r="L989" s="63">
        <v>20</v>
      </c>
      <c r="M989" s="14">
        <v>623.11500000000001</v>
      </c>
      <c r="N989" s="48">
        <v>623.11500000000001</v>
      </c>
      <c r="O989" s="419">
        <f t="shared" si="453"/>
        <v>623.11500000000001</v>
      </c>
      <c r="P989" s="419">
        <f t="shared" si="454"/>
        <v>0</v>
      </c>
      <c r="Q989" s="498" t="s">
        <v>1761</v>
      </c>
      <c r="R989" s="498"/>
      <c r="S989" s="701">
        <v>1049634843</v>
      </c>
      <c r="T989" s="629" t="s">
        <v>2647</v>
      </c>
      <c r="U989" s="288" t="s">
        <v>1837</v>
      </c>
      <c r="V989" s="47" t="s">
        <v>3</v>
      </c>
      <c r="W989" s="61">
        <v>16</v>
      </c>
      <c r="X989" s="702">
        <v>439.34</v>
      </c>
      <c r="Y989" s="702">
        <v>157.5</v>
      </c>
      <c r="Z989" s="702">
        <v>91.72</v>
      </c>
      <c r="AA989" s="702">
        <v>20</v>
      </c>
      <c r="AB989" s="687">
        <v>708.56</v>
      </c>
      <c r="AC989" s="10" t="str">
        <f t="shared" si="466"/>
        <v>OK</v>
      </c>
      <c r="AE989" s="504">
        <f t="shared" si="467"/>
        <v>-85.444999999999936</v>
      </c>
      <c r="AF989" s="688" t="s">
        <v>2010</v>
      </c>
      <c r="AG989" s="109" t="s">
        <v>2478</v>
      </c>
      <c r="AH989" s="270"/>
      <c r="AJ989" s="1065">
        <v>1049634843</v>
      </c>
      <c r="AK989" s="45" t="s">
        <v>1182</v>
      </c>
      <c r="AL989" s="288" t="s">
        <v>1837</v>
      </c>
      <c r="AM989" s="46" t="s">
        <v>1404</v>
      </c>
      <c r="AN989" s="47" t="s">
        <v>3</v>
      </c>
      <c r="AO989" s="61">
        <v>16</v>
      </c>
      <c r="AP989" s="63">
        <v>892.89</v>
      </c>
      <c r="AQ989" s="997">
        <v>439.33500000000004</v>
      </c>
      <c r="AR989" s="997">
        <v>157.5</v>
      </c>
      <c r="AS989" s="925">
        <v>91.72</v>
      </c>
      <c r="AT989" s="925">
        <v>20</v>
      </c>
      <c r="AU989" s="982">
        <v>708.56</v>
      </c>
      <c r="AV989" s="975">
        <v>91.72</v>
      </c>
      <c r="AW989" s="1121">
        <v>30</v>
      </c>
      <c r="AX989" s="1120">
        <f>AQ989+AR989+AV989+AW989</f>
        <v>718.55500000000006</v>
      </c>
      <c r="AY989" s="424" t="str">
        <f t="shared" ref="AY989" si="468">IF((S989=AJ989),"OK","ERROR")</f>
        <v>OK</v>
      </c>
      <c r="AZ989" s="483">
        <f t="shared" ref="AZ989" si="469">AB989-AU989</f>
        <v>0</v>
      </c>
      <c r="BA989" s="1013">
        <f>AX989-AB989</f>
        <v>9.9950000000001182</v>
      </c>
      <c r="BB989" s="1067" t="s">
        <v>3135</v>
      </c>
      <c r="BC989" s="424"/>
      <c r="BD989" s="424"/>
    </row>
    <row r="990" spans="2:57" s="10" customFormat="1" ht="24" customHeight="1">
      <c r="B990" s="60">
        <v>1049636505</v>
      </c>
      <c r="C990" s="45" t="s">
        <v>1187</v>
      </c>
      <c r="D990" s="288" t="s">
        <v>1837</v>
      </c>
      <c r="E990" s="46" t="s">
        <v>1404</v>
      </c>
      <c r="F990" s="47" t="s">
        <v>3</v>
      </c>
      <c r="G990" s="61">
        <v>16</v>
      </c>
      <c r="H990" s="63">
        <v>892.89</v>
      </c>
      <c r="I990" s="63">
        <v>439.33500000000004</v>
      </c>
      <c r="J990" s="63">
        <v>163</v>
      </c>
      <c r="K990" s="63">
        <v>0</v>
      </c>
      <c r="L990" s="63">
        <v>0</v>
      </c>
      <c r="M990" s="14">
        <v>602.33500000000004</v>
      </c>
      <c r="N990" s="48">
        <v>602.33500000000004</v>
      </c>
      <c r="O990" s="419">
        <f t="shared" si="453"/>
        <v>602.33500000000004</v>
      </c>
      <c r="P990" s="419">
        <f t="shared" si="454"/>
        <v>0</v>
      </c>
      <c r="Q990" s="498" t="s">
        <v>1761</v>
      </c>
      <c r="R990" s="498"/>
      <c r="S990" s="701">
        <v>1049636505</v>
      </c>
      <c r="T990" s="629" t="s">
        <v>2648</v>
      </c>
      <c r="U990" s="288" t="s">
        <v>1837</v>
      </c>
      <c r="V990" s="47" t="s">
        <v>3</v>
      </c>
      <c r="W990" s="61">
        <v>16</v>
      </c>
      <c r="X990" s="702">
        <v>439.34</v>
      </c>
      <c r="Y990" s="702">
        <v>163</v>
      </c>
      <c r="Z990" s="702">
        <v>0</v>
      </c>
      <c r="AA990" s="702">
        <v>0</v>
      </c>
      <c r="AB990" s="687">
        <v>602.34</v>
      </c>
      <c r="AC990" s="10" t="str">
        <f t="shared" si="466"/>
        <v>OK</v>
      </c>
      <c r="AE990" s="504">
        <f t="shared" si="467"/>
        <v>-4.9999999999954525E-3</v>
      </c>
      <c r="AF990" s="270"/>
      <c r="AG990" s="109" t="s">
        <v>2478</v>
      </c>
      <c r="AH990" s="270"/>
      <c r="AJ990" s="901">
        <v>1049636505</v>
      </c>
      <c r="AK990" s="45" t="s">
        <v>1187</v>
      </c>
      <c r="AL990" s="288" t="s">
        <v>1837</v>
      </c>
      <c r="AM990" s="46" t="s">
        <v>1404</v>
      </c>
      <c r="AN990" s="47" t="s">
        <v>3</v>
      </c>
      <c r="AO990" s="61">
        <v>16</v>
      </c>
      <c r="AP990" s="63">
        <v>892.89</v>
      </c>
      <c r="AQ990" s="997">
        <v>439.33500000000004</v>
      </c>
      <c r="AR990" s="997">
        <v>163</v>
      </c>
      <c r="AS990" s="925">
        <v>0</v>
      </c>
      <c r="AT990" s="925">
        <v>0</v>
      </c>
      <c r="AU990" s="982">
        <v>602.34</v>
      </c>
      <c r="AV990" s="974">
        <v>0</v>
      </c>
      <c r="AW990" s="1079">
        <v>0</v>
      </c>
      <c r="AX990" s="975">
        <f t="shared" ref="AX990:AX996" si="470">AQ990+AR990+AV990+AW990</f>
        <v>602.33500000000004</v>
      </c>
      <c r="AY990" s="424" t="str">
        <f t="shared" si="457"/>
        <v>OK</v>
      </c>
      <c r="AZ990" s="483">
        <f t="shared" si="458"/>
        <v>0</v>
      </c>
      <c r="BA990" s="486">
        <f t="shared" ref="BA990:BA996" si="471">AX990-AB990</f>
        <v>-4.9999999999954525E-3</v>
      </c>
      <c r="BB990" s="424"/>
      <c r="BC990" s="424"/>
      <c r="BD990" s="424"/>
      <c r="BE990" s="1051">
        <f t="shared" ref="BE990:BE996" si="472">AX990-AU990</f>
        <v>-4.9999999999954525E-3</v>
      </c>
    </row>
    <row r="991" spans="2:57" s="10" customFormat="1" ht="24" customHeight="1">
      <c r="B991" s="60">
        <v>1051980087</v>
      </c>
      <c r="C991" s="45" t="s">
        <v>1221</v>
      </c>
      <c r="D991" s="288" t="s">
        <v>1837</v>
      </c>
      <c r="E991" s="46" t="s">
        <v>1404</v>
      </c>
      <c r="F991" s="47" t="s">
        <v>3</v>
      </c>
      <c r="G991" s="61">
        <v>16</v>
      </c>
      <c r="H991" s="63">
        <v>808.8</v>
      </c>
      <c r="I991" s="63">
        <v>313.19999999999982</v>
      </c>
      <c r="J991" s="63">
        <v>165.5</v>
      </c>
      <c r="K991" s="63">
        <v>1.67</v>
      </c>
      <c r="L991" s="63">
        <v>25</v>
      </c>
      <c r="M991" s="14">
        <v>505.36999999999983</v>
      </c>
      <c r="N991" s="48">
        <v>505.36999999999983</v>
      </c>
      <c r="O991" s="419">
        <f t="shared" si="453"/>
        <v>505.36999999999983</v>
      </c>
      <c r="P991" s="419">
        <f t="shared" si="454"/>
        <v>0</v>
      </c>
      <c r="Q991" s="498" t="s">
        <v>1761</v>
      </c>
      <c r="R991" s="498"/>
      <c r="S991" s="701">
        <v>1051980087</v>
      </c>
      <c r="T991" s="629" t="s">
        <v>2649</v>
      </c>
      <c r="U991" s="288" t="s">
        <v>1837</v>
      </c>
      <c r="V991" s="47" t="s">
        <v>3</v>
      </c>
      <c r="W991" s="61">
        <v>16</v>
      </c>
      <c r="X991" s="702">
        <v>313.2</v>
      </c>
      <c r="Y991" s="702">
        <v>165.5</v>
      </c>
      <c r="Z991" s="702">
        <v>1.67</v>
      </c>
      <c r="AA991" s="702">
        <v>25</v>
      </c>
      <c r="AB991" s="687">
        <v>505.37</v>
      </c>
      <c r="AC991" s="10" t="str">
        <f t="shared" si="466"/>
        <v>OK</v>
      </c>
      <c r="AE991" s="504">
        <f t="shared" si="467"/>
        <v>0</v>
      </c>
      <c r="AF991" s="270"/>
      <c r="AG991" s="109" t="s">
        <v>2478</v>
      </c>
      <c r="AH991" s="270"/>
      <c r="AJ991" s="901">
        <v>1051980087</v>
      </c>
      <c r="AK991" s="45" t="s">
        <v>1221</v>
      </c>
      <c r="AL991" s="288" t="s">
        <v>1837</v>
      </c>
      <c r="AM991" s="46" t="s">
        <v>1404</v>
      </c>
      <c r="AN991" s="47" t="s">
        <v>3</v>
      </c>
      <c r="AO991" s="61">
        <v>16</v>
      </c>
      <c r="AP991" s="63">
        <v>808.8</v>
      </c>
      <c r="AQ991" s="997">
        <v>313.19999999999982</v>
      </c>
      <c r="AR991" s="997">
        <v>165.5</v>
      </c>
      <c r="AS991" s="925">
        <v>1.67</v>
      </c>
      <c r="AT991" s="925">
        <v>25</v>
      </c>
      <c r="AU991" s="982">
        <v>505.37</v>
      </c>
      <c r="AV991" s="974">
        <v>1.67</v>
      </c>
      <c r="AW991" s="1079">
        <v>25</v>
      </c>
      <c r="AX991" s="975">
        <f t="shared" si="470"/>
        <v>505.36999999999983</v>
      </c>
      <c r="AY991" s="424" t="str">
        <f t="shared" si="457"/>
        <v>OK</v>
      </c>
      <c r="AZ991" s="483">
        <f t="shared" si="458"/>
        <v>0</v>
      </c>
      <c r="BA991" s="486">
        <f t="shared" si="471"/>
        <v>0</v>
      </c>
      <c r="BB991" s="424"/>
      <c r="BC991" s="424"/>
      <c r="BD991" s="424"/>
      <c r="BE991" s="1051">
        <f t="shared" si="472"/>
        <v>0</v>
      </c>
    </row>
    <row r="992" spans="2:57" s="10" customFormat="1" ht="24" customHeight="1">
      <c r="B992" s="60">
        <v>1052378376</v>
      </c>
      <c r="C992" s="45" t="s">
        <v>1223</v>
      </c>
      <c r="D992" s="288" t="s">
        <v>1837</v>
      </c>
      <c r="E992" s="46" t="s">
        <v>1404</v>
      </c>
      <c r="F992" s="47" t="s">
        <v>3</v>
      </c>
      <c r="G992" s="61">
        <v>16</v>
      </c>
      <c r="H992" s="63">
        <v>850.84</v>
      </c>
      <c r="I992" s="63">
        <v>376.26</v>
      </c>
      <c r="J992" s="63">
        <v>157.5</v>
      </c>
      <c r="K992" s="63">
        <v>0</v>
      </c>
      <c r="L992" s="63">
        <v>10</v>
      </c>
      <c r="M992" s="14">
        <v>543.76</v>
      </c>
      <c r="N992" s="48">
        <v>543.76</v>
      </c>
      <c r="O992" s="419">
        <f t="shared" si="453"/>
        <v>543.76</v>
      </c>
      <c r="P992" s="419">
        <f t="shared" si="454"/>
        <v>0</v>
      </c>
      <c r="Q992" s="498" t="s">
        <v>1761</v>
      </c>
      <c r="R992" s="498"/>
      <c r="S992" s="701">
        <v>1052378376</v>
      </c>
      <c r="T992" s="629" t="s">
        <v>2650</v>
      </c>
      <c r="U992" s="288" t="s">
        <v>1837</v>
      </c>
      <c r="V992" s="47" t="s">
        <v>3</v>
      </c>
      <c r="W992" s="61">
        <v>16</v>
      </c>
      <c r="X992" s="702">
        <v>376.26</v>
      </c>
      <c r="Y992" s="702">
        <v>157.5</v>
      </c>
      <c r="Z992" s="702">
        <v>0</v>
      </c>
      <c r="AA992" s="702">
        <v>10</v>
      </c>
      <c r="AB992" s="687">
        <v>543.76</v>
      </c>
      <c r="AC992" s="10" t="str">
        <f t="shared" si="466"/>
        <v>OK</v>
      </c>
      <c r="AE992" s="504">
        <f t="shared" si="467"/>
        <v>0</v>
      </c>
      <c r="AF992" s="270"/>
      <c r="AG992" s="109" t="s">
        <v>2478</v>
      </c>
      <c r="AH992" s="270"/>
      <c r="AJ992" s="901">
        <v>1052378376</v>
      </c>
      <c r="AK992" s="45" t="s">
        <v>1223</v>
      </c>
      <c r="AL992" s="288" t="s">
        <v>1837</v>
      </c>
      <c r="AM992" s="46" t="s">
        <v>1404</v>
      </c>
      <c r="AN992" s="47" t="s">
        <v>3</v>
      </c>
      <c r="AO992" s="61">
        <v>16</v>
      </c>
      <c r="AP992" s="63">
        <v>850.84</v>
      </c>
      <c r="AQ992" s="997">
        <v>376.26</v>
      </c>
      <c r="AR992" s="997">
        <v>157.5</v>
      </c>
      <c r="AS992" s="925">
        <v>0</v>
      </c>
      <c r="AT992" s="925">
        <v>10</v>
      </c>
      <c r="AU992" s="982">
        <v>543.76</v>
      </c>
      <c r="AV992" s="974">
        <v>0</v>
      </c>
      <c r="AW992" s="1079">
        <v>10</v>
      </c>
      <c r="AX992" s="975">
        <f t="shared" si="470"/>
        <v>543.76</v>
      </c>
      <c r="AY992" s="424" t="str">
        <f t="shared" si="457"/>
        <v>OK</v>
      </c>
      <c r="AZ992" s="483">
        <f t="shared" si="458"/>
        <v>0</v>
      </c>
      <c r="BA992" s="486">
        <f t="shared" si="471"/>
        <v>0</v>
      </c>
      <c r="BB992" s="424"/>
      <c r="BC992" s="424"/>
      <c r="BD992" s="424"/>
      <c r="BE992" s="1051">
        <f t="shared" si="472"/>
        <v>0</v>
      </c>
    </row>
    <row r="993" spans="2:57" s="10" customFormat="1" ht="24" customHeight="1">
      <c r="B993" s="60">
        <v>1053329203</v>
      </c>
      <c r="C993" s="45" t="s">
        <v>1254</v>
      </c>
      <c r="D993" s="288" t="s">
        <v>1837</v>
      </c>
      <c r="E993" s="46" t="s">
        <v>1404</v>
      </c>
      <c r="F993" s="47" t="s">
        <v>3</v>
      </c>
      <c r="G993" s="61">
        <v>16</v>
      </c>
      <c r="H993" s="63">
        <v>829.82</v>
      </c>
      <c r="I993" s="63">
        <v>344.73</v>
      </c>
      <c r="J993" s="63">
        <v>151.5</v>
      </c>
      <c r="K993" s="63">
        <v>0</v>
      </c>
      <c r="L993" s="63">
        <v>0</v>
      </c>
      <c r="M993" s="14">
        <v>496.23</v>
      </c>
      <c r="N993" s="48">
        <v>496.23</v>
      </c>
      <c r="O993" s="419">
        <f t="shared" si="453"/>
        <v>496.23</v>
      </c>
      <c r="P993" s="419">
        <f t="shared" si="454"/>
        <v>0</v>
      </c>
      <c r="Q993" s="498" t="s">
        <v>1761</v>
      </c>
      <c r="R993" s="498"/>
      <c r="S993" s="701">
        <v>1053329203</v>
      </c>
      <c r="T993" s="629" t="s">
        <v>2651</v>
      </c>
      <c r="U993" s="288" t="s">
        <v>1837</v>
      </c>
      <c r="V993" s="47" t="s">
        <v>3</v>
      </c>
      <c r="W993" s="61">
        <v>16</v>
      </c>
      <c r="X993" s="702">
        <v>344.73</v>
      </c>
      <c r="Y993" s="702">
        <v>151.5</v>
      </c>
      <c r="Z993" s="702">
        <v>0</v>
      </c>
      <c r="AA993" s="702">
        <v>0</v>
      </c>
      <c r="AB993" s="687">
        <v>496.23</v>
      </c>
      <c r="AC993" s="10" t="str">
        <f t="shared" si="466"/>
        <v>OK</v>
      </c>
      <c r="AE993" s="504">
        <f t="shared" si="467"/>
        <v>0</v>
      </c>
      <c r="AF993" s="270"/>
      <c r="AG993" s="109" t="s">
        <v>2478</v>
      </c>
      <c r="AH993" s="270"/>
      <c r="AJ993" s="901">
        <v>1053329203</v>
      </c>
      <c r="AK993" s="45" t="s">
        <v>1254</v>
      </c>
      <c r="AL993" s="288" t="s">
        <v>1837</v>
      </c>
      <c r="AM993" s="46" t="s">
        <v>1404</v>
      </c>
      <c r="AN993" s="47" t="s">
        <v>3</v>
      </c>
      <c r="AO993" s="61">
        <v>16</v>
      </c>
      <c r="AP993" s="63">
        <v>829.82</v>
      </c>
      <c r="AQ993" s="997">
        <v>344.73</v>
      </c>
      <c r="AR993" s="997">
        <v>151.5</v>
      </c>
      <c r="AS993" s="925">
        <v>0</v>
      </c>
      <c r="AT993" s="925">
        <v>0</v>
      </c>
      <c r="AU993" s="982">
        <v>496.23</v>
      </c>
      <c r="AV993" s="974">
        <v>0</v>
      </c>
      <c r="AW993" s="1079">
        <v>0</v>
      </c>
      <c r="AX993" s="975">
        <f t="shared" si="470"/>
        <v>496.23</v>
      </c>
      <c r="AY993" s="424" t="str">
        <f t="shared" si="457"/>
        <v>OK</v>
      </c>
      <c r="AZ993" s="483">
        <f t="shared" si="458"/>
        <v>0</v>
      </c>
      <c r="BA993" s="486">
        <f t="shared" si="471"/>
        <v>0</v>
      </c>
      <c r="BB993" s="424"/>
      <c r="BC993" s="424"/>
      <c r="BD993" s="424"/>
      <c r="BE993" s="1051">
        <f t="shared" si="472"/>
        <v>0</v>
      </c>
    </row>
    <row r="994" spans="2:57" s="10" customFormat="1" ht="24" customHeight="1">
      <c r="B994" s="60">
        <v>1053606014</v>
      </c>
      <c r="C994" s="45" t="s">
        <v>1265</v>
      </c>
      <c r="D994" s="288" t="s">
        <v>1837</v>
      </c>
      <c r="E994" s="46" t="s">
        <v>1404</v>
      </c>
      <c r="F994" s="47" t="s">
        <v>3</v>
      </c>
      <c r="G994" s="61">
        <v>16</v>
      </c>
      <c r="H994" s="63">
        <v>850.84</v>
      </c>
      <c r="I994" s="63">
        <v>376.26</v>
      </c>
      <c r="J994" s="63">
        <v>151.5</v>
      </c>
      <c r="K994" s="63">
        <v>37.83</v>
      </c>
      <c r="L994" s="63">
        <v>50</v>
      </c>
      <c r="M994" s="14">
        <v>615.59</v>
      </c>
      <c r="N994" s="48">
        <v>615.58999999999992</v>
      </c>
      <c r="O994" s="419">
        <f t="shared" si="453"/>
        <v>615.59</v>
      </c>
      <c r="P994" s="419">
        <f t="shared" si="454"/>
        <v>0</v>
      </c>
      <c r="Q994" s="498" t="s">
        <v>1761</v>
      </c>
      <c r="R994" s="498"/>
      <c r="S994" s="701">
        <v>1053606014</v>
      </c>
      <c r="T994" s="629" t="s">
        <v>2652</v>
      </c>
      <c r="U994" s="288" t="s">
        <v>1837</v>
      </c>
      <c r="V994" s="47" t="s">
        <v>3</v>
      </c>
      <c r="W994" s="61">
        <v>16</v>
      </c>
      <c r="X994" s="702">
        <v>376.26</v>
      </c>
      <c r="Y994" s="702">
        <v>151.5</v>
      </c>
      <c r="Z994" s="702">
        <v>100</v>
      </c>
      <c r="AA994" s="702">
        <v>70</v>
      </c>
      <c r="AB994" s="687">
        <v>697.76</v>
      </c>
      <c r="AC994" s="10" t="str">
        <f t="shared" si="466"/>
        <v>OK</v>
      </c>
      <c r="AE994" s="504">
        <f t="shared" si="467"/>
        <v>-82.169999999999959</v>
      </c>
      <c r="AF994" s="688" t="s">
        <v>2010</v>
      </c>
      <c r="AG994" s="109" t="s">
        <v>2478</v>
      </c>
      <c r="AH994" s="270"/>
      <c r="AJ994" s="1065">
        <v>1053606014</v>
      </c>
      <c r="AK994" s="45" t="s">
        <v>1265</v>
      </c>
      <c r="AL994" s="288" t="s">
        <v>1837</v>
      </c>
      <c r="AM994" s="46" t="s">
        <v>1404</v>
      </c>
      <c r="AN994" s="47" t="s">
        <v>3</v>
      </c>
      <c r="AO994" s="61">
        <v>16</v>
      </c>
      <c r="AP994" s="63">
        <v>850.84</v>
      </c>
      <c r="AQ994" s="997">
        <v>376.26</v>
      </c>
      <c r="AR994" s="997">
        <v>151.5</v>
      </c>
      <c r="AS994" s="925">
        <v>100</v>
      </c>
      <c r="AT994" s="925">
        <v>70</v>
      </c>
      <c r="AU994" s="982">
        <v>697.76</v>
      </c>
      <c r="AV994" s="975">
        <v>100</v>
      </c>
      <c r="AW994" s="1121">
        <v>75</v>
      </c>
      <c r="AX994" s="1114">
        <f>AQ994+AR994+AV994+AW994</f>
        <v>702.76</v>
      </c>
      <c r="AY994" s="424" t="str">
        <f t="shared" ref="AY994" si="473">IF((S994=AJ994),"OK","ERROR")</f>
        <v>OK</v>
      </c>
      <c r="AZ994" s="483">
        <f t="shared" ref="AZ994" si="474">AB994-AU994</f>
        <v>0</v>
      </c>
      <c r="BA994" s="484">
        <f>AX994-AB994</f>
        <v>5</v>
      </c>
      <c r="BB994" s="1016" t="s">
        <v>3134</v>
      </c>
      <c r="BC994" s="424"/>
      <c r="BD994" s="424"/>
    </row>
    <row r="995" spans="2:57" s="10" customFormat="1" ht="24" customHeight="1">
      <c r="B995" s="60">
        <v>1053608207</v>
      </c>
      <c r="C995" s="45" t="s">
        <v>1269</v>
      </c>
      <c r="D995" s="288" t="s">
        <v>1837</v>
      </c>
      <c r="E995" s="46" t="s">
        <v>1404</v>
      </c>
      <c r="F995" s="47" t="s">
        <v>3</v>
      </c>
      <c r="G995" s="61">
        <v>16</v>
      </c>
      <c r="H995" s="63">
        <v>892.89</v>
      </c>
      <c r="I995" s="63">
        <v>439.33500000000004</v>
      </c>
      <c r="J995" s="63">
        <v>173</v>
      </c>
      <c r="K995" s="63">
        <v>54.22</v>
      </c>
      <c r="L995" s="63">
        <v>20</v>
      </c>
      <c r="M995" s="14">
        <v>686.55500000000006</v>
      </c>
      <c r="N995" s="48">
        <v>686.55500000000006</v>
      </c>
      <c r="O995" s="419">
        <f t="shared" si="453"/>
        <v>686.55500000000006</v>
      </c>
      <c r="P995" s="419">
        <f t="shared" si="454"/>
        <v>0</v>
      </c>
      <c r="Q995" s="498" t="s">
        <v>1761</v>
      </c>
      <c r="R995" s="498"/>
      <c r="S995" s="701">
        <v>1053608207</v>
      </c>
      <c r="T995" s="629" t="s">
        <v>2653</v>
      </c>
      <c r="U995" s="288" t="s">
        <v>1837</v>
      </c>
      <c r="V995" s="47" t="s">
        <v>3</v>
      </c>
      <c r="W995" s="61">
        <v>16</v>
      </c>
      <c r="X995" s="702">
        <v>439.34</v>
      </c>
      <c r="Y995" s="702">
        <v>173</v>
      </c>
      <c r="Z995" s="702">
        <v>100</v>
      </c>
      <c r="AA995" s="702">
        <v>55</v>
      </c>
      <c r="AB995" s="687">
        <v>767.34</v>
      </c>
      <c r="AC995" s="10" t="str">
        <f t="shared" si="466"/>
        <v>OK</v>
      </c>
      <c r="AE995" s="504">
        <f t="shared" si="467"/>
        <v>-80.784999999999968</v>
      </c>
      <c r="AF995" s="688" t="s">
        <v>2010</v>
      </c>
      <c r="AG995" s="109" t="s">
        <v>2478</v>
      </c>
      <c r="AH995" s="270"/>
      <c r="AJ995" s="901">
        <v>1053608207</v>
      </c>
      <c r="AK995" s="45" t="s">
        <v>1269</v>
      </c>
      <c r="AL995" s="288" t="s">
        <v>1837</v>
      </c>
      <c r="AM995" s="46" t="s">
        <v>1404</v>
      </c>
      <c r="AN995" s="47" t="s">
        <v>3</v>
      </c>
      <c r="AO995" s="61">
        <v>16</v>
      </c>
      <c r="AP995" s="63">
        <v>892.89</v>
      </c>
      <c r="AQ995" s="997">
        <v>439.33500000000004</v>
      </c>
      <c r="AR995" s="997">
        <v>173</v>
      </c>
      <c r="AS995" s="925">
        <v>100</v>
      </c>
      <c r="AT995" s="925">
        <v>55</v>
      </c>
      <c r="AU995" s="982">
        <v>767.34</v>
      </c>
      <c r="AV995" s="974">
        <v>100</v>
      </c>
      <c r="AW995" s="1079">
        <v>55</v>
      </c>
      <c r="AX995" s="975">
        <f t="shared" si="470"/>
        <v>767.33500000000004</v>
      </c>
      <c r="AY995" s="424" t="str">
        <f t="shared" si="457"/>
        <v>OK</v>
      </c>
      <c r="AZ995" s="483">
        <f t="shared" si="458"/>
        <v>0</v>
      </c>
      <c r="BA995" s="486">
        <f t="shared" si="471"/>
        <v>-4.9999999999954525E-3</v>
      </c>
      <c r="BB995" s="424"/>
      <c r="BC995" s="424"/>
      <c r="BD995" s="424"/>
      <c r="BE995" s="1051">
        <f t="shared" si="472"/>
        <v>-4.9999999999954525E-3</v>
      </c>
    </row>
    <row r="996" spans="2:57" s="10" customFormat="1" ht="24" customHeight="1">
      <c r="B996" s="60">
        <v>1053664610</v>
      </c>
      <c r="C996" s="45" t="s">
        <v>1274</v>
      </c>
      <c r="D996" s="288" t="s">
        <v>1837</v>
      </c>
      <c r="E996" s="46" t="s">
        <v>1404</v>
      </c>
      <c r="F996" s="47" t="s">
        <v>3</v>
      </c>
      <c r="G996" s="61">
        <v>16</v>
      </c>
      <c r="H996" s="63">
        <v>808.8</v>
      </c>
      <c r="I996" s="63">
        <v>313.19999999999982</v>
      </c>
      <c r="J996" s="63">
        <v>151.5</v>
      </c>
      <c r="K996" s="63">
        <v>0</v>
      </c>
      <c r="L996" s="63">
        <v>0</v>
      </c>
      <c r="M996" s="14">
        <v>464.69999999999982</v>
      </c>
      <c r="N996" s="48">
        <v>464.69999999999982</v>
      </c>
      <c r="O996" s="419">
        <f t="shared" si="453"/>
        <v>464.69999999999982</v>
      </c>
      <c r="P996" s="419">
        <f t="shared" si="454"/>
        <v>0</v>
      </c>
      <c r="Q996" s="498" t="s">
        <v>1761</v>
      </c>
      <c r="R996" s="498"/>
      <c r="S996" s="701">
        <v>1053664610</v>
      </c>
      <c r="T996" s="629" t="s">
        <v>2654</v>
      </c>
      <c r="U996" s="288" t="s">
        <v>1837</v>
      </c>
      <c r="V996" s="47" t="s">
        <v>3</v>
      </c>
      <c r="W996" s="61">
        <v>16</v>
      </c>
      <c r="X996" s="702">
        <v>313.2</v>
      </c>
      <c r="Y996" s="702">
        <v>151.5</v>
      </c>
      <c r="Z996" s="702">
        <v>0</v>
      </c>
      <c r="AA996" s="702">
        <v>0</v>
      </c>
      <c r="AB996" s="687">
        <v>464.7</v>
      </c>
      <c r="AC996" s="10" t="str">
        <f t="shared" si="466"/>
        <v>OK</v>
      </c>
      <c r="AE996" s="504">
        <f t="shared" si="467"/>
        <v>0</v>
      </c>
      <c r="AF996" s="270"/>
      <c r="AG996" s="109" t="s">
        <v>2478</v>
      </c>
      <c r="AH996" s="270"/>
      <c r="AJ996" s="901">
        <v>1053664610</v>
      </c>
      <c r="AK996" s="45" t="s">
        <v>1274</v>
      </c>
      <c r="AL996" s="288" t="s">
        <v>1837</v>
      </c>
      <c r="AM996" s="46" t="s">
        <v>1404</v>
      </c>
      <c r="AN996" s="47" t="s">
        <v>3</v>
      </c>
      <c r="AO996" s="61">
        <v>16</v>
      </c>
      <c r="AP996" s="63">
        <v>808.8</v>
      </c>
      <c r="AQ996" s="997">
        <v>313.19999999999982</v>
      </c>
      <c r="AR996" s="997">
        <v>151.5</v>
      </c>
      <c r="AS996" s="925">
        <v>0</v>
      </c>
      <c r="AT996" s="925">
        <v>0</v>
      </c>
      <c r="AU996" s="982">
        <v>464.7</v>
      </c>
      <c r="AV996" s="974">
        <v>0</v>
      </c>
      <c r="AW996" s="1079">
        <v>0</v>
      </c>
      <c r="AX996" s="975">
        <f t="shared" si="470"/>
        <v>464.69999999999982</v>
      </c>
      <c r="AY996" s="424" t="str">
        <f t="shared" si="457"/>
        <v>OK</v>
      </c>
      <c r="AZ996" s="483">
        <f t="shared" si="458"/>
        <v>0</v>
      </c>
      <c r="BA996" s="486">
        <f t="shared" si="471"/>
        <v>0</v>
      </c>
      <c r="BB996" s="424"/>
      <c r="BC996" s="424"/>
      <c r="BD996" s="424"/>
      <c r="BE996" s="1051">
        <f t="shared" si="472"/>
        <v>0</v>
      </c>
    </row>
    <row r="997" spans="2:57" s="10" customFormat="1" ht="24" customHeight="1">
      <c r="B997" s="60">
        <v>1054680094</v>
      </c>
      <c r="C997" s="45" t="s">
        <v>1281</v>
      </c>
      <c r="D997" s="288" t="s">
        <v>1837</v>
      </c>
      <c r="E997" s="46" t="s">
        <v>1404</v>
      </c>
      <c r="F997" s="47" t="s">
        <v>3</v>
      </c>
      <c r="G997" s="61">
        <v>16</v>
      </c>
      <c r="H997" s="63">
        <v>882.38</v>
      </c>
      <c r="I997" s="63">
        <v>423.56999999999994</v>
      </c>
      <c r="J997" s="63">
        <v>161.5</v>
      </c>
      <c r="K997" s="63">
        <v>17.78</v>
      </c>
      <c r="L997" s="63">
        <v>35</v>
      </c>
      <c r="M997" s="14">
        <v>637.84999999999991</v>
      </c>
      <c r="N997" s="48">
        <v>637.84999999999991</v>
      </c>
      <c r="O997" s="419">
        <f t="shared" si="453"/>
        <v>637.84999999999991</v>
      </c>
      <c r="P997" s="419">
        <f t="shared" si="454"/>
        <v>0</v>
      </c>
      <c r="Q997" s="498" t="s">
        <v>1761</v>
      </c>
      <c r="R997" s="498"/>
      <c r="S997" s="701">
        <v>1054680094</v>
      </c>
      <c r="T997" s="629" t="s">
        <v>2655</v>
      </c>
      <c r="U997" s="288" t="s">
        <v>1837</v>
      </c>
      <c r="V997" s="47" t="s">
        <v>3</v>
      </c>
      <c r="W997" s="61">
        <v>16</v>
      </c>
      <c r="X997" s="702">
        <v>423.57</v>
      </c>
      <c r="Y997" s="702">
        <v>161.5</v>
      </c>
      <c r="Z997" s="702">
        <v>100</v>
      </c>
      <c r="AA997" s="702">
        <v>90</v>
      </c>
      <c r="AB997" s="687">
        <v>775.07</v>
      </c>
      <c r="AC997" s="10" t="str">
        <f t="shared" si="466"/>
        <v>OK</v>
      </c>
      <c r="AE997" s="504">
        <f t="shared" si="467"/>
        <v>-137.22000000000014</v>
      </c>
      <c r="AF997" s="688" t="s">
        <v>2010</v>
      </c>
      <c r="AG997" s="109" t="s">
        <v>2478</v>
      </c>
      <c r="AH997" s="270"/>
      <c r="AJ997" s="1065">
        <v>1054680094</v>
      </c>
      <c r="AK997" s="45" t="s">
        <v>1281</v>
      </c>
      <c r="AL997" s="288" t="s">
        <v>1837</v>
      </c>
      <c r="AM997" s="46" t="s">
        <v>1404</v>
      </c>
      <c r="AN997" s="47" t="s">
        <v>3</v>
      </c>
      <c r="AO997" s="61">
        <v>16</v>
      </c>
      <c r="AP997" s="63">
        <v>882.38</v>
      </c>
      <c r="AQ997" s="997">
        <v>423.56999999999994</v>
      </c>
      <c r="AR997" s="997">
        <v>161.5</v>
      </c>
      <c r="AS997" s="925">
        <v>100</v>
      </c>
      <c r="AT997" s="925">
        <v>90</v>
      </c>
      <c r="AU997" s="982">
        <v>775.07</v>
      </c>
      <c r="AV997" s="975">
        <v>100</v>
      </c>
      <c r="AW997" s="1121">
        <v>100</v>
      </c>
      <c r="AX997" s="1120">
        <f>AQ997+AR997+AV997+AW997</f>
        <v>785.06999999999994</v>
      </c>
      <c r="AY997" s="424" t="str">
        <f t="shared" si="457"/>
        <v>OK</v>
      </c>
      <c r="AZ997" s="483">
        <f t="shared" si="458"/>
        <v>0</v>
      </c>
      <c r="BA997" s="1013">
        <f>AX997-AB997</f>
        <v>9.9999999999998863</v>
      </c>
      <c r="BB997" s="1067" t="s">
        <v>3135</v>
      </c>
      <c r="BC997" s="424"/>
      <c r="BD997" s="424"/>
    </row>
    <row r="998" spans="2:57" s="10" customFormat="1" ht="24" customHeight="1">
      <c r="B998" s="60">
        <v>1056994166</v>
      </c>
      <c r="C998" s="45" t="s">
        <v>1294</v>
      </c>
      <c r="D998" s="288" t="s">
        <v>1837</v>
      </c>
      <c r="E998" s="46" t="s">
        <v>1404</v>
      </c>
      <c r="F998" s="47" t="s">
        <v>3</v>
      </c>
      <c r="G998" s="61">
        <v>16</v>
      </c>
      <c r="H998" s="63">
        <v>934.94</v>
      </c>
      <c r="I998" s="63">
        <v>502.41000000000008</v>
      </c>
      <c r="J998" s="63">
        <v>148.5</v>
      </c>
      <c r="K998" s="63">
        <v>61.06</v>
      </c>
      <c r="L998" s="63">
        <v>20</v>
      </c>
      <c r="M998" s="14">
        <v>731.97</v>
      </c>
      <c r="N998" s="48">
        <v>731.97</v>
      </c>
      <c r="O998" s="419">
        <f t="shared" si="453"/>
        <v>731.97</v>
      </c>
      <c r="P998" s="419">
        <f t="shared" si="454"/>
        <v>0</v>
      </c>
      <c r="Q998" s="498" t="s">
        <v>1761</v>
      </c>
      <c r="R998" s="498"/>
      <c r="S998" s="701">
        <v>1056994166</v>
      </c>
      <c r="T998" s="629" t="s">
        <v>2656</v>
      </c>
      <c r="U998" s="288" t="s">
        <v>1837</v>
      </c>
      <c r="V998" s="47" t="s">
        <v>3</v>
      </c>
      <c r="W998" s="61">
        <v>16</v>
      </c>
      <c r="X998" s="702">
        <v>502.41</v>
      </c>
      <c r="Y998" s="702">
        <v>148.5</v>
      </c>
      <c r="Z998" s="702">
        <v>61.06</v>
      </c>
      <c r="AA998" s="702">
        <v>20</v>
      </c>
      <c r="AB998" s="687">
        <v>731.97</v>
      </c>
      <c r="AC998" s="10" t="str">
        <f t="shared" si="466"/>
        <v>OK</v>
      </c>
      <c r="AE998" s="504">
        <f t="shared" si="467"/>
        <v>0</v>
      </c>
      <c r="AF998" s="270"/>
      <c r="AG998" s="109" t="s">
        <v>2478</v>
      </c>
      <c r="AH998" s="270"/>
      <c r="AJ998" s="1065">
        <v>1056994166</v>
      </c>
      <c r="AK998" s="45" t="s">
        <v>1294</v>
      </c>
      <c r="AL998" s="288" t="s">
        <v>1837</v>
      </c>
      <c r="AM998" s="46" t="s">
        <v>1404</v>
      </c>
      <c r="AN998" s="47" t="s">
        <v>3</v>
      </c>
      <c r="AO998" s="61">
        <v>16</v>
      </c>
      <c r="AP998" s="63">
        <v>934.94</v>
      </c>
      <c r="AQ998" s="997">
        <v>502.41000000000008</v>
      </c>
      <c r="AR998" s="997">
        <v>148.5</v>
      </c>
      <c r="AS998" s="925">
        <v>61.06</v>
      </c>
      <c r="AT998" s="925">
        <v>20</v>
      </c>
      <c r="AU998" s="982">
        <v>731.97</v>
      </c>
      <c r="AV998" s="975">
        <v>100</v>
      </c>
      <c r="AW998" s="1121">
        <v>50</v>
      </c>
      <c r="AX998" s="1114">
        <f>AQ998+AR998+AV998+AW998</f>
        <v>800.91000000000008</v>
      </c>
      <c r="AY998" s="424" t="str">
        <f t="shared" si="457"/>
        <v>OK</v>
      </c>
      <c r="AZ998" s="483">
        <f t="shared" si="458"/>
        <v>0</v>
      </c>
      <c r="BA998" s="484">
        <f>AX998-AB998</f>
        <v>68.940000000000055</v>
      </c>
      <c r="BB998" s="1016" t="s">
        <v>3134</v>
      </c>
      <c r="BC998" s="424"/>
      <c r="BD998" s="424"/>
    </row>
    <row r="999" spans="2:57" s="10" customFormat="1" ht="24" customHeight="1">
      <c r="B999" s="60">
        <v>1057574625</v>
      </c>
      <c r="C999" s="45" t="s">
        <v>1304</v>
      </c>
      <c r="D999" s="288" t="s">
        <v>1837</v>
      </c>
      <c r="E999" s="46" t="s">
        <v>1404</v>
      </c>
      <c r="F999" s="47" t="s">
        <v>3</v>
      </c>
      <c r="G999" s="61">
        <v>16</v>
      </c>
      <c r="H999" s="63">
        <v>840.33</v>
      </c>
      <c r="I999" s="63">
        <v>360.49500000000012</v>
      </c>
      <c r="J999" s="63">
        <v>168</v>
      </c>
      <c r="K999" s="63">
        <v>100</v>
      </c>
      <c r="L999" s="63">
        <v>20</v>
      </c>
      <c r="M999" s="14">
        <v>648.49500000000012</v>
      </c>
      <c r="N999" s="48">
        <v>648.49500000000012</v>
      </c>
      <c r="O999" s="419">
        <f t="shared" si="453"/>
        <v>648.49500000000012</v>
      </c>
      <c r="P999" s="419">
        <f t="shared" si="454"/>
        <v>0</v>
      </c>
      <c r="Q999" s="498" t="s">
        <v>1761</v>
      </c>
      <c r="R999" s="498"/>
      <c r="S999" s="701">
        <v>1057574625</v>
      </c>
      <c r="T999" s="629" t="s">
        <v>2657</v>
      </c>
      <c r="U999" s="288" t="s">
        <v>1837</v>
      </c>
      <c r="V999" s="47" t="s">
        <v>3</v>
      </c>
      <c r="W999" s="61">
        <v>16</v>
      </c>
      <c r="X999" s="702">
        <v>360.5</v>
      </c>
      <c r="Y999" s="702">
        <v>168</v>
      </c>
      <c r="Z999" s="702">
        <v>100</v>
      </c>
      <c r="AA999" s="702">
        <v>20</v>
      </c>
      <c r="AB999" s="687">
        <v>648.5</v>
      </c>
      <c r="AC999" s="10" t="str">
        <f t="shared" si="466"/>
        <v>OK</v>
      </c>
      <c r="AE999" s="504">
        <f t="shared" si="467"/>
        <v>-4.9999999998817657E-3</v>
      </c>
      <c r="AF999" s="270"/>
      <c r="AG999" s="109" t="s">
        <v>2478</v>
      </c>
      <c r="AH999" s="270"/>
      <c r="AJ999" s="901">
        <v>1057574625</v>
      </c>
      <c r="AK999" s="45" t="s">
        <v>1304</v>
      </c>
      <c r="AL999" s="288" t="s">
        <v>1837</v>
      </c>
      <c r="AM999" s="46" t="s">
        <v>1404</v>
      </c>
      <c r="AN999" s="47" t="s">
        <v>3</v>
      </c>
      <c r="AO999" s="61">
        <v>16</v>
      </c>
      <c r="AP999" s="63">
        <v>840.33</v>
      </c>
      <c r="AQ999" s="997">
        <v>360.49500000000012</v>
      </c>
      <c r="AR999" s="997">
        <v>168</v>
      </c>
      <c r="AS999" s="925">
        <v>100</v>
      </c>
      <c r="AT999" s="925">
        <v>20</v>
      </c>
      <c r="AU999" s="982">
        <v>648.5</v>
      </c>
      <c r="AV999" s="974">
        <v>100</v>
      </c>
      <c r="AW999" s="1079">
        <v>20</v>
      </c>
      <c r="AX999" s="975">
        <f t="shared" ref="AX999:AX1006" si="475">AQ999+AR999+AV999+AW999</f>
        <v>648.49500000000012</v>
      </c>
      <c r="AY999" s="424" t="str">
        <f t="shared" si="457"/>
        <v>OK</v>
      </c>
      <c r="AZ999" s="483">
        <f t="shared" si="458"/>
        <v>0</v>
      </c>
      <c r="BA999" s="486">
        <f t="shared" ref="BA999:BA1006" si="476">AX999-AB999</f>
        <v>-4.9999999998817657E-3</v>
      </c>
      <c r="BB999" s="424"/>
      <c r="BC999" s="424"/>
      <c r="BD999" s="424"/>
      <c r="BE999" s="1051">
        <f t="shared" ref="BE999:BE1006" si="477">AX999-AU999</f>
        <v>-4.9999999998817657E-3</v>
      </c>
    </row>
    <row r="1000" spans="2:57" s="10" customFormat="1" ht="24" customHeight="1">
      <c r="B1000" s="60">
        <v>1057577991</v>
      </c>
      <c r="C1000" s="45" t="s">
        <v>1306</v>
      </c>
      <c r="D1000" s="288" t="s">
        <v>1837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63">
        <v>149</v>
      </c>
      <c r="K1000" s="63">
        <v>7.17</v>
      </c>
      <c r="L1000" s="63">
        <v>0</v>
      </c>
      <c r="M1000" s="14">
        <v>485.13499999999993</v>
      </c>
      <c r="N1000" s="48">
        <v>485.13499999999988</v>
      </c>
      <c r="O1000" s="419">
        <f t="shared" ref="O1000:O1010" si="478">I1000+J1000+K1000+L1000</f>
        <v>485.13499999999993</v>
      </c>
      <c r="P1000" s="419">
        <f t="shared" ref="P1000:P1010" si="479">N1000-O1000</f>
        <v>0</v>
      </c>
      <c r="Q1000" s="498" t="s">
        <v>1761</v>
      </c>
      <c r="R1000" s="498"/>
      <c r="S1000" s="701">
        <v>1057577991</v>
      </c>
      <c r="T1000" s="629" t="s">
        <v>2658</v>
      </c>
      <c r="U1000" s="288" t="s">
        <v>1837</v>
      </c>
      <c r="V1000" s="47" t="s">
        <v>3</v>
      </c>
      <c r="W1000" s="61">
        <v>16</v>
      </c>
      <c r="X1000" s="702">
        <v>328.97</v>
      </c>
      <c r="Y1000" s="702">
        <v>149</v>
      </c>
      <c r="Z1000" s="702">
        <v>7.17</v>
      </c>
      <c r="AA1000" s="702">
        <v>0</v>
      </c>
      <c r="AB1000" s="687">
        <v>485.14</v>
      </c>
      <c r="AC1000" s="10" t="str">
        <f t="shared" si="466"/>
        <v>OK</v>
      </c>
      <c r="AE1000" s="504">
        <f t="shared" si="467"/>
        <v>-5.0000000000522959E-3</v>
      </c>
      <c r="AF1000" s="270"/>
      <c r="AG1000" s="109" t="s">
        <v>2478</v>
      </c>
      <c r="AH1000" s="270"/>
      <c r="AJ1000" s="1065">
        <v>1057577991</v>
      </c>
      <c r="AK1000" s="45" t="s">
        <v>1306</v>
      </c>
      <c r="AL1000" s="288" t="s">
        <v>1837</v>
      </c>
      <c r="AM1000" s="46" t="s">
        <v>1404</v>
      </c>
      <c r="AN1000" s="47" t="s">
        <v>3</v>
      </c>
      <c r="AO1000" s="61">
        <v>16</v>
      </c>
      <c r="AP1000" s="63">
        <v>819.31</v>
      </c>
      <c r="AQ1000" s="997">
        <v>328.96499999999992</v>
      </c>
      <c r="AR1000" s="997">
        <v>149</v>
      </c>
      <c r="AS1000" s="925">
        <v>7.17</v>
      </c>
      <c r="AT1000" s="925">
        <v>0</v>
      </c>
      <c r="AU1000" s="982">
        <v>485.14</v>
      </c>
      <c r="AV1000" s="975">
        <v>100</v>
      </c>
      <c r="AW1000" s="1121">
        <v>0</v>
      </c>
      <c r="AX1000" s="1114">
        <f>AQ1000+AR1000+AV1000+AW1000</f>
        <v>577.96499999999992</v>
      </c>
      <c r="AY1000" s="424" t="str">
        <f t="shared" si="457"/>
        <v>OK</v>
      </c>
      <c r="AZ1000" s="483">
        <f t="shared" si="458"/>
        <v>0</v>
      </c>
      <c r="BA1000" s="484">
        <f>AX1000-AB1000</f>
        <v>92.824999999999932</v>
      </c>
      <c r="BB1000" s="1016" t="s">
        <v>3134</v>
      </c>
      <c r="BC1000" s="424"/>
      <c r="BD1000" s="424"/>
    </row>
    <row r="1001" spans="2:57" s="10" customFormat="1" ht="24" customHeight="1">
      <c r="B1001" s="60">
        <v>1057578471</v>
      </c>
      <c r="C1001" s="45" t="s">
        <v>1308</v>
      </c>
      <c r="D1001" s="288" t="s">
        <v>1837</v>
      </c>
      <c r="E1001" s="46" t="s">
        <v>1404</v>
      </c>
      <c r="F1001" s="47" t="s">
        <v>3</v>
      </c>
      <c r="G1001" s="61">
        <v>16</v>
      </c>
      <c r="H1001" s="63">
        <v>819.31</v>
      </c>
      <c r="I1001" s="63">
        <v>328.96499999999992</v>
      </c>
      <c r="J1001" s="63">
        <v>148</v>
      </c>
      <c r="K1001" s="63">
        <v>67.17</v>
      </c>
      <c r="L1001" s="63">
        <v>20</v>
      </c>
      <c r="M1001" s="14">
        <v>564.13499999999988</v>
      </c>
      <c r="N1001" s="48">
        <v>564.13499999999999</v>
      </c>
      <c r="O1001" s="419">
        <f t="shared" si="478"/>
        <v>564.13499999999988</v>
      </c>
      <c r="P1001" s="419">
        <f t="shared" si="479"/>
        <v>0</v>
      </c>
      <c r="Q1001" s="498" t="s">
        <v>1761</v>
      </c>
      <c r="R1001" s="498"/>
      <c r="S1001" s="701">
        <v>1057578471</v>
      </c>
      <c r="T1001" s="629" t="s">
        <v>2659</v>
      </c>
      <c r="U1001" s="288" t="s">
        <v>1837</v>
      </c>
      <c r="V1001" s="47" t="s">
        <v>3</v>
      </c>
      <c r="W1001" s="61">
        <v>16</v>
      </c>
      <c r="X1001" s="702">
        <v>328.97</v>
      </c>
      <c r="Y1001" s="702">
        <v>148</v>
      </c>
      <c r="Z1001" s="702">
        <v>100</v>
      </c>
      <c r="AA1001" s="702">
        <v>20</v>
      </c>
      <c r="AB1001" s="687">
        <v>596.97</v>
      </c>
      <c r="AC1001" s="10" t="str">
        <f t="shared" si="466"/>
        <v>OK</v>
      </c>
      <c r="AE1001" s="504">
        <f t="shared" si="467"/>
        <v>-32.83500000000015</v>
      </c>
      <c r="AF1001" s="688" t="s">
        <v>2010</v>
      </c>
      <c r="AG1001" s="109" t="s">
        <v>2478</v>
      </c>
      <c r="AH1001" s="270"/>
      <c r="AJ1001" s="901">
        <v>1057578471</v>
      </c>
      <c r="AK1001" s="45" t="s">
        <v>1308</v>
      </c>
      <c r="AL1001" s="288" t="s">
        <v>1837</v>
      </c>
      <c r="AM1001" s="46" t="s">
        <v>1404</v>
      </c>
      <c r="AN1001" s="47" t="s">
        <v>3</v>
      </c>
      <c r="AO1001" s="61">
        <v>16</v>
      </c>
      <c r="AP1001" s="63">
        <v>819.31</v>
      </c>
      <c r="AQ1001" s="997">
        <v>328.96499999999992</v>
      </c>
      <c r="AR1001" s="997">
        <v>148</v>
      </c>
      <c r="AS1001" s="925">
        <v>100</v>
      </c>
      <c r="AT1001" s="925">
        <v>20</v>
      </c>
      <c r="AU1001" s="982">
        <v>596.97</v>
      </c>
      <c r="AV1001" s="974">
        <v>100</v>
      </c>
      <c r="AW1001" s="1079">
        <v>20</v>
      </c>
      <c r="AX1001" s="975">
        <f t="shared" si="475"/>
        <v>596.96499999999992</v>
      </c>
      <c r="AY1001" s="424" t="str">
        <f t="shared" si="457"/>
        <v>OK</v>
      </c>
      <c r="AZ1001" s="483">
        <f t="shared" si="458"/>
        <v>0</v>
      </c>
      <c r="BA1001" s="486">
        <f t="shared" si="476"/>
        <v>-5.0000000001091394E-3</v>
      </c>
      <c r="BB1001" s="424"/>
      <c r="BC1001" s="424"/>
      <c r="BD1001" s="424"/>
      <c r="BE1001" s="1051">
        <f t="shared" si="477"/>
        <v>-5.0000000001091394E-3</v>
      </c>
    </row>
    <row r="1002" spans="2:57" s="10" customFormat="1" ht="24" customHeight="1">
      <c r="B1002" s="60">
        <v>1057588913</v>
      </c>
      <c r="C1002" s="45" t="s">
        <v>1321</v>
      </c>
      <c r="D1002" s="288" t="s">
        <v>1837</v>
      </c>
      <c r="E1002" s="46" t="s">
        <v>1404</v>
      </c>
      <c r="F1002" s="47" t="s">
        <v>3</v>
      </c>
      <c r="G1002" s="61">
        <v>16</v>
      </c>
      <c r="H1002" s="63">
        <v>924.43</v>
      </c>
      <c r="I1002" s="63">
        <v>486.64499999999998</v>
      </c>
      <c r="J1002" s="63">
        <v>153.5</v>
      </c>
      <c r="K1002" s="63">
        <v>22.44</v>
      </c>
      <c r="L1002" s="63">
        <v>15</v>
      </c>
      <c r="M1002" s="14">
        <v>677.58500000000004</v>
      </c>
      <c r="N1002" s="48">
        <v>677.58500000000004</v>
      </c>
      <c r="O1002" s="419">
        <f t="shared" si="478"/>
        <v>677.58500000000004</v>
      </c>
      <c r="P1002" s="419">
        <f t="shared" si="479"/>
        <v>0</v>
      </c>
      <c r="Q1002" s="498" t="s">
        <v>1761</v>
      </c>
      <c r="R1002" s="498"/>
      <c r="S1002" s="827">
        <v>1057588913</v>
      </c>
      <c r="T1002" s="782" t="s">
        <v>2660</v>
      </c>
      <c r="U1002" s="288" t="s">
        <v>1837</v>
      </c>
      <c r="V1002" s="47" t="s">
        <v>3</v>
      </c>
      <c r="W1002" s="61">
        <v>16</v>
      </c>
      <c r="X1002" s="828">
        <v>486.65</v>
      </c>
      <c r="Y1002" s="828">
        <v>153.5</v>
      </c>
      <c r="Z1002" s="828">
        <v>100</v>
      </c>
      <c r="AA1002" s="828">
        <v>90</v>
      </c>
      <c r="AB1002" s="829">
        <v>830.15</v>
      </c>
      <c r="AC1002" s="10" t="str">
        <f t="shared" si="466"/>
        <v>OK</v>
      </c>
      <c r="AE1002" s="504">
        <f t="shared" si="467"/>
        <v>-152.56499999999994</v>
      </c>
      <c r="AF1002" s="688" t="s">
        <v>2010</v>
      </c>
      <c r="AG1002" s="109" t="s">
        <v>2478</v>
      </c>
      <c r="AH1002" s="270"/>
      <c r="AJ1002" s="1065">
        <v>1057588913</v>
      </c>
      <c r="AK1002" s="45" t="s">
        <v>1321</v>
      </c>
      <c r="AL1002" s="288" t="s">
        <v>1837</v>
      </c>
      <c r="AM1002" s="46" t="s">
        <v>1404</v>
      </c>
      <c r="AN1002" s="47" t="s">
        <v>3</v>
      </c>
      <c r="AO1002" s="61">
        <v>16</v>
      </c>
      <c r="AP1002" s="63">
        <v>924.43</v>
      </c>
      <c r="AQ1002" s="997">
        <v>486.64499999999998</v>
      </c>
      <c r="AR1002" s="997">
        <v>153.5</v>
      </c>
      <c r="AS1002" s="991">
        <v>100</v>
      </c>
      <c r="AT1002" s="991">
        <v>90</v>
      </c>
      <c r="AU1002" s="1110">
        <v>830.15</v>
      </c>
      <c r="AV1002" s="1149">
        <v>100</v>
      </c>
      <c r="AW1002" s="1150">
        <v>100</v>
      </c>
      <c r="AX1002" s="1114">
        <f>AQ1002+AR1002+AV1002+AW1002</f>
        <v>840.14499999999998</v>
      </c>
      <c r="AY1002" s="424" t="str">
        <f t="shared" ref="AY1002" si="480">IF((S1002=AJ1002),"OK","ERROR")</f>
        <v>OK</v>
      </c>
      <c r="AZ1002" s="483">
        <f t="shared" ref="AZ1002" si="481">AB1002-AU1002</f>
        <v>0</v>
      </c>
      <c r="BA1002" s="484">
        <f>AX1002-AB1002</f>
        <v>9.9950000000000045</v>
      </c>
      <c r="BB1002" s="1016" t="s">
        <v>3134</v>
      </c>
      <c r="BC1002" s="424"/>
      <c r="BD1002" s="424"/>
    </row>
    <row r="1003" spans="2:57" s="10" customFormat="1" ht="24" customHeight="1">
      <c r="B1003" s="60">
        <v>1075212451</v>
      </c>
      <c r="C1003" s="45" t="s">
        <v>1339</v>
      </c>
      <c r="D1003" s="288" t="s">
        <v>1837</v>
      </c>
      <c r="E1003" s="46" t="s">
        <v>1404</v>
      </c>
      <c r="F1003" s="47" t="s">
        <v>3</v>
      </c>
      <c r="G1003" s="61">
        <v>16</v>
      </c>
      <c r="H1003" s="63">
        <v>871.87</v>
      </c>
      <c r="I1003" s="63">
        <v>407.80500000000006</v>
      </c>
      <c r="J1003" s="63">
        <v>164.5</v>
      </c>
      <c r="K1003" s="63">
        <v>57.56</v>
      </c>
      <c r="L1003" s="63">
        <v>30</v>
      </c>
      <c r="M1003" s="14">
        <v>659.86500000000001</v>
      </c>
      <c r="N1003" s="48">
        <v>659.86500000000001</v>
      </c>
      <c r="O1003" s="419">
        <f t="shared" si="478"/>
        <v>659.86500000000001</v>
      </c>
      <c r="P1003" s="419">
        <f t="shared" si="479"/>
        <v>0</v>
      </c>
      <c r="Q1003" s="498" t="s">
        <v>1761</v>
      </c>
      <c r="R1003" s="498"/>
      <c r="S1003" s="701">
        <v>1075212451</v>
      </c>
      <c r="T1003" s="629" t="s">
        <v>2661</v>
      </c>
      <c r="U1003" s="288" t="s">
        <v>1837</v>
      </c>
      <c r="V1003" s="47" t="s">
        <v>3</v>
      </c>
      <c r="W1003" s="61">
        <v>16</v>
      </c>
      <c r="X1003" s="702">
        <v>407.81</v>
      </c>
      <c r="Y1003" s="702">
        <v>164.5</v>
      </c>
      <c r="Z1003" s="702">
        <v>57.56</v>
      </c>
      <c r="AA1003" s="702">
        <v>30</v>
      </c>
      <c r="AB1003" s="687">
        <v>659.87</v>
      </c>
      <c r="AC1003" s="10" t="str">
        <f t="shared" si="466"/>
        <v>OK</v>
      </c>
      <c r="AE1003" s="504">
        <f t="shared" si="467"/>
        <v>-4.9999999999954525E-3</v>
      </c>
      <c r="AF1003" s="270"/>
      <c r="AG1003" s="109" t="s">
        <v>2478</v>
      </c>
      <c r="AH1003" s="270"/>
      <c r="AJ1003" s="901">
        <v>1075212451</v>
      </c>
      <c r="AK1003" s="45" t="s">
        <v>1339</v>
      </c>
      <c r="AL1003" s="288" t="s">
        <v>1837</v>
      </c>
      <c r="AM1003" s="46" t="s">
        <v>1404</v>
      </c>
      <c r="AN1003" s="47" t="s">
        <v>3</v>
      </c>
      <c r="AO1003" s="61">
        <v>16</v>
      </c>
      <c r="AP1003" s="63">
        <v>871.87</v>
      </c>
      <c r="AQ1003" s="997">
        <v>407.80500000000006</v>
      </c>
      <c r="AR1003" s="997">
        <v>164.5</v>
      </c>
      <c r="AS1003" s="925">
        <v>57.56</v>
      </c>
      <c r="AT1003" s="925">
        <v>30</v>
      </c>
      <c r="AU1003" s="982">
        <v>659.87</v>
      </c>
      <c r="AV1003" s="974">
        <v>57.56</v>
      </c>
      <c r="AW1003" s="1079">
        <v>30</v>
      </c>
      <c r="AX1003" s="975">
        <f t="shared" si="475"/>
        <v>659.86500000000001</v>
      </c>
      <c r="AY1003" s="424" t="str">
        <f t="shared" si="457"/>
        <v>OK</v>
      </c>
      <c r="AZ1003" s="483">
        <f t="shared" si="458"/>
        <v>0</v>
      </c>
      <c r="BA1003" s="486">
        <f t="shared" si="476"/>
        <v>-4.9999999999954525E-3</v>
      </c>
      <c r="BB1003" s="424"/>
      <c r="BC1003" s="424"/>
      <c r="BD1003" s="424"/>
      <c r="BE1003" s="1051">
        <f t="shared" si="477"/>
        <v>-4.9999999999954525E-3</v>
      </c>
    </row>
    <row r="1004" spans="2:57" s="10" customFormat="1" ht="24" customHeight="1">
      <c r="B1004" s="60">
        <v>1099207855</v>
      </c>
      <c r="C1004" s="45" t="s">
        <v>1351</v>
      </c>
      <c r="D1004" s="288" t="s">
        <v>1837</v>
      </c>
      <c r="E1004" s="46" t="s">
        <v>1404</v>
      </c>
      <c r="F1004" s="47" t="s">
        <v>3</v>
      </c>
      <c r="G1004" s="61">
        <v>16</v>
      </c>
      <c r="H1004" s="63">
        <v>861.36</v>
      </c>
      <c r="I1004" s="63">
        <v>392.03999999999996</v>
      </c>
      <c r="J1004" s="63">
        <v>140.5</v>
      </c>
      <c r="K1004" s="63">
        <v>0</v>
      </c>
      <c r="L1004" s="63">
        <v>0</v>
      </c>
      <c r="M1004" s="14">
        <v>532.54</v>
      </c>
      <c r="N1004" s="48">
        <v>532.54</v>
      </c>
      <c r="O1004" s="419">
        <f t="shared" si="478"/>
        <v>532.54</v>
      </c>
      <c r="P1004" s="419">
        <f t="shared" si="479"/>
        <v>0</v>
      </c>
      <c r="Q1004" s="498" t="s">
        <v>1761</v>
      </c>
      <c r="R1004" s="498"/>
      <c r="S1004" s="701">
        <v>1099207855</v>
      </c>
      <c r="T1004" s="629" t="s">
        <v>2662</v>
      </c>
      <c r="U1004" s="288" t="s">
        <v>1837</v>
      </c>
      <c r="V1004" s="47" t="s">
        <v>3</v>
      </c>
      <c r="W1004" s="61">
        <v>16</v>
      </c>
      <c r="X1004" s="702">
        <v>392.04</v>
      </c>
      <c r="Y1004" s="702">
        <v>140.5</v>
      </c>
      <c r="Z1004" s="702">
        <v>0</v>
      </c>
      <c r="AA1004" s="702">
        <v>0</v>
      </c>
      <c r="AB1004" s="687">
        <v>532.54</v>
      </c>
      <c r="AC1004" s="10" t="str">
        <f t="shared" si="466"/>
        <v>OK</v>
      </c>
      <c r="AE1004" s="504">
        <f t="shared" si="467"/>
        <v>0</v>
      </c>
      <c r="AF1004" s="270"/>
      <c r="AG1004" s="109" t="s">
        <v>2478</v>
      </c>
      <c r="AH1004" s="270"/>
      <c r="AJ1004" s="901">
        <v>1099207855</v>
      </c>
      <c r="AK1004" s="45" t="s">
        <v>1351</v>
      </c>
      <c r="AL1004" s="288" t="s">
        <v>1837</v>
      </c>
      <c r="AM1004" s="46" t="s">
        <v>1404</v>
      </c>
      <c r="AN1004" s="47" t="s">
        <v>3</v>
      </c>
      <c r="AO1004" s="61">
        <v>16</v>
      </c>
      <c r="AP1004" s="63">
        <v>861.36</v>
      </c>
      <c r="AQ1004" s="997">
        <v>392.03999999999996</v>
      </c>
      <c r="AR1004" s="997">
        <v>140.5</v>
      </c>
      <c r="AS1004" s="925">
        <v>0</v>
      </c>
      <c r="AT1004" s="925">
        <v>0</v>
      </c>
      <c r="AU1004" s="982">
        <v>532.54</v>
      </c>
      <c r="AV1004" s="974">
        <v>0</v>
      </c>
      <c r="AW1004" s="1079">
        <v>0</v>
      </c>
      <c r="AX1004" s="975">
        <f t="shared" si="475"/>
        <v>532.54</v>
      </c>
      <c r="AY1004" s="424" t="str">
        <f t="shared" si="457"/>
        <v>OK</v>
      </c>
      <c r="AZ1004" s="483">
        <f t="shared" si="458"/>
        <v>0</v>
      </c>
      <c r="BA1004" s="486">
        <f t="shared" si="476"/>
        <v>0</v>
      </c>
      <c r="BB1004" s="424"/>
      <c r="BC1004" s="424"/>
      <c r="BD1004" s="424"/>
      <c r="BE1004" s="1051">
        <f t="shared" si="477"/>
        <v>0</v>
      </c>
    </row>
    <row r="1005" spans="2:57" s="10" customFormat="1" ht="24" customHeight="1">
      <c r="B1005" s="60">
        <v>1118536296</v>
      </c>
      <c r="C1005" s="45" t="s">
        <v>1364</v>
      </c>
      <c r="D1005" s="288" t="s">
        <v>1837</v>
      </c>
      <c r="E1005" s="46" t="s">
        <v>1404</v>
      </c>
      <c r="F1005" s="47" t="s">
        <v>3</v>
      </c>
      <c r="G1005" s="61">
        <v>16</v>
      </c>
      <c r="H1005" s="63">
        <v>903.4</v>
      </c>
      <c r="I1005" s="63">
        <v>455.09999999999991</v>
      </c>
      <c r="J1005" s="63">
        <v>152</v>
      </c>
      <c r="K1005" s="63">
        <v>48.44</v>
      </c>
      <c r="L1005" s="63">
        <v>30</v>
      </c>
      <c r="M1005" s="14">
        <v>685.54</v>
      </c>
      <c r="N1005" s="48">
        <v>685.54</v>
      </c>
      <c r="O1005" s="419">
        <f t="shared" si="478"/>
        <v>685.54</v>
      </c>
      <c r="P1005" s="419">
        <f t="shared" si="479"/>
        <v>0</v>
      </c>
      <c r="Q1005" s="498" t="s">
        <v>1761</v>
      </c>
      <c r="R1005" s="498"/>
      <c r="S1005" s="701">
        <v>1118536296</v>
      </c>
      <c r="T1005" s="629" t="s">
        <v>2663</v>
      </c>
      <c r="U1005" s="288" t="s">
        <v>1837</v>
      </c>
      <c r="V1005" s="47" t="s">
        <v>3</v>
      </c>
      <c r="W1005" s="61">
        <v>16</v>
      </c>
      <c r="X1005" s="702">
        <v>455.1</v>
      </c>
      <c r="Y1005" s="702">
        <v>152</v>
      </c>
      <c r="Z1005" s="702">
        <v>48.44</v>
      </c>
      <c r="AA1005" s="702">
        <v>30</v>
      </c>
      <c r="AB1005" s="687">
        <v>685.54</v>
      </c>
      <c r="AC1005" s="10" t="str">
        <f t="shared" si="466"/>
        <v>OK</v>
      </c>
      <c r="AE1005" s="504">
        <f t="shared" si="467"/>
        <v>0</v>
      </c>
      <c r="AF1005" s="270"/>
      <c r="AG1005" s="109" t="s">
        <v>2478</v>
      </c>
      <c r="AH1005" s="270"/>
      <c r="AJ1005" s="1065">
        <v>1118536296</v>
      </c>
      <c r="AK1005" s="45" t="s">
        <v>1364</v>
      </c>
      <c r="AL1005" s="288" t="s">
        <v>1837</v>
      </c>
      <c r="AM1005" s="46" t="s">
        <v>1404</v>
      </c>
      <c r="AN1005" s="47" t="s">
        <v>3</v>
      </c>
      <c r="AO1005" s="61">
        <v>16</v>
      </c>
      <c r="AP1005" s="63">
        <v>903.4</v>
      </c>
      <c r="AQ1005" s="997">
        <v>455.09999999999991</v>
      </c>
      <c r="AR1005" s="997">
        <v>152</v>
      </c>
      <c r="AS1005" s="925">
        <v>48.44</v>
      </c>
      <c r="AT1005" s="925">
        <v>30</v>
      </c>
      <c r="AU1005" s="982">
        <v>685.54</v>
      </c>
      <c r="AV1005" s="975">
        <v>100</v>
      </c>
      <c r="AW1005" s="1121">
        <v>35</v>
      </c>
      <c r="AX1005" s="1114">
        <f>AQ1005+AR1005+AV1005+AW1005</f>
        <v>742.09999999999991</v>
      </c>
      <c r="AY1005" s="424" t="str">
        <f t="shared" si="457"/>
        <v>OK</v>
      </c>
      <c r="AZ1005" s="483">
        <f t="shared" si="458"/>
        <v>0</v>
      </c>
      <c r="BA1005" s="484">
        <f>AX1005-AB1005</f>
        <v>56.559999999999945</v>
      </c>
      <c r="BB1005" s="1016" t="s">
        <v>3134</v>
      </c>
      <c r="BC1005" s="424"/>
      <c r="BD1005" s="424"/>
    </row>
    <row r="1006" spans="2:57" s="10" customFormat="1" ht="24" customHeight="1">
      <c r="B1006" s="60">
        <v>1118539930</v>
      </c>
      <c r="C1006" s="45" t="s">
        <v>1366</v>
      </c>
      <c r="D1006" s="288" t="s">
        <v>1837</v>
      </c>
      <c r="E1006" s="46" t="s">
        <v>1404</v>
      </c>
      <c r="F1006" s="47" t="s">
        <v>3</v>
      </c>
      <c r="G1006" s="61">
        <v>16</v>
      </c>
      <c r="H1006" s="63">
        <v>882.38</v>
      </c>
      <c r="I1006" s="63">
        <v>423.56999999999994</v>
      </c>
      <c r="J1006" s="63">
        <v>159.5</v>
      </c>
      <c r="K1006" s="63">
        <v>44.22</v>
      </c>
      <c r="L1006" s="63">
        <v>40</v>
      </c>
      <c r="M1006" s="14">
        <v>667.29</v>
      </c>
      <c r="N1006" s="48">
        <v>667.29</v>
      </c>
      <c r="O1006" s="419">
        <f t="shared" si="478"/>
        <v>667.29</v>
      </c>
      <c r="P1006" s="419">
        <f t="shared" si="479"/>
        <v>0</v>
      </c>
      <c r="Q1006" s="498" t="s">
        <v>1761</v>
      </c>
      <c r="R1006" s="498"/>
      <c r="S1006" s="701">
        <v>1118539930</v>
      </c>
      <c r="T1006" s="629" t="s">
        <v>2664</v>
      </c>
      <c r="U1006" s="288" t="s">
        <v>1837</v>
      </c>
      <c r="V1006" s="47" t="s">
        <v>3</v>
      </c>
      <c r="W1006" s="61">
        <v>16</v>
      </c>
      <c r="X1006" s="702">
        <v>423.57</v>
      </c>
      <c r="Y1006" s="702">
        <v>159.5</v>
      </c>
      <c r="Z1006" s="702">
        <v>44.22</v>
      </c>
      <c r="AA1006" s="702">
        <v>40</v>
      </c>
      <c r="AB1006" s="687">
        <v>667.29</v>
      </c>
      <c r="AC1006" s="10" t="str">
        <f t="shared" si="466"/>
        <v>OK</v>
      </c>
      <c r="AE1006" s="504">
        <f t="shared" si="467"/>
        <v>0</v>
      </c>
      <c r="AF1006" s="270"/>
      <c r="AG1006" s="109" t="s">
        <v>2478</v>
      </c>
      <c r="AH1006" s="270"/>
      <c r="AJ1006" s="901">
        <v>1118539930</v>
      </c>
      <c r="AK1006" s="45" t="s">
        <v>1366</v>
      </c>
      <c r="AL1006" s="288" t="s">
        <v>1837</v>
      </c>
      <c r="AM1006" s="46" t="s">
        <v>1404</v>
      </c>
      <c r="AN1006" s="47" t="s">
        <v>3</v>
      </c>
      <c r="AO1006" s="61">
        <v>16</v>
      </c>
      <c r="AP1006" s="63">
        <v>882.38</v>
      </c>
      <c r="AQ1006" s="997">
        <v>423.56999999999994</v>
      </c>
      <c r="AR1006" s="997">
        <v>159.5</v>
      </c>
      <c r="AS1006" s="925">
        <v>44.22</v>
      </c>
      <c r="AT1006" s="925">
        <v>40</v>
      </c>
      <c r="AU1006" s="982">
        <v>667.29</v>
      </c>
      <c r="AV1006" s="974">
        <v>44.22</v>
      </c>
      <c r="AW1006" s="1079">
        <v>40</v>
      </c>
      <c r="AX1006" s="975">
        <f t="shared" si="475"/>
        <v>667.29</v>
      </c>
      <c r="AY1006" s="424" t="str">
        <f t="shared" si="457"/>
        <v>OK</v>
      </c>
      <c r="AZ1006" s="483">
        <f t="shared" si="458"/>
        <v>0</v>
      </c>
      <c r="BA1006" s="486">
        <f t="shared" si="476"/>
        <v>0</v>
      </c>
      <c r="BB1006" s="424"/>
      <c r="BC1006" s="424"/>
      <c r="BD1006" s="424"/>
      <c r="BE1006" s="1051">
        <f t="shared" si="477"/>
        <v>0</v>
      </c>
    </row>
    <row r="1007" spans="2:57" s="10" customFormat="1" ht="24" customHeight="1">
      <c r="B1007" s="25">
        <v>1049621517</v>
      </c>
      <c r="C1007" s="42" t="s">
        <v>1138</v>
      </c>
      <c r="D1007" s="266" t="s">
        <v>1845</v>
      </c>
      <c r="E1007" s="26" t="s">
        <v>1404</v>
      </c>
      <c r="F1007" s="40" t="s">
        <v>1403</v>
      </c>
      <c r="G1007" s="26" t="s">
        <v>13</v>
      </c>
      <c r="H1007" s="28">
        <v>855.26</v>
      </c>
      <c r="I1007" s="28">
        <v>382.88999999999987</v>
      </c>
      <c r="J1007" s="28">
        <v>72.5</v>
      </c>
      <c r="K1007" s="28">
        <v>0.11</v>
      </c>
      <c r="L1007" s="28">
        <v>45</v>
      </c>
      <c r="M1007" s="14">
        <v>500.49999999999989</v>
      </c>
      <c r="N1007" s="28">
        <v>500.49999999999989</v>
      </c>
      <c r="O1007" s="419">
        <f t="shared" si="478"/>
        <v>500.49999999999989</v>
      </c>
      <c r="P1007" s="419">
        <f t="shared" si="479"/>
        <v>0</v>
      </c>
      <c r="Q1007" s="498" t="s">
        <v>1761</v>
      </c>
      <c r="R1007" s="498"/>
      <c r="S1007" s="25">
        <v>1049621517</v>
      </c>
      <c r="T1007" s="42" t="s">
        <v>1138</v>
      </c>
      <c r="U1007" s="266" t="s">
        <v>1845</v>
      </c>
      <c r="V1007" s="40" t="s">
        <v>1403</v>
      </c>
      <c r="W1007" s="26" t="s">
        <v>13</v>
      </c>
      <c r="X1007" s="28">
        <v>382.88999999999987</v>
      </c>
      <c r="Y1007" s="28">
        <v>72.5</v>
      </c>
      <c r="Z1007" s="28">
        <v>0.11</v>
      </c>
      <c r="AA1007" s="28">
        <v>45</v>
      </c>
      <c r="AB1007" s="14">
        <v>500.49999999999989</v>
      </c>
      <c r="AC1007" s="10" t="str">
        <f t="shared" si="466"/>
        <v>OK</v>
      </c>
      <c r="AE1007" s="504">
        <f t="shared" si="467"/>
        <v>0</v>
      </c>
      <c r="AF1007" s="270"/>
      <c r="AG1007" s="831" t="s">
        <v>1761</v>
      </c>
      <c r="AH1007" s="270"/>
      <c r="AJ1007" s="890">
        <v>1049621517</v>
      </c>
      <c r="AK1007" s="42" t="s">
        <v>1138</v>
      </c>
      <c r="AL1007" s="266" t="s">
        <v>1845</v>
      </c>
      <c r="AM1007" s="26" t="s">
        <v>1404</v>
      </c>
      <c r="AN1007" s="40" t="s">
        <v>1403</v>
      </c>
      <c r="AO1007" s="26" t="s">
        <v>13</v>
      </c>
      <c r="AP1007" s="28">
        <v>855.26</v>
      </c>
      <c r="AQ1007" s="971">
        <v>382.88999999999987</v>
      </c>
      <c r="AR1007" s="971">
        <v>72.5</v>
      </c>
      <c r="AS1007" s="971">
        <v>0.11</v>
      </c>
      <c r="AT1007" s="971">
        <v>45</v>
      </c>
      <c r="AU1007" s="1106">
        <v>500.49999999999989</v>
      </c>
      <c r="AV1007" s="1143"/>
      <c r="AW1007" s="1144"/>
      <c r="AX1007" s="1143"/>
      <c r="AY1007" s="424" t="str">
        <f t="shared" si="457"/>
        <v>OK</v>
      </c>
      <c r="AZ1007" s="483">
        <f t="shared" si="458"/>
        <v>0</v>
      </c>
      <c r="BA1007" s="424"/>
      <c r="BB1007" s="1017" t="s">
        <v>3114</v>
      </c>
      <c r="BC1007" s="424"/>
      <c r="BD1007" s="424"/>
    </row>
    <row r="1008" spans="2:57" s="10" customFormat="1" ht="24" customHeight="1">
      <c r="B1008" s="25">
        <v>1049621907</v>
      </c>
      <c r="C1008" s="42" t="s">
        <v>1142</v>
      </c>
      <c r="D1008" s="266" t="s">
        <v>1845</v>
      </c>
      <c r="E1008" s="26" t="s">
        <v>1404</v>
      </c>
      <c r="F1008" s="40" t="s">
        <v>1403</v>
      </c>
      <c r="G1008" s="26" t="s">
        <v>13</v>
      </c>
      <c r="H1008" s="28">
        <v>800.72</v>
      </c>
      <c r="I1008" s="28">
        <v>301.07999999999993</v>
      </c>
      <c r="J1008" s="28">
        <v>148</v>
      </c>
      <c r="K1008" s="28">
        <v>24.89</v>
      </c>
      <c r="L1008" s="28">
        <v>20</v>
      </c>
      <c r="M1008" s="14">
        <v>493.96999999999991</v>
      </c>
      <c r="N1008" s="28">
        <v>493.96999999999991</v>
      </c>
      <c r="O1008" s="419">
        <f t="shared" si="478"/>
        <v>493.96999999999991</v>
      </c>
      <c r="P1008" s="419">
        <f t="shared" si="479"/>
        <v>0</v>
      </c>
      <c r="Q1008" s="498" t="s">
        <v>1761</v>
      </c>
      <c r="R1008" s="498"/>
      <c r="S1008" s="25">
        <v>1049621907</v>
      </c>
      <c r="T1008" s="42" t="s">
        <v>1142</v>
      </c>
      <c r="U1008" s="266" t="s">
        <v>1845</v>
      </c>
      <c r="V1008" s="40" t="s">
        <v>1403</v>
      </c>
      <c r="W1008" s="26" t="s">
        <v>13</v>
      </c>
      <c r="X1008" s="28">
        <v>301.07999999999993</v>
      </c>
      <c r="Y1008" s="28">
        <v>148</v>
      </c>
      <c r="Z1008" s="28">
        <v>24.89</v>
      </c>
      <c r="AA1008" s="28">
        <v>20</v>
      </c>
      <c r="AB1008" s="14">
        <v>493.96999999999991</v>
      </c>
      <c r="AC1008" s="10" t="str">
        <f t="shared" si="466"/>
        <v>OK</v>
      </c>
      <c r="AE1008" s="504">
        <f t="shared" si="467"/>
        <v>0</v>
      </c>
      <c r="AF1008" s="270"/>
      <c r="AG1008" s="831" t="s">
        <v>1761</v>
      </c>
      <c r="AH1008" s="270"/>
      <c r="AJ1008" s="890">
        <v>1049621907</v>
      </c>
      <c r="AK1008" s="42" t="s">
        <v>1142</v>
      </c>
      <c r="AL1008" s="266" t="s">
        <v>1845</v>
      </c>
      <c r="AM1008" s="26" t="s">
        <v>1404</v>
      </c>
      <c r="AN1008" s="40" t="s">
        <v>1403</v>
      </c>
      <c r="AO1008" s="26" t="s">
        <v>13</v>
      </c>
      <c r="AP1008" s="28">
        <v>800.72</v>
      </c>
      <c r="AQ1008" s="971">
        <v>301.07999999999993</v>
      </c>
      <c r="AR1008" s="971">
        <v>148</v>
      </c>
      <c r="AS1008" s="971">
        <v>24.89</v>
      </c>
      <c r="AT1008" s="971">
        <v>20</v>
      </c>
      <c r="AU1008" s="1106">
        <v>493.96999999999991</v>
      </c>
      <c r="AV1008" s="1143"/>
      <c r="AW1008" s="1144"/>
      <c r="AX1008" s="1143"/>
      <c r="AY1008" s="424" t="str">
        <f t="shared" si="457"/>
        <v>OK</v>
      </c>
      <c r="AZ1008" s="483">
        <f t="shared" si="458"/>
        <v>0</v>
      </c>
      <c r="BA1008" s="424"/>
      <c r="BB1008" s="1017" t="s">
        <v>3114</v>
      </c>
      <c r="BC1008" s="424"/>
      <c r="BD1008" s="424"/>
    </row>
    <row r="1009" spans="2:57" s="10" customFormat="1" ht="24" customHeight="1">
      <c r="B1009" s="25">
        <v>7160029</v>
      </c>
      <c r="C1009" s="42" t="s">
        <v>598</v>
      </c>
      <c r="D1009" s="266" t="s">
        <v>1846</v>
      </c>
      <c r="E1009" s="26" t="s">
        <v>1404</v>
      </c>
      <c r="F1009" s="27" t="s">
        <v>599</v>
      </c>
      <c r="G1009" s="26" t="s">
        <v>13</v>
      </c>
      <c r="H1009" s="28">
        <v>827.01</v>
      </c>
      <c r="I1009" s="28">
        <v>340.51499999999987</v>
      </c>
      <c r="J1009" s="28">
        <v>142</v>
      </c>
      <c r="K1009" s="28">
        <v>100</v>
      </c>
      <c r="L1009" s="28">
        <v>70</v>
      </c>
      <c r="M1009" s="14">
        <v>652.51499999999987</v>
      </c>
      <c r="N1009" s="28">
        <v>652.51499999999987</v>
      </c>
      <c r="O1009" s="419">
        <f t="shared" si="478"/>
        <v>652.51499999999987</v>
      </c>
      <c r="P1009" s="419">
        <f t="shared" si="479"/>
        <v>0</v>
      </c>
      <c r="Q1009" s="498" t="s">
        <v>1761</v>
      </c>
      <c r="R1009" s="498"/>
      <c r="S1009" s="701">
        <v>7160029</v>
      </c>
      <c r="T1009" s="629" t="s">
        <v>2804</v>
      </c>
      <c r="U1009" s="266" t="s">
        <v>1846</v>
      </c>
      <c r="V1009" s="27" t="s">
        <v>599</v>
      </c>
      <c r="W1009" s="26" t="s">
        <v>13</v>
      </c>
      <c r="X1009" s="538">
        <v>340.52</v>
      </c>
      <c r="Y1009" s="538">
        <v>142</v>
      </c>
      <c r="Z1009" s="538">
        <v>100</v>
      </c>
      <c r="AA1009" s="538">
        <v>70</v>
      </c>
      <c r="AB1009" s="613">
        <v>652.52</v>
      </c>
      <c r="AC1009" s="10" t="str">
        <f t="shared" si="466"/>
        <v>OK</v>
      </c>
      <c r="AE1009" s="504">
        <f t="shared" si="467"/>
        <v>-5.0000000001091394E-3</v>
      </c>
      <c r="AF1009" s="270"/>
      <c r="AG1009" s="270" t="s">
        <v>1959</v>
      </c>
      <c r="AH1009" s="270"/>
      <c r="AJ1009" s="890">
        <v>7160029</v>
      </c>
      <c r="AK1009" s="42" t="s">
        <v>598</v>
      </c>
      <c r="AL1009" s="266" t="s">
        <v>1846</v>
      </c>
      <c r="AM1009" s="26" t="s">
        <v>1404</v>
      </c>
      <c r="AN1009" s="27" t="s">
        <v>599</v>
      </c>
      <c r="AO1009" s="26" t="s">
        <v>13</v>
      </c>
      <c r="AP1009" s="28">
        <v>827.01</v>
      </c>
      <c r="AQ1009" s="971">
        <v>340.51499999999987</v>
      </c>
      <c r="AR1009" s="971">
        <v>142</v>
      </c>
      <c r="AS1009" s="925">
        <v>100</v>
      </c>
      <c r="AT1009" s="925">
        <v>70</v>
      </c>
      <c r="AU1009" s="982">
        <v>652.52</v>
      </c>
      <c r="AV1009" s="974">
        <v>100</v>
      </c>
      <c r="AW1009" s="1079">
        <v>70</v>
      </c>
      <c r="AX1009" s="975">
        <f t="shared" ref="AX1009:AX1031" si="482">AQ1009+AR1009+AV1009+AW1009</f>
        <v>652.51499999999987</v>
      </c>
      <c r="AY1009" s="424" t="str">
        <f t="shared" si="457"/>
        <v>OK</v>
      </c>
      <c r="AZ1009" s="483">
        <f t="shared" si="458"/>
        <v>0</v>
      </c>
      <c r="BA1009" s="486">
        <f t="shared" ref="BA1009:BA1031" si="483">AX1009-AB1009</f>
        <v>-5.0000000001091394E-3</v>
      </c>
      <c r="BB1009" s="424"/>
      <c r="BC1009" s="424"/>
      <c r="BD1009" s="424"/>
      <c r="BE1009" s="1043">
        <f t="shared" ref="BE1009:BE1031" si="484">AX1009-AU1009</f>
        <v>-5.0000000001091394E-3</v>
      </c>
    </row>
    <row r="1010" spans="2:57" s="10" customFormat="1" ht="24" customHeight="1">
      <c r="B1010" s="25">
        <v>7165817</v>
      </c>
      <c r="C1010" s="42" t="s">
        <v>605</v>
      </c>
      <c r="D1010" s="266" t="s">
        <v>1846</v>
      </c>
      <c r="E1010" s="26" t="s">
        <v>1404</v>
      </c>
      <c r="F1010" s="27" t="s">
        <v>599</v>
      </c>
      <c r="G1010" s="26" t="s">
        <v>13</v>
      </c>
      <c r="H1010" s="28">
        <v>806.01</v>
      </c>
      <c r="I1010" s="28">
        <v>309.01499999999987</v>
      </c>
      <c r="J1010" s="28">
        <v>165.5</v>
      </c>
      <c r="K1010" s="28">
        <v>100</v>
      </c>
      <c r="L1010" s="28">
        <v>20</v>
      </c>
      <c r="M1010" s="14">
        <v>594.51499999999987</v>
      </c>
      <c r="N1010" s="28">
        <v>594.51499999999987</v>
      </c>
      <c r="O1010" s="419">
        <f t="shared" si="478"/>
        <v>594.51499999999987</v>
      </c>
      <c r="P1010" s="419">
        <f t="shared" si="479"/>
        <v>0</v>
      </c>
      <c r="Q1010" s="498" t="s">
        <v>1761</v>
      </c>
      <c r="R1010" s="498"/>
      <c r="S1010" s="705">
        <v>7165817</v>
      </c>
      <c r="T1010" s="629" t="s">
        <v>2805</v>
      </c>
      <c r="U1010" s="266" t="s">
        <v>1846</v>
      </c>
      <c r="V1010" s="27" t="s">
        <v>599</v>
      </c>
      <c r="W1010" s="26" t="s">
        <v>13</v>
      </c>
      <c r="X1010" s="538">
        <v>309.02</v>
      </c>
      <c r="Y1010" s="538">
        <v>165.5</v>
      </c>
      <c r="Z1010" s="538">
        <v>100</v>
      </c>
      <c r="AA1010" s="538">
        <v>20</v>
      </c>
      <c r="AB1010" s="613">
        <v>594.52</v>
      </c>
      <c r="AC1010" s="10" t="str">
        <f t="shared" si="466"/>
        <v>OK</v>
      </c>
      <c r="AE1010" s="504">
        <f t="shared" si="467"/>
        <v>-5.0000000001091394E-3</v>
      </c>
      <c r="AF1010" s="270"/>
      <c r="AG1010" s="270" t="s">
        <v>1959</v>
      </c>
      <c r="AH1010" s="270"/>
      <c r="AJ1010" s="890">
        <v>7165817</v>
      </c>
      <c r="AK1010" s="42" t="s">
        <v>605</v>
      </c>
      <c r="AL1010" s="266" t="s">
        <v>1846</v>
      </c>
      <c r="AM1010" s="26" t="s">
        <v>1404</v>
      </c>
      <c r="AN1010" s="27" t="s">
        <v>599</v>
      </c>
      <c r="AO1010" s="26" t="s">
        <v>13</v>
      </c>
      <c r="AP1010" s="28">
        <v>806.01</v>
      </c>
      <c r="AQ1010" s="971">
        <v>309.01499999999987</v>
      </c>
      <c r="AR1010" s="971">
        <v>165.5</v>
      </c>
      <c r="AS1010" s="925">
        <v>100</v>
      </c>
      <c r="AT1010" s="925">
        <v>20</v>
      </c>
      <c r="AU1010" s="982">
        <v>594.52</v>
      </c>
      <c r="AV1010" s="974">
        <v>100</v>
      </c>
      <c r="AW1010" s="1079">
        <v>20</v>
      </c>
      <c r="AX1010" s="975">
        <f t="shared" si="482"/>
        <v>594.51499999999987</v>
      </c>
      <c r="AY1010" s="424" t="str">
        <f t="shared" si="457"/>
        <v>OK</v>
      </c>
      <c r="AZ1010" s="483">
        <f t="shared" si="458"/>
        <v>0</v>
      </c>
      <c r="BA1010" s="486">
        <f t="shared" si="483"/>
        <v>-5.0000000001091394E-3</v>
      </c>
      <c r="BB1010" s="424"/>
      <c r="BC1010" s="424"/>
      <c r="BD1010" s="424"/>
      <c r="BE1010" s="1043">
        <f t="shared" si="484"/>
        <v>-5.0000000001091394E-3</v>
      </c>
    </row>
    <row r="1011" spans="2:57" s="10" customFormat="1" ht="24" customHeight="1">
      <c r="B1011" s="25">
        <v>7171306</v>
      </c>
      <c r="C1011" s="42" t="s">
        <v>614</v>
      </c>
      <c r="D1011" s="266" t="s">
        <v>1846</v>
      </c>
      <c r="E1011" s="26" t="s">
        <v>1404</v>
      </c>
      <c r="F1011" s="27" t="s">
        <v>599</v>
      </c>
      <c r="G1011" s="26" t="s">
        <v>13</v>
      </c>
      <c r="H1011" s="28">
        <v>942.53</v>
      </c>
      <c r="I1011" s="28">
        <v>513.79500000000007</v>
      </c>
      <c r="J1011" s="28">
        <v>167.5</v>
      </c>
      <c r="K1011" s="28">
        <v>50.888888888888886</v>
      </c>
      <c r="L1011" s="28">
        <v>40</v>
      </c>
      <c r="M1011" s="14">
        <v>772.18388888888899</v>
      </c>
      <c r="N1011" s="28">
        <v>772.18388888888899</v>
      </c>
      <c r="O1011" s="419">
        <f t="shared" ref="O1011:O1031" si="485">I1011+J1011+K1011+L1011</f>
        <v>772.18388888888899</v>
      </c>
      <c r="P1011" s="419">
        <f t="shared" ref="P1011:P1031" si="486">N1011-O1011</f>
        <v>0</v>
      </c>
      <c r="Q1011" s="498" t="s">
        <v>1761</v>
      </c>
      <c r="R1011" s="498"/>
      <c r="S1011" s="701">
        <v>7171306</v>
      </c>
      <c r="T1011" s="629" t="s">
        <v>2806</v>
      </c>
      <c r="U1011" s="266" t="s">
        <v>1846</v>
      </c>
      <c r="V1011" s="27" t="s">
        <v>599</v>
      </c>
      <c r="W1011" s="26" t="s">
        <v>13</v>
      </c>
      <c r="X1011" s="538">
        <v>513.79999999999995</v>
      </c>
      <c r="Y1011" s="538">
        <v>167.5</v>
      </c>
      <c r="Z1011" s="538">
        <v>100</v>
      </c>
      <c r="AA1011" s="538">
        <v>60</v>
      </c>
      <c r="AB1011" s="613">
        <v>841.3</v>
      </c>
      <c r="AC1011" s="10" t="str">
        <f t="shared" ref="AC1011:AC1031" si="487">IF((B1011=S1011),"OK","ERROR")</f>
        <v>OK</v>
      </c>
      <c r="AE1011" s="504">
        <f t="shared" ref="AE1011:AE1031" si="488">M1011-AB1011</f>
        <v>-69.116111111110968</v>
      </c>
      <c r="AF1011" s="688" t="s">
        <v>2010</v>
      </c>
      <c r="AG1011" s="270" t="s">
        <v>1959</v>
      </c>
      <c r="AH1011" s="270"/>
      <c r="AJ1011" s="890">
        <v>7171306</v>
      </c>
      <c r="AK1011" s="42" t="s">
        <v>614</v>
      </c>
      <c r="AL1011" s="266" t="s">
        <v>1846</v>
      </c>
      <c r="AM1011" s="26" t="s">
        <v>1404</v>
      </c>
      <c r="AN1011" s="27" t="s">
        <v>599</v>
      </c>
      <c r="AO1011" s="26" t="s">
        <v>13</v>
      </c>
      <c r="AP1011" s="28">
        <v>942.53</v>
      </c>
      <c r="AQ1011" s="971">
        <v>513.79500000000007</v>
      </c>
      <c r="AR1011" s="971">
        <v>167.5</v>
      </c>
      <c r="AS1011" s="925">
        <v>100</v>
      </c>
      <c r="AT1011" s="925">
        <v>60</v>
      </c>
      <c r="AU1011" s="982">
        <v>841.3</v>
      </c>
      <c r="AV1011" s="974">
        <v>100</v>
      </c>
      <c r="AW1011" s="1079">
        <v>60</v>
      </c>
      <c r="AX1011" s="975">
        <f t="shared" si="482"/>
        <v>841.29500000000007</v>
      </c>
      <c r="AY1011" s="424" t="str">
        <f t="shared" si="457"/>
        <v>OK</v>
      </c>
      <c r="AZ1011" s="483">
        <f t="shared" si="458"/>
        <v>0</v>
      </c>
      <c r="BA1011" s="486">
        <f t="shared" si="483"/>
        <v>-4.9999999998817657E-3</v>
      </c>
      <c r="BB1011" s="424"/>
      <c r="BC1011" s="424"/>
      <c r="BD1011" s="424"/>
      <c r="BE1011" s="1043">
        <f t="shared" si="484"/>
        <v>-4.9999999998817657E-3</v>
      </c>
    </row>
    <row r="1012" spans="2:57" s="10" customFormat="1" ht="24" customHeight="1">
      <c r="B1012" s="25">
        <v>7176785</v>
      </c>
      <c r="C1012" s="42" t="s">
        <v>620</v>
      </c>
      <c r="D1012" s="266" t="s">
        <v>1846</v>
      </c>
      <c r="E1012" s="26" t="s">
        <v>1404</v>
      </c>
      <c r="F1012" s="27" t="s">
        <v>599</v>
      </c>
      <c r="G1012" s="26" t="s">
        <v>13</v>
      </c>
      <c r="H1012" s="28">
        <v>942.53</v>
      </c>
      <c r="I1012" s="28">
        <v>513.79500000000007</v>
      </c>
      <c r="J1012" s="28">
        <v>143.5</v>
      </c>
      <c r="K1012" s="28">
        <v>100</v>
      </c>
      <c r="L1012" s="28">
        <v>10</v>
      </c>
      <c r="M1012" s="14">
        <v>767.29500000000007</v>
      </c>
      <c r="N1012" s="28">
        <v>767.29500000000007</v>
      </c>
      <c r="O1012" s="419">
        <f t="shared" si="485"/>
        <v>767.29500000000007</v>
      </c>
      <c r="P1012" s="419">
        <f t="shared" si="486"/>
        <v>0</v>
      </c>
      <c r="Q1012" s="498" t="s">
        <v>1761</v>
      </c>
      <c r="R1012" s="498"/>
      <c r="S1012" s="701">
        <v>7176785</v>
      </c>
      <c r="T1012" s="629" t="s">
        <v>2807</v>
      </c>
      <c r="U1012" s="266" t="s">
        <v>1846</v>
      </c>
      <c r="V1012" s="27" t="s">
        <v>599</v>
      </c>
      <c r="W1012" s="26" t="s">
        <v>13</v>
      </c>
      <c r="X1012" s="538">
        <v>513.79999999999995</v>
      </c>
      <c r="Y1012" s="538">
        <v>143.5</v>
      </c>
      <c r="Z1012" s="538">
        <v>100</v>
      </c>
      <c r="AA1012" s="538">
        <v>50</v>
      </c>
      <c r="AB1012" s="613">
        <v>807.3</v>
      </c>
      <c r="AC1012" s="10" t="str">
        <f t="shared" si="487"/>
        <v>OK</v>
      </c>
      <c r="AE1012" s="504">
        <f t="shared" si="488"/>
        <v>-40.004999999999882</v>
      </c>
      <c r="AF1012" s="688" t="s">
        <v>2010</v>
      </c>
      <c r="AG1012" s="270" t="s">
        <v>1959</v>
      </c>
      <c r="AH1012" s="270"/>
      <c r="AJ1012" s="890">
        <v>7176785</v>
      </c>
      <c r="AK1012" s="42" t="s">
        <v>620</v>
      </c>
      <c r="AL1012" s="266" t="s">
        <v>1846</v>
      </c>
      <c r="AM1012" s="26" t="s">
        <v>1404</v>
      </c>
      <c r="AN1012" s="27" t="s">
        <v>599</v>
      </c>
      <c r="AO1012" s="26" t="s">
        <v>13</v>
      </c>
      <c r="AP1012" s="28">
        <v>942.53</v>
      </c>
      <c r="AQ1012" s="971">
        <v>513.79500000000007</v>
      </c>
      <c r="AR1012" s="971">
        <v>143.5</v>
      </c>
      <c r="AS1012" s="925">
        <v>100</v>
      </c>
      <c r="AT1012" s="925">
        <v>50</v>
      </c>
      <c r="AU1012" s="982">
        <v>807.3</v>
      </c>
      <c r="AV1012" s="974">
        <v>100</v>
      </c>
      <c r="AW1012" s="1079">
        <v>50</v>
      </c>
      <c r="AX1012" s="975">
        <f t="shared" si="482"/>
        <v>807.29500000000007</v>
      </c>
      <c r="AY1012" s="424" t="str">
        <f t="shared" si="457"/>
        <v>OK</v>
      </c>
      <c r="AZ1012" s="483">
        <f t="shared" si="458"/>
        <v>0</v>
      </c>
      <c r="BA1012" s="486">
        <f t="shared" si="483"/>
        <v>-4.9999999998817657E-3</v>
      </c>
      <c r="BB1012" s="424"/>
      <c r="BC1012" s="424"/>
      <c r="BD1012" s="424"/>
      <c r="BE1012" s="1043">
        <f t="shared" si="484"/>
        <v>-4.9999999998817657E-3</v>
      </c>
    </row>
    <row r="1013" spans="2:57" s="10" customFormat="1" ht="24" customHeight="1">
      <c r="B1013" s="25">
        <v>7178300</v>
      </c>
      <c r="C1013" s="42" t="s">
        <v>624</v>
      </c>
      <c r="D1013" s="266" t="s">
        <v>1846</v>
      </c>
      <c r="E1013" s="26" t="s">
        <v>1404</v>
      </c>
      <c r="F1013" s="27" t="s">
        <v>599</v>
      </c>
      <c r="G1013" s="26" t="s">
        <v>13</v>
      </c>
      <c r="H1013" s="28">
        <v>837.51</v>
      </c>
      <c r="I1013" s="28">
        <v>356.26499999999987</v>
      </c>
      <c r="J1013" s="28">
        <v>164.5</v>
      </c>
      <c r="K1013" s="28">
        <v>100</v>
      </c>
      <c r="L1013" s="28">
        <v>0</v>
      </c>
      <c r="M1013" s="14">
        <v>620.76499999999987</v>
      </c>
      <c r="N1013" s="28">
        <v>620.76499999999987</v>
      </c>
      <c r="O1013" s="419">
        <f t="shared" si="485"/>
        <v>620.76499999999987</v>
      </c>
      <c r="P1013" s="419">
        <f t="shared" si="486"/>
        <v>0</v>
      </c>
      <c r="Q1013" s="498" t="s">
        <v>1761</v>
      </c>
      <c r="R1013" s="498"/>
      <c r="S1013" s="701">
        <v>7178300</v>
      </c>
      <c r="T1013" s="629" t="s">
        <v>2808</v>
      </c>
      <c r="U1013" s="266" t="s">
        <v>1846</v>
      </c>
      <c r="V1013" s="27" t="s">
        <v>599</v>
      </c>
      <c r="W1013" s="26" t="s">
        <v>13</v>
      </c>
      <c r="X1013" s="538">
        <v>356.27</v>
      </c>
      <c r="Y1013" s="538">
        <v>164.5</v>
      </c>
      <c r="Z1013" s="538">
        <v>100</v>
      </c>
      <c r="AA1013" s="538">
        <v>0</v>
      </c>
      <c r="AB1013" s="613">
        <v>620.77</v>
      </c>
      <c r="AC1013" s="10" t="str">
        <f t="shared" si="487"/>
        <v>OK</v>
      </c>
      <c r="AE1013" s="504">
        <f t="shared" si="488"/>
        <v>-5.0000000001091394E-3</v>
      </c>
      <c r="AF1013" s="270"/>
      <c r="AG1013" s="270" t="s">
        <v>1959</v>
      </c>
      <c r="AH1013" s="270"/>
      <c r="AJ1013" s="890">
        <v>7178300</v>
      </c>
      <c r="AK1013" s="42" t="s">
        <v>624</v>
      </c>
      <c r="AL1013" s="266" t="s">
        <v>1846</v>
      </c>
      <c r="AM1013" s="26" t="s">
        <v>1404</v>
      </c>
      <c r="AN1013" s="27" t="s">
        <v>599</v>
      </c>
      <c r="AO1013" s="26" t="s">
        <v>13</v>
      </c>
      <c r="AP1013" s="28">
        <v>837.51</v>
      </c>
      <c r="AQ1013" s="971">
        <v>356.26499999999987</v>
      </c>
      <c r="AR1013" s="971">
        <v>164.5</v>
      </c>
      <c r="AS1013" s="925">
        <v>100</v>
      </c>
      <c r="AT1013" s="925">
        <v>0</v>
      </c>
      <c r="AU1013" s="982">
        <v>620.77</v>
      </c>
      <c r="AV1013" s="974">
        <v>100</v>
      </c>
      <c r="AW1013" s="1079">
        <v>0</v>
      </c>
      <c r="AX1013" s="975">
        <f t="shared" si="482"/>
        <v>620.76499999999987</v>
      </c>
      <c r="AY1013" s="424" t="str">
        <f t="shared" si="457"/>
        <v>OK</v>
      </c>
      <c r="AZ1013" s="483">
        <f t="shared" si="458"/>
        <v>0</v>
      </c>
      <c r="BA1013" s="486">
        <f t="shared" si="483"/>
        <v>-5.0000000001091394E-3</v>
      </c>
      <c r="BB1013" s="424"/>
      <c r="BC1013" s="424"/>
      <c r="BD1013" s="424"/>
      <c r="BE1013" s="1043">
        <f t="shared" si="484"/>
        <v>-5.0000000001091394E-3</v>
      </c>
    </row>
    <row r="1014" spans="2:57" s="10" customFormat="1" ht="24" customHeight="1">
      <c r="B1014" s="25">
        <v>7181336</v>
      </c>
      <c r="C1014" s="42" t="s">
        <v>638</v>
      </c>
      <c r="D1014" s="266" t="s">
        <v>1846</v>
      </c>
      <c r="E1014" s="26" t="s">
        <v>1404</v>
      </c>
      <c r="F1014" s="27" t="s">
        <v>599</v>
      </c>
      <c r="G1014" s="26" t="s">
        <v>13</v>
      </c>
      <c r="H1014" s="28">
        <v>858.51</v>
      </c>
      <c r="I1014" s="28">
        <v>387.76499999999987</v>
      </c>
      <c r="J1014" s="28">
        <v>151</v>
      </c>
      <c r="K1014" s="28">
        <v>100</v>
      </c>
      <c r="L1014" s="28">
        <v>40</v>
      </c>
      <c r="M1014" s="14">
        <v>678.76499999999987</v>
      </c>
      <c r="N1014" s="28">
        <v>678.76499999999987</v>
      </c>
      <c r="O1014" s="419">
        <f t="shared" si="485"/>
        <v>678.76499999999987</v>
      </c>
      <c r="P1014" s="419">
        <f t="shared" si="486"/>
        <v>0</v>
      </c>
      <c r="Q1014" s="498" t="s">
        <v>1761</v>
      </c>
      <c r="R1014" s="498"/>
      <c r="S1014" s="701">
        <v>7181336</v>
      </c>
      <c r="T1014" s="629" t="s">
        <v>2809</v>
      </c>
      <c r="U1014" s="266" t="s">
        <v>1846</v>
      </c>
      <c r="V1014" s="27" t="s">
        <v>599</v>
      </c>
      <c r="W1014" s="26" t="s">
        <v>13</v>
      </c>
      <c r="X1014" s="538">
        <v>387.77</v>
      </c>
      <c r="Y1014" s="538">
        <v>151</v>
      </c>
      <c r="Z1014" s="538">
        <v>100</v>
      </c>
      <c r="AA1014" s="538">
        <v>40</v>
      </c>
      <c r="AB1014" s="613">
        <v>678.77</v>
      </c>
      <c r="AC1014" s="10" t="str">
        <f t="shared" si="487"/>
        <v>OK</v>
      </c>
      <c r="AE1014" s="504">
        <f t="shared" si="488"/>
        <v>-5.0000000001091394E-3</v>
      </c>
      <c r="AF1014" s="270"/>
      <c r="AG1014" s="270" t="s">
        <v>1959</v>
      </c>
      <c r="AH1014" s="270"/>
      <c r="AJ1014" s="890">
        <v>7181336</v>
      </c>
      <c r="AK1014" s="42" t="s">
        <v>638</v>
      </c>
      <c r="AL1014" s="266" t="s">
        <v>1846</v>
      </c>
      <c r="AM1014" s="26" t="s">
        <v>1404</v>
      </c>
      <c r="AN1014" s="27" t="s">
        <v>599</v>
      </c>
      <c r="AO1014" s="26" t="s">
        <v>13</v>
      </c>
      <c r="AP1014" s="28">
        <v>858.51</v>
      </c>
      <c r="AQ1014" s="971">
        <v>387.76499999999987</v>
      </c>
      <c r="AR1014" s="971">
        <v>151</v>
      </c>
      <c r="AS1014" s="925">
        <v>100</v>
      </c>
      <c r="AT1014" s="925">
        <v>40</v>
      </c>
      <c r="AU1014" s="982">
        <v>678.77</v>
      </c>
      <c r="AV1014" s="974">
        <v>100</v>
      </c>
      <c r="AW1014" s="1079">
        <v>40</v>
      </c>
      <c r="AX1014" s="975">
        <f t="shared" si="482"/>
        <v>678.76499999999987</v>
      </c>
      <c r="AY1014" s="424" t="str">
        <f t="shared" si="457"/>
        <v>OK</v>
      </c>
      <c r="AZ1014" s="483">
        <f t="shared" si="458"/>
        <v>0</v>
      </c>
      <c r="BA1014" s="486">
        <f t="shared" si="483"/>
        <v>-5.0000000001091394E-3</v>
      </c>
      <c r="BB1014" s="424"/>
      <c r="BC1014" s="424"/>
      <c r="BD1014" s="424"/>
      <c r="BE1014" s="1043">
        <f t="shared" si="484"/>
        <v>-5.0000000001091394E-3</v>
      </c>
    </row>
    <row r="1015" spans="2:57" s="10" customFormat="1" ht="24" customHeight="1">
      <c r="B1015" s="25">
        <v>7321266</v>
      </c>
      <c r="C1015" s="42" t="s">
        <v>678</v>
      </c>
      <c r="D1015" s="266" t="s">
        <v>1846</v>
      </c>
      <c r="E1015" s="26" t="s">
        <v>1404</v>
      </c>
      <c r="F1015" s="27" t="s">
        <v>599</v>
      </c>
      <c r="G1015" s="26" t="s">
        <v>13</v>
      </c>
      <c r="H1015" s="28">
        <v>953.03</v>
      </c>
      <c r="I1015" s="28">
        <v>529.54500000000007</v>
      </c>
      <c r="J1015" s="28">
        <v>68.5</v>
      </c>
      <c r="K1015" s="28">
        <v>69.777777777777771</v>
      </c>
      <c r="L1015" s="28">
        <v>20</v>
      </c>
      <c r="M1015" s="14">
        <v>687.8227777777779</v>
      </c>
      <c r="N1015" s="28">
        <v>687.8227777777779</v>
      </c>
      <c r="O1015" s="419">
        <f t="shared" si="485"/>
        <v>687.8227777777779</v>
      </c>
      <c r="P1015" s="419">
        <f t="shared" si="486"/>
        <v>0</v>
      </c>
      <c r="Q1015" s="498" t="s">
        <v>1761</v>
      </c>
      <c r="R1015" s="498"/>
      <c r="S1015" s="701">
        <v>7321266</v>
      </c>
      <c r="T1015" s="629" t="s">
        <v>2810</v>
      </c>
      <c r="U1015" s="266" t="s">
        <v>1846</v>
      </c>
      <c r="V1015" s="27" t="s">
        <v>599</v>
      </c>
      <c r="W1015" s="26" t="s">
        <v>13</v>
      </c>
      <c r="X1015" s="538">
        <v>529.54999999999995</v>
      </c>
      <c r="Y1015" s="538">
        <v>68.5</v>
      </c>
      <c r="Z1015" s="538">
        <v>69.78</v>
      </c>
      <c r="AA1015" s="538">
        <v>20</v>
      </c>
      <c r="AB1015" s="613">
        <v>687.82</v>
      </c>
      <c r="AC1015" s="10" t="str">
        <f t="shared" si="487"/>
        <v>OK</v>
      </c>
      <c r="AE1015" s="504">
        <f t="shared" si="488"/>
        <v>2.7777777778510426E-3</v>
      </c>
      <c r="AF1015" s="270"/>
      <c r="AG1015" s="270" t="s">
        <v>1959</v>
      </c>
      <c r="AH1015" s="270"/>
      <c r="AJ1015" s="890">
        <v>7321266</v>
      </c>
      <c r="AK1015" s="42" t="s">
        <v>678</v>
      </c>
      <c r="AL1015" s="266" t="s">
        <v>1846</v>
      </c>
      <c r="AM1015" s="26" t="s">
        <v>1404</v>
      </c>
      <c r="AN1015" s="27" t="s">
        <v>599</v>
      </c>
      <c r="AO1015" s="26" t="s">
        <v>13</v>
      </c>
      <c r="AP1015" s="28">
        <v>953.03</v>
      </c>
      <c r="AQ1015" s="971">
        <v>529.54500000000007</v>
      </c>
      <c r="AR1015" s="971">
        <v>68.5</v>
      </c>
      <c r="AS1015" s="925">
        <v>69.78</v>
      </c>
      <c r="AT1015" s="925">
        <v>20</v>
      </c>
      <c r="AU1015" s="982">
        <v>687.82</v>
      </c>
      <c r="AV1015" s="974">
        <v>69.78</v>
      </c>
      <c r="AW1015" s="1079">
        <v>20</v>
      </c>
      <c r="AX1015" s="975">
        <f t="shared" si="482"/>
        <v>687.82500000000005</v>
      </c>
      <c r="AY1015" s="424" t="str">
        <f t="shared" si="457"/>
        <v>OK</v>
      </c>
      <c r="AZ1015" s="483">
        <f t="shared" si="458"/>
        <v>0</v>
      </c>
      <c r="BA1015" s="486">
        <f t="shared" si="483"/>
        <v>4.9999999999954525E-3</v>
      </c>
      <c r="BB1015" s="424"/>
      <c r="BC1015" s="424"/>
      <c r="BD1015" s="424"/>
      <c r="BE1015" s="1043">
        <f t="shared" si="484"/>
        <v>4.9999999999954525E-3</v>
      </c>
    </row>
    <row r="1016" spans="2:57" s="10" customFormat="1" ht="24" customHeight="1">
      <c r="B1016" s="25">
        <v>23449276</v>
      </c>
      <c r="C1016" s="42" t="s">
        <v>696</v>
      </c>
      <c r="D1016" s="266" t="s">
        <v>1846</v>
      </c>
      <c r="E1016" s="26" t="s">
        <v>1404</v>
      </c>
      <c r="F1016" s="27" t="s">
        <v>599</v>
      </c>
      <c r="G1016" s="26" t="s">
        <v>13</v>
      </c>
      <c r="H1016" s="28">
        <v>806.01</v>
      </c>
      <c r="I1016" s="28">
        <v>309.01499999999987</v>
      </c>
      <c r="J1016" s="28">
        <v>160</v>
      </c>
      <c r="K1016" s="28">
        <v>100</v>
      </c>
      <c r="L1016" s="28">
        <v>70</v>
      </c>
      <c r="M1016" s="14">
        <v>639.01499999999987</v>
      </c>
      <c r="N1016" s="28">
        <v>639.01499999999987</v>
      </c>
      <c r="O1016" s="419">
        <f t="shared" si="485"/>
        <v>639.01499999999987</v>
      </c>
      <c r="P1016" s="419">
        <f t="shared" si="486"/>
        <v>0</v>
      </c>
      <c r="Q1016" s="498" t="s">
        <v>1761</v>
      </c>
      <c r="R1016" s="498"/>
      <c r="S1016" s="701">
        <v>23449276</v>
      </c>
      <c r="T1016" s="629" t="s">
        <v>2811</v>
      </c>
      <c r="U1016" s="266" t="s">
        <v>1846</v>
      </c>
      <c r="V1016" s="27" t="s">
        <v>599</v>
      </c>
      <c r="W1016" s="26" t="s">
        <v>13</v>
      </c>
      <c r="X1016" s="538">
        <v>309.02</v>
      </c>
      <c r="Y1016" s="538">
        <v>160</v>
      </c>
      <c r="Z1016" s="538">
        <v>100</v>
      </c>
      <c r="AA1016" s="538">
        <v>70</v>
      </c>
      <c r="AB1016" s="613">
        <v>639.02</v>
      </c>
      <c r="AC1016" s="10" t="str">
        <f t="shared" si="487"/>
        <v>OK</v>
      </c>
      <c r="AE1016" s="504">
        <f t="shared" si="488"/>
        <v>-5.0000000001091394E-3</v>
      </c>
      <c r="AF1016" s="270"/>
      <c r="AG1016" s="270" t="s">
        <v>1959</v>
      </c>
      <c r="AH1016" s="270"/>
      <c r="AJ1016" s="890">
        <v>23449276</v>
      </c>
      <c r="AK1016" s="42" t="s">
        <v>696</v>
      </c>
      <c r="AL1016" s="266" t="s">
        <v>1846</v>
      </c>
      <c r="AM1016" s="26" t="s">
        <v>1404</v>
      </c>
      <c r="AN1016" s="27" t="s">
        <v>599</v>
      </c>
      <c r="AO1016" s="26" t="s">
        <v>13</v>
      </c>
      <c r="AP1016" s="28">
        <v>806.01</v>
      </c>
      <c r="AQ1016" s="971">
        <v>309.01499999999987</v>
      </c>
      <c r="AR1016" s="971">
        <v>160</v>
      </c>
      <c r="AS1016" s="925">
        <v>100</v>
      </c>
      <c r="AT1016" s="925">
        <v>70</v>
      </c>
      <c r="AU1016" s="982">
        <v>639.02</v>
      </c>
      <c r="AV1016" s="974">
        <v>100</v>
      </c>
      <c r="AW1016" s="1079">
        <v>70</v>
      </c>
      <c r="AX1016" s="975">
        <f t="shared" si="482"/>
        <v>639.01499999999987</v>
      </c>
      <c r="AY1016" s="424" t="str">
        <f t="shared" si="457"/>
        <v>OK</v>
      </c>
      <c r="AZ1016" s="483">
        <f t="shared" si="458"/>
        <v>0</v>
      </c>
      <c r="BA1016" s="486">
        <f t="shared" si="483"/>
        <v>-5.0000000001091394E-3</v>
      </c>
      <c r="BB1016" s="424"/>
      <c r="BC1016" s="424"/>
      <c r="BD1016" s="424"/>
      <c r="BE1016" s="1043">
        <f t="shared" si="484"/>
        <v>-5.0000000001091394E-3</v>
      </c>
    </row>
    <row r="1017" spans="2:57" s="10" customFormat="1" ht="24" customHeight="1">
      <c r="B1017" s="25">
        <v>33365654</v>
      </c>
      <c r="C1017" s="42" t="s">
        <v>720</v>
      </c>
      <c r="D1017" s="266" t="s">
        <v>1846</v>
      </c>
      <c r="E1017" s="26" t="s">
        <v>1404</v>
      </c>
      <c r="F1017" s="27" t="s">
        <v>599</v>
      </c>
      <c r="G1017" s="26" t="s">
        <v>13</v>
      </c>
      <c r="H1017" s="28">
        <v>827.01</v>
      </c>
      <c r="I1017" s="28">
        <v>340.51499999999987</v>
      </c>
      <c r="J1017" s="28">
        <v>167.5</v>
      </c>
      <c r="K1017" s="28">
        <v>100</v>
      </c>
      <c r="L1017" s="28">
        <v>65</v>
      </c>
      <c r="M1017" s="14">
        <v>673.01499999999987</v>
      </c>
      <c r="N1017" s="28">
        <v>673.01499999999987</v>
      </c>
      <c r="O1017" s="419">
        <f t="shared" si="485"/>
        <v>673.01499999999987</v>
      </c>
      <c r="P1017" s="419">
        <f t="shared" si="486"/>
        <v>0</v>
      </c>
      <c r="Q1017" s="498" t="s">
        <v>1761</v>
      </c>
      <c r="R1017" s="498"/>
      <c r="S1017" s="705">
        <v>33365654</v>
      </c>
      <c r="T1017" s="629" t="s">
        <v>2812</v>
      </c>
      <c r="U1017" s="266" t="s">
        <v>1846</v>
      </c>
      <c r="V1017" s="27" t="s">
        <v>599</v>
      </c>
      <c r="W1017" s="26" t="s">
        <v>13</v>
      </c>
      <c r="X1017" s="538">
        <v>340.52</v>
      </c>
      <c r="Y1017" s="538">
        <v>167.5</v>
      </c>
      <c r="Z1017" s="538">
        <v>100</v>
      </c>
      <c r="AA1017" s="538">
        <v>65</v>
      </c>
      <c r="AB1017" s="613">
        <v>673.02</v>
      </c>
      <c r="AC1017" s="10" t="str">
        <f t="shared" si="487"/>
        <v>OK</v>
      </c>
      <c r="AE1017" s="504">
        <f t="shared" si="488"/>
        <v>-5.0000000001091394E-3</v>
      </c>
      <c r="AF1017" s="270"/>
      <c r="AG1017" s="270" t="s">
        <v>1959</v>
      </c>
      <c r="AH1017" s="270"/>
      <c r="AJ1017" s="890">
        <v>33365654</v>
      </c>
      <c r="AK1017" s="42" t="s">
        <v>720</v>
      </c>
      <c r="AL1017" s="266" t="s">
        <v>1846</v>
      </c>
      <c r="AM1017" s="26" t="s">
        <v>1404</v>
      </c>
      <c r="AN1017" s="27" t="s">
        <v>599</v>
      </c>
      <c r="AO1017" s="26" t="s">
        <v>13</v>
      </c>
      <c r="AP1017" s="28">
        <v>827.01</v>
      </c>
      <c r="AQ1017" s="971">
        <v>340.51499999999987</v>
      </c>
      <c r="AR1017" s="971">
        <v>167.5</v>
      </c>
      <c r="AS1017" s="925">
        <v>100</v>
      </c>
      <c r="AT1017" s="925">
        <v>65</v>
      </c>
      <c r="AU1017" s="982">
        <v>673.02</v>
      </c>
      <c r="AV1017" s="974">
        <v>100</v>
      </c>
      <c r="AW1017" s="1079">
        <v>65</v>
      </c>
      <c r="AX1017" s="975">
        <f t="shared" si="482"/>
        <v>673.01499999999987</v>
      </c>
      <c r="AY1017" s="424" t="str">
        <f t="shared" si="457"/>
        <v>OK</v>
      </c>
      <c r="AZ1017" s="483">
        <f t="shared" si="458"/>
        <v>0</v>
      </c>
      <c r="BA1017" s="486">
        <f t="shared" si="483"/>
        <v>-5.0000000001091394E-3</v>
      </c>
      <c r="BB1017" s="424"/>
      <c r="BC1017" s="424"/>
      <c r="BD1017" s="424"/>
      <c r="BE1017" s="1043">
        <f t="shared" si="484"/>
        <v>-5.0000000001091394E-3</v>
      </c>
    </row>
    <row r="1018" spans="2:57" s="10" customFormat="1" ht="24" customHeight="1">
      <c r="B1018" s="25">
        <v>33366530</v>
      </c>
      <c r="C1018" s="42" t="s">
        <v>725</v>
      </c>
      <c r="D1018" s="266" t="s">
        <v>1846</v>
      </c>
      <c r="E1018" s="26" t="s">
        <v>1404</v>
      </c>
      <c r="F1018" s="27" t="s">
        <v>599</v>
      </c>
      <c r="G1018" s="26" t="s">
        <v>13</v>
      </c>
      <c r="H1018" s="28">
        <v>837.51</v>
      </c>
      <c r="I1018" s="28">
        <v>356.26499999999987</v>
      </c>
      <c r="J1018" s="28">
        <v>171.5</v>
      </c>
      <c r="K1018" s="28">
        <v>100</v>
      </c>
      <c r="L1018" s="28">
        <v>65</v>
      </c>
      <c r="M1018" s="14">
        <v>692.76499999999987</v>
      </c>
      <c r="N1018" s="28">
        <v>692.76499999999987</v>
      </c>
      <c r="O1018" s="419">
        <f t="shared" si="485"/>
        <v>692.76499999999987</v>
      </c>
      <c r="P1018" s="419">
        <f t="shared" si="486"/>
        <v>0</v>
      </c>
      <c r="Q1018" s="498" t="s">
        <v>1761</v>
      </c>
      <c r="R1018" s="498"/>
      <c r="S1018" s="701">
        <v>33366530</v>
      </c>
      <c r="T1018" s="629" t="s">
        <v>2813</v>
      </c>
      <c r="U1018" s="266" t="s">
        <v>1846</v>
      </c>
      <c r="V1018" s="27" t="s">
        <v>599</v>
      </c>
      <c r="W1018" s="26" t="s">
        <v>13</v>
      </c>
      <c r="X1018" s="538">
        <v>356.27</v>
      </c>
      <c r="Y1018" s="538">
        <v>171.5</v>
      </c>
      <c r="Z1018" s="538">
        <v>100</v>
      </c>
      <c r="AA1018" s="538">
        <v>65</v>
      </c>
      <c r="AB1018" s="613">
        <v>692.77</v>
      </c>
      <c r="AC1018" s="10" t="str">
        <f t="shared" si="487"/>
        <v>OK</v>
      </c>
      <c r="AE1018" s="504">
        <f t="shared" si="488"/>
        <v>-5.0000000001091394E-3</v>
      </c>
      <c r="AF1018" s="270"/>
      <c r="AG1018" s="270" t="s">
        <v>1959</v>
      </c>
      <c r="AH1018" s="270"/>
      <c r="AJ1018" s="891">
        <v>33366530</v>
      </c>
      <c r="AK1018" s="42" t="s">
        <v>725</v>
      </c>
      <c r="AL1018" s="266" t="s">
        <v>1846</v>
      </c>
      <c r="AM1018" s="26" t="s">
        <v>1404</v>
      </c>
      <c r="AN1018" s="27" t="s">
        <v>599</v>
      </c>
      <c r="AO1018" s="26" t="s">
        <v>13</v>
      </c>
      <c r="AP1018" s="28">
        <v>837.51</v>
      </c>
      <c r="AQ1018" s="971">
        <v>356.26499999999987</v>
      </c>
      <c r="AR1018" s="971">
        <v>171.5</v>
      </c>
      <c r="AS1018" s="925">
        <v>100</v>
      </c>
      <c r="AT1018" s="925">
        <v>65</v>
      </c>
      <c r="AU1018" s="982">
        <v>692.77</v>
      </c>
      <c r="AV1018" s="975">
        <v>100</v>
      </c>
      <c r="AW1018" s="1121">
        <v>70</v>
      </c>
      <c r="AX1018" s="1114">
        <f>AQ1018+AR1018+AV1018+AW1018</f>
        <v>697.76499999999987</v>
      </c>
      <c r="AY1018" s="424" t="str">
        <f t="shared" si="457"/>
        <v>OK</v>
      </c>
      <c r="AZ1018" s="483">
        <f t="shared" si="458"/>
        <v>0</v>
      </c>
      <c r="BA1018" s="484">
        <f>AX1018-AB1018</f>
        <v>4.9949999999998909</v>
      </c>
      <c r="BB1018" s="1016" t="s">
        <v>3129</v>
      </c>
      <c r="BC1018" s="424"/>
      <c r="BD1018" s="424"/>
    </row>
    <row r="1019" spans="2:57" s="10" customFormat="1" ht="24" customHeight="1">
      <c r="B1019" s="25">
        <v>33376021</v>
      </c>
      <c r="C1019" s="42" t="s">
        <v>753</v>
      </c>
      <c r="D1019" s="266" t="s">
        <v>1846</v>
      </c>
      <c r="E1019" s="26" t="s">
        <v>1404</v>
      </c>
      <c r="F1019" s="27" t="s">
        <v>599</v>
      </c>
      <c r="G1019" s="26" t="s">
        <v>13</v>
      </c>
      <c r="H1019" s="28">
        <v>879.52</v>
      </c>
      <c r="I1019" s="28">
        <v>419.28</v>
      </c>
      <c r="J1019" s="28">
        <v>155</v>
      </c>
      <c r="K1019" s="28">
        <v>100</v>
      </c>
      <c r="L1019" s="28">
        <v>20</v>
      </c>
      <c r="M1019" s="14">
        <v>694.28</v>
      </c>
      <c r="N1019" s="28">
        <v>694.28</v>
      </c>
      <c r="O1019" s="419">
        <f t="shared" si="485"/>
        <v>694.28</v>
      </c>
      <c r="P1019" s="419">
        <f t="shared" si="486"/>
        <v>0</v>
      </c>
      <c r="Q1019" s="498" t="s">
        <v>1761</v>
      </c>
      <c r="R1019" s="498"/>
      <c r="S1019" s="701">
        <v>33376021</v>
      </c>
      <c r="T1019" s="629" t="s">
        <v>2814</v>
      </c>
      <c r="U1019" s="266" t="s">
        <v>1846</v>
      </c>
      <c r="V1019" s="27" t="s">
        <v>599</v>
      </c>
      <c r="W1019" s="26" t="s">
        <v>13</v>
      </c>
      <c r="X1019" s="538">
        <v>419.28</v>
      </c>
      <c r="Y1019" s="538">
        <v>155</v>
      </c>
      <c r="Z1019" s="538">
        <v>100</v>
      </c>
      <c r="AA1019" s="538">
        <v>20</v>
      </c>
      <c r="AB1019" s="613">
        <v>694.28</v>
      </c>
      <c r="AC1019" s="10" t="str">
        <f t="shared" si="487"/>
        <v>OK</v>
      </c>
      <c r="AE1019" s="504">
        <f t="shared" si="488"/>
        <v>0</v>
      </c>
      <c r="AF1019" s="270"/>
      <c r="AG1019" s="270" t="s">
        <v>1959</v>
      </c>
      <c r="AH1019" s="270"/>
      <c r="AJ1019" s="890">
        <v>33376021</v>
      </c>
      <c r="AK1019" s="42" t="s">
        <v>753</v>
      </c>
      <c r="AL1019" s="266" t="s">
        <v>1846</v>
      </c>
      <c r="AM1019" s="26" t="s">
        <v>1404</v>
      </c>
      <c r="AN1019" s="27" t="s">
        <v>599</v>
      </c>
      <c r="AO1019" s="26" t="s">
        <v>13</v>
      </c>
      <c r="AP1019" s="28">
        <v>879.52</v>
      </c>
      <c r="AQ1019" s="971">
        <v>419.28</v>
      </c>
      <c r="AR1019" s="971">
        <v>155</v>
      </c>
      <c r="AS1019" s="925">
        <v>100</v>
      </c>
      <c r="AT1019" s="925">
        <v>20</v>
      </c>
      <c r="AU1019" s="982">
        <v>694.28</v>
      </c>
      <c r="AV1019" s="974">
        <v>100</v>
      </c>
      <c r="AW1019" s="1079">
        <v>20</v>
      </c>
      <c r="AX1019" s="975">
        <f t="shared" si="482"/>
        <v>694.28</v>
      </c>
      <c r="AY1019" s="424" t="str">
        <f t="shared" si="457"/>
        <v>OK</v>
      </c>
      <c r="AZ1019" s="483">
        <f t="shared" si="458"/>
        <v>0</v>
      </c>
      <c r="BA1019" s="486">
        <f t="shared" si="483"/>
        <v>0</v>
      </c>
      <c r="BB1019" s="424"/>
      <c r="BC1019" s="424"/>
      <c r="BD1019" s="424"/>
      <c r="BE1019" s="1043">
        <f t="shared" si="484"/>
        <v>0</v>
      </c>
    </row>
    <row r="1020" spans="2:57" s="10" customFormat="1" ht="24" customHeight="1">
      <c r="B1020" s="25">
        <v>33378978</v>
      </c>
      <c r="C1020" s="42" t="s">
        <v>762</v>
      </c>
      <c r="D1020" s="266" t="s">
        <v>1846</v>
      </c>
      <c r="E1020" s="26" t="s">
        <v>1404</v>
      </c>
      <c r="F1020" s="27" t="s">
        <v>599</v>
      </c>
      <c r="G1020" s="26" t="s">
        <v>13</v>
      </c>
      <c r="H1020" s="28">
        <v>858.51</v>
      </c>
      <c r="I1020" s="28">
        <v>387.76499999999987</v>
      </c>
      <c r="J1020" s="28">
        <v>148</v>
      </c>
      <c r="K1020" s="28">
        <v>88.222222222222229</v>
      </c>
      <c r="L1020" s="28">
        <v>50</v>
      </c>
      <c r="M1020" s="14">
        <v>673.98722222222204</v>
      </c>
      <c r="N1020" s="28">
        <v>673.98722222222204</v>
      </c>
      <c r="O1020" s="419">
        <f t="shared" si="485"/>
        <v>673.98722222222204</v>
      </c>
      <c r="P1020" s="419">
        <f t="shared" si="486"/>
        <v>0</v>
      </c>
      <c r="Q1020" s="498" t="s">
        <v>1761</v>
      </c>
      <c r="R1020" s="498"/>
      <c r="S1020" s="701">
        <v>33378978</v>
      </c>
      <c r="T1020" s="629" t="s">
        <v>2815</v>
      </c>
      <c r="U1020" s="266" t="s">
        <v>1846</v>
      </c>
      <c r="V1020" s="27" t="s">
        <v>599</v>
      </c>
      <c r="W1020" s="26" t="s">
        <v>13</v>
      </c>
      <c r="X1020" s="538">
        <v>387.77</v>
      </c>
      <c r="Y1020" s="538">
        <v>148</v>
      </c>
      <c r="Z1020" s="538">
        <v>88.22</v>
      </c>
      <c r="AA1020" s="538">
        <v>50</v>
      </c>
      <c r="AB1020" s="613">
        <v>673.99</v>
      </c>
      <c r="AC1020" s="10" t="str">
        <f t="shared" si="487"/>
        <v>OK</v>
      </c>
      <c r="AE1020" s="504">
        <f t="shared" si="488"/>
        <v>-2.7777777779647295E-3</v>
      </c>
      <c r="AF1020" s="270"/>
      <c r="AG1020" s="270" t="s">
        <v>1959</v>
      </c>
      <c r="AH1020" s="270"/>
      <c r="AJ1020" s="890">
        <v>33378978</v>
      </c>
      <c r="AK1020" s="42" t="s">
        <v>762</v>
      </c>
      <c r="AL1020" s="266" t="s">
        <v>1846</v>
      </c>
      <c r="AM1020" s="26" t="s">
        <v>1404</v>
      </c>
      <c r="AN1020" s="27" t="s">
        <v>599</v>
      </c>
      <c r="AO1020" s="26" t="s">
        <v>13</v>
      </c>
      <c r="AP1020" s="28">
        <v>858.51</v>
      </c>
      <c r="AQ1020" s="971">
        <v>387.76499999999987</v>
      </c>
      <c r="AR1020" s="971">
        <v>148</v>
      </c>
      <c r="AS1020" s="925">
        <v>88.22</v>
      </c>
      <c r="AT1020" s="925">
        <v>50</v>
      </c>
      <c r="AU1020" s="982">
        <v>673.99</v>
      </c>
      <c r="AV1020" s="974">
        <v>88.22</v>
      </c>
      <c r="AW1020" s="1079">
        <v>50</v>
      </c>
      <c r="AX1020" s="975">
        <f t="shared" si="482"/>
        <v>673.9849999999999</v>
      </c>
      <c r="AY1020" s="424" t="str">
        <f t="shared" ref="AY1020:AY1031" si="489">IF((S1020=AJ1020),"OK","ERROR")</f>
        <v>OK</v>
      </c>
      <c r="AZ1020" s="483">
        <f t="shared" ref="AZ1020:AZ1031" si="490">AB1020-AU1020</f>
        <v>0</v>
      </c>
      <c r="BA1020" s="486">
        <f t="shared" si="483"/>
        <v>-5.0000000001091394E-3</v>
      </c>
      <c r="BB1020" s="424"/>
      <c r="BC1020" s="424"/>
      <c r="BD1020" s="424"/>
      <c r="BE1020" s="1043">
        <f t="shared" si="484"/>
        <v>-5.0000000001091394E-3</v>
      </c>
    </row>
    <row r="1021" spans="2:57" s="10" customFormat="1" ht="24" customHeight="1">
      <c r="B1021" s="25">
        <v>41182013</v>
      </c>
      <c r="C1021" s="42" t="s">
        <v>850</v>
      </c>
      <c r="D1021" s="266" t="s">
        <v>1846</v>
      </c>
      <c r="E1021" s="26" t="s">
        <v>1404</v>
      </c>
      <c r="F1021" s="27" t="s">
        <v>599</v>
      </c>
      <c r="G1021" s="26" t="s">
        <v>13</v>
      </c>
      <c r="H1021" s="28">
        <v>816.51</v>
      </c>
      <c r="I1021" s="28">
        <v>324.76499999999987</v>
      </c>
      <c r="J1021" s="28">
        <v>157</v>
      </c>
      <c r="K1021" s="28">
        <v>62.444444444444443</v>
      </c>
      <c r="L1021" s="28">
        <v>40</v>
      </c>
      <c r="M1021" s="14">
        <v>584.20944444444433</v>
      </c>
      <c r="N1021" s="28">
        <v>584.20944444444433</v>
      </c>
      <c r="O1021" s="419">
        <f t="shared" si="485"/>
        <v>584.20944444444433</v>
      </c>
      <c r="P1021" s="419">
        <f t="shared" si="486"/>
        <v>0</v>
      </c>
      <c r="Q1021" s="498" t="s">
        <v>1761</v>
      </c>
      <c r="R1021" s="498"/>
      <c r="S1021" s="701">
        <v>41182013</v>
      </c>
      <c r="T1021" s="629" t="s">
        <v>2816</v>
      </c>
      <c r="U1021" s="266" t="s">
        <v>1846</v>
      </c>
      <c r="V1021" s="27" t="s">
        <v>599</v>
      </c>
      <c r="W1021" s="26" t="s">
        <v>13</v>
      </c>
      <c r="X1021" s="538">
        <v>324.77</v>
      </c>
      <c r="Y1021" s="538">
        <v>157</v>
      </c>
      <c r="Z1021" s="538">
        <v>62.44</v>
      </c>
      <c r="AA1021" s="538">
        <v>40</v>
      </c>
      <c r="AB1021" s="613">
        <v>584.21</v>
      </c>
      <c r="AC1021" s="10" t="str">
        <f t="shared" si="487"/>
        <v>OK</v>
      </c>
      <c r="AE1021" s="504">
        <f t="shared" si="488"/>
        <v>-5.5555555570663273E-4</v>
      </c>
      <c r="AF1021" s="270"/>
      <c r="AG1021" s="270" t="s">
        <v>1959</v>
      </c>
      <c r="AH1021" s="270"/>
      <c r="AJ1021" s="891">
        <v>41182013</v>
      </c>
      <c r="AK1021" s="42" t="s">
        <v>850</v>
      </c>
      <c r="AL1021" s="266" t="s">
        <v>1846</v>
      </c>
      <c r="AM1021" s="26" t="s">
        <v>1404</v>
      </c>
      <c r="AN1021" s="27" t="s">
        <v>599</v>
      </c>
      <c r="AO1021" s="26" t="s">
        <v>13</v>
      </c>
      <c r="AP1021" s="28">
        <v>816.51</v>
      </c>
      <c r="AQ1021" s="971">
        <v>324.76499999999987</v>
      </c>
      <c r="AR1021" s="971">
        <v>157</v>
      </c>
      <c r="AS1021" s="925">
        <v>62.44</v>
      </c>
      <c r="AT1021" s="925">
        <v>40</v>
      </c>
      <c r="AU1021" s="982">
        <v>584.21</v>
      </c>
      <c r="AV1021" s="975">
        <v>100</v>
      </c>
      <c r="AW1021" s="1121">
        <v>60</v>
      </c>
      <c r="AX1021" s="1114">
        <f>AQ1021+AR1021+AV1021+AW1021</f>
        <v>641.76499999999987</v>
      </c>
      <c r="AY1021" s="424" t="str">
        <f t="shared" si="489"/>
        <v>OK</v>
      </c>
      <c r="AZ1021" s="483">
        <f t="shared" si="490"/>
        <v>0</v>
      </c>
      <c r="BA1021" s="484">
        <f>AX1021-AB1021</f>
        <v>57.554999999999836</v>
      </c>
      <c r="BB1021" s="1016" t="s">
        <v>3129</v>
      </c>
      <c r="BC1021" s="424"/>
      <c r="BD1021" s="424"/>
    </row>
    <row r="1022" spans="2:57" s="10" customFormat="1" ht="24" customHeight="1">
      <c r="B1022" s="25">
        <v>46452214</v>
      </c>
      <c r="C1022" s="42" t="s">
        <v>879</v>
      </c>
      <c r="D1022" s="266" t="s">
        <v>1846</v>
      </c>
      <c r="E1022" s="26" t="s">
        <v>1404</v>
      </c>
      <c r="F1022" s="27" t="s">
        <v>599</v>
      </c>
      <c r="G1022" s="26" t="s">
        <v>13</v>
      </c>
      <c r="H1022" s="28">
        <v>806.01</v>
      </c>
      <c r="I1022" s="28">
        <v>309.01499999999987</v>
      </c>
      <c r="J1022" s="28">
        <v>173.5</v>
      </c>
      <c r="K1022" s="28">
        <v>100</v>
      </c>
      <c r="L1022" s="28">
        <v>55</v>
      </c>
      <c r="M1022" s="14">
        <v>637.51499999999987</v>
      </c>
      <c r="N1022" s="28">
        <v>637.51499999999987</v>
      </c>
      <c r="O1022" s="419">
        <f t="shared" si="485"/>
        <v>637.51499999999987</v>
      </c>
      <c r="P1022" s="419">
        <f t="shared" si="486"/>
        <v>0</v>
      </c>
      <c r="Q1022" s="498" t="s">
        <v>1761</v>
      </c>
      <c r="R1022" s="498"/>
      <c r="S1022" s="701">
        <v>46452214</v>
      </c>
      <c r="T1022" s="629" t="s">
        <v>2817</v>
      </c>
      <c r="U1022" s="266" t="s">
        <v>1846</v>
      </c>
      <c r="V1022" s="27" t="s">
        <v>599</v>
      </c>
      <c r="W1022" s="26" t="s">
        <v>13</v>
      </c>
      <c r="X1022" s="538">
        <v>309.02</v>
      </c>
      <c r="Y1022" s="538">
        <v>173.5</v>
      </c>
      <c r="Z1022" s="538">
        <v>100</v>
      </c>
      <c r="AA1022" s="538">
        <v>55</v>
      </c>
      <c r="AB1022" s="613">
        <v>637.52</v>
      </c>
      <c r="AC1022" s="10" t="str">
        <f t="shared" si="487"/>
        <v>OK</v>
      </c>
      <c r="AE1022" s="504">
        <f t="shared" si="488"/>
        <v>-5.0000000001091394E-3</v>
      </c>
      <c r="AF1022" s="270"/>
      <c r="AG1022" s="270" t="s">
        <v>1959</v>
      </c>
      <c r="AH1022" s="270"/>
      <c r="AJ1022" s="890">
        <v>46452214</v>
      </c>
      <c r="AK1022" s="42" t="s">
        <v>879</v>
      </c>
      <c r="AL1022" s="266" t="s">
        <v>1846</v>
      </c>
      <c r="AM1022" s="26" t="s">
        <v>1404</v>
      </c>
      <c r="AN1022" s="27" t="s">
        <v>599</v>
      </c>
      <c r="AO1022" s="26" t="s">
        <v>13</v>
      </c>
      <c r="AP1022" s="28">
        <v>806.01</v>
      </c>
      <c r="AQ1022" s="971">
        <v>309.01499999999987</v>
      </c>
      <c r="AR1022" s="971">
        <v>173.5</v>
      </c>
      <c r="AS1022" s="925">
        <v>100</v>
      </c>
      <c r="AT1022" s="925">
        <v>55</v>
      </c>
      <c r="AU1022" s="982">
        <v>637.52</v>
      </c>
      <c r="AV1022" s="974">
        <v>100</v>
      </c>
      <c r="AW1022" s="1079">
        <v>55</v>
      </c>
      <c r="AX1022" s="975">
        <f t="shared" si="482"/>
        <v>637.51499999999987</v>
      </c>
      <c r="AY1022" s="424" t="str">
        <f t="shared" si="489"/>
        <v>OK</v>
      </c>
      <c r="AZ1022" s="483">
        <f t="shared" si="490"/>
        <v>0</v>
      </c>
      <c r="BA1022" s="486">
        <f t="shared" si="483"/>
        <v>-5.0000000001091394E-3</v>
      </c>
      <c r="BB1022" s="424"/>
      <c r="BC1022" s="424"/>
      <c r="BD1022" s="424"/>
      <c r="BE1022" s="1043">
        <f t="shared" si="484"/>
        <v>-5.0000000001091394E-3</v>
      </c>
    </row>
    <row r="1023" spans="2:57" s="10" customFormat="1" ht="24" customHeight="1">
      <c r="B1023" s="25">
        <v>52713868</v>
      </c>
      <c r="C1023" s="42" t="s">
        <v>925</v>
      </c>
      <c r="D1023" s="266" t="s">
        <v>1846</v>
      </c>
      <c r="E1023" s="26" t="s">
        <v>1404</v>
      </c>
      <c r="F1023" s="27" t="s">
        <v>599</v>
      </c>
      <c r="G1023" s="26" t="s">
        <v>13</v>
      </c>
      <c r="H1023" s="28">
        <v>816.51</v>
      </c>
      <c r="I1023" s="28">
        <v>324.76499999999987</v>
      </c>
      <c r="J1023" s="28">
        <v>169.5</v>
      </c>
      <c r="K1023" s="28">
        <v>100</v>
      </c>
      <c r="L1023" s="28">
        <v>60</v>
      </c>
      <c r="M1023" s="14">
        <v>654.26499999999987</v>
      </c>
      <c r="N1023" s="28">
        <v>654.26499999999987</v>
      </c>
      <c r="O1023" s="419">
        <f t="shared" si="485"/>
        <v>654.26499999999987</v>
      </c>
      <c r="P1023" s="419">
        <f t="shared" si="486"/>
        <v>0</v>
      </c>
      <c r="Q1023" s="498" t="s">
        <v>1761</v>
      </c>
      <c r="R1023" s="498"/>
      <c r="S1023" s="701">
        <v>52713868</v>
      </c>
      <c r="T1023" s="629" t="s">
        <v>2818</v>
      </c>
      <c r="U1023" s="266" t="s">
        <v>1846</v>
      </c>
      <c r="V1023" s="27" t="s">
        <v>599</v>
      </c>
      <c r="W1023" s="26" t="s">
        <v>13</v>
      </c>
      <c r="X1023" s="538">
        <v>324.77</v>
      </c>
      <c r="Y1023" s="538">
        <v>169.5</v>
      </c>
      <c r="Z1023" s="538">
        <v>100</v>
      </c>
      <c r="AA1023" s="538">
        <v>60</v>
      </c>
      <c r="AB1023" s="613">
        <v>654.27</v>
      </c>
      <c r="AC1023" s="10" t="str">
        <f t="shared" si="487"/>
        <v>OK</v>
      </c>
      <c r="AE1023" s="504">
        <f t="shared" si="488"/>
        <v>-5.0000000001091394E-3</v>
      </c>
      <c r="AF1023" s="270"/>
      <c r="AG1023" s="270" t="s">
        <v>1959</v>
      </c>
      <c r="AH1023" s="270"/>
      <c r="AJ1023" s="890">
        <v>52713868</v>
      </c>
      <c r="AK1023" s="42" t="s">
        <v>925</v>
      </c>
      <c r="AL1023" s="266" t="s">
        <v>1846</v>
      </c>
      <c r="AM1023" s="26" t="s">
        <v>1404</v>
      </c>
      <c r="AN1023" s="27" t="s">
        <v>599</v>
      </c>
      <c r="AO1023" s="26" t="s">
        <v>13</v>
      </c>
      <c r="AP1023" s="28">
        <v>816.51</v>
      </c>
      <c r="AQ1023" s="971">
        <v>324.76499999999987</v>
      </c>
      <c r="AR1023" s="971">
        <v>169.5</v>
      </c>
      <c r="AS1023" s="925">
        <v>100</v>
      </c>
      <c r="AT1023" s="925">
        <v>60</v>
      </c>
      <c r="AU1023" s="982">
        <v>654.27</v>
      </c>
      <c r="AV1023" s="974">
        <v>100</v>
      </c>
      <c r="AW1023" s="1079">
        <v>60</v>
      </c>
      <c r="AX1023" s="975">
        <f t="shared" si="482"/>
        <v>654.26499999999987</v>
      </c>
      <c r="AY1023" s="424" t="str">
        <f t="shared" si="489"/>
        <v>OK</v>
      </c>
      <c r="AZ1023" s="483">
        <f t="shared" si="490"/>
        <v>0</v>
      </c>
      <c r="BA1023" s="486">
        <f t="shared" si="483"/>
        <v>-5.0000000001091394E-3</v>
      </c>
      <c r="BB1023" s="424"/>
      <c r="BC1023" s="424"/>
      <c r="BD1023" s="424"/>
      <c r="BE1023" s="1043">
        <f t="shared" si="484"/>
        <v>-5.0000000001091394E-3</v>
      </c>
    </row>
    <row r="1024" spans="2:57" s="10" customFormat="1" ht="24" customHeight="1">
      <c r="B1024" s="25">
        <v>74080084</v>
      </c>
      <c r="C1024" s="42" t="s">
        <v>945</v>
      </c>
      <c r="D1024" s="266" t="s">
        <v>1846</v>
      </c>
      <c r="E1024" s="26" t="s">
        <v>1404</v>
      </c>
      <c r="F1024" s="27" t="s">
        <v>599</v>
      </c>
      <c r="G1024" s="26" t="s">
        <v>13</v>
      </c>
      <c r="H1024" s="28">
        <v>890.02</v>
      </c>
      <c r="I1024" s="28">
        <v>435.03</v>
      </c>
      <c r="J1024" s="28">
        <v>169</v>
      </c>
      <c r="K1024" s="28">
        <v>69.33</v>
      </c>
      <c r="L1024" s="28">
        <v>60</v>
      </c>
      <c r="M1024" s="14">
        <v>733.36</v>
      </c>
      <c r="N1024" s="28">
        <v>733.36</v>
      </c>
      <c r="O1024" s="419">
        <f t="shared" si="485"/>
        <v>733.36</v>
      </c>
      <c r="P1024" s="419">
        <f t="shared" si="486"/>
        <v>0</v>
      </c>
      <c r="Q1024" s="498" t="s">
        <v>1761</v>
      </c>
      <c r="R1024" s="498"/>
      <c r="S1024" s="701">
        <v>74080084</v>
      </c>
      <c r="T1024" s="629" t="s">
        <v>2819</v>
      </c>
      <c r="U1024" s="266" t="s">
        <v>1846</v>
      </c>
      <c r="V1024" s="27" t="s">
        <v>599</v>
      </c>
      <c r="W1024" s="26" t="s">
        <v>13</v>
      </c>
      <c r="X1024" s="538">
        <v>435.03</v>
      </c>
      <c r="Y1024" s="538">
        <v>169</v>
      </c>
      <c r="Z1024" s="538">
        <v>69.33</v>
      </c>
      <c r="AA1024" s="538">
        <v>60</v>
      </c>
      <c r="AB1024" s="613">
        <v>733.36</v>
      </c>
      <c r="AC1024" s="10" t="str">
        <f t="shared" si="487"/>
        <v>OK</v>
      </c>
      <c r="AE1024" s="504">
        <f t="shared" si="488"/>
        <v>0</v>
      </c>
      <c r="AF1024" s="270"/>
      <c r="AG1024" s="270" t="s">
        <v>1959</v>
      </c>
      <c r="AH1024" s="270"/>
      <c r="AJ1024" s="890">
        <v>74080084</v>
      </c>
      <c r="AK1024" s="42" t="s">
        <v>945</v>
      </c>
      <c r="AL1024" s="266" t="s">
        <v>1846</v>
      </c>
      <c r="AM1024" s="26" t="s">
        <v>1404</v>
      </c>
      <c r="AN1024" s="27" t="s">
        <v>599</v>
      </c>
      <c r="AO1024" s="26" t="s">
        <v>13</v>
      </c>
      <c r="AP1024" s="28">
        <v>890.02</v>
      </c>
      <c r="AQ1024" s="971">
        <v>435.03</v>
      </c>
      <c r="AR1024" s="971">
        <v>169</v>
      </c>
      <c r="AS1024" s="925">
        <v>69.33</v>
      </c>
      <c r="AT1024" s="925">
        <v>60</v>
      </c>
      <c r="AU1024" s="982">
        <v>733.36</v>
      </c>
      <c r="AV1024" s="974">
        <v>69.33</v>
      </c>
      <c r="AW1024" s="1079">
        <v>60</v>
      </c>
      <c r="AX1024" s="975">
        <f t="shared" si="482"/>
        <v>733.36</v>
      </c>
      <c r="AY1024" s="424" t="str">
        <f t="shared" si="489"/>
        <v>OK</v>
      </c>
      <c r="AZ1024" s="483">
        <f t="shared" si="490"/>
        <v>0</v>
      </c>
      <c r="BA1024" s="486">
        <f t="shared" si="483"/>
        <v>0</v>
      </c>
      <c r="BB1024" s="424"/>
      <c r="BC1024" s="424"/>
      <c r="BD1024" s="424"/>
      <c r="BE1024" s="1043">
        <f t="shared" si="484"/>
        <v>0</v>
      </c>
    </row>
    <row r="1025" spans="1:57" s="10" customFormat="1" ht="24" customHeight="1">
      <c r="B1025" s="25">
        <v>74365913</v>
      </c>
      <c r="C1025" s="42" t="s">
        <v>982</v>
      </c>
      <c r="D1025" s="266" t="s">
        <v>1846</v>
      </c>
      <c r="E1025" s="26" t="s">
        <v>1404</v>
      </c>
      <c r="F1025" s="27" t="s">
        <v>599</v>
      </c>
      <c r="G1025" s="26" t="s">
        <v>13</v>
      </c>
      <c r="H1025" s="28">
        <v>806.01</v>
      </c>
      <c r="I1025" s="28">
        <v>309.01499999999987</v>
      </c>
      <c r="J1025" s="28">
        <v>171</v>
      </c>
      <c r="K1025" s="28">
        <v>100</v>
      </c>
      <c r="L1025" s="28">
        <v>90</v>
      </c>
      <c r="M1025" s="14">
        <v>670.01499999999987</v>
      </c>
      <c r="N1025" s="28">
        <v>670.01499999999987</v>
      </c>
      <c r="O1025" s="419">
        <f t="shared" si="485"/>
        <v>670.01499999999987</v>
      </c>
      <c r="P1025" s="419">
        <f t="shared" si="486"/>
        <v>0</v>
      </c>
      <c r="Q1025" s="498" t="s">
        <v>1761</v>
      </c>
      <c r="R1025" s="498"/>
      <c r="S1025" s="701">
        <v>74365913</v>
      </c>
      <c r="T1025" s="629" t="s">
        <v>2820</v>
      </c>
      <c r="U1025" s="266" t="s">
        <v>1846</v>
      </c>
      <c r="V1025" s="27" t="s">
        <v>599</v>
      </c>
      <c r="W1025" s="26" t="s">
        <v>13</v>
      </c>
      <c r="X1025" s="538">
        <v>309.02</v>
      </c>
      <c r="Y1025" s="538">
        <v>171</v>
      </c>
      <c r="Z1025" s="538">
        <v>100</v>
      </c>
      <c r="AA1025" s="538">
        <v>100</v>
      </c>
      <c r="AB1025" s="613">
        <v>680.02</v>
      </c>
      <c r="AC1025" s="10" t="str">
        <f t="shared" si="487"/>
        <v>OK</v>
      </c>
      <c r="AE1025" s="504">
        <f t="shared" si="488"/>
        <v>-10.005000000000109</v>
      </c>
      <c r="AF1025" s="688" t="s">
        <v>2010</v>
      </c>
      <c r="AG1025" s="270" t="s">
        <v>1959</v>
      </c>
      <c r="AH1025" s="270"/>
      <c r="AJ1025" s="890">
        <v>74365913</v>
      </c>
      <c r="AK1025" s="42" t="s">
        <v>982</v>
      </c>
      <c r="AL1025" s="266" t="s">
        <v>1846</v>
      </c>
      <c r="AM1025" s="26" t="s">
        <v>1404</v>
      </c>
      <c r="AN1025" s="27" t="s">
        <v>599</v>
      </c>
      <c r="AO1025" s="26" t="s">
        <v>13</v>
      </c>
      <c r="AP1025" s="28">
        <v>806.01</v>
      </c>
      <c r="AQ1025" s="971">
        <v>309.01499999999987</v>
      </c>
      <c r="AR1025" s="971">
        <v>171</v>
      </c>
      <c r="AS1025" s="925">
        <v>100</v>
      </c>
      <c r="AT1025" s="925">
        <v>100</v>
      </c>
      <c r="AU1025" s="982">
        <v>680.02</v>
      </c>
      <c r="AV1025" s="974">
        <v>100</v>
      </c>
      <c r="AW1025" s="1079">
        <v>100</v>
      </c>
      <c r="AX1025" s="975">
        <f t="shared" si="482"/>
        <v>680.01499999999987</v>
      </c>
      <c r="AY1025" s="424" t="str">
        <f t="shared" si="489"/>
        <v>OK</v>
      </c>
      <c r="AZ1025" s="483">
        <f t="shared" si="490"/>
        <v>0</v>
      </c>
      <c r="BA1025" s="486">
        <f t="shared" si="483"/>
        <v>-5.0000000001091394E-3</v>
      </c>
      <c r="BB1025" s="424"/>
      <c r="BC1025" s="424"/>
      <c r="BD1025" s="424"/>
      <c r="BE1025" s="1043">
        <f t="shared" si="484"/>
        <v>-5.0000000001091394E-3</v>
      </c>
    </row>
    <row r="1026" spans="1:57" s="10" customFormat="1" ht="24" customHeight="1">
      <c r="B1026" s="708">
        <v>74379056</v>
      </c>
      <c r="C1026" s="709" t="s">
        <v>993</v>
      </c>
      <c r="D1026" s="266" t="s">
        <v>1846</v>
      </c>
      <c r="E1026" s="710" t="s">
        <v>1404</v>
      </c>
      <c r="F1026" s="711" t="s">
        <v>599</v>
      </c>
      <c r="G1026" s="710" t="s">
        <v>13</v>
      </c>
      <c r="H1026" s="712">
        <v>984.53</v>
      </c>
      <c r="I1026" s="712">
        <v>576.79500000000007</v>
      </c>
      <c r="J1026" s="712">
        <v>164.5</v>
      </c>
      <c r="K1026" s="712">
        <v>100</v>
      </c>
      <c r="L1026" s="712">
        <v>0</v>
      </c>
      <c r="M1026" s="516">
        <v>841.29500000000007</v>
      </c>
      <c r="N1026" s="712">
        <v>841.29500000000007</v>
      </c>
      <c r="O1026" s="419">
        <f t="shared" si="485"/>
        <v>841.29500000000007</v>
      </c>
      <c r="P1026" s="419">
        <f t="shared" si="486"/>
        <v>0</v>
      </c>
      <c r="Q1026" s="517" t="s">
        <v>1761</v>
      </c>
      <c r="R1026" s="498"/>
      <c r="S1026" s="827">
        <v>74379056</v>
      </c>
      <c r="T1026" s="782" t="s">
        <v>2821</v>
      </c>
      <c r="U1026" s="266" t="s">
        <v>1846</v>
      </c>
      <c r="V1026" s="711" t="s">
        <v>599</v>
      </c>
      <c r="W1026" s="710" t="s">
        <v>13</v>
      </c>
      <c r="X1026" s="783">
        <v>576.79999999999995</v>
      </c>
      <c r="Y1026" s="783">
        <v>164.5</v>
      </c>
      <c r="Z1026" s="783">
        <v>100</v>
      </c>
      <c r="AA1026" s="783">
        <v>0</v>
      </c>
      <c r="AB1026" s="830">
        <v>841.3</v>
      </c>
      <c r="AC1026" s="10" t="str">
        <f t="shared" si="487"/>
        <v>OK</v>
      </c>
      <c r="AE1026" s="504">
        <f t="shared" si="488"/>
        <v>-4.9999999998817657E-3</v>
      </c>
      <c r="AF1026" s="270"/>
      <c r="AG1026" s="270" t="s">
        <v>1959</v>
      </c>
      <c r="AH1026" s="270"/>
      <c r="AJ1026" s="894">
        <v>74379056</v>
      </c>
      <c r="AK1026" s="709" t="s">
        <v>993</v>
      </c>
      <c r="AL1026" s="266" t="s">
        <v>1846</v>
      </c>
      <c r="AM1026" s="710" t="s">
        <v>1404</v>
      </c>
      <c r="AN1026" s="711" t="s">
        <v>599</v>
      </c>
      <c r="AO1026" s="710" t="s">
        <v>13</v>
      </c>
      <c r="AP1026" s="712">
        <v>984.53</v>
      </c>
      <c r="AQ1026" s="977">
        <v>576.79500000000007</v>
      </c>
      <c r="AR1026" s="977">
        <v>164.5</v>
      </c>
      <c r="AS1026" s="991">
        <v>100</v>
      </c>
      <c r="AT1026" s="991">
        <v>0</v>
      </c>
      <c r="AU1026" s="1110">
        <v>841.3</v>
      </c>
      <c r="AV1026" s="974">
        <v>100</v>
      </c>
      <c r="AW1026" s="1079">
        <v>0</v>
      </c>
      <c r="AX1026" s="975">
        <f t="shared" si="482"/>
        <v>841.29500000000007</v>
      </c>
      <c r="AY1026" s="424" t="str">
        <f t="shared" si="489"/>
        <v>OK</v>
      </c>
      <c r="AZ1026" s="483">
        <f t="shared" si="490"/>
        <v>0</v>
      </c>
      <c r="BA1026" s="486">
        <f t="shared" si="483"/>
        <v>-4.9999999998817657E-3</v>
      </c>
      <c r="BB1026" s="424"/>
      <c r="BC1026" s="424"/>
      <c r="BD1026" s="424"/>
      <c r="BE1026" s="1043">
        <f t="shared" si="484"/>
        <v>-4.9999999998817657E-3</v>
      </c>
    </row>
    <row r="1027" spans="1:57" s="10" customFormat="1" ht="24" customHeight="1">
      <c r="B1027" s="25">
        <v>74814489</v>
      </c>
      <c r="C1027" s="42" t="s">
        <v>998</v>
      </c>
      <c r="D1027" s="266" t="s">
        <v>1846</v>
      </c>
      <c r="E1027" s="26" t="s">
        <v>1404</v>
      </c>
      <c r="F1027" s="27" t="s">
        <v>599</v>
      </c>
      <c r="G1027" s="26" t="s">
        <v>13</v>
      </c>
      <c r="H1027" s="28">
        <v>1000</v>
      </c>
      <c r="I1027" s="28">
        <v>600</v>
      </c>
      <c r="J1027" s="28">
        <v>176.5</v>
      </c>
      <c r="K1027" s="28">
        <v>100</v>
      </c>
      <c r="L1027" s="28">
        <v>65</v>
      </c>
      <c r="M1027" s="14">
        <v>941.5</v>
      </c>
      <c r="N1027" s="28">
        <v>941.5</v>
      </c>
      <c r="O1027" s="419">
        <f t="shared" si="485"/>
        <v>941.5</v>
      </c>
      <c r="P1027" s="419">
        <f t="shared" si="486"/>
        <v>0</v>
      </c>
      <c r="Q1027" s="498" t="s">
        <v>1761</v>
      </c>
      <c r="R1027" s="498"/>
      <c r="S1027" s="701">
        <v>74814489</v>
      </c>
      <c r="T1027" s="629" t="s">
        <v>2822</v>
      </c>
      <c r="U1027" s="266" t="s">
        <v>1846</v>
      </c>
      <c r="V1027" s="27" t="s">
        <v>599</v>
      </c>
      <c r="W1027" s="26" t="s">
        <v>13</v>
      </c>
      <c r="X1027" s="538">
        <v>600</v>
      </c>
      <c r="Y1027" s="538">
        <v>176.5</v>
      </c>
      <c r="Z1027" s="538">
        <v>100</v>
      </c>
      <c r="AA1027" s="538">
        <v>65</v>
      </c>
      <c r="AB1027" s="613">
        <v>941.5</v>
      </c>
      <c r="AC1027" s="10" t="str">
        <f t="shared" si="487"/>
        <v>OK</v>
      </c>
      <c r="AE1027" s="504">
        <f t="shared" si="488"/>
        <v>0</v>
      </c>
      <c r="AF1027" s="270"/>
      <c r="AG1027" s="270" t="s">
        <v>1959</v>
      </c>
      <c r="AH1027" s="270"/>
      <c r="AJ1027" s="890">
        <v>74814489</v>
      </c>
      <c r="AK1027" s="42" t="s">
        <v>998</v>
      </c>
      <c r="AL1027" s="266" t="s">
        <v>1846</v>
      </c>
      <c r="AM1027" s="26" t="s">
        <v>1404</v>
      </c>
      <c r="AN1027" s="27" t="s">
        <v>599</v>
      </c>
      <c r="AO1027" s="26" t="s">
        <v>13</v>
      </c>
      <c r="AP1027" s="28">
        <v>1000</v>
      </c>
      <c r="AQ1027" s="971">
        <v>600</v>
      </c>
      <c r="AR1027" s="971">
        <v>176.5</v>
      </c>
      <c r="AS1027" s="925">
        <v>100</v>
      </c>
      <c r="AT1027" s="925">
        <v>65</v>
      </c>
      <c r="AU1027" s="982">
        <v>941.5</v>
      </c>
      <c r="AV1027" s="974">
        <v>100</v>
      </c>
      <c r="AW1027" s="1079">
        <v>65</v>
      </c>
      <c r="AX1027" s="975">
        <f t="shared" si="482"/>
        <v>941.5</v>
      </c>
      <c r="AY1027" s="424" t="str">
        <f t="shared" si="489"/>
        <v>OK</v>
      </c>
      <c r="AZ1027" s="483">
        <f t="shared" si="490"/>
        <v>0</v>
      </c>
      <c r="BA1027" s="486">
        <f t="shared" si="483"/>
        <v>0</v>
      </c>
      <c r="BB1027" s="424"/>
      <c r="BC1027" s="424"/>
      <c r="BD1027" s="424"/>
      <c r="BE1027" s="1043">
        <f t="shared" si="484"/>
        <v>0</v>
      </c>
    </row>
    <row r="1028" spans="1:57" s="10" customFormat="1" ht="24" customHeight="1">
      <c r="B1028" s="25">
        <v>80069125</v>
      </c>
      <c r="C1028" s="42" t="s">
        <v>1008</v>
      </c>
      <c r="D1028" s="266" t="s">
        <v>1846</v>
      </c>
      <c r="E1028" s="26" t="s">
        <v>1404</v>
      </c>
      <c r="F1028" s="27" t="s">
        <v>599</v>
      </c>
      <c r="G1028" s="26" t="s">
        <v>13</v>
      </c>
      <c r="H1028" s="28">
        <v>890.02</v>
      </c>
      <c r="I1028" s="28">
        <v>435.03</v>
      </c>
      <c r="J1028" s="28">
        <v>163.5</v>
      </c>
      <c r="K1028" s="28">
        <v>100</v>
      </c>
      <c r="L1028" s="28">
        <v>45</v>
      </c>
      <c r="M1028" s="14">
        <v>743.53</v>
      </c>
      <c r="N1028" s="28">
        <v>743.53</v>
      </c>
      <c r="O1028" s="419">
        <f t="shared" si="485"/>
        <v>743.53</v>
      </c>
      <c r="P1028" s="419">
        <f t="shared" si="486"/>
        <v>0</v>
      </c>
      <c r="Q1028" s="498" t="s">
        <v>1761</v>
      </c>
      <c r="R1028" s="498"/>
      <c r="S1028" s="701">
        <v>80069125</v>
      </c>
      <c r="T1028" s="629" t="s">
        <v>2823</v>
      </c>
      <c r="U1028" s="266" t="s">
        <v>1846</v>
      </c>
      <c r="V1028" s="27" t="s">
        <v>599</v>
      </c>
      <c r="W1028" s="26" t="s">
        <v>13</v>
      </c>
      <c r="X1028" s="538">
        <v>435.03</v>
      </c>
      <c r="Y1028" s="538">
        <v>163.5</v>
      </c>
      <c r="Z1028" s="538">
        <v>100</v>
      </c>
      <c r="AA1028" s="538">
        <v>45</v>
      </c>
      <c r="AB1028" s="613">
        <v>743.53</v>
      </c>
      <c r="AC1028" s="10" t="str">
        <f t="shared" si="487"/>
        <v>OK</v>
      </c>
      <c r="AE1028" s="504">
        <f t="shared" si="488"/>
        <v>0</v>
      </c>
      <c r="AF1028" s="270"/>
      <c r="AG1028" s="270" t="s">
        <v>1959</v>
      </c>
      <c r="AH1028" s="270"/>
      <c r="AJ1028" s="890">
        <v>80069125</v>
      </c>
      <c r="AK1028" s="42" t="s">
        <v>1008</v>
      </c>
      <c r="AL1028" s="266" t="s">
        <v>1846</v>
      </c>
      <c r="AM1028" s="26" t="s">
        <v>1404</v>
      </c>
      <c r="AN1028" s="27" t="s">
        <v>599</v>
      </c>
      <c r="AO1028" s="26" t="s">
        <v>13</v>
      </c>
      <c r="AP1028" s="28">
        <v>890.02</v>
      </c>
      <c r="AQ1028" s="971">
        <v>435.03</v>
      </c>
      <c r="AR1028" s="971">
        <v>163.5</v>
      </c>
      <c r="AS1028" s="925">
        <v>100</v>
      </c>
      <c r="AT1028" s="925">
        <v>45</v>
      </c>
      <c r="AU1028" s="982">
        <v>743.53</v>
      </c>
      <c r="AV1028" s="974">
        <v>100</v>
      </c>
      <c r="AW1028" s="1079">
        <v>45</v>
      </c>
      <c r="AX1028" s="975">
        <f t="shared" si="482"/>
        <v>743.53</v>
      </c>
      <c r="AY1028" s="424" t="str">
        <f t="shared" si="489"/>
        <v>OK</v>
      </c>
      <c r="AZ1028" s="483">
        <f t="shared" si="490"/>
        <v>0</v>
      </c>
      <c r="BA1028" s="486">
        <f t="shared" si="483"/>
        <v>0</v>
      </c>
      <c r="BB1028" s="424"/>
      <c r="BC1028" s="424"/>
      <c r="BD1028" s="424"/>
      <c r="BE1028" s="1043">
        <f t="shared" si="484"/>
        <v>0</v>
      </c>
    </row>
    <row r="1029" spans="1:57" s="10" customFormat="1" ht="24" customHeight="1">
      <c r="B1029" s="25">
        <v>1049602466</v>
      </c>
      <c r="C1029" s="42" t="s">
        <v>1073</v>
      </c>
      <c r="D1029" s="266" t="s">
        <v>1846</v>
      </c>
      <c r="E1029" s="26" t="s">
        <v>1404</v>
      </c>
      <c r="F1029" s="27" t="s">
        <v>599</v>
      </c>
      <c r="G1029" s="26" t="s">
        <v>13</v>
      </c>
      <c r="H1029" s="28">
        <v>890.02</v>
      </c>
      <c r="I1029" s="28">
        <v>435.03</v>
      </c>
      <c r="J1029" s="28">
        <v>173</v>
      </c>
      <c r="K1029" s="28">
        <v>94.166666666666671</v>
      </c>
      <c r="L1029" s="28">
        <v>0</v>
      </c>
      <c r="M1029" s="14">
        <v>702.1966666666666</v>
      </c>
      <c r="N1029" s="28">
        <v>702.1966666666666</v>
      </c>
      <c r="O1029" s="419">
        <f t="shared" si="485"/>
        <v>702.1966666666666</v>
      </c>
      <c r="P1029" s="419">
        <f t="shared" si="486"/>
        <v>0</v>
      </c>
      <c r="Q1029" s="498" t="s">
        <v>1761</v>
      </c>
      <c r="R1029" s="498"/>
      <c r="S1029" s="701">
        <v>1049602466</v>
      </c>
      <c r="T1029" s="629" t="s">
        <v>2824</v>
      </c>
      <c r="U1029" s="266" t="s">
        <v>1846</v>
      </c>
      <c r="V1029" s="27" t="s">
        <v>599</v>
      </c>
      <c r="W1029" s="26" t="s">
        <v>13</v>
      </c>
      <c r="X1029" s="538">
        <v>435.03</v>
      </c>
      <c r="Y1029" s="538">
        <v>173</v>
      </c>
      <c r="Z1029" s="538">
        <v>94.17</v>
      </c>
      <c r="AA1029" s="538">
        <v>0</v>
      </c>
      <c r="AB1029" s="613">
        <v>702.2</v>
      </c>
      <c r="AC1029" s="10" t="str">
        <f t="shared" si="487"/>
        <v>OK</v>
      </c>
      <c r="AE1029" s="504">
        <f t="shared" si="488"/>
        <v>-3.3333333334439885E-3</v>
      </c>
      <c r="AF1029" s="270"/>
      <c r="AG1029" s="270" t="s">
        <v>1959</v>
      </c>
      <c r="AH1029" s="270"/>
      <c r="AJ1029" s="890">
        <v>1049602466</v>
      </c>
      <c r="AK1029" s="42" t="s">
        <v>1073</v>
      </c>
      <c r="AL1029" s="266" t="s">
        <v>1846</v>
      </c>
      <c r="AM1029" s="26" t="s">
        <v>1404</v>
      </c>
      <c r="AN1029" s="27" t="s">
        <v>599</v>
      </c>
      <c r="AO1029" s="26" t="s">
        <v>13</v>
      </c>
      <c r="AP1029" s="28">
        <v>890.02</v>
      </c>
      <c r="AQ1029" s="971">
        <v>435.03</v>
      </c>
      <c r="AR1029" s="971">
        <v>173</v>
      </c>
      <c r="AS1029" s="925">
        <v>94.17</v>
      </c>
      <c r="AT1029" s="925">
        <v>0</v>
      </c>
      <c r="AU1029" s="982">
        <v>702.2</v>
      </c>
      <c r="AV1029" s="974">
        <v>94.17</v>
      </c>
      <c r="AW1029" s="1079">
        <v>0</v>
      </c>
      <c r="AX1029" s="975">
        <f t="shared" si="482"/>
        <v>702.19999999999993</v>
      </c>
      <c r="AY1029" s="424" t="str">
        <f t="shared" si="489"/>
        <v>OK</v>
      </c>
      <c r="AZ1029" s="483">
        <f t="shared" si="490"/>
        <v>0</v>
      </c>
      <c r="BA1029" s="486">
        <f t="shared" si="483"/>
        <v>0</v>
      </c>
      <c r="BB1029" s="424"/>
      <c r="BC1029" s="424"/>
      <c r="BD1029" s="424"/>
      <c r="BE1029" s="1043">
        <f t="shared" si="484"/>
        <v>0</v>
      </c>
    </row>
    <row r="1030" spans="1:57" s="10" customFormat="1" ht="24" customHeight="1">
      <c r="B1030" s="25">
        <v>1049606303</v>
      </c>
      <c r="C1030" s="42" t="s">
        <v>1085</v>
      </c>
      <c r="D1030" s="266" t="s">
        <v>1846</v>
      </c>
      <c r="E1030" s="26" t="s">
        <v>1404</v>
      </c>
      <c r="F1030" s="27" t="s">
        <v>599</v>
      </c>
      <c r="G1030" s="26" t="s">
        <v>13</v>
      </c>
      <c r="H1030" s="28">
        <v>858.51</v>
      </c>
      <c r="I1030" s="28">
        <v>387.76499999999987</v>
      </c>
      <c r="J1030" s="28">
        <v>159</v>
      </c>
      <c r="K1030" s="28">
        <v>88.777777777777771</v>
      </c>
      <c r="L1030" s="28">
        <v>55</v>
      </c>
      <c r="M1030" s="14">
        <v>690.5427777777777</v>
      </c>
      <c r="N1030" s="28">
        <v>690.5427777777777</v>
      </c>
      <c r="O1030" s="419">
        <f t="shared" si="485"/>
        <v>690.5427777777777</v>
      </c>
      <c r="P1030" s="419">
        <f t="shared" si="486"/>
        <v>0</v>
      </c>
      <c r="Q1030" s="498" t="s">
        <v>1761</v>
      </c>
      <c r="R1030" s="498"/>
      <c r="S1030" s="701">
        <v>1049606303</v>
      </c>
      <c r="T1030" s="629" t="s">
        <v>2825</v>
      </c>
      <c r="U1030" s="266" t="s">
        <v>1846</v>
      </c>
      <c r="V1030" s="27" t="s">
        <v>599</v>
      </c>
      <c r="W1030" s="26" t="s">
        <v>13</v>
      </c>
      <c r="X1030" s="538">
        <v>387.77</v>
      </c>
      <c r="Y1030" s="538">
        <v>159</v>
      </c>
      <c r="Z1030" s="538">
        <v>100</v>
      </c>
      <c r="AA1030" s="538">
        <v>90</v>
      </c>
      <c r="AB1030" s="613">
        <v>736.77</v>
      </c>
      <c r="AC1030" s="10" t="str">
        <f t="shared" si="487"/>
        <v>OK</v>
      </c>
      <c r="AE1030" s="504">
        <f t="shared" si="488"/>
        <v>-46.227222222222281</v>
      </c>
      <c r="AF1030" s="688" t="s">
        <v>2010</v>
      </c>
      <c r="AG1030" s="270" t="s">
        <v>1959</v>
      </c>
      <c r="AH1030" s="270"/>
      <c r="AJ1030" s="890">
        <v>1049606303</v>
      </c>
      <c r="AK1030" s="42" t="s">
        <v>1085</v>
      </c>
      <c r="AL1030" s="266" t="s">
        <v>1846</v>
      </c>
      <c r="AM1030" s="26" t="s">
        <v>1404</v>
      </c>
      <c r="AN1030" s="27" t="s">
        <v>599</v>
      </c>
      <c r="AO1030" s="26" t="s">
        <v>13</v>
      </c>
      <c r="AP1030" s="28">
        <v>858.51</v>
      </c>
      <c r="AQ1030" s="971">
        <v>387.76499999999987</v>
      </c>
      <c r="AR1030" s="971">
        <v>159</v>
      </c>
      <c r="AS1030" s="925">
        <v>100</v>
      </c>
      <c r="AT1030" s="925">
        <v>90</v>
      </c>
      <c r="AU1030" s="982">
        <v>736.77</v>
      </c>
      <c r="AV1030" s="974">
        <v>100</v>
      </c>
      <c r="AW1030" s="1079">
        <v>90</v>
      </c>
      <c r="AX1030" s="975">
        <f t="shared" si="482"/>
        <v>736.76499999999987</v>
      </c>
      <c r="AY1030" s="424" t="str">
        <f t="shared" si="489"/>
        <v>OK</v>
      </c>
      <c r="AZ1030" s="483">
        <f t="shared" si="490"/>
        <v>0</v>
      </c>
      <c r="BA1030" s="486">
        <f t="shared" si="483"/>
        <v>-5.0000000001091394E-3</v>
      </c>
      <c r="BB1030" s="424"/>
      <c r="BC1030" s="424"/>
      <c r="BD1030" s="424"/>
      <c r="BE1030" s="1043">
        <f t="shared" si="484"/>
        <v>-5.0000000001091394E-3</v>
      </c>
    </row>
    <row r="1031" spans="1:57" s="10" customFormat="1" ht="24" customHeight="1">
      <c r="B1031" s="25">
        <v>1049611102</v>
      </c>
      <c r="C1031" s="42" t="s">
        <v>1102</v>
      </c>
      <c r="D1031" s="266" t="s">
        <v>1846</v>
      </c>
      <c r="E1031" s="26" t="s">
        <v>1404</v>
      </c>
      <c r="F1031" s="27" t="s">
        <v>599</v>
      </c>
      <c r="G1031" s="26" t="s">
        <v>13</v>
      </c>
      <c r="H1031" s="28">
        <v>879.52</v>
      </c>
      <c r="I1031" s="28">
        <v>419.28</v>
      </c>
      <c r="J1031" s="28">
        <v>145.5</v>
      </c>
      <c r="K1031" s="28">
        <v>75.777777777777771</v>
      </c>
      <c r="L1031" s="28">
        <v>40</v>
      </c>
      <c r="M1031" s="14">
        <v>680.5577777777778</v>
      </c>
      <c r="N1031" s="28">
        <v>680.5577777777778</v>
      </c>
      <c r="O1031" s="419">
        <f t="shared" si="485"/>
        <v>680.5577777777778</v>
      </c>
      <c r="P1031" s="419">
        <f t="shared" si="486"/>
        <v>0</v>
      </c>
      <c r="Q1031" s="498" t="s">
        <v>1761</v>
      </c>
      <c r="R1031" s="498"/>
      <c r="S1031" s="832">
        <v>1049611102</v>
      </c>
      <c r="T1031" s="691" t="s">
        <v>2826</v>
      </c>
      <c r="U1031" s="266" t="s">
        <v>1846</v>
      </c>
      <c r="V1031" s="27" t="s">
        <v>599</v>
      </c>
      <c r="W1031" s="26" t="s">
        <v>13</v>
      </c>
      <c r="X1031" s="694">
        <v>419.28</v>
      </c>
      <c r="Y1031" s="694">
        <v>145.5</v>
      </c>
      <c r="Z1031" s="694">
        <v>75.78</v>
      </c>
      <c r="AA1031" s="694">
        <v>40</v>
      </c>
      <c r="AB1031" s="695">
        <v>680.56</v>
      </c>
      <c r="AC1031" s="10" t="str">
        <f t="shared" si="487"/>
        <v>OK</v>
      </c>
      <c r="AE1031" s="504">
        <f t="shared" si="488"/>
        <v>-2.2222222221444099E-3</v>
      </c>
      <c r="AF1031" s="270"/>
      <c r="AG1031" s="270" t="s">
        <v>1959</v>
      </c>
      <c r="AH1031" s="270"/>
      <c r="AJ1031" s="890">
        <v>1049611102</v>
      </c>
      <c r="AK1031" s="42" t="s">
        <v>1102</v>
      </c>
      <c r="AL1031" s="266" t="s">
        <v>1846</v>
      </c>
      <c r="AM1031" s="26" t="s">
        <v>1404</v>
      </c>
      <c r="AN1031" s="27" t="s">
        <v>599</v>
      </c>
      <c r="AO1031" s="26" t="s">
        <v>13</v>
      </c>
      <c r="AP1031" s="1040">
        <v>879.52</v>
      </c>
      <c r="AQ1031" s="1041">
        <v>419.28</v>
      </c>
      <c r="AR1031" s="1041">
        <v>145.5</v>
      </c>
      <c r="AS1031" s="973">
        <v>75.78</v>
      </c>
      <c r="AT1031" s="973">
        <v>40</v>
      </c>
      <c r="AU1031" s="1104">
        <v>680.56</v>
      </c>
      <c r="AV1031" s="974">
        <v>75.78</v>
      </c>
      <c r="AW1031" s="1079">
        <v>40</v>
      </c>
      <c r="AX1031" s="975">
        <f t="shared" si="482"/>
        <v>680.56</v>
      </c>
      <c r="AY1031" s="424" t="str">
        <f t="shared" si="489"/>
        <v>OK</v>
      </c>
      <c r="AZ1031" s="483">
        <f t="shared" si="490"/>
        <v>0</v>
      </c>
      <c r="BA1031" s="486">
        <f t="shared" si="483"/>
        <v>0</v>
      </c>
      <c r="BB1031" s="424"/>
      <c r="BC1031" s="424"/>
      <c r="BD1031" s="424"/>
      <c r="BE1031" s="1043">
        <f t="shared" si="484"/>
        <v>0</v>
      </c>
    </row>
    <row r="1032" spans="1:57" customFormat="1" ht="24" customHeight="1">
      <c r="B1032" s="5"/>
      <c r="C1032" s="3"/>
      <c r="D1032" s="5"/>
      <c r="E1032" s="5"/>
      <c r="F1032" s="2"/>
      <c r="G1032" s="5"/>
      <c r="H1032" s="833"/>
      <c r="I1032" s="1"/>
      <c r="J1032" s="833"/>
      <c r="K1032" s="5"/>
      <c r="L1032" s="8"/>
      <c r="M1032" s="8"/>
      <c r="N1032" s="8"/>
      <c r="O1032" s="8"/>
      <c r="P1032" s="8"/>
      <c r="S1032" s="834"/>
      <c r="T1032" s="834"/>
      <c r="U1032" s="834"/>
      <c r="V1032" s="834"/>
      <c r="W1032" s="834"/>
      <c r="X1032" s="413"/>
      <c r="Y1032" s="413"/>
      <c r="Z1032" s="413"/>
      <c r="AA1032" s="413"/>
      <c r="AB1032" s="413"/>
      <c r="AE1032" s="414"/>
      <c r="AF1032" s="835"/>
      <c r="AG1032" s="414"/>
      <c r="AH1032" s="835"/>
      <c r="AJ1032" s="876"/>
      <c r="AK1032" s="3"/>
      <c r="AL1032" s="5"/>
      <c r="AM1032" s="5"/>
      <c r="AN1032" s="2"/>
      <c r="AO1032" s="5"/>
      <c r="AP1032" s="833"/>
      <c r="AQ1032" s="978"/>
      <c r="AR1032" s="1042"/>
      <c r="AS1032" s="1072"/>
      <c r="AT1032" s="1072"/>
      <c r="AU1032" s="1072"/>
      <c r="AV1032" s="1076"/>
      <c r="AW1032" s="1064"/>
      <c r="AX1032" s="1076"/>
      <c r="AY1032" s="423"/>
      <c r="AZ1032" s="423"/>
      <c r="BA1032" s="423"/>
      <c r="BB1032" s="1050"/>
      <c r="BC1032" s="1050"/>
      <c r="BD1032" s="1050"/>
    </row>
    <row r="1033" spans="1:57" ht="24" customHeight="1">
      <c r="C1033" s="111" t="s">
        <v>1409</v>
      </c>
      <c r="L1033" s="8"/>
      <c r="M1033" s="8"/>
      <c r="N1033" s="8"/>
      <c r="O1033" s="8"/>
      <c r="P1033" s="8"/>
      <c r="AK1033" s="111"/>
    </row>
    <row r="1034" spans="1:57" ht="62.25" customHeight="1">
      <c r="A1034" s="11" t="s">
        <v>1392</v>
      </c>
      <c r="B1034" s="11" t="s">
        <v>11</v>
      </c>
      <c r="C1034" s="12" t="s">
        <v>541</v>
      </c>
      <c r="D1034" s="11" t="s">
        <v>542</v>
      </c>
      <c r="E1034" s="11" t="s">
        <v>1410</v>
      </c>
      <c r="F1034" s="13" t="s">
        <v>0</v>
      </c>
      <c r="G1034" s="11" t="s">
        <v>12</v>
      </c>
      <c r="H1034" s="11" t="s">
        <v>1387</v>
      </c>
      <c r="I1034" s="7" t="s">
        <v>1386</v>
      </c>
      <c r="J1034" s="7" t="s">
        <v>1388</v>
      </c>
      <c r="K1034" s="11" t="s">
        <v>1390</v>
      </c>
      <c r="L1034" s="11" t="s">
        <v>1391</v>
      </c>
      <c r="M1034" s="11" t="s">
        <v>1389</v>
      </c>
      <c r="N1034" s="11" t="s">
        <v>1389</v>
      </c>
      <c r="O1034" s="11"/>
      <c r="P1034" s="11"/>
      <c r="Q1034" s="11" t="s">
        <v>1649</v>
      </c>
      <c r="AJ1034" s="904"/>
      <c r="AK1034" s="837"/>
      <c r="AL1034" s="836"/>
      <c r="AM1034" s="836"/>
      <c r="AN1034" s="838"/>
      <c r="AO1034" s="836"/>
      <c r="AP1034" s="836"/>
      <c r="AQ1034" s="1001"/>
      <c r="AR1034" s="1001"/>
    </row>
    <row r="1035" spans="1:57" customFormat="1" ht="24" customHeight="1">
      <c r="A1035" s="112" t="s">
        <v>1416</v>
      </c>
      <c r="B1035" s="92">
        <v>7182643</v>
      </c>
      <c r="C1035" s="93" t="s">
        <v>535</v>
      </c>
      <c r="D1035" s="297" t="s">
        <v>562</v>
      </c>
      <c r="E1035" s="92" t="s">
        <v>1411</v>
      </c>
      <c r="F1035" s="94" t="s">
        <v>563</v>
      </c>
      <c r="G1035" s="92">
        <v>11</v>
      </c>
      <c r="H1035" s="95">
        <v>914.72</v>
      </c>
      <c r="I1035" s="95">
        <v>472.07999999999993</v>
      </c>
      <c r="J1035" s="95">
        <v>171.5</v>
      </c>
      <c r="K1035" s="95">
        <v>100</v>
      </c>
      <c r="L1035" s="92">
        <v>0</v>
      </c>
      <c r="M1035" s="95">
        <v>743.57999999999993</v>
      </c>
      <c r="N1035" s="95">
        <v>743.57999999999993</v>
      </c>
      <c r="O1035" s="839"/>
      <c r="P1035" s="839"/>
      <c r="Q1035" s="4" t="s">
        <v>1662</v>
      </c>
      <c r="R1035" s="4"/>
      <c r="S1035" s="834"/>
      <c r="T1035" s="834"/>
      <c r="U1035" s="834"/>
      <c r="V1035" s="834"/>
      <c r="W1035" s="834"/>
      <c r="X1035" s="413"/>
      <c r="Y1035" s="413"/>
      <c r="Z1035" s="413"/>
      <c r="AA1035" s="413"/>
      <c r="AB1035" s="413"/>
      <c r="AE1035" s="414"/>
      <c r="AF1035" s="835"/>
      <c r="AG1035" s="414"/>
      <c r="AH1035" s="835"/>
      <c r="AJ1035" s="905"/>
      <c r="AK1035" s="385"/>
      <c r="AL1035" s="386"/>
      <c r="AM1035" s="384"/>
      <c r="AN1035" s="387"/>
      <c r="AO1035" s="384"/>
      <c r="AP1035" s="388"/>
      <c r="AQ1035" s="978"/>
      <c r="AR1035" s="978"/>
      <c r="AS1035" s="1072"/>
      <c r="AT1035" s="1072"/>
      <c r="AU1035" s="1072"/>
      <c r="AV1035" s="1076"/>
      <c r="AW1035" s="1064"/>
      <c r="AX1035" s="1076"/>
      <c r="AY1035" s="423"/>
      <c r="AZ1035" s="423"/>
      <c r="BA1035" s="423"/>
      <c r="BB1035" s="1050"/>
      <c r="BC1035" s="1050"/>
      <c r="BD1035" s="1050"/>
    </row>
    <row r="1036" spans="1:57" ht="24" customHeight="1">
      <c r="A1036" s="109" t="s">
        <v>1413</v>
      </c>
      <c r="B1036" s="92">
        <v>7167021</v>
      </c>
      <c r="C1036" s="93" t="s">
        <v>268</v>
      </c>
      <c r="D1036" s="297" t="s">
        <v>551</v>
      </c>
      <c r="E1036" s="92" t="s">
        <v>1393</v>
      </c>
      <c r="F1036" s="94" t="s">
        <v>552</v>
      </c>
      <c r="G1036" s="92" t="s">
        <v>13</v>
      </c>
      <c r="H1036" s="95">
        <v>880.31</v>
      </c>
      <c r="I1036" s="95">
        <v>420.46499999999992</v>
      </c>
      <c r="J1036" s="95">
        <v>161.5</v>
      </c>
      <c r="K1036" s="95">
        <v>100</v>
      </c>
      <c r="L1036" s="92">
        <v>65</v>
      </c>
      <c r="M1036" s="96">
        <v>746.96499999999992</v>
      </c>
      <c r="N1036" s="95">
        <v>746.96499999999992</v>
      </c>
      <c r="O1036" s="839"/>
      <c r="P1036" s="839"/>
      <c r="Q1036" s="4" t="s">
        <v>1662</v>
      </c>
      <c r="AJ1036" s="905"/>
      <c r="AK1036" s="385"/>
      <c r="AL1036" s="386"/>
      <c r="AM1036" s="384"/>
      <c r="AN1036" s="387"/>
      <c r="AO1036" s="384"/>
      <c r="AP1036" s="388"/>
      <c r="AQ1036" s="978"/>
      <c r="AR1036" s="978"/>
    </row>
    <row r="1037" spans="1:57" ht="24" customHeight="1">
      <c r="A1037" s="109" t="s">
        <v>1418</v>
      </c>
      <c r="B1037" s="92">
        <v>4281545</v>
      </c>
      <c r="C1037" s="93" t="s">
        <v>266</v>
      </c>
      <c r="D1037" s="297" t="s">
        <v>551</v>
      </c>
      <c r="E1037" s="92" t="s">
        <v>1393</v>
      </c>
      <c r="F1037" s="94" t="s">
        <v>552</v>
      </c>
      <c r="G1037" s="92" t="s">
        <v>13</v>
      </c>
      <c r="H1037" s="95">
        <v>957.81</v>
      </c>
      <c r="I1037" s="95">
        <v>536.71499999999992</v>
      </c>
      <c r="J1037" s="95">
        <v>165</v>
      </c>
      <c r="K1037" s="95">
        <v>100</v>
      </c>
      <c r="L1037" s="92">
        <v>0</v>
      </c>
      <c r="M1037" s="96">
        <v>801.71499999999992</v>
      </c>
      <c r="N1037" s="95">
        <v>801.71499999999992</v>
      </c>
      <c r="O1037" s="839"/>
      <c r="P1037" s="839"/>
      <c r="Q1037" s="4" t="s">
        <v>1662</v>
      </c>
      <c r="AJ1037" s="905"/>
      <c r="AK1037" s="385"/>
      <c r="AL1037" s="386"/>
      <c r="AM1037" s="384"/>
      <c r="AN1037" s="387"/>
      <c r="AO1037" s="384"/>
      <c r="AP1037" s="388"/>
      <c r="AQ1037" s="978"/>
      <c r="AR1037" s="978"/>
    </row>
    <row r="1038" spans="1:57" s="10" customFormat="1" ht="24" customHeight="1">
      <c r="A1038" s="108" t="s">
        <v>1414</v>
      </c>
      <c r="B1038" s="97">
        <v>46382989</v>
      </c>
      <c r="C1038" s="98" t="s">
        <v>867</v>
      </c>
      <c r="D1038" s="299" t="s">
        <v>1808</v>
      </c>
      <c r="E1038" s="99" t="s">
        <v>1404</v>
      </c>
      <c r="F1038" s="100" t="s">
        <v>1398</v>
      </c>
      <c r="G1038" s="99">
        <v>4</v>
      </c>
      <c r="H1038" s="101">
        <v>902.81</v>
      </c>
      <c r="I1038" s="101">
        <v>454.21499999999992</v>
      </c>
      <c r="J1038" s="101">
        <v>163.5</v>
      </c>
      <c r="K1038" s="101">
        <v>57.83</v>
      </c>
      <c r="L1038" s="101">
        <v>10</v>
      </c>
      <c r="M1038" s="96">
        <v>685.54499999999996</v>
      </c>
      <c r="N1038" s="101">
        <v>685.54499999999985</v>
      </c>
      <c r="O1038" s="840"/>
      <c r="P1038" s="840"/>
      <c r="Q1038" s="10" t="s">
        <v>1761</v>
      </c>
      <c r="S1038" s="841"/>
      <c r="T1038" s="841"/>
      <c r="U1038" s="841"/>
      <c r="V1038" s="841"/>
      <c r="W1038" s="841"/>
      <c r="X1038" s="842"/>
      <c r="Y1038" s="842"/>
      <c r="Z1038" s="842"/>
      <c r="AA1038" s="842"/>
      <c r="AB1038" s="842"/>
      <c r="AE1038" s="43"/>
      <c r="AF1038" s="43"/>
      <c r="AG1038" s="43"/>
      <c r="AH1038" s="43"/>
      <c r="AJ1038" s="906"/>
      <c r="AK1038" s="843"/>
      <c r="AL1038" s="844"/>
      <c r="AM1038" s="845"/>
      <c r="AN1038" s="846"/>
      <c r="AO1038" s="845"/>
      <c r="AP1038" s="847"/>
      <c r="AQ1038" s="1002"/>
      <c r="AR1038" s="1002"/>
      <c r="AS1038" s="1003"/>
      <c r="AT1038" s="1003"/>
      <c r="AU1038" s="1003"/>
      <c r="AV1038" s="1077"/>
      <c r="AW1038" s="1004"/>
      <c r="AX1038" s="1077"/>
      <c r="AY1038" s="424"/>
      <c r="AZ1038" s="424"/>
      <c r="BA1038" s="424"/>
      <c r="BB1038" s="424"/>
      <c r="BC1038" s="424"/>
      <c r="BD1038" s="424"/>
    </row>
    <row r="1039" spans="1:57" s="10" customFormat="1" ht="24" customHeight="1">
      <c r="A1039" s="108" t="s">
        <v>1415</v>
      </c>
      <c r="B1039" s="97">
        <v>1019015010</v>
      </c>
      <c r="C1039" s="98" t="s">
        <v>1047</v>
      </c>
      <c r="D1039" s="299" t="s">
        <v>1809</v>
      </c>
      <c r="E1039" s="99" t="s">
        <v>1404</v>
      </c>
      <c r="F1039" s="102" t="s">
        <v>1399</v>
      </c>
      <c r="G1039" s="99">
        <v>3</v>
      </c>
      <c r="H1039" s="101">
        <v>946.98</v>
      </c>
      <c r="I1039" s="101">
        <v>520.47</v>
      </c>
      <c r="J1039" s="101">
        <v>149</v>
      </c>
      <c r="K1039" s="101">
        <v>100</v>
      </c>
      <c r="L1039" s="101">
        <v>25</v>
      </c>
      <c r="M1039" s="96">
        <v>794.47</v>
      </c>
      <c r="N1039" s="101">
        <v>794.47</v>
      </c>
      <c r="O1039" s="840"/>
      <c r="P1039" s="840"/>
      <c r="Q1039" s="10" t="s">
        <v>1761</v>
      </c>
      <c r="S1039" s="841"/>
      <c r="T1039" s="841"/>
      <c r="U1039" s="841"/>
      <c r="V1039" s="841"/>
      <c r="W1039" s="841"/>
      <c r="X1039" s="842"/>
      <c r="Y1039" s="842"/>
      <c r="Z1039" s="842"/>
      <c r="AA1039" s="842"/>
      <c r="AB1039" s="842"/>
      <c r="AE1039" s="43"/>
      <c r="AF1039" s="43"/>
      <c r="AG1039" s="43"/>
      <c r="AH1039" s="43"/>
      <c r="AJ1039" s="906"/>
      <c r="AK1039" s="843"/>
      <c r="AL1039" s="844"/>
      <c r="AM1039" s="845"/>
      <c r="AN1039" s="848"/>
      <c r="AO1039" s="845"/>
      <c r="AP1039" s="847"/>
      <c r="AQ1039" s="1002"/>
      <c r="AR1039" s="1002"/>
      <c r="AS1039" s="1003"/>
      <c r="AT1039" s="1003"/>
      <c r="AU1039" s="1003"/>
      <c r="AV1039" s="1077"/>
      <c r="AW1039" s="1004"/>
      <c r="AX1039" s="1077"/>
      <c r="AY1039" s="424"/>
      <c r="AZ1039" s="424"/>
      <c r="BA1039" s="424"/>
      <c r="BB1039" s="424"/>
      <c r="BC1039" s="424"/>
      <c r="BD1039" s="424"/>
    </row>
    <row r="1040" spans="1:57" s="10" customFormat="1" ht="24" customHeight="1">
      <c r="A1040" s="108" t="s">
        <v>1417</v>
      </c>
      <c r="B1040" s="97">
        <v>1116546866</v>
      </c>
      <c r="C1040" s="98" t="s">
        <v>1359</v>
      </c>
      <c r="D1040" s="299" t="s">
        <v>1811</v>
      </c>
      <c r="E1040" s="99" t="s">
        <v>1404</v>
      </c>
      <c r="F1040" s="100" t="s">
        <v>1400</v>
      </c>
      <c r="G1040" s="99" t="s">
        <v>13</v>
      </c>
      <c r="H1040" s="101">
        <v>823.14</v>
      </c>
      <c r="I1040" s="101">
        <v>334.71000000000004</v>
      </c>
      <c r="J1040" s="101">
        <v>157</v>
      </c>
      <c r="K1040" s="101">
        <v>82.11</v>
      </c>
      <c r="L1040" s="101">
        <v>5</v>
      </c>
      <c r="M1040" s="96">
        <v>578.82000000000005</v>
      </c>
      <c r="N1040" s="101">
        <v>578.82000000000005</v>
      </c>
      <c r="O1040" s="840"/>
      <c r="P1040" s="840"/>
      <c r="Q1040" s="10" t="s">
        <v>1761</v>
      </c>
      <c r="S1040" s="841"/>
      <c r="T1040" s="841"/>
      <c r="U1040" s="841"/>
      <c r="V1040" s="841"/>
      <c r="W1040" s="841"/>
      <c r="X1040" s="842"/>
      <c r="Y1040" s="842"/>
      <c r="Z1040" s="842"/>
      <c r="AA1040" s="842"/>
      <c r="AB1040" s="842"/>
      <c r="AE1040" s="43"/>
      <c r="AF1040" s="43"/>
      <c r="AG1040" s="43"/>
      <c r="AH1040" s="43"/>
      <c r="AJ1040" s="906"/>
      <c r="AK1040" s="843"/>
      <c r="AL1040" s="844"/>
      <c r="AM1040" s="845"/>
      <c r="AN1040" s="846"/>
      <c r="AO1040" s="845"/>
      <c r="AP1040" s="847"/>
      <c r="AQ1040" s="1002"/>
      <c r="AR1040" s="1002"/>
      <c r="AS1040" s="1003"/>
      <c r="AT1040" s="1003"/>
      <c r="AU1040" s="1003"/>
      <c r="AV1040" s="1077"/>
      <c r="AW1040" s="1004"/>
      <c r="AX1040" s="1077"/>
      <c r="AY1040" s="424"/>
      <c r="AZ1040" s="424"/>
      <c r="BA1040" s="424"/>
      <c r="BB1040" s="424"/>
      <c r="BC1040" s="424"/>
      <c r="BD1040" s="424"/>
    </row>
    <row r="1041" spans="1:56" s="10" customFormat="1" ht="24" customHeight="1">
      <c r="A1041" s="108" t="s">
        <v>1419</v>
      </c>
      <c r="B1041" s="97">
        <v>47439536</v>
      </c>
      <c r="C1041" s="98" t="s">
        <v>910</v>
      </c>
      <c r="D1041" s="299" t="s">
        <v>1809</v>
      </c>
      <c r="E1041" s="99" t="s">
        <v>1404</v>
      </c>
      <c r="F1041" s="102" t="s">
        <v>1399</v>
      </c>
      <c r="G1041" s="99">
        <v>3</v>
      </c>
      <c r="H1041" s="101">
        <v>901.1</v>
      </c>
      <c r="I1041" s="101">
        <v>451.65000000000009</v>
      </c>
      <c r="J1041" s="101">
        <v>152.5</v>
      </c>
      <c r="K1041" s="101">
        <v>97.44</v>
      </c>
      <c r="L1041" s="101">
        <v>40</v>
      </c>
      <c r="M1041" s="96">
        <v>741.59000000000015</v>
      </c>
      <c r="N1041" s="101">
        <v>741.59000000000015</v>
      </c>
      <c r="O1041" s="840"/>
      <c r="P1041" s="840"/>
      <c r="Q1041" s="10" t="s">
        <v>1761</v>
      </c>
      <c r="S1041" s="841"/>
      <c r="T1041" s="841"/>
      <c r="U1041" s="841"/>
      <c r="V1041" s="841"/>
      <c r="W1041" s="841"/>
      <c r="X1041" s="842"/>
      <c r="Y1041" s="842"/>
      <c r="Z1041" s="842"/>
      <c r="AA1041" s="842"/>
      <c r="AB1041" s="842"/>
      <c r="AE1041" s="43"/>
      <c r="AF1041" s="43"/>
      <c r="AG1041" s="43"/>
      <c r="AH1041" s="43"/>
      <c r="AJ1041" s="906"/>
      <c r="AK1041" s="843"/>
      <c r="AL1041" s="844"/>
      <c r="AM1041" s="845"/>
      <c r="AN1041" s="848"/>
      <c r="AO1041" s="845"/>
      <c r="AP1041" s="847"/>
      <c r="AQ1041" s="1002"/>
      <c r="AR1041" s="1002"/>
      <c r="AS1041" s="1003"/>
      <c r="AT1041" s="1003"/>
      <c r="AU1041" s="1003"/>
      <c r="AV1041" s="1077"/>
      <c r="AW1041" s="1004"/>
      <c r="AX1041" s="1077"/>
      <c r="AY1041" s="424"/>
      <c r="AZ1041" s="424"/>
      <c r="BA1041" s="424"/>
      <c r="BB1041" s="424"/>
      <c r="BC1041" s="424"/>
      <c r="BD1041" s="424"/>
    </row>
    <row r="1042" spans="1:56" s="10" customFormat="1" ht="24" customHeight="1">
      <c r="A1042" s="108" t="s">
        <v>1431</v>
      </c>
      <c r="B1042" s="97">
        <v>1122122318</v>
      </c>
      <c r="C1042" s="98" t="s">
        <v>1385</v>
      </c>
      <c r="D1042" s="299" t="s">
        <v>1811</v>
      </c>
      <c r="E1042" s="99" t="s">
        <v>1404</v>
      </c>
      <c r="F1042" s="100" t="s">
        <v>1400</v>
      </c>
      <c r="G1042" s="99" t="s">
        <v>13</v>
      </c>
      <c r="H1042" s="101">
        <v>961.46</v>
      </c>
      <c r="I1042" s="101">
        <v>542.19000000000005</v>
      </c>
      <c r="J1042" s="101">
        <v>142.5</v>
      </c>
      <c r="K1042" s="101">
        <v>100</v>
      </c>
      <c r="L1042" s="101">
        <v>5</v>
      </c>
      <c r="M1042" s="96">
        <v>789.69</v>
      </c>
      <c r="N1042" s="101">
        <v>789.69</v>
      </c>
      <c r="O1042" s="840"/>
      <c r="P1042" s="840"/>
      <c r="Q1042" s="10" t="s">
        <v>1761</v>
      </c>
      <c r="S1042" s="841"/>
      <c r="T1042" s="841"/>
      <c r="U1042" s="841"/>
      <c r="V1042" s="841"/>
      <c r="W1042" s="841"/>
      <c r="X1042" s="842"/>
      <c r="Y1042" s="842"/>
      <c r="Z1042" s="842"/>
      <c r="AA1042" s="842"/>
      <c r="AB1042" s="842"/>
      <c r="AE1042" s="43"/>
      <c r="AF1042" s="43"/>
      <c r="AG1042" s="43"/>
      <c r="AH1042" s="43"/>
      <c r="AJ1042" s="906"/>
      <c r="AK1042" s="843"/>
      <c r="AL1042" s="844"/>
      <c r="AM1042" s="845"/>
      <c r="AN1042" s="846"/>
      <c r="AO1042" s="845"/>
      <c r="AP1042" s="847"/>
      <c r="AQ1042" s="1002"/>
      <c r="AR1042" s="1002"/>
      <c r="AS1042" s="1003"/>
      <c r="AT1042" s="1003"/>
      <c r="AU1042" s="1003"/>
      <c r="AV1042" s="1077"/>
      <c r="AW1042" s="1004"/>
      <c r="AX1042" s="1077"/>
      <c r="AY1042" s="424"/>
      <c r="AZ1042" s="424"/>
      <c r="BA1042" s="424"/>
      <c r="BB1042" s="424"/>
      <c r="BC1042" s="424"/>
      <c r="BD1042" s="424"/>
    </row>
    <row r="1043" spans="1:56" s="10" customFormat="1" ht="24" customHeight="1">
      <c r="A1043" s="108" t="s">
        <v>1421</v>
      </c>
      <c r="B1043" s="97">
        <v>1057595362</v>
      </c>
      <c r="C1043" s="98" t="s">
        <v>1420</v>
      </c>
      <c r="D1043" s="299" t="s">
        <v>1802</v>
      </c>
      <c r="E1043" s="99" t="s">
        <v>1404</v>
      </c>
      <c r="F1043" s="100" t="s">
        <v>6</v>
      </c>
      <c r="G1043" s="99">
        <v>3</v>
      </c>
      <c r="H1043" s="101">
        <v>906.51</v>
      </c>
      <c r="I1043" s="101">
        <v>459.76499999999987</v>
      </c>
      <c r="J1043" s="101">
        <v>155</v>
      </c>
      <c r="K1043" s="101">
        <v>38.89</v>
      </c>
      <c r="L1043" s="101">
        <v>20</v>
      </c>
      <c r="M1043" s="96">
        <v>673.65499999999986</v>
      </c>
      <c r="N1043" s="101">
        <v>673.65499999999986</v>
      </c>
      <c r="O1043" s="840"/>
      <c r="P1043" s="840"/>
      <c r="Q1043" s="10" t="s">
        <v>1761</v>
      </c>
      <c r="S1043" s="841"/>
      <c r="T1043" s="841"/>
      <c r="U1043" s="841"/>
      <c r="V1043" s="841"/>
      <c r="W1043" s="841"/>
      <c r="X1043" s="842"/>
      <c r="Y1043" s="842"/>
      <c r="Z1043" s="842"/>
      <c r="AA1043" s="842"/>
      <c r="AB1043" s="842"/>
      <c r="AE1043" s="43"/>
      <c r="AF1043" s="43"/>
      <c r="AG1043" s="43"/>
      <c r="AH1043" s="43"/>
      <c r="AJ1043" s="906"/>
      <c r="AK1043" s="843"/>
      <c r="AL1043" s="844"/>
      <c r="AM1043" s="845"/>
      <c r="AN1043" s="846"/>
      <c r="AO1043" s="845"/>
      <c r="AP1043" s="847"/>
      <c r="AQ1043" s="1002"/>
      <c r="AR1043" s="1002"/>
      <c r="AS1043" s="1003"/>
      <c r="AT1043" s="1003"/>
      <c r="AU1043" s="1003"/>
      <c r="AV1043" s="1077"/>
      <c r="AW1043" s="1004"/>
      <c r="AX1043" s="1077"/>
      <c r="AY1043" s="424"/>
      <c r="AZ1043" s="424"/>
      <c r="BA1043" s="424"/>
      <c r="BB1043" s="424"/>
      <c r="BC1043" s="424"/>
      <c r="BD1043" s="424"/>
    </row>
    <row r="1044" spans="1:56" s="10" customFormat="1" ht="24" customHeight="1">
      <c r="A1044" s="108" t="s">
        <v>1422</v>
      </c>
      <c r="B1044" s="97">
        <v>23945931</v>
      </c>
      <c r="C1044" s="98" t="s">
        <v>709</v>
      </c>
      <c r="D1044" s="299" t="s">
        <v>1808</v>
      </c>
      <c r="E1044" s="99" t="s">
        <v>1404</v>
      </c>
      <c r="F1044" s="100" t="s">
        <v>1398</v>
      </c>
      <c r="G1044" s="99">
        <v>4</v>
      </c>
      <c r="H1044" s="101">
        <v>921.42</v>
      </c>
      <c r="I1044" s="101">
        <v>482.12999999999988</v>
      </c>
      <c r="J1044" s="101">
        <v>151</v>
      </c>
      <c r="K1044" s="101">
        <v>12</v>
      </c>
      <c r="L1044" s="101">
        <v>0</v>
      </c>
      <c r="M1044" s="96">
        <v>645.12999999999988</v>
      </c>
      <c r="N1044" s="101">
        <v>645.12999999999988</v>
      </c>
      <c r="O1044" s="840"/>
      <c r="P1044" s="840"/>
      <c r="Q1044" s="10" t="s">
        <v>1761</v>
      </c>
      <c r="S1044" s="841"/>
      <c r="T1044" s="841"/>
      <c r="U1044" s="841"/>
      <c r="V1044" s="841"/>
      <c r="W1044" s="841"/>
      <c r="X1044" s="842"/>
      <c r="Y1044" s="842"/>
      <c r="Z1044" s="842"/>
      <c r="AA1044" s="842"/>
      <c r="AB1044" s="842"/>
      <c r="AE1044" s="43"/>
      <c r="AF1044" s="43"/>
      <c r="AG1044" s="43"/>
      <c r="AH1044" s="43"/>
      <c r="AJ1044" s="906"/>
      <c r="AK1044" s="843"/>
      <c r="AL1044" s="844"/>
      <c r="AM1044" s="845"/>
      <c r="AN1044" s="846"/>
      <c r="AO1044" s="845"/>
      <c r="AP1044" s="847"/>
      <c r="AQ1044" s="1002"/>
      <c r="AR1044" s="1002"/>
      <c r="AS1044" s="1003"/>
      <c r="AT1044" s="1003"/>
      <c r="AU1044" s="1003"/>
      <c r="AV1044" s="1077"/>
      <c r="AW1044" s="1004"/>
      <c r="AX1044" s="1077"/>
      <c r="AY1044" s="424"/>
      <c r="AZ1044" s="424"/>
      <c r="BA1044" s="424"/>
      <c r="BB1044" s="424"/>
      <c r="BC1044" s="424"/>
      <c r="BD1044" s="424"/>
    </row>
    <row r="1045" spans="1:56" s="10" customFormat="1" ht="24" customHeight="1">
      <c r="A1045" s="108" t="s">
        <v>1432</v>
      </c>
      <c r="B1045" s="97">
        <v>40044414</v>
      </c>
      <c r="C1045" s="98" t="s">
        <v>824</v>
      </c>
      <c r="D1045" s="299" t="s">
        <v>1802</v>
      </c>
      <c r="E1045" s="99" t="s">
        <v>1404</v>
      </c>
      <c r="F1045" s="100" t="s">
        <v>1406</v>
      </c>
      <c r="G1045" s="99">
        <v>3</v>
      </c>
      <c r="H1045" s="101">
        <v>1000</v>
      </c>
      <c r="I1045" s="101">
        <v>600</v>
      </c>
      <c r="J1045" s="101">
        <v>149.5</v>
      </c>
      <c r="K1045" s="101">
        <v>16.5</v>
      </c>
      <c r="L1045" s="101">
        <v>35</v>
      </c>
      <c r="M1045" s="96">
        <v>801</v>
      </c>
      <c r="N1045" s="101">
        <v>801</v>
      </c>
      <c r="O1045" s="840"/>
      <c r="P1045" s="840"/>
      <c r="Q1045" s="10" t="s">
        <v>1761</v>
      </c>
      <c r="S1045" s="841"/>
      <c r="T1045" s="841"/>
      <c r="U1045" s="841"/>
      <c r="V1045" s="841"/>
      <c r="W1045" s="841"/>
      <c r="X1045" s="842"/>
      <c r="Y1045" s="842"/>
      <c r="Z1045" s="842"/>
      <c r="AA1045" s="842"/>
      <c r="AB1045" s="842"/>
      <c r="AE1045" s="43"/>
      <c r="AF1045" s="43"/>
      <c r="AG1045" s="43"/>
      <c r="AH1045" s="43"/>
      <c r="AJ1045" s="906"/>
      <c r="AK1045" s="843"/>
      <c r="AL1045" s="844"/>
      <c r="AM1045" s="845"/>
      <c r="AN1045" s="846"/>
      <c r="AO1045" s="845"/>
      <c r="AP1045" s="847"/>
      <c r="AQ1045" s="1002"/>
      <c r="AR1045" s="1002"/>
      <c r="AS1045" s="1003"/>
      <c r="AT1045" s="1003"/>
      <c r="AU1045" s="1003"/>
      <c r="AV1045" s="1077"/>
      <c r="AW1045" s="1004"/>
      <c r="AX1045" s="1077"/>
      <c r="AY1045" s="424"/>
      <c r="AZ1045" s="424"/>
      <c r="BA1045" s="424"/>
      <c r="BB1045" s="424"/>
      <c r="BC1045" s="424"/>
      <c r="BD1045" s="424"/>
    </row>
    <row r="1046" spans="1:56" s="10" customFormat="1" ht="24" customHeight="1">
      <c r="A1046" s="108" t="s">
        <v>1432</v>
      </c>
      <c r="B1046" s="97">
        <v>1052391581</v>
      </c>
      <c r="C1046" s="98" t="s">
        <v>1238</v>
      </c>
      <c r="D1046" s="299" t="s">
        <v>1802</v>
      </c>
      <c r="E1046" s="99" t="s">
        <v>1404</v>
      </c>
      <c r="F1046" s="100" t="s">
        <v>6</v>
      </c>
      <c r="G1046" s="99">
        <v>3</v>
      </c>
      <c r="H1046" s="101">
        <v>897.27</v>
      </c>
      <c r="I1046" s="101">
        <v>445.90499999999997</v>
      </c>
      <c r="J1046" s="101">
        <v>169</v>
      </c>
      <c r="K1046" s="101">
        <v>40.44</v>
      </c>
      <c r="L1046" s="101">
        <v>30</v>
      </c>
      <c r="M1046" s="96">
        <v>685.34500000000003</v>
      </c>
      <c r="N1046" s="101">
        <v>685.34500000000003</v>
      </c>
      <c r="O1046" s="840"/>
      <c r="P1046" s="840"/>
      <c r="Q1046" s="10" t="s">
        <v>1761</v>
      </c>
      <c r="S1046" s="841"/>
      <c r="T1046" s="841"/>
      <c r="U1046" s="841"/>
      <c r="V1046" s="841"/>
      <c r="W1046" s="841"/>
      <c r="X1046" s="842"/>
      <c r="Y1046" s="842"/>
      <c r="Z1046" s="842"/>
      <c r="AA1046" s="842"/>
      <c r="AB1046" s="842"/>
      <c r="AE1046" s="43"/>
      <c r="AF1046" s="43"/>
      <c r="AG1046" s="43"/>
      <c r="AH1046" s="43"/>
      <c r="AJ1046" s="906"/>
      <c r="AK1046" s="843"/>
      <c r="AL1046" s="844"/>
      <c r="AM1046" s="845"/>
      <c r="AN1046" s="846"/>
      <c r="AO1046" s="845"/>
      <c r="AP1046" s="847"/>
      <c r="AQ1046" s="1002"/>
      <c r="AR1046" s="1002"/>
      <c r="AS1046" s="1003"/>
      <c r="AT1046" s="1003"/>
      <c r="AU1046" s="1003"/>
      <c r="AV1046" s="1077"/>
      <c r="AW1046" s="1004"/>
      <c r="AX1046" s="1077"/>
      <c r="AY1046" s="424"/>
      <c r="AZ1046" s="424"/>
      <c r="BA1046" s="424"/>
      <c r="BB1046" s="424"/>
      <c r="BC1046" s="424"/>
      <c r="BD1046" s="424"/>
    </row>
    <row r="1047" spans="1:56" s="10" customFormat="1" ht="24" customHeight="1">
      <c r="A1047" s="108" t="s">
        <v>1423</v>
      </c>
      <c r="B1047" s="97">
        <v>7163692</v>
      </c>
      <c r="C1047" s="98" t="s">
        <v>601</v>
      </c>
      <c r="D1047" s="299" t="s">
        <v>1803</v>
      </c>
      <c r="E1047" s="99" t="s">
        <v>1404</v>
      </c>
      <c r="F1047" s="100" t="s">
        <v>571</v>
      </c>
      <c r="G1047" s="99">
        <v>3</v>
      </c>
      <c r="H1047" s="101">
        <v>990.05</v>
      </c>
      <c r="I1047" s="101">
        <v>585.07499999999982</v>
      </c>
      <c r="J1047" s="101">
        <v>166.5</v>
      </c>
      <c r="K1047" s="101">
        <v>100</v>
      </c>
      <c r="L1047" s="101">
        <v>5</v>
      </c>
      <c r="M1047" s="96">
        <v>856.57499999999982</v>
      </c>
      <c r="N1047" s="101">
        <v>856.57499999999982</v>
      </c>
      <c r="O1047" s="840"/>
      <c r="P1047" s="840"/>
      <c r="Q1047" s="10" t="s">
        <v>1761</v>
      </c>
      <c r="S1047" s="841"/>
      <c r="T1047" s="841"/>
      <c r="U1047" s="841"/>
      <c r="V1047" s="841"/>
      <c r="W1047" s="841"/>
      <c r="X1047" s="842"/>
      <c r="Y1047" s="842"/>
      <c r="Z1047" s="842"/>
      <c r="AA1047" s="842"/>
      <c r="AB1047" s="842"/>
      <c r="AE1047" s="43"/>
      <c r="AF1047" s="43"/>
      <c r="AG1047" s="43"/>
      <c r="AH1047" s="43"/>
      <c r="AJ1047" s="906"/>
      <c r="AK1047" s="843"/>
      <c r="AL1047" s="844"/>
      <c r="AM1047" s="845"/>
      <c r="AN1047" s="846"/>
      <c r="AO1047" s="845"/>
      <c r="AP1047" s="847"/>
      <c r="AQ1047" s="1002"/>
      <c r="AR1047" s="1002"/>
      <c r="AS1047" s="1003"/>
      <c r="AT1047" s="1003"/>
      <c r="AU1047" s="1003"/>
      <c r="AV1047" s="1077"/>
      <c r="AW1047" s="1004"/>
      <c r="AX1047" s="1077"/>
      <c r="AY1047" s="424"/>
      <c r="AZ1047" s="424"/>
      <c r="BA1047" s="424"/>
      <c r="BB1047" s="424"/>
      <c r="BC1047" s="424"/>
      <c r="BD1047" s="424"/>
    </row>
    <row r="1048" spans="1:56" s="6" customFormat="1" ht="24" customHeight="1">
      <c r="A1048" s="6" t="s">
        <v>1425</v>
      </c>
      <c r="B1048" s="117">
        <v>1049607634</v>
      </c>
      <c r="C1048" s="118" t="s">
        <v>1089</v>
      </c>
      <c r="D1048" s="374" t="s">
        <v>1715</v>
      </c>
      <c r="E1048" s="92" t="s">
        <v>1393</v>
      </c>
      <c r="F1048" s="119" t="s">
        <v>566</v>
      </c>
      <c r="G1048" s="92" t="s">
        <v>13</v>
      </c>
      <c r="H1048" s="120">
        <v>867.86</v>
      </c>
      <c r="I1048" s="95">
        <v>401.78999999999996</v>
      </c>
      <c r="J1048" s="95">
        <v>172.5</v>
      </c>
      <c r="K1048" s="121">
        <v>98.94</v>
      </c>
      <c r="L1048" s="120">
        <v>50</v>
      </c>
      <c r="M1048" s="96">
        <v>723.23</v>
      </c>
      <c r="N1048" s="95">
        <v>723.23</v>
      </c>
      <c r="O1048" s="839"/>
      <c r="P1048" s="839"/>
      <c r="Q1048" s="6" t="s">
        <v>1716</v>
      </c>
      <c r="S1048" s="849"/>
      <c r="T1048" s="849"/>
      <c r="U1048" s="849"/>
      <c r="V1048" s="849"/>
      <c r="W1048" s="849"/>
      <c r="X1048" s="850"/>
      <c r="Y1048" s="850"/>
      <c r="Z1048" s="850"/>
      <c r="AA1048" s="850"/>
      <c r="AB1048" s="850"/>
      <c r="AE1048" s="216"/>
      <c r="AF1048" s="216"/>
      <c r="AG1048" s="216"/>
      <c r="AH1048" s="216"/>
      <c r="AJ1048" s="907"/>
      <c r="AK1048" s="851"/>
      <c r="AL1048" s="852"/>
      <c r="AM1048" s="384"/>
      <c r="AN1048" s="853"/>
      <c r="AO1048" s="384"/>
      <c r="AP1048" s="1058"/>
      <c r="AQ1048" s="978"/>
      <c r="AR1048" s="978"/>
      <c r="AS1048" s="1005"/>
      <c r="AT1048" s="1005"/>
      <c r="AU1048" s="1005"/>
      <c r="AV1048" s="1078"/>
      <c r="AW1048" s="1006"/>
      <c r="AX1048" s="1078"/>
      <c r="AY1048" s="422"/>
      <c r="AZ1048" s="422"/>
      <c r="BA1048" s="422"/>
      <c r="BB1048" s="422"/>
      <c r="BC1048" s="422"/>
      <c r="BD1048" s="422"/>
    </row>
    <row r="1049" spans="1:56" ht="24" customHeight="1">
      <c r="A1049" s="113" t="s">
        <v>1426</v>
      </c>
      <c r="B1049" s="92">
        <v>1049624257</v>
      </c>
      <c r="C1049" s="93" t="s">
        <v>24</v>
      </c>
      <c r="D1049" s="297" t="s">
        <v>543</v>
      </c>
      <c r="E1049" s="92" t="s">
        <v>1393</v>
      </c>
      <c r="F1049" s="94" t="s">
        <v>544</v>
      </c>
      <c r="G1049" s="92">
        <v>3</v>
      </c>
      <c r="H1049" s="95">
        <v>873.85</v>
      </c>
      <c r="I1049" s="95">
        <v>410.77500000000009</v>
      </c>
      <c r="J1049" s="95">
        <v>168</v>
      </c>
      <c r="K1049" s="95">
        <v>15</v>
      </c>
      <c r="L1049" s="122">
        <v>40</v>
      </c>
      <c r="M1049" s="96">
        <v>633.77500000000009</v>
      </c>
      <c r="N1049" s="95">
        <v>633.77500000000009</v>
      </c>
      <c r="O1049" s="839"/>
      <c r="P1049" s="839"/>
      <c r="Q1049" s="4" t="s">
        <v>1662</v>
      </c>
      <c r="AJ1049" s="905"/>
      <c r="AK1049" s="385"/>
      <c r="AL1049" s="386"/>
      <c r="AM1049" s="384"/>
      <c r="AN1049" s="387"/>
      <c r="AO1049" s="384"/>
      <c r="AP1049" s="388"/>
      <c r="AQ1049" s="978"/>
      <c r="AR1049" s="978"/>
    </row>
    <row r="1050" spans="1:56" s="6" customFormat="1" ht="24" customHeight="1">
      <c r="A1050" s="6" t="s">
        <v>1427</v>
      </c>
      <c r="B1050" s="117">
        <v>33365245</v>
      </c>
      <c r="C1050" s="118" t="s">
        <v>718</v>
      </c>
      <c r="D1050" s="374" t="s">
        <v>1715</v>
      </c>
      <c r="E1050" s="92" t="s">
        <v>1393</v>
      </c>
      <c r="F1050" s="119" t="s">
        <v>566</v>
      </c>
      <c r="G1050" s="92" t="s">
        <v>13</v>
      </c>
      <c r="H1050" s="120">
        <v>900.62</v>
      </c>
      <c r="I1050" s="95">
        <v>450.93000000000006</v>
      </c>
      <c r="J1050" s="95">
        <v>144</v>
      </c>
      <c r="K1050" s="121">
        <v>100</v>
      </c>
      <c r="L1050" s="120">
        <v>20</v>
      </c>
      <c r="M1050" s="96">
        <v>714.93000000000006</v>
      </c>
      <c r="N1050" s="95">
        <v>714.93000000000006</v>
      </c>
      <c r="O1050" s="839"/>
      <c r="P1050" s="839"/>
      <c r="Q1050" s="6" t="s">
        <v>1716</v>
      </c>
      <c r="S1050" s="849"/>
      <c r="T1050" s="849"/>
      <c r="U1050" s="849"/>
      <c r="V1050" s="849"/>
      <c r="W1050" s="849"/>
      <c r="X1050" s="850"/>
      <c r="Y1050" s="850"/>
      <c r="Z1050" s="850"/>
      <c r="AA1050" s="850"/>
      <c r="AB1050" s="850"/>
      <c r="AE1050" s="216"/>
      <c r="AF1050" s="216"/>
      <c r="AG1050" s="216"/>
      <c r="AH1050" s="216"/>
      <c r="AJ1050" s="907"/>
      <c r="AK1050" s="851"/>
      <c r="AL1050" s="852"/>
      <c r="AM1050" s="384"/>
      <c r="AN1050" s="853"/>
      <c r="AO1050" s="384"/>
      <c r="AP1050" s="1058"/>
      <c r="AQ1050" s="978"/>
      <c r="AR1050" s="978"/>
      <c r="AS1050" s="1005"/>
      <c r="AT1050" s="1005"/>
      <c r="AU1050" s="1005"/>
      <c r="AV1050" s="1078"/>
      <c r="AW1050" s="1006"/>
      <c r="AX1050" s="1078"/>
      <c r="AY1050" s="422"/>
      <c r="AZ1050" s="422"/>
      <c r="BA1050" s="422"/>
      <c r="BB1050" s="422"/>
      <c r="BC1050" s="422"/>
      <c r="BD1050" s="422"/>
    </row>
    <row r="1051" spans="1:56" s="6" customFormat="1" ht="24" customHeight="1">
      <c r="A1051" s="6" t="s">
        <v>1428</v>
      </c>
      <c r="B1051" s="117">
        <v>46683631</v>
      </c>
      <c r="C1051" s="118" t="s">
        <v>909</v>
      </c>
      <c r="D1051" s="374" t="s">
        <v>1715</v>
      </c>
      <c r="E1051" s="92" t="s">
        <v>1393</v>
      </c>
      <c r="F1051" s="119" t="s">
        <v>566</v>
      </c>
      <c r="G1051" s="92" t="s">
        <v>13</v>
      </c>
      <c r="H1051" s="120">
        <v>846.03</v>
      </c>
      <c r="I1051" s="95">
        <v>369.04500000000007</v>
      </c>
      <c r="J1051" s="95">
        <v>166</v>
      </c>
      <c r="K1051" s="121">
        <v>100</v>
      </c>
      <c r="L1051" s="120">
        <v>50</v>
      </c>
      <c r="M1051" s="96">
        <v>685.04500000000007</v>
      </c>
      <c r="N1051" s="95">
        <v>685.04500000000007</v>
      </c>
      <c r="O1051" s="839"/>
      <c r="P1051" s="839"/>
      <c r="Q1051" s="6" t="s">
        <v>1716</v>
      </c>
      <c r="S1051" s="849"/>
      <c r="T1051" s="849"/>
      <c r="U1051" s="849"/>
      <c r="V1051" s="849"/>
      <c r="W1051" s="849"/>
      <c r="X1051" s="850"/>
      <c r="Y1051" s="850"/>
      <c r="Z1051" s="850"/>
      <c r="AA1051" s="850"/>
      <c r="AB1051" s="850"/>
      <c r="AE1051" s="216"/>
      <c r="AF1051" s="216"/>
      <c r="AG1051" s="216"/>
      <c r="AH1051" s="216"/>
      <c r="AJ1051" s="907"/>
      <c r="AK1051" s="851"/>
      <c r="AL1051" s="852"/>
      <c r="AM1051" s="384"/>
      <c r="AN1051" s="853"/>
      <c r="AO1051" s="384"/>
      <c r="AP1051" s="1058"/>
      <c r="AQ1051" s="978"/>
      <c r="AR1051" s="978"/>
      <c r="AS1051" s="1005"/>
      <c r="AT1051" s="1005"/>
      <c r="AU1051" s="1005"/>
      <c r="AV1051" s="1078"/>
      <c r="AW1051" s="1006"/>
      <c r="AX1051" s="1078"/>
      <c r="AY1051" s="422"/>
      <c r="AZ1051" s="422"/>
      <c r="BA1051" s="422"/>
      <c r="BB1051" s="422"/>
      <c r="BC1051" s="422"/>
      <c r="BD1051" s="422"/>
    </row>
    <row r="1052" spans="1:56" s="6" customFormat="1" ht="24" customHeight="1">
      <c r="A1052" s="6" t="s">
        <v>1429</v>
      </c>
      <c r="B1052" s="117">
        <v>1049611446</v>
      </c>
      <c r="C1052" s="118" t="s">
        <v>1104</v>
      </c>
      <c r="D1052" s="374" t="s">
        <v>1715</v>
      </c>
      <c r="E1052" s="92" t="s">
        <v>1393</v>
      </c>
      <c r="F1052" s="119" t="s">
        <v>566</v>
      </c>
      <c r="G1052" s="92" t="s">
        <v>13</v>
      </c>
      <c r="H1052" s="120">
        <v>900.62</v>
      </c>
      <c r="I1052" s="95">
        <v>450.93000000000006</v>
      </c>
      <c r="J1052" s="95">
        <v>161</v>
      </c>
      <c r="K1052" s="121">
        <v>100</v>
      </c>
      <c r="L1052" s="120">
        <v>30</v>
      </c>
      <c r="M1052" s="96">
        <v>741.93000000000006</v>
      </c>
      <c r="N1052" s="95">
        <v>741.93000000000006</v>
      </c>
      <c r="O1052" s="839"/>
      <c r="P1052" s="839"/>
      <c r="Q1052" s="6" t="s">
        <v>1716</v>
      </c>
      <c r="S1052" s="849"/>
      <c r="T1052" s="849"/>
      <c r="U1052" s="849"/>
      <c r="V1052" s="849"/>
      <c r="W1052" s="849"/>
      <c r="X1052" s="850"/>
      <c r="Y1052" s="850"/>
      <c r="Z1052" s="850"/>
      <c r="AA1052" s="850"/>
      <c r="AB1052" s="850"/>
      <c r="AE1052" s="216"/>
      <c r="AF1052" s="216"/>
      <c r="AG1052" s="216"/>
      <c r="AH1052" s="216"/>
      <c r="AJ1052" s="907"/>
      <c r="AK1052" s="851"/>
      <c r="AL1052" s="852"/>
      <c r="AM1052" s="384"/>
      <c r="AN1052" s="853"/>
      <c r="AO1052" s="384"/>
      <c r="AP1052" s="1058"/>
      <c r="AQ1052" s="978"/>
      <c r="AR1052" s="978"/>
      <c r="AS1052" s="1005"/>
      <c r="AT1052" s="1005"/>
      <c r="AU1052" s="1005"/>
      <c r="AV1052" s="1078"/>
      <c r="AW1052" s="1006"/>
      <c r="AX1052" s="1078"/>
      <c r="AY1052" s="422"/>
      <c r="AZ1052" s="422"/>
      <c r="BA1052" s="422"/>
      <c r="BB1052" s="422"/>
      <c r="BC1052" s="422"/>
      <c r="BD1052" s="422"/>
    </row>
    <row r="1053" spans="1:56" s="10" customFormat="1" ht="24" customHeight="1">
      <c r="A1053" s="10" t="s">
        <v>1430</v>
      </c>
      <c r="B1053" s="97">
        <v>1049639530</v>
      </c>
      <c r="C1053" s="98" t="s">
        <v>1202</v>
      </c>
      <c r="D1053" s="299" t="s">
        <v>1803</v>
      </c>
      <c r="E1053" s="99" t="s">
        <v>1404</v>
      </c>
      <c r="F1053" s="100" t="s">
        <v>571</v>
      </c>
      <c r="G1053" s="99">
        <v>3</v>
      </c>
      <c r="H1053" s="101">
        <v>874.54</v>
      </c>
      <c r="I1053" s="101">
        <v>411.80999999999995</v>
      </c>
      <c r="J1053" s="101">
        <v>152.5</v>
      </c>
      <c r="K1053" s="101">
        <v>20.059999999999999</v>
      </c>
      <c r="L1053" s="101">
        <v>5</v>
      </c>
      <c r="M1053" s="96">
        <v>589.36999999999989</v>
      </c>
      <c r="N1053" s="101">
        <v>589.36999999999989</v>
      </c>
      <c r="O1053" s="840"/>
      <c r="P1053" s="840"/>
      <c r="Q1053" s="10" t="s">
        <v>1761</v>
      </c>
      <c r="S1053" s="841"/>
      <c r="T1053" s="841"/>
      <c r="U1053" s="841"/>
      <c r="V1053" s="841"/>
      <c r="W1053" s="841"/>
      <c r="X1053" s="842"/>
      <c r="Y1053" s="842"/>
      <c r="Z1053" s="842"/>
      <c r="AA1053" s="842"/>
      <c r="AB1053" s="842"/>
      <c r="AE1053" s="43"/>
      <c r="AF1053" s="43"/>
      <c r="AG1053" s="43"/>
      <c r="AH1053" s="43"/>
      <c r="AJ1053" s="906"/>
      <c r="AK1053" s="843"/>
      <c r="AL1053" s="844"/>
      <c r="AM1053" s="845"/>
      <c r="AN1053" s="846"/>
      <c r="AO1053" s="845"/>
      <c r="AP1053" s="847"/>
      <c r="AQ1053" s="1002"/>
      <c r="AR1053" s="1002"/>
      <c r="AS1053" s="1003"/>
      <c r="AT1053" s="1003"/>
      <c r="AU1053" s="1003"/>
      <c r="AV1053" s="1077"/>
      <c r="AW1053" s="1004"/>
      <c r="AX1053" s="1077"/>
      <c r="AY1053" s="424"/>
      <c r="AZ1053" s="424"/>
      <c r="BA1053" s="424"/>
      <c r="BB1053" s="424"/>
      <c r="BC1053" s="424"/>
      <c r="BD1053" s="424"/>
    </row>
    <row r="1054" spans="1:56" s="10" customFormat="1" ht="24" customHeight="1">
      <c r="A1054" s="10" t="s">
        <v>1433</v>
      </c>
      <c r="B1054" s="97">
        <v>1057600538</v>
      </c>
      <c r="C1054" s="98" t="s">
        <v>1331</v>
      </c>
      <c r="D1054" s="299" t="s">
        <v>1803</v>
      </c>
      <c r="E1054" s="99" t="s">
        <v>1404</v>
      </c>
      <c r="F1054" s="100" t="s">
        <v>571</v>
      </c>
      <c r="G1054" s="99">
        <v>3</v>
      </c>
      <c r="H1054" s="101">
        <v>903.42</v>
      </c>
      <c r="I1054" s="101">
        <v>455.12999999999988</v>
      </c>
      <c r="J1054" s="101">
        <v>170</v>
      </c>
      <c r="K1054" s="101">
        <v>19.5</v>
      </c>
      <c r="L1054" s="101">
        <v>0</v>
      </c>
      <c r="M1054" s="96">
        <v>644.62999999999988</v>
      </c>
      <c r="N1054" s="101">
        <v>644.62999999999988</v>
      </c>
      <c r="O1054" s="840"/>
      <c r="P1054" s="840"/>
      <c r="Q1054" s="10" t="s">
        <v>1761</v>
      </c>
      <c r="S1054" s="841"/>
      <c r="T1054" s="841"/>
      <c r="U1054" s="841"/>
      <c r="V1054" s="841"/>
      <c r="W1054" s="841"/>
      <c r="X1054" s="842"/>
      <c r="Y1054" s="842"/>
      <c r="Z1054" s="842"/>
      <c r="AA1054" s="842"/>
      <c r="AB1054" s="842"/>
      <c r="AE1054" s="43"/>
      <c r="AF1054" s="43"/>
      <c r="AG1054" s="43"/>
      <c r="AH1054" s="43"/>
      <c r="AJ1054" s="906"/>
      <c r="AK1054" s="843"/>
      <c r="AL1054" s="844"/>
      <c r="AM1054" s="845"/>
      <c r="AN1054" s="846"/>
      <c r="AO1054" s="845"/>
      <c r="AP1054" s="847"/>
      <c r="AQ1054" s="1002"/>
      <c r="AR1054" s="1002"/>
      <c r="AS1054" s="1003"/>
      <c r="AT1054" s="1003"/>
      <c r="AU1054" s="1003"/>
      <c r="AV1054" s="1077"/>
      <c r="AW1054" s="1004"/>
      <c r="AX1054" s="1077"/>
      <c r="AY1054" s="424"/>
      <c r="AZ1054" s="424"/>
      <c r="BA1054" s="424"/>
      <c r="BB1054" s="424"/>
      <c r="BC1054" s="424"/>
      <c r="BD1054" s="424"/>
    </row>
    <row r="1055" spans="1:56" ht="24" customHeight="1">
      <c r="A1055" s="114" t="s">
        <v>1434</v>
      </c>
      <c r="B1055" s="92">
        <v>1055273123</v>
      </c>
      <c r="C1055" s="93" t="s">
        <v>199</v>
      </c>
      <c r="D1055" s="297" t="s">
        <v>548</v>
      </c>
      <c r="E1055" s="92" t="s">
        <v>1393</v>
      </c>
      <c r="F1055" s="94" t="s">
        <v>549</v>
      </c>
      <c r="G1055" s="92" t="s">
        <v>13</v>
      </c>
      <c r="H1055" s="95">
        <v>1000</v>
      </c>
      <c r="I1055" s="95">
        <v>600</v>
      </c>
      <c r="J1055" s="95">
        <v>161</v>
      </c>
      <c r="K1055" s="95">
        <v>10.56</v>
      </c>
      <c r="L1055" s="92">
        <v>0</v>
      </c>
      <c r="M1055" s="96">
        <v>771.56</v>
      </c>
      <c r="N1055" s="95">
        <v>771.56</v>
      </c>
      <c r="O1055" s="839"/>
      <c r="P1055" s="839"/>
      <c r="Q1055" s="4" t="s">
        <v>1662</v>
      </c>
      <c r="AJ1055" s="905"/>
      <c r="AK1055" s="385"/>
      <c r="AL1055" s="386"/>
      <c r="AM1055" s="384"/>
      <c r="AN1055" s="387"/>
      <c r="AO1055" s="384"/>
      <c r="AP1055" s="388"/>
      <c r="AQ1055" s="978"/>
      <c r="AR1055" s="978"/>
    </row>
    <row r="1056" spans="1:56" ht="24" customHeight="1">
      <c r="A1056" s="115" t="s">
        <v>1435</v>
      </c>
      <c r="B1056" s="97">
        <v>1049615377</v>
      </c>
      <c r="C1056" s="98" t="s">
        <v>1120</v>
      </c>
      <c r="D1056" s="299" t="s">
        <v>1802</v>
      </c>
      <c r="E1056" s="99" t="s">
        <v>1404</v>
      </c>
      <c r="F1056" s="100" t="s">
        <v>6</v>
      </c>
      <c r="G1056" s="99">
        <v>3</v>
      </c>
      <c r="H1056" s="101">
        <v>897.27</v>
      </c>
      <c r="I1056" s="101">
        <v>445.90499999999997</v>
      </c>
      <c r="J1056" s="101">
        <v>141.5</v>
      </c>
      <c r="K1056" s="101">
        <v>81.94</v>
      </c>
      <c r="L1056" s="101">
        <v>5</v>
      </c>
      <c r="M1056" s="96">
        <v>674.34500000000003</v>
      </c>
      <c r="N1056" s="101">
        <v>674.34500000000003</v>
      </c>
      <c r="O1056" s="840"/>
      <c r="P1056" s="840"/>
      <c r="Q1056" s="4" t="s">
        <v>1761</v>
      </c>
      <c r="AJ1056" s="906"/>
      <c r="AK1056" s="843"/>
      <c r="AL1056" s="844"/>
      <c r="AM1056" s="845"/>
      <c r="AN1056" s="846"/>
      <c r="AO1056" s="845"/>
      <c r="AP1056" s="847"/>
      <c r="AQ1056" s="1002"/>
      <c r="AR1056" s="1002"/>
    </row>
    <row r="1057" spans="1:44" ht="24" customHeight="1">
      <c r="A1057" s="114" t="s">
        <v>1436</v>
      </c>
      <c r="B1057" s="863">
        <v>46369000</v>
      </c>
      <c r="C1057" s="93" t="s">
        <v>238</v>
      </c>
      <c r="D1057" s="297" t="s">
        <v>548</v>
      </c>
      <c r="E1057" s="92" t="s">
        <v>1393</v>
      </c>
      <c r="F1057" s="94" t="s">
        <v>549</v>
      </c>
      <c r="G1057" s="92" t="s">
        <v>13</v>
      </c>
      <c r="H1057" s="95">
        <v>848.05</v>
      </c>
      <c r="I1057" s="95">
        <v>372.07499999999982</v>
      </c>
      <c r="J1057" s="95">
        <v>138</v>
      </c>
      <c r="K1057" s="95">
        <v>27.61</v>
      </c>
      <c r="L1057" s="92">
        <v>0</v>
      </c>
      <c r="M1057" s="96">
        <v>537.68499999999983</v>
      </c>
      <c r="N1057" s="95">
        <v>537.68499999999983</v>
      </c>
      <c r="O1057" s="839"/>
      <c r="P1057" s="839"/>
      <c r="Q1057" s="4" t="s">
        <v>1662</v>
      </c>
      <c r="AJ1057" s="905"/>
      <c r="AK1057" s="385"/>
      <c r="AL1057" s="386"/>
      <c r="AM1057" s="384"/>
      <c r="AN1057" s="387"/>
      <c r="AO1057" s="384"/>
      <c r="AP1057" s="388"/>
      <c r="AQ1057" s="978"/>
      <c r="AR1057" s="978"/>
    </row>
    <row r="1058" spans="1:44" ht="24" customHeight="1">
      <c r="A1058" s="114" t="s">
        <v>1426</v>
      </c>
      <c r="B1058" s="864">
        <v>1118555093</v>
      </c>
      <c r="C1058" s="128" t="s">
        <v>441</v>
      </c>
      <c r="D1058" s="378" t="s">
        <v>556</v>
      </c>
      <c r="E1058" s="92" t="s">
        <v>1393</v>
      </c>
      <c r="F1058" s="129" t="s">
        <v>573</v>
      </c>
      <c r="G1058" s="127" t="s">
        <v>13</v>
      </c>
      <c r="H1058" s="95">
        <v>835.56</v>
      </c>
      <c r="I1058" s="95">
        <v>353.33999999999992</v>
      </c>
      <c r="J1058" s="95">
        <v>166</v>
      </c>
      <c r="K1058" s="95">
        <v>57.5</v>
      </c>
      <c r="L1058" s="92">
        <v>15</v>
      </c>
      <c r="M1058" s="96">
        <v>591.83999999999992</v>
      </c>
      <c r="N1058" s="95">
        <v>591.83999999999992</v>
      </c>
      <c r="O1058" s="839"/>
      <c r="P1058" s="839"/>
      <c r="Q1058" s="4" t="s">
        <v>1662</v>
      </c>
      <c r="AJ1058" s="908"/>
      <c r="AK1058" s="855"/>
      <c r="AL1058" s="856"/>
      <c r="AM1058" s="384"/>
      <c r="AN1058" s="857"/>
      <c r="AO1058" s="854"/>
      <c r="AP1058" s="388"/>
      <c r="AQ1058" s="978"/>
      <c r="AR1058" s="978"/>
    </row>
    <row r="1059" spans="1:44" ht="24" customHeight="1">
      <c r="A1059" s="114" t="s">
        <v>1437</v>
      </c>
      <c r="B1059" s="117">
        <v>7182119</v>
      </c>
      <c r="C1059" s="118" t="s">
        <v>640</v>
      </c>
      <c r="D1059" s="374" t="s">
        <v>1715</v>
      </c>
      <c r="E1059" s="92" t="s">
        <v>1393</v>
      </c>
      <c r="F1059" s="119" t="s">
        <v>566</v>
      </c>
      <c r="G1059" s="92" t="s">
        <v>13</v>
      </c>
      <c r="H1059" s="120">
        <v>802.35</v>
      </c>
      <c r="I1059" s="95">
        <v>303.52500000000009</v>
      </c>
      <c r="J1059" s="95">
        <v>151</v>
      </c>
      <c r="K1059" s="121">
        <v>0</v>
      </c>
      <c r="L1059" s="120">
        <v>0</v>
      </c>
      <c r="M1059" s="96">
        <v>454.52500000000009</v>
      </c>
      <c r="N1059" s="95">
        <v>454.52500000000009</v>
      </c>
      <c r="O1059" s="839"/>
      <c r="P1059" s="839"/>
      <c r="Q1059" s="4" t="s">
        <v>1716</v>
      </c>
      <c r="AJ1059" s="907"/>
      <c r="AK1059" s="851"/>
      <c r="AL1059" s="852"/>
      <c r="AM1059" s="384"/>
      <c r="AN1059" s="853"/>
      <c r="AO1059" s="384"/>
      <c r="AP1059" s="1058"/>
      <c r="AQ1059" s="978"/>
      <c r="AR1059" s="978"/>
    </row>
    <row r="1060" spans="1:44" ht="24" customHeight="1">
      <c r="A1060" s="114" t="s">
        <v>1438</v>
      </c>
      <c r="B1060" s="117">
        <v>1118775159</v>
      </c>
      <c r="C1060" s="118" t="s">
        <v>1383</v>
      </c>
      <c r="D1060" s="374" t="s">
        <v>1715</v>
      </c>
      <c r="E1060" s="92" t="s">
        <v>1393</v>
      </c>
      <c r="F1060" s="119" t="s">
        <v>566</v>
      </c>
      <c r="G1060" s="92" t="s">
        <v>13</v>
      </c>
      <c r="H1060" s="120">
        <v>824.19</v>
      </c>
      <c r="I1060" s="95">
        <v>336.28500000000008</v>
      </c>
      <c r="J1060" s="95">
        <v>155.5</v>
      </c>
      <c r="K1060" s="121">
        <v>23.44</v>
      </c>
      <c r="L1060" s="120">
        <v>15</v>
      </c>
      <c r="M1060" s="96">
        <v>530.22500000000014</v>
      </c>
      <c r="N1060" s="95">
        <v>530.22500000000014</v>
      </c>
      <c r="O1060" s="839"/>
      <c r="P1060" s="839"/>
      <c r="Q1060" s="4" t="s">
        <v>1716</v>
      </c>
      <c r="AJ1060" s="907"/>
      <c r="AK1060" s="851"/>
      <c r="AL1060" s="852"/>
      <c r="AM1060" s="384"/>
      <c r="AN1060" s="853"/>
      <c r="AO1060" s="384"/>
      <c r="AP1060" s="1058"/>
      <c r="AQ1060" s="978"/>
      <c r="AR1060" s="978"/>
    </row>
    <row r="1061" spans="1:44" ht="24" customHeight="1">
      <c r="A1061" s="114" t="s">
        <v>1439</v>
      </c>
      <c r="B1061" s="92">
        <v>74380184</v>
      </c>
      <c r="C1061" s="93" t="s">
        <v>258</v>
      </c>
      <c r="D1061" s="297" t="s">
        <v>548</v>
      </c>
      <c r="E1061" s="92" t="s">
        <v>1393</v>
      </c>
      <c r="F1061" s="94" t="s">
        <v>549</v>
      </c>
      <c r="G1061" s="92" t="s">
        <v>13</v>
      </c>
      <c r="H1061" s="95">
        <v>838.12</v>
      </c>
      <c r="I1061" s="95">
        <v>357.18000000000006</v>
      </c>
      <c r="J1061" s="95">
        <v>161</v>
      </c>
      <c r="K1061" s="95">
        <v>100</v>
      </c>
      <c r="L1061" s="92">
        <v>5</v>
      </c>
      <c r="M1061" s="96">
        <v>623.18000000000006</v>
      </c>
      <c r="N1061" s="95">
        <v>623.18000000000006</v>
      </c>
      <c r="O1061" s="839"/>
      <c r="P1061" s="839"/>
      <c r="Q1061" s="4" t="s">
        <v>1662</v>
      </c>
      <c r="AJ1061" s="905"/>
      <c r="AK1061" s="385"/>
      <c r="AL1061" s="386"/>
      <c r="AM1061" s="384"/>
      <c r="AN1061" s="387"/>
      <c r="AO1061" s="384"/>
      <c r="AP1061" s="388"/>
      <c r="AQ1061" s="978"/>
      <c r="AR1061" s="978"/>
    </row>
    <row r="1062" spans="1:44" ht="24" customHeight="1">
      <c r="A1062" s="114" t="s">
        <v>1440</v>
      </c>
      <c r="B1062" s="97">
        <v>86069709</v>
      </c>
      <c r="C1062" s="98" t="s">
        <v>1016</v>
      </c>
      <c r="D1062" s="299" t="s">
        <v>1803</v>
      </c>
      <c r="E1062" s="99" t="s">
        <v>1404</v>
      </c>
      <c r="F1062" s="100" t="s">
        <v>571</v>
      </c>
      <c r="G1062" s="99">
        <v>3</v>
      </c>
      <c r="H1062" s="101">
        <v>893.79</v>
      </c>
      <c r="I1062" s="101">
        <v>440.68499999999995</v>
      </c>
      <c r="J1062" s="101">
        <v>161.5</v>
      </c>
      <c r="K1062" s="101">
        <v>69.61</v>
      </c>
      <c r="L1062" s="101">
        <v>0</v>
      </c>
      <c r="M1062" s="96">
        <v>671.79499999999996</v>
      </c>
      <c r="N1062" s="101">
        <v>671.79499999999996</v>
      </c>
      <c r="O1062" s="840"/>
      <c r="P1062" s="840"/>
      <c r="Q1062" s="4" t="s">
        <v>1761</v>
      </c>
      <c r="AJ1062" s="906"/>
      <c r="AK1062" s="843"/>
      <c r="AL1062" s="844"/>
      <c r="AM1062" s="845"/>
      <c r="AN1062" s="846"/>
      <c r="AO1062" s="845"/>
      <c r="AP1062" s="847"/>
      <c r="AQ1062" s="1002"/>
      <c r="AR1062" s="1002"/>
    </row>
    <row r="1063" spans="1:44" ht="24" customHeight="1">
      <c r="A1063" s="114" t="s">
        <v>1444</v>
      </c>
      <c r="B1063" s="97">
        <v>80350869</v>
      </c>
      <c r="C1063" s="98" t="s">
        <v>1013</v>
      </c>
      <c r="D1063" s="299" t="s">
        <v>1803</v>
      </c>
      <c r="E1063" s="99" t="s">
        <v>1404</v>
      </c>
      <c r="F1063" s="100" t="s">
        <v>571</v>
      </c>
      <c r="G1063" s="99">
        <v>3</v>
      </c>
      <c r="H1063" s="101">
        <v>874.54</v>
      </c>
      <c r="I1063" s="101">
        <v>411.80999999999995</v>
      </c>
      <c r="J1063" s="101">
        <v>140.5</v>
      </c>
      <c r="K1063" s="101">
        <v>53.11</v>
      </c>
      <c r="L1063" s="101">
        <v>10</v>
      </c>
      <c r="M1063" s="96">
        <v>615.41999999999996</v>
      </c>
      <c r="N1063" s="101">
        <v>615.41999999999996</v>
      </c>
      <c r="O1063" s="840"/>
      <c r="P1063" s="840"/>
      <c r="Q1063" s="4" t="s">
        <v>1761</v>
      </c>
      <c r="AJ1063" s="906"/>
      <c r="AK1063" s="843"/>
      <c r="AL1063" s="844"/>
      <c r="AM1063" s="845"/>
      <c r="AN1063" s="846"/>
      <c r="AO1063" s="845"/>
      <c r="AP1063" s="847"/>
      <c r="AQ1063" s="1002"/>
      <c r="AR1063" s="1002"/>
    </row>
    <row r="1064" spans="1:44" ht="24" customHeight="1">
      <c r="A1064" s="114" t="s">
        <v>1441</v>
      </c>
      <c r="B1064" s="92">
        <v>52505309</v>
      </c>
      <c r="C1064" s="93" t="s">
        <v>248</v>
      </c>
      <c r="D1064" s="297" t="s">
        <v>548</v>
      </c>
      <c r="E1064" s="92" t="s">
        <v>1393</v>
      </c>
      <c r="F1064" s="94" t="s">
        <v>549</v>
      </c>
      <c r="G1064" s="92" t="s">
        <v>13</v>
      </c>
      <c r="H1064" s="95">
        <v>887.77</v>
      </c>
      <c r="I1064" s="95">
        <v>431.65499999999997</v>
      </c>
      <c r="J1064" s="95">
        <v>172</v>
      </c>
      <c r="K1064" s="95">
        <v>100</v>
      </c>
      <c r="L1064" s="92">
        <v>20</v>
      </c>
      <c r="M1064" s="96">
        <v>723.65499999999997</v>
      </c>
      <c r="N1064" s="95">
        <v>723.65499999999997</v>
      </c>
      <c r="O1064" s="839"/>
      <c r="P1064" s="839"/>
      <c r="Q1064" s="4" t="s">
        <v>1662</v>
      </c>
      <c r="AJ1064" s="905"/>
      <c r="AK1064" s="385"/>
      <c r="AL1064" s="386"/>
      <c r="AM1064" s="384"/>
      <c r="AN1064" s="387"/>
      <c r="AO1064" s="384"/>
      <c r="AP1064" s="388"/>
      <c r="AQ1064" s="978"/>
      <c r="AR1064" s="978"/>
    </row>
    <row r="1065" spans="1:44" ht="24" customHeight="1">
      <c r="A1065" s="114" t="s">
        <v>1445</v>
      </c>
      <c r="B1065" s="97">
        <v>1118557958</v>
      </c>
      <c r="C1065" s="98" t="s">
        <v>1376</v>
      </c>
      <c r="D1065" s="299" t="s">
        <v>1811</v>
      </c>
      <c r="E1065" s="99" t="s">
        <v>1404</v>
      </c>
      <c r="F1065" s="100" t="s">
        <v>1400</v>
      </c>
      <c r="G1065" s="99" t="s">
        <v>13</v>
      </c>
      <c r="H1065" s="101">
        <v>823.14</v>
      </c>
      <c r="I1065" s="101">
        <v>334.71000000000004</v>
      </c>
      <c r="J1065" s="101">
        <v>153.5</v>
      </c>
      <c r="K1065" s="101">
        <v>57.83</v>
      </c>
      <c r="L1065" s="101">
        <v>0</v>
      </c>
      <c r="M1065" s="96">
        <v>546.04000000000008</v>
      </c>
      <c r="N1065" s="101">
        <v>546.04000000000008</v>
      </c>
      <c r="O1065" s="840"/>
      <c r="P1065" s="840"/>
      <c r="Q1065" s="4" t="s">
        <v>1761</v>
      </c>
      <c r="AJ1065" s="906"/>
      <c r="AK1065" s="843"/>
      <c r="AL1065" s="844"/>
      <c r="AM1065" s="845"/>
      <c r="AN1065" s="846"/>
      <c r="AO1065" s="845"/>
      <c r="AP1065" s="847"/>
      <c r="AQ1065" s="1002"/>
      <c r="AR1065" s="1002"/>
    </row>
    <row r="1066" spans="1:44" ht="24" customHeight="1">
      <c r="A1066" s="114" t="s">
        <v>1446</v>
      </c>
      <c r="B1066" s="92">
        <v>1057584138</v>
      </c>
      <c r="C1066" s="93" t="s">
        <v>422</v>
      </c>
      <c r="D1066" s="297" t="s">
        <v>556</v>
      </c>
      <c r="E1066" s="92" t="s">
        <v>1393</v>
      </c>
      <c r="F1066" s="94" t="s">
        <v>557</v>
      </c>
      <c r="G1066" s="92" t="s">
        <v>13</v>
      </c>
      <c r="H1066" s="95">
        <v>879.62</v>
      </c>
      <c r="I1066" s="95">
        <v>419.43000000000006</v>
      </c>
      <c r="J1066" s="95">
        <v>163.5</v>
      </c>
      <c r="K1066" s="95">
        <v>49.055555555555557</v>
      </c>
      <c r="L1066" s="92">
        <v>0</v>
      </c>
      <c r="M1066" s="96">
        <v>631.98555555555561</v>
      </c>
      <c r="N1066" s="95">
        <v>631.98555555555561</v>
      </c>
      <c r="O1066" s="839"/>
      <c r="P1066" s="839"/>
      <c r="Q1066" s="4" t="s">
        <v>1662</v>
      </c>
      <c r="AJ1066" s="905"/>
      <c r="AK1066" s="385"/>
      <c r="AL1066" s="386"/>
      <c r="AM1066" s="384"/>
      <c r="AN1066" s="387"/>
      <c r="AO1066" s="384"/>
      <c r="AP1066" s="388"/>
      <c r="AQ1066" s="978"/>
      <c r="AR1066" s="978"/>
    </row>
    <row r="1067" spans="1:44" ht="24" customHeight="1">
      <c r="A1067" s="114" t="s">
        <v>1442</v>
      </c>
      <c r="B1067" s="92">
        <v>46450756</v>
      </c>
      <c r="C1067" s="93" t="s">
        <v>241</v>
      </c>
      <c r="D1067" s="297" t="s">
        <v>548</v>
      </c>
      <c r="E1067" s="92" t="s">
        <v>1393</v>
      </c>
      <c r="F1067" s="94" t="s">
        <v>549</v>
      </c>
      <c r="G1067" s="92" t="s">
        <v>13</v>
      </c>
      <c r="H1067" s="95">
        <v>848.05</v>
      </c>
      <c r="I1067" s="95">
        <v>372.07499999999982</v>
      </c>
      <c r="J1067" s="95">
        <v>164</v>
      </c>
      <c r="K1067" s="95">
        <v>100</v>
      </c>
      <c r="L1067" s="92">
        <v>0</v>
      </c>
      <c r="M1067" s="96">
        <v>636.07499999999982</v>
      </c>
      <c r="N1067" s="95">
        <v>636.07499999999982</v>
      </c>
      <c r="O1067" s="839"/>
      <c r="P1067" s="839"/>
      <c r="Q1067" s="4" t="s">
        <v>1662</v>
      </c>
      <c r="AJ1067" s="905"/>
      <c r="AK1067" s="385"/>
      <c r="AL1067" s="386"/>
      <c r="AM1067" s="384"/>
      <c r="AN1067" s="387"/>
      <c r="AO1067" s="384"/>
      <c r="AP1067" s="388"/>
      <c r="AQ1067" s="978"/>
      <c r="AR1067" s="978"/>
    </row>
    <row r="1068" spans="1:44" ht="24" customHeight="1">
      <c r="A1068" s="114" t="s">
        <v>1443</v>
      </c>
      <c r="B1068" s="97">
        <v>80237685</v>
      </c>
      <c r="C1068" s="98" t="s">
        <v>1011</v>
      </c>
      <c r="D1068" s="299" t="s">
        <v>1803</v>
      </c>
      <c r="E1068" s="99" t="s">
        <v>1404</v>
      </c>
      <c r="F1068" s="100" t="s">
        <v>571</v>
      </c>
      <c r="G1068" s="99">
        <v>3</v>
      </c>
      <c r="H1068" s="101">
        <v>807.16</v>
      </c>
      <c r="I1068" s="101">
        <v>310.74</v>
      </c>
      <c r="J1068" s="101">
        <v>158</v>
      </c>
      <c r="K1068" s="101">
        <v>6</v>
      </c>
      <c r="L1068" s="101">
        <v>0</v>
      </c>
      <c r="M1068" s="96">
        <v>474.74</v>
      </c>
      <c r="N1068" s="101">
        <v>474.74</v>
      </c>
      <c r="O1068" s="840"/>
      <c r="P1068" s="840"/>
      <c r="Q1068" s="4" t="s">
        <v>1761</v>
      </c>
      <c r="AJ1068" s="906"/>
      <c r="AK1068" s="843"/>
      <c r="AL1068" s="844"/>
      <c r="AM1068" s="845"/>
      <c r="AN1068" s="846"/>
      <c r="AO1068" s="845"/>
      <c r="AP1068" s="847"/>
      <c r="AQ1068" s="1002"/>
      <c r="AR1068" s="1002"/>
    </row>
    <row r="1069" spans="1:44" ht="24" customHeight="1">
      <c r="A1069" s="114" t="s">
        <v>1447</v>
      </c>
      <c r="B1069" s="117">
        <v>1047448041</v>
      </c>
      <c r="C1069" s="118" t="s">
        <v>1069</v>
      </c>
      <c r="D1069" s="374" t="s">
        <v>1715</v>
      </c>
      <c r="E1069" s="92" t="s">
        <v>1393</v>
      </c>
      <c r="F1069" s="119" t="s">
        <v>566</v>
      </c>
      <c r="G1069" s="92" t="s">
        <v>13</v>
      </c>
      <c r="H1069" s="120">
        <v>889.7</v>
      </c>
      <c r="I1069" s="95">
        <v>434.55000000000018</v>
      </c>
      <c r="J1069" s="95">
        <v>166.5</v>
      </c>
      <c r="K1069" s="121">
        <v>100</v>
      </c>
      <c r="L1069" s="120">
        <v>25</v>
      </c>
      <c r="M1069" s="96">
        <v>726.05000000000018</v>
      </c>
      <c r="N1069" s="95">
        <v>726.05000000000018</v>
      </c>
      <c r="O1069" s="839"/>
      <c r="P1069" s="839"/>
      <c r="Q1069" s="4" t="s">
        <v>1716</v>
      </c>
      <c r="AJ1069" s="907"/>
      <c r="AK1069" s="851"/>
      <c r="AL1069" s="852"/>
      <c r="AM1069" s="384"/>
      <c r="AN1069" s="853"/>
      <c r="AO1069" s="384"/>
      <c r="AP1069" s="1058"/>
      <c r="AQ1069" s="978"/>
      <c r="AR1069" s="978"/>
    </row>
    <row r="1070" spans="1:44" ht="24" customHeight="1">
      <c r="A1070" s="114" t="s">
        <v>1448</v>
      </c>
      <c r="B1070" s="92">
        <v>1052397562</v>
      </c>
      <c r="C1070" s="93" t="s">
        <v>404</v>
      </c>
      <c r="D1070" s="297" t="s">
        <v>556</v>
      </c>
      <c r="E1070" s="92" t="s">
        <v>1393</v>
      </c>
      <c r="F1070" s="94" t="s">
        <v>557</v>
      </c>
      <c r="G1070" s="92" t="s">
        <v>13</v>
      </c>
      <c r="H1070" s="95">
        <v>945.72</v>
      </c>
      <c r="I1070" s="95">
        <v>518.57999999999993</v>
      </c>
      <c r="J1070" s="95">
        <v>183.5</v>
      </c>
      <c r="K1070" s="95">
        <v>0.17</v>
      </c>
      <c r="L1070" s="92">
        <v>0</v>
      </c>
      <c r="M1070" s="96">
        <v>702.24999999999989</v>
      </c>
      <c r="N1070" s="95">
        <v>702.24999999999989</v>
      </c>
      <c r="O1070" s="839"/>
      <c r="P1070" s="839"/>
      <c r="Q1070" s="4" t="s">
        <v>1662</v>
      </c>
      <c r="AJ1070" s="905"/>
      <c r="AK1070" s="385"/>
      <c r="AL1070" s="386"/>
      <c r="AM1070" s="384"/>
      <c r="AN1070" s="387"/>
      <c r="AO1070" s="384"/>
      <c r="AP1070" s="388"/>
      <c r="AQ1070" s="978"/>
      <c r="AR1070" s="978"/>
    </row>
    <row r="1071" spans="1:44" ht="24" customHeight="1">
      <c r="A1071" s="114" t="s">
        <v>1449</v>
      </c>
      <c r="B1071" s="97">
        <v>1057591634</v>
      </c>
      <c r="C1071" s="98" t="s">
        <v>1327</v>
      </c>
      <c r="D1071" s="299" t="s">
        <v>1803</v>
      </c>
      <c r="E1071" s="99" t="s">
        <v>1404</v>
      </c>
      <c r="F1071" s="100" t="s">
        <v>571</v>
      </c>
      <c r="G1071" s="99">
        <v>3</v>
      </c>
      <c r="H1071" s="101">
        <v>922.67</v>
      </c>
      <c r="I1071" s="101">
        <v>484.00499999999988</v>
      </c>
      <c r="J1071" s="101">
        <v>152.5</v>
      </c>
      <c r="K1071" s="101">
        <v>3.28</v>
      </c>
      <c r="L1071" s="101">
        <v>0</v>
      </c>
      <c r="M1071" s="96">
        <v>639.78499999999985</v>
      </c>
      <c r="N1071" s="101">
        <v>639.78499999999985</v>
      </c>
      <c r="O1071" s="840"/>
      <c r="P1071" s="840"/>
      <c r="Q1071" s="4" t="s">
        <v>1761</v>
      </c>
      <c r="AJ1071" s="906"/>
      <c r="AK1071" s="843"/>
      <c r="AL1071" s="844"/>
      <c r="AM1071" s="845"/>
      <c r="AN1071" s="846"/>
      <c r="AO1071" s="845"/>
      <c r="AP1071" s="847"/>
      <c r="AQ1071" s="1002"/>
      <c r="AR1071" s="1002"/>
    </row>
    <row r="1072" spans="1:44" ht="24" customHeight="1">
      <c r="A1072" s="114" t="s">
        <v>1450</v>
      </c>
      <c r="B1072" s="862">
        <v>1049638466</v>
      </c>
      <c r="C1072" s="98" t="s">
        <v>1196</v>
      </c>
      <c r="D1072" s="332" t="s">
        <v>1812</v>
      </c>
      <c r="E1072" s="99" t="s">
        <v>1404</v>
      </c>
      <c r="F1072" s="100" t="s">
        <v>1401</v>
      </c>
      <c r="G1072" s="124" t="s">
        <v>13</v>
      </c>
      <c r="H1072" s="125">
        <v>969.57</v>
      </c>
      <c r="I1072" s="125">
        <v>554.35500000000002</v>
      </c>
      <c r="J1072" s="125">
        <v>166</v>
      </c>
      <c r="K1072" s="125">
        <v>1.5</v>
      </c>
      <c r="L1072" s="125">
        <v>0</v>
      </c>
      <c r="M1072" s="96">
        <v>721.85500000000002</v>
      </c>
      <c r="N1072" s="101">
        <v>721.85500000000002</v>
      </c>
      <c r="O1072" s="840"/>
      <c r="P1072" s="840"/>
      <c r="Q1072" s="4" t="s">
        <v>1761</v>
      </c>
      <c r="AJ1072" s="909"/>
      <c r="AK1072" s="843"/>
      <c r="AL1072" s="858"/>
      <c r="AM1072" s="845"/>
      <c r="AN1072" s="846"/>
      <c r="AO1072" s="859"/>
      <c r="AP1072" s="860"/>
      <c r="AQ1072" s="1007"/>
      <c r="AR1072" s="1007"/>
    </row>
    <row r="1073" spans="1:44" ht="24" customHeight="1">
      <c r="A1073" s="114" t="s">
        <v>1451</v>
      </c>
      <c r="B1073" s="863">
        <v>1049640397</v>
      </c>
      <c r="C1073" s="93" t="s">
        <v>31</v>
      </c>
      <c r="D1073" s="297" t="s">
        <v>543</v>
      </c>
      <c r="E1073" s="92" t="s">
        <v>1393</v>
      </c>
      <c r="F1073" s="94" t="s">
        <v>544</v>
      </c>
      <c r="G1073" s="92">
        <v>3</v>
      </c>
      <c r="H1073" s="95">
        <v>929.07</v>
      </c>
      <c r="I1073" s="95">
        <v>493.60500000000002</v>
      </c>
      <c r="J1073" s="95">
        <v>138.5</v>
      </c>
      <c r="K1073" s="95">
        <v>17.440000000000001</v>
      </c>
      <c r="L1073" s="122">
        <v>0</v>
      </c>
      <c r="M1073" s="96">
        <v>649.54500000000007</v>
      </c>
      <c r="N1073" s="95">
        <v>649.54500000000007</v>
      </c>
      <c r="O1073" s="839"/>
      <c r="P1073" s="839"/>
      <c r="Q1073" s="4" t="s">
        <v>1662</v>
      </c>
      <c r="AJ1073" s="905"/>
      <c r="AK1073" s="385"/>
      <c r="AL1073" s="386"/>
      <c r="AM1073" s="384"/>
      <c r="AN1073" s="387"/>
      <c r="AO1073" s="384"/>
      <c r="AP1073" s="388"/>
      <c r="AQ1073" s="978"/>
      <c r="AR1073" s="978"/>
    </row>
    <row r="1074" spans="1:44" ht="24" customHeight="1">
      <c r="A1074" s="114" t="s">
        <v>1452</v>
      </c>
      <c r="B1074" s="126">
        <v>74369482</v>
      </c>
      <c r="C1074" s="98" t="s">
        <v>983</v>
      </c>
      <c r="D1074" s="299" t="s">
        <v>1803</v>
      </c>
      <c r="E1074" s="99" t="s">
        <v>1404</v>
      </c>
      <c r="F1074" s="100" t="s">
        <v>571</v>
      </c>
      <c r="G1074" s="99">
        <v>3</v>
      </c>
      <c r="H1074" s="101">
        <v>884.17</v>
      </c>
      <c r="I1074" s="101">
        <v>426.25499999999988</v>
      </c>
      <c r="J1074" s="101">
        <v>146</v>
      </c>
      <c r="K1074" s="101">
        <v>8.56</v>
      </c>
      <c r="L1074" s="101">
        <v>0</v>
      </c>
      <c r="M1074" s="96">
        <v>580.81499999999983</v>
      </c>
      <c r="N1074" s="101">
        <v>580.81499999999983</v>
      </c>
      <c r="O1074" s="840"/>
      <c r="P1074" s="840"/>
      <c r="Q1074" s="4" t="s">
        <v>1761</v>
      </c>
      <c r="AJ1074" s="906"/>
      <c r="AK1074" s="843"/>
      <c r="AL1074" s="844"/>
      <c r="AM1074" s="845"/>
      <c r="AN1074" s="846"/>
      <c r="AO1074" s="845"/>
      <c r="AP1074" s="847"/>
      <c r="AQ1074" s="1002"/>
      <c r="AR1074" s="1002"/>
    </row>
    <row r="1075" spans="1:44" ht="24" customHeight="1">
      <c r="A1075" s="114" t="s">
        <v>1442</v>
      </c>
      <c r="B1075" s="864">
        <v>1053605831</v>
      </c>
      <c r="C1075" s="128" t="s">
        <v>412</v>
      </c>
      <c r="D1075" s="378" t="s">
        <v>556</v>
      </c>
      <c r="E1075" s="92" t="s">
        <v>1393</v>
      </c>
      <c r="F1075" s="129" t="s">
        <v>573</v>
      </c>
      <c r="G1075" s="127" t="s">
        <v>13</v>
      </c>
      <c r="H1075" s="95">
        <v>813.52</v>
      </c>
      <c r="I1075" s="95">
        <v>320.27999999999997</v>
      </c>
      <c r="J1075" s="95">
        <v>165.5</v>
      </c>
      <c r="K1075" s="95">
        <v>58.944444444444443</v>
      </c>
      <c r="L1075" s="92">
        <v>50</v>
      </c>
      <c r="M1075" s="96">
        <v>594.72444444444443</v>
      </c>
      <c r="N1075" s="95">
        <v>594.72444444444443</v>
      </c>
      <c r="O1075" s="839"/>
      <c r="P1075" s="839"/>
      <c r="Q1075" s="4" t="s">
        <v>1662</v>
      </c>
      <c r="AJ1075" s="908"/>
      <c r="AK1075" s="855"/>
      <c r="AL1075" s="856"/>
      <c r="AM1075" s="384"/>
      <c r="AN1075" s="857"/>
      <c r="AO1075" s="854"/>
      <c r="AP1075" s="388"/>
      <c r="AQ1075" s="978"/>
      <c r="AR1075" s="978"/>
    </row>
    <row r="1076" spans="1:44" ht="24" customHeight="1">
      <c r="A1076" s="114" t="s">
        <v>1453</v>
      </c>
      <c r="B1076" s="863">
        <v>13958300</v>
      </c>
      <c r="C1076" s="93" t="s">
        <v>447</v>
      </c>
      <c r="D1076" s="297" t="s">
        <v>556</v>
      </c>
      <c r="E1076" s="92" t="s">
        <v>1393</v>
      </c>
      <c r="F1076" s="94" t="s">
        <v>557</v>
      </c>
      <c r="G1076" s="92" t="s">
        <v>13</v>
      </c>
      <c r="H1076" s="95">
        <v>868.61</v>
      </c>
      <c r="I1076" s="95">
        <v>402.91499999999996</v>
      </c>
      <c r="J1076" s="95">
        <v>159.5</v>
      </c>
      <c r="K1076" s="95">
        <v>100</v>
      </c>
      <c r="L1076" s="92">
        <v>20</v>
      </c>
      <c r="M1076" s="96">
        <v>682.41499999999996</v>
      </c>
      <c r="N1076" s="95">
        <v>682.41499999999996</v>
      </c>
      <c r="O1076" s="839"/>
      <c r="P1076" s="839"/>
      <c r="Q1076" s="4" t="s">
        <v>1662</v>
      </c>
      <c r="AJ1076" s="905"/>
      <c r="AK1076" s="385"/>
      <c r="AL1076" s="386"/>
      <c r="AM1076" s="384"/>
      <c r="AN1076" s="387"/>
      <c r="AO1076" s="384"/>
      <c r="AP1076" s="388"/>
      <c r="AQ1076" s="978"/>
      <c r="AR1076" s="978"/>
    </row>
    <row r="1077" spans="1:44" ht="24" customHeight="1">
      <c r="A1077" s="114" t="s">
        <v>1454</v>
      </c>
      <c r="B1077" s="126">
        <v>74302532</v>
      </c>
      <c r="C1077" s="98" t="s">
        <v>969</v>
      </c>
      <c r="D1077" s="299" t="s">
        <v>1798</v>
      </c>
      <c r="E1077" s="99" t="s">
        <v>1404</v>
      </c>
      <c r="F1077" s="100" t="s">
        <v>570</v>
      </c>
      <c r="G1077" s="99">
        <v>2</v>
      </c>
      <c r="H1077" s="101">
        <v>845.68</v>
      </c>
      <c r="I1077" s="101">
        <v>368.52</v>
      </c>
      <c r="J1077" s="101">
        <v>166.5</v>
      </c>
      <c r="K1077" s="101">
        <v>100</v>
      </c>
      <c r="L1077" s="101">
        <v>50</v>
      </c>
      <c r="M1077" s="96">
        <v>685.02</v>
      </c>
      <c r="N1077" s="101">
        <v>685.02</v>
      </c>
      <c r="O1077" s="840"/>
      <c r="P1077" s="840"/>
      <c r="Q1077" s="4" t="s">
        <v>1761</v>
      </c>
      <c r="AJ1077" s="906"/>
      <c r="AK1077" s="843"/>
      <c r="AL1077" s="844"/>
      <c r="AM1077" s="845"/>
      <c r="AN1077" s="846"/>
      <c r="AO1077" s="845"/>
      <c r="AP1077" s="847"/>
      <c r="AQ1077" s="1002"/>
      <c r="AR1077" s="1002"/>
    </row>
    <row r="1078" spans="1:44" ht="24" customHeight="1">
      <c r="A1078" s="114" t="s">
        <v>1455</v>
      </c>
      <c r="B1078" s="117">
        <v>1052392808</v>
      </c>
      <c r="C1078" s="118" t="s">
        <v>1239</v>
      </c>
      <c r="D1078" s="374" t="s">
        <v>1715</v>
      </c>
      <c r="E1078" s="92" t="s">
        <v>1393</v>
      </c>
      <c r="F1078" s="119" t="s">
        <v>566</v>
      </c>
      <c r="G1078" s="92" t="s">
        <v>13</v>
      </c>
      <c r="H1078" s="120">
        <v>933.38</v>
      </c>
      <c r="I1078" s="95">
        <v>500.06999999999994</v>
      </c>
      <c r="J1078" s="95">
        <v>173</v>
      </c>
      <c r="K1078" s="121">
        <v>100</v>
      </c>
      <c r="L1078" s="120">
        <v>10</v>
      </c>
      <c r="M1078" s="96">
        <v>783.06999999999994</v>
      </c>
      <c r="N1078" s="95">
        <v>783.06999999999994</v>
      </c>
      <c r="O1078" s="839"/>
      <c r="P1078" s="839"/>
      <c r="Q1078" s="4" t="s">
        <v>1716</v>
      </c>
      <c r="AJ1078" s="907"/>
      <c r="AK1078" s="851"/>
      <c r="AL1078" s="852"/>
      <c r="AM1078" s="384"/>
      <c r="AN1078" s="853"/>
      <c r="AO1078" s="384"/>
      <c r="AP1078" s="1058"/>
      <c r="AQ1078" s="978"/>
      <c r="AR1078" s="978"/>
    </row>
    <row r="1079" spans="1:44" ht="24" customHeight="1">
      <c r="A1079" s="114" t="s">
        <v>1456</v>
      </c>
      <c r="B1079" s="864">
        <v>7175699</v>
      </c>
      <c r="C1079" s="128" t="s">
        <v>490</v>
      </c>
      <c r="D1079" s="378" t="s">
        <v>556</v>
      </c>
      <c r="E1079" s="92" t="s">
        <v>1393</v>
      </c>
      <c r="F1079" s="129" t="s">
        <v>573</v>
      </c>
      <c r="G1079" s="127" t="s">
        <v>13</v>
      </c>
      <c r="H1079" s="95">
        <v>802.51</v>
      </c>
      <c r="I1079" s="95">
        <v>303.76499999999987</v>
      </c>
      <c r="J1079" s="95">
        <v>168.5</v>
      </c>
      <c r="K1079" s="95">
        <v>100</v>
      </c>
      <c r="L1079" s="92">
        <v>100</v>
      </c>
      <c r="M1079" s="96">
        <v>672.26499999999987</v>
      </c>
      <c r="N1079" s="95">
        <v>672.26499999999987</v>
      </c>
      <c r="O1079" s="839"/>
      <c r="P1079" s="839"/>
      <c r="Q1079" s="4" t="s">
        <v>1662</v>
      </c>
      <c r="AJ1079" s="908"/>
      <c r="AK1079" s="855"/>
      <c r="AL1079" s="856"/>
      <c r="AM1079" s="384"/>
      <c r="AN1079" s="857"/>
      <c r="AO1079" s="854"/>
      <c r="AP1079" s="388"/>
      <c r="AQ1079" s="978"/>
      <c r="AR1079" s="978"/>
    </row>
    <row r="1080" spans="1:44" ht="24" customHeight="1">
      <c r="A1080" s="114" t="s">
        <v>1457</v>
      </c>
      <c r="B1080" s="863">
        <v>74375016</v>
      </c>
      <c r="C1080" s="93" t="s">
        <v>502</v>
      </c>
      <c r="D1080" s="297" t="s">
        <v>556</v>
      </c>
      <c r="E1080" s="92" t="s">
        <v>1393</v>
      </c>
      <c r="F1080" s="94" t="s">
        <v>557</v>
      </c>
      <c r="G1080" s="92" t="s">
        <v>13</v>
      </c>
      <c r="H1080" s="95">
        <v>923.69</v>
      </c>
      <c r="I1080" s="95">
        <v>485.53500000000008</v>
      </c>
      <c r="J1080" s="95">
        <v>147.5</v>
      </c>
      <c r="K1080" s="95">
        <v>100</v>
      </c>
      <c r="L1080" s="92">
        <v>20</v>
      </c>
      <c r="M1080" s="96">
        <v>753.03500000000008</v>
      </c>
      <c r="N1080" s="95">
        <v>753.03500000000008</v>
      </c>
      <c r="O1080" s="839"/>
      <c r="P1080" s="839"/>
      <c r="Q1080" s="4" t="s">
        <v>1662</v>
      </c>
      <c r="AJ1080" s="905"/>
      <c r="AK1080" s="385"/>
      <c r="AL1080" s="386"/>
      <c r="AM1080" s="384"/>
      <c r="AN1080" s="387"/>
      <c r="AO1080" s="384"/>
      <c r="AP1080" s="388"/>
      <c r="AQ1080" s="978"/>
      <c r="AR1080" s="978"/>
    </row>
    <row r="1081" spans="1:44" ht="24" customHeight="1">
      <c r="A1081" s="114" t="s">
        <v>1457</v>
      </c>
      <c r="B1081" s="863">
        <v>1118166981</v>
      </c>
      <c r="C1081" s="93" t="s">
        <v>219</v>
      </c>
      <c r="D1081" s="297" t="s">
        <v>548</v>
      </c>
      <c r="E1081" s="92" t="s">
        <v>1393</v>
      </c>
      <c r="F1081" s="94" t="s">
        <v>549</v>
      </c>
      <c r="G1081" s="92" t="s">
        <v>13</v>
      </c>
      <c r="H1081" s="95">
        <v>887.77</v>
      </c>
      <c r="I1081" s="95">
        <v>431.65499999999997</v>
      </c>
      <c r="J1081" s="95">
        <v>158.5</v>
      </c>
      <c r="K1081" s="95">
        <v>68.33</v>
      </c>
      <c r="L1081" s="92">
        <v>10</v>
      </c>
      <c r="M1081" s="96">
        <v>668.48500000000001</v>
      </c>
      <c r="N1081" s="95">
        <v>668.48500000000001</v>
      </c>
      <c r="O1081" s="839"/>
      <c r="P1081" s="839"/>
      <c r="Q1081" s="4" t="s">
        <v>1662</v>
      </c>
      <c r="AJ1081" s="905"/>
      <c r="AK1081" s="385"/>
      <c r="AL1081" s="386"/>
      <c r="AM1081" s="384"/>
      <c r="AN1081" s="387"/>
      <c r="AO1081" s="384"/>
      <c r="AP1081" s="388"/>
      <c r="AQ1081" s="978"/>
      <c r="AR1081" s="978"/>
    </row>
    <row r="1082" spans="1:44" ht="24" customHeight="1">
      <c r="A1082" s="115" t="s">
        <v>1458</v>
      </c>
      <c r="B1082" s="863">
        <v>1052379732</v>
      </c>
      <c r="C1082" s="93" t="s">
        <v>400</v>
      </c>
      <c r="D1082" s="297" t="s">
        <v>556</v>
      </c>
      <c r="E1082" s="92" t="s">
        <v>1393</v>
      </c>
      <c r="F1082" s="94" t="s">
        <v>557</v>
      </c>
      <c r="G1082" s="92" t="s">
        <v>13</v>
      </c>
      <c r="H1082" s="95">
        <v>934.71</v>
      </c>
      <c r="I1082" s="95">
        <v>502.06500000000005</v>
      </c>
      <c r="J1082" s="95">
        <v>154.5</v>
      </c>
      <c r="K1082" s="95">
        <v>97.39</v>
      </c>
      <c r="L1082" s="92">
        <v>5</v>
      </c>
      <c r="M1082" s="96">
        <v>758.95500000000004</v>
      </c>
      <c r="N1082" s="95">
        <v>758.95500000000004</v>
      </c>
      <c r="O1082" s="839"/>
      <c r="P1082" s="839"/>
      <c r="Q1082" s="4" t="s">
        <v>1662</v>
      </c>
      <c r="AJ1082" s="905"/>
      <c r="AK1082" s="385"/>
      <c r="AL1082" s="386"/>
      <c r="AM1082" s="384"/>
      <c r="AN1082" s="387"/>
      <c r="AO1082" s="384"/>
      <c r="AP1082" s="388"/>
      <c r="AQ1082" s="978"/>
      <c r="AR1082" s="978"/>
    </row>
    <row r="1083" spans="1:44" ht="24" customHeight="1">
      <c r="A1083" s="114" t="s">
        <v>1459</v>
      </c>
      <c r="B1083" s="126">
        <v>4246030</v>
      </c>
      <c r="C1083" s="98" t="s">
        <v>587</v>
      </c>
      <c r="D1083" s="299" t="s">
        <v>1803</v>
      </c>
      <c r="E1083" s="99" t="s">
        <v>1404</v>
      </c>
      <c r="F1083" s="100" t="s">
        <v>571</v>
      </c>
      <c r="G1083" s="99">
        <v>3</v>
      </c>
      <c r="H1083" s="101">
        <v>855.29</v>
      </c>
      <c r="I1083" s="101">
        <v>382.93499999999995</v>
      </c>
      <c r="J1083" s="101">
        <v>153.5</v>
      </c>
      <c r="K1083" s="101">
        <v>100</v>
      </c>
      <c r="L1083" s="101">
        <v>40</v>
      </c>
      <c r="M1083" s="96">
        <v>676.43499999999995</v>
      </c>
      <c r="N1083" s="101">
        <v>676.43499999999995</v>
      </c>
      <c r="O1083" s="840"/>
      <c r="P1083" s="840"/>
      <c r="Q1083" s="4" t="s">
        <v>1761</v>
      </c>
      <c r="AJ1083" s="906"/>
      <c r="AK1083" s="843"/>
      <c r="AL1083" s="844"/>
      <c r="AM1083" s="845"/>
      <c r="AN1083" s="846"/>
      <c r="AO1083" s="845"/>
      <c r="AP1083" s="847"/>
      <c r="AQ1083" s="1002"/>
      <c r="AR1083" s="1002"/>
    </row>
    <row r="1084" spans="1:44" ht="24" customHeight="1">
      <c r="A1084" s="114" t="s">
        <v>1460</v>
      </c>
      <c r="B1084" s="126">
        <v>53026013</v>
      </c>
      <c r="C1084" s="98" t="s">
        <v>935</v>
      </c>
      <c r="D1084" s="299" t="s">
        <v>1812</v>
      </c>
      <c r="E1084" s="99" t="s">
        <v>1404</v>
      </c>
      <c r="F1084" s="100" t="s">
        <v>1401</v>
      </c>
      <c r="G1084" s="99" t="s">
        <v>13</v>
      </c>
      <c r="H1084" s="101">
        <v>859.18</v>
      </c>
      <c r="I1084" s="101">
        <v>388.77</v>
      </c>
      <c r="J1084" s="101">
        <v>171</v>
      </c>
      <c r="K1084" s="101">
        <v>97.72</v>
      </c>
      <c r="L1084" s="101">
        <v>10</v>
      </c>
      <c r="M1084" s="96">
        <v>667.49</v>
      </c>
      <c r="N1084" s="101">
        <v>667.49</v>
      </c>
      <c r="O1084" s="840"/>
      <c r="P1084" s="840"/>
      <c r="Q1084" s="4" t="s">
        <v>1761</v>
      </c>
      <c r="AJ1084" s="906"/>
      <c r="AK1084" s="843"/>
      <c r="AL1084" s="844"/>
      <c r="AM1084" s="845"/>
      <c r="AN1084" s="846"/>
      <c r="AO1084" s="845"/>
      <c r="AP1084" s="847"/>
      <c r="AQ1084" s="1002"/>
      <c r="AR1084" s="1002"/>
    </row>
    <row r="1085" spans="1:44" ht="24" customHeight="1">
      <c r="A1085" s="115" t="s">
        <v>1461</v>
      </c>
      <c r="B1085" s="126">
        <v>7186770</v>
      </c>
      <c r="C1085" s="98" t="s">
        <v>661</v>
      </c>
      <c r="D1085" s="299" t="s">
        <v>1812</v>
      </c>
      <c r="E1085" s="99" t="s">
        <v>1404</v>
      </c>
      <c r="F1085" s="100" t="s">
        <v>1401</v>
      </c>
      <c r="G1085" s="99" t="s">
        <v>13</v>
      </c>
      <c r="H1085" s="101">
        <v>947.49</v>
      </c>
      <c r="I1085" s="101">
        <v>521.23500000000013</v>
      </c>
      <c r="J1085" s="101">
        <v>153</v>
      </c>
      <c r="K1085" s="101">
        <v>100</v>
      </c>
      <c r="L1085" s="101">
        <v>10</v>
      </c>
      <c r="M1085" s="96">
        <v>784.23500000000013</v>
      </c>
      <c r="N1085" s="101">
        <v>784.23500000000013</v>
      </c>
      <c r="O1085" s="840"/>
      <c r="P1085" s="840"/>
      <c r="Q1085" s="4" t="s">
        <v>1761</v>
      </c>
      <c r="AJ1085" s="906"/>
      <c r="AK1085" s="843"/>
      <c r="AL1085" s="844"/>
      <c r="AM1085" s="845"/>
      <c r="AN1085" s="846"/>
      <c r="AO1085" s="845"/>
      <c r="AP1085" s="847"/>
      <c r="AQ1085" s="1002"/>
      <c r="AR1085" s="1002"/>
    </row>
    <row r="1086" spans="1:44" ht="24" customHeight="1">
      <c r="A1086" s="114" t="s">
        <v>1462</v>
      </c>
      <c r="B1086" s="123">
        <v>1016061802</v>
      </c>
      <c r="C1086" s="98" t="s">
        <v>1038</v>
      </c>
      <c r="D1086" s="332" t="s">
        <v>1812</v>
      </c>
      <c r="E1086" s="99" t="s">
        <v>1404</v>
      </c>
      <c r="F1086" s="100" t="s">
        <v>1401</v>
      </c>
      <c r="G1086" s="124" t="s">
        <v>13</v>
      </c>
      <c r="H1086" s="125">
        <v>936.45</v>
      </c>
      <c r="I1086" s="125">
        <v>504.67500000000018</v>
      </c>
      <c r="J1086" s="125">
        <v>161</v>
      </c>
      <c r="K1086" s="125">
        <v>20.059999999999999</v>
      </c>
      <c r="L1086" s="125">
        <v>20</v>
      </c>
      <c r="M1086" s="96">
        <v>705.73500000000013</v>
      </c>
      <c r="N1086" s="101">
        <v>705.73500000000013</v>
      </c>
      <c r="O1086" s="840"/>
      <c r="P1086" s="840"/>
      <c r="Q1086" s="4" t="s">
        <v>1761</v>
      </c>
      <c r="AJ1086" s="909"/>
      <c r="AK1086" s="843"/>
      <c r="AL1086" s="858"/>
      <c r="AM1086" s="845"/>
      <c r="AN1086" s="846"/>
      <c r="AO1086" s="859"/>
      <c r="AP1086" s="860"/>
      <c r="AQ1086" s="1007"/>
      <c r="AR1086" s="1007"/>
    </row>
    <row r="1087" spans="1:44" ht="24" customHeight="1">
      <c r="A1087" s="114" t="s">
        <v>1463</v>
      </c>
      <c r="B1087" s="92">
        <v>1053334521</v>
      </c>
      <c r="C1087" s="93" t="s">
        <v>191</v>
      </c>
      <c r="D1087" s="297" t="s">
        <v>548</v>
      </c>
      <c r="E1087" s="92" t="s">
        <v>1393</v>
      </c>
      <c r="F1087" s="94" t="s">
        <v>549</v>
      </c>
      <c r="G1087" s="92" t="s">
        <v>13</v>
      </c>
      <c r="H1087" s="95">
        <v>947.35</v>
      </c>
      <c r="I1087" s="95">
        <v>521.02500000000009</v>
      </c>
      <c r="J1087" s="95">
        <v>158.5</v>
      </c>
      <c r="K1087" s="95">
        <v>3.89</v>
      </c>
      <c r="L1087" s="92">
        <v>35</v>
      </c>
      <c r="M1087" s="96">
        <v>718.41500000000008</v>
      </c>
      <c r="N1087" s="95">
        <v>718.41500000000008</v>
      </c>
      <c r="O1087" s="839"/>
      <c r="P1087" s="839"/>
      <c r="Q1087" s="4" t="s">
        <v>1662</v>
      </c>
      <c r="AJ1087" s="905"/>
      <c r="AK1087" s="385"/>
      <c r="AL1087" s="386"/>
      <c r="AM1087" s="384"/>
      <c r="AN1087" s="387"/>
      <c r="AO1087" s="384"/>
      <c r="AP1087" s="388"/>
      <c r="AQ1087" s="978"/>
      <c r="AR1087" s="978"/>
    </row>
    <row r="1088" spans="1:44" ht="24" customHeight="1">
      <c r="A1088" s="114" t="s">
        <v>1465</v>
      </c>
      <c r="B1088" s="117">
        <v>1049635725</v>
      </c>
      <c r="C1088" s="118" t="s">
        <v>1184</v>
      </c>
      <c r="D1088" s="374" t="s">
        <v>1715</v>
      </c>
      <c r="E1088" s="92" t="s">
        <v>1393</v>
      </c>
      <c r="F1088" s="119" t="s">
        <v>566</v>
      </c>
      <c r="G1088" s="92" t="s">
        <v>13</v>
      </c>
      <c r="H1088" s="120">
        <v>944.29</v>
      </c>
      <c r="I1088" s="95">
        <v>516.43499999999995</v>
      </c>
      <c r="J1088" s="95">
        <v>154.5</v>
      </c>
      <c r="K1088" s="121">
        <v>9.06</v>
      </c>
      <c r="L1088" s="120">
        <v>0</v>
      </c>
      <c r="M1088" s="96">
        <v>679.99499999999989</v>
      </c>
      <c r="N1088" s="95">
        <v>679.99499999999989</v>
      </c>
      <c r="O1088" s="839"/>
      <c r="P1088" s="839"/>
      <c r="Q1088" s="4" t="s">
        <v>1716</v>
      </c>
      <c r="AJ1088" s="907"/>
      <c r="AK1088" s="851"/>
      <c r="AL1088" s="852"/>
      <c r="AM1088" s="384"/>
      <c r="AN1088" s="853"/>
      <c r="AO1088" s="384"/>
      <c r="AP1088" s="1058"/>
      <c r="AQ1088" s="978"/>
      <c r="AR1088" s="978"/>
    </row>
    <row r="1089" spans="1:44" ht="24" customHeight="1">
      <c r="A1089" s="114" t="s">
        <v>1464</v>
      </c>
      <c r="B1089" s="117">
        <v>80031281</v>
      </c>
      <c r="C1089" s="118" t="s">
        <v>1007</v>
      </c>
      <c r="D1089" s="374" t="s">
        <v>1715</v>
      </c>
      <c r="E1089" s="92" t="s">
        <v>1393</v>
      </c>
      <c r="F1089" s="119" t="s">
        <v>566</v>
      </c>
      <c r="G1089" s="92" t="s">
        <v>13</v>
      </c>
      <c r="H1089" s="120">
        <v>977.05</v>
      </c>
      <c r="I1089" s="95">
        <v>565.57499999999982</v>
      </c>
      <c r="J1089" s="95">
        <v>125.5</v>
      </c>
      <c r="K1089" s="121">
        <v>33.89</v>
      </c>
      <c r="L1089" s="120">
        <v>10</v>
      </c>
      <c r="M1089" s="96">
        <v>734.9649999999998</v>
      </c>
      <c r="N1089" s="95">
        <v>734.9649999999998</v>
      </c>
      <c r="O1089" s="839"/>
      <c r="P1089" s="839"/>
      <c r="Q1089" s="4" t="s">
        <v>1716</v>
      </c>
      <c r="AJ1089" s="907"/>
      <c r="AK1089" s="851"/>
      <c r="AL1089" s="852"/>
      <c r="AM1089" s="384"/>
      <c r="AN1089" s="853"/>
      <c r="AO1089" s="384"/>
      <c r="AP1089" s="1058"/>
      <c r="AQ1089" s="978"/>
      <c r="AR1089" s="978"/>
    </row>
    <row r="1090" spans="1:44" ht="24" customHeight="1">
      <c r="A1090" s="114" t="s">
        <v>1466</v>
      </c>
      <c r="B1090" s="97">
        <v>1049614034</v>
      </c>
      <c r="C1090" s="98" t="s">
        <v>1117</v>
      </c>
      <c r="D1090" s="299" t="s">
        <v>1803</v>
      </c>
      <c r="E1090" s="99" t="s">
        <v>1404</v>
      </c>
      <c r="F1090" s="100" t="s">
        <v>571</v>
      </c>
      <c r="G1090" s="99">
        <v>3</v>
      </c>
      <c r="H1090" s="101">
        <v>941.92</v>
      </c>
      <c r="I1090" s="101">
        <v>512.87999999999988</v>
      </c>
      <c r="J1090" s="101">
        <v>162</v>
      </c>
      <c r="K1090" s="101">
        <v>76.39</v>
      </c>
      <c r="L1090" s="101">
        <v>30</v>
      </c>
      <c r="M1090" s="96">
        <v>781.26999999999987</v>
      </c>
      <c r="N1090" s="101">
        <v>781.26999999999987</v>
      </c>
      <c r="O1090" s="840"/>
      <c r="P1090" s="840"/>
      <c r="Q1090" s="4" t="s">
        <v>1761</v>
      </c>
      <c r="AJ1090" s="906"/>
      <c r="AK1090" s="843"/>
      <c r="AL1090" s="844"/>
      <c r="AM1090" s="845"/>
      <c r="AN1090" s="846"/>
      <c r="AO1090" s="845"/>
      <c r="AP1090" s="847"/>
      <c r="AQ1090" s="1002"/>
      <c r="AR1090" s="1002"/>
    </row>
    <row r="1091" spans="1:44" ht="24" customHeight="1">
      <c r="A1091" s="114" t="s">
        <v>1467</v>
      </c>
      <c r="B1091" s="92">
        <v>91107090</v>
      </c>
      <c r="C1091" s="93" t="s">
        <v>261</v>
      </c>
      <c r="D1091" s="297" t="s">
        <v>548</v>
      </c>
      <c r="E1091" s="92" t="s">
        <v>1393</v>
      </c>
      <c r="F1091" s="94" t="s">
        <v>549</v>
      </c>
      <c r="G1091" s="92" t="s">
        <v>13</v>
      </c>
      <c r="H1091" s="95">
        <v>838.12</v>
      </c>
      <c r="I1091" s="95">
        <v>357.18000000000006</v>
      </c>
      <c r="J1091" s="95">
        <v>171.5</v>
      </c>
      <c r="K1091" s="95">
        <v>100</v>
      </c>
      <c r="L1091" s="92">
        <v>5</v>
      </c>
      <c r="M1091" s="96">
        <v>633.68000000000006</v>
      </c>
      <c r="N1091" s="95">
        <v>633.68000000000006</v>
      </c>
      <c r="O1091" s="839"/>
      <c r="P1091" s="839"/>
      <c r="Q1091" s="4" t="s">
        <v>1662</v>
      </c>
      <c r="AJ1091" s="905"/>
      <c r="AK1091" s="385"/>
      <c r="AL1091" s="386"/>
      <c r="AM1091" s="384"/>
      <c r="AN1091" s="387"/>
      <c r="AO1091" s="384"/>
      <c r="AP1091" s="388"/>
      <c r="AQ1091" s="978"/>
      <c r="AR1091" s="978"/>
    </row>
    <row r="1092" spans="1:44" ht="24" customHeight="1">
      <c r="A1092" s="114" t="s">
        <v>1468</v>
      </c>
      <c r="B1092" s="97">
        <v>1118559898</v>
      </c>
      <c r="C1092" s="98" t="s">
        <v>1379</v>
      </c>
      <c r="D1092" s="299" t="s">
        <v>1803</v>
      </c>
      <c r="E1092" s="99" t="s">
        <v>1404</v>
      </c>
      <c r="F1092" s="100" t="s">
        <v>571</v>
      </c>
      <c r="G1092" s="99">
        <v>3</v>
      </c>
      <c r="H1092" s="101">
        <v>951.55</v>
      </c>
      <c r="I1092" s="101">
        <v>527.32499999999982</v>
      </c>
      <c r="J1092" s="101">
        <v>149.5</v>
      </c>
      <c r="K1092" s="101">
        <v>2.2200000000000002</v>
      </c>
      <c r="L1092" s="101">
        <v>5</v>
      </c>
      <c r="M1092" s="96">
        <v>684.04499999999985</v>
      </c>
      <c r="N1092" s="101">
        <v>684.04499999999985</v>
      </c>
      <c r="O1092" s="840"/>
      <c r="P1092" s="840"/>
      <c r="Q1092" s="4" t="s">
        <v>1761</v>
      </c>
      <c r="AJ1092" s="906"/>
      <c r="AK1092" s="843"/>
      <c r="AL1092" s="844"/>
      <c r="AM1092" s="845"/>
      <c r="AN1092" s="846"/>
      <c r="AO1092" s="845"/>
      <c r="AP1092" s="847"/>
      <c r="AQ1092" s="1002"/>
      <c r="AR1092" s="1002"/>
    </row>
    <row r="1093" spans="1:44" ht="24" customHeight="1">
      <c r="A1093" s="114" t="s">
        <v>1469</v>
      </c>
      <c r="B1093" s="92">
        <v>47431367</v>
      </c>
      <c r="C1093" s="93" t="s">
        <v>247</v>
      </c>
      <c r="D1093" s="297" t="s">
        <v>548</v>
      </c>
      <c r="E1093" s="92" t="s">
        <v>1393</v>
      </c>
      <c r="F1093" s="94" t="s">
        <v>549</v>
      </c>
      <c r="G1093" s="92" t="s">
        <v>13</v>
      </c>
      <c r="H1093" s="95">
        <v>848.05</v>
      </c>
      <c r="I1093" s="95">
        <v>372.07499999999982</v>
      </c>
      <c r="J1093" s="95">
        <v>142.5</v>
      </c>
      <c r="K1093" s="95">
        <v>76.56</v>
      </c>
      <c r="L1093" s="92">
        <v>15</v>
      </c>
      <c r="M1093" s="96">
        <v>606.13499999999976</v>
      </c>
      <c r="N1093" s="95">
        <v>606.13499999999976</v>
      </c>
      <c r="O1093" s="839"/>
      <c r="P1093" s="839"/>
      <c r="Q1093" s="4" t="s">
        <v>1662</v>
      </c>
      <c r="AJ1093" s="905"/>
      <c r="AK1093" s="385"/>
      <c r="AL1093" s="386"/>
      <c r="AM1093" s="384"/>
      <c r="AN1093" s="387"/>
      <c r="AO1093" s="384"/>
      <c r="AP1093" s="388"/>
      <c r="AQ1093" s="978"/>
      <c r="AR1093" s="978"/>
    </row>
    <row r="1094" spans="1:44" ht="24" customHeight="1">
      <c r="A1094" s="114" t="s">
        <v>1470</v>
      </c>
      <c r="B1094" s="92">
        <v>1072708041</v>
      </c>
      <c r="C1094" s="93" t="s">
        <v>70</v>
      </c>
      <c r="D1094" s="297" t="s">
        <v>543</v>
      </c>
      <c r="E1094" s="92" t="s">
        <v>1393</v>
      </c>
      <c r="F1094" s="94" t="s">
        <v>544</v>
      </c>
      <c r="G1094" s="92">
        <v>3</v>
      </c>
      <c r="H1094" s="95">
        <v>1000</v>
      </c>
      <c r="I1094" s="95">
        <v>600</v>
      </c>
      <c r="J1094" s="95">
        <v>153.5</v>
      </c>
      <c r="K1094" s="95">
        <v>1</v>
      </c>
      <c r="L1094" s="122">
        <v>0</v>
      </c>
      <c r="M1094" s="96">
        <v>754.5</v>
      </c>
      <c r="N1094" s="95">
        <v>754.5</v>
      </c>
      <c r="O1094" s="839"/>
      <c r="P1094" s="839"/>
      <c r="Q1094" s="4" t="s">
        <v>1662</v>
      </c>
      <c r="AJ1094" s="905"/>
      <c r="AK1094" s="385"/>
      <c r="AL1094" s="386"/>
      <c r="AM1094" s="384"/>
      <c r="AN1094" s="387"/>
      <c r="AO1094" s="384"/>
      <c r="AP1094" s="388"/>
      <c r="AQ1094" s="978"/>
      <c r="AR1094" s="978"/>
    </row>
    <row r="1095" spans="1:44" ht="24" customHeight="1">
      <c r="A1095" s="114" t="s">
        <v>1414</v>
      </c>
      <c r="B1095" s="97">
        <v>33378459</v>
      </c>
      <c r="C1095" s="98" t="s">
        <v>760</v>
      </c>
      <c r="D1095" s="299" t="s">
        <v>1808</v>
      </c>
      <c r="E1095" s="99" t="s">
        <v>1404</v>
      </c>
      <c r="F1095" s="100" t="s">
        <v>1398</v>
      </c>
      <c r="G1095" s="99">
        <v>4</v>
      </c>
      <c r="H1095" s="101">
        <v>958.65</v>
      </c>
      <c r="I1095" s="101">
        <v>537.97499999999991</v>
      </c>
      <c r="J1095" s="101">
        <v>61.5</v>
      </c>
      <c r="K1095" s="101">
        <v>32.28</v>
      </c>
      <c r="L1095" s="101">
        <v>0</v>
      </c>
      <c r="M1095" s="96">
        <v>631.75499999999988</v>
      </c>
      <c r="N1095" s="101">
        <v>631.75499999999988</v>
      </c>
      <c r="O1095" s="840"/>
      <c r="P1095" s="840"/>
      <c r="Q1095" s="4" t="s">
        <v>1761</v>
      </c>
      <c r="AJ1095" s="906"/>
      <c r="AK1095" s="843"/>
      <c r="AL1095" s="844"/>
      <c r="AM1095" s="845"/>
      <c r="AN1095" s="846"/>
      <c r="AO1095" s="845"/>
      <c r="AP1095" s="847"/>
      <c r="AQ1095" s="1002"/>
      <c r="AR1095" s="1002"/>
    </row>
    <row r="1096" spans="1:44" ht="24" customHeight="1">
      <c r="A1096" s="114" t="s">
        <v>1471</v>
      </c>
      <c r="B1096" s="97">
        <v>1102354982</v>
      </c>
      <c r="C1096" s="98" t="s">
        <v>1354</v>
      </c>
      <c r="D1096" s="299" t="s">
        <v>1803</v>
      </c>
      <c r="E1096" s="99" t="s">
        <v>1404</v>
      </c>
      <c r="F1096" s="100" t="s">
        <v>571</v>
      </c>
      <c r="G1096" s="99">
        <v>3</v>
      </c>
      <c r="H1096" s="101">
        <v>826.41</v>
      </c>
      <c r="I1096" s="101">
        <v>339.61500000000001</v>
      </c>
      <c r="J1096" s="101">
        <v>156</v>
      </c>
      <c r="K1096" s="101">
        <v>15.56</v>
      </c>
      <c r="L1096" s="101">
        <v>5</v>
      </c>
      <c r="M1096" s="96">
        <v>516.17499999999995</v>
      </c>
      <c r="N1096" s="101">
        <v>516.17499999999995</v>
      </c>
      <c r="O1096" s="840"/>
      <c r="P1096" s="840"/>
      <c r="Q1096" s="4" t="s">
        <v>1761</v>
      </c>
      <c r="AJ1096" s="906"/>
      <c r="AK1096" s="843"/>
      <c r="AL1096" s="844"/>
      <c r="AM1096" s="845"/>
      <c r="AN1096" s="846"/>
      <c r="AO1096" s="845"/>
      <c r="AP1096" s="847"/>
      <c r="AQ1096" s="1002"/>
      <c r="AR1096" s="1002"/>
    </row>
    <row r="1097" spans="1:44" ht="24" customHeight="1">
      <c r="A1097" s="114" t="s">
        <v>1472</v>
      </c>
      <c r="B1097" s="97">
        <v>1098623538</v>
      </c>
      <c r="C1097" s="98" t="s">
        <v>1346</v>
      </c>
      <c r="D1097" s="299" t="s">
        <v>1798</v>
      </c>
      <c r="E1097" s="99" t="s">
        <v>1404</v>
      </c>
      <c r="F1097" s="100" t="s">
        <v>570</v>
      </c>
      <c r="G1097" s="99">
        <v>2</v>
      </c>
      <c r="H1097" s="101">
        <v>873.21</v>
      </c>
      <c r="I1097" s="101">
        <v>409.81500000000005</v>
      </c>
      <c r="J1097" s="101">
        <v>153.5</v>
      </c>
      <c r="K1097" s="101">
        <v>36.33</v>
      </c>
      <c r="L1097" s="101">
        <v>15</v>
      </c>
      <c r="M1097" s="96">
        <v>614.6450000000001</v>
      </c>
      <c r="N1097" s="101">
        <v>614.64499999999998</v>
      </c>
      <c r="O1097" s="840"/>
      <c r="P1097" s="840"/>
      <c r="Q1097" s="4" t="s">
        <v>1761</v>
      </c>
      <c r="AJ1097" s="906"/>
      <c r="AK1097" s="843"/>
      <c r="AL1097" s="844"/>
      <c r="AM1097" s="845"/>
      <c r="AN1097" s="846"/>
      <c r="AO1097" s="845"/>
      <c r="AP1097" s="847"/>
      <c r="AQ1097" s="1002"/>
      <c r="AR1097" s="1002"/>
    </row>
    <row r="1098" spans="1:44" ht="24" customHeight="1">
      <c r="A1098" s="114" t="s">
        <v>1473</v>
      </c>
      <c r="B1098" s="117">
        <v>1030559906</v>
      </c>
      <c r="C1098" s="118" t="s">
        <v>1058</v>
      </c>
      <c r="D1098" s="374" t="s">
        <v>1715</v>
      </c>
      <c r="E1098" s="92" t="s">
        <v>1393</v>
      </c>
      <c r="F1098" s="119" t="s">
        <v>566</v>
      </c>
      <c r="G1098" s="92" t="s">
        <v>13</v>
      </c>
      <c r="H1098" s="120">
        <v>1000</v>
      </c>
      <c r="I1098" s="95">
        <v>600</v>
      </c>
      <c r="J1098" s="95">
        <v>152</v>
      </c>
      <c r="K1098" s="121">
        <v>38.44</v>
      </c>
      <c r="L1098" s="120">
        <v>0</v>
      </c>
      <c r="M1098" s="96">
        <v>790.44</v>
      </c>
      <c r="N1098" s="95">
        <v>790.44</v>
      </c>
      <c r="O1098" s="839"/>
      <c r="P1098" s="839"/>
      <c r="Q1098" s="4" t="s">
        <v>1716</v>
      </c>
      <c r="AJ1098" s="907"/>
      <c r="AK1098" s="851"/>
      <c r="AL1098" s="852"/>
      <c r="AM1098" s="384"/>
      <c r="AN1098" s="853"/>
      <c r="AO1098" s="384"/>
      <c r="AP1098" s="1058"/>
      <c r="AQ1098" s="978"/>
      <c r="AR1098" s="978"/>
    </row>
    <row r="1099" spans="1:44" ht="24" customHeight="1">
      <c r="A1099" s="114" t="s">
        <v>1474</v>
      </c>
      <c r="B1099" s="117">
        <v>1118554638</v>
      </c>
      <c r="C1099" s="118" t="s">
        <v>1375</v>
      </c>
      <c r="D1099" s="374" t="s">
        <v>1715</v>
      </c>
      <c r="E1099" s="92" t="s">
        <v>1393</v>
      </c>
      <c r="F1099" s="119" t="s">
        <v>566</v>
      </c>
      <c r="G1099" s="92" t="s">
        <v>13</v>
      </c>
      <c r="H1099" s="120">
        <v>900.62</v>
      </c>
      <c r="I1099" s="95">
        <v>450.93000000000006</v>
      </c>
      <c r="J1099" s="95">
        <v>165</v>
      </c>
      <c r="K1099" s="121">
        <v>35.33</v>
      </c>
      <c r="L1099" s="120">
        <v>10</v>
      </c>
      <c r="M1099" s="96">
        <v>661.2600000000001</v>
      </c>
      <c r="N1099" s="95">
        <v>661.2600000000001</v>
      </c>
      <c r="O1099" s="839"/>
      <c r="P1099" s="839"/>
      <c r="Q1099" s="4" t="s">
        <v>1716</v>
      </c>
      <c r="AJ1099" s="907"/>
      <c r="AK1099" s="851"/>
      <c r="AL1099" s="852"/>
      <c r="AM1099" s="384"/>
      <c r="AN1099" s="853"/>
      <c r="AO1099" s="384"/>
      <c r="AP1099" s="1058"/>
      <c r="AQ1099" s="978"/>
      <c r="AR1099" s="978"/>
    </row>
    <row r="1100" spans="1:44" ht="24" customHeight="1">
      <c r="A1100" s="114" t="s">
        <v>1475</v>
      </c>
      <c r="B1100" s="92">
        <v>1110580966</v>
      </c>
      <c r="C1100" s="93" t="s">
        <v>218</v>
      </c>
      <c r="D1100" s="297" t="s">
        <v>548</v>
      </c>
      <c r="E1100" s="92" t="s">
        <v>1393</v>
      </c>
      <c r="F1100" s="94" t="s">
        <v>549</v>
      </c>
      <c r="G1100" s="92" t="s">
        <v>13</v>
      </c>
      <c r="H1100" s="95">
        <v>877.84</v>
      </c>
      <c r="I1100" s="95">
        <v>416.76</v>
      </c>
      <c r="J1100" s="95">
        <v>171</v>
      </c>
      <c r="K1100" s="95">
        <v>14.28</v>
      </c>
      <c r="L1100" s="92">
        <v>0</v>
      </c>
      <c r="M1100" s="96">
        <v>602.04</v>
      </c>
      <c r="N1100" s="95">
        <v>602.04</v>
      </c>
      <c r="O1100" s="839"/>
      <c r="P1100" s="839"/>
      <c r="Q1100" s="4" t="s">
        <v>1662</v>
      </c>
      <c r="AJ1100" s="905"/>
      <c r="AK1100" s="385"/>
      <c r="AL1100" s="386"/>
      <c r="AM1100" s="384"/>
      <c r="AN1100" s="387"/>
      <c r="AO1100" s="384"/>
      <c r="AP1100" s="388"/>
      <c r="AQ1100" s="978"/>
      <c r="AR1100" s="978"/>
    </row>
    <row r="1101" spans="1:44" ht="48" customHeight="1">
      <c r="A1101" s="114" t="s">
        <v>1476</v>
      </c>
      <c r="B1101" s="92">
        <v>37326159</v>
      </c>
      <c r="C1101" s="93" t="s">
        <v>262</v>
      </c>
      <c r="D1101" s="297" t="s">
        <v>550</v>
      </c>
      <c r="E1101" s="92" t="s">
        <v>1393</v>
      </c>
      <c r="F1101" s="94" t="s">
        <v>7</v>
      </c>
      <c r="G1101" s="92" t="s">
        <v>13</v>
      </c>
      <c r="H1101" s="95">
        <v>914.83</v>
      </c>
      <c r="I1101" s="95">
        <v>472.24500000000012</v>
      </c>
      <c r="J1101" s="95">
        <v>156</v>
      </c>
      <c r="K1101" s="95">
        <v>100</v>
      </c>
      <c r="L1101" s="92">
        <v>20</v>
      </c>
      <c r="M1101" s="96">
        <v>748.24500000000012</v>
      </c>
      <c r="N1101" s="95">
        <v>748.24500000000012</v>
      </c>
      <c r="O1101" s="839"/>
      <c r="P1101" s="839"/>
      <c r="Q1101" s="4" t="s">
        <v>1662</v>
      </c>
      <c r="AJ1101" s="905"/>
      <c r="AK1101" s="385"/>
      <c r="AL1101" s="386"/>
      <c r="AM1101" s="384"/>
      <c r="AN1101" s="387"/>
      <c r="AO1101" s="384"/>
      <c r="AP1101" s="388"/>
      <c r="AQ1101" s="978"/>
      <c r="AR1101" s="978"/>
    </row>
    <row r="1102" spans="1:44" ht="24" customHeight="1">
      <c r="A1102" s="114" t="s">
        <v>1477</v>
      </c>
      <c r="B1102" s="92">
        <v>1049637192</v>
      </c>
      <c r="C1102" s="93" t="s">
        <v>167</v>
      </c>
      <c r="D1102" s="297" t="s">
        <v>548</v>
      </c>
      <c r="E1102" s="92" t="s">
        <v>1393</v>
      </c>
      <c r="F1102" s="94" t="s">
        <v>549</v>
      </c>
      <c r="G1102" s="92" t="s">
        <v>13</v>
      </c>
      <c r="H1102" s="95">
        <v>917.56</v>
      </c>
      <c r="I1102" s="95">
        <v>476.33999999999992</v>
      </c>
      <c r="J1102" s="95">
        <v>143</v>
      </c>
      <c r="K1102" s="95">
        <v>10.220000000000001</v>
      </c>
      <c r="L1102" s="92">
        <v>20</v>
      </c>
      <c r="M1102" s="96">
        <v>649.55999999999995</v>
      </c>
      <c r="N1102" s="95">
        <v>649.55999999999995</v>
      </c>
      <c r="O1102" s="839"/>
      <c r="P1102" s="839"/>
      <c r="Q1102" s="4" t="s">
        <v>1662</v>
      </c>
      <c r="AJ1102" s="905"/>
      <c r="AK1102" s="385"/>
      <c r="AL1102" s="386"/>
      <c r="AM1102" s="384"/>
      <c r="AN1102" s="387"/>
      <c r="AO1102" s="384"/>
      <c r="AP1102" s="388"/>
      <c r="AQ1102" s="978"/>
      <c r="AR1102" s="978"/>
    </row>
    <row r="1103" spans="1:44" ht="24" customHeight="1">
      <c r="A1103" s="114" t="s">
        <v>1478</v>
      </c>
      <c r="B1103" s="92">
        <v>79689274</v>
      </c>
      <c r="C1103" s="93" t="s">
        <v>505</v>
      </c>
      <c r="D1103" s="297" t="s">
        <v>556</v>
      </c>
      <c r="E1103" s="92" t="s">
        <v>1393</v>
      </c>
      <c r="F1103" s="94" t="s">
        <v>557</v>
      </c>
      <c r="G1103" s="92" t="s">
        <v>13</v>
      </c>
      <c r="H1103" s="95">
        <v>868.61</v>
      </c>
      <c r="I1103" s="95">
        <v>402.91499999999996</v>
      </c>
      <c r="J1103" s="95">
        <v>148.5</v>
      </c>
      <c r="K1103" s="95">
        <v>100</v>
      </c>
      <c r="L1103" s="92">
        <v>20</v>
      </c>
      <c r="M1103" s="96">
        <v>671.41499999999996</v>
      </c>
      <c r="N1103" s="95">
        <v>671.41499999999996</v>
      </c>
      <c r="O1103" s="839"/>
      <c r="P1103" s="839"/>
      <c r="Q1103" s="4" t="s">
        <v>1662</v>
      </c>
      <c r="AJ1103" s="905"/>
      <c r="AK1103" s="385"/>
      <c r="AL1103" s="386"/>
      <c r="AM1103" s="384"/>
      <c r="AN1103" s="387"/>
      <c r="AO1103" s="384"/>
      <c r="AP1103" s="388"/>
      <c r="AQ1103" s="978"/>
      <c r="AR1103" s="978"/>
    </row>
    <row r="1104" spans="1:44" ht="24" customHeight="1">
      <c r="A1104" s="114" t="s">
        <v>1479</v>
      </c>
      <c r="B1104" s="92">
        <v>1019006495</v>
      </c>
      <c r="C1104" s="93" t="s">
        <v>150</v>
      </c>
      <c r="D1104" s="297" t="s">
        <v>548</v>
      </c>
      <c r="E1104" s="92" t="s">
        <v>1393</v>
      </c>
      <c r="F1104" s="94" t="s">
        <v>549</v>
      </c>
      <c r="G1104" s="92" t="s">
        <v>13</v>
      </c>
      <c r="H1104" s="95">
        <v>907.63</v>
      </c>
      <c r="I1104" s="95">
        <v>461.44499999999994</v>
      </c>
      <c r="J1104" s="95">
        <v>160</v>
      </c>
      <c r="K1104" s="95">
        <v>100</v>
      </c>
      <c r="L1104" s="92">
        <v>5</v>
      </c>
      <c r="M1104" s="96">
        <v>726.44499999999994</v>
      </c>
      <c r="N1104" s="95">
        <v>726.44499999999994</v>
      </c>
      <c r="O1104" s="839"/>
      <c r="P1104" s="839"/>
      <c r="Q1104" s="4" t="s">
        <v>1662</v>
      </c>
      <c r="AJ1104" s="905"/>
      <c r="AK1104" s="385"/>
      <c r="AL1104" s="386"/>
      <c r="AM1104" s="384"/>
      <c r="AN1104" s="387"/>
      <c r="AO1104" s="384"/>
      <c r="AP1104" s="388"/>
      <c r="AQ1104" s="978"/>
      <c r="AR1104" s="978"/>
    </row>
    <row r="1105" spans="1:44" ht="24" customHeight="1">
      <c r="A1105" s="114" t="s">
        <v>1480</v>
      </c>
      <c r="B1105" s="123">
        <v>1053538419</v>
      </c>
      <c r="C1105" s="98" t="s">
        <v>1261</v>
      </c>
      <c r="D1105" s="332" t="s">
        <v>1812</v>
      </c>
      <c r="E1105" s="99" t="s">
        <v>1404</v>
      </c>
      <c r="F1105" s="100" t="s">
        <v>1401</v>
      </c>
      <c r="G1105" s="124" t="s">
        <v>13</v>
      </c>
      <c r="H1105" s="125">
        <v>914.37</v>
      </c>
      <c r="I1105" s="125">
        <v>471.55500000000006</v>
      </c>
      <c r="J1105" s="125">
        <v>155</v>
      </c>
      <c r="K1105" s="125">
        <v>24.67</v>
      </c>
      <c r="L1105" s="125">
        <v>10</v>
      </c>
      <c r="M1105" s="96">
        <v>661.22500000000002</v>
      </c>
      <c r="N1105" s="101">
        <v>661.22500000000002</v>
      </c>
      <c r="O1105" s="840"/>
      <c r="P1105" s="840"/>
      <c r="Q1105" s="4" t="s">
        <v>1761</v>
      </c>
      <c r="AJ1105" s="909"/>
      <c r="AK1105" s="843"/>
      <c r="AL1105" s="858"/>
      <c r="AM1105" s="845"/>
      <c r="AN1105" s="846"/>
      <c r="AO1105" s="859"/>
      <c r="AP1105" s="860"/>
      <c r="AQ1105" s="1007"/>
      <c r="AR1105" s="1007"/>
    </row>
    <row r="1106" spans="1:44" ht="24" customHeight="1">
      <c r="A1106" s="114" t="s">
        <v>1481</v>
      </c>
      <c r="B1106" s="97">
        <v>1019031317</v>
      </c>
      <c r="C1106" s="98" t="s">
        <v>1048</v>
      </c>
      <c r="D1106" s="299" t="s">
        <v>1803</v>
      </c>
      <c r="E1106" s="99" t="s">
        <v>1404</v>
      </c>
      <c r="F1106" s="100" t="s">
        <v>571</v>
      </c>
      <c r="G1106" s="99">
        <v>3</v>
      </c>
      <c r="H1106" s="101">
        <v>845.66</v>
      </c>
      <c r="I1106" s="101">
        <v>368.49</v>
      </c>
      <c r="J1106" s="101">
        <v>158</v>
      </c>
      <c r="K1106" s="101">
        <v>18.28</v>
      </c>
      <c r="L1106" s="101">
        <v>20</v>
      </c>
      <c r="M1106" s="96">
        <v>564.77</v>
      </c>
      <c r="N1106" s="101">
        <v>564.77</v>
      </c>
      <c r="O1106" s="840"/>
      <c r="P1106" s="840"/>
      <c r="Q1106" s="4" t="s">
        <v>1761</v>
      </c>
      <c r="AJ1106" s="906"/>
      <c r="AK1106" s="843"/>
      <c r="AL1106" s="844"/>
      <c r="AM1106" s="845"/>
      <c r="AN1106" s="846"/>
      <c r="AO1106" s="845"/>
      <c r="AP1106" s="847"/>
      <c r="AQ1106" s="1002"/>
      <c r="AR1106" s="1002"/>
    </row>
    <row r="1107" spans="1:44" ht="24" customHeight="1">
      <c r="A1107" s="114" t="s">
        <v>1419</v>
      </c>
      <c r="B1107" s="126">
        <v>9536649</v>
      </c>
      <c r="C1107" s="98" t="s">
        <v>686</v>
      </c>
      <c r="D1107" s="299" t="s">
        <v>1819</v>
      </c>
      <c r="E1107" s="99" t="s">
        <v>1404</v>
      </c>
      <c r="F1107" s="100" t="s">
        <v>564</v>
      </c>
      <c r="G1107" s="99">
        <v>14</v>
      </c>
      <c r="H1107" s="101">
        <v>980.43</v>
      </c>
      <c r="I1107" s="101">
        <v>570.64499999999998</v>
      </c>
      <c r="J1107" s="101">
        <v>171.5</v>
      </c>
      <c r="K1107" s="101">
        <v>79.44</v>
      </c>
      <c r="L1107" s="101">
        <v>30</v>
      </c>
      <c r="M1107" s="96">
        <v>851.58500000000004</v>
      </c>
      <c r="N1107" s="101">
        <v>851.58500000000004</v>
      </c>
      <c r="O1107" s="840"/>
      <c r="P1107" s="840"/>
      <c r="Q1107" s="4" t="s">
        <v>1761</v>
      </c>
      <c r="AJ1107" s="906"/>
      <c r="AK1107" s="843"/>
      <c r="AL1107" s="844"/>
      <c r="AM1107" s="845"/>
      <c r="AN1107" s="846"/>
      <c r="AO1107" s="845"/>
      <c r="AP1107" s="847"/>
      <c r="AQ1107" s="1002"/>
      <c r="AR1107" s="1002"/>
    </row>
    <row r="1108" spans="1:44" ht="24" customHeight="1">
      <c r="A1108" s="114" t="s">
        <v>1482</v>
      </c>
      <c r="B1108" s="127">
        <v>7177151</v>
      </c>
      <c r="C1108" s="128" t="s">
        <v>491</v>
      </c>
      <c r="D1108" s="378" t="s">
        <v>556</v>
      </c>
      <c r="E1108" s="92" t="s">
        <v>1393</v>
      </c>
      <c r="F1108" s="129" t="s">
        <v>573</v>
      </c>
      <c r="G1108" s="127" t="s">
        <v>13</v>
      </c>
      <c r="H1108" s="95">
        <v>824.54</v>
      </c>
      <c r="I1108" s="95">
        <v>336.80999999999995</v>
      </c>
      <c r="J1108" s="95">
        <v>158</v>
      </c>
      <c r="K1108" s="95">
        <v>63.83</v>
      </c>
      <c r="L1108" s="92">
        <v>20</v>
      </c>
      <c r="M1108" s="96">
        <v>578.64</v>
      </c>
      <c r="N1108" s="95">
        <v>578.64</v>
      </c>
      <c r="O1108" s="839"/>
      <c r="P1108" s="839"/>
      <c r="Q1108" s="4" t="s">
        <v>1662</v>
      </c>
      <c r="AJ1108" s="908"/>
      <c r="AK1108" s="855"/>
      <c r="AL1108" s="856"/>
      <c r="AM1108" s="384"/>
      <c r="AN1108" s="857"/>
      <c r="AO1108" s="854"/>
      <c r="AP1108" s="388"/>
      <c r="AQ1108" s="978"/>
      <c r="AR1108" s="978"/>
    </row>
    <row r="1109" spans="1:44" ht="24" customHeight="1">
      <c r="A1109" s="114" t="s">
        <v>1483</v>
      </c>
      <c r="B1109" s="92">
        <v>74375046</v>
      </c>
      <c r="C1109" s="93" t="s">
        <v>503</v>
      </c>
      <c r="D1109" s="297" t="s">
        <v>556</v>
      </c>
      <c r="E1109" s="92" t="s">
        <v>1393</v>
      </c>
      <c r="F1109" s="94" t="s">
        <v>557</v>
      </c>
      <c r="G1109" s="92" t="s">
        <v>13</v>
      </c>
      <c r="H1109" s="95">
        <v>945.72</v>
      </c>
      <c r="I1109" s="95">
        <v>518.57999999999993</v>
      </c>
      <c r="J1109" s="95">
        <v>164</v>
      </c>
      <c r="K1109" s="95">
        <v>100</v>
      </c>
      <c r="L1109" s="92">
        <v>40</v>
      </c>
      <c r="M1109" s="96">
        <v>822.57999999999993</v>
      </c>
      <c r="N1109" s="95">
        <v>822.57999999999993</v>
      </c>
      <c r="O1109" s="839"/>
      <c r="P1109" s="839"/>
      <c r="Q1109" s="4" t="s">
        <v>1662</v>
      </c>
      <c r="AJ1109" s="905"/>
      <c r="AK1109" s="385"/>
      <c r="AL1109" s="386"/>
      <c r="AM1109" s="384"/>
      <c r="AN1109" s="387"/>
      <c r="AO1109" s="384"/>
      <c r="AP1109" s="388"/>
      <c r="AQ1109" s="978"/>
      <c r="AR1109" s="978"/>
    </row>
    <row r="1110" spans="1:44" ht="24" customHeight="1">
      <c r="A1110" s="114" t="s">
        <v>1484</v>
      </c>
      <c r="B1110" s="92">
        <v>74189072</v>
      </c>
      <c r="C1110" s="93" t="s">
        <v>498</v>
      </c>
      <c r="D1110" s="297" t="s">
        <v>556</v>
      </c>
      <c r="E1110" s="92" t="s">
        <v>1393</v>
      </c>
      <c r="F1110" s="94" t="s">
        <v>557</v>
      </c>
      <c r="G1110" s="92" t="s">
        <v>13</v>
      </c>
      <c r="H1110" s="95">
        <v>890.64</v>
      </c>
      <c r="I1110" s="95">
        <v>435.96000000000004</v>
      </c>
      <c r="J1110" s="95">
        <v>158</v>
      </c>
      <c r="K1110" s="95">
        <v>70.94</v>
      </c>
      <c r="L1110" s="92">
        <v>10</v>
      </c>
      <c r="M1110" s="96">
        <v>674.90000000000009</v>
      </c>
      <c r="N1110" s="95">
        <v>674.90000000000009</v>
      </c>
      <c r="O1110" s="839"/>
      <c r="P1110" s="839"/>
      <c r="Q1110" s="4" t="s">
        <v>1662</v>
      </c>
      <c r="AJ1110" s="905"/>
      <c r="AK1110" s="385"/>
      <c r="AL1110" s="386"/>
      <c r="AM1110" s="384"/>
      <c r="AN1110" s="387"/>
      <c r="AO1110" s="384"/>
      <c r="AP1110" s="388"/>
      <c r="AQ1110" s="978"/>
      <c r="AR1110" s="978"/>
    </row>
    <row r="1111" spans="1:44" ht="24" customHeight="1">
      <c r="A1111" s="114" t="s">
        <v>1485</v>
      </c>
      <c r="B1111" s="127">
        <v>46453583</v>
      </c>
      <c r="C1111" s="128" t="s">
        <v>332</v>
      </c>
      <c r="D1111" s="378" t="s">
        <v>554</v>
      </c>
      <c r="E1111" s="92" t="s">
        <v>1393</v>
      </c>
      <c r="F1111" s="129" t="s">
        <v>572</v>
      </c>
      <c r="G1111" s="127" t="s">
        <v>13</v>
      </c>
      <c r="H1111" s="95">
        <v>832.65</v>
      </c>
      <c r="I1111" s="95">
        <v>348.97499999999991</v>
      </c>
      <c r="J1111" s="95">
        <v>137.5</v>
      </c>
      <c r="K1111" s="95">
        <v>100</v>
      </c>
      <c r="L1111" s="92">
        <v>30</v>
      </c>
      <c r="M1111" s="96">
        <v>616.47499999999991</v>
      </c>
      <c r="N1111" s="95">
        <v>616.47499999999991</v>
      </c>
      <c r="O1111" s="839"/>
      <c r="P1111" s="839"/>
      <c r="Q1111" s="4" t="s">
        <v>1662</v>
      </c>
      <c r="AJ1111" s="908"/>
      <c r="AK1111" s="855"/>
      <c r="AL1111" s="856"/>
      <c r="AM1111" s="384"/>
      <c r="AN1111" s="857"/>
      <c r="AO1111" s="854"/>
      <c r="AP1111" s="388"/>
      <c r="AQ1111" s="978"/>
      <c r="AR1111" s="978"/>
    </row>
    <row r="1112" spans="1:44" ht="24" customHeight="1">
      <c r="A1112" s="114" t="s">
        <v>1486</v>
      </c>
      <c r="B1112" s="97">
        <v>1056552432</v>
      </c>
      <c r="C1112" s="98" t="s">
        <v>1289</v>
      </c>
      <c r="D1112" s="299" t="s">
        <v>1803</v>
      </c>
      <c r="E1112" s="99" t="s">
        <v>1404</v>
      </c>
      <c r="F1112" s="100" t="s">
        <v>571</v>
      </c>
      <c r="G1112" s="99">
        <v>3</v>
      </c>
      <c r="H1112" s="101">
        <v>941.92</v>
      </c>
      <c r="I1112" s="101">
        <v>512.87999999999988</v>
      </c>
      <c r="J1112" s="101">
        <v>157.5</v>
      </c>
      <c r="K1112" s="101">
        <v>100</v>
      </c>
      <c r="L1112" s="101">
        <v>50</v>
      </c>
      <c r="M1112" s="96">
        <v>820.37999999999988</v>
      </c>
      <c r="N1112" s="101">
        <v>820.37999999999988</v>
      </c>
      <c r="O1112" s="840"/>
      <c r="P1112" s="840"/>
      <c r="Q1112" s="4" t="s">
        <v>1761</v>
      </c>
      <c r="AJ1112" s="906"/>
      <c r="AK1112" s="843"/>
      <c r="AL1112" s="844"/>
      <c r="AM1112" s="845"/>
      <c r="AN1112" s="846"/>
      <c r="AO1112" s="845"/>
      <c r="AP1112" s="847"/>
      <c r="AQ1112" s="1002"/>
      <c r="AR1112" s="1002"/>
    </row>
    <row r="1113" spans="1:44" ht="24" customHeight="1">
      <c r="A1113" s="114" t="s">
        <v>1487</v>
      </c>
      <c r="B1113" s="117">
        <v>7184077</v>
      </c>
      <c r="C1113" s="118" t="s">
        <v>648</v>
      </c>
      <c r="D1113" s="374" t="s">
        <v>1715</v>
      </c>
      <c r="E1113" s="92" t="s">
        <v>1393</v>
      </c>
      <c r="F1113" s="119" t="s">
        <v>566</v>
      </c>
      <c r="G1113" s="92" t="s">
        <v>13</v>
      </c>
      <c r="H1113" s="120">
        <v>856.94</v>
      </c>
      <c r="I1113" s="95">
        <v>385.41000000000008</v>
      </c>
      <c r="J1113" s="95">
        <v>156</v>
      </c>
      <c r="K1113" s="121">
        <v>100</v>
      </c>
      <c r="L1113" s="120">
        <v>40</v>
      </c>
      <c r="M1113" s="96">
        <v>681.41000000000008</v>
      </c>
      <c r="N1113" s="95">
        <v>681.41000000000008</v>
      </c>
      <c r="O1113" s="839"/>
      <c r="P1113" s="839"/>
      <c r="Q1113" s="4" t="s">
        <v>1716</v>
      </c>
      <c r="AJ1113" s="907"/>
      <c r="AK1113" s="851"/>
      <c r="AL1113" s="852"/>
      <c r="AM1113" s="384"/>
      <c r="AN1113" s="853"/>
      <c r="AO1113" s="384"/>
      <c r="AP1113" s="1058"/>
      <c r="AQ1113" s="978"/>
      <c r="AR1113" s="978"/>
    </row>
    <row r="1114" spans="1:44" ht="24" customHeight="1">
      <c r="A1114" s="114" t="s">
        <v>1488</v>
      </c>
      <c r="B1114" s="92">
        <v>1049623798</v>
      </c>
      <c r="C1114" s="93" t="s">
        <v>391</v>
      </c>
      <c r="D1114" s="297" t="s">
        <v>556</v>
      </c>
      <c r="E1114" s="92" t="s">
        <v>1393</v>
      </c>
      <c r="F1114" s="94" t="s">
        <v>557</v>
      </c>
      <c r="G1114" s="92" t="s">
        <v>13</v>
      </c>
      <c r="H1114" s="95">
        <v>923.69</v>
      </c>
      <c r="I1114" s="95">
        <v>485.53500000000008</v>
      </c>
      <c r="J1114" s="95">
        <v>165.5</v>
      </c>
      <c r="K1114" s="95">
        <v>54.78</v>
      </c>
      <c r="L1114" s="92">
        <v>0</v>
      </c>
      <c r="M1114" s="96">
        <v>705.81500000000005</v>
      </c>
      <c r="N1114" s="95">
        <v>705.81500000000005</v>
      </c>
      <c r="O1114" s="839"/>
      <c r="P1114" s="839"/>
      <c r="Q1114" s="4" t="s">
        <v>1662</v>
      </c>
      <c r="AJ1114" s="905"/>
      <c r="AK1114" s="385"/>
      <c r="AL1114" s="386"/>
      <c r="AM1114" s="384"/>
      <c r="AN1114" s="387"/>
      <c r="AO1114" s="384"/>
      <c r="AP1114" s="388"/>
      <c r="AQ1114" s="978"/>
      <c r="AR1114" s="978"/>
    </row>
    <row r="1115" spans="1:44" ht="24" customHeight="1">
      <c r="A1115" s="114" t="s">
        <v>1445</v>
      </c>
      <c r="B1115" s="97">
        <v>7183161</v>
      </c>
      <c r="C1115" s="98" t="s">
        <v>646</v>
      </c>
      <c r="D1115" s="299" t="s">
        <v>1824</v>
      </c>
      <c r="E1115" s="99" t="s">
        <v>1404</v>
      </c>
      <c r="F1115" s="100" t="s">
        <v>2</v>
      </c>
      <c r="G1115" s="99">
        <v>12</v>
      </c>
      <c r="H1115" s="101">
        <v>953.39</v>
      </c>
      <c r="I1115" s="101">
        <v>530.08500000000004</v>
      </c>
      <c r="J1115" s="101">
        <v>166.5</v>
      </c>
      <c r="K1115" s="101">
        <v>25.72</v>
      </c>
      <c r="L1115" s="101">
        <v>40</v>
      </c>
      <c r="M1115" s="96">
        <v>762.30500000000006</v>
      </c>
      <c r="N1115" s="101">
        <v>762.30500000000006</v>
      </c>
      <c r="O1115" s="840"/>
      <c r="P1115" s="840"/>
      <c r="Q1115" s="4" t="s">
        <v>1761</v>
      </c>
      <c r="AJ1115" s="906"/>
      <c r="AK1115" s="843"/>
      <c r="AL1115" s="844"/>
      <c r="AM1115" s="845"/>
      <c r="AN1115" s="846"/>
      <c r="AO1115" s="845"/>
      <c r="AP1115" s="847"/>
      <c r="AQ1115" s="1002"/>
      <c r="AR1115" s="1002"/>
    </row>
    <row r="1116" spans="1:44" ht="24" customHeight="1">
      <c r="A1116" s="114" t="s">
        <v>1489</v>
      </c>
      <c r="B1116" s="123">
        <v>1049612391</v>
      </c>
      <c r="C1116" s="98" t="s">
        <v>1108</v>
      </c>
      <c r="D1116" s="332" t="s">
        <v>1815</v>
      </c>
      <c r="E1116" s="99" t="s">
        <v>1404</v>
      </c>
      <c r="F1116" s="100" t="s">
        <v>628</v>
      </c>
      <c r="G1116" s="99" t="s">
        <v>13</v>
      </c>
      <c r="H1116" s="130">
        <v>903.21</v>
      </c>
      <c r="I1116" s="125">
        <v>454.81500000000005</v>
      </c>
      <c r="J1116" s="125">
        <v>164.5</v>
      </c>
      <c r="K1116" s="125">
        <v>100</v>
      </c>
      <c r="L1116" s="125">
        <v>30</v>
      </c>
      <c r="M1116" s="96">
        <v>749.31500000000005</v>
      </c>
      <c r="N1116" s="125">
        <v>749.31500000000005</v>
      </c>
      <c r="O1116" s="861"/>
      <c r="P1116" s="861"/>
      <c r="Q1116" s="4" t="s">
        <v>1761</v>
      </c>
      <c r="AJ1116" s="909"/>
      <c r="AK1116" s="843"/>
      <c r="AL1116" s="858"/>
      <c r="AM1116" s="845"/>
      <c r="AN1116" s="846"/>
      <c r="AO1116" s="845"/>
      <c r="AP1116" s="1059"/>
      <c r="AQ1116" s="1007"/>
      <c r="AR1116" s="1007"/>
    </row>
    <row r="1117" spans="1:44" ht="24" customHeight="1">
      <c r="A1117" s="114" t="s">
        <v>1490</v>
      </c>
      <c r="B1117" s="862">
        <v>1032470857</v>
      </c>
      <c r="C1117" s="98" t="s">
        <v>1065</v>
      </c>
      <c r="D1117" s="332" t="s">
        <v>1812</v>
      </c>
      <c r="E1117" s="99" t="s">
        <v>1404</v>
      </c>
      <c r="F1117" s="100" t="s">
        <v>1401</v>
      </c>
      <c r="G1117" s="124" t="s">
        <v>13</v>
      </c>
      <c r="H1117" s="125">
        <v>969.57</v>
      </c>
      <c r="I1117" s="125">
        <v>554.35500000000002</v>
      </c>
      <c r="J1117" s="125">
        <v>153</v>
      </c>
      <c r="K1117" s="125">
        <v>3.22</v>
      </c>
      <c r="L1117" s="125">
        <v>5</v>
      </c>
      <c r="M1117" s="96">
        <v>715.57500000000005</v>
      </c>
      <c r="N1117" s="101">
        <v>715.57500000000005</v>
      </c>
      <c r="O1117" s="840"/>
      <c r="P1117" s="840"/>
      <c r="Q1117" s="4" t="s">
        <v>1761</v>
      </c>
      <c r="AJ1117" s="909"/>
      <c r="AK1117" s="843"/>
      <c r="AL1117" s="858"/>
      <c r="AM1117" s="845"/>
      <c r="AN1117" s="846"/>
      <c r="AO1117" s="859"/>
      <c r="AP1117" s="860"/>
      <c r="AQ1117" s="1007"/>
      <c r="AR1117" s="1007"/>
    </row>
    <row r="1118" spans="1:44" ht="24" customHeight="1">
      <c r="A1118" s="114" t="s">
        <v>1425</v>
      </c>
      <c r="B1118" s="117">
        <v>1049612612</v>
      </c>
      <c r="C1118" s="118" t="s">
        <v>1110</v>
      </c>
      <c r="D1118" s="374" t="s">
        <v>1715</v>
      </c>
      <c r="E1118" s="92" t="s">
        <v>1393</v>
      </c>
      <c r="F1118" s="119" t="s">
        <v>566</v>
      </c>
      <c r="G1118" s="92" t="s">
        <v>13</v>
      </c>
      <c r="H1118" s="120">
        <v>933.38</v>
      </c>
      <c r="I1118" s="95">
        <v>500.06999999999994</v>
      </c>
      <c r="J1118" s="95">
        <v>138</v>
      </c>
      <c r="K1118" s="121">
        <v>42.94</v>
      </c>
      <c r="L1118" s="120">
        <v>20</v>
      </c>
      <c r="M1118" s="96">
        <v>701.01</v>
      </c>
      <c r="N1118" s="95">
        <v>701.01</v>
      </c>
      <c r="O1118" s="839"/>
      <c r="P1118" s="839"/>
      <c r="Q1118" s="4" t="s">
        <v>1716</v>
      </c>
      <c r="AJ1118" s="907"/>
      <c r="AK1118" s="851"/>
      <c r="AL1118" s="852"/>
      <c r="AM1118" s="384"/>
      <c r="AN1118" s="853"/>
      <c r="AO1118" s="384"/>
      <c r="AP1118" s="1058"/>
      <c r="AQ1118" s="978"/>
      <c r="AR1118" s="978"/>
    </row>
    <row r="1119" spans="1:44" ht="24" customHeight="1">
      <c r="A1119" s="114" t="s">
        <v>1491</v>
      </c>
      <c r="B1119" s="117">
        <v>1082914146</v>
      </c>
      <c r="C1119" s="118" t="s">
        <v>1342</v>
      </c>
      <c r="D1119" s="374" t="s">
        <v>1715</v>
      </c>
      <c r="E1119" s="92" t="s">
        <v>1393</v>
      </c>
      <c r="F1119" s="119" t="s">
        <v>566</v>
      </c>
      <c r="G1119" s="92" t="s">
        <v>13</v>
      </c>
      <c r="H1119" s="120">
        <v>922.46</v>
      </c>
      <c r="I1119" s="95">
        <v>483.69000000000005</v>
      </c>
      <c r="J1119" s="95">
        <v>155</v>
      </c>
      <c r="K1119" s="121">
        <v>47.22</v>
      </c>
      <c r="L1119" s="120">
        <v>20</v>
      </c>
      <c r="M1119" s="96">
        <v>705.91000000000008</v>
      </c>
      <c r="N1119" s="95">
        <v>705.91000000000008</v>
      </c>
      <c r="O1119" s="839"/>
      <c r="P1119" s="839"/>
      <c r="Q1119" s="4" t="s">
        <v>1716</v>
      </c>
      <c r="AJ1119" s="907"/>
      <c r="AK1119" s="851"/>
      <c r="AL1119" s="852"/>
      <c r="AM1119" s="384"/>
      <c r="AN1119" s="853"/>
      <c r="AO1119" s="384"/>
      <c r="AP1119" s="1058"/>
      <c r="AQ1119" s="978"/>
      <c r="AR1119" s="978"/>
    </row>
    <row r="1120" spans="1:44" ht="24" customHeight="1">
      <c r="A1120" s="114" t="s">
        <v>1492</v>
      </c>
      <c r="B1120" s="117">
        <v>7316974</v>
      </c>
      <c r="C1120" s="118" t="s">
        <v>677</v>
      </c>
      <c r="D1120" s="374" t="s">
        <v>1715</v>
      </c>
      <c r="E1120" s="92" t="s">
        <v>1393</v>
      </c>
      <c r="F1120" s="119" t="s">
        <v>566</v>
      </c>
      <c r="G1120" s="92" t="s">
        <v>13</v>
      </c>
      <c r="H1120" s="120">
        <v>911.54</v>
      </c>
      <c r="I1120" s="95">
        <v>467.30999999999995</v>
      </c>
      <c r="J1120" s="95">
        <v>158.5</v>
      </c>
      <c r="K1120" s="121">
        <v>100</v>
      </c>
      <c r="L1120" s="120">
        <v>20</v>
      </c>
      <c r="M1120" s="96">
        <v>745.81</v>
      </c>
      <c r="N1120" s="95">
        <v>745.81</v>
      </c>
      <c r="O1120" s="839"/>
      <c r="P1120" s="839"/>
      <c r="Q1120" s="4" t="s">
        <v>1716</v>
      </c>
      <c r="AJ1120" s="907"/>
      <c r="AK1120" s="851"/>
      <c r="AL1120" s="852"/>
      <c r="AM1120" s="384"/>
      <c r="AN1120" s="853"/>
      <c r="AO1120" s="384"/>
      <c r="AP1120" s="1058"/>
      <c r="AQ1120" s="978"/>
      <c r="AR1120" s="978"/>
    </row>
    <row r="1121" spans="1:44" ht="24" customHeight="1">
      <c r="A1121" s="114" t="s">
        <v>1493</v>
      </c>
      <c r="B1121" s="863">
        <v>23945810</v>
      </c>
      <c r="C1121" s="93" t="s">
        <v>449</v>
      </c>
      <c r="D1121" s="297" t="s">
        <v>556</v>
      </c>
      <c r="E1121" s="92" t="s">
        <v>1393</v>
      </c>
      <c r="F1121" s="94" t="s">
        <v>557</v>
      </c>
      <c r="G1121" s="92" t="s">
        <v>13</v>
      </c>
      <c r="H1121" s="95">
        <v>868.61</v>
      </c>
      <c r="I1121" s="95">
        <v>402.91499999999996</v>
      </c>
      <c r="J1121" s="95">
        <v>166</v>
      </c>
      <c r="K1121" s="95">
        <v>28.61</v>
      </c>
      <c r="L1121" s="92">
        <v>35</v>
      </c>
      <c r="M1121" s="96">
        <v>632.52499999999998</v>
      </c>
      <c r="N1121" s="95">
        <v>632.52499999999998</v>
      </c>
      <c r="O1121" s="839"/>
      <c r="P1121" s="839"/>
      <c r="Q1121" s="4" t="s">
        <v>1662</v>
      </c>
      <c r="AJ1121" s="905"/>
      <c r="AK1121" s="385"/>
      <c r="AL1121" s="386"/>
      <c r="AM1121" s="384"/>
      <c r="AN1121" s="387"/>
      <c r="AO1121" s="384"/>
      <c r="AP1121" s="388"/>
      <c r="AQ1121" s="978"/>
      <c r="AR1121" s="978"/>
    </row>
    <row r="1122" spans="1:44" ht="24" customHeight="1">
      <c r="A1122" s="114" t="s">
        <v>1494</v>
      </c>
      <c r="B1122" s="863">
        <v>1049631351</v>
      </c>
      <c r="C1122" s="93" t="s">
        <v>395</v>
      </c>
      <c r="D1122" s="297" t="s">
        <v>556</v>
      </c>
      <c r="E1122" s="92" t="s">
        <v>1393</v>
      </c>
      <c r="F1122" s="94" t="s">
        <v>557</v>
      </c>
      <c r="G1122" s="92" t="s">
        <v>13</v>
      </c>
      <c r="H1122" s="95">
        <v>879.62</v>
      </c>
      <c r="I1122" s="95">
        <v>419.43000000000006</v>
      </c>
      <c r="J1122" s="95">
        <v>158</v>
      </c>
      <c r="K1122" s="95">
        <v>22.22</v>
      </c>
      <c r="L1122" s="92">
        <v>30</v>
      </c>
      <c r="M1122" s="96">
        <v>629.65000000000009</v>
      </c>
      <c r="N1122" s="95">
        <v>629.65000000000009</v>
      </c>
      <c r="O1122" s="839"/>
      <c r="P1122" s="839"/>
      <c r="Q1122" s="4" t="s">
        <v>1662</v>
      </c>
      <c r="AJ1122" s="905"/>
      <c r="AK1122" s="385"/>
      <c r="AL1122" s="386"/>
      <c r="AM1122" s="384"/>
      <c r="AN1122" s="387"/>
      <c r="AO1122" s="384"/>
      <c r="AP1122" s="388"/>
      <c r="AQ1122" s="978"/>
      <c r="AR1122" s="978"/>
    </row>
    <row r="1123" spans="1:44" ht="24" customHeight="1">
      <c r="A1123" s="114" t="s">
        <v>1495</v>
      </c>
      <c r="B1123" s="862">
        <v>1049637731</v>
      </c>
      <c r="C1123" s="98" t="s">
        <v>1192</v>
      </c>
      <c r="D1123" s="332" t="s">
        <v>1812</v>
      </c>
      <c r="E1123" s="99" t="s">
        <v>1404</v>
      </c>
      <c r="F1123" s="100" t="s">
        <v>1401</v>
      </c>
      <c r="G1123" s="124" t="s">
        <v>13</v>
      </c>
      <c r="H1123" s="125">
        <v>947.49</v>
      </c>
      <c r="I1123" s="125">
        <v>521.23500000000013</v>
      </c>
      <c r="J1123" s="125">
        <v>146.5</v>
      </c>
      <c r="K1123" s="125">
        <v>13.67</v>
      </c>
      <c r="L1123" s="125">
        <v>0</v>
      </c>
      <c r="M1123" s="96">
        <v>681.40500000000009</v>
      </c>
      <c r="N1123" s="101">
        <v>681.40500000000009</v>
      </c>
      <c r="O1123" s="840"/>
      <c r="P1123" s="840"/>
      <c r="Q1123" s="4" t="s">
        <v>1761</v>
      </c>
      <c r="AJ1123" s="909"/>
      <c r="AK1123" s="843"/>
      <c r="AL1123" s="858"/>
      <c r="AM1123" s="845"/>
      <c r="AN1123" s="846"/>
      <c r="AO1123" s="859"/>
      <c r="AP1123" s="860"/>
      <c r="AQ1123" s="1007"/>
      <c r="AR1123" s="1007"/>
    </row>
    <row r="1124" spans="1:44" ht="24" customHeight="1">
      <c r="A1124" s="114" t="s">
        <v>1496</v>
      </c>
      <c r="B1124" s="117">
        <v>1052381377</v>
      </c>
      <c r="C1124" s="118" t="s">
        <v>1226</v>
      </c>
      <c r="D1124" s="374" t="s">
        <v>1715</v>
      </c>
      <c r="E1124" s="92" t="s">
        <v>1393</v>
      </c>
      <c r="F1124" s="119" t="s">
        <v>566</v>
      </c>
      <c r="G1124" s="92" t="s">
        <v>13</v>
      </c>
      <c r="H1124" s="120">
        <v>867.86</v>
      </c>
      <c r="I1124" s="95">
        <v>401.78999999999996</v>
      </c>
      <c r="J1124" s="95">
        <v>170</v>
      </c>
      <c r="K1124" s="121">
        <v>100</v>
      </c>
      <c r="L1124" s="120">
        <v>35</v>
      </c>
      <c r="M1124" s="96">
        <v>706.79</v>
      </c>
      <c r="N1124" s="95">
        <v>706.79</v>
      </c>
      <c r="O1124" s="839"/>
      <c r="P1124" s="839"/>
      <c r="Q1124" s="4" t="s">
        <v>1716</v>
      </c>
      <c r="AJ1124" s="907"/>
      <c r="AK1124" s="851"/>
      <c r="AL1124" s="852"/>
      <c r="AM1124" s="384"/>
      <c r="AN1124" s="853"/>
      <c r="AO1124" s="384"/>
      <c r="AP1124" s="1058"/>
      <c r="AQ1124" s="978"/>
      <c r="AR1124" s="978"/>
    </row>
    <row r="1125" spans="1:44" ht="24" customHeight="1">
      <c r="A1125" s="114" t="s">
        <v>1497</v>
      </c>
      <c r="B1125" s="862">
        <v>1032436919</v>
      </c>
      <c r="C1125" s="98" t="s">
        <v>1063</v>
      </c>
      <c r="D1125" s="332" t="s">
        <v>1812</v>
      </c>
      <c r="E1125" s="99" t="s">
        <v>1404</v>
      </c>
      <c r="F1125" s="100" t="s">
        <v>1401</v>
      </c>
      <c r="G1125" s="124" t="s">
        <v>13</v>
      </c>
      <c r="H1125" s="125">
        <v>958.53</v>
      </c>
      <c r="I1125" s="125">
        <v>537.79500000000007</v>
      </c>
      <c r="J1125" s="125">
        <v>141.5</v>
      </c>
      <c r="K1125" s="125">
        <v>4.22</v>
      </c>
      <c r="L1125" s="125">
        <v>5</v>
      </c>
      <c r="M1125" s="96">
        <v>688.5150000000001</v>
      </c>
      <c r="N1125" s="101">
        <v>688.5150000000001</v>
      </c>
      <c r="O1125" s="840"/>
      <c r="P1125" s="840"/>
      <c r="Q1125" s="4" t="s">
        <v>1761</v>
      </c>
      <c r="AJ1125" s="909"/>
      <c r="AK1125" s="843"/>
      <c r="AL1125" s="858"/>
      <c r="AM1125" s="845"/>
      <c r="AN1125" s="846"/>
      <c r="AO1125" s="859"/>
      <c r="AP1125" s="860"/>
      <c r="AQ1125" s="1007"/>
      <c r="AR1125" s="1007"/>
    </row>
    <row r="1126" spans="1:44" ht="24" customHeight="1">
      <c r="A1126" s="114" t="s">
        <v>1498</v>
      </c>
      <c r="B1126" s="863">
        <v>1053330968</v>
      </c>
      <c r="C1126" s="93" t="s">
        <v>409</v>
      </c>
      <c r="D1126" s="297" t="s">
        <v>556</v>
      </c>
      <c r="E1126" s="92" t="s">
        <v>1393</v>
      </c>
      <c r="F1126" s="94" t="s">
        <v>557</v>
      </c>
      <c r="G1126" s="92" t="s">
        <v>13</v>
      </c>
      <c r="H1126" s="95">
        <v>956.74</v>
      </c>
      <c r="I1126" s="95">
        <v>535.11000000000013</v>
      </c>
      <c r="J1126" s="95">
        <v>171.5</v>
      </c>
      <c r="K1126" s="131">
        <v>6.28</v>
      </c>
      <c r="L1126" s="92">
        <v>50</v>
      </c>
      <c r="M1126" s="96">
        <v>762.8900000000001</v>
      </c>
      <c r="N1126" s="95">
        <v>762.8900000000001</v>
      </c>
      <c r="O1126" s="839"/>
      <c r="P1126" s="839"/>
      <c r="Q1126" s="4" t="s">
        <v>1662</v>
      </c>
      <c r="AJ1126" s="905"/>
      <c r="AK1126" s="385"/>
      <c r="AL1126" s="386"/>
      <c r="AM1126" s="384"/>
      <c r="AN1126" s="387"/>
      <c r="AO1126" s="384"/>
      <c r="AP1126" s="388"/>
      <c r="AQ1126" s="978"/>
      <c r="AR1126" s="978"/>
    </row>
    <row r="1127" spans="1:44" ht="24" customHeight="1">
      <c r="A1127" s="114" t="s">
        <v>1499</v>
      </c>
      <c r="B1127" s="863">
        <v>1057582852</v>
      </c>
      <c r="C1127" s="93" t="s">
        <v>421</v>
      </c>
      <c r="D1127" s="297" t="s">
        <v>556</v>
      </c>
      <c r="E1127" s="92" t="s">
        <v>1393</v>
      </c>
      <c r="F1127" s="94" t="s">
        <v>557</v>
      </c>
      <c r="G1127" s="92" t="s">
        <v>13</v>
      </c>
      <c r="H1127" s="95">
        <v>890.64</v>
      </c>
      <c r="I1127" s="95">
        <v>435.96000000000004</v>
      </c>
      <c r="J1127" s="95">
        <v>138</v>
      </c>
      <c r="K1127" s="95">
        <v>64.67</v>
      </c>
      <c r="L1127" s="92">
        <v>10</v>
      </c>
      <c r="M1127" s="96">
        <v>648.63</v>
      </c>
      <c r="N1127" s="95">
        <v>648.63</v>
      </c>
      <c r="O1127" s="839"/>
      <c r="P1127" s="839"/>
      <c r="Q1127" s="4" t="s">
        <v>1662</v>
      </c>
      <c r="AJ1127" s="905"/>
      <c r="AK1127" s="385"/>
      <c r="AL1127" s="386"/>
      <c r="AM1127" s="384"/>
      <c r="AN1127" s="387"/>
      <c r="AO1127" s="384"/>
      <c r="AP1127" s="388"/>
      <c r="AQ1127" s="978"/>
      <c r="AR1127" s="978"/>
    </row>
    <row r="1128" spans="1:44" ht="24" customHeight="1">
      <c r="A1128" s="114" t="s">
        <v>1447</v>
      </c>
      <c r="B1128" s="117">
        <v>1052398870</v>
      </c>
      <c r="C1128" s="118" t="s">
        <v>1248</v>
      </c>
      <c r="D1128" s="374" t="s">
        <v>1715</v>
      </c>
      <c r="E1128" s="92" t="s">
        <v>1393</v>
      </c>
      <c r="F1128" s="119" t="s">
        <v>566</v>
      </c>
      <c r="G1128" s="92" t="s">
        <v>13</v>
      </c>
      <c r="H1128" s="120">
        <v>911.54</v>
      </c>
      <c r="I1128" s="95">
        <v>467.30999999999995</v>
      </c>
      <c r="J1128" s="95">
        <v>160</v>
      </c>
      <c r="K1128" s="121">
        <v>16.670000000000002</v>
      </c>
      <c r="L1128" s="120">
        <v>60</v>
      </c>
      <c r="M1128" s="96">
        <v>703.9799999999999</v>
      </c>
      <c r="N1128" s="95">
        <v>703.9799999999999</v>
      </c>
      <c r="O1128" s="839"/>
      <c r="P1128" s="839"/>
      <c r="Q1128" s="4" t="s">
        <v>1716</v>
      </c>
      <c r="AJ1128" s="907"/>
      <c r="AK1128" s="851"/>
      <c r="AL1128" s="852"/>
      <c r="AM1128" s="384"/>
      <c r="AN1128" s="853"/>
      <c r="AO1128" s="384"/>
      <c r="AP1128" s="1058"/>
      <c r="AQ1128" s="978"/>
      <c r="AR1128" s="978"/>
    </row>
    <row r="1129" spans="1:44" ht="24" customHeight="1">
      <c r="A1129" s="114" t="s">
        <v>1500</v>
      </c>
      <c r="B1129" s="863">
        <v>1069757058</v>
      </c>
      <c r="C1129" s="93" t="s">
        <v>69</v>
      </c>
      <c r="D1129" s="297" t="s">
        <v>543</v>
      </c>
      <c r="E1129" s="92" t="s">
        <v>1393</v>
      </c>
      <c r="F1129" s="94" t="s">
        <v>544</v>
      </c>
      <c r="G1129" s="92">
        <v>3</v>
      </c>
      <c r="H1129" s="95">
        <v>910.67</v>
      </c>
      <c r="I1129" s="95">
        <v>466.00499999999988</v>
      </c>
      <c r="J1129" s="95">
        <v>150</v>
      </c>
      <c r="K1129" s="95">
        <v>15</v>
      </c>
      <c r="L1129" s="122">
        <v>30</v>
      </c>
      <c r="M1129" s="96">
        <v>661.00499999999988</v>
      </c>
      <c r="N1129" s="95">
        <v>661.00499999999988</v>
      </c>
      <c r="O1129" s="839"/>
      <c r="P1129" s="839"/>
      <c r="Q1129" s="4" t="s">
        <v>1662</v>
      </c>
      <c r="AJ1129" s="905"/>
      <c r="AK1129" s="385"/>
      <c r="AL1129" s="386"/>
      <c r="AM1129" s="384"/>
      <c r="AN1129" s="387"/>
      <c r="AO1129" s="384"/>
      <c r="AP1129" s="388"/>
      <c r="AQ1129" s="978"/>
      <c r="AR1129" s="978"/>
    </row>
    <row r="1130" spans="1:44" ht="24" customHeight="1">
      <c r="A1130" s="114" t="s">
        <v>1501</v>
      </c>
      <c r="B1130" s="864">
        <v>74374438</v>
      </c>
      <c r="C1130" s="128" t="s">
        <v>501</v>
      </c>
      <c r="D1130" s="378" t="s">
        <v>556</v>
      </c>
      <c r="E1130" s="92" t="s">
        <v>1393</v>
      </c>
      <c r="F1130" s="129" t="s">
        <v>573</v>
      </c>
      <c r="G1130" s="127" t="s">
        <v>13</v>
      </c>
      <c r="H1130" s="95">
        <v>813.52</v>
      </c>
      <c r="I1130" s="95">
        <v>320.27999999999997</v>
      </c>
      <c r="J1130" s="95">
        <v>138.5</v>
      </c>
      <c r="K1130" s="95">
        <v>96.222222222222229</v>
      </c>
      <c r="L1130" s="92">
        <v>20</v>
      </c>
      <c r="M1130" s="96">
        <v>575.00222222222214</v>
      </c>
      <c r="N1130" s="95">
        <v>575.00222222222214</v>
      </c>
      <c r="O1130" s="839"/>
      <c r="P1130" s="839"/>
      <c r="Q1130" s="4" t="s">
        <v>1662</v>
      </c>
      <c r="AJ1130" s="908"/>
      <c r="AK1130" s="855"/>
      <c r="AL1130" s="856"/>
      <c r="AM1130" s="384"/>
      <c r="AN1130" s="857"/>
      <c r="AO1130" s="854"/>
      <c r="AP1130" s="388"/>
      <c r="AQ1130" s="978"/>
      <c r="AR1130" s="978"/>
    </row>
    <row r="1131" spans="1:44" ht="24" customHeight="1">
      <c r="A1131" s="114" t="s">
        <v>1502</v>
      </c>
      <c r="B1131" s="117">
        <v>1052385921</v>
      </c>
      <c r="C1131" s="118" t="s">
        <v>1232</v>
      </c>
      <c r="D1131" s="374" t="s">
        <v>1715</v>
      </c>
      <c r="E1131" s="92" t="s">
        <v>1393</v>
      </c>
      <c r="F1131" s="119" t="s">
        <v>566</v>
      </c>
      <c r="G1131" s="92" t="s">
        <v>13</v>
      </c>
      <c r="H1131" s="120">
        <v>900.62</v>
      </c>
      <c r="I1131" s="95">
        <v>450.93000000000006</v>
      </c>
      <c r="J1131" s="95">
        <v>153</v>
      </c>
      <c r="K1131" s="121">
        <v>66.78</v>
      </c>
      <c r="L1131" s="120">
        <v>50</v>
      </c>
      <c r="M1131" s="96">
        <v>720.71</v>
      </c>
      <c r="N1131" s="95">
        <v>720.71</v>
      </c>
      <c r="O1131" s="839"/>
      <c r="P1131" s="839"/>
      <c r="Q1131" s="4" t="s">
        <v>1716</v>
      </c>
      <c r="AJ1131" s="907"/>
      <c r="AK1131" s="851"/>
      <c r="AL1131" s="852"/>
      <c r="AM1131" s="384"/>
      <c r="AN1131" s="853"/>
      <c r="AO1131" s="384"/>
      <c r="AP1131" s="1058"/>
      <c r="AQ1131" s="978"/>
      <c r="AR1131" s="978"/>
    </row>
    <row r="1132" spans="1:44" ht="24" customHeight="1">
      <c r="A1132" s="114" t="s">
        <v>1490</v>
      </c>
      <c r="B1132" s="863">
        <v>11201761</v>
      </c>
      <c r="C1132" s="93" t="s">
        <v>81</v>
      </c>
      <c r="D1132" s="297" t="s">
        <v>543</v>
      </c>
      <c r="E1132" s="92" t="s">
        <v>1393</v>
      </c>
      <c r="F1132" s="94" t="s">
        <v>544</v>
      </c>
      <c r="G1132" s="92">
        <v>3</v>
      </c>
      <c r="H1132" s="95">
        <v>956.68</v>
      </c>
      <c r="I1132" s="95">
        <v>535.02</v>
      </c>
      <c r="J1132" s="95">
        <v>163</v>
      </c>
      <c r="K1132" s="95">
        <v>100</v>
      </c>
      <c r="L1132" s="122">
        <v>35</v>
      </c>
      <c r="M1132" s="96">
        <v>833.02</v>
      </c>
      <c r="N1132" s="95">
        <v>833.02</v>
      </c>
      <c r="O1132" s="839"/>
      <c r="P1132" s="839"/>
      <c r="Q1132" s="4" t="s">
        <v>1662</v>
      </c>
      <c r="AJ1132" s="905"/>
      <c r="AK1132" s="385"/>
      <c r="AL1132" s="386"/>
      <c r="AM1132" s="384"/>
      <c r="AN1132" s="387"/>
      <c r="AO1132" s="384"/>
      <c r="AP1132" s="388"/>
      <c r="AQ1132" s="978"/>
      <c r="AR1132" s="978"/>
    </row>
    <row r="1133" spans="1:44" ht="24" customHeight="1">
      <c r="A1133" s="114" t="s">
        <v>1503</v>
      </c>
      <c r="B1133" s="863">
        <v>1002649414</v>
      </c>
      <c r="C1133" s="93" t="s">
        <v>149</v>
      </c>
      <c r="D1133" s="297" t="s">
        <v>548</v>
      </c>
      <c r="E1133" s="92" t="s">
        <v>1393</v>
      </c>
      <c r="F1133" s="94" t="s">
        <v>549</v>
      </c>
      <c r="G1133" s="92" t="s">
        <v>13</v>
      </c>
      <c r="H1133" s="95">
        <v>877.84</v>
      </c>
      <c r="I1133" s="95">
        <v>416.76</v>
      </c>
      <c r="J1133" s="95">
        <v>165</v>
      </c>
      <c r="K1133" s="95">
        <v>2.78</v>
      </c>
      <c r="L1133" s="92">
        <v>0</v>
      </c>
      <c r="M1133" s="96">
        <v>584.54</v>
      </c>
      <c r="N1133" s="95">
        <v>584.54</v>
      </c>
      <c r="O1133" s="839"/>
      <c r="P1133" s="839"/>
      <c r="Q1133" s="4" t="s">
        <v>1662</v>
      </c>
      <c r="AJ1133" s="905"/>
      <c r="AK1133" s="385"/>
      <c r="AL1133" s="386"/>
      <c r="AM1133" s="384"/>
      <c r="AN1133" s="387"/>
      <c r="AO1133" s="384"/>
      <c r="AP1133" s="388"/>
      <c r="AQ1133" s="978"/>
      <c r="AR1133" s="978"/>
    </row>
    <row r="1134" spans="1:44" ht="24" customHeight="1">
      <c r="A1134" s="114" t="s">
        <v>1504</v>
      </c>
      <c r="B1134" s="863">
        <v>33377594</v>
      </c>
      <c r="C1134" s="93" t="s">
        <v>459</v>
      </c>
      <c r="D1134" s="297" t="s">
        <v>556</v>
      </c>
      <c r="E1134" s="92" t="s">
        <v>1393</v>
      </c>
      <c r="F1134" s="94" t="s">
        <v>557</v>
      </c>
      <c r="G1134" s="92" t="s">
        <v>13</v>
      </c>
      <c r="H1134" s="95">
        <v>890.64</v>
      </c>
      <c r="I1134" s="95">
        <v>435.96000000000004</v>
      </c>
      <c r="J1134" s="95">
        <v>159.5</v>
      </c>
      <c r="K1134" s="95">
        <v>57.44</v>
      </c>
      <c r="L1134" s="92">
        <v>5</v>
      </c>
      <c r="M1134" s="96">
        <v>657.90000000000009</v>
      </c>
      <c r="N1134" s="95">
        <v>657.90000000000009</v>
      </c>
      <c r="O1134" s="839"/>
      <c r="P1134" s="839"/>
      <c r="Q1134" s="4" t="s">
        <v>1662</v>
      </c>
      <c r="AJ1134" s="905"/>
      <c r="AK1134" s="385"/>
      <c r="AL1134" s="386"/>
      <c r="AM1134" s="384"/>
      <c r="AN1134" s="387"/>
      <c r="AO1134" s="384"/>
      <c r="AP1134" s="388"/>
      <c r="AQ1134" s="978"/>
      <c r="AR1134" s="978"/>
    </row>
    <row r="1135" spans="1:44" ht="24" customHeight="1">
      <c r="A1135" s="115" t="s">
        <v>1505</v>
      </c>
      <c r="B1135" s="117">
        <v>1049631185</v>
      </c>
      <c r="C1135" s="118" t="s">
        <v>1171</v>
      </c>
      <c r="D1135" s="374" t="s">
        <v>1715</v>
      </c>
      <c r="E1135" s="92" t="s">
        <v>1393</v>
      </c>
      <c r="F1135" s="119" t="s">
        <v>566</v>
      </c>
      <c r="G1135" s="92" t="s">
        <v>13</v>
      </c>
      <c r="H1135" s="120">
        <v>889.7</v>
      </c>
      <c r="I1135" s="95">
        <v>434.55000000000018</v>
      </c>
      <c r="J1135" s="95">
        <v>152.5</v>
      </c>
      <c r="K1135" s="121">
        <v>29</v>
      </c>
      <c r="L1135" s="120">
        <v>50</v>
      </c>
      <c r="M1135" s="96">
        <v>666.05000000000018</v>
      </c>
      <c r="N1135" s="95">
        <v>666.05000000000018</v>
      </c>
      <c r="O1135" s="839"/>
      <c r="P1135" s="839"/>
      <c r="Q1135" s="4" t="s">
        <v>1716</v>
      </c>
      <c r="AJ1135" s="907"/>
      <c r="AK1135" s="851"/>
      <c r="AL1135" s="852"/>
      <c r="AM1135" s="384"/>
      <c r="AN1135" s="853"/>
      <c r="AO1135" s="384"/>
      <c r="AP1135" s="1058"/>
      <c r="AQ1135" s="978"/>
      <c r="AR1135" s="978"/>
    </row>
    <row r="1136" spans="1:44" ht="24" customHeight="1">
      <c r="A1136" s="114" t="s">
        <v>1506</v>
      </c>
      <c r="B1136" s="863">
        <v>1085261553</v>
      </c>
      <c r="C1136" s="93" t="s">
        <v>213</v>
      </c>
      <c r="D1136" s="297" t="s">
        <v>548</v>
      </c>
      <c r="E1136" s="92" t="s">
        <v>1393</v>
      </c>
      <c r="F1136" s="94" t="s">
        <v>549</v>
      </c>
      <c r="G1136" s="92" t="s">
        <v>13</v>
      </c>
      <c r="H1136" s="95">
        <v>818.26</v>
      </c>
      <c r="I1136" s="95">
        <v>327.38999999999987</v>
      </c>
      <c r="J1136" s="95">
        <v>151.5</v>
      </c>
      <c r="K1136" s="95">
        <v>98.56</v>
      </c>
      <c r="L1136" s="92">
        <v>20</v>
      </c>
      <c r="M1136" s="96">
        <v>597.44999999999982</v>
      </c>
      <c r="N1136" s="95">
        <v>597.44999999999982</v>
      </c>
      <c r="O1136" s="839"/>
      <c r="P1136" s="839"/>
      <c r="Q1136" s="4" t="s">
        <v>1662</v>
      </c>
      <c r="AJ1136" s="905"/>
      <c r="AK1136" s="385"/>
      <c r="AL1136" s="386"/>
      <c r="AM1136" s="384"/>
      <c r="AN1136" s="387"/>
      <c r="AO1136" s="384"/>
      <c r="AP1136" s="388"/>
      <c r="AQ1136" s="978"/>
      <c r="AR1136" s="978"/>
    </row>
    <row r="1137" spans="1:44" ht="24" customHeight="1">
      <c r="A1137" s="114" t="s">
        <v>1507</v>
      </c>
      <c r="B1137" s="862">
        <v>40043949</v>
      </c>
      <c r="C1137" s="98" t="s">
        <v>821</v>
      </c>
      <c r="D1137" s="332" t="s">
        <v>1815</v>
      </c>
      <c r="E1137" s="99" t="s">
        <v>1404</v>
      </c>
      <c r="F1137" s="100" t="s">
        <v>628</v>
      </c>
      <c r="G1137" s="99" t="s">
        <v>13</v>
      </c>
      <c r="H1137" s="130">
        <v>881.77</v>
      </c>
      <c r="I1137" s="125">
        <v>422.65499999999997</v>
      </c>
      <c r="J1137" s="125">
        <v>156</v>
      </c>
      <c r="K1137" s="125">
        <v>100</v>
      </c>
      <c r="L1137" s="125">
        <v>60</v>
      </c>
      <c r="M1137" s="96">
        <v>738.65499999999997</v>
      </c>
      <c r="N1137" s="125">
        <v>738.65499999999997</v>
      </c>
      <c r="O1137" s="861"/>
      <c r="P1137" s="861"/>
      <c r="Q1137" s="4" t="s">
        <v>1761</v>
      </c>
      <c r="AJ1137" s="909"/>
      <c r="AK1137" s="843"/>
      <c r="AL1137" s="858"/>
      <c r="AM1137" s="845"/>
      <c r="AN1137" s="846"/>
      <c r="AO1137" s="845"/>
      <c r="AP1137" s="1059"/>
      <c r="AQ1137" s="1007"/>
      <c r="AR1137" s="1007"/>
    </row>
    <row r="1138" spans="1:44" ht="24" customHeight="1">
      <c r="A1138" s="114" t="s">
        <v>1508</v>
      </c>
      <c r="B1138" s="863">
        <v>46660458</v>
      </c>
      <c r="C1138" s="93" t="s">
        <v>244</v>
      </c>
      <c r="D1138" s="297" t="s">
        <v>548</v>
      </c>
      <c r="E1138" s="92" t="s">
        <v>1393</v>
      </c>
      <c r="F1138" s="94" t="s">
        <v>549</v>
      </c>
      <c r="G1138" s="92" t="s">
        <v>13</v>
      </c>
      <c r="H1138" s="95">
        <v>877.84</v>
      </c>
      <c r="I1138" s="95">
        <v>416.76</v>
      </c>
      <c r="J1138" s="95">
        <v>157.5</v>
      </c>
      <c r="K1138" s="95">
        <v>100</v>
      </c>
      <c r="L1138" s="92">
        <v>40</v>
      </c>
      <c r="M1138" s="96">
        <v>714.26</v>
      </c>
      <c r="N1138" s="95">
        <v>714.26</v>
      </c>
      <c r="O1138" s="839"/>
      <c r="P1138" s="839"/>
      <c r="Q1138" s="4" t="s">
        <v>1662</v>
      </c>
      <c r="AJ1138" s="905"/>
      <c r="AK1138" s="385"/>
      <c r="AL1138" s="386"/>
      <c r="AM1138" s="384"/>
      <c r="AN1138" s="387"/>
      <c r="AO1138" s="384"/>
      <c r="AP1138" s="388"/>
      <c r="AQ1138" s="978"/>
      <c r="AR1138" s="978"/>
    </row>
    <row r="1139" spans="1:44" ht="24" customHeight="1">
      <c r="A1139" s="114" t="s">
        <v>1509</v>
      </c>
      <c r="B1139" s="863">
        <v>1049605022</v>
      </c>
      <c r="C1139" s="93" t="s">
        <v>375</v>
      </c>
      <c r="D1139" s="297" t="s">
        <v>556</v>
      </c>
      <c r="E1139" s="92" t="s">
        <v>1393</v>
      </c>
      <c r="F1139" s="94" t="s">
        <v>557</v>
      </c>
      <c r="G1139" s="92" t="s">
        <v>13</v>
      </c>
      <c r="H1139" s="95">
        <v>846.57</v>
      </c>
      <c r="I1139" s="95">
        <v>369.85500000000002</v>
      </c>
      <c r="J1139" s="95">
        <v>153.5</v>
      </c>
      <c r="K1139" s="95">
        <v>66.44</v>
      </c>
      <c r="L1139" s="92">
        <v>10</v>
      </c>
      <c r="M1139" s="96">
        <v>599.79500000000007</v>
      </c>
      <c r="N1139" s="95">
        <v>599.79500000000007</v>
      </c>
      <c r="O1139" s="839"/>
      <c r="P1139" s="839"/>
      <c r="Q1139" s="4" t="s">
        <v>1662</v>
      </c>
      <c r="AJ1139" s="905"/>
      <c r="AK1139" s="385"/>
      <c r="AL1139" s="386"/>
      <c r="AM1139" s="384"/>
      <c r="AN1139" s="387"/>
      <c r="AO1139" s="384"/>
      <c r="AP1139" s="388"/>
      <c r="AQ1139" s="978"/>
      <c r="AR1139" s="978"/>
    </row>
    <row r="1140" spans="1:44" ht="24" customHeight="1">
      <c r="A1140" s="114" t="s">
        <v>1510</v>
      </c>
      <c r="B1140" s="862">
        <v>1049636090</v>
      </c>
      <c r="C1140" s="98" t="s">
        <v>1185</v>
      </c>
      <c r="D1140" s="332" t="s">
        <v>1812</v>
      </c>
      <c r="E1140" s="99" t="s">
        <v>1404</v>
      </c>
      <c r="F1140" s="100" t="s">
        <v>1401</v>
      </c>
      <c r="G1140" s="124" t="s">
        <v>13</v>
      </c>
      <c r="H1140" s="125">
        <v>947.49</v>
      </c>
      <c r="I1140" s="125">
        <v>521.23500000000013</v>
      </c>
      <c r="J1140" s="125">
        <v>159.5</v>
      </c>
      <c r="K1140" s="125">
        <v>24.06</v>
      </c>
      <c r="L1140" s="125">
        <v>10</v>
      </c>
      <c r="M1140" s="96">
        <v>714.79500000000007</v>
      </c>
      <c r="N1140" s="101">
        <v>714.79500000000007</v>
      </c>
      <c r="O1140" s="840"/>
      <c r="P1140" s="840"/>
      <c r="Q1140" s="4" t="s">
        <v>1761</v>
      </c>
      <c r="AJ1140" s="909"/>
      <c r="AK1140" s="843"/>
      <c r="AL1140" s="858"/>
      <c r="AM1140" s="845"/>
      <c r="AN1140" s="846"/>
      <c r="AO1140" s="859"/>
      <c r="AP1140" s="860"/>
      <c r="AQ1140" s="1007"/>
      <c r="AR1140" s="1007"/>
    </row>
    <row r="1141" spans="1:44" ht="24" customHeight="1">
      <c r="A1141" s="114" t="s">
        <v>1511</v>
      </c>
      <c r="B1141" s="862">
        <v>1053608437</v>
      </c>
      <c r="C1141" s="98" t="s">
        <v>1270</v>
      </c>
      <c r="D1141" s="332" t="s">
        <v>1837</v>
      </c>
      <c r="E1141" s="99" t="s">
        <v>1404</v>
      </c>
      <c r="F1141" s="100" t="s">
        <v>3</v>
      </c>
      <c r="G1141" s="124">
        <v>16</v>
      </c>
      <c r="H1141" s="125">
        <v>913.92</v>
      </c>
      <c r="I1141" s="125">
        <v>470.87999999999988</v>
      </c>
      <c r="J1141" s="125">
        <v>164</v>
      </c>
      <c r="K1141" s="125">
        <v>69.28</v>
      </c>
      <c r="L1141" s="125">
        <v>20</v>
      </c>
      <c r="M1141" s="96">
        <v>724.15999999999985</v>
      </c>
      <c r="N1141" s="101">
        <v>724.15999999999985</v>
      </c>
      <c r="O1141" s="840"/>
      <c r="P1141" s="840"/>
      <c r="Q1141" s="4" t="s">
        <v>1761</v>
      </c>
      <c r="AJ1141" s="909"/>
      <c r="AK1141" s="843"/>
      <c r="AL1141" s="858"/>
      <c r="AM1141" s="845"/>
      <c r="AN1141" s="846"/>
      <c r="AO1141" s="859"/>
      <c r="AP1141" s="860"/>
      <c r="AQ1141" s="1007"/>
      <c r="AR1141" s="1007"/>
    </row>
    <row r="1142" spans="1:44" ht="24" customHeight="1">
      <c r="A1142" s="114" t="s">
        <v>1500</v>
      </c>
      <c r="B1142" s="863">
        <v>1118552352</v>
      </c>
      <c r="C1142" s="93" t="s">
        <v>220</v>
      </c>
      <c r="D1142" s="297" t="s">
        <v>548</v>
      </c>
      <c r="E1142" s="92" t="s">
        <v>1393</v>
      </c>
      <c r="F1142" s="94" t="s">
        <v>549</v>
      </c>
      <c r="G1142" s="92" t="s">
        <v>13</v>
      </c>
      <c r="H1142" s="95">
        <v>828.19</v>
      </c>
      <c r="I1142" s="95">
        <v>342.28500000000008</v>
      </c>
      <c r="J1142" s="95">
        <v>170.5</v>
      </c>
      <c r="K1142" s="95">
        <v>44.89</v>
      </c>
      <c r="L1142" s="92">
        <v>0</v>
      </c>
      <c r="M1142" s="96">
        <v>557.67500000000007</v>
      </c>
      <c r="N1142" s="95">
        <v>557.67500000000007</v>
      </c>
      <c r="O1142" s="839"/>
      <c r="P1142" s="839"/>
      <c r="Q1142" s="4" t="s">
        <v>1662</v>
      </c>
      <c r="AJ1142" s="905"/>
      <c r="AK1142" s="385"/>
      <c r="AL1142" s="386"/>
      <c r="AM1142" s="384"/>
      <c r="AN1142" s="387"/>
      <c r="AO1142" s="384"/>
      <c r="AP1142" s="388"/>
      <c r="AQ1142" s="978"/>
      <c r="AR1142" s="978"/>
    </row>
    <row r="1143" spans="1:44" ht="24" customHeight="1">
      <c r="A1143" s="114" t="s">
        <v>1452</v>
      </c>
      <c r="B1143" s="863">
        <v>1049608808</v>
      </c>
      <c r="C1143" s="93" t="s">
        <v>293</v>
      </c>
      <c r="D1143" s="297" t="s">
        <v>554</v>
      </c>
      <c r="E1143" s="92" t="s">
        <v>1393</v>
      </c>
      <c r="F1143" s="94" t="s">
        <v>555</v>
      </c>
      <c r="G1143" s="92" t="s">
        <v>13</v>
      </c>
      <c r="H1143" s="95">
        <v>899.06</v>
      </c>
      <c r="I1143" s="95">
        <v>448.58999999999992</v>
      </c>
      <c r="J1143" s="95">
        <v>158</v>
      </c>
      <c r="K1143" s="95">
        <v>59.56</v>
      </c>
      <c r="L1143" s="92">
        <v>10</v>
      </c>
      <c r="M1143" s="96">
        <v>676.14999999999986</v>
      </c>
      <c r="N1143" s="95">
        <v>676.14999999999986</v>
      </c>
      <c r="O1143" s="839"/>
      <c r="P1143" s="839"/>
      <c r="Q1143" s="4" t="s">
        <v>1662</v>
      </c>
      <c r="AJ1143" s="905"/>
      <c r="AK1143" s="385"/>
      <c r="AL1143" s="386"/>
      <c r="AM1143" s="384"/>
      <c r="AN1143" s="387"/>
      <c r="AO1143" s="384"/>
      <c r="AP1143" s="388"/>
      <c r="AQ1143" s="978"/>
      <c r="AR1143" s="978"/>
    </row>
    <row r="1144" spans="1:44" ht="24" customHeight="1">
      <c r="A1144" s="114" t="s">
        <v>1512</v>
      </c>
      <c r="B1144" s="863">
        <v>23647109</v>
      </c>
      <c r="C1144" s="93" t="s">
        <v>227</v>
      </c>
      <c r="D1144" s="297" t="s">
        <v>548</v>
      </c>
      <c r="E1144" s="92" t="s">
        <v>1393</v>
      </c>
      <c r="F1144" s="94" t="s">
        <v>549</v>
      </c>
      <c r="G1144" s="92" t="s">
        <v>13</v>
      </c>
      <c r="H1144" s="95">
        <v>907.63</v>
      </c>
      <c r="I1144" s="95">
        <v>461.44499999999994</v>
      </c>
      <c r="J1144" s="95">
        <v>136.5</v>
      </c>
      <c r="K1144" s="95">
        <v>0.11</v>
      </c>
      <c r="L1144" s="92">
        <v>20</v>
      </c>
      <c r="M1144" s="96">
        <v>618.05499999999995</v>
      </c>
      <c r="N1144" s="95">
        <v>618.05499999999995</v>
      </c>
      <c r="O1144" s="839"/>
      <c r="P1144" s="839"/>
      <c r="Q1144" s="4" t="s">
        <v>1662</v>
      </c>
      <c r="AJ1144" s="905"/>
      <c r="AK1144" s="385"/>
      <c r="AL1144" s="386"/>
      <c r="AM1144" s="384"/>
      <c r="AN1144" s="387"/>
      <c r="AO1144" s="384"/>
      <c r="AP1144" s="388"/>
      <c r="AQ1144" s="978"/>
      <c r="AR1144" s="978"/>
    </row>
    <row r="1145" spans="1:44" ht="24" customHeight="1">
      <c r="A1145" s="114" t="s">
        <v>1513</v>
      </c>
      <c r="B1145" s="126">
        <v>74770448</v>
      </c>
      <c r="C1145" s="98" t="s">
        <v>997</v>
      </c>
      <c r="D1145" s="299" t="s">
        <v>1803</v>
      </c>
      <c r="E1145" s="99" t="s">
        <v>1404</v>
      </c>
      <c r="F1145" s="100" t="s">
        <v>571</v>
      </c>
      <c r="G1145" s="99">
        <v>3</v>
      </c>
      <c r="H1145" s="101">
        <v>951.55</v>
      </c>
      <c r="I1145" s="101">
        <v>527.32499999999982</v>
      </c>
      <c r="J1145" s="101">
        <v>160</v>
      </c>
      <c r="K1145" s="101">
        <v>100</v>
      </c>
      <c r="L1145" s="101">
        <v>15</v>
      </c>
      <c r="M1145" s="96">
        <v>802.32499999999982</v>
      </c>
      <c r="N1145" s="101">
        <v>802.32499999999982</v>
      </c>
      <c r="O1145" s="840"/>
      <c r="P1145" s="840"/>
      <c r="Q1145" s="4" t="s">
        <v>1761</v>
      </c>
      <c r="AJ1145" s="906"/>
      <c r="AK1145" s="843"/>
      <c r="AL1145" s="844"/>
      <c r="AM1145" s="845"/>
      <c r="AN1145" s="846"/>
      <c r="AO1145" s="845"/>
      <c r="AP1145" s="847"/>
      <c r="AQ1145" s="1002"/>
      <c r="AR1145" s="1002"/>
    </row>
    <row r="1146" spans="1:44" ht="24" customHeight="1">
      <c r="A1146" s="114" t="s">
        <v>1515</v>
      </c>
      <c r="B1146" s="862">
        <v>1052389068</v>
      </c>
      <c r="C1146" s="98" t="s">
        <v>1234</v>
      </c>
      <c r="D1146" s="332" t="s">
        <v>1812</v>
      </c>
      <c r="E1146" s="99" t="s">
        <v>1404</v>
      </c>
      <c r="F1146" s="100" t="s">
        <v>1401</v>
      </c>
      <c r="G1146" s="124" t="s">
        <v>13</v>
      </c>
      <c r="H1146" s="125">
        <v>892.3</v>
      </c>
      <c r="I1146" s="125">
        <v>438.44999999999982</v>
      </c>
      <c r="J1146" s="125">
        <v>157.5</v>
      </c>
      <c r="K1146" s="125">
        <v>99.94</v>
      </c>
      <c r="L1146" s="125">
        <v>5</v>
      </c>
      <c r="M1146" s="96">
        <v>700.88999999999987</v>
      </c>
      <c r="N1146" s="101">
        <v>700.88999999999987</v>
      </c>
      <c r="O1146" s="840"/>
      <c r="P1146" s="840"/>
      <c r="Q1146" s="4" t="s">
        <v>1761</v>
      </c>
      <c r="AJ1146" s="909"/>
      <c r="AK1146" s="843"/>
      <c r="AL1146" s="858"/>
      <c r="AM1146" s="845"/>
      <c r="AN1146" s="846"/>
      <c r="AO1146" s="859"/>
      <c r="AP1146" s="860"/>
      <c r="AQ1146" s="1007"/>
      <c r="AR1146" s="1007"/>
    </row>
    <row r="1147" spans="1:44" ht="24" customHeight="1">
      <c r="A1147" s="114" t="s">
        <v>1514</v>
      </c>
      <c r="B1147" s="863">
        <v>1057600195</v>
      </c>
      <c r="C1147" s="93" t="s">
        <v>212</v>
      </c>
      <c r="D1147" s="297" t="s">
        <v>548</v>
      </c>
      <c r="E1147" s="92" t="s">
        <v>1393</v>
      </c>
      <c r="F1147" s="94" t="s">
        <v>549</v>
      </c>
      <c r="G1147" s="92" t="s">
        <v>13</v>
      </c>
      <c r="H1147" s="95">
        <v>997</v>
      </c>
      <c r="I1147" s="95">
        <v>595.5</v>
      </c>
      <c r="J1147" s="95">
        <v>160.5</v>
      </c>
      <c r="K1147" s="95">
        <v>14.39</v>
      </c>
      <c r="L1147" s="92">
        <v>5</v>
      </c>
      <c r="M1147" s="96">
        <v>775.39</v>
      </c>
      <c r="N1147" s="95">
        <v>775.39</v>
      </c>
      <c r="O1147" s="839"/>
      <c r="P1147" s="839"/>
      <c r="Q1147" s="4" t="s">
        <v>1662</v>
      </c>
      <c r="AJ1147" s="905"/>
      <c r="AK1147" s="385"/>
      <c r="AL1147" s="386"/>
      <c r="AM1147" s="384"/>
      <c r="AN1147" s="387"/>
      <c r="AO1147" s="384"/>
      <c r="AP1147" s="388"/>
      <c r="AQ1147" s="978"/>
      <c r="AR1147" s="978"/>
    </row>
    <row r="1148" spans="1:44" ht="24" customHeight="1">
      <c r="A1148" s="114" t="s">
        <v>1516</v>
      </c>
      <c r="B1148" s="117">
        <v>74188151</v>
      </c>
      <c r="C1148" s="118" t="s">
        <v>958</v>
      </c>
      <c r="D1148" s="374" t="s">
        <v>1715</v>
      </c>
      <c r="E1148" s="92" t="s">
        <v>1393</v>
      </c>
      <c r="F1148" s="119" t="s">
        <v>566</v>
      </c>
      <c r="G1148" s="92" t="s">
        <v>13</v>
      </c>
      <c r="H1148" s="120">
        <v>867.86</v>
      </c>
      <c r="I1148" s="95">
        <v>401.78999999999996</v>
      </c>
      <c r="J1148" s="95">
        <v>163</v>
      </c>
      <c r="K1148" s="121">
        <v>100</v>
      </c>
      <c r="L1148" s="120">
        <v>30</v>
      </c>
      <c r="M1148" s="96">
        <v>694.79</v>
      </c>
      <c r="N1148" s="95">
        <v>694.79</v>
      </c>
      <c r="O1148" s="839"/>
      <c r="P1148" s="839"/>
      <c r="Q1148" s="4" t="s">
        <v>1716</v>
      </c>
      <c r="AJ1148" s="907"/>
      <c r="AK1148" s="851"/>
      <c r="AL1148" s="852"/>
      <c r="AM1148" s="384"/>
      <c r="AN1148" s="853"/>
      <c r="AO1148" s="384"/>
      <c r="AP1148" s="1058"/>
      <c r="AQ1148" s="978"/>
      <c r="AR1148" s="978"/>
    </row>
    <row r="1149" spans="1:44" ht="24" customHeight="1">
      <c r="A1149" s="114" t="s">
        <v>1517</v>
      </c>
      <c r="B1149" s="863">
        <v>1049635673</v>
      </c>
      <c r="C1149" s="93" t="s">
        <v>398</v>
      </c>
      <c r="D1149" s="297" t="s">
        <v>556</v>
      </c>
      <c r="E1149" s="92" t="s">
        <v>1393</v>
      </c>
      <c r="F1149" s="94" t="s">
        <v>557</v>
      </c>
      <c r="G1149" s="92" t="s">
        <v>13</v>
      </c>
      <c r="H1149" s="95">
        <v>956.74</v>
      </c>
      <c r="I1149" s="95">
        <v>535.11000000000013</v>
      </c>
      <c r="J1149" s="95">
        <v>169</v>
      </c>
      <c r="K1149" s="95">
        <v>5.78</v>
      </c>
      <c r="L1149" s="92">
        <v>30</v>
      </c>
      <c r="M1149" s="96">
        <v>739.8900000000001</v>
      </c>
      <c r="N1149" s="95">
        <v>739.8900000000001</v>
      </c>
      <c r="O1149" s="839"/>
      <c r="P1149" s="839"/>
      <c r="Q1149" s="4" t="s">
        <v>1662</v>
      </c>
      <c r="AJ1149" s="905"/>
      <c r="AK1149" s="385"/>
      <c r="AL1149" s="386"/>
      <c r="AM1149" s="384"/>
      <c r="AN1149" s="387"/>
      <c r="AO1149" s="384"/>
      <c r="AP1149" s="388"/>
      <c r="AQ1149" s="978"/>
      <c r="AR1149" s="978"/>
    </row>
    <row r="1150" spans="1:44" ht="24" customHeight="1">
      <c r="A1150" s="114" t="s">
        <v>1517</v>
      </c>
      <c r="B1150" s="863">
        <v>1057591101</v>
      </c>
      <c r="C1150" s="93" t="s">
        <v>65</v>
      </c>
      <c r="D1150" s="297" t="s">
        <v>543</v>
      </c>
      <c r="E1150" s="92" t="s">
        <v>1393</v>
      </c>
      <c r="F1150" s="94" t="s">
        <v>544</v>
      </c>
      <c r="G1150" s="92">
        <v>3</v>
      </c>
      <c r="H1150" s="95">
        <v>919.87</v>
      </c>
      <c r="I1150" s="95">
        <v>479.80500000000006</v>
      </c>
      <c r="J1150" s="95">
        <v>152</v>
      </c>
      <c r="K1150" s="95">
        <v>4.0599999999999996</v>
      </c>
      <c r="L1150" s="122">
        <v>55</v>
      </c>
      <c r="M1150" s="96">
        <v>690.86500000000001</v>
      </c>
      <c r="N1150" s="95">
        <v>690.86500000000001</v>
      </c>
      <c r="O1150" s="839"/>
      <c r="P1150" s="839"/>
      <c r="Q1150" s="4" t="s">
        <v>1662</v>
      </c>
      <c r="AJ1150" s="905"/>
      <c r="AK1150" s="385"/>
      <c r="AL1150" s="386"/>
      <c r="AM1150" s="384"/>
      <c r="AN1150" s="387"/>
      <c r="AO1150" s="384"/>
      <c r="AP1150" s="388"/>
      <c r="AQ1150" s="978"/>
      <c r="AR1150" s="978"/>
    </row>
    <row r="1151" spans="1:44" ht="24" customHeight="1">
      <c r="A1151" s="114" t="s">
        <v>1518</v>
      </c>
      <c r="B1151" s="863">
        <v>7319428</v>
      </c>
      <c r="C1151" s="98" t="s">
        <v>497</v>
      </c>
      <c r="D1151" s="297" t="s">
        <v>556</v>
      </c>
      <c r="E1151" s="92" t="s">
        <v>1393</v>
      </c>
      <c r="F1151" s="94" t="s">
        <v>557</v>
      </c>
      <c r="G1151" s="92" t="s">
        <v>13</v>
      </c>
      <c r="H1151" s="95">
        <v>879.62</v>
      </c>
      <c r="I1151" s="95">
        <v>419.43000000000006</v>
      </c>
      <c r="J1151" s="95">
        <v>160.5</v>
      </c>
      <c r="K1151" s="95">
        <v>79.22</v>
      </c>
      <c r="L1151" s="92">
        <v>10</v>
      </c>
      <c r="M1151" s="96">
        <v>669.15000000000009</v>
      </c>
      <c r="N1151" s="95">
        <v>669.15000000000009</v>
      </c>
      <c r="O1151" s="839"/>
      <c r="P1151" s="839"/>
      <c r="Q1151" s="4" t="s">
        <v>1662</v>
      </c>
      <c r="AJ1151" s="905"/>
      <c r="AK1151" s="843"/>
      <c r="AL1151" s="386"/>
      <c r="AM1151" s="384"/>
      <c r="AN1151" s="387"/>
      <c r="AO1151" s="384"/>
      <c r="AP1151" s="388"/>
      <c r="AQ1151" s="978"/>
      <c r="AR1151" s="978"/>
    </row>
    <row r="1152" spans="1:44" ht="24" customHeight="1">
      <c r="A1152" s="114" t="s">
        <v>1519</v>
      </c>
      <c r="B1152" s="126">
        <v>46385354</v>
      </c>
      <c r="C1152" s="98" t="s">
        <v>873</v>
      </c>
      <c r="D1152" s="299" t="s">
        <v>1803</v>
      </c>
      <c r="E1152" s="99" t="s">
        <v>1404</v>
      </c>
      <c r="F1152" s="100" t="s">
        <v>571</v>
      </c>
      <c r="G1152" s="99">
        <v>3</v>
      </c>
      <c r="H1152" s="101">
        <v>903.42</v>
      </c>
      <c r="I1152" s="101">
        <v>455.12999999999988</v>
      </c>
      <c r="J1152" s="101">
        <v>155.5</v>
      </c>
      <c r="K1152" s="101">
        <v>100</v>
      </c>
      <c r="L1152" s="101">
        <v>35</v>
      </c>
      <c r="M1152" s="96">
        <v>745.62999999999988</v>
      </c>
      <c r="N1152" s="101">
        <v>745.62999999999988</v>
      </c>
      <c r="O1152" s="840"/>
      <c r="P1152" s="840"/>
      <c r="Q1152" s="4" t="s">
        <v>1761</v>
      </c>
      <c r="AJ1152" s="906"/>
      <c r="AK1152" s="843"/>
      <c r="AL1152" s="844"/>
      <c r="AM1152" s="845"/>
      <c r="AN1152" s="846"/>
      <c r="AO1152" s="845"/>
      <c r="AP1152" s="847"/>
      <c r="AQ1152" s="1002"/>
      <c r="AR1152" s="1002"/>
    </row>
    <row r="1153" spans="1:44" ht="24" customHeight="1">
      <c r="A1153" s="114" t="s">
        <v>1520</v>
      </c>
      <c r="B1153" s="864">
        <v>80925974</v>
      </c>
      <c r="C1153" s="128" t="s">
        <v>362</v>
      </c>
      <c r="D1153" s="378" t="s">
        <v>554</v>
      </c>
      <c r="E1153" s="92" t="s">
        <v>1393</v>
      </c>
      <c r="F1153" s="129" t="s">
        <v>572</v>
      </c>
      <c r="G1153" s="127" t="s">
        <v>13</v>
      </c>
      <c r="H1153" s="95">
        <v>843.72</v>
      </c>
      <c r="I1153" s="95">
        <v>365.57999999999993</v>
      </c>
      <c r="J1153" s="95">
        <v>168</v>
      </c>
      <c r="K1153" s="95">
        <v>60.78</v>
      </c>
      <c r="L1153" s="92">
        <v>0</v>
      </c>
      <c r="M1153" s="96">
        <v>594.3599999999999</v>
      </c>
      <c r="N1153" s="95">
        <v>594.3599999999999</v>
      </c>
      <c r="O1153" s="839"/>
      <c r="P1153" s="839"/>
      <c r="Q1153" s="4" t="s">
        <v>1662</v>
      </c>
      <c r="AJ1153" s="908"/>
      <c r="AK1153" s="855"/>
      <c r="AL1153" s="856"/>
      <c r="AM1153" s="384"/>
      <c r="AN1153" s="857"/>
      <c r="AO1153" s="854"/>
      <c r="AP1153" s="388"/>
      <c r="AQ1153" s="978"/>
      <c r="AR1153" s="978"/>
    </row>
    <row r="1154" spans="1:44" ht="24" customHeight="1">
      <c r="A1154" s="114" t="s">
        <v>1521</v>
      </c>
      <c r="B1154" s="117">
        <v>7181344</v>
      </c>
      <c r="C1154" s="118" t="s">
        <v>639</v>
      </c>
      <c r="D1154" s="374" t="s">
        <v>1715</v>
      </c>
      <c r="E1154" s="92" t="s">
        <v>1393</v>
      </c>
      <c r="F1154" s="119" t="s">
        <v>566</v>
      </c>
      <c r="G1154" s="92" t="s">
        <v>13</v>
      </c>
      <c r="H1154" s="120">
        <v>889.7</v>
      </c>
      <c r="I1154" s="95">
        <v>434.55000000000018</v>
      </c>
      <c r="J1154" s="95">
        <v>159</v>
      </c>
      <c r="K1154" s="121">
        <v>100</v>
      </c>
      <c r="L1154" s="120">
        <v>35</v>
      </c>
      <c r="M1154" s="96">
        <v>728.55000000000018</v>
      </c>
      <c r="N1154" s="95">
        <v>728.55000000000018</v>
      </c>
      <c r="O1154" s="839"/>
      <c r="P1154" s="839"/>
      <c r="Q1154" s="4" t="s">
        <v>1716</v>
      </c>
      <c r="AJ1154" s="907"/>
      <c r="AK1154" s="851"/>
      <c r="AL1154" s="852"/>
      <c r="AM1154" s="384"/>
      <c r="AN1154" s="853"/>
      <c r="AO1154" s="384"/>
      <c r="AP1154" s="1058"/>
      <c r="AQ1154" s="978"/>
      <c r="AR1154" s="978"/>
    </row>
    <row r="1155" spans="1:44" ht="24" customHeight="1">
      <c r="A1155" s="114" t="s">
        <v>1522</v>
      </c>
      <c r="B1155" s="864">
        <v>7171344</v>
      </c>
      <c r="C1155" s="128" t="s">
        <v>488</v>
      </c>
      <c r="D1155" s="378" t="s">
        <v>556</v>
      </c>
      <c r="E1155" s="92" t="s">
        <v>1393</v>
      </c>
      <c r="F1155" s="129" t="s">
        <v>573</v>
      </c>
      <c r="G1155" s="127" t="s">
        <v>13</v>
      </c>
      <c r="H1155" s="95">
        <v>802.51</v>
      </c>
      <c r="I1155" s="95">
        <v>303.76499999999987</v>
      </c>
      <c r="J1155" s="95">
        <v>171.5</v>
      </c>
      <c r="K1155" s="95">
        <v>100</v>
      </c>
      <c r="L1155" s="92">
        <v>35</v>
      </c>
      <c r="M1155" s="96">
        <v>610.26499999999987</v>
      </c>
      <c r="N1155" s="95">
        <v>610.26499999999987</v>
      </c>
      <c r="O1155" s="839"/>
      <c r="P1155" s="839"/>
      <c r="Q1155" s="4" t="s">
        <v>1662</v>
      </c>
      <c r="AJ1155" s="908"/>
      <c r="AK1155" s="855"/>
      <c r="AL1155" s="856"/>
      <c r="AM1155" s="384"/>
      <c r="AN1155" s="857"/>
      <c r="AO1155" s="854"/>
      <c r="AP1155" s="388"/>
      <c r="AQ1155" s="978"/>
      <c r="AR1155" s="978"/>
    </row>
    <row r="1156" spans="1:44" ht="24" customHeight="1">
      <c r="A1156" s="114" t="s">
        <v>1523</v>
      </c>
      <c r="B1156" s="117">
        <v>1049636769</v>
      </c>
      <c r="C1156" s="118" t="s">
        <v>1188</v>
      </c>
      <c r="D1156" s="374" t="s">
        <v>1715</v>
      </c>
      <c r="E1156" s="92" t="s">
        <v>1393</v>
      </c>
      <c r="F1156" s="119" t="s">
        <v>566</v>
      </c>
      <c r="G1156" s="92" t="s">
        <v>13</v>
      </c>
      <c r="H1156" s="120">
        <v>933.38</v>
      </c>
      <c r="I1156" s="95">
        <v>500.06999999999994</v>
      </c>
      <c r="J1156" s="95">
        <v>155.5</v>
      </c>
      <c r="K1156" s="121">
        <v>6.11</v>
      </c>
      <c r="L1156" s="120">
        <v>0</v>
      </c>
      <c r="M1156" s="96">
        <v>661.68</v>
      </c>
      <c r="N1156" s="95">
        <v>661.68</v>
      </c>
      <c r="O1156" s="839"/>
      <c r="P1156" s="839"/>
      <c r="Q1156" s="4" t="s">
        <v>1716</v>
      </c>
      <c r="AJ1156" s="907"/>
      <c r="AK1156" s="851"/>
      <c r="AL1156" s="852"/>
      <c r="AM1156" s="384"/>
      <c r="AN1156" s="853"/>
      <c r="AO1156" s="384"/>
      <c r="AP1156" s="1058"/>
      <c r="AQ1156" s="978"/>
      <c r="AR1156" s="978"/>
    </row>
    <row r="1157" spans="1:44" ht="24" customHeight="1">
      <c r="A1157" s="114" t="s">
        <v>1524</v>
      </c>
      <c r="B1157" s="863">
        <v>1052395680</v>
      </c>
      <c r="C1157" s="93" t="s">
        <v>403</v>
      </c>
      <c r="D1157" s="297" t="s">
        <v>556</v>
      </c>
      <c r="E1157" s="92" t="s">
        <v>1393</v>
      </c>
      <c r="F1157" s="94" t="s">
        <v>557</v>
      </c>
      <c r="G1157" s="92" t="s">
        <v>13</v>
      </c>
      <c r="H1157" s="95">
        <v>846.57</v>
      </c>
      <c r="I1157" s="95">
        <v>369.85500000000002</v>
      </c>
      <c r="J1157" s="95">
        <v>173</v>
      </c>
      <c r="K1157" s="95">
        <v>50.56</v>
      </c>
      <c r="L1157" s="92">
        <v>40</v>
      </c>
      <c r="M1157" s="96">
        <v>633.41499999999996</v>
      </c>
      <c r="N1157" s="95">
        <v>633.41499999999996</v>
      </c>
      <c r="O1157" s="839"/>
      <c r="P1157" s="839"/>
      <c r="Q1157" s="4" t="s">
        <v>1662</v>
      </c>
      <c r="AJ1157" s="905"/>
      <c r="AK1157" s="385"/>
      <c r="AL1157" s="386"/>
      <c r="AM1157" s="384"/>
      <c r="AN1157" s="387"/>
      <c r="AO1157" s="384"/>
      <c r="AP1157" s="388"/>
      <c r="AQ1157" s="978"/>
      <c r="AR1157" s="978"/>
    </row>
    <row r="1158" spans="1:44" ht="24" customHeight="1">
      <c r="A1158" s="114" t="s">
        <v>1479</v>
      </c>
      <c r="B1158" s="863">
        <v>11202386</v>
      </c>
      <c r="C1158" s="93" t="s">
        <v>444</v>
      </c>
      <c r="D1158" s="297" t="s">
        <v>556</v>
      </c>
      <c r="E1158" s="92" t="s">
        <v>1393</v>
      </c>
      <c r="F1158" s="94" t="s">
        <v>557</v>
      </c>
      <c r="G1158" s="92" t="s">
        <v>13</v>
      </c>
      <c r="H1158" s="95">
        <v>879.62</v>
      </c>
      <c r="I1158" s="95">
        <v>419.43000000000006</v>
      </c>
      <c r="J1158" s="95">
        <v>161.5</v>
      </c>
      <c r="K1158" s="95">
        <v>100</v>
      </c>
      <c r="L1158" s="92">
        <v>20</v>
      </c>
      <c r="M1158" s="96">
        <v>700.93000000000006</v>
      </c>
      <c r="N1158" s="95">
        <v>700.93000000000006</v>
      </c>
      <c r="O1158" s="839"/>
      <c r="P1158" s="839"/>
      <c r="Q1158" s="4" t="s">
        <v>1662</v>
      </c>
      <c r="AJ1158" s="905"/>
      <c r="AK1158" s="385"/>
      <c r="AL1158" s="386"/>
      <c r="AM1158" s="384"/>
      <c r="AN1158" s="387"/>
      <c r="AO1158" s="384"/>
      <c r="AP1158" s="388"/>
      <c r="AQ1158" s="978"/>
      <c r="AR1158" s="978"/>
    </row>
    <row r="1159" spans="1:44" ht="24" customHeight="1">
      <c r="A1159" s="114" t="s">
        <v>1525</v>
      </c>
      <c r="B1159" s="862">
        <v>1049622229</v>
      </c>
      <c r="C1159" s="98" t="s">
        <v>1144</v>
      </c>
      <c r="D1159" s="332" t="s">
        <v>1812</v>
      </c>
      <c r="E1159" s="99" t="s">
        <v>1404</v>
      </c>
      <c r="F1159" s="100" t="s">
        <v>1401</v>
      </c>
      <c r="G1159" s="124" t="s">
        <v>13</v>
      </c>
      <c r="H1159" s="125">
        <v>837.1</v>
      </c>
      <c r="I1159" s="125">
        <v>355.65000000000009</v>
      </c>
      <c r="J1159" s="125">
        <v>165.5</v>
      </c>
      <c r="K1159" s="125">
        <v>100</v>
      </c>
      <c r="L1159" s="125">
        <v>20</v>
      </c>
      <c r="M1159" s="96">
        <v>641.15000000000009</v>
      </c>
      <c r="N1159" s="101">
        <v>641.15000000000009</v>
      </c>
      <c r="O1159" s="840"/>
      <c r="P1159" s="840"/>
      <c r="Q1159" s="4" t="s">
        <v>1761</v>
      </c>
      <c r="AJ1159" s="909"/>
      <c r="AK1159" s="843"/>
      <c r="AL1159" s="858"/>
      <c r="AM1159" s="845"/>
      <c r="AN1159" s="846"/>
      <c r="AO1159" s="859"/>
      <c r="AP1159" s="860"/>
      <c r="AQ1159" s="1007"/>
      <c r="AR1159" s="1007"/>
    </row>
    <row r="1160" spans="1:44" ht="24" customHeight="1">
      <c r="A1160" s="114" t="s">
        <v>1465</v>
      </c>
      <c r="B1160" s="863">
        <v>1057574471</v>
      </c>
      <c r="C1160" s="93" t="s">
        <v>307</v>
      </c>
      <c r="D1160" s="297" t="s">
        <v>554</v>
      </c>
      <c r="E1160" s="92" t="s">
        <v>1393</v>
      </c>
      <c r="F1160" s="94" t="s">
        <v>555</v>
      </c>
      <c r="G1160" s="92" t="s">
        <v>13</v>
      </c>
      <c r="H1160" s="95">
        <v>910.13</v>
      </c>
      <c r="I1160" s="95">
        <v>465.19499999999994</v>
      </c>
      <c r="J1160" s="95">
        <v>152</v>
      </c>
      <c r="K1160" s="95">
        <v>100</v>
      </c>
      <c r="L1160" s="92">
        <v>50</v>
      </c>
      <c r="M1160" s="96">
        <v>767.19499999999994</v>
      </c>
      <c r="N1160" s="95">
        <v>767.19499999999994</v>
      </c>
      <c r="O1160" s="839"/>
      <c r="P1160" s="839"/>
      <c r="Q1160" s="4" t="s">
        <v>1662</v>
      </c>
      <c r="AJ1160" s="905"/>
      <c r="AK1160" s="385"/>
      <c r="AL1160" s="386"/>
      <c r="AM1160" s="384"/>
      <c r="AN1160" s="387"/>
      <c r="AO1160" s="384"/>
      <c r="AP1160" s="388"/>
      <c r="AQ1160" s="978"/>
      <c r="AR1160" s="978"/>
    </row>
    <row r="1161" spans="1:44" ht="24" customHeight="1">
      <c r="A1161" s="114" t="s">
        <v>1526</v>
      </c>
      <c r="B1161" s="117">
        <v>1057582492</v>
      </c>
      <c r="C1161" s="118" t="s">
        <v>1312</v>
      </c>
      <c r="D1161" s="374" t="s">
        <v>1715</v>
      </c>
      <c r="E1161" s="92" t="s">
        <v>1393</v>
      </c>
      <c r="F1161" s="119" t="s">
        <v>566</v>
      </c>
      <c r="G1161" s="92" t="s">
        <v>13</v>
      </c>
      <c r="H1161" s="120">
        <v>856.94</v>
      </c>
      <c r="I1161" s="95">
        <v>385.41000000000008</v>
      </c>
      <c r="J1161" s="95">
        <v>162</v>
      </c>
      <c r="K1161" s="121">
        <v>88.56</v>
      </c>
      <c r="L1161" s="120">
        <v>35</v>
      </c>
      <c r="M1161" s="96">
        <v>670.97</v>
      </c>
      <c r="N1161" s="95">
        <v>670.97</v>
      </c>
      <c r="O1161" s="839"/>
      <c r="P1161" s="839"/>
      <c r="Q1161" s="4" t="s">
        <v>1716</v>
      </c>
      <c r="AJ1161" s="907"/>
      <c r="AK1161" s="851"/>
      <c r="AL1161" s="852"/>
      <c r="AM1161" s="384"/>
      <c r="AN1161" s="853"/>
      <c r="AO1161" s="384"/>
      <c r="AP1161" s="1058"/>
      <c r="AQ1161" s="978"/>
      <c r="AR1161" s="978"/>
    </row>
    <row r="1162" spans="1:44" ht="24" customHeight="1">
      <c r="A1162" s="114" t="s">
        <v>1527</v>
      </c>
      <c r="B1162" s="97">
        <v>47440053</v>
      </c>
      <c r="C1162" s="98" t="s">
        <v>911</v>
      </c>
      <c r="D1162" s="299" t="s">
        <v>1803</v>
      </c>
      <c r="E1162" s="99" t="s">
        <v>1404</v>
      </c>
      <c r="F1162" s="100" t="s">
        <v>571</v>
      </c>
      <c r="G1162" s="99">
        <v>3</v>
      </c>
      <c r="H1162" s="101">
        <v>913.04</v>
      </c>
      <c r="I1162" s="101">
        <v>469.55999999999995</v>
      </c>
      <c r="J1162" s="101">
        <v>153.5</v>
      </c>
      <c r="K1162" s="101">
        <v>100</v>
      </c>
      <c r="L1162" s="101">
        <v>60</v>
      </c>
      <c r="M1162" s="96">
        <v>783.06</v>
      </c>
      <c r="N1162" s="101">
        <v>783.06</v>
      </c>
      <c r="O1162" s="840"/>
      <c r="P1162" s="840"/>
      <c r="Q1162" s="4" t="s">
        <v>1761</v>
      </c>
      <c r="AJ1162" s="906"/>
      <c r="AK1162" s="843"/>
      <c r="AL1162" s="844"/>
      <c r="AM1162" s="845"/>
      <c r="AN1162" s="846"/>
      <c r="AO1162" s="845"/>
      <c r="AP1162" s="847"/>
      <c r="AQ1162" s="1002"/>
      <c r="AR1162" s="1002"/>
    </row>
    <row r="1163" spans="1:44" ht="24" customHeight="1">
      <c r="A1163" s="114" t="s">
        <v>1528</v>
      </c>
      <c r="B1163" s="97">
        <v>74245854</v>
      </c>
      <c r="C1163" s="98" t="s">
        <v>966</v>
      </c>
      <c r="D1163" s="299" t="s">
        <v>1812</v>
      </c>
      <c r="E1163" s="99" t="s">
        <v>1404</v>
      </c>
      <c r="F1163" s="100" t="s">
        <v>1401</v>
      </c>
      <c r="G1163" s="99" t="s">
        <v>13</v>
      </c>
      <c r="H1163" s="101">
        <v>870.22</v>
      </c>
      <c r="I1163" s="101">
        <v>405.32999999999993</v>
      </c>
      <c r="J1163" s="101">
        <v>149.5</v>
      </c>
      <c r="K1163" s="101">
        <v>86</v>
      </c>
      <c r="L1163" s="101">
        <v>10</v>
      </c>
      <c r="M1163" s="96">
        <v>650.82999999999993</v>
      </c>
      <c r="N1163" s="101">
        <v>650.82999999999993</v>
      </c>
      <c r="O1163" s="840"/>
      <c r="P1163" s="840"/>
      <c r="Q1163" s="4" t="s">
        <v>1761</v>
      </c>
      <c r="AJ1163" s="906"/>
      <c r="AK1163" s="843"/>
      <c r="AL1163" s="844"/>
      <c r="AM1163" s="845"/>
      <c r="AN1163" s="846"/>
      <c r="AO1163" s="845"/>
      <c r="AP1163" s="847"/>
      <c r="AQ1163" s="1002"/>
      <c r="AR1163" s="1002"/>
    </row>
    <row r="1164" spans="1:44" ht="24" customHeight="1">
      <c r="A1164" s="114" t="s">
        <v>1529</v>
      </c>
      <c r="B1164" s="123">
        <v>1049612654</v>
      </c>
      <c r="C1164" s="98" t="s">
        <v>1111</v>
      </c>
      <c r="D1164" s="332" t="s">
        <v>1837</v>
      </c>
      <c r="E1164" s="99" t="s">
        <v>1404</v>
      </c>
      <c r="F1164" s="100" t="s">
        <v>3</v>
      </c>
      <c r="G1164" s="124">
        <v>16</v>
      </c>
      <c r="H1164" s="125">
        <v>913.92</v>
      </c>
      <c r="I1164" s="125">
        <v>470.87999999999988</v>
      </c>
      <c r="J1164" s="125">
        <v>170</v>
      </c>
      <c r="K1164" s="125">
        <v>58</v>
      </c>
      <c r="L1164" s="125">
        <v>60</v>
      </c>
      <c r="M1164" s="96">
        <v>758.87999999999988</v>
      </c>
      <c r="N1164" s="101">
        <v>758.87999999999988</v>
      </c>
      <c r="O1164" s="840"/>
      <c r="P1164" s="840"/>
      <c r="Q1164" s="4" t="s">
        <v>1761</v>
      </c>
      <c r="AJ1164" s="909"/>
      <c r="AK1164" s="843"/>
      <c r="AL1164" s="858"/>
      <c r="AM1164" s="845"/>
      <c r="AN1164" s="846"/>
      <c r="AO1164" s="859"/>
      <c r="AP1164" s="860"/>
      <c r="AQ1164" s="1007"/>
      <c r="AR1164" s="1007"/>
    </row>
    <row r="1165" spans="1:44" ht="24" customHeight="1">
      <c r="A1165" s="114" t="s">
        <v>1530</v>
      </c>
      <c r="B1165" s="123">
        <v>1049637407</v>
      </c>
      <c r="C1165" s="98" t="s">
        <v>1190</v>
      </c>
      <c r="D1165" s="332" t="s">
        <v>1812</v>
      </c>
      <c r="E1165" s="99" t="s">
        <v>1404</v>
      </c>
      <c r="F1165" s="100" t="s">
        <v>1401</v>
      </c>
      <c r="G1165" s="124" t="s">
        <v>13</v>
      </c>
      <c r="H1165" s="125">
        <v>892.3</v>
      </c>
      <c r="I1165" s="125">
        <v>438.44999999999982</v>
      </c>
      <c r="J1165" s="125">
        <v>165.5</v>
      </c>
      <c r="K1165" s="125">
        <v>8</v>
      </c>
      <c r="L1165" s="125">
        <v>10</v>
      </c>
      <c r="M1165" s="96">
        <v>621.94999999999982</v>
      </c>
      <c r="N1165" s="101">
        <v>621.94999999999982</v>
      </c>
      <c r="O1165" s="840"/>
      <c r="P1165" s="840"/>
      <c r="Q1165" s="4" t="s">
        <v>1761</v>
      </c>
      <c r="AJ1165" s="909"/>
      <c r="AK1165" s="843"/>
      <c r="AL1165" s="858"/>
      <c r="AM1165" s="845"/>
      <c r="AN1165" s="846"/>
      <c r="AO1165" s="859"/>
      <c r="AP1165" s="860"/>
      <c r="AQ1165" s="1007"/>
      <c r="AR1165" s="1007"/>
    </row>
    <row r="1166" spans="1:44" ht="24" customHeight="1">
      <c r="A1166" s="114" t="s">
        <v>1531</v>
      </c>
      <c r="B1166" s="92">
        <v>46454356</v>
      </c>
      <c r="C1166" s="93" t="s">
        <v>243</v>
      </c>
      <c r="D1166" s="297" t="s">
        <v>548</v>
      </c>
      <c r="E1166" s="92" t="s">
        <v>1393</v>
      </c>
      <c r="F1166" s="94" t="s">
        <v>549</v>
      </c>
      <c r="G1166" s="92" t="s">
        <v>13</v>
      </c>
      <c r="H1166" s="95">
        <v>808.33</v>
      </c>
      <c r="I1166" s="95">
        <v>312.49500000000012</v>
      </c>
      <c r="J1166" s="95">
        <v>156</v>
      </c>
      <c r="K1166" s="95">
        <v>100</v>
      </c>
      <c r="L1166" s="92">
        <v>40</v>
      </c>
      <c r="M1166" s="96">
        <v>608.49500000000012</v>
      </c>
      <c r="N1166" s="95">
        <v>608.49500000000012</v>
      </c>
      <c r="O1166" s="839"/>
      <c r="P1166" s="839"/>
      <c r="Q1166" s="4" t="s">
        <v>1662</v>
      </c>
      <c r="AJ1166" s="905"/>
      <c r="AK1166" s="385"/>
      <c r="AL1166" s="386"/>
      <c r="AM1166" s="384"/>
      <c r="AN1166" s="387"/>
      <c r="AO1166" s="384"/>
      <c r="AP1166" s="388"/>
      <c r="AQ1166" s="978"/>
      <c r="AR1166" s="978"/>
    </row>
    <row r="1167" spans="1:44" ht="24" customHeight="1">
      <c r="A1167" s="114" t="s">
        <v>1425</v>
      </c>
      <c r="B1167" s="92">
        <v>40034947</v>
      </c>
      <c r="C1167" s="93" t="s">
        <v>321</v>
      </c>
      <c r="D1167" s="297" t="s">
        <v>554</v>
      </c>
      <c r="E1167" s="92" t="s">
        <v>1393</v>
      </c>
      <c r="F1167" s="94" t="s">
        <v>555</v>
      </c>
      <c r="G1167" s="92" t="s">
        <v>13</v>
      </c>
      <c r="H1167" s="95">
        <v>876.92</v>
      </c>
      <c r="I1167" s="95">
        <v>415.37999999999988</v>
      </c>
      <c r="J1167" s="95">
        <v>153.5</v>
      </c>
      <c r="K1167" s="95">
        <v>100</v>
      </c>
      <c r="L1167" s="92">
        <v>55</v>
      </c>
      <c r="M1167" s="96">
        <v>723.87999999999988</v>
      </c>
      <c r="N1167" s="95">
        <v>723.87999999999988</v>
      </c>
      <c r="O1167" s="839"/>
      <c r="P1167" s="839"/>
      <c r="Q1167" s="4" t="s">
        <v>1662</v>
      </c>
      <c r="AJ1167" s="905"/>
      <c r="AK1167" s="385"/>
      <c r="AL1167" s="386"/>
      <c r="AM1167" s="384"/>
      <c r="AN1167" s="387"/>
      <c r="AO1167" s="384"/>
      <c r="AP1167" s="388"/>
      <c r="AQ1167" s="978"/>
      <c r="AR1167" s="978"/>
    </row>
    <row r="1168" spans="1:44" ht="24" customHeight="1">
      <c r="A1168" s="114" t="s">
        <v>1532</v>
      </c>
      <c r="B1168" s="117">
        <v>1032387814</v>
      </c>
      <c r="C1168" s="118" t="s">
        <v>1059</v>
      </c>
      <c r="D1168" s="374" t="s">
        <v>1715</v>
      </c>
      <c r="E1168" s="92" t="s">
        <v>1393</v>
      </c>
      <c r="F1168" s="119" t="s">
        <v>566</v>
      </c>
      <c r="G1168" s="92" t="s">
        <v>13</v>
      </c>
      <c r="H1168" s="120">
        <v>856.94</v>
      </c>
      <c r="I1168" s="95">
        <v>385.41000000000008</v>
      </c>
      <c r="J1168" s="95">
        <v>175</v>
      </c>
      <c r="K1168" s="121">
        <v>100</v>
      </c>
      <c r="L1168" s="120">
        <v>20</v>
      </c>
      <c r="M1168" s="96">
        <v>680.41000000000008</v>
      </c>
      <c r="N1168" s="95">
        <v>680.41000000000008</v>
      </c>
      <c r="O1168" s="839"/>
      <c r="P1168" s="839"/>
      <c r="Q1168" s="4" t="s">
        <v>1716</v>
      </c>
      <c r="AJ1168" s="907"/>
      <c r="AK1168" s="851"/>
      <c r="AL1168" s="852"/>
      <c r="AM1168" s="384"/>
      <c r="AN1168" s="853"/>
      <c r="AO1168" s="384"/>
      <c r="AP1168" s="1058"/>
      <c r="AQ1168" s="978"/>
      <c r="AR1168" s="978"/>
    </row>
    <row r="1169" spans="1:44" ht="24" customHeight="1">
      <c r="A1169" s="114" t="s">
        <v>1533</v>
      </c>
      <c r="B1169" s="92">
        <v>1052398728</v>
      </c>
      <c r="C1169" s="93" t="s">
        <v>408</v>
      </c>
      <c r="D1169" s="297" t="s">
        <v>556</v>
      </c>
      <c r="E1169" s="92" t="s">
        <v>1393</v>
      </c>
      <c r="F1169" s="94" t="s">
        <v>557</v>
      </c>
      <c r="G1169" s="92" t="s">
        <v>13</v>
      </c>
      <c r="H1169" s="95">
        <v>934.71</v>
      </c>
      <c r="I1169" s="95">
        <v>502.06500000000005</v>
      </c>
      <c r="J1169" s="95">
        <v>155.5</v>
      </c>
      <c r="K1169" s="95">
        <v>58.33</v>
      </c>
      <c r="L1169" s="92">
        <v>5</v>
      </c>
      <c r="M1169" s="96">
        <v>720.8950000000001</v>
      </c>
      <c r="N1169" s="95">
        <v>720.8950000000001</v>
      </c>
      <c r="O1169" s="839"/>
      <c r="P1169" s="839"/>
      <c r="Q1169" s="4" t="s">
        <v>1662</v>
      </c>
      <c r="AJ1169" s="905"/>
      <c r="AK1169" s="385"/>
      <c r="AL1169" s="386"/>
      <c r="AM1169" s="384"/>
      <c r="AN1169" s="387"/>
      <c r="AO1169" s="384"/>
      <c r="AP1169" s="388"/>
      <c r="AQ1169" s="978"/>
      <c r="AR1169" s="978"/>
    </row>
    <row r="1170" spans="1:44" ht="24" customHeight="1">
      <c r="A1170" s="114" t="s">
        <v>1534</v>
      </c>
      <c r="B1170" s="92">
        <v>1140880021</v>
      </c>
      <c r="C1170" s="93" t="s">
        <v>446</v>
      </c>
      <c r="D1170" s="297" t="s">
        <v>556</v>
      </c>
      <c r="E1170" s="92" t="s">
        <v>1393</v>
      </c>
      <c r="F1170" s="94" t="s">
        <v>557</v>
      </c>
      <c r="G1170" s="92" t="s">
        <v>13</v>
      </c>
      <c r="H1170" s="95">
        <v>923.69</v>
      </c>
      <c r="I1170" s="95">
        <v>485.53500000000008</v>
      </c>
      <c r="J1170" s="95">
        <v>156.5</v>
      </c>
      <c r="K1170" s="95">
        <v>10.39</v>
      </c>
      <c r="L1170" s="92">
        <v>0</v>
      </c>
      <c r="M1170" s="96">
        <v>652.42500000000007</v>
      </c>
      <c r="N1170" s="95">
        <v>652.42500000000007</v>
      </c>
      <c r="O1170" s="839"/>
      <c r="P1170" s="839"/>
      <c r="Q1170" s="4" t="s">
        <v>1662</v>
      </c>
      <c r="AJ1170" s="905"/>
      <c r="AK1170" s="385"/>
      <c r="AL1170" s="386"/>
      <c r="AM1170" s="384"/>
      <c r="AN1170" s="387"/>
      <c r="AO1170" s="384"/>
      <c r="AP1170" s="388"/>
      <c r="AQ1170" s="978"/>
      <c r="AR1170" s="978"/>
    </row>
    <row r="1171" spans="1:44" ht="24" customHeight="1">
      <c r="A1171" s="114" t="s">
        <v>1535</v>
      </c>
      <c r="B1171" s="92">
        <v>1049606705</v>
      </c>
      <c r="C1171" s="93" t="s">
        <v>378</v>
      </c>
      <c r="D1171" s="297" t="s">
        <v>556</v>
      </c>
      <c r="E1171" s="92" t="s">
        <v>1393</v>
      </c>
      <c r="F1171" s="94" t="s">
        <v>557</v>
      </c>
      <c r="G1171" s="92" t="s">
        <v>13</v>
      </c>
      <c r="H1171" s="95">
        <v>879.62</v>
      </c>
      <c r="I1171" s="95">
        <v>419.43000000000006</v>
      </c>
      <c r="J1171" s="95">
        <v>158</v>
      </c>
      <c r="K1171" s="95">
        <v>100</v>
      </c>
      <c r="L1171" s="92">
        <v>25</v>
      </c>
      <c r="M1171" s="96">
        <v>702.43000000000006</v>
      </c>
      <c r="N1171" s="95">
        <v>702.43000000000006</v>
      </c>
      <c r="O1171" s="839"/>
      <c r="P1171" s="839"/>
      <c r="Q1171" s="4" t="s">
        <v>1662</v>
      </c>
      <c r="AJ1171" s="905"/>
      <c r="AK1171" s="385"/>
      <c r="AL1171" s="386"/>
      <c r="AM1171" s="384"/>
      <c r="AN1171" s="387"/>
      <c r="AO1171" s="384"/>
      <c r="AP1171" s="388"/>
      <c r="AQ1171" s="978"/>
      <c r="AR1171" s="978"/>
    </row>
    <row r="1172" spans="1:44" ht="24" customHeight="1">
      <c r="A1172" s="114" t="s">
        <v>1536</v>
      </c>
      <c r="B1172" s="117">
        <v>1116545701</v>
      </c>
      <c r="C1172" s="118" t="s">
        <v>1358</v>
      </c>
      <c r="D1172" s="374" t="s">
        <v>1715</v>
      </c>
      <c r="E1172" s="92" t="s">
        <v>1393</v>
      </c>
      <c r="F1172" s="119" t="s">
        <v>566</v>
      </c>
      <c r="G1172" s="92" t="s">
        <v>13</v>
      </c>
      <c r="H1172" s="120">
        <v>966.13</v>
      </c>
      <c r="I1172" s="95">
        <v>549.19499999999994</v>
      </c>
      <c r="J1172" s="95">
        <v>161.5</v>
      </c>
      <c r="K1172" s="121">
        <v>100</v>
      </c>
      <c r="L1172" s="120">
        <v>10</v>
      </c>
      <c r="M1172" s="96">
        <v>820.69499999999994</v>
      </c>
      <c r="N1172" s="95">
        <v>820.69499999999994</v>
      </c>
      <c r="O1172" s="839"/>
      <c r="P1172" s="839"/>
      <c r="Q1172" s="4" t="s">
        <v>1716</v>
      </c>
      <c r="AJ1172" s="907"/>
      <c r="AK1172" s="851"/>
      <c r="AL1172" s="852"/>
      <c r="AM1172" s="384"/>
      <c r="AN1172" s="853"/>
      <c r="AO1172" s="384"/>
      <c r="AP1172" s="1058"/>
      <c r="AQ1172" s="978"/>
      <c r="AR1172" s="978"/>
    </row>
    <row r="1173" spans="1:44" ht="24" customHeight="1">
      <c r="A1173" s="114" t="s">
        <v>1537</v>
      </c>
      <c r="B1173" s="92">
        <v>1118539448</v>
      </c>
      <c r="C1173" s="93" t="s">
        <v>436</v>
      </c>
      <c r="D1173" s="297" t="s">
        <v>556</v>
      </c>
      <c r="E1173" s="92" t="s">
        <v>1393</v>
      </c>
      <c r="F1173" s="94" t="s">
        <v>557</v>
      </c>
      <c r="G1173" s="92" t="s">
        <v>13</v>
      </c>
      <c r="H1173" s="95">
        <v>868.61</v>
      </c>
      <c r="I1173" s="95">
        <v>402.91499999999996</v>
      </c>
      <c r="J1173" s="95">
        <v>158</v>
      </c>
      <c r="K1173" s="95">
        <v>100</v>
      </c>
      <c r="L1173" s="92">
        <v>20</v>
      </c>
      <c r="M1173" s="96">
        <v>680.91499999999996</v>
      </c>
      <c r="N1173" s="95">
        <v>680.91499999999996</v>
      </c>
      <c r="O1173" s="839"/>
      <c r="P1173" s="839"/>
      <c r="Q1173" s="4" t="s">
        <v>1662</v>
      </c>
      <c r="AJ1173" s="905"/>
      <c r="AK1173" s="385"/>
      <c r="AL1173" s="386"/>
      <c r="AM1173" s="384"/>
      <c r="AN1173" s="387"/>
      <c r="AO1173" s="384"/>
      <c r="AP1173" s="388"/>
      <c r="AQ1173" s="978"/>
      <c r="AR1173" s="978"/>
    </row>
    <row r="1174" spans="1:44" ht="24" customHeight="1">
      <c r="A1174" s="114" t="s">
        <v>1538</v>
      </c>
      <c r="B1174" s="123">
        <v>1057597552</v>
      </c>
      <c r="C1174" s="98" t="s">
        <v>1329</v>
      </c>
      <c r="D1174" s="332" t="s">
        <v>1812</v>
      </c>
      <c r="E1174" s="99" t="s">
        <v>1404</v>
      </c>
      <c r="F1174" s="100" t="s">
        <v>1401</v>
      </c>
      <c r="G1174" s="124" t="s">
        <v>13</v>
      </c>
      <c r="H1174" s="125">
        <v>936.45</v>
      </c>
      <c r="I1174" s="125">
        <v>504.67500000000018</v>
      </c>
      <c r="J1174" s="125">
        <v>163</v>
      </c>
      <c r="K1174" s="125">
        <v>0</v>
      </c>
      <c r="L1174" s="125">
        <v>20</v>
      </c>
      <c r="M1174" s="96">
        <v>687.67500000000018</v>
      </c>
      <c r="N1174" s="101">
        <v>687.67500000000018</v>
      </c>
      <c r="O1174" s="840"/>
      <c r="P1174" s="840"/>
      <c r="Q1174" s="4" t="s">
        <v>1761</v>
      </c>
      <c r="AJ1174" s="909"/>
      <c r="AK1174" s="843"/>
      <c r="AL1174" s="858"/>
      <c r="AM1174" s="845"/>
      <c r="AN1174" s="846"/>
      <c r="AO1174" s="859"/>
      <c r="AP1174" s="860"/>
      <c r="AQ1174" s="1007"/>
      <c r="AR1174" s="1007"/>
    </row>
    <row r="1175" spans="1:44" ht="24" customHeight="1">
      <c r="A1175" s="114" t="s">
        <v>1539</v>
      </c>
      <c r="B1175" s="127">
        <v>1056612061</v>
      </c>
      <c r="C1175" s="128" t="s">
        <v>414</v>
      </c>
      <c r="D1175" s="378" t="s">
        <v>556</v>
      </c>
      <c r="E1175" s="92" t="s">
        <v>1393</v>
      </c>
      <c r="F1175" s="129" t="s">
        <v>573</v>
      </c>
      <c r="G1175" s="127" t="s">
        <v>13</v>
      </c>
      <c r="H1175" s="95">
        <v>824.54</v>
      </c>
      <c r="I1175" s="95">
        <v>336.80999999999995</v>
      </c>
      <c r="J1175" s="95">
        <v>140.5</v>
      </c>
      <c r="K1175" s="95">
        <v>100</v>
      </c>
      <c r="L1175" s="92">
        <v>30</v>
      </c>
      <c r="M1175" s="96">
        <v>607.30999999999995</v>
      </c>
      <c r="N1175" s="95">
        <v>607.30999999999995</v>
      </c>
      <c r="O1175" s="839"/>
      <c r="P1175" s="839"/>
      <c r="Q1175" s="4" t="s">
        <v>1662</v>
      </c>
      <c r="AJ1175" s="908"/>
      <c r="AK1175" s="855"/>
      <c r="AL1175" s="856"/>
      <c r="AM1175" s="384"/>
      <c r="AN1175" s="857"/>
      <c r="AO1175" s="854"/>
      <c r="AP1175" s="388"/>
      <c r="AQ1175" s="978"/>
      <c r="AR1175" s="978"/>
    </row>
    <row r="1176" spans="1:44" ht="24" customHeight="1">
      <c r="A1176" s="114" t="s">
        <v>1540</v>
      </c>
      <c r="B1176" s="92">
        <v>1049619946</v>
      </c>
      <c r="C1176" s="93" t="s">
        <v>390</v>
      </c>
      <c r="D1176" s="297" t="s">
        <v>556</v>
      </c>
      <c r="E1176" s="92" t="s">
        <v>1393</v>
      </c>
      <c r="F1176" s="94" t="s">
        <v>557</v>
      </c>
      <c r="G1176" s="92" t="s">
        <v>13</v>
      </c>
      <c r="H1176" s="95">
        <v>945.72</v>
      </c>
      <c r="I1176" s="95">
        <v>518.57999999999993</v>
      </c>
      <c r="J1176" s="95">
        <v>164.5</v>
      </c>
      <c r="K1176" s="95">
        <v>66.22</v>
      </c>
      <c r="L1176" s="92">
        <v>10</v>
      </c>
      <c r="M1176" s="96">
        <v>759.3</v>
      </c>
      <c r="N1176" s="95">
        <v>759.3</v>
      </c>
      <c r="O1176" s="839"/>
      <c r="P1176" s="839"/>
      <c r="Q1176" s="4" t="s">
        <v>1662</v>
      </c>
      <c r="AJ1176" s="905"/>
      <c r="AK1176" s="385"/>
      <c r="AL1176" s="386"/>
      <c r="AM1176" s="384"/>
      <c r="AN1176" s="387"/>
      <c r="AO1176" s="384"/>
      <c r="AP1176" s="388"/>
      <c r="AQ1176" s="978"/>
      <c r="AR1176" s="978"/>
    </row>
    <row r="1177" spans="1:44" ht="24" customHeight="1">
      <c r="A1177" s="114" t="s">
        <v>1503</v>
      </c>
      <c r="B1177" s="863">
        <v>1100963394</v>
      </c>
      <c r="C1177" s="93" t="s">
        <v>431</v>
      </c>
      <c r="D1177" s="297" t="s">
        <v>556</v>
      </c>
      <c r="E1177" s="92" t="s">
        <v>1393</v>
      </c>
      <c r="F1177" s="94" t="s">
        <v>557</v>
      </c>
      <c r="G1177" s="92" t="s">
        <v>13</v>
      </c>
      <c r="H1177" s="95">
        <v>923.69</v>
      </c>
      <c r="I1177" s="95">
        <v>485.53500000000008</v>
      </c>
      <c r="J1177" s="95">
        <v>156.5</v>
      </c>
      <c r="K1177" s="95">
        <v>0</v>
      </c>
      <c r="L1177" s="92">
        <v>0</v>
      </c>
      <c r="M1177" s="96">
        <v>642.03500000000008</v>
      </c>
      <c r="N1177" s="95">
        <v>642.03500000000008</v>
      </c>
      <c r="O1177" s="839"/>
      <c r="P1177" s="839"/>
      <c r="Q1177" s="4" t="s">
        <v>1662</v>
      </c>
      <c r="AJ1177" s="905"/>
      <c r="AK1177" s="385"/>
      <c r="AL1177" s="386"/>
      <c r="AM1177" s="384"/>
      <c r="AN1177" s="387"/>
      <c r="AO1177" s="384"/>
      <c r="AP1177" s="388"/>
      <c r="AQ1177" s="978"/>
      <c r="AR1177" s="978"/>
    </row>
    <row r="1178" spans="1:44" ht="24" customHeight="1">
      <c r="A1178" s="114" t="s">
        <v>1541</v>
      </c>
      <c r="B1178" s="863">
        <v>80205475</v>
      </c>
      <c r="C1178" s="93" t="s">
        <v>509</v>
      </c>
      <c r="D1178" s="297" t="s">
        <v>556</v>
      </c>
      <c r="E1178" s="92" t="s">
        <v>1393</v>
      </c>
      <c r="F1178" s="94" t="s">
        <v>557</v>
      </c>
      <c r="G1178" s="92" t="s">
        <v>13</v>
      </c>
      <c r="H1178" s="95">
        <v>879.62</v>
      </c>
      <c r="I1178" s="95">
        <v>419.43000000000006</v>
      </c>
      <c r="J1178" s="95">
        <v>166</v>
      </c>
      <c r="K1178" s="95">
        <v>100</v>
      </c>
      <c r="L1178" s="92">
        <v>30</v>
      </c>
      <c r="M1178" s="96">
        <v>715.43000000000006</v>
      </c>
      <c r="N1178" s="95">
        <v>715.43000000000006</v>
      </c>
      <c r="O1178" s="839"/>
      <c r="P1178" s="839"/>
      <c r="Q1178" s="4" t="s">
        <v>1662</v>
      </c>
      <c r="AJ1178" s="905"/>
      <c r="AK1178" s="385"/>
      <c r="AL1178" s="386"/>
      <c r="AM1178" s="384"/>
      <c r="AN1178" s="387"/>
      <c r="AO1178" s="384"/>
      <c r="AP1178" s="388"/>
      <c r="AQ1178" s="978"/>
      <c r="AR1178" s="978"/>
    </row>
    <row r="1179" spans="1:44" ht="24" customHeight="1">
      <c r="A1179" s="114" t="s">
        <v>1542</v>
      </c>
      <c r="B1179" s="863">
        <v>1048846465</v>
      </c>
      <c r="C1179" s="93" t="s">
        <v>374</v>
      </c>
      <c r="D1179" s="297" t="s">
        <v>556</v>
      </c>
      <c r="E1179" s="92" t="s">
        <v>1393</v>
      </c>
      <c r="F1179" s="94" t="s">
        <v>557</v>
      </c>
      <c r="G1179" s="92" t="s">
        <v>13</v>
      </c>
      <c r="H1179" s="95">
        <v>901.66</v>
      </c>
      <c r="I1179" s="95">
        <v>452.49</v>
      </c>
      <c r="J1179" s="95">
        <v>141</v>
      </c>
      <c r="K1179" s="95">
        <v>42.72</v>
      </c>
      <c r="L1179" s="92">
        <v>35</v>
      </c>
      <c r="M1179" s="96">
        <v>671.21</v>
      </c>
      <c r="N1179" s="95">
        <v>671.21</v>
      </c>
      <c r="O1179" s="839"/>
      <c r="P1179" s="839"/>
      <c r="Q1179" s="4" t="s">
        <v>1662</v>
      </c>
      <c r="AJ1179" s="905"/>
      <c r="AK1179" s="385"/>
      <c r="AL1179" s="386"/>
      <c r="AM1179" s="384"/>
      <c r="AN1179" s="387"/>
      <c r="AO1179" s="384"/>
      <c r="AP1179" s="388"/>
      <c r="AQ1179" s="978"/>
      <c r="AR1179" s="978"/>
    </row>
    <row r="1180" spans="1:44" ht="24" customHeight="1">
      <c r="A1180" s="114" t="s">
        <v>1543</v>
      </c>
      <c r="B1180" s="863">
        <v>1049616983</v>
      </c>
      <c r="C1180" s="93" t="s">
        <v>386</v>
      </c>
      <c r="D1180" s="297" t="s">
        <v>556</v>
      </c>
      <c r="E1180" s="92" t="s">
        <v>1393</v>
      </c>
      <c r="F1180" s="94" t="s">
        <v>557</v>
      </c>
      <c r="G1180" s="92" t="s">
        <v>13</v>
      </c>
      <c r="H1180" s="95">
        <v>978.77</v>
      </c>
      <c r="I1180" s="95">
        <v>568.15499999999997</v>
      </c>
      <c r="J1180" s="95">
        <v>120</v>
      </c>
      <c r="K1180" s="95">
        <v>83.28</v>
      </c>
      <c r="L1180" s="92">
        <v>0</v>
      </c>
      <c r="M1180" s="96">
        <v>771.43499999999995</v>
      </c>
      <c r="N1180" s="95">
        <v>771.43499999999995</v>
      </c>
      <c r="O1180" s="839"/>
      <c r="P1180" s="839"/>
      <c r="Q1180" s="4" t="s">
        <v>1662</v>
      </c>
      <c r="AJ1180" s="905"/>
      <c r="AK1180" s="385"/>
      <c r="AL1180" s="386"/>
      <c r="AM1180" s="384"/>
      <c r="AN1180" s="387"/>
      <c r="AO1180" s="384"/>
      <c r="AP1180" s="388"/>
      <c r="AQ1180" s="978"/>
      <c r="AR1180" s="978"/>
    </row>
    <row r="1181" spans="1:44" ht="24" customHeight="1">
      <c r="A1181" s="114" t="s">
        <v>1449</v>
      </c>
      <c r="B1181" s="863">
        <v>7334590</v>
      </c>
      <c r="C1181" s="93" t="s">
        <v>144</v>
      </c>
      <c r="D1181" s="297" t="s">
        <v>546</v>
      </c>
      <c r="E1181" s="92" t="s">
        <v>1393</v>
      </c>
      <c r="F1181" s="94" t="s">
        <v>547</v>
      </c>
      <c r="G1181" s="92" t="s">
        <v>13</v>
      </c>
      <c r="H1181" s="95">
        <v>891.38</v>
      </c>
      <c r="I1181" s="95">
        <v>437.06999999999994</v>
      </c>
      <c r="J1181" s="95">
        <v>153</v>
      </c>
      <c r="K1181" s="95">
        <v>89.94</v>
      </c>
      <c r="L1181" s="92">
        <v>10</v>
      </c>
      <c r="M1181" s="96">
        <v>690.01</v>
      </c>
      <c r="N1181" s="95">
        <v>690.01</v>
      </c>
      <c r="O1181" s="839"/>
      <c r="P1181" s="839"/>
      <c r="Q1181" s="4" t="s">
        <v>1662</v>
      </c>
      <c r="AJ1181" s="905"/>
      <c r="AK1181" s="385"/>
      <c r="AL1181" s="386"/>
      <c r="AM1181" s="384"/>
      <c r="AN1181" s="387"/>
      <c r="AO1181" s="384"/>
      <c r="AP1181" s="388"/>
      <c r="AQ1181" s="978"/>
      <c r="AR1181" s="978"/>
    </row>
    <row r="1182" spans="1:44" ht="24" customHeight="1">
      <c r="A1182" s="114" t="s">
        <v>1462</v>
      </c>
      <c r="B1182" s="863">
        <v>46672619</v>
      </c>
      <c r="C1182" s="93" t="s">
        <v>480</v>
      </c>
      <c r="D1182" s="297" t="s">
        <v>556</v>
      </c>
      <c r="E1182" s="92" t="s">
        <v>1393</v>
      </c>
      <c r="F1182" s="94" t="s">
        <v>557</v>
      </c>
      <c r="G1182" s="92" t="s">
        <v>13</v>
      </c>
      <c r="H1182" s="95">
        <v>945.72</v>
      </c>
      <c r="I1182" s="95">
        <v>518.57999999999993</v>
      </c>
      <c r="J1182" s="95">
        <v>163.5</v>
      </c>
      <c r="K1182" s="95">
        <v>100</v>
      </c>
      <c r="L1182" s="92">
        <v>10</v>
      </c>
      <c r="M1182" s="96">
        <v>792.07999999999993</v>
      </c>
      <c r="N1182" s="95">
        <v>792.07999999999993</v>
      </c>
      <c r="O1182" s="839"/>
      <c r="P1182" s="839"/>
      <c r="Q1182" s="4" t="s">
        <v>1662</v>
      </c>
      <c r="AJ1182" s="905"/>
      <c r="AK1182" s="385"/>
      <c r="AL1182" s="386"/>
      <c r="AM1182" s="384"/>
      <c r="AN1182" s="387"/>
      <c r="AO1182" s="384"/>
      <c r="AP1182" s="388"/>
      <c r="AQ1182" s="978"/>
      <c r="AR1182" s="978"/>
    </row>
    <row r="1183" spans="1:44" ht="24" customHeight="1">
      <c r="A1183" s="114" t="s">
        <v>1544</v>
      </c>
      <c r="B1183" s="863">
        <v>74377597</v>
      </c>
      <c r="C1183" s="93" t="s">
        <v>504</v>
      </c>
      <c r="D1183" s="297" t="s">
        <v>556</v>
      </c>
      <c r="E1183" s="92" t="s">
        <v>1393</v>
      </c>
      <c r="F1183" s="94" t="s">
        <v>557</v>
      </c>
      <c r="G1183" s="92" t="s">
        <v>13</v>
      </c>
      <c r="H1183" s="95">
        <v>846.57</v>
      </c>
      <c r="I1183" s="95">
        <v>369.85500000000002</v>
      </c>
      <c r="J1183" s="95">
        <v>165</v>
      </c>
      <c r="K1183" s="95">
        <v>1.56</v>
      </c>
      <c r="L1183" s="92">
        <v>10</v>
      </c>
      <c r="M1183" s="96">
        <v>546.41499999999996</v>
      </c>
      <c r="N1183" s="95">
        <v>546.41499999999996</v>
      </c>
      <c r="O1183" s="839"/>
      <c r="P1183" s="839"/>
      <c r="Q1183" s="4" t="s">
        <v>1662</v>
      </c>
      <c r="AJ1183" s="905"/>
      <c r="AK1183" s="385"/>
      <c r="AL1183" s="386"/>
      <c r="AM1183" s="384"/>
      <c r="AN1183" s="387"/>
      <c r="AO1183" s="384"/>
      <c r="AP1183" s="388"/>
      <c r="AQ1183" s="978"/>
      <c r="AR1183" s="978"/>
    </row>
    <row r="1184" spans="1:44" ht="24" customHeight="1">
      <c r="A1184" s="114" t="s">
        <v>1545</v>
      </c>
      <c r="B1184" s="863">
        <v>1058058178</v>
      </c>
      <c r="C1184" s="93" t="s">
        <v>425</v>
      </c>
      <c r="D1184" s="297" t="s">
        <v>556</v>
      </c>
      <c r="E1184" s="92" t="s">
        <v>1393</v>
      </c>
      <c r="F1184" s="94" t="s">
        <v>557</v>
      </c>
      <c r="G1184" s="92" t="s">
        <v>13</v>
      </c>
      <c r="H1184" s="95">
        <v>901.66</v>
      </c>
      <c r="I1184" s="95">
        <v>452.49</v>
      </c>
      <c r="J1184" s="95">
        <v>173</v>
      </c>
      <c r="K1184" s="95">
        <v>25.06</v>
      </c>
      <c r="L1184" s="92">
        <v>0</v>
      </c>
      <c r="M1184" s="96">
        <v>650.54999999999995</v>
      </c>
      <c r="N1184" s="95">
        <v>650.54999999999995</v>
      </c>
      <c r="O1184" s="839"/>
      <c r="P1184" s="839"/>
      <c r="Q1184" s="4" t="s">
        <v>1662</v>
      </c>
      <c r="AJ1184" s="905"/>
      <c r="AK1184" s="385"/>
      <c r="AL1184" s="386"/>
      <c r="AM1184" s="384"/>
      <c r="AN1184" s="387"/>
      <c r="AO1184" s="384"/>
      <c r="AP1184" s="388"/>
      <c r="AQ1184" s="978"/>
      <c r="AR1184" s="978"/>
    </row>
    <row r="1185" spans="1:44" ht="24" customHeight="1">
      <c r="A1185" s="114" t="s">
        <v>1546</v>
      </c>
      <c r="B1185" s="117">
        <v>74381621</v>
      </c>
      <c r="C1185" s="118" t="s">
        <v>994</v>
      </c>
      <c r="D1185" s="374" t="s">
        <v>1715</v>
      </c>
      <c r="E1185" s="92" t="s">
        <v>1393</v>
      </c>
      <c r="F1185" s="119" t="s">
        <v>566</v>
      </c>
      <c r="G1185" s="92" t="s">
        <v>13</v>
      </c>
      <c r="H1185" s="120">
        <v>856.94</v>
      </c>
      <c r="I1185" s="95">
        <v>385.41000000000008</v>
      </c>
      <c r="J1185" s="95">
        <v>146.5</v>
      </c>
      <c r="K1185" s="121">
        <v>100</v>
      </c>
      <c r="L1185" s="120">
        <v>55</v>
      </c>
      <c r="M1185" s="96">
        <v>686.91000000000008</v>
      </c>
      <c r="N1185" s="95">
        <v>686.91000000000008</v>
      </c>
      <c r="O1185" s="839"/>
      <c r="P1185" s="839"/>
      <c r="Q1185" s="4" t="s">
        <v>1716</v>
      </c>
      <c r="AJ1185" s="907"/>
      <c r="AK1185" s="851"/>
      <c r="AL1185" s="852"/>
      <c r="AM1185" s="384"/>
      <c r="AN1185" s="853"/>
      <c r="AO1185" s="384"/>
      <c r="AP1185" s="1058"/>
      <c r="AQ1185" s="978"/>
      <c r="AR1185" s="978"/>
    </row>
    <row r="1186" spans="1:44" ht="24" customHeight="1">
      <c r="A1186" s="114" t="s">
        <v>1547</v>
      </c>
      <c r="B1186" s="117">
        <v>1026574769</v>
      </c>
      <c r="C1186" s="118" t="s">
        <v>1057</v>
      </c>
      <c r="D1186" s="374" t="s">
        <v>1715</v>
      </c>
      <c r="E1186" s="92" t="s">
        <v>1393</v>
      </c>
      <c r="F1186" s="119" t="s">
        <v>566</v>
      </c>
      <c r="G1186" s="92" t="s">
        <v>13</v>
      </c>
      <c r="H1186" s="120">
        <v>889.7</v>
      </c>
      <c r="I1186" s="95">
        <v>434.55000000000018</v>
      </c>
      <c r="J1186" s="95">
        <v>141</v>
      </c>
      <c r="K1186" s="121">
        <v>100</v>
      </c>
      <c r="L1186" s="120">
        <v>10</v>
      </c>
      <c r="M1186" s="96">
        <v>685.55000000000018</v>
      </c>
      <c r="N1186" s="95">
        <v>685.55000000000018</v>
      </c>
      <c r="O1186" s="839"/>
      <c r="P1186" s="839"/>
      <c r="Q1186" s="4" t="s">
        <v>1716</v>
      </c>
      <c r="AJ1186" s="907"/>
      <c r="AK1186" s="851"/>
      <c r="AL1186" s="852"/>
      <c r="AM1186" s="384"/>
      <c r="AN1186" s="853"/>
      <c r="AO1186" s="384"/>
      <c r="AP1186" s="1058"/>
      <c r="AQ1186" s="978"/>
      <c r="AR1186" s="978"/>
    </row>
    <row r="1187" spans="1:44" ht="24" customHeight="1">
      <c r="A1187" s="114" t="s">
        <v>1527</v>
      </c>
      <c r="B1187" s="117">
        <v>1067897811</v>
      </c>
      <c r="C1187" s="118" t="s">
        <v>1337</v>
      </c>
      <c r="D1187" s="374" t="s">
        <v>1715</v>
      </c>
      <c r="E1187" s="92" t="s">
        <v>1393</v>
      </c>
      <c r="F1187" s="119" t="s">
        <v>566</v>
      </c>
      <c r="G1187" s="92" t="s">
        <v>13</v>
      </c>
      <c r="H1187" s="120">
        <v>933.38</v>
      </c>
      <c r="I1187" s="95">
        <v>500.06999999999994</v>
      </c>
      <c r="J1187" s="95">
        <v>160</v>
      </c>
      <c r="K1187" s="121">
        <v>7.83</v>
      </c>
      <c r="L1187" s="120">
        <v>0</v>
      </c>
      <c r="M1187" s="96">
        <v>667.9</v>
      </c>
      <c r="N1187" s="95">
        <v>667.9</v>
      </c>
      <c r="O1187" s="839"/>
      <c r="P1187" s="839"/>
      <c r="Q1187" s="4" t="s">
        <v>1716</v>
      </c>
      <c r="AJ1187" s="907"/>
      <c r="AK1187" s="851"/>
      <c r="AL1187" s="852"/>
      <c r="AM1187" s="384"/>
      <c r="AN1187" s="853"/>
      <c r="AO1187" s="384"/>
      <c r="AP1187" s="1058"/>
      <c r="AQ1187" s="978"/>
      <c r="AR1187" s="978"/>
    </row>
    <row r="1188" spans="1:44" ht="24" customHeight="1">
      <c r="A1188" s="114" t="s">
        <v>1548</v>
      </c>
      <c r="B1188" s="864">
        <v>7221347</v>
      </c>
      <c r="C1188" s="128" t="s">
        <v>351</v>
      </c>
      <c r="D1188" s="378" t="s">
        <v>554</v>
      </c>
      <c r="E1188" s="92" t="s">
        <v>1393</v>
      </c>
      <c r="F1188" s="129" t="s">
        <v>572</v>
      </c>
      <c r="G1188" s="127" t="s">
        <v>13</v>
      </c>
      <c r="H1188" s="95">
        <v>843.72</v>
      </c>
      <c r="I1188" s="95">
        <v>365.57999999999993</v>
      </c>
      <c r="J1188" s="95">
        <v>150</v>
      </c>
      <c r="K1188" s="95">
        <v>100</v>
      </c>
      <c r="L1188" s="92">
        <v>0</v>
      </c>
      <c r="M1188" s="96">
        <v>615.57999999999993</v>
      </c>
      <c r="N1188" s="95">
        <v>615.57999999999993</v>
      </c>
      <c r="O1188" s="839"/>
      <c r="P1188" s="839"/>
      <c r="Q1188" s="4" t="s">
        <v>1662</v>
      </c>
      <c r="AJ1188" s="908"/>
      <c r="AK1188" s="855"/>
      <c r="AL1188" s="856"/>
      <c r="AM1188" s="384"/>
      <c r="AN1188" s="857"/>
      <c r="AO1188" s="854"/>
      <c r="AP1188" s="388"/>
      <c r="AQ1188" s="978"/>
      <c r="AR1188" s="978"/>
    </row>
    <row r="1189" spans="1:44" ht="24" customHeight="1">
      <c r="A1189" s="114" t="s">
        <v>1517</v>
      </c>
      <c r="B1189" s="862">
        <v>1116552163</v>
      </c>
      <c r="C1189" s="98" t="s">
        <v>1360</v>
      </c>
      <c r="D1189" s="332" t="s">
        <v>1812</v>
      </c>
      <c r="E1189" s="99" t="s">
        <v>1404</v>
      </c>
      <c r="F1189" s="100" t="s">
        <v>1401</v>
      </c>
      <c r="G1189" s="124" t="s">
        <v>13</v>
      </c>
      <c r="H1189" s="125">
        <v>870.22</v>
      </c>
      <c r="I1189" s="125">
        <v>405.32999999999993</v>
      </c>
      <c r="J1189" s="125">
        <v>156</v>
      </c>
      <c r="K1189" s="125">
        <v>40.444000000000003</v>
      </c>
      <c r="L1189" s="125">
        <v>15</v>
      </c>
      <c r="M1189" s="96">
        <v>616.77399999999989</v>
      </c>
      <c r="N1189" s="101">
        <v>616.77399999999989</v>
      </c>
      <c r="O1189" s="840"/>
      <c r="P1189" s="840"/>
      <c r="Q1189" s="4" t="s">
        <v>1761</v>
      </c>
      <c r="AJ1189" s="909"/>
      <c r="AK1189" s="843"/>
      <c r="AL1189" s="858"/>
      <c r="AM1189" s="845"/>
      <c r="AN1189" s="846"/>
      <c r="AO1189" s="859"/>
      <c r="AP1189" s="860"/>
      <c r="AQ1189" s="1007"/>
      <c r="AR1189" s="1007"/>
    </row>
    <row r="1190" spans="1:44" ht="24" customHeight="1">
      <c r="A1190" s="114" t="s">
        <v>1549</v>
      </c>
      <c r="B1190" s="126">
        <v>7179798</v>
      </c>
      <c r="C1190" s="98" t="s">
        <v>632</v>
      </c>
      <c r="D1190" s="299" t="s">
        <v>1824</v>
      </c>
      <c r="E1190" s="99" t="s">
        <v>1404</v>
      </c>
      <c r="F1190" s="100" t="s">
        <v>2</v>
      </c>
      <c r="G1190" s="99">
        <v>12</v>
      </c>
      <c r="H1190" s="101">
        <v>953.39</v>
      </c>
      <c r="I1190" s="101">
        <v>530.08500000000004</v>
      </c>
      <c r="J1190" s="101">
        <v>162</v>
      </c>
      <c r="K1190" s="101">
        <v>100</v>
      </c>
      <c r="L1190" s="101">
        <v>30</v>
      </c>
      <c r="M1190" s="96">
        <v>822.08500000000004</v>
      </c>
      <c r="N1190" s="101">
        <v>822.08500000000004</v>
      </c>
      <c r="O1190" s="840"/>
      <c r="P1190" s="840"/>
      <c r="Q1190" s="4" t="s">
        <v>1761</v>
      </c>
      <c r="AJ1190" s="906"/>
      <c r="AK1190" s="843"/>
      <c r="AL1190" s="844"/>
      <c r="AM1190" s="845"/>
      <c r="AN1190" s="846"/>
      <c r="AO1190" s="845"/>
      <c r="AP1190" s="847"/>
      <c r="AQ1190" s="1002"/>
      <c r="AR1190" s="1002"/>
    </row>
    <row r="1191" spans="1:44" ht="24" customHeight="1">
      <c r="A1191" s="114" t="s">
        <v>1550</v>
      </c>
      <c r="B1191" s="863">
        <v>40042917</v>
      </c>
      <c r="C1191" s="93" t="s">
        <v>322</v>
      </c>
      <c r="D1191" s="297" t="s">
        <v>554</v>
      </c>
      <c r="E1191" s="92" t="s">
        <v>1393</v>
      </c>
      <c r="F1191" s="94" t="s">
        <v>555</v>
      </c>
      <c r="G1191" s="92" t="s">
        <v>13</v>
      </c>
      <c r="H1191" s="95">
        <v>910.13</v>
      </c>
      <c r="I1191" s="95">
        <v>465.19499999999994</v>
      </c>
      <c r="J1191" s="95">
        <v>161</v>
      </c>
      <c r="K1191" s="95">
        <v>91.33</v>
      </c>
      <c r="L1191" s="92">
        <v>20</v>
      </c>
      <c r="M1191" s="96">
        <v>737.52499999999998</v>
      </c>
      <c r="N1191" s="95">
        <v>737.52499999999998</v>
      </c>
      <c r="O1191" s="839"/>
      <c r="P1191" s="839"/>
      <c r="Q1191" s="4" t="s">
        <v>1662</v>
      </c>
      <c r="AJ1191" s="905"/>
      <c r="AK1191" s="385"/>
      <c r="AL1191" s="386"/>
      <c r="AM1191" s="384"/>
      <c r="AN1191" s="387"/>
      <c r="AO1191" s="384"/>
      <c r="AP1191" s="388"/>
      <c r="AQ1191" s="978"/>
      <c r="AR1191" s="978"/>
    </row>
    <row r="1192" spans="1:44" ht="24" customHeight="1">
      <c r="A1192" s="114" t="s">
        <v>1551</v>
      </c>
      <c r="B1192" s="864">
        <v>4119883</v>
      </c>
      <c r="C1192" s="128" t="s">
        <v>466</v>
      </c>
      <c r="D1192" s="378" t="s">
        <v>556</v>
      </c>
      <c r="E1192" s="92" t="s">
        <v>1393</v>
      </c>
      <c r="F1192" s="129" t="s">
        <v>573</v>
      </c>
      <c r="G1192" s="127" t="s">
        <v>13</v>
      </c>
      <c r="H1192" s="95">
        <v>802.51</v>
      </c>
      <c r="I1192" s="95">
        <v>303.76499999999987</v>
      </c>
      <c r="J1192" s="95">
        <v>163.5</v>
      </c>
      <c r="K1192" s="95">
        <v>100</v>
      </c>
      <c r="L1192" s="92">
        <v>50</v>
      </c>
      <c r="M1192" s="96">
        <v>617.26499999999987</v>
      </c>
      <c r="N1192" s="95">
        <v>617.26499999999987</v>
      </c>
      <c r="O1192" s="839"/>
      <c r="P1192" s="839"/>
      <c r="Q1192" s="4" t="s">
        <v>1662</v>
      </c>
      <c r="AJ1192" s="908"/>
      <c r="AK1192" s="855"/>
      <c r="AL1192" s="856"/>
      <c r="AM1192" s="384"/>
      <c r="AN1192" s="857"/>
      <c r="AO1192" s="854"/>
      <c r="AP1192" s="388"/>
      <c r="AQ1192" s="978"/>
      <c r="AR1192" s="978"/>
    </row>
    <row r="1193" spans="1:44" ht="24" customHeight="1">
      <c r="A1193" s="114" t="s">
        <v>1552</v>
      </c>
      <c r="B1193" s="863">
        <v>1118554979</v>
      </c>
      <c r="C1193" s="93" t="s">
        <v>440</v>
      </c>
      <c r="D1193" s="297" t="s">
        <v>556</v>
      </c>
      <c r="E1193" s="92" t="s">
        <v>1393</v>
      </c>
      <c r="F1193" s="94" t="s">
        <v>557</v>
      </c>
      <c r="G1193" s="92" t="s">
        <v>13</v>
      </c>
      <c r="H1193" s="95">
        <v>923.69</v>
      </c>
      <c r="I1193" s="95">
        <v>485.53500000000008</v>
      </c>
      <c r="J1193" s="95">
        <v>169</v>
      </c>
      <c r="K1193" s="95">
        <v>60.06</v>
      </c>
      <c r="L1193" s="92">
        <v>0</v>
      </c>
      <c r="M1193" s="96">
        <v>714.59500000000003</v>
      </c>
      <c r="N1193" s="95">
        <v>714.59500000000003</v>
      </c>
      <c r="O1193" s="839"/>
      <c r="P1193" s="839"/>
      <c r="Q1193" s="4" t="s">
        <v>1662</v>
      </c>
      <c r="AJ1193" s="905"/>
      <c r="AK1193" s="385"/>
      <c r="AL1193" s="386"/>
      <c r="AM1193" s="384"/>
      <c r="AN1193" s="387"/>
      <c r="AO1193" s="384"/>
      <c r="AP1193" s="388"/>
      <c r="AQ1193" s="978"/>
      <c r="AR1193" s="978"/>
    </row>
    <row r="1194" spans="1:44" ht="24" customHeight="1">
      <c r="A1194" s="114" t="s">
        <v>1553</v>
      </c>
      <c r="B1194" s="863">
        <v>1049616985</v>
      </c>
      <c r="C1194" s="93" t="s">
        <v>22</v>
      </c>
      <c r="D1194" s="297" t="s">
        <v>543</v>
      </c>
      <c r="E1194" s="92" t="s">
        <v>1393</v>
      </c>
      <c r="F1194" s="94" t="s">
        <v>544</v>
      </c>
      <c r="G1194" s="92">
        <v>3</v>
      </c>
      <c r="H1194" s="95">
        <v>883.06</v>
      </c>
      <c r="I1194" s="95">
        <v>424.58999999999992</v>
      </c>
      <c r="J1194" s="95">
        <v>169</v>
      </c>
      <c r="K1194" s="95">
        <v>56.22</v>
      </c>
      <c r="L1194" s="122">
        <v>15</v>
      </c>
      <c r="M1194" s="96">
        <v>664.81</v>
      </c>
      <c r="N1194" s="95">
        <v>664.81</v>
      </c>
      <c r="O1194" s="839"/>
      <c r="P1194" s="839"/>
      <c r="Q1194" s="4" t="s">
        <v>1662</v>
      </c>
      <c r="AJ1194" s="905"/>
      <c r="AK1194" s="385"/>
      <c r="AL1194" s="386"/>
      <c r="AM1194" s="384"/>
      <c r="AN1194" s="387"/>
      <c r="AO1194" s="384"/>
      <c r="AP1194" s="388"/>
      <c r="AQ1194" s="978"/>
      <c r="AR1194" s="978"/>
    </row>
    <row r="1195" spans="1:44" ht="24" customHeight="1">
      <c r="A1195" s="114" t="s">
        <v>1554</v>
      </c>
      <c r="B1195" s="117">
        <v>1052401859</v>
      </c>
      <c r="C1195" s="118" t="s">
        <v>1251</v>
      </c>
      <c r="D1195" s="374" t="s">
        <v>1715</v>
      </c>
      <c r="E1195" s="92" t="s">
        <v>1393</v>
      </c>
      <c r="F1195" s="119" t="s">
        <v>566</v>
      </c>
      <c r="G1195" s="92" t="s">
        <v>13</v>
      </c>
      <c r="H1195" s="120">
        <v>944.29</v>
      </c>
      <c r="I1195" s="95">
        <v>516.43499999999995</v>
      </c>
      <c r="J1195" s="95">
        <v>170</v>
      </c>
      <c r="K1195" s="121">
        <v>34.72</v>
      </c>
      <c r="L1195" s="120">
        <v>0</v>
      </c>
      <c r="M1195" s="96">
        <v>721.15499999999997</v>
      </c>
      <c r="N1195" s="95">
        <v>721.15499999999997</v>
      </c>
      <c r="O1195" s="839"/>
      <c r="P1195" s="839"/>
      <c r="Q1195" s="4" t="s">
        <v>1716</v>
      </c>
      <c r="AJ1195" s="907"/>
      <c r="AK1195" s="851"/>
      <c r="AL1195" s="852"/>
      <c r="AM1195" s="384"/>
      <c r="AN1195" s="853"/>
      <c r="AO1195" s="384"/>
      <c r="AP1195" s="1058"/>
      <c r="AQ1195" s="978"/>
      <c r="AR1195" s="978"/>
    </row>
    <row r="1196" spans="1:44" ht="24" customHeight="1">
      <c r="A1196" s="114" t="s">
        <v>1555</v>
      </c>
      <c r="B1196" s="862">
        <v>1049638353</v>
      </c>
      <c r="C1196" s="98" t="s">
        <v>1195</v>
      </c>
      <c r="D1196" s="332" t="s">
        <v>1812</v>
      </c>
      <c r="E1196" s="99" t="s">
        <v>1404</v>
      </c>
      <c r="F1196" s="100" t="s">
        <v>1401</v>
      </c>
      <c r="G1196" s="124" t="s">
        <v>13</v>
      </c>
      <c r="H1196" s="125">
        <v>969.57</v>
      </c>
      <c r="I1196" s="125">
        <v>554.35500000000002</v>
      </c>
      <c r="J1196" s="125">
        <v>168</v>
      </c>
      <c r="K1196" s="125">
        <v>14.78</v>
      </c>
      <c r="L1196" s="125">
        <v>0</v>
      </c>
      <c r="M1196" s="96">
        <v>737.13499999999999</v>
      </c>
      <c r="N1196" s="101">
        <v>737.13499999999999</v>
      </c>
      <c r="O1196" s="840"/>
      <c r="P1196" s="840"/>
      <c r="Q1196" s="4" t="s">
        <v>1761</v>
      </c>
      <c r="AJ1196" s="909"/>
      <c r="AK1196" s="843"/>
      <c r="AL1196" s="858"/>
      <c r="AM1196" s="845"/>
      <c r="AN1196" s="846"/>
      <c r="AO1196" s="859"/>
      <c r="AP1196" s="860"/>
      <c r="AQ1196" s="1007"/>
      <c r="AR1196" s="1007"/>
    </row>
    <row r="1197" spans="1:44" ht="24" customHeight="1">
      <c r="A1197" s="114" t="s">
        <v>1556</v>
      </c>
      <c r="B1197" s="863">
        <v>37086234</v>
      </c>
      <c r="C1197" s="93" t="s">
        <v>233</v>
      </c>
      <c r="D1197" s="297" t="s">
        <v>548</v>
      </c>
      <c r="E1197" s="92" t="s">
        <v>1393</v>
      </c>
      <c r="F1197" s="94" t="s">
        <v>549</v>
      </c>
      <c r="G1197" s="92" t="s">
        <v>13</v>
      </c>
      <c r="H1197" s="95">
        <v>808.33</v>
      </c>
      <c r="I1197" s="95">
        <v>312.49500000000012</v>
      </c>
      <c r="J1197" s="95">
        <v>160</v>
      </c>
      <c r="K1197" s="95">
        <v>5.17</v>
      </c>
      <c r="L1197" s="92">
        <v>0</v>
      </c>
      <c r="M1197" s="96">
        <v>477.66500000000013</v>
      </c>
      <c r="N1197" s="95">
        <v>477.66500000000013</v>
      </c>
      <c r="O1197" s="839"/>
      <c r="P1197" s="839"/>
      <c r="Q1197" s="4" t="s">
        <v>1662</v>
      </c>
      <c r="AJ1197" s="905"/>
      <c r="AK1197" s="385"/>
      <c r="AL1197" s="386"/>
      <c r="AM1197" s="384"/>
      <c r="AN1197" s="387"/>
      <c r="AO1197" s="384"/>
      <c r="AP1197" s="388"/>
      <c r="AQ1197" s="978"/>
      <c r="AR1197" s="978"/>
    </row>
    <row r="1198" spans="1:44" ht="24" customHeight="1">
      <c r="A1198" s="114" t="s">
        <v>1557</v>
      </c>
      <c r="B1198" s="117">
        <v>63526969</v>
      </c>
      <c r="C1198" s="118" t="s">
        <v>944</v>
      </c>
      <c r="D1198" s="374" t="s">
        <v>1715</v>
      </c>
      <c r="E1198" s="92" t="s">
        <v>1393</v>
      </c>
      <c r="F1198" s="119" t="s">
        <v>566</v>
      </c>
      <c r="G1198" s="92" t="s">
        <v>13</v>
      </c>
      <c r="H1198" s="120">
        <v>856.94</v>
      </c>
      <c r="I1198" s="95">
        <v>385.41000000000008</v>
      </c>
      <c r="J1198" s="95">
        <v>163</v>
      </c>
      <c r="K1198" s="121">
        <v>100</v>
      </c>
      <c r="L1198" s="120">
        <v>40</v>
      </c>
      <c r="M1198" s="96">
        <v>688.41000000000008</v>
      </c>
      <c r="N1198" s="95">
        <v>688.41000000000008</v>
      </c>
      <c r="O1198" s="839"/>
      <c r="P1198" s="839"/>
      <c r="Q1198" s="4" t="s">
        <v>1716</v>
      </c>
      <c r="AJ1198" s="907"/>
      <c r="AK1198" s="851"/>
      <c r="AL1198" s="852"/>
      <c r="AM1198" s="384"/>
      <c r="AN1198" s="853"/>
      <c r="AO1198" s="384"/>
      <c r="AP1198" s="1058"/>
      <c r="AQ1198" s="978"/>
      <c r="AR1198" s="978"/>
    </row>
    <row r="1199" spans="1:44" ht="24" customHeight="1">
      <c r="A1199" s="114" t="s">
        <v>1558</v>
      </c>
      <c r="B1199" s="117">
        <v>79314675</v>
      </c>
      <c r="C1199" s="118" t="s">
        <v>1001</v>
      </c>
      <c r="D1199" s="374" t="s">
        <v>1715</v>
      </c>
      <c r="E1199" s="92" t="s">
        <v>1393</v>
      </c>
      <c r="F1199" s="119" t="s">
        <v>566</v>
      </c>
      <c r="G1199" s="92" t="s">
        <v>13</v>
      </c>
      <c r="H1199" s="120">
        <v>878.78</v>
      </c>
      <c r="I1199" s="95">
        <v>418.17000000000007</v>
      </c>
      <c r="J1199" s="95">
        <v>159</v>
      </c>
      <c r="K1199" s="121">
        <v>100</v>
      </c>
      <c r="L1199" s="120">
        <v>20</v>
      </c>
      <c r="M1199" s="96">
        <v>697.17000000000007</v>
      </c>
      <c r="N1199" s="95">
        <v>697.17000000000007</v>
      </c>
      <c r="O1199" s="839"/>
      <c r="P1199" s="839"/>
      <c r="Q1199" s="4" t="s">
        <v>1716</v>
      </c>
      <c r="AJ1199" s="907"/>
      <c r="AK1199" s="851"/>
      <c r="AL1199" s="852"/>
      <c r="AM1199" s="384"/>
      <c r="AN1199" s="853"/>
      <c r="AO1199" s="384"/>
      <c r="AP1199" s="1058"/>
      <c r="AQ1199" s="978"/>
      <c r="AR1199" s="978"/>
    </row>
    <row r="1200" spans="1:44" ht="24" customHeight="1">
      <c r="A1200" s="114" t="s">
        <v>1518</v>
      </c>
      <c r="B1200" s="92">
        <v>1049631291</v>
      </c>
      <c r="C1200" s="93" t="s">
        <v>162</v>
      </c>
      <c r="D1200" s="297" t="s">
        <v>548</v>
      </c>
      <c r="E1200" s="92" t="s">
        <v>1393</v>
      </c>
      <c r="F1200" s="94" t="s">
        <v>549</v>
      </c>
      <c r="G1200" s="92" t="s">
        <v>13</v>
      </c>
      <c r="H1200" s="95">
        <v>808.33</v>
      </c>
      <c r="I1200" s="95">
        <v>312.49500000000012</v>
      </c>
      <c r="J1200" s="95">
        <v>151</v>
      </c>
      <c r="K1200" s="95">
        <v>8.44</v>
      </c>
      <c r="L1200" s="92">
        <v>0</v>
      </c>
      <c r="M1200" s="96">
        <v>471.93500000000012</v>
      </c>
      <c r="N1200" s="95">
        <v>471.93500000000012</v>
      </c>
      <c r="O1200" s="839"/>
      <c r="P1200" s="839"/>
      <c r="Q1200" s="4" t="s">
        <v>1662</v>
      </c>
      <c r="AJ1200" s="905"/>
      <c r="AK1200" s="385"/>
      <c r="AL1200" s="386"/>
      <c r="AM1200" s="384"/>
      <c r="AN1200" s="387"/>
      <c r="AO1200" s="384"/>
      <c r="AP1200" s="388"/>
      <c r="AQ1200" s="978"/>
      <c r="AR1200" s="978"/>
    </row>
    <row r="1201" spans="1:44" ht="24" customHeight="1">
      <c r="A1201" s="114" t="s">
        <v>1559</v>
      </c>
      <c r="B1201" s="92">
        <v>1098658624</v>
      </c>
      <c r="C1201" s="93" t="s">
        <v>429</v>
      </c>
      <c r="D1201" s="297" t="s">
        <v>556</v>
      </c>
      <c r="E1201" s="92" t="s">
        <v>1393</v>
      </c>
      <c r="F1201" s="94" t="s">
        <v>557</v>
      </c>
      <c r="G1201" s="92" t="s">
        <v>13</v>
      </c>
      <c r="H1201" s="95">
        <v>923.69</v>
      </c>
      <c r="I1201" s="95">
        <v>485.53500000000008</v>
      </c>
      <c r="J1201" s="95">
        <v>155</v>
      </c>
      <c r="K1201" s="95">
        <v>49.611111111111114</v>
      </c>
      <c r="L1201" s="92">
        <v>0</v>
      </c>
      <c r="M1201" s="96">
        <v>690.14611111111117</v>
      </c>
      <c r="N1201" s="95">
        <v>690.14611111111117</v>
      </c>
      <c r="O1201" s="839"/>
      <c r="P1201" s="839"/>
      <c r="Q1201" s="4" t="s">
        <v>1662</v>
      </c>
      <c r="AJ1201" s="905"/>
      <c r="AK1201" s="385"/>
      <c r="AL1201" s="386"/>
      <c r="AM1201" s="384"/>
      <c r="AN1201" s="387"/>
      <c r="AO1201" s="384"/>
      <c r="AP1201" s="388"/>
      <c r="AQ1201" s="978"/>
      <c r="AR1201" s="978"/>
    </row>
    <row r="1202" spans="1:44" ht="24" customHeight="1">
      <c r="A1202" s="114" t="s">
        <v>1560</v>
      </c>
      <c r="B1202" s="92">
        <v>46382586</v>
      </c>
      <c r="C1202" s="93" t="s">
        <v>472</v>
      </c>
      <c r="D1202" s="297" t="s">
        <v>556</v>
      </c>
      <c r="E1202" s="92" t="s">
        <v>1393</v>
      </c>
      <c r="F1202" s="94" t="s">
        <v>557</v>
      </c>
      <c r="G1202" s="92" t="s">
        <v>13</v>
      </c>
      <c r="H1202" s="95">
        <v>835.56</v>
      </c>
      <c r="I1202" s="95">
        <v>353.33999999999992</v>
      </c>
      <c r="J1202" s="95">
        <v>165.5</v>
      </c>
      <c r="K1202" s="95">
        <v>100</v>
      </c>
      <c r="L1202" s="92">
        <v>20</v>
      </c>
      <c r="M1202" s="96">
        <v>638.83999999999992</v>
      </c>
      <c r="N1202" s="95">
        <v>638.83999999999992</v>
      </c>
      <c r="O1202" s="839"/>
      <c r="P1202" s="839"/>
      <c r="Q1202" s="4" t="s">
        <v>1662</v>
      </c>
      <c r="AJ1202" s="905"/>
      <c r="AK1202" s="385"/>
      <c r="AL1202" s="386"/>
      <c r="AM1202" s="384"/>
      <c r="AN1202" s="387"/>
      <c r="AO1202" s="384"/>
      <c r="AP1202" s="388"/>
      <c r="AQ1202" s="978"/>
      <c r="AR1202" s="978"/>
    </row>
    <row r="1203" spans="1:44" ht="24" customHeight="1">
      <c r="A1203" s="114" t="s">
        <v>1561</v>
      </c>
      <c r="B1203" s="117">
        <v>7182783</v>
      </c>
      <c r="C1203" s="118" t="s">
        <v>641</v>
      </c>
      <c r="D1203" s="374" t="s">
        <v>1715</v>
      </c>
      <c r="E1203" s="92" t="s">
        <v>1393</v>
      </c>
      <c r="F1203" s="119" t="s">
        <v>566</v>
      </c>
      <c r="G1203" s="92" t="s">
        <v>13</v>
      </c>
      <c r="H1203" s="120">
        <v>856.94</v>
      </c>
      <c r="I1203" s="95">
        <v>385.41000000000008</v>
      </c>
      <c r="J1203" s="95">
        <v>149.5</v>
      </c>
      <c r="K1203" s="121">
        <v>100</v>
      </c>
      <c r="L1203" s="120">
        <v>25</v>
      </c>
      <c r="M1203" s="96">
        <v>659.91000000000008</v>
      </c>
      <c r="N1203" s="95">
        <v>659.91000000000008</v>
      </c>
      <c r="O1203" s="839"/>
      <c r="P1203" s="839"/>
      <c r="Q1203" s="4" t="s">
        <v>1716</v>
      </c>
      <c r="AJ1203" s="907"/>
      <c r="AK1203" s="851"/>
      <c r="AL1203" s="852"/>
      <c r="AM1203" s="384"/>
      <c r="AN1203" s="853"/>
      <c r="AO1203" s="384"/>
      <c r="AP1203" s="1058"/>
      <c r="AQ1203" s="978"/>
      <c r="AR1203" s="978"/>
    </row>
    <row r="1204" spans="1:44" ht="24" customHeight="1">
      <c r="A1204" s="114" t="s">
        <v>1562</v>
      </c>
      <c r="B1204" s="117">
        <v>1118543599</v>
      </c>
      <c r="C1204" s="118" t="s">
        <v>1368</v>
      </c>
      <c r="D1204" s="374" t="s">
        <v>1715</v>
      </c>
      <c r="E1204" s="92" t="s">
        <v>1393</v>
      </c>
      <c r="F1204" s="119" t="s">
        <v>566</v>
      </c>
      <c r="G1204" s="92" t="s">
        <v>13</v>
      </c>
      <c r="H1204" s="120">
        <v>856.94</v>
      </c>
      <c r="I1204" s="95">
        <v>385.41000000000008</v>
      </c>
      <c r="J1204" s="95">
        <v>162.5</v>
      </c>
      <c r="K1204" s="121">
        <v>95.17</v>
      </c>
      <c r="L1204" s="120">
        <v>20</v>
      </c>
      <c r="M1204" s="96">
        <v>663.08</v>
      </c>
      <c r="N1204" s="95">
        <v>663.08</v>
      </c>
      <c r="O1204" s="839"/>
      <c r="P1204" s="839"/>
      <c r="Q1204" s="4" t="s">
        <v>1716</v>
      </c>
      <c r="AJ1204" s="907"/>
      <c r="AK1204" s="851"/>
      <c r="AL1204" s="852"/>
      <c r="AM1204" s="384"/>
      <c r="AN1204" s="853"/>
      <c r="AO1204" s="384"/>
      <c r="AP1204" s="1058"/>
      <c r="AQ1204" s="978"/>
      <c r="AR1204" s="978"/>
    </row>
    <row r="1205" spans="1:44" ht="24" customHeight="1">
      <c r="A1205" s="114" t="s">
        <v>1563</v>
      </c>
      <c r="B1205" s="97">
        <v>23326861</v>
      </c>
      <c r="C1205" s="98" t="s">
        <v>692</v>
      </c>
      <c r="D1205" s="299" t="s">
        <v>1824</v>
      </c>
      <c r="E1205" s="99" t="s">
        <v>1404</v>
      </c>
      <c r="F1205" s="100" t="s">
        <v>2</v>
      </c>
      <c r="G1205" s="99">
        <v>12</v>
      </c>
      <c r="H1205" s="101">
        <v>838.2</v>
      </c>
      <c r="I1205" s="101">
        <v>357.30000000000018</v>
      </c>
      <c r="J1205" s="101">
        <v>169.5</v>
      </c>
      <c r="K1205" s="101">
        <v>100</v>
      </c>
      <c r="L1205" s="101">
        <v>25</v>
      </c>
      <c r="M1205" s="96">
        <v>651.80000000000018</v>
      </c>
      <c r="N1205" s="101">
        <v>651.80000000000018</v>
      </c>
      <c r="O1205" s="840"/>
      <c r="P1205" s="840"/>
      <c r="Q1205" s="4" t="s">
        <v>1761</v>
      </c>
      <c r="AJ1205" s="906"/>
      <c r="AK1205" s="843"/>
      <c r="AL1205" s="844"/>
      <c r="AM1205" s="845"/>
      <c r="AN1205" s="846"/>
      <c r="AO1205" s="845"/>
      <c r="AP1205" s="847"/>
      <c r="AQ1205" s="1002"/>
      <c r="AR1205" s="1002"/>
    </row>
    <row r="1206" spans="1:44" ht="24" customHeight="1">
      <c r="A1206" s="114" t="s">
        <v>1564</v>
      </c>
      <c r="B1206" s="117">
        <v>1057582812</v>
      </c>
      <c r="C1206" s="118" t="s">
        <v>1313</v>
      </c>
      <c r="D1206" s="374" t="s">
        <v>1715</v>
      </c>
      <c r="E1206" s="92" t="s">
        <v>1393</v>
      </c>
      <c r="F1206" s="119" t="s">
        <v>566</v>
      </c>
      <c r="G1206" s="92" t="s">
        <v>13</v>
      </c>
      <c r="H1206" s="120">
        <v>867.86</v>
      </c>
      <c r="I1206" s="95">
        <v>401.78999999999996</v>
      </c>
      <c r="J1206" s="95">
        <v>161.5</v>
      </c>
      <c r="K1206" s="121">
        <v>73.89</v>
      </c>
      <c r="L1206" s="120">
        <v>0</v>
      </c>
      <c r="M1206" s="96">
        <v>637.17999999999995</v>
      </c>
      <c r="N1206" s="95">
        <v>637.17999999999995</v>
      </c>
      <c r="O1206" s="839"/>
      <c r="P1206" s="839"/>
      <c r="Q1206" s="4" t="s">
        <v>1716</v>
      </c>
      <c r="AJ1206" s="907"/>
      <c r="AK1206" s="851"/>
      <c r="AL1206" s="852"/>
      <c r="AM1206" s="384"/>
      <c r="AN1206" s="853"/>
      <c r="AO1206" s="384"/>
      <c r="AP1206" s="1058"/>
      <c r="AQ1206" s="978"/>
      <c r="AR1206" s="978"/>
    </row>
    <row r="1207" spans="1:44" ht="24" customHeight="1">
      <c r="A1207" s="114" t="s">
        <v>1565</v>
      </c>
      <c r="B1207" s="92">
        <v>1057589951</v>
      </c>
      <c r="C1207" s="93" t="s">
        <v>209</v>
      </c>
      <c r="D1207" s="297" t="s">
        <v>548</v>
      </c>
      <c r="E1207" s="92" t="s">
        <v>1393</v>
      </c>
      <c r="F1207" s="94" t="s">
        <v>549</v>
      </c>
      <c r="G1207" s="92" t="s">
        <v>13</v>
      </c>
      <c r="H1207" s="95">
        <v>848.05</v>
      </c>
      <c r="I1207" s="95">
        <v>372.07499999999982</v>
      </c>
      <c r="J1207" s="95">
        <v>136.5</v>
      </c>
      <c r="K1207" s="95">
        <v>100</v>
      </c>
      <c r="L1207" s="92">
        <v>5</v>
      </c>
      <c r="M1207" s="96">
        <v>613.57499999999982</v>
      </c>
      <c r="N1207" s="95">
        <v>613.57499999999982</v>
      </c>
      <c r="O1207" s="839"/>
      <c r="P1207" s="839"/>
      <c r="Q1207" s="4" t="s">
        <v>1662</v>
      </c>
      <c r="AJ1207" s="905"/>
      <c r="AK1207" s="385"/>
      <c r="AL1207" s="386"/>
      <c r="AM1207" s="384"/>
      <c r="AN1207" s="387"/>
      <c r="AO1207" s="384"/>
      <c r="AP1207" s="388"/>
      <c r="AQ1207" s="978"/>
      <c r="AR1207" s="978"/>
    </row>
    <row r="1208" spans="1:44" ht="24" customHeight="1">
      <c r="A1208" s="114" t="s">
        <v>1566</v>
      </c>
      <c r="B1208" s="117">
        <v>1053610032</v>
      </c>
      <c r="C1208" s="118" t="s">
        <v>1273</v>
      </c>
      <c r="D1208" s="374" t="s">
        <v>1715</v>
      </c>
      <c r="E1208" s="92" t="s">
        <v>1393</v>
      </c>
      <c r="F1208" s="119" t="s">
        <v>566</v>
      </c>
      <c r="G1208" s="92" t="s">
        <v>13</v>
      </c>
      <c r="H1208" s="120">
        <v>933.38</v>
      </c>
      <c r="I1208" s="95">
        <v>500.06999999999994</v>
      </c>
      <c r="J1208" s="95">
        <v>167.5</v>
      </c>
      <c r="K1208" s="121">
        <v>28.39</v>
      </c>
      <c r="L1208" s="120">
        <v>0</v>
      </c>
      <c r="M1208" s="96">
        <v>695.95999999999992</v>
      </c>
      <c r="N1208" s="95">
        <v>695.95999999999992</v>
      </c>
      <c r="O1208" s="839"/>
      <c r="P1208" s="839"/>
      <c r="Q1208" s="4" t="s">
        <v>1716</v>
      </c>
      <c r="AJ1208" s="907"/>
      <c r="AK1208" s="851"/>
      <c r="AL1208" s="852"/>
      <c r="AM1208" s="384"/>
      <c r="AN1208" s="853"/>
      <c r="AO1208" s="384"/>
      <c r="AP1208" s="1058"/>
      <c r="AQ1208" s="978"/>
      <c r="AR1208" s="978"/>
    </row>
    <row r="1209" spans="1:44" ht="24" customHeight="1">
      <c r="A1209" s="114" t="s">
        <v>1567</v>
      </c>
      <c r="B1209" s="127">
        <v>1049626182</v>
      </c>
      <c r="C1209" s="128" t="s">
        <v>394</v>
      </c>
      <c r="D1209" s="378" t="s">
        <v>556</v>
      </c>
      <c r="E1209" s="92" t="s">
        <v>1393</v>
      </c>
      <c r="F1209" s="129" t="s">
        <v>573</v>
      </c>
      <c r="G1209" s="127" t="s">
        <v>13</v>
      </c>
      <c r="H1209" s="95">
        <v>824.54</v>
      </c>
      <c r="I1209" s="95">
        <v>336.80999999999995</v>
      </c>
      <c r="J1209" s="95">
        <v>144.5</v>
      </c>
      <c r="K1209" s="95">
        <v>31.5</v>
      </c>
      <c r="L1209" s="92">
        <v>20</v>
      </c>
      <c r="M1209" s="96">
        <v>532.80999999999995</v>
      </c>
      <c r="N1209" s="95">
        <v>532.80999999999995</v>
      </c>
      <c r="O1209" s="839"/>
      <c r="P1209" s="839"/>
      <c r="Q1209" s="4" t="s">
        <v>1662</v>
      </c>
      <c r="AJ1209" s="908"/>
      <c r="AK1209" s="855"/>
      <c r="AL1209" s="856"/>
      <c r="AM1209" s="384"/>
      <c r="AN1209" s="857"/>
      <c r="AO1209" s="854"/>
      <c r="AP1209" s="388"/>
      <c r="AQ1209" s="978"/>
      <c r="AR1209" s="978"/>
    </row>
    <row r="1210" spans="1:44" ht="24" customHeight="1">
      <c r="A1210" s="109" t="s">
        <v>1473</v>
      </c>
      <c r="B1210" s="862">
        <v>1049614722</v>
      </c>
      <c r="C1210" s="98" t="s">
        <v>1119</v>
      </c>
      <c r="D1210" s="332" t="s">
        <v>1837</v>
      </c>
      <c r="E1210" s="99" t="s">
        <v>1404</v>
      </c>
      <c r="F1210" s="100" t="s">
        <v>3</v>
      </c>
      <c r="G1210" s="124">
        <v>16</v>
      </c>
      <c r="H1210" s="125">
        <v>1000</v>
      </c>
      <c r="I1210" s="125">
        <v>600</v>
      </c>
      <c r="J1210" s="125">
        <v>76</v>
      </c>
      <c r="K1210" s="125">
        <v>40.06</v>
      </c>
      <c r="L1210" s="125">
        <v>20</v>
      </c>
      <c r="M1210" s="96">
        <v>736.06</v>
      </c>
      <c r="N1210" s="101">
        <v>736.06</v>
      </c>
      <c r="O1210" s="840"/>
      <c r="P1210" s="840"/>
      <c r="Q1210" s="4" t="s">
        <v>1761</v>
      </c>
      <c r="AJ1210" s="909"/>
      <c r="AK1210" s="843"/>
      <c r="AL1210" s="858"/>
      <c r="AM1210" s="845"/>
      <c r="AN1210" s="846"/>
      <c r="AO1210" s="859"/>
      <c r="AP1210" s="860"/>
      <c r="AQ1210" s="1007"/>
      <c r="AR1210" s="1007"/>
    </row>
    <row r="1211" spans="1:44" ht="24" customHeight="1">
      <c r="A1211" s="109" t="s">
        <v>1502</v>
      </c>
      <c r="B1211" s="862">
        <v>33379719</v>
      </c>
      <c r="C1211" s="98" t="s">
        <v>1572</v>
      </c>
      <c r="D1211" s="374" t="s">
        <v>1715</v>
      </c>
      <c r="E1211" s="92" t="s">
        <v>1393</v>
      </c>
      <c r="F1211" s="119" t="s">
        <v>566</v>
      </c>
      <c r="G1211" s="92" t="s">
        <v>13</v>
      </c>
      <c r="H1211" s="95">
        <v>846.03</v>
      </c>
      <c r="I1211" s="95">
        <v>369.04500000000007</v>
      </c>
      <c r="J1211" s="95">
        <v>167</v>
      </c>
      <c r="K1211" s="121">
        <v>100</v>
      </c>
      <c r="L1211" s="92">
        <v>60</v>
      </c>
      <c r="M1211" s="96">
        <v>696.05</v>
      </c>
      <c r="N1211" s="96">
        <v>696.05</v>
      </c>
      <c r="O1211" s="839"/>
      <c r="P1211" s="839"/>
      <c r="Q1211" s="4" t="s">
        <v>1716</v>
      </c>
      <c r="AJ1211" s="909"/>
      <c r="AK1211" s="843"/>
      <c r="AL1211" s="852"/>
      <c r="AM1211" s="384"/>
      <c r="AN1211" s="853"/>
      <c r="AO1211" s="384"/>
      <c r="AP1211" s="388"/>
      <c r="AQ1211" s="978"/>
      <c r="AR1211" s="978"/>
    </row>
    <row r="1212" spans="1:44" ht="24" customHeight="1">
      <c r="A1212" s="109" t="s">
        <v>1568</v>
      </c>
      <c r="B1212" s="117">
        <v>40027695</v>
      </c>
      <c r="C1212" s="118" t="s">
        <v>792</v>
      </c>
      <c r="D1212" s="374" t="s">
        <v>1715</v>
      </c>
      <c r="E1212" s="92" t="s">
        <v>1393</v>
      </c>
      <c r="F1212" s="119" t="s">
        <v>566</v>
      </c>
      <c r="G1212" s="92" t="s">
        <v>13</v>
      </c>
      <c r="H1212" s="120">
        <v>846.03</v>
      </c>
      <c r="I1212" s="95">
        <v>369.04500000000007</v>
      </c>
      <c r="J1212" s="95">
        <v>164.5</v>
      </c>
      <c r="K1212" s="121">
        <v>100</v>
      </c>
      <c r="L1212" s="120">
        <v>30</v>
      </c>
      <c r="M1212" s="96">
        <v>663.54500000000007</v>
      </c>
      <c r="N1212" s="95">
        <v>663.54500000000007</v>
      </c>
      <c r="O1212" s="839"/>
      <c r="P1212" s="839"/>
      <c r="Q1212" s="4" t="s">
        <v>1716</v>
      </c>
      <c r="AJ1212" s="907"/>
      <c r="AK1212" s="851"/>
      <c r="AL1212" s="852"/>
      <c r="AM1212" s="384"/>
      <c r="AN1212" s="853"/>
      <c r="AO1212" s="384"/>
      <c r="AP1212" s="1058"/>
      <c r="AQ1212" s="978"/>
      <c r="AR1212" s="978"/>
    </row>
    <row r="1213" spans="1:44" ht="24" customHeight="1">
      <c r="A1213" s="109" t="s">
        <v>1541</v>
      </c>
      <c r="B1213" s="863">
        <v>1049644310</v>
      </c>
      <c r="C1213" s="93" t="s">
        <v>173</v>
      </c>
      <c r="D1213" s="297" t="s">
        <v>548</v>
      </c>
      <c r="E1213" s="92" t="s">
        <v>1393</v>
      </c>
      <c r="F1213" s="94" t="s">
        <v>549</v>
      </c>
      <c r="G1213" s="92" t="s">
        <v>13</v>
      </c>
      <c r="H1213" s="95">
        <v>887.77</v>
      </c>
      <c r="I1213" s="95">
        <v>431.65499999999997</v>
      </c>
      <c r="J1213" s="95">
        <v>159.5</v>
      </c>
      <c r="K1213" s="95">
        <v>31.5</v>
      </c>
      <c r="L1213" s="92">
        <v>0</v>
      </c>
      <c r="M1213" s="96">
        <v>622.65499999999997</v>
      </c>
      <c r="N1213" s="95">
        <v>622.65499999999997</v>
      </c>
      <c r="O1213" s="839"/>
      <c r="P1213" s="839"/>
      <c r="Q1213" s="4" t="s">
        <v>1662</v>
      </c>
      <c r="AJ1213" s="905"/>
      <c r="AK1213" s="385"/>
      <c r="AL1213" s="386"/>
      <c r="AM1213" s="384"/>
      <c r="AN1213" s="387"/>
      <c r="AO1213" s="384"/>
      <c r="AP1213" s="388"/>
      <c r="AQ1213" s="978"/>
      <c r="AR1213" s="978"/>
    </row>
    <row r="1214" spans="1:44" ht="24" customHeight="1">
      <c r="A1214" s="109" t="s">
        <v>1535</v>
      </c>
      <c r="B1214" s="863">
        <v>1048846591</v>
      </c>
      <c r="C1214" s="93" t="s">
        <v>152</v>
      </c>
      <c r="D1214" s="297" t="s">
        <v>548</v>
      </c>
      <c r="E1214" s="92" t="s">
        <v>1393</v>
      </c>
      <c r="F1214" s="94" t="s">
        <v>549</v>
      </c>
      <c r="G1214" s="92" t="s">
        <v>13</v>
      </c>
      <c r="H1214" s="95">
        <v>848.05</v>
      </c>
      <c r="I1214" s="95">
        <v>372.07499999999982</v>
      </c>
      <c r="J1214" s="95">
        <v>148.5</v>
      </c>
      <c r="K1214" s="95">
        <v>38.28</v>
      </c>
      <c r="L1214" s="92">
        <v>10</v>
      </c>
      <c r="M1214" s="96">
        <v>568.85499999999979</v>
      </c>
      <c r="N1214" s="95">
        <v>568.85499999999979</v>
      </c>
      <c r="O1214" s="839"/>
      <c r="P1214" s="839"/>
      <c r="Q1214" s="4" t="s">
        <v>1662</v>
      </c>
      <c r="AJ1214" s="905"/>
      <c r="AK1214" s="385"/>
      <c r="AL1214" s="386"/>
      <c r="AM1214" s="384"/>
      <c r="AN1214" s="387"/>
      <c r="AO1214" s="384"/>
      <c r="AP1214" s="388"/>
      <c r="AQ1214" s="978"/>
      <c r="AR1214" s="978"/>
    </row>
    <row r="1215" spans="1:44" ht="24" customHeight="1">
      <c r="A1215" s="109" t="s">
        <v>1569</v>
      </c>
      <c r="B1215" s="863">
        <v>52705073</v>
      </c>
      <c r="C1215" s="93" t="s">
        <v>482</v>
      </c>
      <c r="D1215" s="297" t="s">
        <v>556</v>
      </c>
      <c r="E1215" s="92" t="s">
        <v>1393</v>
      </c>
      <c r="F1215" s="94" t="s">
        <v>557</v>
      </c>
      <c r="G1215" s="92" t="s">
        <v>13</v>
      </c>
      <c r="H1215" s="95">
        <v>890.64</v>
      </c>
      <c r="I1215" s="95">
        <v>435.96000000000004</v>
      </c>
      <c r="J1215" s="95">
        <v>156.5</v>
      </c>
      <c r="K1215" s="95">
        <v>100</v>
      </c>
      <c r="L1215" s="92">
        <v>45</v>
      </c>
      <c r="M1215" s="96">
        <v>737.46</v>
      </c>
      <c r="N1215" s="95">
        <v>737.46</v>
      </c>
      <c r="O1215" s="839"/>
      <c r="P1215" s="839"/>
      <c r="Q1215" s="4" t="s">
        <v>1662</v>
      </c>
      <c r="AJ1215" s="905"/>
      <c r="AK1215" s="385"/>
      <c r="AL1215" s="386"/>
      <c r="AM1215" s="384"/>
      <c r="AN1215" s="387"/>
      <c r="AO1215" s="384"/>
      <c r="AP1215" s="388"/>
      <c r="AQ1215" s="978"/>
      <c r="AR1215" s="978"/>
    </row>
    <row r="1216" spans="1:44" ht="24" customHeight="1">
      <c r="A1216" s="109" t="s">
        <v>1570</v>
      </c>
      <c r="B1216" s="863">
        <v>33378354</v>
      </c>
      <c r="C1216" s="93" t="s">
        <v>460</v>
      </c>
      <c r="D1216" s="297" t="s">
        <v>556</v>
      </c>
      <c r="E1216" s="92" t="s">
        <v>1393</v>
      </c>
      <c r="F1216" s="94" t="s">
        <v>557</v>
      </c>
      <c r="G1216" s="92" t="s">
        <v>13</v>
      </c>
      <c r="H1216" s="95">
        <v>890.64</v>
      </c>
      <c r="I1216" s="95">
        <v>435.96000000000004</v>
      </c>
      <c r="J1216" s="95">
        <v>136</v>
      </c>
      <c r="K1216" s="95">
        <v>48</v>
      </c>
      <c r="L1216" s="92">
        <v>15</v>
      </c>
      <c r="M1216" s="96">
        <v>634.96</v>
      </c>
      <c r="N1216" s="95">
        <v>634.96</v>
      </c>
      <c r="O1216" s="839"/>
      <c r="P1216" s="839"/>
      <c r="Q1216" s="4" t="s">
        <v>1662</v>
      </c>
      <c r="AJ1216" s="905"/>
      <c r="AK1216" s="385"/>
      <c r="AL1216" s="386"/>
      <c r="AM1216" s="384"/>
      <c r="AN1216" s="387"/>
      <c r="AO1216" s="384"/>
      <c r="AP1216" s="388"/>
      <c r="AQ1216" s="978"/>
      <c r="AR1216" s="978"/>
    </row>
    <row r="1217" spans="1:44" ht="24" customHeight="1">
      <c r="A1217" s="109" t="s">
        <v>1571</v>
      </c>
      <c r="B1217" s="863">
        <v>46365906</v>
      </c>
      <c r="C1217" s="93" t="s">
        <v>237</v>
      </c>
      <c r="D1217" s="297" t="s">
        <v>548</v>
      </c>
      <c r="E1217" s="92" t="s">
        <v>1393</v>
      </c>
      <c r="F1217" s="94" t="s">
        <v>549</v>
      </c>
      <c r="G1217" s="92" t="s">
        <v>13</v>
      </c>
      <c r="H1217" s="95">
        <v>977.14</v>
      </c>
      <c r="I1217" s="95">
        <v>565.71</v>
      </c>
      <c r="J1217" s="95">
        <v>157</v>
      </c>
      <c r="K1217" s="95">
        <v>100</v>
      </c>
      <c r="L1217" s="92">
        <v>15</v>
      </c>
      <c r="M1217" s="96">
        <v>837.71</v>
      </c>
      <c r="N1217" s="95">
        <v>837.71</v>
      </c>
      <c r="O1217" s="839"/>
      <c r="P1217" s="839"/>
      <c r="Q1217" s="4" t="s">
        <v>1662</v>
      </c>
      <c r="AJ1217" s="905"/>
      <c r="AK1217" s="385"/>
      <c r="AL1217" s="386"/>
      <c r="AM1217" s="384"/>
      <c r="AN1217" s="387"/>
      <c r="AO1217" s="384"/>
      <c r="AP1217" s="388"/>
      <c r="AQ1217" s="978"/>
      <c r="AR1217" s="978"/>
    </row>
    <row r="1218" spans="1:44" ht="24" customHeight="1">
      <c r="A1218" s="109" t="s">
        <v>1573</v>
      </c>
      <c r="B1218" s="123">
        <v>1049633348</v>
      </c>
      <c r="C1218" s="98" t="s">
        <v>1176</v>
      </c>
      <c r="D1218" s="332" t="s">
        <v>1812</v>
      </c>
      <c r="E1218" s="99" t="s">
        <v>1404</v>
      </c>
      <c r="F1218" s="100" t="s">
        <v>1401</v>
      </c>
      <c r="G1218" s="124" t="s">
        <v>13</v>
      </c>
      <c r="H1218" s="125">
        <v>892.3</v>
      </c>
      <c r="I1218" s="125">
        <v>438.44999999999982</v>
      </c>
      <c r="J1218" s="125">
        <v>149</v>
      </c>
      <c r="K1218" s="125">
        <v>19.329999999999998</v>
      </c>
      <c r="L1218" s="125">
        <v>10</v>
      </c>
      <c r="M1218" s="96">
        <v>616.77999999999986</v>
      </c>
      <c r="N1218" s="101">
        <v>616.77999999999986</v>
      </c>
      <c r="O1218" s="840"/>
      <c r="P1218" s="840"/>
      <c r="Q1218" s="4" t="s">
        <v>1761</v>
      </c>
      <c r="AJ1218" s="909"/>
      <c r="AK1218" s="843"/>
      <c r="AL1218" s="858"/>
      <c r="AM1218" s="845"/>
      <c r="AN1218" s="846"/>
      <c r="AO1218" s="859"/>
      <c r="AP1218" s="860"/>
      <c r="AQ1218" s="1007"/>
      <c r="AR1218" s="1007"/>
    </row>
    <row r="1219" spans="1:44" ht="24" customHeight="1">
      <c r="A1219" s="109" t="s">
        <v>1573</v>
      </c>
      <c r="B1219" s="92">
        <v>1118832990</v>
      </c>
      <c r="C1219" s="93" t="s">
        <v>443</v>
      </c>
      <c r="D1219" s="297" t="s">
        <v>556</v>
      </c>
      <c r="E1219" s="92" t="s">
        <v>1393</v>
      </c>
      <c r="F1219" s="94" t="s">
        <v>557</v>
      </c>
      <c r="G1219" s="92" t="s">
        <v>13</v>
      </c>
      <c r="H1219" s="95">
        <v>901.66</v>
      </c>
      <c r="I1219" s="95">
        <v>452.49</v>
      </c>
      <c r="J1219" s="95">
        <v>159.5</v>
      </c>
      <c r="K1219" s="95">
        <v>20.67</v>
      </c>
      <c r="L1219" s="92">
        <v>0</v>
      </c>
      <c r="M1219" s="96">
        <v>632.66</v>
      </c>
      <c r="N1219" s="95">
        <v>632.66</v>
      </c>
      <c r="O1219" s="839"/>
      <c r="P1219" s="839"/>
      <c r="Q1219" s="4" t="s">
        <v>1662</v>
      </c>
      <c r="AJ1219" s="905"/>
      <c r="AK1219" s="385"/>
      <c r="AL1219" s="386"/>
      <c r="AM1219" s="384"/>
      <c r="AN1219" s="387"/>
      <c r="AO1219" s="384"/>
      <c r="AP1219" s="388"/>
      <c r="AQ1219" s="978"/>
      <c r="AR1219" s="978"/>
    </row>
    <row r="1220" spans="1:44" ht="24" customHeight="1">
      <c r="A1220" s="109" t="s">
        <v>1574</v>
      </c>
      <c r="B1220" s="92">
        <v>1049633248</v>
      </c>
      <c r="C1220" s="93" t="s">
        <v>29</v>
      </c>
      <c r="D1220" s="297" t="s">
        <v>543</v>
      </c>
      <c r="E1220" s="92" t="s">
        <v>1393</v>
      </c>
      <c r="F1220" s="94" t="s">
        <v>544</v>
      </c>
      <c r="G1220" s="92">
        <v>3</v>
      </c>
      <c r="H1220" s="95">
        <v>956.68</v>
      </c>
      <c r="I1220" s="95">
        <v>535.02</v>
      </c>
      <c r="J1220" s="95">
        <v>151</v>
      </c>
      <c r="K1220" s="95">
        <v>10.06</v>
      </c>
      <c r="L1220" s="122">
        <v>0</v>
      </c>
      <c r="M1220" s="96">
        <v>696.07999999999993</v>
      </c>
      <c r="N1220" s="95">
        <v>696.07999999999993</v>
      </c>
      <c r="O1220" s="839"/>
      <c r="P1220" s="839"/>
      <c r="Q1220" s="4" t="s">
        <v>1662</v>
      </c>
      <c r="AJ1220" s="905"/>
      <c r="AK1220" s="385"/>
      <c r="AL1220" s="386"/>
      <c r="AM1220" s="384"/>
      <c r="AN1220" s="387"/>
      <c r="AO1220" s="384"/>
      <c r="AP1220" s="388"/>
      <c r="AQ1220" s="978"/>
      <c r="AR1220" s="978"/>
    </row>
    <row r="1221" spans="1:44" ht="24" customHeight="1">
      <c r="A1221" s="109" t="s">
        <v>1575</v>
      </c>
      <c r="B1221" s="117">
        <v>1118561259</v>
      </c>
      <c r="C1221" s="118" t="s">
        <v>1381</v>
      </c>
      <c r="D1221" s="374" t="s">
        <v>1715</v>
      </c>
      <c r="E1221" s="92" t="s">
        <v>1393</v>
      </c>
      <c r="F1221" s="119" t="s">
        <v>566</v>
      </c>
      <c r="G1221" s="92" t="s">
        <v>13</v>
      </c>
      <c r="H1221" s="120">
        <v>900.62</v>
      </c>
      <c r="I1221" s="95">
        <v>450.93000000000006</v>
      </c>
      <c r="J1221" s="95">
        <v>152</v>
      </c>
      <c r="K1221" s="121">
        <v>64.89</v>
      </c>
      <c r="L1221" s="120">
        <v>0</v>
      </c>
      <c r="M1221" s="96">
        <v>667.82</v>
      </c>
      <c r="N1221" s="95">
        <v>667.82</v>
      </c>
      <c r="O1221" s="839"/>
      <c r="P1221" s="839"/>
      <c r="Q1221" s="4" t="s">
        <v>1716</v>
      </c>
      <c r="AJ1221" s="907"/>
      <c r="AK1221" s="851"/>
      <c r="AL1221" s="852"/>
      <c r="AM1221" s="384"/>
      <c r="AN1221" s="853"/>
      <c r="AO1221" s="384"/>
      <c r="AP1221" s="1058"/>
      <c r="AQ1221" s="978"/>
      <c r="AR1221" s="978"/>
    </row>
    <row r="1222" spans="1:44" ht="24" customHeight="1">
      <c r="A1222" s="109" t="s">
        <v>1576</v>
      </c>
      <c r="B1222" s="92">
        <v>1057574554</v>
      </c>
      <c r="C1222" s="93" t="s">
        <v>418</v>
      </c>
      <c r="D1222" s="297" t="s">
        <v>556</v>
      </c>
      <c r="E1222" s="92" t="s">
        <v>1393</v>
      </c>
      <c r="F1222" s="94" t="s">
        <v>557</v>
      </c>
      <c r="G1222" s="92" t="s">
        <v>13</v>
      </c>
      <c r="H1222" s="95">
        <v>846.57</v>
      </c>
      <c r="I1222" s="95">
        <v>369.85500000000002</v>
      </c>
      <c r="J1222" s="95">
        <v>153.5</v>
      </c>
      <c r="K1222" s="95">
        <v>21.89</v>
      </c>
      <c r="L1222" s="92">
        <v>30</v>
      </c>
      <c r="M1222" s="96">
        <v>575.245</v>
      </c>
      <c r="N1222" s="95">
        <v>575.245</v>
      </c>
      <c r="O1222" s="839"/>
      <c r="P1222" s="839"/>
      <c r="Q1222" s="4" t="s">
        <v>1662</v>
      </c>
      <c r="AJ1222" s="905"/>
      <c r="AK1222" s="385"/>
      <c r="AL1222" s="386"/>
      <c r="AM1222" s="384"/>
      <c r="AN1222" s="387"/>
      <c r="AO1222" s="384"/>
      <c r="AP1222" s="388"/>
      <c r="AQ1222" s="978"/>
      <c r="AR1222" s="978"/>
    </row>
    <row r="1223" spans="1:44" ht="24" customHeight="1">
      <c r="A1223" s="109" t="s">
        <v>1568</v>
      </c>
      <c r="B1223" s="97">
        <v>33367924</v>
      </c>
      <c r="C1223" s="98" t="s">
        <v>731</v>
      </c>
      <c r="D1223" s="299" t="s">
        <v>1769</v>
      </c>
      <c r="E1223" s="99" t="s">
        <v>1404</v>
      </c>
      <c r="F1223" s="100" t="s">
        <v>1395</v>
      </c>
      <c r="G1223" s="99">
        <v>19</v>
      </c>
      <c r="H1223" s="99">
        <v>916.21</v>
      </c>
      <c r="I1223" s="101">
        <v>474.31500000000005</v>
      </c>
      <c r="J1223" s="101">
        <v>176</v>
      </c>
      <c r="K1223" s="101">
        <v>73.06</v>
      </c>
      <c r="L1223" s="101">
        <v>10</v>
      </c>
      <c r="M1223" s="96">
        <v>733.375</v>
      </c>
      <c r="N1223" s="101">
        <v>733.375</v>
      </c>
      <c r="O1223" s="840"/>
      <c r="P1223" s="840"/>
      <c r="Q1223" s="4" t="s">
        <v>1761</v>
      </c>
      <c r="AJ1223" s="906"/>
      <c r="AK1223" s="843"/>
      <c r="AL1223" s="844"/>
      <c r="AM1223" s="845"/>
      <c r="AN1223" s="846"/>
      <c r="AO1223" s="845"/>
      <c r="AP1223" s="845"/>
      <c r="AQ1223" s="1002"/>
      <c r="AR1223" s="1002"/>
    </row>
    <row r="1224" spans="1:44" ht="24" customHeight="1">
      <c r="A1224" s="109" t="s">
        <v>1577</v>
      </c>
      <c r="B1224" s="92">
        <v>74346592</v>
      </c>
      <c r="C1224" s="93" t="s">
        <v>500</v>
      </c>
      <c r="D1224" s="297" t="s">
        <v>556</v>
      </c>
      <c r="E1224" s="92" t="s">
        <v>1393</v>
      </c>
      <c r="F1224" s="94" t="s">
        <v>557</v>
      </c>
      <c r="G1224" s="92" t="s">
        <v>13</v>
      </c>
      <c r="H1224" s="95">
        <v>879.62</v>
      </c>
      <c r="I1224" s="95">
        <v>419.43000000000006</v>
      </c>
      <c r="J1224" s="95">
        <v>163.5</v>
      </c>
      <c r="K1224" s="95">
        <v>100</v>
      </c>
      <c r="L1224" s="92">
        <v>50</v>
      </c>
      <c r="M1224" s="96">
        <v>732.93000000000006</v>
      </c>
      <c r="N1224" s="95">
        <v>732.93000000000006</v>
      </c>
      <c r="O1224" s="839"/>
      <c r="P1224" s="839"/>
      <c r="Q1224" s="4" t="s">
        <v>1662</v>
      </c>
      <c r="AJ1224" s="905"/>
      <c r="AK1224" s="385"/>
      <c r="AL1224" s="386"/>
      <c r="AM1224" s="384"/>
      <c r="AN1224" s="387"/>
      <c r="AO1224" s="384"/>
      <c r="AP1224" s="388"/>
      <c r="AQ1224" s="978"/>
      <c r="AR1224" s="978"/>
    </row>
    <row r="1225" spans="1:44" ht="24" customHeight="1">
      <c r="A1225" s="109" t="s">
        <v>1578</v>
      </c>
      <c r="B1225" s="92">
        <v>37949658</v>
      </c>
      <c r="C1225" s="93" t="s">
        <v>320</v>
      </c>
      <c r="D1225" s="297" t="s">
        <v>554</v>
      </c>
      <c r="E1225" s="92" t="s">
        <v>1393</v>
      </c>
      <c r="F1225" s="94" t="s">
        <v>555</v>
      </c>
      <c r="G1225" s="92" t="s">
        <v>13</v>
      </c>
      <c r="H1225" s="95">
        <v>921.2</v>
      </c>
      <c r="I1225" s="95">
        <v>481.80000000000018</v>
      </c>
      <c r="J1225" s="95">
        <v>162.5</v>
      </c>
      <c r="K1225" s="95">
        <v>67.89</v>
      </c>
      <c r="L1225" s="92">
        <v>30</v>
      </c>
      <c r="M1225" s="96">
        <v>742.19000000000017</v>
      </c>
      <c r="N1225" s="95">
        <v>742.19000000000017</v>
      </c>
      <c r="O1225" s="839"/>
      <c r="P1225" s="839"/>
      <c r="Q1225" s="4" t="s">
        <v>1662</v>
      </c>
      <c r="AJ1225" s="905"/>
      <c r="AK1225" s="385"/>
      <c r="AL1225" s="386"/>
      <c r="AM1225" s="384"/>
      <c r="AN1225" s="387"/>
      <c r="AO1225" s="384"/>
      <c r="AP1225" s="388"/>
      <c r="AQ1225" s="978"/>
      <c r="AR1225" s="978"/>
    </row>
    <row r="1226" spans="1:44" ht="24" customHeight="1">
      <c r="A1226" s="109" t="s">
        <v>1519</v>
      </c>
      <c r="B1226" s="127">
        <v>74378215</v>
      </c>
      <c r="C1226" s="128" t="s">
        <v>358</v>
      </c>
      <c r="D1226" s="378" t="s">
        <v>554</v>
      </c>
      <c r="E1226" s="92" t="s">
        <v>1393</v>
      </c>
      <c r="F1226" s="129" t="s">
        <v>572</v>
      </c>
      <c r="G1226" s="127" t="s">
        <v>13</v>
      </c>
      <c r="H1226" s="95">
        <v>832.65</v>
      </c>
      <c r="I1226" s="95">
        <v>348.97499999999991</v>
      </c>
      <c r="J1226" s="95">
        <v>141</v>
      </c>
      <c r="K1226" s="95">
        <v>17</v>
      </c>
      <c r="L1226" s="92">
        <v>0</v>
      </c>
      <c r="M1226" s="96">
        <v>506.97499999999991</v>
      </c>
      <c r="N1226" s="95">
        <v>506.97499999999991</v>
      </c>
      <c r="O1226" s="839"/>
      <c r="P1226" s="839"/>
      <c r="Q1226" s="4" t="s">
        <v>1662</v>
      </c>
      <c r="AJ1226" s="908"/>
      <c r="AK1226" s="855"/>
      <c r="AL1226" s="856"/>
      <c r="AM1226" s="384"/>
      <c r="AN1226" s="857"/>
      <c r="AO1226" s="854"/>
      <c r="AP1226" s="388"/>
      <c r="AQ1226" s="978"/>
      <c r="AR1226" s="978"/>
    </row>
    <row r="1227" spans="1:44" ht="24" customHeight="1">
      <c r="A1227" s="109" t="s">
        <v>1579</v>
      </c>
      <c r="B1227" s="92">
        <v>1049656895</v>
      </c>
      <c r="C1227" s="93" t="s">
        <v>36</v>
      </c>
      <c r="D1227" s="297" t="s">
        <v>543</v>
      </c>
      <c r="E1227" s="92" t="s">
        <v>1393</v>
      </c>
      <c r="F1227" s="94" t="s">
        <v>544</v>
      </c>
      <c r="G1227" s="92">
        <v>3</v>
      </c>
      <c r="H1227" s="95">
        <v>901.46</v>
      </c>
      <c r="I1227" s="95">
        <v>452.19000000000005</v>
      </c>
      <c r="J1227" s="95">
        <v>152.5</v>
      </c>
      <c r="K1227" s="95">
        <v>2.56</v>
      </c>
      <c r="L1227" s="122">
        <v>25</v>
      </c>
      <c r="M1227" s="96">
        <v>632.25</v>
      </c>
      <c r="N1227" s="95">
        <v>632.25</v>
      </c>
      <c r="O1227" s="839"/>
      <c r="P1227" s="839"/>
      <c r="Q1227" s="4" t="s">
        <v>1662</v>
      </c>
      <c r="AD1227" s="4" t="s">
        <v>3048</v>
      </c>
      <c r="AJ1227" s="905"/>
      <c r="AK1227" s="385"/>
      <c r="AL1227" s="386"/>
      <c r="AM1227" s="384"/>
      <c r="AN1227" s="387"/>
      <c r="AO1227" s="384"/>
      <c r="AP1227" s="388"/>
      <c r="AQ1227" s="978"/>
      <c r="AR1227" s="978"/>
    </row>
    <row r="1228" spans="1:44" ht="24" customHeight="1">
      <c r="A1228" s="109" t="s">
        <v>1580</v>
      </c>
      <c r="B1228" s="117">
        <v>1052389740</v>
      </c>
      <c r="C1228" s="118" t="s">
        <v>1616</v>
      </c>
      <c r="D1228" s="374" t="s">
        <v>1715</v>
      </c>
      <c r="E1228" s="92" t="s">
        <v>1393</v>
      </c>
      <c r="F1228" s="119" t="s">
        <v>566</v>
      </c>
      <c r="G1228" s="92" t="s">
        <v>13</v>
      </c>
      <c r="H1228" s="120">
        <v>966.13</v>
      </c>
      <c r="I1228" s="95">
        <v>549.20000000000005</v>
      </c>
      <c r="J1228" s="95">
        <v>141</v>
      </c>
      <c r="K1228" s="121">
        <v>41.39</v>
      </c>
      <c r="L1228" s="120">
        <v>30</v>
      </c>
      <c r="M1228" s="96">
        <v>761.59</v>
      </c>
      <c r="N1228" s="95">
        <v>761.59</v>
      </c>
      <c r="O1228" s="839"/>
      <c r="P1228" s="839"/>
      <c r="Q1228" s="4" t="s">
        <v>1716</v>
      </c>
      <c r="AJ1228" s="907"/>
      <c r="AK1228" s="851"/>
      <c r="AL1228" s="852"/>
      <c r="AM1228" s="384"/>
      <c r="AN1228" s="853"/>
      <c r="AO1228" s="384"/>
      <c r="AP1228" s="1058"/>
      <c r="AQ1228" s="978"/>
      <c r="AR1228" s="978"/>
    </row>
    <row r="1229" spans="1:44" ht="24" customHeight="1">
      <c r="A1229" s="109" t="s">
        <v>1581</v>
      </c>
      <c r="B1229" s="92">
        <v>74302004</v>
      </c>
      <c r="C1229" s="93" t="s">
        <v>257</v>
      </c>
      <c r="D1229" s="297" t="s">
        <v>548</v>
      </c>
      <c r="E1229" s="92" t="s">
        <v>1393</v>
      </c>
      <c r="F1229" s="94" t="s">
        <v>549</v>
      </c>
      <c r="G1229" s="92" t="s">
        <v>13</v>
      </c>
      <c r="H1229" s="95">
        <v>818.26</v>
      </c>
      <c r="I1229" s="95">
        <v>327.38999999999987</v>
      </c>
      <c r="J1229" s="95">
        <v>171.5</v>
      </c>
      <c r="K1229" s="95">
        <v>100</v>
      </c>
      <c r="L1229" s="92">
        <v>40</v>
      </c>
      <c r="M1229" s="96">
        <v>638.88999999999987</v>
      </c>
      <c r="N1229" s="95">
        <v>638.88999999999987</v>
      </c>
      <c r="O1229" s="839"/>
      <c r="P1229" s="839"/>
      <c r="Q1229" s="4" t="s">
        <v>1662</v>
      </c>
      <c r="AJ1229" s="905"/>
      <c r="AK1229" s="385"/>
      <c r="AL1229" s="386"/>
      <c r="AM1229" s="384"/>
      <c r="AN1229" s="387"/>
      <c r="AO1229" s="384"/>
      <c r="AP1229" s="388"/>
      <c r="AQ1229" s="978"/>
      <c r="AR1229" s="978"/>
    </row>
    <row r="1230" spans="1:44" ht="24" customHeight="1">
      <c r="A1230" s="109" t="s">
        <v>1486</v>
      </c>
      <c r="B1230" s="117">
        <v>1052385791</v>
      </c>
      <c r="C1230" s="118" t="s">
        <v>1231</v>
      </c>
      <c r="D1230" s="374" t="s">
        <v>1715</v>
      </c>
      <c r="E1230" s="92" t="s">
        <v>1393</v>
      </c>
      <c r="F1230" s="119" t="s">
        <v>566</v>
      </c>
      <c r="G1230" s="92" t="s">
        <v>13</v>
      </c>
      <c r="H1230" s="120">
        <v>889.7</v>
      </c>
      <c r="I1230" s="95">
        <v>434.55000000000018</v>
      </c>
      <c r="J1230" s="95">
        <v>145</v>
      </c>
      <c r="K1230" s="121">
        <v>88.94</v>
      </c>
      <c r="L1230" s="120">
        <v>70</v>
      </c>
      <c r="M1230" s="96">
        <v>738.49000000000024</v>
      </c>
      <c r="N1230" s="95">
        <v>738.49000000000024</v>
      </c>
      <c r="O1230" s="839"/>
      <c r="P1230" s="839"/>
      <c r="Q1230" s="4" t="s">
        <v>1716</v>
      </c>
      <c r="AJ1230" s="907"/>
      <c r="AK1230" s="851"/>
      <c r="AL1230" s="852"/>
      <c r="AM1230" s="384"/>
      <c r="AN1230" s="853"/>
      <c r="AO1230" s="384"/>
      <c r="AP1230" s="1058"/>
      <c r="AQ1230" s="978"/>
      <c r="AR1230" s="978"/>
    </row>
    <row r="1231" spans="1:44" ht="24" customHeight="1">
      <c r="A1231" s="109" t="s">
        <v>1486</v>
      </c>
      <c r="B1231" s="117">
        <v>7185283</v>
      </c>
      <c r="C1231" s="118" t="s">
        <v>655</v>
      </c>
      <c r="D1231" s="374" t="s">
        <v>1715</v>
      </c>
      <c r="E1231" s="92" t="s">
        <v>1393</v>
      </c>
      <c r="F1231" s="119" t="s">
        <v>566</v>
      </c>
      <c r="G1231" s="92" t="s">
        <v>13</v>
      </c>
      <c r="H1231" s="120">
        <v>846.03</v>
      </c>
      <c r="I1231" s="95">
        <v>369.04500000000007</v>
      </c>
      <c r="J1231" s="95">
        <v>142.5</v>
      </c>
      <c r="K1231" s="121">
        <v>100</v>
      </c>
      <c r="L1231" s="120">
        <v>30</v>
      </c>
      <c r="M1231" s="96">
        <v>641.54500000000007</v>
      </c>
      <c r="N1231" s="95">
        <v>641.54500000000007</v>
      </c>
      <c r="O1231" s="839"/>
      <c r="P1231" s="839"/>
      <c r="Q1231" s="4" t="s">
        <v>1716</v>
      </c>
      <c r="AJ1231" s="907"/>
      <c r="AK1231" s="851"/>
      <c r="AL1231" s="852"/>
      <c r="AM1231" s="384"/>
      <c r="AN1231" s="853"/>
      <c r="AO1231" s="384"/>
      <c r="AP1231" s="1058"/>
      <c r="AQ1231" s="978"/>
      <c r="AR1231" s="978"/>
    </row>
    <row r="1232" spans="1:44" ht="24" customHeight="1">
      <c r="A1232" s="109" t="s">
        <v>1582</v>
      </c>
      <c r="B1232" s="92">
        <v>74189875</v>
      </c>
      <c r="C1232" s="93" t="s">
        <v>112</v>
      </c>
      <c r="D1232" s="297" t="s">
        <v>543</v>
      </c>
      <c r="E1232" s="92" t="s">
        <v>1393</v>
      </c>
      <c r="F1232" s="94" t="s">
        <v>544</v>
      </c>
      <c r="G1232" s="92">
        <v>3</v>
      </c>
      <c r="H1232" s="95">
        <v>1000</v>
      </c>
      <c r="I1232" s="95">
        <v>600</v>
      </c>
      <c r="J1232" s="95">
        <v>173</v>
      </c>
      <c r="K1232" s="95">
        <v>0.61</v>
      </c>
      <c r="L1232" s="122">
        <v>0</v>
      </c>
      <c r="M1232" s="96">
        <v>773.61</v>
      </c>
      <c r="N1232" s="95">
        <v>773.61</v>
      </c>
      <c r="O1232" s="839"/>
      <c r="P1232" s="839"/>
      <c r="Q1232" s="4" t="s">
        <v>1662</v>
      </c>
      <c r="AJ1232" s="905"/>
      <c r="AK1232" s="385"/>
      <c r="AL1232" s="386"/>
      <c r="AM1232" s="384"/>
      <c r="AN1232" s="387"/>
      <c r="AO1232" s="384"/>
      <c r="AP1232" s="388"/>
      <c r="AQ1232" s="978"/>
      <c r="AR1232" s="978"/>
    </row>
    <row r="1233" spans="1:44" ht="24" customHeight="1">
      <c r="A1233" s="109" t="s">
        <v>1552</v>
      </c>
      <c r="B1233" s="92">
        <v>23589142</v>
      </c>
      <c r="C1233" s="93" t="s">
        <v>226</v>
      </c>
      <c r="D1233" s="297" t="s">
        <v>548</v>
      </c>
      <c r="E1233" s="92" t="s">
        <v>1393</v>
      </c>
      <c r="F1233" s="94" t="s">
        <v>549</v>
      </c>
      <c r="G1233" s="92" t="s">
        <v>13</v>
      </c>
      <c r="H1233" s="95">
        <v>917.56</v>
      </c>
      <c r="I1233" s="95">
        <v>476.33999999999992</v>
      </c>
      <c r="J1233" s="95">
        <v>156</v>
      </c>
      <c r="K1233" s="95">
        <v>38.94</v>
      </c>
      <c r="L1233" s="92">
        <v>20</v>
      </c>
      <c r="M1233" s="96">
        <v>691.28</v>
      </c>
      <c r="N1233" s="95">
        <v>691.28</v>
      </c>
      <c r="O1233" s="839"/>
      <c r="P1233" s="839"/>
      <c r="Q1233" s="4" t="s">
        <v>1662</v>
      </c>
      <c r="AJ1233" s="905"/>
      <c r="AK1233" s="385"/>
      <c r="AL1233" s="386"/>
      <c r="AM1233" s="384"/>
      <c r="AN1233" s="387"/>
      <c r="AO1233" s="384"/>
      <c r="AP1233" s="388"/>
      <c r="AQ1233" s="978"/>
      <c r="AR1233" s="978"/>
    </row>
    <row r="1234" spans="1:44" ht="24" customHeight="1">
      <c r="A1234" s="109" t="s">
        <v>1583</v>
      </c>
      <c r="B1234" s="117">
        <v>1049631186</v>
      </c>
      <c r="C1234" s="118" t="s">
        <v>1172</v>
      </c>
      <c r="D1234" s="374" t="s">
        <v>1715</v>
      </c>
      <c r="E1234" s="92" t="s">
        <v>1393</v>
      </c>
      <c r="F1234" s="119" t="s">
        <v>566</v>
      </c>
      <c r="G1234" s="92" t="s">
        <v>13</v>
      </c>
      <c r="H1234" s="120">
        <v>922.46</v>
      </c>
      <c r="I1234" s="95">
        <v>483.69000000000005</v>
      </c>
      <c r="J1234" s="95">
        <v>85</v>
      </c>
      <c r="K1234" s="121">
        <v>30</v>
      </c>
      <c r="L1234" s="120">
        <v>45</v>
      </c>
      <c r="M1234" s="96">
        <v>643.69000000000005</v>
      </c>
      <c r="N1234" s="95">
        <v>643.69000000000005</v>
      </c>
      <c r="O1234" s="839"/>
      <c r="P1234" s="839"/>
      <c r="Q1234" s="4" t="s">
        <v>1716</v>
      </c>
      <c r="AJ1234" s="907"/>
      <c r="AK1234" s="851"/>
      <c r="AL1234" s="852"/>
      <c r="AM1234" s="384"/>
      <c r="AN1234" s="853"/>
      <c r="AO1234" s="384"/>
      <c r="AP1234" s="1058"/>
      <c r="AQ1234" s="978"/>
      <c r="AR1234" s="978"/>
    </row>
    <row r="1235" spans="1:44" ht="24" customHeight="1">
      <c r="A1235" s="109" t="s">
        <v>1544</v>
      </c>
      <c r="B1235" s="92">
        <v>1057215266</v>
      </c>
      <c r="C1235" s="93" t="s">
        <v>202</v>
      </c>
      <c r="D1235" s="297" t="s">
        <v>548</v>
      </c>
      <c r="E1235" s="92" t="s">
        <v>1393</v>
      </c>
      <c r="F1235" s="94" t="s">
        <v>549</v>
      </c>
      <c r="G1235" s="92" t="s">
        <v>13</v>
      </c>
      <c r="H1235" s="95">
        <v>848.05</v>
      </c>
      <c r="I1235" s="95">
        <v>372.07499999999982</v>
      </c>
      <c r="J1235" s="95">
        <v>164.5</v>
      </c>
      <c r="K1235" s="95">
        <v>4.17</v>
      </c>
      <c r="L1235" s="92">
        <v>20</v>
      </c>
      <c r="M1235" s="96">
        <v>560.74499999999978</v>
      </c>
      <c r="N1235" s="95">
        <v>560.74499999999978</v>
      </c>
      <c r="O1235" s="839"/>
      <c r="P1235" s="839"/>
      <c r="Q1235" s="4" t="s">
        <v>1662</v>
      </c>
      <c r="AJ1235" s="905"/>
      <c r="AK1235" s="385"/>
      <c r="AL1235" s="386"/>
      <c r="AM1235" s="384"/>
      <c r="AN1235" s="387"/>
      <c r="AO1235" s="384"/>
      <c r="AP1235" s="388"/>
      <c r="AQ1235" s="978"/>
      <c r="AR1235" s="978"/>
    </row>
    <row r="1236" spans="1:44" ht="24" customHeight="1">
      <c r="A1236" s="109" t="s">
        <v>1473</v>
      </c>
      <c r="B1236" s="117">
        <v>1101686146</v>
      </c>
      <c r="C1236" s="118" t="s">
        <v>1353</v>
      </c>
      <c r="D1236" s="374" t="s">
        <v>1715</v>
      </c>
      <c r="E1236" s="92" t="s">
        <v>1393</v>
      </c>
      <c r="F1236" s="119" t="s">
        <v>566</v>
      </c>
      <c r="G1236" s="92" t="s">
        <v>13</v>
      </c>
      <c r="H1236" s="120">
        <v>856.94</v>
      </c>
      <c r="I1236" s="95">
        <v>385.41000000000008</v>
      </c>
      <c r="J1236" s="95">
        <v>169.5</v>
      </c>
      <c r="K1236" s="121">
        <v>80.67</v>
      </c>
      <c r="L1236" s="120">
        <v>20</v>
      </c>
      <c r="M1236" s="96">
        <v>655.58</v>
      </c>
      <c r="N1236" s="95">
        <v>655.58</v>
      </c>
      <c r="O1236" s="839"/>
      <c r="P1236" s="839"/>
      <c r="Q1236" s="4" t="s">
        <v>1716</v>
      </c>
      <c r="AJ1236" s="907"/>
      <c r="AK1236" s="851"/>
      <c r="AL1236" s="852"/>
      <c r="AM1236" s="384"/>
      <c r="AN1236" s="853"/>
      <c r="AO1236" s="384"/>
      <c r="AP1236" s="1058"/>
      <c r="AQ1236" s="978"/>
      <c r="AR1236" s="978"/>
    </row>
    <row r="1237" spans="1:44" ht="24" customHeight="1">
      <c r="A1237" s="109" t="s">
        <v>1584</v>
      </c>
      <c r="B1237" s="127">
        <v>6773942</v>
      </c>
      <c r="C1237" s="128" t="s">
        <v>486</v>
      </c>
      <c r="D1237" s="378" t="s">
        <v>556</v>
      </c>
      <c r="E1237" s="92" t="s">
        <v>1393</v>
      </c>
      <c r="F1237" s="129" t="s">
        <v>573</v>
      </c>
      <c r="G1237" s="127" t="s">
        <v>13</v>
      </c>
      <c r="H1237" s="95">
        <v>813.52</v>
      </c>
      <c r="I1237" s="95">
        <v>320.27999999999997</v>
      </c>
      <c r="J1237" s="95">
        <v>166</v>
      </c>
      <c r="K1237" s="95">
        <v>12.83</v>
      </c>
      <c r="L1237" s="92">
        <v>35</v>
      </c>
      <c r="M1237" s="96">
        <v>534.1099999999999</v>
      </c>
      <c r="N1237" s="95">
        <v>534.1099999999999</v>
      </c>
      <c r="O1237" s="839"/>
      <c r="P1237" s="839"/>
      <c r="Q1237" s="4" t="s">
        <v>1662</v>
      </c>
      <c r="AJ1237" s="908"/>
      <c r="AK1237" s="855"/>
      <c r="AL1237" s="856"/>
      <c r="AM1237" s="384"/>
      <c r="AN1237" s="857"/>
      <c r="AO1237" s="854"/>
      <c r="AP1237" s="388"/>
      <c r="AQ1237" s="978"/>
      <c r="AR1237" s="978"/>
    </row>
    <row r="1238" spans="1:44" ht="24" customHeight="1">
      <c r="A1238" s="109" t="s">
        <v>1473</v>
      </c>
      <c r="B1238" s="97">
        <v>1049624951</v>
      </c>
      <c r="C1238" s="98" t="s">
        <v>1151</v>
      </c>
      <c r="D1238" s="299" t="s">
        <v>1803</v>
      </c>
      <c r="E1238" s="99" t="s">
        <v>1404</v>
      </c>
      <c r="F1238" s="100" t="s">
        <v>571</v>
      </c>
      <c r="G1238" s="99">
        <v>3</v>
      </c>
      <c r="H1238" s="101">
        <v>807.16</v>
      </c>
      <c r="I1238" s="101">
        <v>310.74</v>
      </c>
      <c r="J1238" s="101">
        <v>141.5</v>
      </c>
      <c r="K1238" s="101">
        <v>93.83</v>
      </c>
      <c r="L1238" s="101">
        <v>0</v>
      </c>
      <c r="M1238" s="96">
        <v>546.07000000000005</v>
      </c>
      <c r="N1238" s="101">
        <v>546.06999999999994</v>
      </c>
      <c r="O1238" s="840"/>
      <c r="P1238" s="840"/>
      <c r="Q1238" s="4" t="s">
        <v>1761</v>
      </c>
      <c r="AJ1238" s="906"/>
      <c r="AK1238" s="843"/>
      <c r="AL1238" s="844"/>
      <c r="AM1238" s="845"/>
      <c r="AN1238" s="846"/>
      <c r="AO1238" s="845"/>
      <c r="AP1238" s="847"/>
      <c r="AQ1238" s="1002"/>
      <c r="AR1238" s="1002"/>
    </row>
    <row r="1239" spans="1:44" ht="24" customHeight="1">
      <c r="A1239" s="109" t="s">
        <v>1585</v>
      </c>
      <c r="B1239" s="123">
        <v>1057583475</v>
      </c>
      <c r="C1239" s="98" t="s">
        <v>1315</v>
      </c>
      <c r="D1239" s="332" t="s">
        <v>1812</v>
      </c>
      <c r="E1239" s="99" t="s">
        <v>1404</v>
      </c>
      <c r="F1239" s="100" t="s">
        <v>1401</v>
      </c>
      <c r="G1239" s="124" t="s">
        <v>13</v>
      </c>
      <c r="H1239" s="125">
        <v>947.49</v>
      </c>
      <c r="I1239" s="101">
        <v>521.23500000000013</v>
      </c>
      <c r="J1239" s="101">
        <v>158</v>
      </c>
      <c r="K1239" s="125">
        <v>7.39</v>
      </c>
      <c r="L1239" s="125">
        <v>10</v>
      </c>
      <c r="M1239" s="96">
        <v>696.62500000000011</v>
      </c>
      <c r="N1239" s="101">
        <v>696.62500000000011</v>
      </c>
      <c r="O1239" s="840"/>
      <c r="P1239" s="840"/>
      <c r="Q1239" s="4" t="s">
        <v>1761</v>
      </c>
      <c r="AJ1239" s="909"/>
      <c r="AK1239" s="843"/>
      <c r="AL1239" s="858"/>
      <c r="AM1239" s="845"/>
      <c r="AN1239" s="846"/>
      <c r="AO1239" s="859"/>
      <c r="AP1239" s="860"/>
      <c r="AQ1239" s="1002"/>
      <c r="AR1239" s="1002"/>
    </row>
    <row r="1240" spans="1:44" ht="24" customHeight="1">
      <c r="A1240" s="109" t="s">
        <v>1586</v>
      </c>
      <c r="B1240" s="92">
        <v>74189804</v>
      </c>
      <c r="C1240" s="93" t="s">
        <v>355</v>
      </c>
      <c r="D1240" s="297" t="s">
        <v>554</v>
      </c>
      <c r="E1240" s="92" t="s">
        <v>1393</v>
      </c>
      <c r="F1240" s="94" t="s">
        <v>555</v>
      </c>
      <c r="G1240" s="92" t="s">
        <v>13</v>
      </c>
      <c r="H1240" s="95">
        <v>1000</v>
      </c>
      <c r="I1240" s="95">
        <v>600</v>
      </c>
      <c r="J1240" s="95">
        <v>168.5</v>
      </c>
      <c r="K1240" s="95">
        <v>100</v>
      </c>
      <c r="L1240" s="92">
        <v>70</v>
      </c>
      <c r="M1240" s="96">
        <v>938.5</v>
      </c>
      <c r="N1240" s="95">
        <v>938.5</v>
      </c>
      <c r="O1240" s="839"/>
      <c r="P1240" s="839"/>
      <c r="Q1240" s="4" t="s">
        <v>1662</v>
      </c>
      <c r="AJ1240" s="905"/>
      <c r="AK1240" s="385"/>
      <c r="AL1240" s="386"/>
      <c r="AM1240" s="384"/>
      <c r="AN1240" s="387"/>
      <c r="AO1240" s="384"/>
      <c r="AP1240" s="388"/>
      <c r="AQ1240" s="978"/>
      <c r="AR1240" s="978"/>
    </row>
    <row r="1241" spans="1:44" ht="24" customHeight="1">
      <c r="A1241" s="109" t="s">
        <v>1587</v>
      </c>
      <c r="B1241" s="127">
        <v>23937494</v>
      </c>
      <c r="C1241" s="128" t="s">
        <v>315</v>
      </c>
      <c r="D1241" s="378" t="s">
        <v>554</v>
      </c>
      <c r="E1241" s="92" t="s">
        <v>1393</v>
      </c>
      <c r="F1241" s="129" t="s">
        <v>572</v>
      </c>
      <c r="G1241" s="127" t="s">
        <v>13</v>
      </c>
      <c r="H1241" s="95">
        <v>810.52</v>
      </c>
      <c r="I1241" s="95">
        <v>315.77999999999997</v>
      </c>
      <c r="J1241" s="95">
        <v>144.5</v>
      </c>
      <c r="K1241" s="95">
        <v>100</v>
      </c>
      <c r="L1241" s="92">
        <v>45</v>
      </c>
      <c r="M1241" s="96">
        <v>605.28</v>
      </c>
      <c r="N1241" s="96">
        <v>605.28</v>
      </c>
      <c r="O1241" s="839"/>
      <c r="P1241" s="839"/>
      <c r="Q1241" s="4" t="s">
        <v>1662</v>
      </c>
      <c r="AJ1241" s="908"/>
      <c r="AK1241" s="855"/>
      <c r="AL1241" s="856"/>
      <c r="AM1241" s="384"/>
      <c r="AN1241" s="857"/>
      <c r="AO1241" s="854"/>
      <c r="AP1241" s="388"/>
      <c r="AQ1241" s="978"/>
      <c r="AR1241" s="978"/>
    </row>
    <row r="1242" spans="1:44" ht="24" customHeight="1">
      <c r="A1242" s="109" t="s">
        <v>1588</v>
      </c>
      <c r="B1242" s="117">
        <v>1049615571</v>
      </c>
      <c r="C1242" s="118" t="s">
        <v>1121</v>
      </c>
      <c r="D1242" s="374" t="s">
        <v>1715</v>
      </c>
      <c r="E1242" s="92" t="s">
        <v>1393</v>
      </c>
      <c r="F1242" s="119" t="s">
        <v>566</v>
      </c>
      <c r="G1242" s="92" t="s">
        <v>13</v>
      </c>
      <c r="H1242" s="120">
        <v>802.35</v>
      </c>
      <c r="I1242" s="95">
        <v>303.52500000000009</v>
      </c>
      <c r="J1242" s="95">
        <v>150</v>
      </c>
      <c r="K1242" s="121">
        <v>73.11</v>
      </c>
      <c r="L1242" s="120">
        <v>40</v>
      </c>
      <c r="M1242" s="96">
        <v>566.6350000000001</v>
      </c>
      <c r="N1242" s="95">
        <v>566.6350000000001</v>
      </c>
      <c r="O1242" s="839"/>
      <c r="P1242" s="839"/>
      <c r="Q1242" s="4" t="s">
        <v>1716</v>
      </c>
      <c r="AJ1242" s="907"/>
      <c r="AK1242" s="851"/>
      <c r="AL1242" s="852"/>
      <c r="AM1242" s="384"/>
      <c r="AN1242" s="853"/>
      <c r="AO1242" s="384"/>
      <c r="AP1242" s="1058"/>
      <c r="AQ1242" s="978"/>
      <c r="AR1242" s="978"/>
    </row>
    <row r="1243" spans="1:44" ht="24" customHeight="1">
      <c r="A1243" s="109" t="s">
        <v>1589</v>
      </c>
      <c r="B1243" s="92">
        <v>1049628727</v>
      </c>
      <c r="C1243" s="93" t="s">
        <v>27</v>
      </c>
      <c r="D1243" s="297" t="s">
        <v>543</v>
      </c>
      <c r="E1243" s="92" t="s">
        <v>1393</v>
      </c>
      <c r="F1243" s="94" t="s">
        <v>544</v>
      </c>
      <c r="G1243" s="92">
        <v>3</v>
      </c>
      <c r="H1243" s="95">
        <v>873.85</v>
      </c>
      <c r="I1243" s="95">
        <v>410.77500000000009</v>
      </c>
      <c r="J1243" s="95">
        <v>149.5</v>
      </c>
      <c r="K1243" s="95">
        <v>1.1100000000000001</v>
      </c>
      <c r="L1243" s="122">
        <v>0</v>
      </c>
      <c r="M1243" s="96">
        <v>561.3850000000001</v>
      </c>
      <c r="N1243" s="95">
        <v>561.3850000000001</v>
      </c>
      <c r="O1243" s="839"/>
      <c r="P1243" s="839"/>
      <c r="Q1243" s="4" t="s">
        <v>1662</v>
      </c>
      <c r="AD1243" s="4" t="s">
        <v>3047</v>
      </c>
      <c r="AJ1243" s="905"/>
      <c r="AK1243" s="385"/>
      <c r="AL1243" s="386"/>
      <c r="AM1243" s="384"/>
      <c r="AN1243" s="387"/>
      <c r="AO1243" s="384"/>
      <c r="AP1243" s="388"/>
      <c r="AQ1243" s="978"/>
      <c r="AR1243" s="978"/>
    </row>
    <row r="1244" spans="1:44" ht="24" customHeight="1">
      <c r="A1244" s="109" t="s">
        <v>1590</v>
      </c>
      <c r="B1244" s="92">
        <v>4253240</v>
      </c>
      <c r="C1244" s="93" t="s">
        <v>327</v>
      </c>
      <c r="D1244" s="297" t="s">
        <v>554</v>
      </c>
      <c r="E1244" s="92" t="s">
        <v>1393</v>
      </c>
      <c r="F1244" s="94" t="s">
        <v>555</v>
      </c>
      <c r="G1244" s="92" t="s">
        <v>13</v>
      </c>
      <c r="H1244" s="95">
        <v>876.92</v>
      </c>
      <c r="I1244" s="95">
        <v>415.37999999999988</v>
      </c>
      <c r="J1244" s="95">
        <v>151.5</v>
      </c>
      <c r="K1244" s="95">
        <v>100</v>
      </c>
      <c r="L1244" s="92">
        <v>50</v>
      </c>
      <c r="M1244" s="96">
        <v>716.87999999999988</v>
      </c>
      <c r="N1244" s="95">
        <v>716.87999999999988</v>
      </c>
      <c r="O1244" s="839"/>
      <c r="P1244" s="839"/>
      <c r="Q1244" s="4" t="s">
        <v>1662</v>
      </c>
      <c r="AJ1244" s="905"/>
      <c r="AK1244" s="385"/>
      <c r="AL1244" s="386"/>
      <c r="AM1244" s="384"/>
      <c r="AN1244" s="387"/>
      <c r="AO1244" s="384"/>
      <c r="AP1244" s="388"/>
      <c r="AQ1244" s="978"/>
      <c r="AR1244" s="978"/>
    </row>
    <row r="1245" spans="1:44" ht="24" customHeight="1">
      <c r="A1245" s="109" t="s">
        <v>1539</v>
      </c>
      <c r="B1245" s="92">
        <v>1053349730</v>
      </c>
      <c r="C1245" s="93" t="s">
        <v>193</v>
      </c>
      <c r="D1245" s="297" t="s">
        <v>548</v>
      </c>
      <c r="E1245" s="92" t="s">
        <v>1393</v>
      </c>
      <c r="F1245" s="94" t="s">
        <v>549</v>
      </c>
      <c r="G1245" s="92" t="s">
        <v>13</v>
      </c>
      <c r="H1245" s="95">
        <v>848.05</v>
      </c>
      <c r="I1245" s="95">
        <v>372.07499999999982</v>
      </c>
      <c r="J1245" s="95">
        <v>164.5</v>
      </c>
      <c r="K1245" s="95">
        <v>6.61</v>
      </c>
      <c r="L1245" s="92">
        <v>0</v>
      </c>
      <c r="M1245" s="96">
        <v>543.18499999999983</v>
      </c>
      <c r="N1245" s="95">
        <v>543.18499999999983</v>
      </c>
      <c r="O1245" s="839"/>
      <c r="P1245" s="839"/>
      <c r="Q1245" s="4" t="s">
        <v>1662</v>
      </c>
      <c r="AJ1245" s="905"/>
      <c r="AK1245" s="385"/>
      <c r="AL1245" s="386"/>
      <c r="AM1245" s="384"/>
      <c r="AN1245" s="387"/>
      <c r="AO1245" s="384"/>
      <c r="AP1245" s="388"/>
      <c r="AQ1245" s="978"/>
      <c r="AR1245" s="978"/>
    </row>
    <row r="1246" spans="1:44" ht="24" customHeight="1">
      <c r="A1246" s="109" t="s">
        <v>1574</v>
      </c>
      <c r="B1246" s="92">
        <v>1118555503</v>
      </c>
      <c r="C1246" s="93" t="s">
        <v>442</v>
      </c>
      <c r="D1246" s="297" t="s">
        <v>556</v>
      </c>
      <c r="E1246" s="92" t="s">
        <v>1393</v>
      </c>
      <c r="F1246" s="94" t="s">
        <v>557</v>
      </c>
      <c r="G1246" s="92" t="s">
        <v>13</v>
      </c>
      <c r="H1246" s="95">
        <v>879.62</v>
      </c>
      <c r="I1246" s="95">
        <v>419.43000000000006</v>
      </c>
      <c r="J1246" s="95">
        <v>156</v>
      </c>
      <c r="K1246" s="95">
        <v>9.89</v>
      </c>
      <c r="L1246" s="92">
        <v>0</v>
      </c>
      <c r="M1246" s="96">
        <v>585.32000000000005</v>
      </c>
      <c r="N1246" s="95">
        <v>585.32000000000005</v>
      </c>
      <c r="O1246" s="839"/>
      <c r="P1246" s="839"/>
      <c r="Q1246" s="4" t="s">
        <v>1662</v>
      </c>
      <c r="AJ1246" s="905"/>
      <c r="AK1246" s="385"/>
      <c r="AL1246" s="386"/>
      <c r="AM1246" s="384"/>
      <c r="AN1246" s="387"/>
      <c r="AO1246" s="384"/>
      <c r="AP1246" s="388"/>
      <c r="AQ1246" s="978"/>
      <c r="AR1246" s="978"/>
    </row>
    <row r="1247" spans="1:44" ht="24" customHeight="1">
      <c r="A1247" s="109" t="s">
        <v>1593</v>
      </c>
      <c r="B1247" s="97">
        <v>52340498</v>
      </c>
      <c r="C1247" s="98" t="s">
        <v>921</v>
      </c>
      <c r="D1247" s="299" t="s">
        <v>1824</v>
      </c>
      <c r="E1247" s="99" t="s">
        <v>1404</v>
      </c>
      <c r="F1247" s="100" t="s">
        <v>2</v>
      </c>
      <c r="G1247" s="99">
        <v>12</v>
      </c>
      <c r="H1247" s="101">
        <v>953.39</v>
      </c>
      <c r="I1247" s="101">
        <v>530.08500000000004</v>
      </c>
      <c r="J1247" s="101">
        <v>161.5</v>
      </c>
      <c r="K1247" s="101">
        <v>100</v>
      </c>
      <c r="L1247" s="101">
        <v>30</v>
      </c>
      <c r="M1247" s="96">
        <v>821.58500000000004</v>
      </c>
      <c r="N1247" s="101">
        <v>821.58500000000004</v>
      </c>
      <c r="O1247" s="840"/>
      <c r="P1247" s="840"/>
      <c r="Q1247" s="4" t="s">
        <v>1761</v>
      </c>
      <c r="AJ1247" s="906"/>
      <c r="AK1247" s="843"/>
      <c r="AL1247" s="844"/>
      <c r="AM1247" s="845"/>
      <c r="AN1247" s="846"/>
      <c r="AO1247" s="845"/>
      <c r="AP1247" s="847"/>
      <c r="AQ1247" s="1002"/>
      <c r="AR1247" s="1002"/>
    </row>
    <row r="1248" spans="1:44" ht="24" customHeight="1">
      <c r="A1248" s="109" t="s">
        <v>1482</v>
      </c>
      <c r="B1248" s="92">
        <v>1057577406</v>
      </c>
      <c r="C1248" s="93" t="s">
        <v>61</v>
      </c>
      <c r="D1248" s="297" t="s">
        <v>543</v>
      </c>
      <c r="E1248" s="92" t="s">
        <v>1393</v>
      </c>
      <c r="F1248" s="94" t="s">
        <v>544</v>
      </c>
      <c r="G1248" s="92">
        <v>3</v>
      </c>
      <c r="H1248" s="95">
        <v>919.87</v>
      </c>
      <c r="I1248" s="95">
        <v>479.80500000000006</v>
      </c>
      <c r="J1248" s="95">
        <v>141.5</v>
      </c>
      <c r="K1248" s="95">
        <v>4.0599999999999996</v>
      </c>
      <c r="L1248" s="122">
        <v>5</v>
      </c>
      <c r="M1248" s="96">
        <v>630.36500000000001</v>
      </c>
      <c r="N1248" s="95">
        <v>630.36500000000001</v>
      </c>
      <c r="O1248" s="839"/>
      <c r="P1248" s="839"/>
      <c r="Q1248" s="4" t="s">
        <v>1662</v>
      </c>
      <c r="AJ1248" s="905"/>
      <c r="AK1248" s="385"/>
      <c r="AL1248" s="386"/>
      <c r="AM1248" s="384"/>
      <c r="AN1248" s="387"/>
      <c r="AO1248" s="384"/>
      <c r="AP1248" s="388"/>
      <c r="AQ1248" s="978"/>
      <c r="AR1248" s="978"/>
    </row>
    <row r="1249" spans="1:44" ht="24" customHeight="1">
      <c r="A1249" s="109" t="s">
        <v>1540</v>
      </c>
      <c r="B1249" s="92">
        <v>23351496</v>
      </c>
      <c r="C1249" s="93" t="s">
        <v>225</v>
      </c>
      <c r="D1249" s="297" t="s">
        <v>548</v>
      </c>
      <c r="E1249" s="92" t="s">
        <v>1393</v>
      </c>
      <c r="F1249" s="94" t="s">
        <v>549</v>
      </c>
      <c r="G1249" s="92" t="s">
        <v>13</v>
      </c>
      <c r="H1249" s="95">
        <v>857.98</v>
      </c>
      <c r="I1249" s="95">
        <v>386.97</v>
      </c>
      <c r="J1249" s="95">
        <v>165.5</v>
      </c>
      <c r="K1249" s="95">
        <v>100</v>
      </c>
      <c r="L1249" s="92">
        <v>5</v>
      </c>
      <c r="M1249" s="96">
        <v>657.47</v>
      </c>
      <c r="N1249" s="95">
        <v>657.47</v>
      </c>
      <c r="O1249" s="839"/>
      <c r="P1249" s="839"/>
      <c r="Q1249" s="4" t="s">
        <v>1662</v>
      </c>
      <c r="AJ1249" s="905"/>
      <c r="AK1249" s="385"/>
      <c r="AL1249" s="386"/>
      <c r="AM1249" s="384"/>
      <c r="AN1249" s="387"/>
      <c r="AO1249" s="384"/>
      <c r="AP1249" s="388"/>
      <c r="AQ1249" s="978"/>
      <c r="AR1249" s="978"/>
    </row>
    <row r="1250" spans="1:44" ht="24" customHeight="1">
      <c r="A1250" s="109" t="s">
        <v>1553</v>
      </c>
      <c r="B1250" s="127">
        <v>1116665894</v>
      </c>
      <c r="C1250" s="128" t="s">
        <v>434</v>
      </c>
      <c r="D1250" s="378" t="s">
        <v>556</v>
      </c>
      <c r="E1250" s="92" t="s">
        <v>1393</v>
      </c>
      <c r="F1250" s="129" t="s">
        <v>573</v>
      </c>
      <c r="G1250" s="127" t="s">
        <v>13</v>
      </c>
      <c r="H1250" s="95">
        <v>835.56</v>
      </c>
      <c r="I1250" s="95">
        <v>353.33999999999992</v>
      </c>
      <c r="J1250" s="95">
        <v>165</v>
      </c>
      <c r="K1250" s="95">
        <v>47.944444444444443</v>
      </c>
      <c r="L1250" s="92">
        <v>40</v>
      </c>
      <c r="M1250" s="96">
        <v>606.28444444444438</v>
      </c>
      <c r="N1250" s="95">
        <v>606.28444444444438</v>
      </c>
      <c r="O1250" s="839"/>
      <c r="P1250" s="839"/>
      <c r="Q1250" s="4" t="s">
        <v>1662</v>
      </c>
      <c r="AJ1250" s="908"/>
      <c r="AK1250" s="855"/>
      <c r="AL1250" s="856"/>
      <c r="AM1250" s="384"/>
      <c r="AN1250" s="857"/>
      <c r="AO1250" s="854"/>
      <c r="AP1250" s="388"/>
      <c r="AQ1250" s="978"/>
      <c r="AR1250" s="978"/>
    </row>
    <row r="1251" spans="1:44" ht="24" customHeight="1">
      <c r="A1251" s="132" t="s">
        <v>1591</v>
      </c>
      <c r="B1251" s="117">
        <v>1054093328</v>
      </c>
      <c r="C1251" s="118" t="s">
        <v>1276</v>
      </c>
      <c r="D1251" s="374" t="s">
        <v>1715</v>
      </c>
      <c r="E1251" s="92" t="s">
        <v>1393</v>
      </c>
      <c r="F1251" s="119" t="s">
        <v>566</v>
      </c>
      <c r="G1251" s="92" t="s">
        <v>13</v>
      </c>
      <c r="H1251" s="120">
        <v>856.94</v>
      </c>
      <c r="I1251" s="95">
        <v>385.41000000000008</v>
      </c>
      <c r="J1251" s="95">
        <v>176.5</v>
      </c>
      <c r="K1251" s="121">
        <v>64.83</v>
      </c>
      <c r="L1251" s="120">
        <v>0</v>
      </c>
      <c r="M1251" s="96">
        <v>626.74000000000012</v>
      </c>
      <c r="N1251" s="95">
        <v>626.74000000000012</v>
      </c>
      <c r="O1251" s="839"/>
      <c r="P1251" s="839"/>
      <c r="Q1251" s="4" t="s">
        <v>1716</v>
      </c>
      <c r="AJ1251" s="907"/>
      <c r="AK1251" s="851"/>
      <c r="AL1251" s="852"/>
      <c r="AM1251" s="384"/>
      <c r="AN1251" s="853"/>
      <c r="AO1251" s="384"/>
      <c r="AP1251" s="1058"/>
      <c r="AQ1251" s="978"/>
      <c r="AR1251" s="978"/>
    </row>
    <row r="1252" spans="1:44" ht="24" customHeight="1">
      <c r="A1252" s="132" t="s">
        <v>1592</v>
      </c>
      <c r="B1252" s="92">
        <v>1121892081</v>
      </c>
      <c r="C1252" s="93" t="s">
        <v>265</v>
      </c>
      <c r="D1252" s="297" t="s">
        <v>551</v>
      </c>
      <c r="E1252" s="92" t="s">
        <v>1393</v>
      </c>
      <c r="F1252" s="94" t="s">
        <v>552</v>
      </c>
      <c r="G1252" s="92" t="s">
        <v>13</v>
      </c>
      <c r="H1252" s="95">
        <v>979.95</v>
      </c>
      <c r="I1252" s="95">
        <v>569.92500000000018</v>
      </c>
      <c r="J1252" s="95">
        <v>60.5</v>
      </c>
      <c r="K1252" s="95">
        <v>75.277777777777771</v>
      </c>
      <c r="L1252" s="92">
        <v>15</v>
      </c>
      <c r="M1252" s="96">
        <v>720.70277777777801</v>
      </c>
      <c r="N1252" s="95">
        <v>720.70277777777801</v>
      </c>
      <c r="O1252" s="839"/>
      <c r="P1252" s="839"/>
      <c r="Q1252" s="4" t="s">
        <v>1662</v>
      </c>
      <c r="AJ1252" s="905"/>
      <c r="AK1252" s="385"/>
      <c r="AL1252" s="386"/>
      <c r="AM1252" s="384"/>
      <c r="AN1252" s="387"/>
      <c r="AO1252" s="384"/>
      <c r="AP1252" s="388"/>
      <c r="AQ1252" s="978"/>
      <c r="AR1252" s="978"/>
    </row>
    <row r="1253" spans="1:44" ht="24" customHeight="1">
      <c r="A1253" s="132" t="s">
        <v>1592</v>
      </c>
      <c r="B1253" s="92">
        <v>7160296</v>
      </c>
      <c r="C1253" s="93" t="s">
        <v>530</v>
      </c>
      <c r="D1253" s="297" t="s">
        <v>561</v>
      </c>
      <c r="E1253" s="92" t="s">
        <v>1393</v>
      </c>
      <c r="F1253" s="94" t="s">
        <v>8</v>
      </c>
      <c r="G1253" s="92">
        <v>11</v>
      </c>
      <c r="H1253" s="95">
        <v>845.05</v>
      </c>
      <c r="I1253" s="95">
        <v>367.57499999999982</v>
      </c>
      <c r="J1253" s="95">
        <v>159.5</v>
      </c>
      <c r="K1253" s="95">
        <v>100</v>
      </c>
      <c r="L1253" s="92">
        <v>50</v>
      </c>
      <c r="M1253" s="96">
        <v>677.07499999999982</v>
      </c>
      <c r="N1253" s="95">
        <v>677.07499999999982</v>
      </c>
      <c r="O1253" s="839"/>
      <c r="P1253" s="839"/>
      <c r="Q1253" s="4" t="s">
        <v>1662</v>
      </c>
      <c r="AJ1253" s="905"/>
      <c r="AK1253" s="385"/>
      <c r="AL1253" s="386"/>
      <c r="AM1253" s="384"/>
      <c r="AN1253" s="387"/>
      <c r="AO1253" s="384"/>
      <c r="AP1253" s="388"/>
      <c r="AQ1253" s="978"/>
      <c r="AR1253" s="978"/>
    </row>
    <row r="1254" spans="1:44" ht="24" customHeight="1">
      <c r="A1254" s="132" t="s">
        <v>1592</v>
      </c>
      <c r="B1254" s="97">
        <v>23823961</v>
      </c>
      <c r="C1254" s="98" t="s">
        <v>705</v>
      </c>
      <c r="D1254" s="299" t="s">
        <v>1802</v>
      </c>
      <c r="E1254" s="99" t="s">
        <v>1404</v>
      </c>
      <c r="F1254" s="100" t="s">
        <v>6</v>
      </c>
      <c r="G1254" s="99">
        <v>3</v>
      </c>
      <c r="H1254" s="101">
        <v>860.3</v>
      </c>
      <c r="I1254" s="101">
        <v>390.44999999999982</v>
      </c>
      <c r="J1254" s="101">
        <v>170</v>
      </c>
      <c r="K1254" s="101">
        <v>100</v>
      </c>
      <c r="L1254" s="101">
        <v>10</v>
      </c>
      <c r="M1254" s="96">
        <v>670.44999999999982</v>
      </c>
      <c r="N1254" s="101">
        <v>670.44999999999982</v>
      </c>
      <c r="O1254" s="840"/>
      <c r="P1254" s="840"/>
      <c r="Q1254" s="4" t="s">
        <v>1761</v>
      </c>
      <c r="AJ1254" s="906"/>
      <c r="AK1254" s="843"/>
      <c r="AL1254" s="844"/>
      <c r="AM1254" s="845"/>
      <c r="AN1254" s="846"/>
      <c r="AO1254" s="845"/>
      <c r="AP1254" s="847"/>
      <c r="AQ1254" s="1002"/>
      <c r="AR1254" s="1002"/>
    </row>
    <row r="1255" spans="1:44" ht="24" customHeight="1">
      <c r="A1255" s="132" t="s">
        <v>1592</v>
      </c>
      <c r="B1255" s="97">
        <v>74377042</v>
      </c>
      <c r="C1255" s="98" t="s">
        <v>990</v>
      </c>
      <c r="D1255" s="299" t="s">
        <v>1802</v>
      </c>
      <c r="E1255" s="99" t="s">
        <v>1404</v>
      </c>
      <c r="F1255" s="100" t="s">
        <v>6</v>
      </c>
      <c r="G1255" s="99">
        <v>3</v>
      </c>
      <c r="H1255" s="101">
        <v>841.82</v>
      </c>
      <c r="I1255" s="101">
        <v>362.73</v>
      </c>
      <c r="J1255" s="101">
        <v>160</v>
      </c>
      <c r="K1255" s="101">
        <v>82.67</v>
      </c>
      <c r="L1255" s="101">
        <v>5</v>
      </c>
      <c r="M1255" s="96">
        <v>610.4</v>
      </c>
      <c r="N1255" s="101">
        <v>610.40000000000009</v>
      </c>
      <c r="O1255" s="840"/>
      <c r="P1255" s="840"/>
      <c r="Q1255" s="4" t="s">
        <v>1761</v>
      </c>
      <c r="AJ1255" s="906"/>
      <c r="AK1255" s="843"/>
      <c r="AL1255" s="844"/>
      <c r="AM1255" s="845"/>
      <c r="AN1255" s="846"/>
      <c r="AO1255" s="845"/>
      <c r="AP1255" s="847"/>
      <c r="AQ1255" s="1002"/>
      <c r="AR1255" s="1002"/>
    </row>
    <row r="1256" spans="1:44" ht="24" customHeight="1">
      <c r="A1256" s="132" t="s">
        <v>1414</v>
      </c>
      <c r="B1256" s="97">
        <v>74370900</v>
      </c>
      <c r="C1256" s="98" t="s">
        <v>985</v>
      </c>
      <c r="D1256" s="299" t="s">
        <v>1808</v>
      </c>
      <c r="E1256" s="99" t="s">
        <v>1404</v>
      </c>
      <c r="F1256" s="100" t="s">
        <v>1398</v>
      </c>
      <c r="G1256" s="99">
        <v>4</v>
      </c>
      <c r="H1256" s="101">
        <v>884.2</v>
      </c>
      <c r="I1256" s="101">
        <v>426.30000000000018</v>
      </c>
      <c r="J1256" s="101">
        <v>143</v>
      </c>
      <c r="K1256" s="101">
        <v>70</v>
      </c>
      <c r="L1256" s="101">
        <v>35</v>
      </c>
      <c r="M1256" s="96">
        <v>674.30000000000018</v>
      </c>
      <c r="N1256" s="101">
        <v>674.30000000000018</v>
      </c>
      <c r="O1256" s="840"/>
      <c r="P1256" s="840"/>
      <c r="Q1256" s="4" t="s">
        <v>1761</v>
      </c>
      <c r="AJ1256" s="906"/>
      <c r="AK1256" s="843"/>
      <c r="AL1256" s="844"/>
      <c r="AM1256" s="845"/>
      <c r="AN1256" s="846"/>
      <c r="AO1256" s="845"/>
      <c r="AP1256" s="847"/>
      <c r="AQ1256" s="1002"/>
      <c r="AR1256" s="1002"/>
    </row>
    <row r="1257" spans="1:44" ht="24" customHeight="1">
      <c r="A1257" s="109" t="s">
        <v>1594</v>
      </c>
      <c r="B1257" s="97">
        <v>40040017</v>
      </c>
      <c r="C1257" s="98" t="s">
        <v>807</v>
      </c>
      <c r="D1257" s="299" t="s">
        <v>1803</v>
      </c>
      <c r="E1257" s="99" t="s">
        <v>1404</v>
      </c>
      <c r="F1257" s="100" t="s">
        <v>571</v>
      </c>
      <c r="G1257" s="99">
        <v>3</v>
      </c>
      <c r="H1257" s="101">
        <v>826.41</v>
      </c>
      <c r="I1257" s="101">
        <v>339.61500000000001</v>
      </c>
      <c r="J1257" s="101">
        <v>151.5</v>
      </c>
      <c r="K1257" s="101">
        <v>7.28</v>
      </c>
      <c r="L1257" s="101">
        <v>10</v>
      </c>
      <c r="M1257" s="96">
        <v>508.39499999999998</v>
      </c>
      <c r="N1257" s="101">
        <v>508.39499999999998</v>
      </c>
      <c r="O1257" s="840"/>
      <c r="P1257" s="840"/>
      <c r="Q1257" s="4" t="s">
        <v>1761</v>
      </c>
      <c r="AJ1257" s="906"/>
      <c r="AK1257" s="843"/>
      <c r="AL1257" s="844"/>
      <c r="AM1257" s="845"/>
      <c r="AN1257" s="846"/>
      <c r="AO1257" s="845"/>
      <c r="AP1257" s="847"/>
      <c r="AQ1257" s="1002"/>
      <c r="AR1257" s="1002"/>
    </row>
    <row r="1258" spans="1:44" ht="24" customHeight="1">
      <c r="A1258" s="109" t="s">
        <v>1594</v>
      </c>
      <c r="B1258" s="117">
        <v>1049605808</v>
      </c>
      <c r="C1258" s="118" t="s">
        <v>1084</v>
      </c>
      <c r="D1258" s="374" t="s">
        <v>1715</v>
      </c>
      <c r="E1258" s="92" t="s">
        <v>1393</v>
      </c>
      <c r="F1258" s="119" t="s">
        <v>566</v>
      </c>
      <c r="G1258" s="92" t="s">
        <v>13</v>
      </c>
      <c r="H1258" s="120">
        <v>856.94</v>
      </c>
      <c r="I1258" s="95">
        <v>385.41000000000008</v>
      </c>
      <c r="J1258" s="95">
        <v>167</v>
      </c>
      <c r="K1258" s="121">
        <v>100</v>
      </c>
      <c r="L1258" s="120">
        <v>30</v>
      </c>
      <c r="M1258" s="96">
        <v>682.41000000000008</v>
      </c>
      <c r="N1258" s="95">
        <v>682.41000000000008</v>
      </c>
      <c r="O1258" s="839"/>
      <c r="P1258" s="839"/>
      <c r="Q1258" s="4" t="s">
        <v>1716</v>
      </c>
      <c r="AJ1258" s="907"/>
      <c r="AK1258" s="851"/>
      <c r="AL1258" s="852"/>
      <c r="AM1258" s="384"/>
      <c r="AN1258" s="853"/>
      <c r="AO1258" s="384"/>
      <c r="AP1258" s="1058"/>
      <c r="AQ1258" s="978"/>
      <c r="AR1258" s="978"/>
    </row>
    <row r="1259" spans="1:44" ht="24" customHeight="1">
      <c r="A1259" s="109" t="s">
        <v>1595</v>
      </c>
      <c r="B1259" s="92">
        <v>52333322</v>
      </c>
      <c r="C1259" s="93" t="s">
        <v>141</v>
      </c>
      <c r="D1259" s="297" t="s">
        <v>546</v>
      </c>
      <c r="E1259" s="92" t="s">
        <v>1393</v>
      </c>
      <c r="F1259" s="94" t="s">
        <v>547</v>
      </c>
      <c r="G1259" s="92" t="s">
        <v>13</v>
      </c>
      <c r="H1259" s="95">
        <v>842.04</v>
      </c>
      <c r="I1259" s="95">
        <v>363.05999999999995</v>
      </c>
      <c r="J1259" s="95">
        <v>163.5</v>
      </c>
      <c r="K1259" s="95">
        <v>70.28</v>
      </c>
      <c r="L1259" s="122">
        <v>35</v>
      </c>
      <c r="M1259" s="96">
        <v>631.83999999999992</v>
      </c>
      <c r="N1259" s="95">
        <v>631.83999999999992</v>
      </c>
      <c r="O1259" s="839"/>
      <c r="P1259" s="839"/>
      <c r="Q1259" s="4" t="s">
        <v>1662</v>
      </c>
      <c r="AJ1259" s="905"/>
      <c r="AK1259" s="385"/>
      <c r="AL1259" s="386"/>
      <c r="AM1259" s="384"/>
      <c r="AN1259" s="387"/>
      <c r="AO1259" s="384"/>
      <c r="AP1259" s="388"/>
      <c r="AQ1259" s="978"/>
      <c r="AR1259" s="978"/>
    </row>
    <row r="1260" spans="1:44" ht="24" customHeight="1">
      <c r="A1260" s="109" t="s">
        <v>1596</v>
      </c>
      <c r="B1260" s="117">
        <v>1118534076</v>
      </c>
      <c r="C1260" s="118" t="s">
        <v>1362</v>
      </c>
      <c r="D1260" s="374" t="s">
        <v>1715</v>
      </c>
      <c r="E1260" s="92" t="s">
        <v>1393</v>
      </c>
      <c r="F1260" s="119" t="s">
        <v>566</v>
      </c>
      <c r="G1260" s="92" t="s">
        <v>13</v>
      </c>
      <c r="H1260" s="120">
        <v>813.27</v>
      </c>
      <c r="I1260" s="95">
        <v>319.90499999999997</v>
      </c>
      <c r="J1260" s="95">
        <v>149.5</v>
      </c>
      <c r="K1260" s="121">
        <v>45.11</v>
      </c>
      <c r="L1260" s="120">
        <v>35</v>
      </c>
      <c r="M1260" s="96">
        <v>549.51499999999999</v>
      </c>
      <c r="N1260" s="95">
        <v>549.51499999999999</v>
      </c>
      <c r="O1260" s="839"/>
      <c r="P1260" s="839"/>
      <c r="Q1260" s="4" t="s">
        <v>1716</v>
      </c>
      <c r="AJ1260" s="907"/>
      <c r="AK1260" s="851"/>
      <c r="AL1260" s="852"/>
      <c r="AM1260" s="384"/>
      <c r="AN1260" s="853"/>
      <c r="AO1260" s="384"/>
      <c r="AP1260" s="1058"/>
      <c r="AQ1260" s="978"/>
      <c r="AR1260" s="978"/>
    </row>
    <row r="1261" spans="1:44" ht="24" customHeight="1">
      <c r="A1261" s="109" t="s">
        <v>1597</v>
      </c>
      <c r="B1261" s="92">
        <v>4239715</v>
      </c>
      <c r="C1261" s="93" t="s">
        <v>468</v>
      </c>
      <c r="D1261" s="297" t="s">
        <v>556</v>
      </c>
      <c r="E1261" s="92" t="s">
        <v>1393</v>
      </c>
      <c r="F1261" s="94" t="s">
        <v>557</v>
      </c>
      <c r="G1261" s="92" t="s">
        <v>13</v>
      </c>
      <c r="H1261" s="95">
        <v>857.59</v>
      </c>
      <c r="I1261" s="95">
        <v>386.38499999999999</v>
      </c>
      <c r="J1261" s="95">
        <v>141</v>
      </c>
      <c r="K1261" s="95">
        <v>100</v>
      </c>
      <c r="L1261" s="92">
        <v>20</v>
      </c>
      <c r="M1261" s="96">
        <v>647.38499999999999</v>
      </c>
      <c r="N1261" s="95">
        <v>647.38499999999999</v>
      </c>
      <c r="O1261" s="839"/>
      <c r="P1261" s="839"/>
      <c r="Q1261" s="4" t="s">
        <v>1662</v>
      </c>
      <c r="AJ1261" s="905"/>
      <c r="AK1261" s="385"/>
      <c r="AL1261" s="386"/>
      <c r="AM1261" s="384"/>
      <c r="AN1261" s="387"/>
      <c r="AO1261" s="384"/>
      <c r="AP1261" s="388"/>
      <c r="AQ1261" s="978"/>
      <c r="AR1261" s="978"/>
    </row>
    <row r="1262" spans="1:44" ht="24" customHeight="1">
      <c r="A1262" s="109" t="s">
        <v>1463</v>
      </c>
      <c r="B1262" s="92">
        <v>1053340384</v>
      </c>
      <c r="C1262" s="93" t="s">
        <v>410</v>
      </c>
      <c r="D1262" s="297" t="s">
        <v>556</v>
      </c>
      <c r="E1262" s="92" t="s">
        <v>1393</v>
      </c>
      <c r="F1262" s="94" t="s">
        <v>557</v>
      </c>
      <c r="G1262" s="92" t="s">
        <v>13</v>
      </c>
      <c r="H1262" s="95">
        <v>890.64</v>
      </c>
      <c r="I1262" s="95">
        <v>435.96000000000004</v>
      </c>
      <c r="J1262" s="95">
        <v>157.5</v>
      </c>
      <c r="K1262" s="95">
        <v>65.22</v>
      </c>
      <c r="L1262" s="92">
        <v>15</v>
      </c>
      <c r="M1262" s="96">
        <v>673.68000000000006</v>
      </c>
      <c r="N1262" s="95">
        <v>673.68000000000006</v>
      </c>
      <c r="O1262" s="839"/>
      <c r="P1262" s="839"/>
      <c r="Q1262" s="4" t="s">
        <v>1662</v>
      </c>
      <c r="AJ1262" s="905"/>
      <c r="AK1262" s="385"/>
      <c r="AL1262" s="386"/>
      <c r="AM1262" s="384"/>
      <c r="AN1262" s="387"/>
      <c r="AO1262" s="384"/>
      <c r="AP1262" s="388"/>
      <c r="AQ1262" s="978"/>
      <c r="AR1262" s="978"/>
    </row>
    <row r="1263" spans="1:44" ht="24" customHeight="1">
      <c r="A1263" s="109" t="s">
        <v>1433</v>
      </c>
      <c r="B1263" s="117">
        <v>1007162132</v>
      </c>
      <c r="C1263" s="118" t="s">
        <v>1023</v>
      </c>
      <c r="D1263" s="374" t="s">
        <v>1715</v>
      </c>
      <c r="E1263" s="92" t="s">
        <v>1393</v>
      </c>
      <c r="F1263" s="119" t="s">
        <v>566</v>
      </c>
      <c r="G1263" s="92" t="s">
        <v>13</v>
      </c>
      <c r="H1263" s="120">
        <v>900.62</v>
      </c>
      <c r="I1263" s="95">
        <v>450.93000000000006</v>
      </c>
      <c r="J1263" s="95">
        <v>152</v>
      </c>
      <c r="K1263" s="121">
        <v>28.78</v>
      </c>
      <c r="L1263" s="120">
        <v>20</v>
      </c>
      <c r="M1263" s="96">
        <v>651.71</v>
      </c>
      <c r="N1263" s="95">
        <v>651.71</v>
      </c>
      <c r="O1263" s="839"/>
      <c r="P1263" s="839"/>
      <c r="Q1263" s="4" t="s">
        <v>1716</v>
      </c>
      <c r="AJ1263" s="907"/>
      <c r="AK1263" s="851"/>
      <c r="AL1263" s="852"/>
      <c r="AM1263" s="384"/>
      <c r="AN1263" s="853"/>
      <c r="AO1263" s="384"/>
      <c r="AP1263" s="1058"/>
      <c r="AQ1263" s="978"/>
      <c r="AR1263" s="978"/>
    </row>
    <row r="1264" spans="1:44" ht="24" customHeight="1">
      <c r="A1264" s="109" t="s">
        <v>1598</v>
      </c>
      <c r="B1264" s="127">
        <v>52364060</v>
      </c>
      <c r="C1264" s="128" t="s">
        <v>339</v>
      </c>
      <c r="D1264" s="378" t="s">
        <v>554</v>
      </c>
      <c r="E1264" s="92" t="s">
        <v>1393</v>
      </c>
      <c r="F1264" s="129" t="s">
        <v>572</v>
      </c>
      <c r="G1264" s="127" t="s">
        <v>13</v>
      </c>
      <c r="H1264" s="95">
        <v>832.65</v>
      </c>
      <c r="I1264" s="95">
        <v>348.97499999999991</v>
      </c>
      <c r="J1264" s="95">
        <v>75</v>
      </c>
      <c r="K1264" s="95">
        <v>100</v>
      </c>
      <c r="L1264" s="92">
        <v>30</v>
      </c>
      <c r="M1264" s="96">
        <v>553.97499999999991</v>
      </c>
      <c r="N1264" s="95">
        <v>553.97499999999991</v>
      </c>
      <c r="O1264" s="839"/>
      <c r="P1264" s="839"/>
      <c r="Q1264" s="4" t="s">
        <v>1662</v>
      </c>
      <c r="AJ1264" s="908"/>
      <c r="AK1264" s="855"/>
      <c r="AL1264" s="856"/>
      <c r="AM1264" s="384"/>
      <c r="AN1264" s="857"/>
      <c r="AO1264" s="854"/>
      <c r="AP1264" s="388"/>
      <c r="AQ1264" s="978"/>
      <c r="AR1264" s="978"/>
    </row>
    <row r="1265" spans="1:44" ht="24" customHeight="1">
      <c r="A1265" s="109" t="s">
        <v>1599</v>
      </c>
      <c r="B1265" s="92">
        <v>1054679488</v>
      </c>
      <c r="C1265" s="93" t="s">
        <v>195</v>
      </c>
      <c r="D1265" s="297" t="s">
        <v>548</v>
      </c>
      <c r="E1265" s="92" t="s">
        <v>1393</v>
      </c>
      <c r="F1265" s="94" t="s">
        <v>549</v>
      </c>
      <c r="G1265" s="92" t="s">
        <v>13</v>
      </c>
      <c r="H1265" s="95">
        <v>877.84</v>
      </c>
      <c r="I1265" s="95">
        <v>416.76</v>
      </c>
      <c r="J1265" s="95">
        <v>157</v>
      </c>
      <c r="K1265" s="95">
        <v>100</v>
      </c>
      <c r="L1265" s="92">
        <v>0</v>
      </c>
      <c r="M1265" s="96">
        <v>673.76</v>
      </c>
      <c r="N1265" s="95">
        <v>673.76</v>
      </c>
      <c r="O1265" s="839"/>
      <c r="P1265" s="839"/>
      <c r="Q1265" s="4" t="s">
        <v>1662</v>
      </c>
      <c r="AJ1265" s="905"/>
      <c r="AK1265" s="385"/>
      <c r="AL1265" s="386"/>
      <c r="AM1265" s="384"/>
      <c r="AN1265" s="387"/>
      <c r="AO1265" s="384"/>
      <c r="AP1265" s="388"/>
      <c r="AQ1265" s="978"/>
      <c r="AR1265" s="978"/>
    </row>
    <row r="1266" spans="1:44" ht="24" customHeight="1">
      <c r="A1266" s="109" t="s">
        <v>1464</v>
      </c>
      <c r="B1266" s="123">
        <v>40047883</v>
      </c>
      <c r="C1266" s="98" t="s">
        <v>837</v>
      </c>
      <c r="D1266" s="332" t="s">
        <v>1837</v>
      </c>
      <c r="E1266" s="99" t="s">
        <v>1404</v>
      </c>
      <c r="F1266" s="100" t="s">
        <v>3</v>
      </c>
      <c r="G1266" s="124">
        <v>16</v>
      </c>
      <c r="H1266" s="125">
        <v>850.84</v>
      </c>
      <c r="I1266" s="125">
        <v>376.26</v>
      </c>
      <c r="J1266" s="125">
        <v>162.5</v>
      </c>
      <c r="K1266" s="101">
        <v>100</v>
      </c>
      <c r="L1266" s="101">
        <v>60</v>
      </c>
      <c r="M1266" s="96">
        <v>698.76</v>
      </c>
      <c r="N1266" s="101">
        <v>698.76</v>
      </c>
      <c r="O1266" s="840"/>
      <c r="P1266" s="840"/>
      <c r="Q1266" s="4" t="s">
        <v>1761</v>
      </c>
      <c r="AJ1266" s="909"/>
      <c r="AK1266" s="843"/>
      <c r="AL1266" s="858"/>
      <c r="AM1266" s="845"/>
      <c r="AN1266" s="846"/>
      <c r="AO1266" s="859"/>
      <c r="AP1266" s="860"/>
      <c r="AQ1266" s="1007"/>
      <c r="AR1266" s="1007"/>
    </row>
    <row r="1267" spans="1:44" ht="24" customHeight="1">
      <c r="A1267" s="132" t="s">
        <v>1600</v>
      </c>
      <c r="B1267" s="92">
        <v>1118543270</v>
      </c>
      <c r="C1267" s="93" t="s">
        <v>312</v>
      </c>
      <c r="D1267" s="297" t="s">
        <v>554</v>
      </c>
      <c r="E1267" s="92" t="s">
        <v>1393</v>
      </c>
      <c r="F1267" s="94" t="s">
        <v>555</v>
      </c>
      <c r="G1267" s="92" t="s">
        <v>13</v>
      </c>
      <c r="H1267" s="95">
        <v>887.99</v>
      </c>
      <c r="I1267" s="95">
        <v>431.98500000000013</v>
      </c>
      <c r="J1267" s="95">
        <v>168.5</v>
      </c>
      <c r="K1267" s="131">
        <v>4.5599999999999996</v>
      </c>
      <c r="L1267" s="92">
        <v>10</v>
      </c>
      <c r="M1267" s="96">
        <v>615.04500000000007</v>
      </c>
      <c r="N1267" s="95">
        <v>615.04500000000007</v>
      </c>
      <c r="O1267" s="839"/>
      <c r="P1267" s="839"/>
      <c r="Q1267" s="4" t="s">
        <v>1662</v>
      </c>
      <c r="AJ1267" s="905"/>
      <c r="AK1267" s="385"/>
      <c r="AL1267" s="386"/>
      <c r="AM1267" s="384"/>
      <c r="AN1267" s="387"/>
      <c r="AO1267" s="384"/>
      <c r="AP1267" s="388"/>
      <c r="AQ1267" s="978"/>
      <c r="AR1267" s="978"/>
    </row>
    <row r="1268" spans="1:44" ht="24" customHeight="1">
      <c r="A1268" s="109" t="s">
        <v>1601</v>
      </c>
      <c r="B1268" s="92">
        <v>23325054</v>
      </c>
      <c r="C1268" s="93" t="s">
        <v>314</v>
      </c>
      <c r="D1268" s="297" t="s">
        <v>554</v>
      </c>
      <c r="E1268" s="92" t="s">
        <v>1393</v>
      </c>
      <c r="F1268" s="94" t="s">
        <v>555</v>
      </c>
      <c r="G1268" s="92" t="s">
        <v>13</v>
      </c>
      <c r="H1268" s="95">
        <v>1000</v>
      </c>
      <c r="I1268" s="95">
        <v>600</v>
      </c>
      <c r="J1268" s="95">
        <v>159.5</v>
      </c>
      <c r="K1268" s="95">
        <v>100</v>
      </c>
      <c r="L1268" s="92">
        <v>30</v>
      </c>
      <c r="M1268" s="96">
        <v>889.5</v>
      </c>
      <c r="N1268" s="95">
        <v>889.5</v>
      </c>
      <c r="O1268" s="839"/>
      <c r="P1268" s="839"/>
      <c r="Q1268" s="4" t="s">
        <v>1662</v>
      </c>
      <c r="AJ1268" s="905"/>
      <c r="AK1268" s="385"/>
      <c r="AL1268" s="386"/>
      <c r="AM1268" s="384"/>
      <c r="AN1268" s="387"/>
      <c r="AO1268" s="384"/>
      <c r="AP1268" s="388"/>
      <c r="AQ1268" s="978"/>
      <c r="AR1268" s="978"/>
    </row>
    <row r="1269" spans="1:44" ht="24" customHeight="1">
      <c r="A1269" s="109" t="s">
        <v>1602</v>
      </c>
      <c r="B1269" s="97">
        <v>1049619906</v>
      </c>
      <c r="C1269" s="98" t="s">
        <v>1133</v>
      </c>
      <c r="D1269" s="299" t="s">
        <v>1803</v>
      </c>
      <c r="E1269" s="99" t="s">
        <v>1404</v>
      </c>
      <c r="F1269" s="100" t="s">
        <v>571</v>
      </c>
      <c r="G1269" s="99">
        <v>3</v>
      </c>
      <c r="H1269" s="101">
        <v>893.79</v>
      </c>
      <c r="I1269" s="101">
        <v>440.68499999999995</v>
      </c>
      <c r="J1269" s="101">
        <v>168.5</v>
      </c>
      <c r="K1269" s="101">
        <v>14.17</v>
      </c>
      <c r="L1269" s="101">
        <v>0</v>
      </c>
      <c r="M1269" s="96">
        <v>623.3549999999999</v>
      </c>
      <c r="N1269" s="101">
        <v>623.3549999999999</v>
      </c>
      <c r="O1269" s="840"/>
      <c r="P1269" s="840"/>
      <c r="Q1269" s="4" t="s">
        <v>1761</v>
      </c>
      <c r="AJ1269" s="906"/>
      <c r="AK1269" s="843"/>
      <c r="AL1269" s="844"/>
      <c r="AM1269" s="845"/>
      <c r="AN1269" s="846"/>
      <c r="AO1269" s="845"/>
      <c r="AP1269" s="847"/>
      <c r="AQ1269" s="1002"/>
      <c r="AR1269" s="1002"/>
    </row>
    <row r="1270" spans="1:44" ht="24" customHeight="1">
      <c r="A1270" s="109" t="s">
        <v>1553</v>
      </c>
      <c r="B1270" s="97">
        <v>23914407</v>
      </c>
      <c r="C1270" s="98" t="s">
        <v>708</v>
      </c>
      <c r="D1270" s="299" t="s">
        <v>1812</v>
      </c>
      <c r="E1270" s="99" t="s">
        <v>1404</v>
      </c>
      <c r="F1270" s="100" t="s">
        <v>1401</v>
      </c>
      <c r="G1270" s="99" t="s">
        <v>13</v>
      </c>
      <c r="H1270" s="101">
        <v>859.18</v>
      </c>
      <c r="I1270" s="101">
        <v>388.77</v>
      </c>
      <c r="J1270" s="101">
        <v>139</v>
      </c>
      <c r="K1270" s="101">
        <v>29.83</v>
      </c>
      <c r="L1270" s="101">
        <v>45</v>
      </c>
      <c r="M1270" s="96">
        <v>602.6</v>
      </c>
      <c r="N1270" s="101">
        <v>602.6</v>
      </c>
      <c r="O1270" s="840"/>
      <c r="P1270" s="840"/>
      <c r="Q1270" s="4" t="s">
        <v>1761</v>
      </c>
      <c r="AJ1270" s="906"/>
      <c r="AK1270" s="843"/>
      <c r="AL1270" s="844"/>
      <c r="AM1270" s="845"/>
      <c r="AN1270" s="846"/>
      <c r="AO1270" s="845"/>
      <c r="AP1270" s="847"/>
      <c r="AQ1270" s="1002"/>
      <c r="AR1270" s="1002"/>
    </row>
    <row r="1271" spans="1:44" ht="24" customHeight="1">
      <c r="A1271" s="109" t="s">
        <v>1536</v>
      </c>
      <c r="B1271" s="97">
        <v>52815375</v>
      </c>
      <c r="C1271" s="98" t="s">
        <v>927</v>
      </c>
      <c r="D1271" s="299" t="s">
        <v>1768</v>
      </c>
      <c r="E1271" s="99" t="s">
        <v>1404</v>
      </c>
      <c r="F1271" s="100" t="s">
        <v>568</v>
      </c>
      <c r="G1271" s="99">
        <v>6</v>
      </c>
      <c r="H1271" s="99">
        <v>831.4</v>
      </c>
      <c r="I1271" s="101">
        <v>347.09999999999991</v>
      </c>
      <c r="J1271" s="101">
        <v>149.5</v>
      </c>
      <c r="K1271" s="101">
        <v>100</v>
      </c>
      <c r="L1271" s="101">
        <v>15</v>
      </c>
      <c r="M1271" s="96">
        <v>611.59999999999991</v>
      </c>
      <c r="N1271" s="101">
        <v>611.59999999999991</v>
      </c>
      <c r="O1271" s="840"/>
      <c r="P1271" s="840"/>
      <c r="Q1271" s="4" t="s">
        <v>1761</v>
      </c>
      <c r="AJ1271" s="906"/>
      <c r="AK1271" s="843"/>
      <c r="AL1271" s="844"/>
      <c r="AM1271" s="845"/>
      <c r="AN1271" s="846"/>
      <c r="AO1271" s="845"/>
      <c r="AP1271" s="845"/>
      <c r="AQ1271" s="1002"/>
      <c r="AR1271" s="1002"/>
    </row>
    <row r="1272" spans="1:44" ht="24" customHeight="1">
      <c r="A1272" s="109" t="s">
        <v>1596</v>
      </c>
      <c r="B1272" s="117">
        <v>1118559641</v>
      </c>
      <c r="C1272" s="118" t="s">
        <v>1378</v>
      </c>
      <c r="D1272" s="374" t="s">
        <v>1715</v>
      </c>
      <c r="E1272" s="92" t="s">
        <v>1393</v>
      </c>
      <c r="F1272" s="119" t="s">
        <v>566</v>
      </c>
      <c r="G1272" s="92" t="s">
        <v>13</v>
      </c>
      <c r="H1272" s="120">
        <v>846.03</v>
      </c>
      <c r="I1272" s="95">
        <v>369.04500000000007</v>
      </c>
      <c r="J1272" s="95">
        <v>147.5</v>
      </c>
      <c r="K1272" s="121">
        <v>52.39</v>
      </c>
      <c r="L1272" s="120">
        <v>5</v>
      </c>
      <c r="M1272" s="96">
        <v>573.93500000000006</v>
      </c>
      <c r="N1272" s="95">
        <v>573.93500000000006</v>
      </c>
      <c r="O1272" s="839"/>
      <c r="P1272" s="839"/>
      <c r="Q1272" s="4" t="s">
        <v>1716</v>
      </c>
      <c r="AJ1272" s="907"/>
      <c r="AK1272" s="851"/>
      <c r="AL1272" s="852"/>
      <c r="AM1272" s="384"/>
      <c r="AN1272" s="853"/>
      <c r="AO1272" s="384"/>
      <c r="AP1272" s="1058"/>
      <c r="AQ1272" s="978"/>
      <c r="AR1272" s="978"/>
    </row>
    <row r="1273" spans="1:44" ht="24" customHeight="1">
      <c r="A1273" s="132" t="s">
        <v>1513</v>
      </c>
      <c r="B1273" s="97">
        <v>46381946</v>
      </c>
      <c r="C1273" s="98" t="s">
        <v>866</v>
      </c>
      <c r="D1273" s="299" t="s">
        <v>1760</v>
      </c>
      <c r="E1273" s="99" t="s">
        <v>1404</v>
      </c>
      <c r="F1273" s="100" t="s">
        <v>1394</v>
      </c>
      <c r="G1273" s="99">
        <v>6</v>
      </c>
      <c r="H1273" s="101">
        <v>860.22</v>
      </c>
      <c r="I1273" s="101">
        <v>390.32999999999993</v>
      </c>
      <c r="J1273" s="101">
        <v>153.5</v>
      </c>
      <c r="K1273" s="101">
        <v>94.33</v>
      </c>
      <c r="L1273" s="101">
        <v>15</v>
      </c>
      <c r="M1273" s="96">
        <v>653.16</v>
      </c>
      <c r="N1273" s="101">
        <v>653.15999999999985</v>
      </c>
      <c r="O1273" s="840"/>
      <c r="P1273" s="840"/>
      <c r="Q1273" s="4" t="s">
        <v>1761</v>
      </c>
      <c r="AJ1273" s="906"/>
      <c r="AK1273" s="843"/>
      <c r="AL1273" s="844"/>
      <c r="AM1273" s="845"/>
      <c r="AN1273" s="846"/>
      <c r="AO1273" s="845"/>
      <c r="AP1273" s="847"/>
      <c r="AQ1273" s="1002"/>
      <c r="AR1273" s="1002"/>
    </row>
    <row r="1274" spans="1:44" ht="24" customHeight="1">
      <c r="A1274" s="132" t="s">
        <v>1603</v>
      </c>
      <c r="B1274" s="97">
        <v>74281265</v>
      </c>
      <c r="C1274" s="98" t="s">
        <v>968</v>
      </c>
      <c r="D1274" s="299" t="s">
        <v>1811</v>
      </c>
      <c r="E1274" s="99" t="s">
        <v>1404</v>
      </c>
      <c r="F1274" s="100" t="s">
        <v>1400</v>
      </c>
      <c r="G1274" s="99" t="s">
        <v>13</v>
      </c>
      <c r="H1274" s="101">
        <v>902.18</v>
      </c>
      <c r="I1274" s="101">
        <v>453.27</v>
      </c>
      <c r="J1274" s="101">
        <v>145</v>
      </c>
      <c r="K1274" s="101">
        <v>100</v>
      </c>
      <c r="L1274" s="101">
        <v>30</v>
      </c>
      <c r="M1274" s="96">
        <v>728.27</v>
      </c>
      <c r="N1274" s="101">
        <v>728.27</v>
      </c>
      <c r="O1274" s="840"/>
      <c r="P1274" s="840"/>
      <c r="Q1274" s="4" t="s">
        <v>1761</v>
      </c>
      <c r="AJ1274" s="906"/>
      <c r="AK1274" s="843"/>
      <c r="AL1274" s="844"/>
      <c r="AM1274" s="845"/>
      <c r="AN1274" s="846"/>
      <c r="AO1274" s="845"/>
      <c r="AP1274" s="847"/>
      <c r="AQ1274" s="1002"/>
      <c r="AR1274" s="1002"/>
    </row>
    <row r="1275" spans="1:44" ht="24" customHeight="1">
      <c r="A1275" s="109" t="s">
        <v>1604</v>
      </c>
      <c r="B1275" s="127">
        <v>1049605053</v>
      </c>
      <c r="C1275" s="128" t="s">
        <v>376</v>
      </c>
      <c r="D1275" s="378" t="s">
        <v>556</v>
      </c>
      <c r="E1275" s="92" t="s">
        <v>1393</v>
      </c>
      <c r="F1275" s="129" t="s">
        <v>573</v>
      </c>
      <c r="G1275" s="127" t="s">
        <v>13</v>
      </c>
      <c r="H1275" s="95">
        <v>802.51</v>
      </c>
      <c r="I1275" s="95">
        <v>303.76499999999987</v>
      </c>
      <c r="J1275" s="95">
        <v>146.5</v>
      </c>
      <c r="K1275" s="95">
        <v>100</v>
      </c>
      <c r="L1275" s="92">
        <v>30</v>
      </c>
      <c r="M1275" s="96">
        <v>580.26499999999987</v>
      </c>
      <c r="N1275" s="95">
        <v>580.26499999999987</v>
      </c>
      <c r="O1275" s="839"/>
      <c r="P1275" s="839"/>
      <c r="Q1275" s="4" t="s">
        <v>1662</v>
      </c>
      <c r="AJ1275" s="908"/>
      <c r="AK1275" s="855"/>
      <c r="AL1275" s="856"/>
      <c r="AM1275" s="384"/>
      <c r="AN1275" s="857"/>
      <c r="AO1275" s="854"/>
      <c r="AP1275" s="388"/>
      <c r="AQ1275" s="978"/>
      <c r="AR1275" s="978"/>
    </row>
    <row r="1276" spans="1:44" ht="24" customHeight="1">
      <c r="A1276" s="109" t="s">
        <v>1605</v>
      </c>
      <c r="B1276" s="97">
        <v>40042662</v>
      </c>
      <c r="C1276" s="98" t="s">
        <v>815</v>
      </c>
      <c r="D1276" s="299" t="s">
        <v>1812</v>
      </c>
      <c r="E1276" s="99" t="s">
        <v>1404</v>
      </c>
      <c r="F1276" s="100" t="s">
        <v>1401</v>
      </c>
      <c r="G1276" s="99" t="s">
        <v>13</v>
      </c>
      <c r="H1276" s="101">
        <v>848.14</v>
      </c>
      <c r="I1276" s="101">
        <v>372.21000000000004</v>
      </c>
      <c r="J1276" s="101">
        <v>146.5</v>
      </c>
      <c r="K1276" s="101">
        <v>100</v>
      </c>
      <c r="L1276" s="101">
        <v>10</v>
      </c>
      <c r="M1276" s="96">
        <v>628.71</v>
      </c>
      <c r="N1276" s="101">
        <v>628.71</v>
      </c>
      <c r="O1276" s="840"/>
      <c r="P1276" s="840"/>
      <c r="Q1276" s="4" t="s">
        <v>1761</v>
      </c>
      <c r="AJ1276" s="906"/>
      <c r="AK1276" s="843"/>
      <c r="AL1276" s="844"/>
      <c r="AM1276" s="845"/>
      <c r="AN1276" s="846"/>
      <c r="AO1276" s="845"/>
      <c r="AP1276" s="847"/>
      <c r="AQ1276" s="1002"/>
      <c r="AR1276" s="1002"/>
    </row>
    <row r="1277" spans="1:44" ht="24" customHeight="1">
      <c r="A1277" s="132" t="s">
        <v>1606</v>
      </c>
      <c r="B1277" s="97">
        <v>46669845</v>
      </c>
      <c r="C1277" s="98" t="s">
        <v>897</v>
      </c>
      <c r="D1277" s="299" t="s">
        <v>1824</v>
      </c>
      <c r="E1277" s="99" t="s">
        <v>1404</v>
      </c>
      <c r="F1277" s="100" t="s">
        <v>2</v>
      </c>
      <c r="G1277" s="99">
        <v>12</v>
      </c>
      <c r="H1277" s="101">
        <v>907.31</v>
      </c>
      <c r="I1277" s="101">
        <v>460.96499999999992</v>
      </c>
      <c r="J1277" s="101">
        <v>155.5</v>
      </c>
      <c r="K1277" s="101">
        <v>100</v>
      </c>
      <c r="L1277" s="101">
        <v>50</v>
      </c>
      <c r="M1277" s="96">
        <v>766.46499999999992</v>
      </c>
      <c r="N1277" s="101">
        <v>766.46499999999992</v>
      </c>
      <c r="O1277" s="840"/>
      <c r="P1277" s="840"/>
      <c r="Q1277" s="4" t="s">
        <v>1761</v>
      </c>
      <c r="AJ1277" s="906"/>
      <c r="AK1277" s="843"/>
      <c r="AL1277" s="844"/>
      <c r="AM1277" s="845"/>
      <c r="AN1277" s="846"/>
      <c r="AO1277" s="845"/>
      <c r="AP1277" s="847"/>
      <c r="AQ1277" s="1002"/>
      <c r="AR1277" s="1002"/>
    </row>
    <row r="1278" spans="1:44" ht="24" customHeight="1">
      <c r="A1278" s="109" t="s">
        <v>1566</v>
      </c>
      <c r="B1278" s="123">
        <v>1049603756</v>
      </c>
      <c r="C1278" s="98" t="s">
        <v>1077</v>
      </c>
      <c r="D1278" s="332" t="s">
        <v>1837</v>
      </c>
      <c r="E1278" s="99" t="s">
        <v>1404</v>
      </c>
      <c r="F1278" s="100" t="s">
        <v>3</v>
      </c>
      <c r="G1278" s="124">
        <v>16</v>
      </c>
      <c r="H1278" s="125">
        <v>966.48</v>
      </c>
      <c r="I1278" s="125">
        <v>549.72</v>
      </c>
      <c r="J1278" s="125">
        <v>161.5</v>
      </c>
      <c r="K1278" s="125">
        <v>69.33</v>
      </c>
      <c r="L1278" s="125">
        <v>30</v>
      </c>
      <c r="M1278" s="96">
        <v>810.55000000000007</v>
      </c>
      <c r="N1278" s="101">
        <v>810.55</v>
      </c>
      <c r="O1278" s="840"/>
      <c r="P1278" s="840"/>
      <c r="Q1278" s="4" t="s">
        <v>1761</v>
      </c>
      <c r="AJ1278" s="909"/>
      <c r="AK1278" s="843"/>
      <c r="AL1278" s="858"/>
      <c r="AM1278" s="845"/>
      <c r="AN1278" s="846"/>
      <c r="AO1278" s="859"/>
      <c r="AP1278" s="860"/>
      <c r="AQ1278" s="1007"/>
      <c r="AR1278" s="1007"/>
    </row>
    <row r="1279" spans="1:44" ht="24" customHeight="1">
      <c r="A1279" s="109" t="s">
        <v>1607</v>
      </c>
      <c r="B1279" s="92">
        <v>1048849692</v>
      </c>
      <c r="C1279" s="93" t="s">
        <v>119</v>
      </c>
      <c r="D1279" s="297" t="s">
        <v>546</v>
      </c>
      <c r="E1279" s="92" t="s">
        <v>1393</v>
      </c>
      <c r="F1279" s="94" t="s">
        <v>547</v>
      </c>
      <c r="G1279" s="92" t="s">
        <v>13</v>
      </c>
      <c r="H1279" s="95">
        <v>851.91</v>
      </c>
      <c r="I1279" s="95">
        <v>377.86500000000001</v>
      </c>
      <c r="J1279" s="95">
        <v>164</v>
      </c>
      <c r="K1279" s="95">
        <v>23.56</v>
      </c>
      <c r="L1279" s="92">
        <v>0</v>
      </c>
      <c r="M1279" s="96">
        <v>565.42499999999995</v>
      </c>
      <c r="N1279" s="95">
        <v>565.42499999999995</v>
      </c>
      <c r="O1279" s="839"/>
      <c r="P1279" s="839"/>
      <c r="Q1279" s="4" t="s">
        <v>1662</v>
      </c>
      <c r="AJ1279" s="905"/>
      <c r="AK1279" s="385"/>
      <c r="AL1279" s="386"/>
      <c r="AM1279" s="384"/>
      <c r="AN1279" s="387"/>
      <c r="AO1279" s="384"/>
      <c r="AP1279" s="388"/>
      <c r="AQ1279" s="978"/>
      <c r="AR1279" s="978"/>
    </row>
    <row r="1280" spans="1:44" ht="24" customHeight="1">
      <c r="A1280" s="132" t="s">
        <v>1608</v>
      </c>
      <c r="B1280" s="92">
        <v>24049712</v>
      </c>
      <c r="C1280" s="93" t="s">
        <v>316</v>
      </c>
      <c r="D1280" s="297" t="s">
        <v>554</v>
      </c>
      <c r="E1280" s="92" t="s">
        <v>1393</v>
      </c>
      <c r="F1280" s="94" t="s">
        <v>555</v>
      </c>
      <c r="G1280" s="92" t="s">
        <v>13</v>
      </c>
      <c r="H1280" s="95">
        <v>854.79</v>
      </c>
      <c r="I1280" s="95">
        <v>382.18499999999995</v>
      </c>
      <c r="J1280" s="95">
        <v>155.5</v>
      </c>
      <c r="K1280" s="95">
        <v>100</v>
      </c>
      <c r="L1280" s="92">
        <v>85</v>
      </c>
      <c r="M1280" s="96">
        <v>722.68499999999995</v>
      </c>
      <c r="N1280" s="95">
        <v>722.68499999999995</v>
      </c>
      <c r="O1280" s="839"/>
      <c r="P1280" s="839"/>
      <c r="Q1280" s="4" t="s">
        <v>1662</v>
      </c>
      <c r="AJ1280" s="905"/>
      <c r="AK1280" s="385"/>
      <c r="AL1280" s="386"/>
      <c r="AM1280" s="384"/>
      <c r="AN1280" s="387"/>
      <c r="AO1280" s="384"/>
      <c r="AP1280" s="388"/>
      <c r="AQ1280" s="978"/>
      <c r="AR1280" s="978"/>
    </row>
    <row r="1281" spans="1:44" ht="24" customHeight="1">
      <c r="A1281" s="109" t="s">
        <v>1609</v>
      </c>
      <c r="B1281" s="127">
        <v>7167627</v>
      </c>
      <c r="C1281" s="128" t="s">
        <v>343</v>
      </c>
      <c r="D1281" s="378" t="s">
        <v>554</v>
      </c>
      <c r="E1281" s="92" t="s">
        <v>1393</v>
      </c>
      <c r="F1281" s="129" t="s">
        <v>572</v>
      </c>
      <c r="G1281" s="127" t="s">
        <v>13</v>
      </c>
      <c r="H1281" s="95">
        <v>832.65</v>
      </c>
      <c r="I1281" s="95">
        <v>348.97499999999991</v>
      </c>
      <c r="J1281" s="95">
        <v>163.5</v>
      </c>
      <c r="K1281" s="95">
        <v>72.61</v>
      </c>
      <c r="L1281" s="92">
        <v>0</v>
      </c>
      <c r="M1281" s="96">
        <v>585.08499999999992</v>
      </c>
      <c r="N1281" s="95">
        <v>585.08499999999992</v>
      </c>
      <c r="O1281" s="839"/>
      <c r="P1281" s="839"/>
      <c r="Q1281" s="4" t="s">
        <v>1662</v>
      </c>
      <c r="AJ1281" s="908"/>
      <c r="AK1281" s="855"/>
      <c r="AL1281" s="856"/>
      <c r="AM1281" s="384"/>
      <c r="AN1281" s="857"/>
      <c r="AO1281" s="854"/>
      <c r="AP1281" s="388"/>
      <c r="AQ1281" s="978"/>
      <c r="AR1281" s="978"/>
    </row>
    <row r="1282" spans="1:44" ht="24" customHeight="1">
      <c r="A1282" s="109" t="s">
        <v>1610</v>
      </c>
      <c r="B1282" s="117">
        <v>1049621687</v>
      </c>
      <c r="C1282" s="118" t="s">
        <v>1140</v>
      </c>
      <c r="D1282" s="374" t="s">
        <v>1715</v>
      </c>
      <c r="E1282" s="92" t="s">
        <v>1393</v>
      </c>
      <c r="F1282" s="119" t="s">
        <v>566</v>
      </c>
      <c r="G1282" s="92" t="s">
        <v>13</v>
      </c>
      <c r="H1282" s="120">
        <v>867.86</v>
      </c>
      <c r="I1282" s="95">
        <v>401.78999999999996</v>
      </c>
      <c r="J1282" s="95">
        <v>162</v>
      </c>
      <c r="K1282" s="121">
        <v>80.28</v>
      </c>
      <c r="L1282" s="120">
        <v>30</v>
      </c>
      <c r="M1282" s="96">
        <v>674.06999999999994</v>
      </c>
      <c r="N1282" s="95">
        <v>674.06999999999994</v>
      </c>
      <c r="O1282" s="839"/>
      <c r="P1282" s="839"/>
      <c r="Q1282" s="4" t="s">
        <v>1716</v>
      </c>
      <c r="AJ1282" s="907"/>
      <c r="AK1282" s="851"/>
      <c r="AL1282" s="852"/>
      <c r="AM1282" s="384"/>
      <c r="AN1282" s="853"/>
      <c r="AO1282" s="384"/>
      <c r="AP1282" s="1058"/>
      <c r="AQ1282" s="978"/>
      <c r="AR1282" s="978"/>
    </row>
    <row r="1283" spans="1:44" ht="24" customHeight="1">
      <c r="A1283" s="109" t="s">
        <v>1611</v>
      </c>
      <c r="B1283" s="92">
        <v>1118547841</v>
      </c>
      <c r="C1283" s="93" t="s">
        <v>437</v>
      </c>
      <c r="D1283" s="297" t="s">
        <v>556</v>
      </c>
      <c r="E1283" s="92" t="s">
        <v>1393</v>
      </c>
      <c r="F1283" s="94" t="s">
        <v>557</v>
      </c>
      <c r="G1283" s="92" t="s">
        <v>13</v>
      </c>
      <c r="H1283" s="95">
        <v>857.59</v>
      </c>
      <c r="I1283" s="95">
        <v>386.38499999999999</v>
      </c>
      <c r="J1283" s="95">
        <v>150.5</v>
      </c>
      <c r="K1283" s="95">
        <v>39.89</v>
      </c>
      <c r="L1283" s="92">
        <v>0</v>
      </c>
      <c r="M1283" s="96">
        <v>576.77499999999998</v>
      </c>
      <c r="N1283" s="95">
        <v>576.77499999999998</v>
      </c>
      <c r="O1283" s="839"/>
      <c r="P1283" s="839"/>
      <c r="Q1283" s="4" t="s">
        <v>1662</v>
      </c>
      <c r="AJ1283" s="905"/>
      <c r="AK1283" s="385"/>
      <c r="AL1283" s="386"/>
      <c r="AM1283" s="384"/>
      <c r="AN1283" s="387"/>
      <c r="AO1283" s="384"/>
      <c r="AP1283" s="388"/>
      <c r="AQ1283" s="978"/>
      <c r="AR1283" s="978"/>
    </row>
    <row r="1284" spans="1:44" ht="24" customHeight="1">
      <c r="A1284" s="109" t="s">
        <v>1612</v>
      </c>
      <c r="B1284" s="127">
        <v>46455072</v>
      </c>
      <c r="C1284" s="128" t="s">
        <v>478</v>
      </c>
      <c r="D1284" s="378" t="s">
        <v>556</v>
      </c>
      <c r="E1284" s="92" t="s">
        <v>1393</v>
      </c>
      <c r="F1284" s="129" t="s">
        <v>573</v>
      </c>
      <c r="G1284" s="127" t="s">
        <v>13</v>
      </c>
      <c r="H1284" s="95">
        <v>813.52</v>
      </c>
      <c r="I1284" s="95">
        <v>320.27999999999997</v>
      </c>
      <c r="J1284" s="95">
        <v>152.5</v>
      </c>
      <c r="K1284" s="95">
        <v>77.888888888888886</v>
      </c>
      <c r="L1284" s="92">
        <v>35</v>
      </c>
      <c r="M1284" s="96">
        <v>585.66888888888889</v>
      </c>
      <c r="N1284" s="95">
        <v>585.66888888888889</v>
      </c>
      <c r="O1284" s="839"/>
      <c r="P1284" s="839"/>
      <c r="Q1284" s="4" t="s">
        <v>1662</v>
      </c>
      <c r="AJ1284" s="908"/>
      <c r="AK1284" s="855"/>
      <c r="AL1284" s="856"/>
      <c r="AM1284" s="384"/>
      <c r="AN1284" s="857"/>
      <c r="AO1284" s="854"/>
      <c r="AP1284" s="388"/>
      <c r="AQ1284" s="978"/>
      <c r="AR1284" s="978"/>
    </row>
    <row r="1285" spans="1:44" ht="24" customHeight="1">
      <c r="A1285" s="109" t="s">
        <v>1430</v>
      </c>
      <c r="B1285" s="117">
        <v>1052395123</v>
      </c>
      <c r="C1285" s="118" t="s">
        <v>1244</v>
      </c>
      <c r="D1285" s="374" t="s">
        <v>1715</v>
      </c>
      <c r="E1285" s="92" t="s">
        <v>1393</v>
      </c>
      <c r="F1285" s="119" t="s">
        <v>566</v>
      </c>
      <c r="G1285" s="92" t="s">
        <v>13</v>
      </c>
      <c r="H1285" s="120">
        <v>867.86</v>
      </c>
      <c r="I1285" s="95">
        <v>401.78999999999996</v>
      </c>
      <c r="J1285" s="95">
        <v>147.5</v>
      </c>
      <c r="K1285" s="121">
        <v>47.78</v>
      </c>
      <c r="L1285" s="120">
        <v>0</v>
      </c>
      <c r="M1285" s="96">
        <v>597.06999999999994</v>
      </c>
      <c r="N1285" s="95">
        <v>597.06999999999994</v>
      </c>
      <c r="O1285" s="839"/>
      <c r="P1285" s="839"/>
      <c r="Q1285" s="4" t="s">
        <v>1716</v>
      </c>
      <c r="AJ1285" s="907"/>
      <c r="AK1285" s="851"/>
      <c r="AL1285" s="852"/>
      <c r="AM1285" s="384"/>
      <c r="AN1285" s="853"/>
      <c r="AO1285" s="384"/>
      <c r="AP1285" s="1058"/>
      <c r="AQ1285" s="978"/>
      <c r="AR1285" s="978"/>
    </row>
    <row r="1286" spans="1:44" ht="24" customHeight="1">
      <c r="A1286" s="109" t="s">
        <v>1465</v>
      </c>
      <c r="B1286" s="97">
        <v>1118545843</v>
      </c>
      <c r="C1286" s="98" t="s">
        <v>1369</v>
      </c>
      <c r="D1286" s="299" t="s">
        <v>1803</v>
      </c>
      <c r="E1286" s="99" t="s">
        <v>1404</v>
      </c>
      <c r="F1286" s="100" t="s">
        <v>571</v>
      </c>
      <c r="G1286" s="99">
        <v>3</v>
      </c>
      <c r="H1286" s="101">
        <v>855.29</v>
      </c>
      <c r="I1286" s="101">
        <v>382.93499999999995</v>
      </c>
      <c r="J1286" s="101">
        <v>158</v>
      </c>
      <c r="K1286" s="101">
        <v>17.61</v>
      </c>
      <c r="L1286" s="101">
        <v>0</v>
      </c>
      <c r="M1286" s="96">
        <v>558.54499999999996</v>
      </c>
      <c r="N1286" s="101">
        <v>558.54499999999996</v>
      </c>
      <c r="O1286" s="840"/>
      <c r="P1286" s="840"/>
      <c r="Q1286" s="4" t="s">
        <v>1761</v>
      </c>
      <c r="AJ1286" s="906"/>
      <c r="AK1286" s="843"/>
      <c r="AL1286" s="844"/>
      <c r="AM1286" s="845"/>
      <c r="AN1286" s="846"/>
      <c r="AO1286" s="845"/>
      <c r="AP1286" s="847"/>
      <c r="AQ1286" s="1002"/>
      <c r="AR1286" s="1002"/>
    </row>
    <row r="1287" spans="1:44" ht="24" customHeight="1">
      <c r="A1287" s="109" t="s">
        <v>1460</v>
      </c>
      <c r="B1287" s="92">
        <v>74359599</v>
      </c>
      <c r="C1287" s="93" t="s">
        <v>115</v>
      </c>
      <c r="D1287" s="297" t="s">
        <v>543</v>
      </c>
      <c r="E1287" s="92" t="s">
        <v>1393</v>
      </c>
      <c r="F1287" s="94" t="s">
        <v>544</v>
      </c>
      <c r="G1287" s="92">
        <v>3</v>
      </c>
      <c r="H1287" s="95">
        <v>956.68</v>
      </c>
      <c r="I1287" s="95">
        <v>535.02</v>
      </c>
      <c r="J1287" s="95">
        <v>154</v>
      </c>
      <c r="K1287" s="95">
        <v>100</v>
      </c>
      <c r="L1287" s="122">
        <v>0</v>
      </c>
      <c r="M1287" s="96">
        <v>789.02</v>
      </c>
      <c r="N1287" s="95">
        <v>789.02</v>
      </c>
      <c r="O1287" s="839"/>
      <c r="P1287" s="839"/>
      <c r="Q1287" s="4" t="s">
        <v>1662</v>
      </c>
      <c r="AJ1287" s="905"/>
      <c r="AK1287" s="385"/>
      <c r="AL1287" s="386"/>
      <c r="AM1287" s="384"/>
      <c r="AN1287" s="387"/>
      <c r="AO1287" s="384"/>
      <c r="AP1287" s="388"/>
      <c r="AQ1287" s="978"/>
      <c r="AR1287" s="978"/>
    </row>
    <row r="1288" spans="1:44" ht="24" customHeight="1">
      <c r="A1288" s="109" t="s">
        <v>1613</v>
      </c>
      <c r="B1288" s="123">
        <v>1055690140</v>
      </c>
      <c r="C1288" s="98" t="s">
        <v>1287</v>
      </c>
      <c r="D1288" s="332" t="s">
        <v>1812</v>
      </c>
      <c r="E1288" s="99" t="s">
        <v>1404</v>
      </c>
      <c r="F1288" s="100" t="s">
        <v>1401</v>
      </c>
      <c r="G1288" s="124" t="s">
        <v>13</v>
      </c>
      <c r="H1288" s="125">
        <v>848.14</v>
      </c>
      <c r="I1288" s="865">
        <v>372.21000000000004</v>
      </c>
      <c r="J1288" s="865">
        <v>176</v>
      </c>
      <c r="K1288" s="125">
        <v>71.39</v>
      </c>
      <c r="L1288" s="125">
        <v>0</v>
      </c>
      <c r="M1288" s="96">
        <v>619.6</v>
      </c>
      <c r="N1288" s="101">
        <v>619.6</v>
      </c>
      <c r="O1288" s="840"/>
      <c r="P1288" s="840"/>
      <c r="Q1288" s="4" t="s">
        <v>1761</v>
      </c>
      <c r="AJ1288" s="909"/>
      <c r="AK1288" s="843"/>
      <c r="AL1288" s="858"/>
      <c r="AM1288" s="845"/>
      <c r="AN1288" s="846"/>
      <c r="AO1288" s="859"/>
      <c r="AP1288" s="860"/>
      <c r="AQ1288" s="1008"/>
      <c r="AR1288" s="1008"/>
    </row>
    <row r="1289" spans="1:44" ht="24" customHeight="1">
      <c r="A1289" s="109" t="s">
        <v>1573</v>
      </c>
      <c r="B1289" s="92">
        <v>23702387</v>
      </c>
      <c r="C1289" s="93" t="s">
        <v>228</v>
      </c>
      <c r="D1289" s="297" t="s">
        <v>548</v>
      </c>
      <c r="E1289" s="92" t="s">
        <v>1393</v>
      </c>
      <c r="F1289" s="94" t="s">
        <v>549</v>
      </c>
      <c r="G1289" s="92" t="s">
        <v>13</v>
      </c>
      <c r="H1289" s="95">
        <v>818.26</v>
      </c>
      <c r="I1289" s="95">
        <v>327.38999999999987</v>
      </c>
      <c r="J1289" s="95">
        <v>171.5</v>
      </c>
      <c r="K1289" s="95">
        <v>100</v>
      </c>
      <c r="L1289" s="92">
        <v>20</v>
      </c>
      <c r="M1289" s="96">
        <v>618.88999999999987</v>
      </c>
      <c r="N1289" s="95">
        <v>618.88999999999987</v>
      </c>
      <c r="O1289" s="839"/>
      <c r="P1289" s="839"/>
      <c r="Q1289" s="4" t="s">
        <v>1662</v>
      </c>
      <c r="AJ1289" s="905"/>
      <c r="AK1289" s="385"/>
      <c r="AL1289" s="386"/>
      <c r="AM1289" s="384"/>
      <c r="AN1289" s="387"/>
      <c r="AO1289" s="384"/>
      <c r="AP1289" s="388"/>
      <c r="AQ1289" s="978"/>
      <c r="AR1289" s="978"/>
    </row>
    <row r="1290" spans="1:44" ht="24" customHeight="1">
      <c r="A1290" s="132" t="s">
        <v>1614</v>
      </c>
      <c r="B1290" s="117">
        <v>1049630246</v>
      </c>
      <c r="C1290" s="118" t="s">
        <v>1168</v>
      </c>
      <c r="D1290" s="374" t="s">
        <v>1715</v>
      </c>
      <c r="E1290" s="92" t="s">
        <v>1393</v>
      </c>
      <c r="F1290" s="119" t="s">
        <v>566</v>
      </c>
      <c r="G1290" s="92" t="s">
        <v>13</v>
      </c>
      <c r="H1290" s="120">
        <v>922.46</v>
      </c>
      <c r="I1290" s="95">
        <v>483.69000000000005</v>
      </c>
      <c r="J1290" s="95">
        <v>141</v>
      </c>
      <c r="K1290" s="121">
        <v>4.3899999999999997</v>
      </c>
      <c r="L1290" s="120">
        <v>0</v>
      </c>
      <c r="M1290" s="96">
        <v>629.08000000000004</v>
      </c>
      <c r="N1290" s="95">
        <v>629.08000000000004</v>
      </c>
      <c r="O1290" s="839"/>
      <c r="P1290" s="839"/>
      <c r="Q1290" s="4" t="s">
        <v>1716</v>
      </c>
      <c r="AJ1290" s="907"/>
      <c r="AK1290" s="851"/>
      <c r="AL1290" s="852"/>
      <c r="AM1290" s="384"/>
      <c r="AN1290" s="853"/>
      <c r="AO1290" s="384"/>
      <c r="AP1290" s="1058"/>
      <c r="AQ1290" s="978"/>
      <c r="AR1290" s="978"/>
    </row>
    <row r="1291" spans="1:44" ht="24" customHeight="1">
      <c r="A1291" s="109" t="s">
        <v>1615</v>
      </c>
      <c r="B1291" s="97">
        <v>1049607760</v>
      </c>
      <c r="C1291" s="98" t="s">
        <v>1092</v>
      </c>
      <c r="D1291" s="299" t="s">
        <v>1782</v>
      </c>
      <c r="E1291" s="99" t="s">
        <v>1404</v>
      </c>
      <c r="F1291" s="100" t="s">
        <v>1397</v>
      </c>
      <c r="G1291" s="99">
        <v>1</v>
      </c>
      <c r="H1291" s="101">
        <v>991.58</v>
      </c>
      <c r="I1291" s="101">
        <v>587.37000000000012</v>
      </c>
      <c r="J1291" s="101">
        <v>168.5</v>
      </c>
      <c r="K1291" s="101">
        <v>41.56</v>
      </c>
      <c r="L1291" s="101">
        <v>20</v>
      </c>
      <c r="M1291" s="96">
        <v>817.43000000000006</v>
      </c>
      <c r="N1291" s="101">
        <v>817.43</v>
      </c>
      <c r="O1291" s="840"/>
      <c r="P1291" s="840"/>
      <c r="Q1291" s="4" t="s">
        <v>1783</v>
      </c>
      <c r="AJ1291" s="906"/>
      <c r="AK1291" s="843"/>
      <c r="AL1291" s="844"/>
      <c r="AM1291" s="845"/>
      <c r="AN1291" s="846"/>
      <c r="AO1291" s="845"/>
      <c r="AP1291" s="847"/>
      <c r="AQ1291" s="1002"/>
      <c r="AR1291" s="1002"/>
    </row>
    <row r="1292" spans="1:44" ht="24" customHeight="1">
      <c r="A1292" s="109" t="s">
        <v>1574</v>
      </c>
      <c r="B1292" s="123">
        <v>1118538079</v>
      </c>
      <c r="C1292" s="98" t="s">
        <v>1365</v>
      </c>
      <c r="D1292" s="332" t="s">
        <v>1812</v>
      </c>
      <c r="E1292" s="99" t="s">
        <v>1404</v>
      </c>
      <c r="F1292" s="100" t="s">
        <v>1401</v>
      </c>
      <c r="G1292" s="124" t="s">
        <v>13</v>
      </c>
      <c r="H1292" s="125">
        <v>837.1</v>
      </c>
      <c r="I1292" s="125">
        <v>355.65000000000009</v>
      </c>
      <c r="J1292" s="125">
        <v>144</v>
      </c>
      <c r="K1292" s="125">
        <v>100</v>
      </c>
      <c r="L1292" s="125">
        <v>10</v>
      </c>
      <c r="M1292" s="96">
        <v>609.65000000000009</v>
      </c>
      <c r="N1292" s="101">
        <v>609.65000000000009</v>
      </c>
      <c r="O1292" s="840"/>
      <c r="P1292" s="840"/>
      <c r="Q1292" s="4" t="s">
        <v>1761</v>
      </c>
      <c r="AJ1292" s="909"/>
      <c r="AK1292" s="843"/>
      <c r="AL1292" s="858"/>
      <c r="AM1292" s="845"/>
      <c r="AN1292" s="846"/>
      <c r="AO1292" s="859"/>
      <c r="AP1292" s="860"/>
      <c r="AQ1292" s="1007"/>
      <c r="AR1292" s="1007"/>
    </row>
    <row r="1293" spans="1:44" ht="24" customHeight="1">
      <c r="A1293" s="132" t="s">
        <v>1617</v>
      </c>
      <c r="B1293" s="123">
        <v>1057584387</v>
      </c>
      <c r="C1293" s="98" t="s">
        <v>1318</v>
      </c>
      <c r="D1293" s="332" t="s">
        <v>1815</v>
      </c>
      <c r="E1293" s="99" t="s">
        <v>1404</v>
      </c>
      <c r="F1293" s="100" t="s">
        <v>628</v>
      </c>
      <c r="G1293" s="99" t="s">
        <v>13</v>
      </c>
      <c r="H1293" s="130">
        <v>892.49</v>
      </c>
      <c r="I1293" s="125">
        <v>438.73500000000013</v>
      </c>
      <c r="J1293" s="125">
        <v>151</v>
      </c>
      <c r="K1293" s="125">
        <v>51.28</v>
      </c>
      <c r="L1293" s="125">
        <v>0</v>
      </c>
      <c r="M1293" s="96">
        <v>641.0150000000001</v>
      </c>
      <c r="N1293" s="125">
        <v>641.0150000000001</v>
      </c>
      <c r="O1293" s="861"/>
      <c r="P1293" s="861"/>
      <c r="Q1293" s="4" t="s">
        <v>1761</v>
      </c>
      <c r="AJ1293" s="909"/>
      <c r="AK1293" s="843"/>
      <c r="AL1293" s="858"/>
      <c r="AM1293" s="845"/>
      <c r="AN1293" s="846"/>
      <c r="AO1293" s="845"/>
      <c r="AP1293" s="1059"/>
      <c r="AQ1293" s="1007"/>
      <c r="AR1293" s="1007"/>
    </row>
    <row r="1294" spans="1:44" ht="24" customHeight="1">
      <c r="A1294" s="109" t="s">
        <v>1587</v>
      </c>
      <c r="B1294" s="117">
        <v>1055313270</v>
      </c>
      <c r="C1294" s="118" t="s">
        <v>1286</v>
      </c>
      <c r="D1294" s="374" t="s">
        <v>1715</v>
      </c>
      <c r="E1294" s="92" t="s">
        <v>1393</v>
      </c>
      <c r="F1294" s="119" t="s">
        <v>566</v>
      </c>
      <c r="G1294" s="92" t="s">
        <v>13</v>
      </c>
      <c r="H1294" s="120">
        <v>922.46</v>
      </c>
      <c r="I1294" s="95">
        <v>483.69000000000005</v>
      </c>
      <c r="J1294" s="95">
        <v>155</v>
      </c>
      <c r="K1294" s="121">
        <v>1.67</v>
      </c>
      <c r="L1294" s="120">
        <v>5</v>
      </c>
      <c r="M1294" s="96">
        <v>645.36</v>
      </c>
      <c r="N1294" s="95">
        <v>645.36</v>
      </c>
      <c r="O1294" s="839"/>
      <c r="P1294" s="839"/>
      <c r="Q1294" s="4" t="s">
        <v>1716</v>
      </c>
      <c r="AJ1294" s="907"/>
      <c r="AK1294" s="851"/>
      <c r="AL1294" s="852"/>
      <c r="AM1294" s="384"/>
      <c r="AN1294" s="853"/>
      <c r="AO1294" s="384"/>
      <c r="AP1294" s="1058"/>
      <c r="AQ1294" s="978"/>
      <c r="AR1294" s="978"/>
    </row>
    <row r="1295" spans="1:44" ht="24" customHeight="1">
      <c r="A1295" s="109" t="s">
        <v>1497</v>
      </c>
      <c r="B1295" s="92">
        <v>1052385065</v>
      </c>
      <c r="C1295" s="93" t="s">
        <v>182</v>
      </c>
      <c r="D1295" s="297" t="s">
        <v>548</v>
      </c>
      <c r="E1295" s="92" t="s">
        <v>1393</v>
      </c>
      <c r="F1295" s="94" t="s">
        <v>549</v>
      </c>
      <c r="G1295" s="92" t="s">
        <v>13</v>
      </c>
      <c r="H1295" s="95">
        <v>977.14</v>
      </c>
      <c r="I1295" s="95">
        <v>565.71</v>
      </c>
      <c r="J1295" s="95">
        <v>137</v>
      </c>
      <c r="K1295" s="95">
        <v>100</v>
      </c>
      <c r="L1295" s="92">
        <v>0</v>
      </c>
      <c r="M1295" s="96">
        <v>802.71</v>
      </c>
      <c r="N1295" s="95">
        <v>802.71</v>
      </c>
      <c r="O1295" s="839"/>
      <c r="P1295" s="839"/>
      <c r="Q1295" s="4" t="s">
        <v>1662</v>
      </c>
      <c r="AJ1295" s="905"/>
      <c r="AK1295" s="385"/>
      <c r="AL1295" s="386"/>
      <c r="AM1295" s="384"/>
      <c r="AN1295" s="387"/>
      <c r="AO1295" s="384"/>
      <c r="AP1295" s="388"/>
      <c r="AQ1295" s="978"/>
      <c r="AR1295" s="978"/>
    </row>
    <row r="1296" spans="1:44" ht="24" customHeight="1">
      <c r="A1296" s="109" t="s">
        <v>1618</v>
      </c>
      <c r="B1296" s="127">
        <v>80068496</v>
      </c>
      <c r="C1296" s="128" t="s">
        <v>508</v>
      </c>
      <c r="D1296" s="378" t="s">
        <v>556</v>
      </c>
      <c r="E1296" s="92" t="s">
        <v>1393</v>
      </c>
      <c r="F1296" s="129" t="s">
        <v>573</v>
      </c>
      <c r="G1296" s="127" t="s">
        <v>13</v>
      </c>
      <c r="H1296" s="95">
        <v>813.52</v>
      </c>
      <c r="I1296" s="95">
        <v>320.27999999999997</v>
      </c>
      <c r="J1296" s="95">
        <v>133.5</v>
      </c>
      <c r="K1296" s="95">
        <v>16.111111111111111</v>
      </c>
      <c r="L1296" s="92">
        <v>10</v>
      </c>
      <c r="M1296" s="96">
        <v>479.89111111111106</v>
      </c>
      <c r="N1296" s="95">
        <v>479.89111111111106</v>
      </c>
      <c r="O1296" s="839"/>
      <c r="P1296" s="839"/>
      <c r="Q1296" s="4" t="s">
        <v>1662</v>
      </c>
      <c r="AJ1296" s="908"/>
      <c r="AK1296" s="855"/>
      <c r="AL1296" s="856"/>
      <c r="AM1296" s="384"/>
      <c r="AN1296" s="857"/>
      <c r="AO1296" s="854"/>
      <c r="AP1296" s="388"/>
      <c r="AQ1296" s="978"/>
      <c r="AR1296" s="978"/>
    </row>
    <row r="1297" spans="1:44" ht="24" customHeight="1">
      <c r="A1297" s="109" t="s">
        <v>1486</v>
      </c>
      <c r="B1297" s="92">
        <v>74372161</v>
      </c>
      <c r="C1297" s="93" t="s">
        <v>356</v>
      </c>
      <c r="D1297" s="297" t="s">
        <v>554</v>
      </c>
      <c r="E1297" s="92" t="s">
        <v>1393</v>
      </c>
      <c r="F1297" s="94" t="s">
        <v>555</v>
      </c>
      <c r="G1297" s="92" t="s">
        <v>13</v>
      </c>
      <c r="H1297" s="95">
        <v>899.06</v>
      </c>
      <c r="I1297" s="95">
        <v>448.58999999999992</v>
      </c>
      <c r="J1297" s="95">
        <v>167</v>
      </c>
      <c r="K1297" s="95">
        <v>42.83</v>
      </c>
      <c r="L1297" s="92">
        <v>30</v>
      </c>
      <c r="M1297" s="96">
        <v>688.42</v>
      </c>
      <c r="N1297" s="95">
        <v>688.42</v>
      </c>
      <c r="O1297" s="839"/>
      <c r="P1297" s="839"/>
      <c r="Q1297" s="4" t="s">
        <v>1662</v>
      </c>
      <c r="AJ1297" s="905"/>
      <c r="AK1297" s="385"/>
      <c r="AL1297" s="386"/>
      <c r="AM1297" s="384"/>
      <c r="AN1297" s="387"/>
      <c r="AO1297" s="384"/>
      <c r="AP1297" s="388"/>
      <c r="AQ1297" s="978"/>
      <c r="AR1297" s="978"/>
    </row>
    <row r="1298" spans="1:44" ht="24" customHeight="1">
      <c r="A1298" s="109" t="s">
        <v>1619</v>
      </c>
      <c r="B1298" s="127">
        <v>80165219</v>
      </c>
      <c r="C1298" s="128" t="s">
        <v>360</v>
      </c>
      <c r="D1298" s="378" t="s">
        <v>554</v>
      </c>
      <c r="E1298" s="92" t="s">
        <v>1393</v>
      </c>
      <c r="F1298" s="129" t="s">
        <v>572</v>
      </c>
      <c r="G1298" s="127" t="s">
        <v>13</v>
      </c>
      <c r="H1298" s="95">
        <v>821.58</v>
      </c>
      <c r="I1298" s="95">
        <v>332.37000000000012</v>
      </c>
      <c r="J1298" s="95">
        <v>72</v>
      </c>
      <c r="K1298" s="95">
        <v>73.611111111111114</v>
      </c>
      <c r="L1298" s="92">
        <v>30</v>
      </c>
      <c r="M1298" s="96">
        <v>507.9811111111112</v>
      </c>
      <c r="N1298" s="95">
        <v>507.9811111111112</v>
      </c>
      <c r="O1298" s="839"/>
      <c r="P1298" s="839"/>
      <c r="Q1298" s="4" t="s">
        <v>1662</v>
      </c>
      <c r="AJ1298" s="908"/>
      <c r="AK1298" s="855"/>
      <c r="AL1298" s="856"/>
      <c r="AM1298" s="384"/>
      <c r="AN1298" s="857"/>
      <c r="AO1298" s="854"/>
      <c r="AP1298" s="388"/>
      <c r="AQ1298" s="978"/>
      <c r="AR1298" s="978"/>
    </row>
    <row r="1299" spans="1:44" ht="24" customHeight="1">
      <c r="A1299" s="109" t="s">
        <v>1538</v>
      </c>
      <c r="B1299" s="92">
        <v>1049636666</v>
      </c>
      <c r="C1299" s="93" t="s">
        <v>30</v>
      </c>
      <c r="D1299" s="297" t="s">
        <v>543</v>
      </c>
      <c r="E1299" s="92" t="s">
        <v>1393</v>
      </c>
      <c r="F1299" s="94" t="s">
        <v>544</v>
      </c>
      <c r="G1299" s="92">
        <v>3</v>
      </c>
      <c r="H1299" s="95">
        <v>965.89</v>
      </c>
      <c r="I1299" s="95">
        <v>548.83500000000004</v>
      </c>
      <c r="J1299" s="95">
        <v>153.5</v>
      </c>
      <c r="K1299" s="95">
        <v>14.5</v>
      </c>
      <c r="L1299" s="122">
        <v>20</v>
      </c>
      <c r="M1299" s="96">
        <v>736.83500000000004</v>
      </c>
      <c r="N1299" s="95">
        <v>736.83500000000004</v>
      </c>
      <c r="O1299" s="839"/>
      <c r="P1299" s="839"/>
      <c r="Q1299" s="4" t="s">
        <v>1662</v>
      </c>
      <c r="AJ1299" s="905"/>
      <c r="AK1299" s="385"/>
      <c r="AL1299" s="386"/>
      <c r="AM1299" s="384"/>
      <c r="AN1299" s="387"/>
      <c r="AO1299" s="384"/>
      <c r="AP1299" s="388"/>
      <c r="AQ1299" s="978"/>
      <c r="AR1299" s="978"/>
    </row>
    <row r="1300" spans="1:44" ht="24" customHeight="1">
      <c r="A1300" s="109" t="s">
        <v>1486</v>
      </c>
      <c r="B1300" s="123">
        <v>46458274</v>
      </c>
      <c r="C1300" s="98" t="s">
        <v>888</v>
      </c>
      <c r="D1300" s="332" t="s">
        <v>1837</v>
      </c>
      <c r="E1300" s="99" t="s">
        <v>1404</v>
      </c>
      <c r="F1300" s="100" t="s">
        <v>3</v>
      </c>
      <c r="G1300" s="124">
        <v>16</v>
      </c>
      <c r="H1300" s="125">
        <v>924.43</v>
      </c>
      <c r="I1300" s="125">
        <v>486.64499999999998</v>
      </c>
      <c r="J1300" s="125">
        <v>154</v>
      </c>
      <c r="K1300" s="125">
        <v>100</v>
      </c>
      <c r="L1300" s="125">
        <v>40</v>
      </c>
      <c r="M1300" s="96">
        <v>780.64499999999998</v>
      </c>
      <c r="N1300" s="101">
        <v>780.64499999999998</v>
      </c>
      <c r="O1300" s="840"/>
      <c r="P1300" s="840"/>
      <c r="Q1300" s="4" t="s">
        <v>1761</v>
      </c>
      <c r="AJ1300" s="909"/>
      <c r="AK1300" s="843"/>
      <c r="AL1300" s="858"/>
      <c r="AM1300" s="845"/>
      <c r="AN1300" s="846"/>
      <c r="AO1300" s="859"/>
      <c r="AP1300" s="860"/>
      <c r="AQ1300" s="1007"/>
      <c r="AR1300" s="1007"/>
    </row>
    <row r="1301" spans="1:44" ht="24" customHeight="1">
      <c r="A1301" s="109" t="s">
        <v>1620</v>
      </c>
      <c r="B1301" s="92">
        <v>46457148</v>
      </c>
      <c r="C1301" s="93" t="s">
        <v>138</v>
      </c>
      <c r="D1301" s="297" t="s">
        <v>546</v>
      </c>
      <c r="E1301" s="92" t="s">
        <v>1393</v>
      </c>
      <c r="F1301" s="94" t="s">
        <v>547</v>
      </c>
      <c r="G1301" s="92" t="s">
        <v>13</v>
      </c>
      <c r="H1301" s="95">
        <v>832.17</v>
      </c>
      <c r="I1301" s="95">
        <v>348.25499999999988</v>
      </c>
      <c r="J1301" s="95">
        <v>148.5</v>
      </c>
      <c r="K1301" s="95">
        <v>100</v>
      </c>
      <c r="L1301" s="122">
        <v>25</v>
      </c>
      <c r="M1301" s="96">
        <v>621.75499999999988</v>
      </c>
      <c r="N1301" s="95">
        <v>621.75499999999988</v>
      </c>
      <c r="O1301" s="839"/>
      <c r="P1301" s="839"/>
      <c r="Q1301" s="4" t="s">
        <v>1662</v>
      </c>
      <c r="AJ1301" s="905"/>
      <c r="AK1301" s="385"/>
      <c r="AL1301" s="386"/>
      <c r="AM1301" s="384"/>
      <c r="AN1301" s="387"/>
      <c r="AO1301" s="384"/>
      <c r="AP1301" s="388"/>
      <c r="AQ1301" s="978"/>
      <c r="AR1301" s="978"/>
    </row>
    <row r="1302" spans="1:44" ht="24" customHeight="1">
      <c r="A1302" s="109" t="s">
        <v>1621</v>
      </c>
      <c r="B1302" s="123">
        <v>1049643777</v>
      </c>
      <c r="C1302" s="98" t="s">
        <v>1212</v>
      </c>
      <c r="D1302" s="332" t="s">
        <v>1812</v>
      </c>
      <c r="E1302" s="99" t="s">
        <v>1404</v>
      </c>
      <c r="F1302" s="100" t="s">
        <v>1401</v>
      </c>
      <c r="G1302" s="124" t="s">
        <v>13</v>
      </c>
      <c r="H1302" s="125">
        <v>892.3</v>
      </c>
      <c r="I1302" s="125">
        <v>438.44999999999982</v>
      </c>
      <c r="J1302" s="125">
        <v>160.5</v>
      </c>
      <c r="K1302" s="125">
        <v>19.170000000000002</v>
      </c>
      <c r="L1302" s="125">
        <v>0</v>
      </c>
      <c r="M1302" s="96">
        <v>618.11999999999978</v>
      </c>
      <c r="N1302" s="101">
        <v>618.11999999999978</v>
      </c>
      <c r="O1302" s="840"/>
      <c r="P1302" s="840"/>
      <c r="Q1302" s="4" t="s">
        <v>1761</v>
      </c>
      <c r="AJ1302" s="909"/>
      <c r="AK1302" s="843"/>
      <c r="AL1302" s="858"/>
      <c r="AM1302" s="845"/>
      <c r="AN1302" s="846"/>
      <c r="AO1302" s="859"/>
      <c r="AP1302" s="860"/>
      <c r="AQ1302" s="1007"/>
      <c r="AR1302" s="1007"/>
    </row>
    <row r="1303" spans="1:44" ht="24" customHeight="1">
      <c r="A1303" s="109" t="s">
        <v>1622</v>
      </c>
      <c r="B1303" s="92">
        <v>24019042</v>
      </c>
      <c r="C1303" s="93" t="s">
        <v>230</v>
      </c>
      <c r="D1303" s="297" t="s">
        <v>548</v>
      </c>
      <c r="E1303" s="92" t="s">
        <v>1393</v>
      </c>
      <c r="F1303" s="94" t="s">
        <v>549</v>
      </c>
      <c r="G1303" s="92" t="s">
        <v>13</v>
      </c>
      <c r="H1303" s="95">
        <v>887.77</v>
      </c>
      <c r="I1303" s="95">
        <v>431.65499999999997</v>
      </c>
      <c r="J1303" s="95">
        <v>151.5</v>
      </c>
      <c r="K1303" s="95">
        <v>100</v>
      </c>
      <c r="L1303" s="92">
        <v>40</v>
      </c>
      <c r="M1303" s="96">
        <v>723.15499999999997</v>
      </c>
      <c r="N1303" s="95">
        <v>723.15499999999997</v>
      </c>
      <c r="O1303" s="839"/>
      <c r="P1303" s="839"/>
      <c r="Q1303" s="4" t="s">
        <v>1662</v>
      </c>
      <c r="AJ1303" s="905"/>
      <c r="AK1303" s="385"/>
      <c r="AL1303" s="386"/>
      <c r="AM1303" s="384"/>
      <c r="AN1303" s="387"/>
      <c r="AO1303" s="384"/>
      <c r="AP1303" s="388"/>
      <c r="AQ1303" s="978"/>
      <c r="AR1303" s="978"/>
    </row>
    <row r="1304" spans="1:44" ht="24" customHeight="1">
      <c r="A1304" s="109" t="s">
        <v>1587</v>
      </c>
      <c r="B1304" s="97">
        <v>1049623873</v>
      </c>
      <c r="C1304" s="98" t="s">
        <v>1149</v>
      </c>
      <c r="D1304" s="299" t="s">
        <v>1803</v>
      </c>
      <c r="E1304" s="99" t="s">
        <v>1404</v>
      </c>
      <c r="F1304" s="100" t="s">
        <v>571</v>
      </c>
      <c r="G1304" s="99">
        <v>3</v>
      </c>
      <c r="H1304" s="101">
        <v>826.41</v>
      </c>
      <c r="I1304" s="101">
        <v>339.61500000000001</v>
      </c>
      <c r="J1304" s="101">
        <v>146</v>
      </c>
      <c r="K1304" s="101">
        <v>31.5</v>
      </c>
      <c r="L1304" s="101">
        <v>30</v>
      </c>
      <c r="M1304" s="96">
        <v>547.11500000000001</v>
      </c>
      <c r="N1304" s="101">
        <v>547.11500000000001</v>
      </c>
      <c r="O1304" s="840"/>
      <c r="P1304" s="840"/>
      <c r="Q1304" s="4" t="s">
        <v>1761</v>
      </c>
      <c r="AJ1304" s="906"/>
      <c r="AK1304" s="843"/>
      <c r="AL1304" s="844"/>
      <c r="AM1304" s="845"/>
      <c r="AN1304" s="846"/>
      <c r="AO1304" s="845"/>
      <c r="AP1304" s="847"/>
      <c r="AQ1304" s="1002"/>
      <c r="AR1304" s="1002"/>
    </row>
    <row r="1305" spans="1:44" ht="24" customHeight="1">
      <c r="A1305" s="109" t="s">
        <v>1451</v>
      </c>
      <c r="B1305" s="123">
        <v>1010190225</v>
      </c>
      <c r="C1305" s="98" t="s">
        <v>1024</v>
      </c>
      <c r="D1305" s="332" t="s">
        <v>1812</v>
      </c>
      <c r="E1305" s="99" t="s">
        <v>1404</v>
      </c>
      <c r="F1305" s="100" t="s">
        <v>1401</v>
      </c>
      <c r="G1305" s="124" t="s">
        <v>13</v>
      </c>
      <c r="H1305" s="125">
        <v>870.22</v>
      </c>
      <c r="I1305" s="125">
        <v>405.32999999999993</v>
      </c>
      <c r="J1305" s="125">
        <v>158.5</v>
      </c>
      <c r="K1305" s="125">
        <v>35.28</v>
      </c>
      <c r="L1305" s="125">
        <v>0</v>
      </c>
      <c r="M1305" s="96">
        <v>599.1099999999999</v>
      </c>
      <c r="N1305" s="101">
        <v>599.1099999999999</v>
      </c>
      <c r="O1305" s="840"/>
      <c r="P1305" s="840"/>
      <c r="Q1305" s="4" t="s">
        <v>1761</v>
      </c>
      <c r="AJ1305" s="909"/>
      <c r="AK1305" s="843"/>
      <c r="AL1305" s="858"/>
      <c r="AM1305" s="845"/>
      <c r="AN1305" s="846"/>
      <c r="AO1305" s="859"/>
      <c r="AP1305" s="860"/>
      <c r="AQ1305" s="1007"/>
      <c r="AR1305" s="1007"/>
    </row>
    <row r="1306" spans="1:44" ht="24" customHeight="1">
      <c r="A1306" s="109" t="s">
        <v>1623</v>
      </c>
      <c r="B1306" s="92">
        <v>1049609559</v>
      </c>
      <c r="C1306" s="93" t="s">
        <v>380</v>
      </c>
      <c r="D1306" s="297" t="s">
        <v>556</v>
      </c>
      <c r="E1306" s="92" t="s">
        <v>1393</v>
      </c>
      <c r="F1306" s="94" t="s">
        <v>557</v>
      </c>
      <c r="G1306" s="92" t="s">
        <v>13</v>
      </c>
      <c r="H1306" s="95">
        <v>923.69</v>
      </c>
      <c r="I1306" s="95">
        <v>485.53500000000008</v>
      </c>
      <c r="J1306" s="95">
        <v>160</v>
      </c>
      <c r="K1306" s="95">
        <v>100</v>
      </c>
      <c r="L1306" s="92">
        <v>50</v>
      </c>
      <c r="M1306" s="96">
        <v>795.53500000000008</v>
      </c>
      <c r="N1306" s="95">
        <v>795.53500000000008</v>
      </c>
      <c r="O1306" s="839"/>
      <c r="P1306" s="839"/>
      <c r="Q1306" s="4" t="s">
        <v>1662</v>
      </c>
      <c r="AJ1306" s="905"/>
      <c r="AK1306" s="385"/>
      <c r="AL1306" s="386"/>
      <c r="AM1306" s="384"/>
      <c r="AN1306" s="387"/>
      <c r="AO1306" s="384"/>
      <c r="AP1306" s="388"/>
      <c r="AQ1306" s="978"/>
      <c r="AR1306" s="978"/>
    </row>
    <row r="1307" spans="1:44" ht="24" customHeight="1">
      <c r="A1307" s="109" t="s">
        <v>1588</v>
      </c>
      <c r="B1307" s="127">
        <v>7177769</v>
      </c>
      <c r="C1307" s="128" t="s">
        <v>346</v>
      </c>
      <c r="D1307" s="378" t="s">
        <v>554</v>
      </c>
      <c r="E1307" s="92" t="s">
        <v>1393</v>
      </c>
      <c r="F1307" s="129" t="s">
        <v>572</v>
      </c>
      <c r="G1307" s="127" t="s">
        <v>13</v>
      </c>
      <c r="H1307" s="95">
        <v>832.65</v>
      </c>
      <c r="I1307" s="95">
        <v>348.97499999999991</v>
      </c>
      <c r="J1307" s="95">
        <v>168.5</v>
      </c>
      <c r="K1307" s="95">
        <v>100</v>
      </c>
      <c r="L1307" s="92">
        <v>70</v>
      </c>
      <c r="M1307" s="96">
        <v>687.47499999999991</v>
      </c>
      <c r="N1307" s="95">
        <v>687.47499999999991</v>
      </c>
      <c r="O1307" s="839"/>
      <c r="P1307" s="839"/>
      <c r="Q1307" s="113" t="s">
        <v>1662</v>
      </c>
      <c r="R1307" s="113"/>
      <c r="AJ1307" s="908"/>
      <c r="AK1307" s="855"/>
      <c r="AL1307" s="856"/>
      <c r="AM1307" s="384"/>
      <c r="AN1307" s="857"/>
      <c r="AO1307" s="854"/>
      <c r="AP1307" s="388"/>
      <c r="AQ1307" s="978"/>
      <c r="AR1307" s="978"/>
    </row>
    <row r="1308" spans="1:44" ht="24" customHeight="1">
      <c r="A1308" s="109" t="s">
        <v>1629</v>
      </c>
      <c r="B1308" s="92">
        <v>1052404623</v>
      </c>
      <c r="C1308" s="93" t="s">
        <v>189</v>
      </c>
      <c r="D1308" s="297" t="s">
        <v>548</v>
      </c>
      <c r="E1308" s="92" t="s">
        <v>1393</v>
      </c>
      <c r="F1308" s="94" t="s">
        <v>549</v>
      </c>
      <c r="G1308" s="92" t="s">
        <v>13</v>
      </c>
      <c r="H1308" s="95">
        <v>887.77</v>
      </c>
      <c r="I1308" s="95">
        <v>431.65499999999997</v>
      </c>
      <c r="J1308" s="95">
        <v>165.5</v>
      </c>
      <c r="K1308" s="95">
        <v>6.5</v>
      </c>
      <c r="L1308" s="92">
        <v>0</v>
      </c>
      <c r="M1308" s="96">
        <v>603.65499999999997</v>
      </c>
      <c r="N1308" s="95">
        <v>603.65499999999997</v>
      </c>
      <c r="O1308" s="839"/>
      <c r="P1308" s="839"/>
      <c r="Q1308" s="113" t="s">
        <v>1662</v>
      </c>
      <c r="R1308" s="113"/>
      <c r="AJ1308" s="905"/>
      <c r="AK1308" s="385"/>
      <c r="AL1308" s="386"/>
      <c r="AM1308" s="384"/>
      <c r="AN1308" s="387"/>
      <c r="AO1308" s="384"/>
      <c r="AP1308" s="388"/>
      <c r="AQ1308" s="978"/>
      <c r="AR1308" s="978"/>
    </row>
    <row r="1309" spans="1:44" ht="24" customHeight="1">
      <c r="A1309" s="109" t="s">
        <v>1519</v>
      </c>
      <c r="B1309" s="92">
        <v>1118547779</v>
      </c>
      <c r="C1309" s="93" t="s">
        <v>127</v>
      </c>
      <c r="D1309" s="297" t="s">
        <v>546</v>
      </c>
      <c r="E1309" s="92" t="s">
        <v>1393</v>
      </c>
      <c r="F1309" s="94" t="s">
        <v>547</v>
      </c>
      <c r="G1309" s="92" t="s">
        <v>13</v>
      </c>
      <c r="H1309" s="95">
        <v>901.25</v>
      </c>
      <c r="I1309" s="95">
        <v>451.875</v>
      </c>
      <c r="J1309" s="95">
        <v>151.5</v>
      </c>
      <c r="K1309" s="95">
        <v>4.78</v>
      </c>
      <c r="L1309" s="92">
        <v>0</v>
      </c>
      <c r="M1309" s="96">
        <v>608.15499999999997</v>
      </c>
      <c r="N1309" s="95">
        <v>608.15499999999997</v>
      </c>
      <c r="O1309" s="839"/>
      <c r="P1309" s="839"/>
      <c r="Q1309" s="113" t="s">
        <v>1662</v>
      </c>
      <c r="R1309" s="113"/>
      <c r="AJ1309" s="905"/>
      <c r="AK1309" s="385"/>
      <c r="AL1309" s="386"/>
      <c r="AM1309" s="384"/>
      <c r="AN1309" s="387"/>
      <c r="AO1309" s="384"/>
      <c r="AP1309" s="388"/>
      <c r="AQ1309" s="978"/>
      <c r="AR1309" s="978"/>
    </row>
    <row r="1310" spans="1:44" ht="24" customHeight="1">
      <c r="A1310" s="109" t="s">
        <v>1624</v>
      </c>
      <c r="B1310" s="117">
        <v>1054093348</v>
      </c>
      <c r="C1310" s="118" t="s">
        <v>1277</v>
      </c>
      <c r="D1310" s="374" t="s">
        <v>1715</v>
      </c>
      <c r="E1310" s="92" t="s">
        <v>1393</v>
      </c>
      <c r="F1310" s="119" t="s">
        <v>566</v>
      </c>
      <c r="G1310" s="92" t="s">
        <v>13</v>
      </c>
      <c r="H1310" s="120">
        <v>922.46</v>
      </c>
      <c r="I1310" s="95">
        <v>483.69000000000005</v>
      </c>
      <c r="J1310" s="95">
        <v>141.5</v>
      </c>
      <c r="K1310" s="121">
        <v>18.443999999999999</v>
      </c>
      <c r="L1310" s="120">
        <v>10</v>
      </c>
      <c r="M1310" s="96">
        <v>653.63400000000001</v>
      </c>
      <c r="N1310" s="95">
        <v>653.63400000000001</v>
      </c>
      <c r="O1310" s="839"/>
      <c r="P1310" s="839"/>
      <c r="Q1310" s="113" t="s">
        <v>1716</v>
      </c>
      <c r="R1310" s="113"/>
      <c r="AJ1310" s="907"/>
      <c r="AK1310" s="851"/>
      <c r="AL1310" s="852"/>
      <c r="AM1310" s="384"/>
      <c r="AN1310" s="853"/>
      <c r="AO1310" s="384"/>
      <c r="AP1310" s="1058"/>
      <c r="AQ1310" s="978"/>
      <c r="AR1310" s="978"/>
    </row>
    <row r="1311" spans="1:44" ht="24" customHeight="1">
      <c r="A1311" s="109" t="s">
        <v>1625</v>
      </c>
      <c r="B1311" s="97">
        <v>40033370</v>
      </c>
      <c r="C1311" s="98" t="s">
        <v>799</v>
      </c>
      <c r="D1311" s="299" t="s">
        <v>1808</v>
      </c>
      <c r="E1311" s="99" t="s">
        <v>1404</v>
      </c>
      <c r="F1311" s="100" t="s">
        <v>1398</v>
      </c>
      <c r="G1311" s="99">
        <v>4</v>
      </c>
      <c r="H1311" s="101">
        <v>828.35</v>
      </c>
      <c r="I1311" s="101">
        <v>342.52500000000009</v>
      </c>
      <c r="J1311" s="101">
        <v>156.5</v>
      </c>
      <c r="K1311" s="101">
        <v>100</v>
      </c>
      <c r="L1311" s="101">
        <v>10</v>
      </c>
      <c r="M1311" s="96">
        <v>609.02500000000009</v>
      </c>
      <c r="N1311" s="101">
        <v>609.02500000000009</v>
      </c>
      <c r="O1311" s="840"/>
      <c r="P1311" s="840"/>
      <c r="Q1311" s="113" t="s">
        <v>1761</v>
      </c>
      <c r="R1311" s="113"/>
      <c r="AJ1311" s="906"/>
      <c r="AK1311" s="843"/>
      <c r="AL1311" s="844"/>
      <c r="AM1311" s="845"/>
      <c r="AN1311" s="846"/>
      <c r="AO1311" s="845"/>
      <c r="AP1311" s="847"/>
      <c r="AQ1311" s="1002"/>
      <c r="AR1311" s="1002"/>
    </row>
    <row r="1312" spans="1:44" ht="24" customHeight="1">
      <c r="A1312" s="109" t="s">
        <v>1626</v>
      </c>
      <c r="B1312" s="127">
        <v>33367840</v>
      </c>
      <c r="C1312" s="128" t="s">
        <v>455</v>
      </c>
      <c r="D1312" s="378" t="s">
        <v>556</v>
      </c>
      <c r="E1312" s="92" t="s">
        <v>1393</v>
      </c>
      <c r="F1312" s="129" t="s">
        <v>573</v>
      </c>
      <c r="G1312" s="127" t="s">
        <v>13</v>
      </c>
      <c r="H1312" s="95">
        <v>824.54</v>
      </c>
      <c r="I1312" s="95">
        <v>336.80999999999995</v>
      </c>
      <c r="J1312" s="95">
        <v>152.5</v>
      </c>
      <c r="K1312" s="95">
        <v>100</v>
      </c>
      <c r="L1312" s="92">
        <v>85</v>
      </c>
      <c r="M1312" s="96">
        <v>674.31</v>
      </c>
      <c r="N1312" s="95">
        <v>674.31</v>
      </c>
      <c r="O1312" s="839"/>
      <c r="P1312" s="839"/>
      <c r="Q1312" s="113" t="s">
        <v>1662</v>
      </c>
      <c r="R1312" s="113"/>
      <c r="AJ1312" s="908"/>
      <c r="AK1312" s="855"/>
      <c r="AL1312" s="856"/>
      <c r="AM1312" s="384"/>
      <c r="AN1312" s="857"/>
      <c r="AO1312" s="854"/>
      <c r="AP1312" s="388"/>
      <c r="AQ1312" s="978"/>
      <c r="AR1312" s="978"/>
    </row>
    <row r="1313" spans="1:56" ht="24" customHeight="1">
      <c r="A1313" s="109" t="s">
        <v>1627</v>
      </c>
      <c r="B1313" s="92">
        <v>1049618436</v>
      </c>
      <c r="C1313" s="93" t="s">
        <v>161</v>
      </c>
      <c r="D1313" s="297" t="s">
        <v>548</v>
      </c>
      <c r="E1313" s="92" t="s">
        <v>1393</v>
      </c>
      <c r="F1313" s="94" t="s">
        <v>549</v>
      </c>
      <c r="G1313" s="92" t="s">
        <v>13</v>
      </c>
      <c r="H1313" s="95">
        <v>887.77</v>
      </c>
      <c r="I1313" s="95">
        <v>431.65499999999997</v>
      </c>
      <c r="J1313" s="95">
        <v>160</v>
      </c>
      <c r="K1313" s="95">
        <v>20.94</v>
      </c>
      <c r="L1313" s="92">
        <v>0</v>
      </c>
      <c r="M1313" s="96">
        <v>612.59500000000003</v>
      </c>
      <c r="N1313" s="95">
        <v>612.59500000000003</v>
      </c>
      <c r="O1313" s="839"/>
      <c r="P1313" s="839"/>
      <c r="Q1313" s="113" t="s">
        <v>1662</v>
      </c>
      <c r="R1313" s="113"/>
      <c r="AJ1313" s="905"/>
      <c r="AK1313" s="385"/>
      <c r="AL1313" s="386"/>
      <c r="AM1313" s="384"/>
      <c r="AN1313" s="387"/>
      <c r="AO1313" s="384"/>
      <c r="AP1313" s="388"/>
      <c r="AQ1313" s="978"/>
      <c r="AR1313" s="978"/>
    </row>
    <row r="1314" spans="1:56" ht="24" customHeight="1">
      <c r="A1314" s="109" t="s">
        <v>1628</v>
      </c>
      <c r="B1314" s="127">
        <v>1049618083</v>
      </c>
      <c r="C1314" s="128" t="s">
        <v>388</v>
      </c>
      <c r="D1314" s="378" t="s">
        <v>556</v>
      </c>
      <c r="E1314" s="92" t="s">
        <v>1393</v>
      </c>
      <c r="F1314" s="129" t="s">
        <v>573</v>
      </c>
      <c r="G1314" s="127" t="s">
        <v>13</v>
      </c>
      <c r="H1314" s="95">
        <v>813.52</v>
      </c>
      <c r="I1314" s="95">
        <v>320.27999999999997</v>
      </c>
      <c r="J1314" s="95">
        <v>171.5</v>
      </c>
      <c r="K1314" s="95">
        <v>100</v>
      </c>
      <c r="L1314" s="92">
        <v>45</v>
      </c>
      <c r="M1314" s="96">
        <v>636.78</v>
      </c>
      <c r="N1314" s="95">
        <v>636.78</v>
      </c>
      <c r="O1314" s="839"/>
      <c r="P1314" s="839"/>
      <c r="Q1314" s="866" t="s">
        <v>1662</v>
      </c>
      <c r="R1314" s="866"/>
      <c r="AJ1314" s="908"/>
      <c r="AK1314" s="855"/>
      <c r="AL1314" s="856"/>
      <c r="AM1314" s="384"/>
      <c r="AN1314" s="857"/>
      <c r="AO1314" s="854"/>
      <c r="AP1314" s="388"/>
      <c r="AQ1314" s="978"/>
      <c r="AR1314" s="978"/>
    </row>
    <row r="1315" spans="1:56" ht="24" customHeight="1">
      <c r="A1315" s="109" t="s">
        <v>1583</v>
      </c>
      <c r="B1315" s="117">
        <v>23326729</v>
      </c>
      <c r="C1315" s="118" t="s">
        <v>691</v>
      </c>
      <c r="D1315" s="374" t="s">
        <v>1715</v>
      </c>
      <c r="E1315" s="92" t="s">
        <v>1393</v>
      </c>
      <c r="F1315" s="119" t="s">
        <v>566</v>
      </c>
      <c r="G1315" s="92" t="s">
        <v>13</v>
      </c>
      <c r="H1315" s="120">
        <v>813.27</v>
      </c>
      <c r="I1315" s="95">
        <v>319.90499999999997</v>
      </c>
      <c r="J1315" s="95">
        <v>165</v>
      </c>
      <c r="K1315" s="121">
        <v>100</v>
      </c>
      <c r="L1315" s="120">
        <v>70</v>
      </c>
      <c r="M1315" s="96">
        <v>654.90499999999997</v>
      </c>
      <c r="N1315" s="95">
        <v>654.90499999999997</v>
      </c>
      <c r="O1315" s="839"/>
      <c r="P1315" s="839"/>
      <c r="Q1315" s="113" t="s">
        <v>1716</v>
      </c>
      <c r="R1315" s="113"/>
      <c r="AJ1315" s="907"/>
      <c r="AK1315" s="851"/>
      <c r="AL1315" s="852"/>
      <c r="AM1315" s="384"/>
      <c r="AN1315" s="853"/>
      <c r="AO1315" s="384"/>
      <c r="AP1315" s="1058"/>
      <c r="AQ1315" s="978"/>
      <c r="AR1315" s="978"/>
    </row>
    <row r="1316" spans="1:56" ht="24" customHeight="1">
      <c r="A1316" s="109" t="s">
        <v>1630</v>
      </c>
      <c r="B1316" s="127">
        <v>1049604605</v>
      </c>
      <c r="C1316" s="128" t="s">
        <v>576</v>
      </c>
      <c r="D1316" s="378" t="s">
        <v>556</v>
      </c>
      <c r="E1316" s="92" t="s">
        <v>1393</v>
      </c>
      <c r="F1316" s="129" t="s">
        <v>573</v>
      </c>
      <c r="G1316" s="127" t="s">
        <v>13</v>
      </c>
      <c r="H1316" s="95">
        <v>824.54</v>
      </c>
      <c r="I1316" s="95">
        <v>336.80999999999995</v>
      </c>
      <c r="J1316" s="95">
        <v>145</v>
      </c>
      <c r="K1316" s="95">
        <v>46.78</v>
      </c>
      <c r="L1316" s="92">
        <v>20</v>
      </c>
      <c r="M1316" s="96">
        <v>548.58999999999992</v>
      </c>
      <c r="N1316" s="95">
        <v>548.58999999999992</v>
      </c>
      <c r="O1316" s="839"/>
      <c r="P1316" s="839"/>
      <c r="Q1316" s="4" t="s">
        <v>1662</v>
      </c>
      <c r="AJ1316" s="908"/>
      <c r="AK1316" s="855"/>
      <c r="AL1316" s="856"/>
      <c r="AM1316" s="384"/>
      <c r="AN1316" s="857"/>
      <c r="AO1316" s="854"/>
      <c r="AP1316" s="388"/>
      <c r="AQ1316" s="978"/>
      <c r="AR1316" s="978"/>
    </row>
    <row r="1317" spans="1:56" ht="24" customHeight="1">
      <c r="A1317" s="109" t="s">
        <v>1632</v>
      </c>
      <c r="B1317" s="92">
        <v>1052391560</v>
      </c>
      <c r="C1317" s="93" t="s">
        <v>183</v>
      </c>
      <c r="D1317" s="297" t="s">
        <v>548</v>
      </c>
      <c r="E1317" s="92" t="s">
        <v>1393</v>
      </c>
      <c r="F1317" s="94" t="s">
        <v>549</v>
      </c>
      <c r="G1317" s="92" t="s">
        <v>13</v>
      </c>
      <c r="H1317" s="95">
        <v>857.98</v>
      </c>
      <c r="I1317" s="95">
        <v>386.97</v>
      </c>
      <c r="J1317" s="95">
        <v>163.5</v>
      </c>
      <c r="K1317" s="95">
        <v>28.33</v>
      </c>
      <c r="L1317" s="92">
        <v>0</v>
      </c>
      <c r="M1317" s="96">
        <v>578.80000000000007</v>
      </c>
      <c r="N1317" s="95">
        <v>578.80000000000007</v>
      </c>
      <c r="O1317" s="839"/>
      <c r="P1317" s="839"/>
      <c r="Q1317" s="4" t="s">
        <v>1662</v>
      </c>
      <c r="AJ1317" s="905"/>
      <c r="AK1317" s="385"/>
      <c r="AL1317" s="386"/>
      <c r="AM1317" s="384"/>
      <c r="AN1317" s="387"/>
      <c r="AO1317" s="384"/>
      <c r="AP1317" s="388"/>
      <c r="AQ1317" s="978"/>
      <c r="AR1317" s="978"/>
    </row>
    <row r="1318" spans="1:56" ht="24" customHeight="1">
      <c r="A1318" s="109" t="s">
        <v>1631</v>
      </c>
      <c r="B1318" s="92">
        <v>1057587186</v>
      </c>
      <c r="C1318" s="93" t="s">
        <v>64</v>
      </c>
      <c r="D1318" s="297" t="s">
        <v>543</v>
      </c>
      <c r="E1318" s="92" t="s">
        <v>1393</v>
      </c>
      <c r="F1318" s="94" t="s">
        <v>544</v>
      </c>
      <c r="G1318" s="92">
        <v>3</v>
      </c>
      <c r="H1318" s="95">
        <v>919.87</v>
      </c>
      <c r="I1318" s="95">
        <v>479.80500000000006</v>
      </c>
      <c r="J1318" s="95">
        <v>164</v>
      </c>
      <c r="K1318" s="95">
        <v>49.83</v>
      </c>
      <c r="L1318" s="122">
        <v>0</v>
      </c>
      <c r="M1318" s="96">
        <v>693.6350000000001</v>
      </c>
      <c r="N1318" s="95">
        <v>693.6350000000001</v>
      </c>
      <c r="O1318" s="839"/>
      <c r="P1318" s="839"/>
      <c r="Q1318" s="113" t="s">
        <v>1662</v>
      </c>
      <c r="R1318" s="113"/>
      <c r="AJ1318" s="905"/>
      <c r="AK1318" s="385"/>
      <c r="AL1318" s="386"/>
      <c r="AM1318" s="384"/>
      <c r="AN1318" s="387"/>
      <c r="AO1318" s="384"/>
      <c r="AP1318" s="388"/>
      <c r="AQ1318" s="978"/>
      <c r="AR1318" s="978"/>
    </row>
    <row r="1319" spans="1:56" ht="24" customHeight="1">
      <c r="A1319" s="109" t="s">
        <v>1633</v>
      </c>
      <c r="B1319" s="127">
        <v>46377085</v>
      </c>
      <c r="C1319" s="128" t="s">
        <v>471</v>
      </c>
      <c r="D1319" s="378" t="s">
        <v>556</v>
      </c>
      <c r="E1319" s="92" t="s">
        <v>1393</v>
      </c>
      <c r="F1319" s="129" t="s">
        <v>573</v>
      </c>
      <c r="G1319" s="127" t="s">
        <v>13</v>
      </c>
      <c r="H1319" s="95">
        <v>802.51</v>
      </c>
      <c r="I1319" s="95">
        <v>303.76499999999987</v>
      </c>
      <c r="J1319" s="95">
        <v>142</v>
      </c>
      <c r="K1319" s="95">
        <v>20.059999999999999</v>
      </c>
      <c r="L1319" s="92">
        <v>15</v>
      </c>
      <c r="M1319" s="96">
        <v>480.82499999999987</v>
      </c>
      <c r="N1319" s="95">
        <v>480.82499999999987</v>
      </c>
      <c r="O1319" s="839"/>
      <c r="P1319" s="839"/>
      <c r="Q1319" s="4" t="s">
        <v>1662</v>
      </c>
      <c r="AJ1319" s="908"/>
      <c r="AK1319" s="855"/>
      <c r="AL1319" s="856"/>
      <c r="AM1319" s="384"/>
      <c r="AN1319" s="857"/>
      <c r="AO1319" s="854"/>
      <c r="AP1319" s="388"/>
      <c r="AQ1319" s="978"/>
      <c r="AR1319" s="978"/>
    </row>
    <row r="1320" spans="1:56" s="6" customFormat="1" ht="24" customHeight="1">
      <c r="A1320" s="151" t="s">
        <v>1634</v>
      </c>
      <c r="B1320" s="117">
        <v>23784013</v>
      </c>
      <c r="C1320" s="118" t="s">
        <v>704</v>
      </c>
      <c r="D1320" s="374" t="s">
        <v>1715</v>
      </c>
      <c r="E1320" s="92" t="s">
        <v>1393</v>
      </c>
      <c r="F1320" s="119" t="s">
        <v>566</v>
      </c>
      <c r="G1320" s="92" t="s">
        <v>13</v>
      </c>
      <c r="H1320" s="120">
        <v>846.03</v>
      </c>
      <c r="I1320" s="95">
        <v>369.04500000000007</v>
      </c>
      <c r="J1320" s="95">
        <v>155</v>
      </c>
      <c r="K1320" s="121">
        <v>100</v>
      </c>
      <c r="L1320" s="120">
        <v>30</v>
      </c>
      <c r="M1320" s="96">
        <v>654.04500000000007</v>
      </c>
      <c r="N1320" s="95">
        <v>654.04500000000007</v>
      </c>
      <c r="O1320" s="839"/>
      <c r="P1320" s="839"/>
      <c r="Q1320" s="498" t="s">
        <v>1716</v>
      </c>
      <c r="R1320" s="498"/>
      <c r="S1320" s="849"/>
      <c r="T1320" s="849"/>
      <c r="U1320" s="849"/>
      <c r="V1320" s="849"/>
      <c r="W1320" s="849"/>
      <c r="X1320" s="850"/>
      <c r="Y1320" s="850"/>
      <c r="Z1320" s="850"/>
      <c r="AA1320" s="850"/>
      <c r="AB1320" s="850"/>
      <c r="AE1320" s="216"/>
      <c r="AF1320" s="216"/>
      <c r="AG1320" s="216"/>
      <c r="AH1320" s="216"/>
      <c r="AJ1320" s="907"/>
      <c r="AK1320" s="851"/>
      <c r="AL1320" s="852"/>
      <c r="AM1320" s="384"/>
      <c r="AN1320" s="853"/>
      <c r="AO1320" s="384"/>
      <c r="AP1320" s="1058"/>
      <c r="AQ1320" s="978"/>
      <c r="AR1320" s="978"/>
      <c r="AS1320" s="1005"/>
      <c r="AT1320" s="1005"/>
      <c r="AU1320" s="1005"/>
      <c r="AV1320" s="1078"/>
      <c r="AW1320" s="1006"/>
      <c r="AX1320" s="1078"/>
      <c r="AY1320" s="422"/>
      <c r="AZ1320" s="422"/>
      <c r="BA1320" s="422"/>
      <c r="BB1320" s="422"/>
      <c r="BC1320" s="422"/>
      <c r="BD1320" s="422"/>
    </row>
    <row r="1321" spans="1:56" ht="24" customHeight="1">
      <c r="A1321" s="867" t="s">
        <v>1635</v>
      </c>
      <c r="B1321" s="127">
        <v>7177705</v>
      </c>
      <c r="C1321" s="128" t="s">
        <v>345</v>
      </c>
      <c r="D1321" s="378" t="s">
        <v>554</v>
      </c>
      <c r="E1321" s="92" t="s">
        <v>1393</v>
      </c>
      <c r="F1321" s="129" t="s">
        <v>572</v>
      </c>
      <c r="G1321" s="127" t="s">
        <v>13</v>
      </c>
      <c r="H1321" s="95">
        <v>843.72</v>
      </c>
      <c r="I1321" s="95">
        <v>365.57999999999993</v>
      </c>
      <c r="J1321" s="95">
        <v>153.5</v>
      </c>
      <c r="K1321" s="95">
        <v>100</v>
      </c>
      <c r="L1321" s="92">
        <v>100</v>
      </c>
      <c r="M1321" s="96">
        <v>719.07999999999993</v>
      </c>
      <c r="N1321" s="95">
        <v>719.07999999999993</v>
      </c>
      <c r="O1321" s="839"/>
      <c r="P1321" s="839"/>
      <c r="Q1321" s="4" t="s">
        <v>1662</v>
      </c>
      <c r="AJ1321" s="908"/>
      <c r="AK1321" s="855"/>
      <c r="AL1321" s="856"/>
      <c r="AM1321" s="384"/>
      <c r="AN1321" s="857"/>
      <c r="AO1321" s="854"/>
      <c r="AP1321" s="388"/>
      <c r="AQ1321" s="978"/>
      <c r="AR1321" s="978"/>
    </row>
    <row r="1322" spans="1:56" ht="24" customHeight="1">
      <c r="A1322" s="867" t="s">
        <v>1636</v>
      </c>
      <c r="B1322" s="92">
        <v>1049617049</v>
      </c>
      <c r="C1322" s="93" t="s">
        <v>297</v>
      </c>
      <c r="D1322" s="297" t="s">
        <v>554</v>
      </c>
      <c r="E1322" s="92" t="s">
        <v>1393</v>
      </c>
      <c r="F1322" s="94" t="s">
        <v>555</v>
      </c>
      <c r="G1322" s="92" t="s">
        <v>13</v>
      </c>
      <c r="H1322" s="95">
        <v>921.2</v>
      </c>
      <c r="I1322" s="95">
        <v>481.80000000000018</v>
      </c>
      <c r="J1322" s="95">
        <v>159</v>
      </c>
      <c r="K1322" s="95">
        <v>74.94</v>
      </c>
      <c r="L1322" s="92">
        <v>75</v>
      </c>
      <c r="M1322" s="96">
        <v>790.74000000000024</v>
      </c>
      <c r="N1322" s="95">
        <v>790.74000000000024</v>
      </c>
      <c r="O1322" s="839"/>
      <c r="P1322" s="839"/>
      <c r="Q1322" s="4" t="s">
        <v>1662</v>
      </c>
      <c r="AJ1322" s="905"/>
      <c r="AK1322" s="385"/>
      <c r="AL1322" s="386"/>
      <c r="AM1322" s="384"/>
      <c r="AN1322" s="387"/>
      <c r="AO1322" s="384"/>
      <c r="AP1322" s="388"/>
      <c r="AQ1322" s="978"/>
      <c r="AR1322" s="978"/>
    </row>
    <row r="1323" spans="1:56" ht="24" customHeight="1">
      <c r="A1323" s="867" t="s">
        <v>1637</v>
      </c>
      <c r="B1323" s="123">
        <v>1052397654</v>
      </c>
      <c r="C1323" s="98" t="s">
        <v>1246</v>
      </c>
      <c r="D1323" s="332" t="s">
        <v>1812</v>
      </c>
      <c r="E1323" s="99" t="s">
        <v>1404</v>
      </c>
      <c r="F1323" s="100" t="s">
        <v>1401</v>
      </c>
      <c r="G1323" s="124" t="s">
        <v>13</v>
      </c>
      <c r="H1323" s="125">
        <v>892.3</v>
      </c>
      <c r="I1323" s="125">
        <v>438.44999999999982</v>
      </c>
      <c r="J1323" s="125">
        <v>158.5</v>
      </c>
      <c r="K1323" s="125">
        <v>1.89</v>
      </c>
      <c r="L1323" s="125">
        <v>0</v>
      </c>
      <c r="M1323" s="96">
        <v>598.8399999999998</v>
      </c>
      <c r="N1323" s="101">
        <v>598.8399999999998</v>
      </c>
      <c r="O1323" s="840"/>
      <c r="P1323" s="840"/>
      <c r="Q1323" s="4" t="s">
        <v>1761</v>
      </c>
      <c r="AJ1323" s="909"/>
      <c r="AK1323" s="843"/>
      <c r="AL1323" s="858"/>
      <c r="AM1323" s="845"/>
      <c r="AN1323" s="846"/>
      <c r="AO1323" s="859"/>
      <c r="AP1323" s="860"/>
      <c r="AQ1323" s="1007"/>
      <c r="AR1323" s="1007"/>
    </row>
    <row r="1324" spans="1:56" ht="24" customHeight="1">
      <c r="A1324" s="867" t="s">
        <v>1638</v>
      </c>
      <c r="B1324" s="92">
        <v>46384533</v>
      </c>
      <c r="C1324" s="93" t="s">
        <v>474</v>
      </c>
      <c r="D1324" s="297" t="s">
        <v>556</v>
      </c>
      <c r="E1324" s="92" t="s">
        <v>1393</v>
      </c>
      <c r="F1324" s="94" t="s">
        <v>557</v>
      </c>
      <c r="G1324" s="92" t="s">
        <v>13</v>
      </c>
      <c r="H1324" s="95">
        <v>901.66</v>
      </c>
      <c r="I1324" s="95">
        <v>452.49</v>
      </c>
      <c r="J1324" s="95">
        <v>140</v>
      </c>
      <c r="K1324" s="95">
        <v>100</v>
      </c>
      <c r="L1324" s="92">
        <v>85</v>
      </c>
      <c r="M1324" s="96">
        <v>777.49</v>
      </c>
      <c r="N1324" s="95">
        <v>777.49</v>
      </c>
      <c r="O1324" s="839"/>
      <c r="P1324" s="839"/>
      <c r="Q1324" s="4" t="s">
        <v>1662</v>
      </c>
      <c r="AJ1324" s="905"/>
      <c r="AK1324" s="385"/>
      <c r="AL1324" s="386"/>
      <c r="AM1324" s="384"/>
      <c r="AN1324" s="387"/>
      <c r="AO1324" s="384"/>
      <c r="AP1324" s="388"/>
      <c r="AQ1324" s="978"/>
      <c r="AR1324" s="978"/>
    </row>
    <row r="1325" spans="1:56" ht="24" customHeight="1">
      <c r="A1325" s="869" t="s">
        <v>1639</v>
      </c>
      <c r="B1325" s="123">
        <v>1049639392</v>
      </c>
      <c r="C1325" s="98" t="s">
        <v>1201</v>
      </c>
      <c r="D1325" s="332" t="s">
        <v>1812</v>
      </c>
      <c r="E1325" s="99" t="s">
        <v>1404</v>
      </c>
      <c r="F1325" s="100" t="s">
        <v>1401</v>
      </c>
      <c r="G1325" s="124" t="s">
        <v>13</v>
      </c>
      <c r="H1325" s="125">
        <v>837.1</v>
      </c>
      <c r="I1325" s="125">
        <v>355.65000000000009</v>
      </c>
      <c r="J1325" s="125">
        <v>167.5</v>
      </c>
      <c r="K1325" s="125">
        <v>9.5</v>
      </c>
      <c r="L1325" s="125">
        <v>5</v>
      </c>
      <c r="M1325" s="96">
        <v>537.65000000000009</v>
      </c>
      <c r="N1325" s="101">
        <v>537.65000000000009</v>
      </c>
      <c r="O1325" s="840"/>
      <c r="P1325" s="840"/>
      <c r="Q1325" s="4" t="s">
        <v>1761</v>
      </c>
      <c r="AJ1325" s="909"/>
      <c r="AK1325" s="843"/>
      <c r="AL1325" s="858"/>
      <c r="AM1325" s="845"/>
      <c r="AN1325" s="846"/>
      <c r="AO1325" s="859"/>
      <c r="AP1325" s="860"/>
      <c r="AQ1325" s="1007"/>
      <c r="AR1325" s="1007"/>
    </row>
    <row r="1326" spans="1:56" ht="24" customHeight="1">
      <c r="A1326" s="867" t="s">
        <v>1628</v>
      </c>
      <c r="B1326" s="92">
        <v>46671518</v>
      </c>
      <c r="C1326" s="93" t="s">
        <v>245</v>
      </c>
      <c r="D1326" s="297" t="s">
        <v>548</v>
      </c>
      <c r="E1326" s="92" t="s">
        <v>1393</v>
      </c>
      <c r="F1326" s="94" t="s">
        <v>549</v>
      </c>
      <c r="G1326" s="92" t="s">
        <v>13</v>
      </c>
      <c r="H1326" s="95">
        <v>857.98</v>
      </c>
      <c r="I1326" s="95">
        <v>386.97</v>
      </c>
      <c r="J1326" s="95">
        <v>166</v>
      </c>
      <c r="K1326" s="95">
        <v>100</v>
      </c>
      <c r="L1326" s="92">
        <v>0</v>
      </c>
      <c r="M1326" s="96">
        <v>652.97</v>
      </c>
      <c r="N1326" s="95">
        <v>652.97</v>
      </c>
      <c r="O1326" s="839"/>
      <c r="P1326" s="839"/>
      <c r="Q1326" s="4" t="s">
        <v>1662</v>
      </c>
      <c r="AJ1326" s="905"/>
      <c r="AK1326" s="385"/>
      <c r="AL1326" s="386"/>
      <c r="AM1326" s="384"/>
      <c r="AN1326" s="387"/>
      <c r="AO1326" s="384"/>
      <c r="AP1326" s="388"/>
      <c r="AQ1326" s="978"/>
      <c r="AR1326" s="978"/>
    </row>
    <row r="1327" spans="1:56" ht="24" customHeight="1">
      <c r="A1327" s="867" t="s">
        <v>1640</v>
      </c>
      <c r="B1327" s="92">
        <v>1118553199</v>
      </c>
      <c r="C1327" s="93" t="s">
        <v>221</v>
      </c>
      <c r="D1327" s="297" t="s">
        <v>548</v>
      </c>
      <c r="E1327" s="92" t="s">
        <v>1393</v>
      </c>
      <c r="F1327" s="94" t="s">
        <v>549</v>
      </c>
      <c r="G1327" s="92" t="s">
        <v>13</v>
      </c>
      <c r="H1327" s="95">
        <v>818.26</v>
      </c>
      <c r="I1327" s="95">
        <v>327.38999999999987</v>
      </c>
      <c r="J1327" s="95">
        <v>165</v>
      </c>
      <c r="K1327" s="95">
        <v>69.28</v>
      </c>
      <c r="L1327" s="92">
        <v>0</v>
      </c>
      <c r="M1327" s="96">
        <v>561.66999999999985</v>
      </c>
      <c r="N1327" s="95">
        <v>561.66999999999985</v>
      </c>
      <c r="O1327" s="839"/>
      <c r="P1327" s="839"/>
      <c r="Q1327" s="4" t="s">
        <v>1662</v>
      </c>
      <c r="AJ1327" s="905"/>
      <c r="AK1327" s="385"/>
      <c r="AL1327" s="386"/>
      <c r="AM1327" s="384"/>
      <c r="AN1327" s="387"/>
      <c r="AO1327" s="384"/>
      <c r="AP1327" s="388"/>
      <c r="AQ1327" s="978"/>
      <c r="AR1327" s="978"/>
    </row>
    <row r="1328" spans="1:56" ht="24" customHeight="1">
      <c r="A1328" s="867" t="s">
        <v>1641</v>
      </c>
      <c r="B1328" s="97">
        <v>7227632</v>
      </c>
      <c r="C1328" s="98" t="s">
        <v>672</v>
      </c>
      <c r="D1328" s="299" t="s">
        <v>1760</v>
      </c>
      <c r="E1328" s="99" t="s">
        <v>1404</v>
      </c>
      <c r="F1328" s="100" t="s">
        <v>1394</v>
      </c>
      <c r="G1328" s="99">
        <v>6</v>
      </c>
      <c r="H1328" s="101">
        <v>890.13</v>
      </c>
      <c r="I1328" s="101">
        <v>435.19499999999994</v>
      </c>
      <c r="J1328" s="101">
        <v>166.5</v>
      </c>
      <c r="K1328" s="101">
        <v>54.22</v>
      </c>
      <c r="L1328" s="101">
        <v>10</v>
      </c>
      <c r="M1328" s="96">
        <v>665.91499999999996</v>
      </c>
      <c r="N1328" s="101">
        <v>665.91499999999996</v>
      </c>
      <c r="O1328" s="840"/>
      <c r="P1328" s="840"/>
      <c r="Q1328" s="4" t="s">
        <v>1761</v>
      </c>
      <c r="AJ1328" s="906"/>
      <c r="AK1328" s="843"/>
      <c r="AL1328" s="844"/>
      <c r="AM1328" s="845"/>
      <c r="AN1328" s="846"/>
      <c r="AO1328" s="845"/>
      <c r="AP1328" s="847"/>
      <c r="AQ1328" s="1002"/>
      <c r="AR1328" s="1002"/>
    </row>
    <row r="1329" spans="1:56" ht="24" customHeight="1">
      <c r="A1329" s="867" t="s">
        <v>1642</v>
      </c>
      <c r="B1329" s="92">
        <v>1052378537</v>
      </c>
      <c r="C1329" s="93" t="s">
        <v>300</v>
      </c>
      <c r="D1329" s="297" t="s">
        <v>554</v>
      </c>
      <c r="E1329" s="92" t="s">
        <v>1393</v>
      </c>
      <c r="F1329" s="94" t="s">
        <v>555</v>
      </c>
      <c r="G1329" s="92" t="s">
        <v>13</v>
      </c>
      <c r="H1329" s="95">
        <v>876.92</v>
      </c>
      <c r="I1329" s="95">
        <v>415.37999999999988</v>
      </c>
      <c r="J1329" s="95">
        <v>156.5</v>
      </c>
      <c r="K1329" s="95">
        <v>57.5</v>
      </c>
      <c r="L1329" s="92">
        <v>30</v>
      </c>
      <c r="M1329" s="96">
        <v>659.37999999999988</v>
      </c>
      <c r="N1329" s="95">
        <v>659.37999999999988</v>
      </c>
      <c r="O1329" s="839"/>
      <c r="P1329" s="839"/>
      <c r="Q1329" s="4" t="s">
        <v>1662</v>
      </c>
      <c r="AJ1329" s="905"/>
      <c r="AK1329" s="385"/>
      <c r="AL1329" s="386"/>
      <c r="AM1329" s="384"/>
      <c r="AN1329" s="387"/>
      <c r="AO1329" s="384"/>
      <c r="AP1329" s="388"/>
      <c r="AQ1329" s="978"/>
      <c r="AR1329" s="978"/>
    </row>
    <row r="1330" spans="1:56" ht="24" customHeight="1">
      <c r="A1330" s="867" t="s">
        <v>1643</v>
      </c>
      <c r="B1330" s="92">
        <v>1053512985</v>
      </c>
      <c r="C1330" s="93" t="s">
        <v>411</v>
      </c>
      <c r="D1330" s="297" t="s">
        <v>556</v>
      </c>
      <c r="E1330" s="92" t="s">
        <v>1393</v>
      </c>
      <c r="F1330" s="94" t="s">
        <v>557</v>
      </c>
      <c r="G1330" s="92" t="s">
        <v>13</v>
      </c>
      <c r="H1330" s="95">
        <v>890.64</v>
      </c>
      <c r="I1330" s="95">
        <v>435.96000000000004</v>
      </c>
      <c r="J1330" s="95">
        <v>162</v>
      </c>
      <c r="K1330" s="95">
        <v>3.33</v>
      </c>
      <c r="L1330" s="92">
        <v>10</v>
      </c>
      <c r="M1330" s="96">
        <v>611.29000000000008</v>
      </c>
      <c r="N1330" s="95">
        <v>611.29000000000008</v>
      </c>
      <c r="O1330" s="839"/>
      <c r="P1330" s="839"/>
      <c r="Q1330" s="4" t="s">
        <v>1662</v>
      </c>
      <c r="AJ1330" s="905"/>
      <c r="AK1330" s="385"/>
      <c r="AL1330" s="386"/>
      <c r="AM1330" s="384"/>
      <c r="AN1330" s="387"/>
      <c r="AO1330" s="384"/>
      <c r="AP1330" s="388"/>
      <c r="AQ1330" s="978"/>
      <c r="AR1330" s="978"/>
    </row>
    <row r="1331" spans="1:56" ht="24" customHeight="1">
      <c r="A1331" s="867" t="s">
        <v>1644</v>
      </c>
      <c r="B1331" s="123">
        <v>1049622569</v>
      </c>
      <c r="C1331" s="98" t="s">
        <v>1145</v>
      </c>
      <c r="D1331" s="332" t="s">
        <v>1812</v>
      </c>
      <c r="E1331" s="99" t="s">
        <v>1404</v>
      </c>
      <c r="F1331" s="100" t="s">
        <v>1401</v>
      </c>
      <c r="G1331" s="124" t="s">
        <v>13</v>
      </c>
      <c r="H1331" s="125">
        <v>859.18</v>
      </c>
      <c r="I1331" s="101">
        <v>388.77</v>
      </c>
      <c r="J1331" s="101">
        <v>164</v>
      </c>
      <c r="K1331" s="125">
        <v>0</v>
      </c>
      <c r="L1331" s="125">
        <v>0</v>
      </c>
      <c r="M1331" s="96">
        <v>552.77</v>
      </c>
      <c r="N1331" s="101">
        <v>552.77</v>
      </c>
      <c r="O1331" s="840"/>
      <c r="P1331" s="840"/>
      <c r="Q1331" s="4" t="s">
        <v>1761</v>
      </c>
      <c r="AJ1331" s="909"/>
      <c r="AK1331" s="843"/>
      <c r="AL1331" s="858"/>
      <c r="AM1331" s="845"/>
      <c r="AN1331" s="846"/>
      <c r="AO1331" s="859"/>
      <c r="AP1331" s="860"/>
      <c r="AQ1331" s="1002"/>
      <c r="AR1331" s="1002"/>
    </row>
    <row r="1332" spans="1:56" ht="24" customHeight="1">
      <c r="A1332" s="867" t="s">
        <v>1599</v>
      </c>
      <c r="B1332" s="127">
        <v>79723252</v>
      </c>
      <c r="C1332" s="128" t="s">
        <v>506</v>
      </c>
      <c r="D1332" s="378" t="s">
        <v>556</v>
      </c>
      <c r="E1332" s="92" t="s">
        <v>1393</v>
      </c>
      <c r="F1332" s="129" t="s">
        <v>573</v>
      </c>
      <c r="G1332" s="127" t="s">
        <v>13</v>
      </c>
      <c r="H1332" s="95">
        <v>824.54</v>
      </c>
      <c r="I1332" s="95">
        <v>336.80999999999995</v>
      </c>
      <c r="J1332" s="95">
        <v>167</v>
      </c>
      <c r="K1332" s="95">
        <v>100</v>
      </c>
      <c r="L1332" s="92">
        <v>35</v>
      </c>
      <c r="M1332" s="96">
        <v>638.80999999999995</v>
      </c>
      <c r="N1332" s="95">
        <v>638.80999999999995</v>
      </c>
      <c r="O1332" s="839"/>
      <c r="P1332" s="839"/>
      <c r="Q1332" s="4" t="s">
        <v>1662</v>
      </c>
      <c r="AJ1332" s="908"/>
      <c r="AK1332" s="855"/>
      <c r="AL1332" s="856"/>
      <c r="AM1332" s="384"/>
      <c r="AN1332" s="857"/>
      <c r="AO1332" s="854"/>
      <c r="AP1332" s="388"/>
      <c r="AQ1332" s="978"/>
      <c r="AR1332" s="978"/>
    </row>
    <row r="1333" spans="1:56" ht="24" customHeight="1">
      <c r="A1333" s="867" t="s">
        <v>1645</v>
      </c>
      <c r="B1333" s="127">
        <v>1049616396</v>
      </c>
      <c r="C1333" s="128" t="s">
        <v>384</v>
      </c>
      <c r="D1333" s="378" t="s">
        <v>556</v>
      </c>
      <c r="E1333" s="92" t="s">
        <v>1393</v>
      </c>
      <c r="F1333" s="129" t="s">
        <v>573</v>
      </c>
      <c r="G1333" s="127" t="s">
        <v>13</v>
      </c>
      <c r="H1333" s="95">
        <v>824.54</v>
      </c>
      <c r="I1333" s="95">
        <v>336.80999999999995</v>
      </c>
      <c r="J1333" s="95">
        <v>170</v>
      </c>
      <c r="K1333" s="95">
        <v>89.777777777777771</v>
      </c>
      <c r="L1333" s="92">
        <v>30</v>
      </c>
      <c r="M1333" s="96">
        <v>626.58777777777777</v>
      </c>
      <c r="N1333" s="95">
        <v>626.58777777777777</v>
      </c>
      <c r="O1333" s="839"/>
      <c r="P1333" s="839"/>
      <c r="Q1333" s="4" t="s">
        <v>1662</v>
      </c>
      <c r="AJ1333" s="908"/>
      <c r="AK1333" s="855"/>
      <c r="AL1333" s="856"/>
      <c r="AM1333" s="384"/>
      <c r="AN1333" s="857"/>
      <c r="AO1333" s="854"/>
      <c r="AP1333" s="388"/>
      <c r="AQ1333" s="978"/>
      <c r="AR1333" s="978"/>
    </row>
    <row r="1334" spans="1:56" ht="24" customHeight="1">
      <c r="A1334" s="870" t="s">
        <v>1436</v>
      </c>
      <c r="B1334" s="127">
        <v>7227547</v>
      </c>
      <c r="C1334" s="128" t="s">
        <v>495</v>
      </c>
      <c r="D1334" s="378" t="s">
        <v>556</v>
      </c>
      <c r="E1334" s="92" t="s">
        <v>1393</v>
      </c>
      <c r="F1334" s="129" t="s">
        <v>573</v>
      </c>
      <c r="G1334" s="127" t="s">
        <v>13</v>
      </c>
      <c r="H1334" s="95">
        <v>824.54</v>
      </c>
      <c r="I1334" s="95">
        <v>336.80999999999995</v>
      </c>
      <c r="J1334" s="95">
        <v>150</v>
      </c>
      <c r="K1334" s="95">
        <v>77.39</v>
      </c>
      <c r="L1334" s="92">
        <v>20</v>
      </c>
      <c r="M1334" s="96">
        <v>584.19999999999993</v>
      </c>
      <c r="N1334" s="95">
        <v>584.19999999999993</v>
      </c>
      <c r="O1334" s="839"/>
      <c r="P1334" s="839"/>
      <c r="Q1334" s="4" t="s">
        <v>1662</v>
      </c>
      <c r="AJ1334" s="908"/>
      <c r="AK1334" s="855"/>
      <c r="AL1334" s="856"/>
      <c r="AM1334" s="384"/>
      <c r="AN1334" s="857"/>
      <c r="AO1334" s="854"/>
      <c r="AP1334" s="388"/>
      <c r="AQ1334" s="978"/>
      <c r="AR1334" s="978"/>
    </row>
    <row r="1335" spans="1:56" ht="24" customHeight="1">
      <c r="A1335" s="870" t="s">
        <v>1646</v>
      </c>
      <c r="B1335" s="92">
        <v>1098605396</v>
      </c>
      <c r="C1335" s="93" t="s">
        <v>427</v>
      </c>
      <c r="D1335" s="297" t="s">
        <v>556</v>
      </c>
      <c r="E1335" s="92" t="s">
        <v>1393</v>
      </c>
      <c r="F1335" s="94" t="s">
        <v>557</v>
      </c>
      <c r="G1335" s="92" t="s">
        <v>13</v>
      </c>
      <c r="H1335" s="95">
        <v>879.62</v>
      </c>
      <c r="I1335" s="95">
        <v>419.43000000000006</v>
      </c>
      <c r="J1335" s="95">
        <v>158</v>
      </c>
      <c r="K1335" s="95">
        <v>100</v>
      </c>
      <c r="L1335" s="92">
        <v>20</v>
      </c>
      <c r="M1335" s="96">
        <v>697.43000000000006</v>
      </c>
      <c r="N1335" s="95">
        <v>697.43000000000006</v>
      </c>
      <c r="O1335" s="839"/>
      <c r="P1335" s="839"/>
      <c r="Q1335" s="4" t="s">
        <v>1662</v>
      </c>
      <c r="AJ1335" s="905"/>
      <c r="AK1335" s="385"/>
      <c r="AL1335" s="386"/>
      <c r="AM1335" s="384"/>
      <c r="AN1335" s="387"/>
      <c r="AO1335" s="384"/>
      <c r="AP1335" s="388"/>
      <c r="AQ1335" s="978"/>
      <c r="AR1335" s="978"/>
    </row>
    <row r="1336" spans="1:56" ht="24" customHeight="1">
      <c r="A1336" s="870" t="s">
        <v>1647</v>
      </c>
      <c r="B1336" s="97">
        <v>1016034785</v>
      </c>
      <c r="C1336" s="98" t="s">
        <v>1037</v>
      </c>
      <c r="D1336" s="299" t="s">
        <v>1803</v>
      </c>
      <c r="E1336" s="99" t="s">
        <v>1404</v>
      </c>
      <c r="F1336" s="100" t="s">
        <v>571</v>
      </c>
      <c r="G1336" s="99">
        <v>3</v>
      </c>
      <c r="H1336" s="101">
        <v>826.41</v>
      </c>
      <c r="I1336" s="101">
        <v>339.61500000000001</v>
      </c>
      <c r="J1336" s="101">
        <v>149.5</v>
      </c>
      <c r="K1336" s="101">
        <v>14.94</v>
      </c>
      <c r="L1336" s="101">
        <v>0</v>
      </c>
      <c r="M1336" s="96">
        <v>504.05500000000001</v>
      </c>
      <c r="N1336" s="101">
        <v>504.05500000000001</v>
      </c>
      <c r="O1336" s="840"/>
      <c r="P1336" s="840"/>
      <c r="Q1336" s="4" t="s">
        <v>1761</v>
      </c>
      <c r="AJ1336" s="906"/>
      <c r="AK1336" s="843"/>
      <c r="AL1336" s="844"/>
      <c r="AM1336" s="845"/>
      <c r="AN1336" s="846"/>
      <c r="AO1336" s="845"/>
      <c r="AP1336" s="847"/>
      <c r="AQ1336" s="1002"/>
      <c r="AR1336" s="1002"/>
    </row>
    <row r="1337" spans="1:56" ht="24" customHeight="1">
      <c r="A1337" s="870" t="s">
        <v>1648</v>
      </c>
      <c r="B1337" s="123">
        <v>1053606807</v>
      </c>
      <c r="C1337" s="98" t="s">
        <v>1266</v>
      </c>
      <c r="D1337" s="332" t="s">
        <v>1812</v>
      </c>
      <c r="E1337" s="99" t="s">
        <v>1404</v>
      </c>
      <c r="F1337" s="100" t="s">
        <v>1401</v>
      </c>
      <c r="G1337" s="124" t="s">
        <v>13</v>
      </c>
      <c r="H1337" s="125">
        <v>881.26</v>
      </c>
      <c r="I1337" s="125">
        <v>421.88999999999987</v>
      </c>
      <c r="J1337" s="125">
        <v>137</v>
      </c>
      <c r="K1337" s="125">
        <v>37.89</v>
      </c>
      <c r="L1337" s="125">
        <v>0</v>
      </c>
      <c r="M1337" s="96">
        <v>596.77999999999986</v>
      </c>
      <c r="N1337" s="101">
        <v>668.89</v>
      </c>
      <c r="O1337" s="840"/>
      <c r="P1337" s="840"/>
      <c r="Q1337" s="4" t="s">
        <v>1761</v>
      </c>
      <c r="AJ1337" s="909"/>
      <c r="AK1337" s="843"/>
      <c r="AL1337" s="858"/>
      <c r="AM1337" s="845"/>
      <c r="AN1337" s="846"/>
      <c r="AO1337" s="859"/>
      <c r="AP1337" s="860"/>
      <c r="AQ1337" s="1007"/>
      <c r="AR1337" s="1007"/>
    </row>
    <row r="1338" spans="1:56" s="6" customFormat="1" ht="24" customHeight="1">
      <c r="A1338" s="868" t="s">
        <v>3103</v>
      </c>
      <c r="B1338" s="92">
        <v>1057577889</v>
      </c>
      <c r="C1338" s="93" t="s">
        <v>420</v>
      </c>
      <c r="D1338" s="297" t="s">
        <v>556</v>
      </c>
      <c r="E1338" s="92" t="s">
        <v>1393</v>
      </c>
      <c r="F1338" s="94" t="s">
        <v>557</v>
      </c>
      <c r="G1338" s="92" t="s">
        <v>13</v>
      </c>
      <c r="H1338" s="95">
        <v>923.69</v>
      </c>
      <c r="I1338" s="95">
        <v>485.53500000000008</v>
      </c>
      <c r="J1338" s="95">
        <v>157.5</v>
      </c>
      <c r="K1338" s="95">
        <v>32</v>
      </c>
      <c r="L1338" s="92">
        <v>35</v>
      </c>
      <c r="M1338" s="96">
        <v>710.03500000000008</v>
      </c>
      <c r="N1338" s="95">
        <v>710.03500000000008</v>
      </c>
      <c r="O1338" s="839">
        <f t="shared" ref="O1338:O1341" si="491">I1338+J1338+K1338+L1338</f>
        <v>710.03500000000008</v>
      </c>
      <c r="P1338" s="839">
        <f t="shared" ref="P1338:P1341" si="492">N1338-O1338</f>
        <v>0</v>
      </c>
      <c r="Q1338" s="498" t="s">
        <v>1662</v>
      </c>
      <c r="R1338" s="498"/>
      <c r="S1338" s="871"/>
      <c r="T1338" s="872"/>
      <c r="U1338" s="386"/>
      <c r="V1338" s="387"/>
      <c r="W1338" s="384"/>
      <c r="X1338" s="585"/>
      <c r="Y1338" s="585"/>
      <c r="Z1338" s="585"/>
      <c r="AA1338" s="873"/>
      <c r="AB1338" s="874"/>
      <c r="AC1338" s="10"/>
      <c r="AD1338" s="10"/>
      <c r="AE1338" s="875"/>
      <c r="AF1338" s="216"/>
      <c r="AG1338" s="216"/>
      <c r="AH1338" s="216"/>
      <c r="AJ1338" s="905"/>
      <c r="AK1338" s="385"/>
      <c r="AL1338" s="386"/>
      <c r="AM1338" s="384"/>
      <c r="AN1338" s="387"/>
      <c r="AO1338" s="384"/>
      <c r="AP1338" s="388"/>
      <c r="AQ1338" s="978"/>
      <c r="AR1338" s="978"/>
      <c r="AS1338" s="939"/>
      <c r="AT1338" s="1009"/>
      <c r="AU1338" s="939"/>
      <c r="AV1338" s="926"/>
      <c r="AW1338" s="1039"/>
      <c r="AX1338" s="926"/>
      <c r="AY1338" s="422"/>
      <c r="AZ1338" s="422"/>
      <c r="BA1338" s="422"/>
      <c r="BB1338" s="422"/>
      <c r="BC1338" s="422"/>
      <c r="BD1338" s="422"/>
    </row>
    <row r="1339" spans="1:56" s="6" customFormat="1" ht="24" customHeight="1">
      <c r="A1339" s="868" t="s">
        <v>3104</v>
      </c>
      <c r="B1339" s="92">
        <v>1128406350</v>
      </c>
      <c r="C1339" s="93" t="s">
        <v>313</v>
      </c>
      <c r="D1339" s="297" t="s">
        <v>554</v>
      </c>
      <c r="E1339" s="92" t="s">
        <v>1393</v>
      </c>
      <c r="F1339" s="94" t="s">
        <v>555</v>
      </c>
      <c r="G1339" s="92" t="s">
        <v>13</v>
      </c>
      <c r="H1339" s="95">
        <v>876.92</v>
      </c>
      <c r="I1339" s="95">
        <v>415.37999999999988</v>
      </c>
      <c r="J1339" s="95">
        <v>166.5</v>
      </c>
      <c r="K1339" s="95">
        <v>15.06</v>
      </c>
      <c r="L1339" s="92">
        <v>10</v>
      </c>
      <c r="M1339" s="96">
        <v>606.93999999999983</v>
      </c>
      <c r="N1339" s="95">
        <v>606.93999999999983</v>
      </c>
      <c r="O1339" s="839">
        <f t="shared" si="491"/>
        <v>606.93999999999983</v>
      </c>
      <c r="P1339" s="839">
        <f t="shared" si="492"/>
        <v>0</v>
      </c>
      <c r="Q1339" s="498" t="s">
        <v>1662</v>
      </c>
      <c r="R1339" s="498"/>
      <c r="S1339" s="1025"/>
      <c r="T1339" s="1026"/>
      <c r="U1339" s="386"/>
      <c r="V1339" s="387"/>
      <c r="W1339" s="384"/>
      <c r="X1339" s="1027"/>
      <c r="Y1339" s="1027"/>
      <c r="Z1339" s="1027"/>
      <c r="AA1339" s="1028"/>
      <c r="AB1339" s="1027"/>
      <c r="AC1339" s="10"/>
      <c r="AD1339" s="10"/>
      <c r="AE1339" s="875"/>
      <c r="AF1339" s="216"/>
      <c r="AG1339" s="113"/>
      <c r="AH1339" s="216"/>
      <c r="AJ1339" s="905"/>
      <c r="AK1339" s="385"/>
      <c r="AL1339" s="386"/>
      <c r="AM1339" s="384"/>
      <c r="AN1339" s="387"/>
      <c r="AO1339" s="384"/>
      <c r="AP1339" s="388"/>
      <c r="AQ1339" s="978"/>
      <c r="AR1339" s="978"/>
      <c r="AS1339" s="948"/>
      <c r="AT1339" s="972"/>
      <c r="AU1339" s="948"/>
      <c r="AV1339" s="948"/>
      <c r="AW1339" s="972"/>
      <c r="AX1339" s="948"/>
      <c r="AY1339" s="422"/>
      <c r="AZ1339" s="422"/>
      <c r="BA1339" s="422"/>
      <c r="BB1339" s="422"/>
      <c r="BC1339" s="422"/>
      <c r="BD1339" s="422"/>
    </row>
    <row r="1340" spans="1:56" s="6" customFormat="1" ht="24" customHeight="1">
      <c r="A1340" s="868" t="s">
        <v>3105</v>
      </c>
      <c r="B1340" s="117">
        <v>7182871</v>
      </c>
      <c r="C1340" s="118" t="s">
        <v>642</v>
      </c>
      <c r="D1340" s="374" t="s">
        <v>1715</v>
      </c>
      <c r="E1340" s="92" t="s">
        <v>1393</v>
      </c>
      <c r="F1340" s="119" t="s">
        <v>566</v>
      </c>
      <c r="G1340" s="92" t="s">
        <v>13</v>
      </c>
      <c r="H1340" s="120">
        <v>856.94</v>
      </c>
      <c r="I1340" s="95">
        <v>385.41000000000008</v>
      </c>
      <c r="J1340" s="95">
        <v>157.5</v>
      </c>
      <c r="K1340" s="121">
        <v>100</v>
      </c>
      <c r="L1340" s="120">
        <v>20</v>
      </c>
      <c r="M1340" s="96">
        <v>662.91000000000008</v>
      </c>
      <c r="N1340" s="95">
        <v>662.91000000000008</v>
      </c>
      <c r="O1340" s="839">
        <f t="shared" si="491"/>
        <v>662.91000000000008</v>
      </c>
      <c r="P1340" s="839">
        <f t="shared" si="492"/>
        <v>0</v>
      </c>
      <c r="Q1340" s="498" t="s">
        <v>1716</v>
      </c>
      <c r="R1340" s="498"/>
      <c r="S1340" s="1029"/>
      <c r="T1340" s="1030"/>
      <c r="U1340" s="1030"/>
      <c r="V1340" s="1031"/>
      <c r="W1340" s="1030"/>
      <c r="X1340" s="1032"/>
      <c r="Y1340" s="1032"/>
      <c r="Z1340" s="1032"/>
      <c r="AA1340" s="1029"/>
      <c r="AB1340" s="1032"/>
      <c r="AC1340" s="10"/>
      <c r="AD1340" s="10"/>
      <c r="AE1340" s="875"/>
      <c r="AF1340" s="216"/>
      <c r="AG1340" s="113"/>
      <c r="AH1340" s="216"/>
      <c r="AJ1340" s="907"/>
      <c r="AK1340" s="851"/>
      <c r="AL1340" s="852"/>
      <c r="AM1340" s="384"/>
      <c r="AN1340" s="853"/>
      <c r="AO1340" s="384"/>
      <c r="AP1340" s="1058"/>
      <c r="AQ1340" s="978"/>
      <c r="AR1340" s="978"/>
      <c r="AS1340" s="948"/>
      <c r="AT1340" s="972"/>
      <c r="AU1340" s="948"/>
      <c r="AV1340" s="948"/>
      <c r="AW1340" s="972"/>
      <c r="AX1340" s="948"/>
      <c r="AY1340" s="422"/>
      <c r="AZ1340" s="422"/>
      <c r="BA1340" s="422"/>
      <c r="BB1340" s="422"/>
      <c r="BC1340" s="422"/>
      <c r="BD1340" s="422"/>
    </row>
    <row r="1341" spans="1:56" ht="24" customHeight="1">
      <c r="A1341" s="868" t="s">
        <v>3106</v>
      </c>
      <c r="B1341" s="92">
        <v>1049631661</v>
      </c>
      <c r="C1341" s="93" t="s">
        <v>163</v>
      </c>
      <c r="D1341" s="297" t="s">
        <v>548</v>
      </c>
      <c r="E1341" s="92" t="s">
        <v>1393</v>
      </c>
      <c r="F1341" s="94" t="s">
        <v>549</v>
      </c>
      <c r="G1341" s="92" t="s">
        <v>13</v>
      </c>
      <c r="H1341" s="95">
        <v>887.77</v>
      </c>
      <c r="I1341" s="95">
        <v>431.65499999999997</v>
      </c>
      <c r="J1341" s="95">
        <v>167</v>
      </c>
      <c r="K1341" s="95">
        <v>21.72</v>
      </c>
      <c r="L1341" s="92">
        <v>5</v>
      </c>
      <c r="M1341" s="96">
        <v>625.375</v>
      </c>
      <c r="N1341" s="95">
        <v>625.375</v>
      </c>
      <c r="O1341" s="839">
        <f t="shared" si="491"/>
        <v>625.375</v>
      </c>
      <c r="P1341" s="839">
        <f t="shared" si="492"/>
        <v>0</v>
      </c>
      <c r="Q1341" s="498" t="s">
        <v>1662</v>
      </c>
      <c r="R1341" s="498"/>
      <c r="S1341" s="1033"/>
      <c r="T1341" s="1034"/>
      <c r="U1341" s="1035"/>
      <c r="V1341" s="1035"/>
      <c r="W1341" s="1036"/>
      <c r="X1341" s="1037"/>
      <c r="Y1341" s="1037"/>
      <c r="Z1341" s="1037"/>
      <c r="AA1341" s="1038"/>
      <c r="AB1341" s="1037"/>
      <c r="AC1341" s="10"/>
      <c r="AD1341" s="10"/>
      <c r="AE1341" s="875"/>
      <c r="AJ1341" s="905"/>
      <c r="AK1341" s="385"/>
      <c r="AL1341" s="386"/>
      <c r="AM1341" s="384"/>
      <c r="AN1341" s="387"/>
      <c r="AO1341" s="384"/>
      <c r="AP1341" s="388"/>
      <c r="AQ1341" s="978"/>
      <c r="AR1341" s="978"/>
      <c r="AS1341" s="926"/>
      <c r="AT1341" s="1039"/>
      <c r="AU1341" s="926"/>
      <c r="AV1341" s="926"/>
      <c r="AW1341" s="1039"/>
      <c r="AX1341" s="926"/>
    </row>
    <row r="1342" spans="1:56" s="6" customFormat="1" ht="24" customHeight="1">
      <c r="A1342" s="1024" t="s">
        <v>3117</v>
      </c>
      <c r="B1342" s="92">
        <v>1052395208</v>
      </c>
      <c r="C1342" s="93" t="s">
        <v>304</v>
      </c>
      <c r="D1342" s="297" t="s">
        <v>554</v>
      </c>
      <c r="E1342" s="92" t="s">
        <v>1393</v>
      </c>
      <c r="F1342" s="94" t="s">
        <v>555</v>
      </c>
      <c r="G1342" s="92" t="s">
        <v>13</v>
      </c>
      <c r="H1342" s="95">
        <v>932.26</v>
      </c>
      <c r="I1342" s="95">
        <v>498.38999999999987</v>
      </c>
      <c r="J1342" s="95">
        <v>159.5</v>
      </c>
      <c r="K1342" s="95">
        <v>0</v>
      </c>
      <c r="L1342" s="92">
        <v>0</v>
      </c>
      <c r="M1342" s="96">
        <v>657.88999999999987</v>
      </c>
      <c r="N1342" s="95">
        <v>657.88999999999987</v>
      </c>
      <c r="O1342" s="839">
        <f>I1342+J1342+K1342+L1342</f>
        <v>657.88999999999987</v>
      </c>
      <c r="P1342" s="839">
        <f>N1342-O1342</f>
        <v>0</v>
      </c>
      <c r="Q1342" s="498" t="s">
        <v>1662</v>
      </c>
      <c r="R1342" s="498"/>
      <c r="S1342" s="1025"/>
      <c r="T1342" s="1026"/>
      <c r="U1342" s="386"/>
      <c r="V1342" s="387"/>
      <c r="W1342" s="384"/>
      <c r="X1342" s="1027"/>
      <c r="Y1342" s="1027"/>
      <c r="Z1342" s="1027"/>
      <c r="AA1342" s="1028"/>
      <c r="AB1342" s="1027"/>
      <c r="AC1342" s="10"/>
      <c r="AD1342" s="10"/>
      <c r="AE1342" s="875"/>
      <c r="AF1342" s="216"/>
      <c r="AG1342" s="113"/>
      <c r="AH1342" s="216"/>
      <c r="AJ1342" s="905"/>
      <c r="AK1342" s="385"/>
      <c r="AL1342" s="386"/>
      <c r="AM1342" s="384"/>
      <c r="AN1342" s="387"/>
      <c r="AO1342" s="384"/>
      <c r="AP1342" s="388"/>
      <c r="AQ1342" s="978"/>
      <c r="AR1342" s="978"/>
      <c r="AS1342" s="948"/>
      <c r="AT1342" s="972"/>
      <c r="AU1342" s="948"/>
      <c r="AV1342" s="948"/>
      <c r="AW1342" s="972"/>
      <c r="AX1342" s="948"/>
      <c r="AY1342" s="424"/>
      <c r="AZ1342" s="483"/>
      <c r="BA1342" s="422"/>
      <c r="BB1342" s="422"/>
      <c r="BC1342" s="422"/>
      <c r="BD1342" s="422"/>
    </row>
    <row r="1343" spans="1:56" s="6" customFormat="1" ht="24" customHeight="1">
      <c r="A1343" s="1024" t="s">
        <v>3118</v>
      </c>
      <c r="B1343" s="117">
        <v>1053343077</v>
      </c>
      <c r="C1343" s="118" t="s">
        <v>1257</v>
      </c>
      <c r="D1343" s="374" t="s">
        <v>1715</v>
      </c>
      <c r="E1343" s="92" t="s">
        <v>1393</v>
      </c>
      <c r="F1343" s="119" t="s">
        <v>566</v>
      </c>
      <c r="G1343" s="92" t="s">
        <v>13</v>
      </c>
      <c r="H1343" s="120">
        <v>878.78</v>
      </c>
      <c r="I1343" s="95">
        <v>418.17000000000007</v>
      </c>
      <c r="J1343" s="95">
        <v>173</v>
      </c>
      <c r="K1343" s="121">
        <v>44.28</v>
      </c>
      <c r="L1343" s="120">
        <v>5</v>
      </c>
      <c r="M1343" s="96">
        <v>640.45000000000005</v>
      </c>
      <c r="N1343" s="95">
        <v>640.45000000000005</v>
      </c>
      <c r="O1343" s="839">
        <f>I1343+J1343+K1343+L1343</f>
        <v>640.45000000000005</v>
      </c>
      <c r="P1343" s="839">
        <f>N1343-O1343</f>
        <v>0</v>
      </c>
      <c r="Q1343" s="498" t="s">
        <v>1716</v>
      </c>
      <c r="R1343" s="498"/>
      <c r="S1343" s="1029"/>
      <c r="T1343" s="1030"/>
      <c r="U1343" s="1030"/>
      <c r="V1343" s="1031"/>
      <c r="W1343" s="1030"/>
      <c r="X1343" s="1032"/>
      <c r="Y1343" s="1032"/>
      <c r="Z1343" s="1032"/>
      <c r="AA1343" s="1029"/>
      <c r="AB1343" s="1032"/>
      <c r="AC1343" s="10"/>
      <c r="AD1343" s="10"/>
      <c r="AE1343" s="875"/>
      <c r="AF1343" s="216"/>
      <c r="AG1343" s="113"/>
      <c r="AH1343" s="216"/>
      <c r="AJ1343" s="907"/>
      <c r="AK1343" s="851"/>
      <c r="AL1343" s="852"/>
      <c r="AM1343" s="384"/>
      <c r="AN1343" s="853"/>
      <c r="AO1343" s="384"/>
      <c r="AP1343" s="1058"/>
      <c r="AQ1343" s="978"/>
      <c r="AR1343" s="978"/>
      <c r="AS1343" s="948"/>
      <c r="AT1343" s="972"/>
      <c r="AU1343" s="948"/>
      <c r="AV1343" s="948"/>
      <c r="AW1343" s="972"/>
      <c r="AX1343" s="948"/>
      <c r="AY1343" s="424"/>
      <c r="AZ1343" s="483"/>
      <c r="BA1343" s="422"/>
      <c r="BB1343" s="422"/>
      <c r="BC1343" s="422"/>
      <c r="BD1343" s="422"/>
    </row>
    <row r="1344" spans="1:56" ht="24" customHeight="1">
      <c r="A1344" s="1024" t="s">
        <v>3119</v>
      </c>
      <c r="B1344" s="92">
        <v>1049648756</v>
      </c>
      <c r="C1344" s="93" t="s">
        <v>177</v>
      </c>
      <c r="D1344" s="297" t="s">
        <v>548</v>
      </c>
      <c r="E1344" s="92" t="s">
        <v>1393</v>
      </c>
      <c r="F1344" s="94" t="s">
        <v>549</v>
      </c>
      <c r="G1344" s="92" t="s">
        <v>13</v>
      </c>
      <c r="H1344" s="95">
        <v>897.7</v>
      </c>
      <c r="I1344" s="95">
        <v>446.55000000000018</v>
      </c>
      <c r="J1344" s="95">
        <v>155.5</v>
      </c>
      <c r="K1344" s="95">
        <v>1.89</v>
      </c>
      <c r="L1344" s="92">
        <v>0</v>
      </c>
      <c r="M1344" s="96">
        <v>603.94000000000017</v>
      </c>
      <c r="N1344" s="95">
        <v>603.94000000000017</v>
      </c>
      <c r="O1344" s="839">
        <f>I1344+J1344+K1344+L1344</f>
        <v>603.94000000000017</v>
      </c>
      <c r="P1344" s="839">
        <f>N1344-O1344</f>
        <v>0</v>
      </c>
      <c r="Q1344" s="498" t="s">
        <v>1662</v>
      </c>
      <c r="R1344" s="498"/>
      <c r="S1344" s="1033"/>
      <c r="T1344" s="1034"/>
      <c r="U1344" s="1035"/>
      <c r="V1344" s="1035"/>
      <c r="W1344" s="1036"/>
      <c r="X1344" s="1037"/>
      <c r="Y1344" s="1037"/>
      <c r="Z1344" s="1037"/>
      <c r="AA1344" s="1038"/>
      <c r="AB1344" s="1037"/>
      <c r="AC1344" s="10"/>
      <c r="AD1344" s="10"/>
      <c r="AE1344" s="875"/>
      <c r="AJ1344" s="905"/>
      <c r="AK1344" s="385"/>
      <c r="AL1344" s="386"/>
      <c r="AM1344" s="384"/>
      <c r="AN1344" s="387"/>
      <c r="AO1344" s="384"/>
      <c r="AP1344" s="388"/>
      <c r="AQ1344" s="978"/>
      <c r="AR1344" s="978"/>
      <c r="AS1344" s="926"/>
      <c r="AT1344" s="1039"/>
      <c r="AU1344" s="926"/>
      <c r="AV1344" s="926"/>
      <c r="AW1344" s="1039"/>
      <c r="AX1344" s="926"/>
      <c r="AY1344" s="424"/>
      <c r="AZ1344" s="483"/>
    </row>
    <row r="1345" spans="1:57" s="6" customFormat="1" ht="24" customHeight="1">
      <c r="A1345" s="1024" t="s">
        <v>3120</v>
      </c>
      <c r="B1345" s="117">
        <v>1049607100</v>
      </c>
      <c r="C1345" s="118" t="s">
        <v>1088</v>
      </c>
      <c r="D1345" s="374" t="s">
        <v>1715</v>
      </c>
      <c r="E1345" s="92" t="s">
        <v>1393</v>
      </c>
      <c r="F1345" s="119" t="s">
        <v>566</v>
      </c>
      <c r="G1345" s="92" t="s">
        <v>13</v>
      </c>
      <c r="H1345" s="120">
        <v>900.62</v>
      </c>
      <c r="I1345" s="95">
        <v>450.93000000000006</v>
      </c>
      <c r="J1345" s="95">
        <v>161.5</v>
      </c>
      <c r="K1345" s="121">
        <v>13.22</v>
      </c>
      <c r="L1345" s="120">
        <v>15</v>
      </c>
      <c r="M1345" s="96">
        <v>640.65000000000009</v>
      </c>
      <c r="N1345" s="95">
        <v>640.65000000000009</v>
      </c>
      <c r="O1345" s="839">
        <f>I1345+J1345+K1345+L1345</f>
        <v>640.65000000000009</v>
      </c>
      <c r="P1345" s="839">
        <f>N1345-O1345</f>
        <v>0</v>
      </c>
      <c r="Q1345" s="498" t="s">
        <v>1716</v>
      </c>
      <c r="R1345" s="498"/>
      <c r="S1345" s="1029"/>
      <c r="T1345" s="1030"/>
      <c r="U1345" s="1030"/>
      <c r="V1345" s="1031"/>
      <c r="W1345" s="1030"/>
      <c r="X1345" s="1032"/>
      <c r="Y1345" s="1032"/>
      <c r="Z1345" s="1032"/>
      <c r="AA1345" s="1029"/>
      <c r="AB1345" s="1032"/>
      <c r="AC1345" s="10"/>
      <c r="AD1345" s="10"/>
      <c r="AE1345" s="875"/>
      <c r="AF1345" s="216"/>
      <c r="AG1345" s="113"/>
      <c r="AH1345" s="216"/>
      <c r="AJ1345" s="907"/>
      <c r="AK1345" s="851"/>
      <c r="AL1345" s="852"/>
      <c r="AM1345" s="384"/>
      <c r="AN1345" s="853"/>
      <c r="AO1345" s="384"/>
      <c r="AP1345" s="1058"/>
      <c r="AQ1345" s="978"/>
      <c r="AR1345" s="978"/>
      <c r="AS1345" s="948"/>
      <c r="AT1345" s="972"/>
      <c r="AU1345" s="948"/>
      <c r="AV1345" s="948"/>
      <c r="AW1345" s="972"/>
      <c r="AX1345" s="948"/>
      <c r="AY1345" s="424"/>
      <c r="AZ1345" s="483"/>
      <c r="BA1345" s="422"/>
      <c r="BB1345" s="422"/>
      <c r="BC1345" s="422"/>
      <c r="BD1345" s="422"/>
    </row>
    <row r="1346" spans="1:57" s="10" customFormat="1" ht="44.25" customHeight="1">
      <c r="A1346" s="1024" t="s">
        <v>3121</v>
      </c>
      <c r="B1346" s="123">
        <v>1049640676</v>
      </c>
      <c r="C1346" s="98" t="s">
        <v>1205</v>
      </c>
      <c r="D1346" s="332" t="s">
        <v>1812</v>
      </c>
      <c r="E1346" s="99" t="s">
        <v>1404</v>
      </c>
      <c r="F1346" s="100" t="s">
        <v>1401</v>
      </c>
      <c r="G1346" s="124" t="s">
        <v>13</v>
      </c>
      <c r="H1346" s="125">
        <v>881.26</v>
      </c>
      <c r="I1346" s="125">
        <v>421.88999999999987</v>
      </c>
      <c r="J1346" s="125">
        <v>142.5</v>
      </c>
      <c r="K1346" s="125">
        <v>13</v>
      </c>
      <c r="L1346" s="125">
        <v>10</v>
      </c>
      <c r="M1346" s="96">
        <v>587.38999999999987</v>
      </c>
      <c r="N1346" s="101">
        <v>587.38999999999987</v>
      </c>
      <c r="O1346" s="839">
        <f>I1346+J1346+K1346+L1346</f>
        <v>587.38999999999987</v>
      </c>
      <c r="P1346" s="839">
        <f>N1346-O1346</f>
        <v>0</v>
      </c>
      <c r="Q1346" s="498" t="s">
        <v>1761</v>
      </c>
      <c r="R1346" s="498"/>
      <c r="S1346" s="1151"/>
      <c r="T1346" s="1035"/>
      <c r="U1346" s="858"/>
      <c r="V1346" s="846"/>
      <c r="W1346" s="859"/>
      <c r="X1346" s="1152"/>
      <c r="Y1346" s="1152"/>
      <c r="Z1346" s="1152"/>
      <c r="AA1346" s="1152"/>
      <c r="AB1346" s="1153"/>
      <c r="AE1346" s="875"/>
      <c r="AF1346" s="43"/>
      <c r="AG1346" s="113"/>
      <c r="AH1346" s="43"/>
      <c r="AJ1346" s="909"/>
      <c r="AK1346" s="843"/>
      <c r="AL1346" s="858"/>
      <c r="AM1346" s="845"/>
      <c r="AN1346" s="846"/>
      <c r="AO1346" s="859"/>
      <c r="AP1346" s="860"/>
      <c r="AQ1346" s="1007"/>
      <c r="AR1346" s="1007"/>
      <c r="AS1346" s="926"/>
      <c r="AT1346" s="926"/>
      <c r="AU1346" s="948"/>
      <c r="AV1346" s="948"/>
      <c r="AW1346" s="972"/>
      <c r="AX1346" s="948"/>
      <c r="AY1346" s="424"/>
      <c r="AZ1346" s="483"/>
      <c r="BA1346" s="424"/>
      <c r="BB1346" s="424"/>
      <c r="BC1346" s="424"/>
      <c r="BD1346" s="424"/>
    </row>
    <row r="1347" spans="1:57" ht="57.75" customHeight="1">
      <c r="A1347" s="868" t="s">
        <v>3140</v>
      </c>
      <c r="B1347" s="92">
        <v>23782631</v>
      </c>
      <c r="C1347" s="93" t="s">
        <v>229</v>
      </c>
      <c r="D1347" s="297" t="s">
        <v>548</v>
      </c>
      <c r="E1347" s="92" t="s">
        <v>1393</v>
      </c>
      <c r="F1347" s="94" t="s">
        <v>549</v>
      </c>
      <c r="G1347" s="92" t="s">
        <v>13</v>
      </c>
      <c r="H1347" s="95">
        <v>857.98</v>
      </c>
      <c r="I1347" s="95">
        <v>386.97</v>
      </c>
      <c r="J1347" s="95">
        <v>151.5</v>
      </c>
      <c r="K1347" s="95">
        <v>100</v>
      </c>
      <c r="L1347" s="92">
        <v>35</v>
      </c>
      <c r="M1347" s="96">
        <v>673.47</v>
      </c>
      <c r="N1347" s="95">
        <v>673.47</v>
      </c>
      <c r="O1347" s="839">
        <f t="shared" ref="O1347" si="493">I1347+J1347+K1347+L1347</f>
        <v>673.47</v>
      </c>
      <c r="P1347" s="839">
        <f t="shared" ref="P1347" si="494">N1347-O1347</f>
        <v>0</v>
      </c>
      <c r="Q1347" s="498" t="s">
        <v>1662</v>
      </c>
      <c r="R1347" s="498"/>
      <c r="S1347" s="1033"/>
      <c r="T1347" s="1034"/>
      <c r="U1347" s="1035"/>
      <c r="V1347" s="1035"/>
      <c r="W1347" s="1036"/>
      <c r="X1347" s="1037"/>
      <c r="Y1347" s="1037"/>
      <c r="Z1347" s="1037"/>
      <c r="AA1347" s="1038"/>
      <c r="AB1347" s="1037"/>
      <c r="AC1347" s="10"/>
      <c r="AD1347" s="10"/>
      <c r="AE1347" s="875"/>
      <c r="AJ1347" s="1154"/>
      <c r="AK1347" s="1155"/>
      <c r="AL1347" s="1156"/>
      <c r="AM1347" s="1157"/>
      <c r="AN1347" s="1158"/>
      <c r="AO1347" s="1157"/>
      <c r="AP1347" s="419"/>
      <c r="AQ1347" s="1159"/>
      <c r="AR1347" s="1159"/>
      <c r="AS1347" s="926"/>
      <c r="AT1347" s="1039"/>
      <c r="AU1347" s="926"/>
      <c r="AV1347" s="926"/>
      <c r="AW1347" s="1039"/>
      <c r="AX1347" s="948"/>
      <c r="AY1347" s="424"/>
      <c r="AZ1347" s="483"/>
      <c r="BA1347" s="486"/>
      <c r="BE1347" s="1043"/>
    </row>
    <row r="1348" spans="1:57" ht="54.75" customHeight="1">
      <c r="A1348" s="1160" t="s">
        <v>3141</v>
      </c>
      <c r="B1348" s="1161">
        <v>1055272690</v>
      </c>
      <c r="C1348" s="1162" t="s">
        <v>1282</v>
      </c>
      <c r="D1348" s="1163" t="s">
        <v>1760</v>
      </c>
      <c r="F1348" s="411" t="s">
        <v>1394</v>
      </c>
      <c r="G1348" s="325">
        <v>6</v>
      </c>
      <c r="H1348" s="258">
        <v>779.55</v>
      </c>
      <c r="L1348" s="8"/>
      <c r="M1348" s="8"/>
      <c r="N1348" s="8"/>
      <c r="O1348" s="8"/>
      <c r="P1348" s="8"/>
    </row>
    <row r="1349" spans="1:57" ht="24" customHeight="1">
      <c r="A1349" s="132" t="s">
        <v>3142</v>
      </c>
      <c r="B1349" s="409">
        <v>13929065</v>
      </c>
      <c r="C1349" s="410" t="s">
        <v>82</v>
      </c>
      <c r="D1349" s="1163" t="s">
        <v>543</v>
      </c>
      <c r="E1349" s="411" t="s">
        <v>544</v>
      </c>
      <c r="F1349" s="325">
        <v>3</v>
      </c>
      <c r="G1349" s="258">
        <v>578.14499999999998</v>
      </c>
      <c r="L1349" s="8"/>
      <c r="M1349" s="8"/>
      <c r="N1349" s="8"/>
      <c r="O1349" s="8"/>
      <c r="P1349" s="8"/>
    </row>
    <row r="1350" spans="1:57" ht="24" customHeight="1">
      <c r="L1350" s="8"/>
      <c r="M1350" s="8"/>
      <c r="N1350" s="8"/>
      <c r="O1350" s="8"/>
      <c r="P1350" s="8"/>
    </row>
    <row r="1351" spans="1:57" ht="24" customHeight="1">
      <c r="L1351" s="8"/>
      <c r="M1351" s="8"/>
      <c r="N1351" s="8"/>
      <c r="O1351" s="8"/>
      <c r="P1351" s="8"/>
    </row>
    <row r="1352" spans="1:57" ht="24" customHeight="1">
      <c r="L1352" s="8"/>
      <c r="M1352" s="8"/>
      <c r="N1352" s="8"/>
      <c r="O1352" s="8"/>
      <c r="P1352" s="8"/>
    </row>
    <row r="1353" spans="1:57" ht="24" customHeight="1">
      <c r="L1353" s="8"/>
      <c r="M1353" s="8"/>
      <c r="N1353" s="8"/>
      <c r="O1353" s="8"/>
      <c r="P1353" s="8"/>
    </row>
    <row r="1354" spans="1:57" ht="24" customHeight="1">
      <c r="L1354" s="8"/>
      <c r="M1354" s="8"/>
      <c r="N1354" s="8"/>
      <c r="O1354" s="8"/>
      <c r="P1354" s="8"/>
    </row>
    <row r="1355" spans="1:57" ht="24" customHeight="1">
      <c r="L1355" s="8"/>
      <c r="M1355" s="8"/>
      <c r="N1355" s="8"/>
      <c r="O1355" s="8"/>
      <c r="P1355" s="8"/>
    </row>
    <row r="1356" spans="1:57" ht="24" customHeight="1">
      <c r="L1356" s="8"/>
      <c r="M1356" s="8"/>
      <c r="N1356" s="8"/>
      <c r="O1356" s="8"/>
      <c r="P1356" s="8"/>
    </row>
    <row r="1357" spans="1:57" ht="24" customHeight="1">
      <c r="L1357" s="8"/>
      <c r="M1357" s="8"/>
      <c r="N1357" s="8"/>
      <c r="O1357" s="8"/>
      <c r="P1357" s="8"/>
    </row>
    <row r="1358" spans="1:57" ht="24" customHeight="1">
      <c r="L1358" s="8"/>
      <c r="M1358" s="8"/>
      <c r="N1358" s="8"/>
      <c r="O1358" s="8"/>
      <c r="P1358" s="8"/>
    </row>
    <row r="1359" spans="1:57" ht="24" customHeight="1">
      <c r="L1359" s="8"/>
      <c r="M1359" s="8"/>
      <c r="N1359" s="8"/>
      <c r="O1359" s="8"/>
      <c r="P1359" s="8"/>
    </row>
    <row r="1360" spans="1:57" ht="24" customHeight="1">
      <c r="L1360" s="8"/>
      <c r="M1360" s="8"/>
      <c r="N1360" s="8"/>
      <c r="O1360" s="8"/>
      <c r="P1360" s="8"/>
    </row>
    <row r="1361" spans="12:16" ht="24" customHeight="1">
      <c r="L1361" s="8"/>
      <c r="M1361" s="8"/>
      <c r="N1361" s="8"/>
      <c r="O1361" s="8"/>
      <c r="P1361" s="8"/>
    </row>
    <row r="1362" spans="12:16" ht="24" customHeight="1">
      <c r="L1362" s="8"/>
      <c r="M1362" s="8"/>
      <c r="N1362" s="8"/>
      <c r="O1362" s="8"/>
      <c r="P1362" s="8"/>
    </row>
    <row r="1363" spans="12:16" ht="24" customHeight="1">
      <c r="L1363" s="8"/>
      <c r="M1363" s="8"/>
      <c r="N1363" s="8"/>
      <c r="O1363" s="8"/>
      <c r="P1363" s="8"/>
    </row>
    <row r="1364" spans="12:16" ht="24" customHeight="1">
      <c r="L1364" s="8"/>
      <c r="M1364" s="8"/>
      <c r="N1364" s="8"/>
      <c r="O1364" s="8"/>
      <c r="P1364" s="8"/>
    </row>
    <row r="1365" spans="12:16" ht="24" customHeight="1">
      <c r="L1365" s="8"/>
      <c r="M1365" s="8"/>
      <c r="N1365" s="8"/>
      <c r="O1365" s="8"/>
      <c r="P1365" s="8"/>
    </row>
    <row r="1366" spans="12:16" ht="24" customHeight="1">
      <c r="L1366" s="8"/>
      <c r="M1366" s="8"/>
      <c r="N1366" s="8"/>
      <c r="O1366" s="8"/>
      <c r="P1366" s="8"/>
    </row>
    <row r="1367" spans="12:16" ht="24" customHeight="1">
      <c r="L1367" s="8"/>
      <c r="M1367" s="8"/>
      <c r="N1367" s="8"/>
      <c r="O1367" s="8"/>
      <c r="P1367" s="8"/>
    </row>
    <row r="1368" spans="12:16" ht="24" customHeight="1">
      <c r="L1368" s="8"/>
      <c r="M1368" s="8"/>
      <c r="N1368" s="8"/>
      <c r="O1368" s="8"/>
      <c r="P1368" s="8"/>
    </row>
    <row r="1369" spans="12:16" ht="24" customHeight="1">
      <c r="L1369" s="8"/>
      <c r="M1369" s="8"/>
      <c r="N1369" s="8"/>
      <c r="O1369" s="8"/>
      <c r="P1369" s="8"/>
    </row>
    <row r="1370" spans="12:16" ht="24" customHeight="1">
      <c r="L1370" s="8"/>
      <c r="M1370" s="8"/>
      <c r="N1370" s="8"/>
      <c r="O1370" s="8"/>
      <c r="P1370" s="8"/>
    </row>
    <row r="1371" spans="12:16" ht="24" customHeight="1">
      <c r="L1371" s="8"/>
      <c r="M1371" s="8"/>
      <c r="N1371" s="8"/>
      <c r="O1371" s="8"/>
      <c r="P1371" s="8"/>
    </row>
    <row r="1372" spans="12:16" ht="24" customHeight="1">
      <c r="L1372" s="8"/>
      <c r="M1372" s="8"/>
      <c r="N1372" s="8"/>
      <c r="O1372" s="8"/>
      <c r="P1372" s="8"/>
    </row>
    <row r="1373" spans="12:16" ht="24" customHeight="1">
      <c r="L1373" s="8"/>
      <c r="M1373" s="8"/>
      <c r="N1373" s="8"/>
      <c r="O1373" s="8"/>
      <c r="P1373" s="8"/>
    </row>
    <row r="1374" spans="12:16" ht="24" customHeight="1">
      <c r="L1374" s="8"/>
      <c r="M1374" s="8"/>
      <c r="N1374" s="8"/>
      <c r="O1374" s="8"/>
      <c r="P1374" s="8"/>
    </row>
    <row r="1375" spans="12:16" ht="24" customHeight="1">
      <c r="L1375" s="8"/>
      <c r="M1375" s="8"/>
      <c r="N1375" s="8"/>
      <c r="O1375" s="8"/>
      <c r="P1375" s="8"/>
    </row>
    <row r="1376" spans="12:16" ht="24" customHeight="1">
      <c r="L1376" s="8"/>
      <c r="M1376" s="8"/>
      <c r="N1376" s="8"/>
      <c r="O1376" s="8"/>
      <c r="P1376" s="8"/>
    </row>
    <row r="1377" spans="12:16" ht="24" customHeight="1">
      <c r="L1377" s="8"/>
      <c r="M1377" s="8"/>
      <c r="N1377" s="8"/>
      <c r="O1377" s="8"/>
      <c r="P1377" s="8"/>
    </row>
    <row r="1378" spans="12:16" ht="24" customHeight="1">
      <c r="L1378" s="8"/>
      <c r="M1378" s="8"/>
      <c r="N1378" s="8"/>
      <c r="O1378" s="8"/>
      <c r="P1378" s="8"/>
    </row>
    <row r="1379" spans="12:16" ht="24" customHeight="1">
      <c r="L1379" s="8"/>
      <c r="M1379" s="8"/>
      <c r="N1379" s="8"/>
      <c r="O1379" s="8"/>
      <c r="P1379" s="8"/>
    </row>
    <row r="1380" spans="12:16" ht="24" customHeight="1">
      <c r="L1380" s="8"/>
      <c r="M1380" s="8"/>
      <c r="N1380" s="8"/>
      <c r="O1380" s="8"/>
      <c r="P1380" s="8"/>
    </row>
    <row r="1381" spans="12:16" ht="24" customHeight="1">
      <c r="L1381" s="8"/>
      <c r="M1381" s="8"/>
      <c r="N1381" s="8"/>
      <c r="O1381" s="8"/>
      <c r="P1381" s="8"/>
    </row>
    <row r="1382" spans="12:16" ht="24" customHeight="1">
      <c r="L1382" s="8"/>
      <c r="M1382" s="8"/>
      <c r="N1382" s="8"/>
      <c r="O1382" s="8"/>
      <c r="P1382" s="8"/>
    </row>
    <row r="1383" spans="12:16" ht="24" customHeight="1">
      <c r="L1383" s="8"/>
      <c r="M1383" s="8"/>
      <c r="N1383" s="8"/>
      <c r="O1383" s="8"/>
      <c r="P1383" s="8"/>
    </row>
    <row r="1384" spans="12:16" ht="24" customHeight="1">
      <c r="L1384" s="8"/>
      <c r="M1384" s="8"/>
      <c r="N1384" s="8"/>
      <c r="O1384" s="8"/>
      <c r="P1384" s="8"/>
    </row>
    <row r="1385" spans="12:16" ht="24" customHeight="1">
      <c r="L1385" s="8"/>
      <c r="M1385" s="8"/>
      <c r="N1385" s="8"/>
      <c r="O1385" s="8"/>
      <c r="P1385" s="8"/>
    </row>
    <row r="1386" spans="12:16" ht="24" customHeight="1">
      <c r="L1386" s="8"/>
      <c r="M1386" s="8"/>
      <c r="N1386" s="8"/>
      <c r="O1386" s="8"/>
      <c r="P1386" s="8"/>
    </row>
    <row r="1387" spans="12:16" ht="24" customHeight="1">
      <c r="L1387" s="8"/>
      <c r="M1387" s="8"/>
      <c r="N1387" s="8"/>
      <c r="O1387" s="8"/>
      <c r="P1387" s="8"/>
    </row>
    <row r="1388" spans="12:16" ht="24" customHeight="1">
      <c r="L1388" s="8"/>
      <c r="M1388" s="8"/>
      <c r="N1388" s="8"/>
      <c r="O1388" s="8"/>
      <c r="P1388" s="8"/>
    </row>
    <row r="1389" spans="12:16" ht="24" customHeight="1">
      <c r="L1389" s="8"/>
      <c r="M1389" s="8"/>
      <c r="N1389" s="8"/>
      <c r="O1389" s="8"/>
      <c r="P1389" s="8"/>
    </row>
    <row r="1390" spans="12:16" ht="24" customHeight="1">
      <c r="L1390" s="8"/>
      <c r="M1390" s="8"/>
      <c r="N1390" s="8"/>
      <c r="O1390" s="8"/>
      <c r="P1390" s="8"/>
    </row>
    <row r="1391" spans="12:16" ht="24" customHeight="1">
      <c r="L1391" s="8"/>
      <c r="M1391" s="8"/>
      <c r="N1391" s="8"/>
      <c r="O1391" s="8"/>
      <c r="P1391" s="8"/>
    </row>
    <row r="1392" spans="12:16" ht="24" customHeight="1">
      <c r="L1392" s="8"/>
      <c r="M1392" s="8"/>
      <c r="N1392" s="8"/>
      <c r="O1392" s="8"/>
      <c r="P1392" s="8"/>
    </row>
    <row r="1393" spans="12:16" ht="24" customHeight="1">
      <c r="L1393" s="8"/>
      <c r="M1393" s="8"/>
      <c r="N1393" s="8"/>
      <c r="O1393" s="8"/>
      <c r="P1393" s="8"/>
    </row>
    <row r="1394" spans="12:16" ht="24" customHeight="1">
      <c r="L1394" s="8"/>
      <c r="M1394" s="8"/>
      <c r="N1394" s="8"/>
      <c r="O1394" s="8"/>
      <c r="P1394" s="8"/>
    </row>
    <row r="1395" spans="12:16" ht="24" customHeight="1">
      <c r="L1395" s="8"/>
      <c r="M1395" s="8"/>
      <c r="N1395" s="8"/>
      <c r="O1395" s="8"/>
      <c r="P1395" s="8"/>
    </row>
    <row r="1396" spans="12:16" ht="24" customHeight="1">
      <c r="L1396" s="8"/>
      <c r="M1396" s="8"/>
      <c r="N1396" s="8"/>
      <c r="O1396" s="8"/>
      <c r="P1396" s="8"/>
    </row>
    <row r="1397" spans="12:16" ht="24" customHeight="1">
      <c r="L1397" s="8"/>
      <c r="M1397" s="8"/>
      <c r="N1397" s="8"/>
      <c r="O1397" s="8"/>
      <c r="P1397" s="8"/>
    </row>
    <row r="1398" spans="12:16" ht="24" customHeight="1">
      <c r="L1398" s="8"/>
      <c r="M1398" s="8"/>
      <c r="N1398" s="8"/>
      <c r="O1398" s="8"/>
      <c r="P1398" s="8"/>
    </row>
    <row r="1399" spans="12:16" ht="24" customHeight="1">
      <c r="L1399" s="8"/>
      <c r="M1399" s="8"/>
      <c r="N1399" s="8"/>
      <c r="O1399" s="8"/>
      <c r="P1399" s="8"/>
    </row>
    <row r="1400" spans="12:16" ht="24" customHeight="1">
      <c r="L1400" s="8"/>
      <c r="M1400" s="8"/>
      <c r="N1400" s="8"/>
      <c r="O1400" s="8"/>
      <c r="P1400" s="8"/>
    </row>
    <row r="1401" spans="12:16" ht="24" customHeight="1">
      <c r="L1401" s="8"/>
      <c r="M1401" s="8"/>
      <c r="N1401" s="8"/>
      <c r="O1401" s="8"/>
      <c r="P1401" s="8"/>
    </row>
    <row r="1402" spans="12:16" ht="24" customHeight="1">
      <c r="L1402" s="8"/>
      <c r="M1402" s="8"/>
      <c r="N1402" s="8"/>
      <c r="O1402" s="8"/>
      <c r="P1402" s="8"/>
    </row>
    <row r="1403" spans="12:16" ht="24" customHeight="1">
      <c r="L1403" s="8"/>
      <c r="M1403" s="8"/>
      <c r="N1403" s="8"/>
      <c r="O1403" s="8"/>
      <c r="P1403" s="8"/>
    </row>
    <row r="1404" spans="12:16" ht="24" customHeight="1">
      <c r="L1404" s="8"/>
      <c r="M1404" s="8"/>
      <c r="N1404" s="8"/>
      <c r="O1404" s="8"/>
      <c r="P1404" s="8"/>
    </row>
    <row r="1405" spans="12:16" ht="24" customHeight="1">
      <c r="L1405" s="8"/>
      <c r="M1405" s="8"/>
      <c r="N1405" s="8"/>
      <c r="O1405" s="8"/>
      <c r="P1405" s="8"/>
    </row>
    <row r="1406" spans="12:16" ht="24" customHeight="1">
      <c r="L1406" s="8"/>
      <c r="M1406" s="8"/>
      <c r="N1406" s="8"/>
      <c r="O1406" s="8"/>
      <c r="P1406" s="8"/>
    </row>
    <row r="1407" spans="12:16" ht="24" customHeight="1">
      <c r="L1407" s="8"/>
      <c r="M1407" s="8"/>
      <c r="N1407" s="8"/>
      <c r="O1407" s="8"/>
      <c r="P1407" s="8"/>
    </row>
    <row r="1408" spans="12:16" ht="24" customHeight="1">
      <c r="L1408" s="8"/>
      <c r="M1408" s="8"/>
      <c r="N1408" s="8"/>
      <c r="O1408" s="8"/>
      <c r="P1408" s="8"/>
    </row>
    <row r="1409" spans="12:16" ht="24" customHeight="1">
      <c r="L1409" s="8"/>
      <c r="M1409" s="8"/>
      <c r="N1409" s="8"/>
      <c r="O1409" s="8"/>
      <c r="P1409" s="8"/>
    </row>
    <row r="1410" spans="12:16" ht="24" customHeight="1">
      <c r="L1410" s="8"/>
      <c r="M1410" s="8"/>
      <c r="N1410" s="8"/>
      <c r="O1410" s="8"/>
      <c r="P1410" s="8"/>
    </row>
    <row r="1411" spans="12:16" ht="24" customHeight="1">
      <c r="L1411" s="8"/>
      <c r="M1411" s="8"/>
      <c r="N1411" s="8"/>
      <c r="O1411" s="8"/>
      <c r="P1411" s="8"/>
    </row>
    <row r="1412" spans="12:16" ht="24" customHeight="1">
      <c r="L1412" s="8"/>
      <c r="M1412" s="8"/>
      <c r="N1412" s="8"/>
      <c r="O1412" s="8"/>
      <c r="P1412" s="8"/>
    </row>
    <row r="1413" spans="12:16" ht="24" customHeight="1">
      <c r="L1413" s="8"/>
      <c r="M1413" s="8"/>
      <c r="N1413" s="8"/>
      <c r="O1413" s="8"/>
      <c r="P1413" s="8"/>
    </row>
    <row r="1414" spans="12:16" ht="24" customHeight="1">
      <c r="L1414" s="8"/>
      <c r="M1414" s="8"/>
      <c r="N1414" s="8"/>
      <c r="O1414" s="8"/>
      <c r="P1414" s="8"/>
    </row>
    <row r="1415" spans="12:16" ht="24" customHeight="1">
      <c r="L1415" s="8"/>
      <c r="M1415" s="8"/>
      <c r="N1415" s="8"/>
      <c r="O1415" s="8"/>
      <c r="P1415" s="8"/>
    </row>
    <row r="1416" spans="12:16" ht="24" customHeight="1">
      <c r="L1416" s="8"/>
      <c r="M1416" s="8"/>
      <c r="N1416" s="8"/>
      <c r="O1416" s="8"/>
      <c r="P1416" s="8"/>
    </row>
    <row r="1417" spans="12:16" ht="24" customHeight="1">
      <c r="L1417" s="8"/>
      <c r="M1417" s="8"/>
      <c r="N1417" s="8"/>
      <c r="O1417" s="8"/>
      <c r="P1417" s="8"/>
    </row>
    <row r="1418" spans="12:16" ht="24" customHeight="1">
      <c r="L1418" s="8"/>
      <c r="M1418" s="8"/>
      <c r="N1418" s="8"/>
      <c r="O1418" s="8"/>
      <c r="P1418" s="8"/>
    </row>
    <row r="1419" spans="12:16" ht="24" customHeight="1">
      <c r="L1419" s="8"/>
      <c r="M1419" s="8"/>
      <c r="N1419" s="8"/>
      <c r="O1419" s="8"/>
      <c r="P1419" s="8"/>
    </row>
    <row r="1420" spans="12:16" ht="24" customHeight="1">
      <c r="L1420" s="8"/>
      <c r="M1420" s="8"/>
      <c r="N1420" s="8"/>
      <c r="O1420" s="8"/>
      <c r="P1420" s="8"/>
    </row>
    <row r="1421" spans="12:16" ht="24" customHeight="1">
      <c r="L1421" s="8"/>
      <c r="M1421" s="8"/>
      <c r="N1421" s="8"/>
      <c r="O1421" s="8"/>
      <c r="P1421" s="8"/>
    </row>
    <row r="1422" spans="12:16" ht="24" customHeight="1">
      <c r="L1422" s="8"/>
      <c r="M1422" s="8"/>
      <c r="N1422" s="8"/>
      <c r="O1422" s="8"/>
      <c r="P1422" s="8"/>
    </row>
    <row r="1423" spans="12:16" ht="24" customHeight="1">
      <c r="L1423" s="8"/>
      <c r="M1423" s="8"/>
      <c r="N1423" s="8"/>
      <c r="O1423" s="8"/>
      <c r="P1423" s="8"/>
    </row>
    <row r="1424" spans="12:16" ht="24" customHeight="1">
      <c r="L1424" s="8"/>
      <c r="M1424" s="8"/>
      <c r="N1424" s="8"/>
      <c r="O1424" s="8"/>
      <c r="P1424" s="8"/>
    </row>
    <row r="1425" spans="12:16" ht="24" customHeight="1">
      <c r="L1425" s="8"/>
      <c r="M1425" s="8"/>
      <c r="N1425" s="8"/>
      <c r="O1425" s="8"/>
      <c r="P1425" s="8"/>
    </row>
    <row r="1426" spans="12:16" ht="24" customHeight="1">
      <c r="L1426" s="8"/>
      <c r="M1426" s="8"/>
      <c r="N1426" s="8"/>
      <c r="O1426" s="8"/>
      <c r="P1426" s="8"/>
    </row>
    <row r="1427" spans="12:16" ht="24" customHeight="1">
      <c r="L1427" s="8"/>
      <c r="M1427" s="8"/>
      <c r="N1427" s="8"/>
      <c r="O1427" s="8"/>
      <c r="P1427" s="8"/>
    </row>
    <row r="1428" spans="12:16" ht="24" customHeight="1">
      <c r="L1428" s="8"/>
      <c r="M1428" s="8"/>
      <c r="N1428" s="8"/>
      <c r="O1428" s="8"/>
      <c r="P1428" s="8"/>
    </row>
    <row r="1429" spans="12:16" ht="24" customHeight="1">
      <c r="L1429" s="8"/>
      <c r="M1429" s="8"/>
      <c r="N1429" s="8"/>
      <c r="O1429" s="8"/>
      <c r="P1429" s="8"/>
    </row>
    <row r="1430" spans="12:16" ht="24" customHeight="1">
      <c r="L1430" s="8"/>
      <c r="M1430" s="8"/>
      <c r="N1430" s="8"/>
      <c r="O1430" s="8"/>
      <c r="P1430" s="8"/>
    </row>
    <row r="1431" spans="12:16" ht="24" customHeight="1">
      <c r="L1431" s="8"/>
      <c r="M1431" s="8"/>
      <c r="N1431" s="8"/>
      <c r="O1431" s="8"/>
      <c r="P1431" s="8"/>
    </row>
    <row r="1432" spans="12:16" ht="24" customHeight="1">
      <c r="L1432" s="8"/>
      <c r="M1432" s="8"/>
      <c r="N1432" s="8"/>
      <c r="O1432" s="8"/>
      <c r="P1432" s="8"/>
    </row>
    <row r="1433" spans="12:16" ht="24" customHeight="1">
      <c r="L1433" s="8"/>
      <c r="M1433" s="8"/>
      <c r="N1433" s="8"/>
      <c r="O1433" s="8"/>
      <c r="P1433" s="8"/>
    </row>
    <row r="1434" spans="12:16" ht="24" customHeight="1">
      <c r="L1434" s="8"/>
      <c r="M1434" s="8"/>
      <c r="N1434" s="8"/>
      <c r="O1434" s="8"/>
      <c r="P1434" s="8"/>
    </row>
    <row r="1435" spans="12:16" ht="24" customHeight="1">
      <c r="L1435" s="8"/>
      <c r="M1435" s="8"/>
      <c r="N1435" s="8"/>
      <c r="O1435" s="8"/>
      <c r="P1435" s="8"/>
    </row>
    <row r="1436" spans="12:16" ht="24" customHeight="1">
      <c r="L1436" s="8"/>
      <c r="M1436" s="8"/>
      <c r="N1436" s="8"/>
      <c r="O1436" s="8"/>
      <c r="P1436" s="8"/>
    </row>
    <row r="1437" spans="12:16" ht="24" customHeight="1">
      <c r="L1437" s="8"/>
      <c r="M1437" s="8"/>
      <c r="N1437" s="8"/>
      <c r="O1437" s="8"/>
      <c r="P1437" s="8"/>
    </row>
    <row r="1438" spans="12:16" ht="24" customHeight="1">
      <c r="L1438" s="8"/>
      <c r="M1438" s="8"/>
      <c r="N1438" s="8"/>
      <c r="O1438" s="8"/>
      <c r="P1438" s="8"/>
    </row>
    <row r="1439" spans="12:16" ht="24" customHeight="1">
      <c r="L1439" s="8"/>
      <c r="M1439" s="8"/>
      <c r="N1439" s="8"/>
      <c r="O1439" s="8"/>
      <c r="P1439" s="8"/>
    </row>
    <row r="1440" spans="12:16" ht="24" customHeight="1">
      <c r="L1440" s="8"/>
      <c r="M1440" s="8"/>
      <c r="N1440" s="8"/>
      <c r="O1440" s="8"/>
      <c r="P1440" s="8"/>
    </row>
    <row r="1441" spans="12:16" ht="24" customHeight="1">
      <c r="L1441" s="8"/>
      <c r="M1441" s="8"/>
      <c r="N1441" s="8"/>
      <c r="O1441" s="8"/>
      <c r="P1441" s="8"/>
    </row>
    <row r="1442" spans="12:16" ht="24" customHeight="1">
      <c r="L1442" s="8"/>
      <c r="M1442" s="8"/>
      <c r="N1442" s="8"/>
      <c r="O1442" s="8"/>
      <c r="P1442" s="8"/>
    </row>
    <row r="1443" spans="12:16" ht="24" customHeight="1">
      <c r="L1443" s="8"/>
      <c r="M1443" s="8"/>
      <c r="N1443" s="8"/>
      <c r="O1443" s="8"/>
      <c r="P1443" s="8"/>
    </row>
    <row r="1444" spans="12:16" ht="24" customHeight="1">
      <c r="L1444" s="8"/>
      <c r="M1444" s="8"/>
      <c r="N1444" s="8"/>
      <c r="O1444" s="8"/>
      <c r="P1444" s="8"/>
    </row>
    <row r="1445" spans="12:16" ht="24" customHeight="1">
      <c r="L1445" s="8"/>
      <c r="M1445" s="8"/>
      <c r="N1445" s="8"/>
      <c r="O1445" s="8"/>
      <c r="P1445" s="8"/>
    </row>
    <row r="1446" spans="12:16" ht="24" customHeight="1">
      <c r="L1446" s="8"/>
      <c r="M1446" s="8"/>
      <c r="N1446" s="8"/>
      <c r="O1446" s="8"/>
      <c r="P1446" s="8"/>
    </row>
    <row r="1447" spans="12:16" ht="24" customHeight="1">
      <c r="L1447" s="8"/>
      <c r="M1447" s="8"/>
      <c r="N1447" s="8"/>
      <c r="O1447" s="8"/>
      <c r="P1447" s="8"/>
    </row>
    <row r="1448" spans="12:16" ht="24" customHeight="1">
      <c r="L1448" s="8"/>
      <c r="M1448" s="8"/>
      <c r="N1448" s="8"/>
      <c r="O1448" s="8"/>
      <c r="P1448" s="8"/>
    </row>
    <row r="1449" spans="12:16" ht="24" customHeight="1">
      <c r="L1449" s="8"/>
      <c r="M1449" s="8"/>
      <c r="N1449" s="8"/>
      <c r="O1449" s="8"/>
      <c r="P1449" s="8"/>
    </row>
    <row r="1450" spans="12:16" ht="24" customHeight="1">
      <c r="L1450" s="8"/>
      <c r="M1450" s="8"/>
      <c r="N1450" s="8"/>
      <c r="O1450" s="8"/>
      <c r="P1450" s="8"/>
    </row>
    <row r="1451" spans="12:16" ht="24" customHeight="1">
      <c r="L1451" s="8"/>
      <c r="M1451" s="8"/>
      <c r="N1451" s="8"/>
      <c r="O1451" s="8"/>
      <c r="P1451" s="8"/>
    </row>
    <row r="1452" spans="12:16" ht="24" customHeight="1">
      <c r="L1452" s="8"/>
      <c r="M1452" s="8"/>
      <c r="N1452" s="8"/>
      <c r="O1452" s="8"/>
      <c r="P1452" s="8"/>
    </row>
    <row r="1453" spans="12:16" ht="24" customHeight="1">
      <c r="L1453" s="8"/>
      <c r="M1453" s="8"/>
      <c r="N1453" s="8"/>
      <c r="O1453" s="8"/>
      <c r="P1453" s="8"/>
    </row>
    <row r="1454" spans="12:16" ht="24" customHeight="1">
      <c r="L1454" s="8"/>
      <c r="M1454" s="8"/>
      <c r="N1454" s="8"/>
      <c r="O1454" s="8"/>
      <c r="P1454" s="8"/>
    </row>
    <row r="1455" spans="12:16" ht="24" customHeight="1">
      <c r="L1455" s="8"/>
      <c r="M1455" s="8"/>
      <c r="N1455" s="8"/>
      <c r="O1455" s="8"/>
      <c r="P1455" s="8"/>
    </row>
    <row r="1456" spans="12:16" ht="24" customHeight="1">
      <c r="L1456" s="8"/>
      <c r="M1456" s="8"/>
      <c r="N1456" s="8"/>
      <c r="O1456" s="8"/>
      <c r="P1456" s="8"/>
    </row>
    <row r="1457" spans="12:16" ht="24" customHeight="1">
      <c r="L1457" s="8"/>
      <c r="M1457" s="8"/>
      <c r="N1457" s="8"/>
      <c r="O1457" s="8"/>
      <c r="P1457" s="8"/>
    </row>
    <row r="1458" spans="12:16" ht="24" customHeight="1">
      <c r="L1458" s="8"/>
      <c r="M1458" s="8"/>
      <c r="N1458" s="8"/>
      <c r="O1458" s="8"/>
      <c r="P1458" s="8"/>
    </row>
    <row r="1459" spans="12:16" ht="24" customHeight="1">
      <c r="L1459" s="8"/>
      <c r="M1459" s="8"/>
      <c r="N1459" s="8"/>
      <c r="O1459" s="8"/>
      <c r="P1459" s="8"/>
    </row>
    <row r="1460" spans="12:16" ht="24" customHeight="1">
      <c r="L1460" s="8"/>
      <c r="M1460" s="8"/>
      <c r="N1460" s="8"/>
      <c r="O1460" s="8"/>
      <c r="P1460" s="8"/>
    </row>
    <row r="1461" spans="12:16" ht="24" customHeight="1">
      <c r="L1461" s="8"/>
      <c r="M1461" s="8"/>
      <c r="N1461" s="8"/>
      <c r="O1461" s="8"/>
      <c r="P1461" s="8"/>
    </row>
    <row r="1462" spans="12:16" ht="24" customHeight="1">
      <c r="L1462" s="8"/>
      <c r="M1462" s="8"/>
      <c r="N1462" s="8"/>
      <c r="O1462" s="8"/>
      <c r="P1462" s="8"/>
    </row>
    <row r="1463" spans="12:16" ht="24" customHeight="1">
      <c r="L1463" s="8"/>
      <c r="M1463" s="8"/>
      <c r="N1463" s="8"/>
      <c r="O1463" s="8"/>
      <c r="P1463" s="8"/>
    </row>
    <row r="1464" spans="12:16" ht="24" customHeight="1">
      <c r="L1464" s="8"/>
      <c r="M1464" s="8"/>
      <c r="N1464" s="8"/>
      <c r="O1464" s="8"/>
      <c r="P1464" s="8"/>
    </row>
    <row r="1465" spans="12:16" ht="24" customHeight="1">
      <c r="L1465" s="8"/>
      <c r="M1465" s="8"/>
      <c r="N1465" s="8"/>
      <c r="O1465" s="8"/>
      <c r="P1465" s="8"/>
    </row>
    <row r="1466" spans="12:16" ht="24" customHeight="1">
      <c r="L1466" s="8"/>
      <c r="M1466" s="8"/>
      <c r="N1466" s="8"/>
      <c r="O1466" s="8"/>
      <c r="P1466" s="8"/>
    </row>
    <row r="1467" spans="12:16" ht="24" customHeight="1">
      <c r="L1467" s="8"/>
      <c r="M1467" s="8"/>
      <c r="N1467" s="8"/>
      <c r="O1467" s="8"/>
      <c r="P1467" s="8"/>
    </row>
    <row r="1468" spans="12:16" ht="24" customHeight="1">
      <c r="L1468" s="8"/>
      <c r="M1468" s="8"/>
      <c r="N1468" s="8"/>
      <c r="O1468" s="8"/>
      <c r="P1468" s="8"/>
    </row>
    <row r="1469" spans="12:16" ht="24" customHeight="1">
      <c r="L1469" s="8"/>
      <c r="M1469" s="8"/>
      <c r="N1469" s="8"/>
      <c r="O1469" s="8"/>
      <c r="P1469" s="8"/>
    </row>
    <row r="1470" spans="12:16" ht="24" customHeight="1">
      <c r="L1470" s="8"/>
      <c r="M1470" s="8"/>
      <c r="N1470" s="8"/>
      <c r="O1470" s="8"/>
      <c r="P1470" s="8"/>
    </row>
    <row r="1471" spans="12:16" ht="24" customHeight="1">
      <c r="L1471" s="8"/>
      <c r="M1471" s="8"/>
      <c r="N1471" s="8"/>
      <c r="O1471" s="8"/>
      <c r="P1471" s="8"/>
    </row>
    <row r="1472" spans="12:16" ht="24" customHeight="1">
      <c r="L1472" s="8"/>
      <c r="M1472" s="8"/>
      <c r="N1472" s="8"/>
      <c r="O1472" s="8"/>
      <c r="P1472" s="8"/>
    </row>
    <row r="1473" spans="12:16" ht="24" customHeight="1">
      <c r="L1473" s="8"/>
      <c r="M1473" s="8"/>
      <c r="N1473" s="8"/>
      <c r="O1473" s="8"/>
      <c r="P1473" s="8"/>
    </row>
    <row r="1474" spans="12:16" ht="24" customHeight="1">
      <c r="L1474" s="8"/>
      <c r="M1474" s="8"/>
      <c r="N1474" s="8"/>
      <c r="O1474" s="8"/>
      <c r="P1474" s="8"/>
    </row>
    <row r="1475" spans="12:16" ht="24" customHeight="1">
      <c r="L1475" s="8"/>
      <c r="M1475" s="8"/>
      <c r="N1475" s="8"/>
      <c r="O1475" s="8"/>
      <c r="P1475" s="8"/>
    </row>
    <row r="1476" spans="12:16" ht="24" customHeight="1">
      <c r="L1476" s="8"/>
      <c r="M1476" s="8"/>
      <c r="N1476" s="8"/>
      <c r="O1476" s="8"/>
      <c r="P1476" s="8"/>
    </row>
    <row r="1477" spans="12:16" ht="24" customHeight="1">
      <c r="L1477" s="8"/>
      <c r="M1477" s="8"/>
      <c r="N1477" s="8"/>
      <c r="O1477" s="8"/>
      <c r="P1477" s="8"/>
    </row>
    <row r="1478" spans="12:16" ht="24" customHeight="1">
      <c r="L1478" s="8"/>
      <c r="M1478" s="8"/>
      <c r="N1478" s="8"/>
      <c r="O1478" s="8"/>
      <c r="P1478" s="8"/>
    </row>
    <row r="1479" spans="12:16" ht="24" customHeight="1">
      <c r="L1479" s="8"/>
      <c r="M1479" s="8"/>
      <c r="N1479" s="8"/>
      <c r="O1479" s="8"/>
      <c r="P1479" s="8"/>
    </row>
    <row r="1480" spans="12:16" ht="24" customHeight="1">
      <c r="L1480" s="8"/>
      <c r="M1480" s="8"/>
      <c r="N1480" s="8"/>
      <c r="O1480" s="8"/>
      <c r="P1480" s="8"/>
    </row>
    <row r="1481" spans="12:16" ht="24" customHeight="1">
      <c r="L1481" s="8"/>
      <c r="M1481" s="8"/>
      <c r="N1481" s="8"/>
      <c r="O1481" s="8"/>
      <c r="P1481" s="8"/>
    </row>
    <row r="1482" spans="12:16" ht="24" customHeight="1">
      <c r="L1482" s="8"/>
      <c r="M1482" s="8"/>
      <c r="N1482" s="8"/>
      <c r="O1482" s="8"/>
      <c r="P1482" s="8"/>
    </row>
    <row r="1483" spans="12:16" ht="24" customHeight="1">
      <c r="L1483" s="8"/>
      <c r="M1483" s="8"/>
      <c r="N1483" s="8"/>
      <c r="O1483" s="8"/>
      <c r="P1483" s="8"/>
    </row>
    <row r="1484" spans="12:16" ht="24" customHeight="1">
      <c r="L1484" s="8"/>
      <c r="M1484" s="8"/>
      <c r="N1484" s="8"/>
      <c r="O1484" s="8"/>
      <c r="P1484" s="8"/>
    </row>
    <row r="1485" spans="12:16" ht="24" customHeight="1">
      <c r="L1485" s="8"/>
      <c r="M1485" s="8"/>
      <c r="N1485" s="8"/>
      <c r="O1485" s="8"/>
      <c r="P1485" s="8"/>
    </row>
    <row r="1486" spans="12:16" ht="24" customHeight="1">
      <c r="L1486" s="8"/>
      <c r="M1486" s="8"/>
      <c r="N1486" s="8"/>
      <c r="O1486" s="8"/>
      <c r="P1486" s="8"/>
    </row>
    <row r="1487" spans="12:16" ht="24" customHeight="1">
      <c r="L1487" s="8"/>
      <c r="M1487" s="8"/>
      <c r="N1487" s="8"/>
      <c r="O1487" s="8"/>
      <c r="P1487" s="8"/>
    </row>
    <row r="1488" spans="12:16" ht="24" customHeight="1">
      <c r="L1488" s="8"/>
      <c r="M1488" s="8"/>
      <c r="N1488" s="8"/>
      <c r="O1488" s="8"/>
      <c r="P1488" s="8"/>
    </row>
    <row r="1489" spans="12:16" ht="24" customHeight="1">
      <c r="L1489" s="8"/>
      <c r="M1489" s="8"/>
      <c r="N1489" s="8"/>
      <c r="O1489" s="8"/>
      <c r="P1489" s="8"/>
    </row>
    <row r="1490" spans="12:16" ht="24" customHeight="1">
      <c r="L1490" s="8"/>
      <c r="M1490" s="8"/>
      <c r="N1490" s="8"/>
      <c r="O1490" s="8"/>
      <c r="P1490" s="8"/>
    </row>
    <row r="1491" spans="12:16" ht="24" customHeight="1">
      <c r="L1491" s="8"/>
      <c r="M1491" s="8"/>
      <c r="N1491" s="8"/>
      <c r="O1491" s="8"/>
      <c r="P1491" s="8"/>
    </row>
    <row r="1492" spans="12:16" ht="24" customHeight="1">
      <c r="L1492" s="8"/>
      <c r="M1492" s="8"/>
      <c r="N1492" s="8"/>
      <c r="O1492" s="8"/>
      <c r="P1492" s="8"/>
    </row>
    <row r="1493" spans="12:16" ht="24" customHeight="1">
      <c r="L1493" s="8"/>
      <c r="M1493" s="8"/>
      <c r="N1493" s="8"/>
      <c r="O1493" s="8"/>
      <c r="P1493" s="8"/>
    </row>
    <row r="1494" spans="12:16" ht="24" customHeight="1">
      <c r="L1494" s="8"/>
      <c r="M1494" s="8"/>
      <c r="N1494" s="8"/>
      <c r="O1494" s="8"/>
      <c r="P1494" s="8"/>
    </row>
    <row r="1495" spans="12:16" ht="24" customHeight="1">
      <c r="L1495" s="8"/>
      <c r="M1495" s="8"/>
      <c r="N1495" s="8"/>
      <c r="O1495" s="8"/>
      <c r="P1495" s="8"/>
    </row>
    <row r="1496" spans="12:16" ht="24" customHeight="1">
      <c r="L1496" s="8"/>
      <c r="M1496" s="8"/>
      <c r="N1496" s="8"/>
      <c r="O1496" s="8"/>
      <c r="P1496" s="8"/>
    </row>
    <row r="1497" spans="12:16" ht="24" customHeight="1">
      <c r="L1497" s="8"/>
      <c r="M1497" s="8"/>
      <c r="N1497" s="8"/>
      <c r="O1497" s="8"/>
      <c r="P1497" s="8"/>
    </row>
    <row r="1498" spans="12:16" ht="24" customHeight="1">
      <c r="L1498" s="8"/>
      <c r="M1498" s="8"/>
      <c r="N1498" s="8"/>
      <c r="O1498" s="8"/>
      <c r="P1498" s="8"/>
    </row>
    <row r="1499" spans="12:16" ht="24" customHeight="1">
      <c r="L1499" s="8"/>
      <c r="M1499" s="8"/>
      <c r="N1499" s="8"/>
      <c r="O1499" s="8"/>
      <c r="P1499" s="8"/>
    </row>
    <row r="1500" spans="12:16" ht="24" customHeight="1">
      <c r="L1500" s="8"/>
      <c r="M1500" s="8"/>
      <c r="N1500" s="8"/>
      <c r="O1500" s="8"/>
      <c r="P1500" s="8"/>
    </row>
    <row r="1501" spans="12:16" ht="24" customHeight="1">
      <c r="L1501" s="8"/>
      <c r="M1501" s="8"/>
      <c r="N1501" s="8"/>
      <c r="O1501" s="8"/>
      <c r="P1501" s="8"/>
    </row>
    <row r="1502" spans="12:16" ht="24" customHeight="1">
      <c r="L1502" s="8"/>
      <c r="M1502" s="8"/>
      <c r="N1502" s="8"/>
      <c r="O1502" s="8"/>
      <c r="P1502" s="8"/>
    </row>
    <row r="1503" spans="12:16" ht="24" customHeight="1">
      <c r="L1503" s="8"/>
      <c r="M1503" s="8"/>
      <c r="N1503" s="8"/>
      <c r="O1503" s="8"/>
      <c r="P1503" s="8"/>
    </row>
    <row r="1504" spans="12:16" ht="24" customHeight="1">
      <c r="L1504" s="8"/>
      <c r="M1504" s="8"/>
      <c r="N1504" s="8"/>
      <c r="O1504" s="8"/>
      <c r="P1504" s="8"/>
    </row>
    <row r="1505" spans="12:16" ht="24" customHeight="1">
      <c r="L1505" s="8"/>
      <c r="M1505" s="8"/>
      <c r="N1505" s="8"/>
      <c r="O1505" s="8"/>
      <c r="P1505" s="8"/>
    </row>
    <row r="1506" spans="12:16" ht="24" customHeight="1">
      <c r="L1506" s="8"/>
      <c r="M1506" s="8"/>
      <c r="N1506" s="8"/>
      <c r="O1506" s="8"/>
      <c r="P1506" s="8"/>
    </row>
    <row r="1507" spans="12:16" ht="24" customHeight="1">
      <c r="L1507" s="8"/>
      <c r="M1507" s="8"/>
      <c r="N1507" s="8"/>
      <c r="O1507" s="8"/>
      <c r="P1507" s="8"/>
    </row>
    <row r="1508" spans="12:16" ht="24" customHeight="1">
      <c r="L1508" s="8"/>
      <c r="M1508" s="8"/>
      <c r="N1508" s="8"/>
      <c r="O1508" s="8"/>
      <c r="P1508" s="8"/>
    </row>
    <row r="1509" spans="12:16" ht="24" customHeight="1">
      <c r="L1509" s="8"/>
      <c r="M1509" s="8"/>
      <c r="N1509" s="8"/>
      <c r="O1509" s="8"/>
      <c r="P1509" s="8"/>
    </row>
    <row r="1510" spans="12:16" ht="24" customHeight="1">
      <c r="L1510" s="8"/>
      <c r="M1510" s="8"/>
      <c r="N1510" s="8"/>
      <c r="O1510" s="8"/>
      <c r="P1510" s="8"/>
    </row>
    <row r="1511" spans="12:16" ht="24" customHeight="1">
      <c r="L1511" s="8"/>
      <c r="M1511" s="8"/>
      <c r="N1511" s="8"/>
      <c r="O1511" s="8"/>
      <c r="P1511" s="8"/>
    </row>
    <row r="1512" spans="12:16" ht="24" customHeight="1">
      <c r="L1512" s="8"/>
      <c r="M1512" s="8"/>
      <c r="N1512" s="8"/>
      <c r="O1512" s="8"/>
      <c r="P1512" s="8"/>
    </row>
    <row r="1513" spans="12:16" ht="24" customHeight="1">
      <c r="L1513" s="8"/>
      <c r="M1513" s="8"/>
      <c r="N1513" s="8"/>
      <c r="O1513" s="8"/>
      <c r="P1513" s="8"/>
    </row>
    <row r="1514" spans="12:16" ht="24" customHeight="1">
      <c r="L1514" s="8"/>
      <c r="M1514" s="8"/>
      <c r="N1514" s="8"/>
      <c r="O1514" s="8"/>
      <c r="P1514" s="8"/>
    </row>
    <row r="1515" spans="12:16" ht="24" customHeight="1">
      <c r="L1515" s="8"/>
      <c r="M1515" s="8"/>
      <c r="N1515" s="8"/>
      <c r="O1515" s="8"/>
      <c r="P1515" s="8"/>
    </row>
    <row r="1516" spans="12:16" ht="24" customHeight="1">
      <c r="L1516" s="8"/>
      <c r="M1516" s="8"/>
      <c r="N1516" s="8"/>
      <c r="O1516" s="8"/>
      <c r="P1516" s="8"/>
    </row>
    <row r="1517" spans="12:16" ht="24" customHeight="1">
      <c r="L1517" s="8"/>
      <c r="M1517" s="8"/>
      <c r="N1517" s="8"/>
      <c r="O1517" s="8"/>
      <c r="P1517" s="8"/>
    </row>
    <row r="1518" spans="12:16" ht="24" customHeight="1">
      <c r="L1518" s="8"/>
      <c r="M1518" s="8"/>
      <c r="N1518" s="8"/>
      <c r="O1518" s="8"/>
      <c r="P1518" s="8"/>
    </row>
    <row r="1519" spans="12:16" ht="24" customHeight="1">
      <c r="L1519" s="8"/>
      <c r="M1519" s="8"/>
      <c r="N1519" s="8"/>
      <c r="O1519" s="8"/>
      <c r="P1519" s="8"/>
    </row>
    <row r="1520" spans="12:16" ht="24" customHeight="1">
      <c r="L1520" s="8"/>
      <c r="M1520" s="8"/>
      <c r="N1520" s="8"/>
      <c r="O1520" s="8"/>
      <c r="P1520" s="8"/>
    </row>
    <row r="1521" spans="12:16" ht="24" customHeight="1">
      <c r="L1521" s="8"/>
      <c r="M1521" s="8"/>
      <c r="N1521" s="8"/>
      <c r="O1521" s="8"/>
      <c r="P1521" s="8"/>
    </row>
    <row r="1522" spans="12:16" ht="24" customHeight="1">
      <c r="L1522" s="8"/>
      <c r="M1522" s="8"/>
      <c r="N1522" s="8"/>
      <c r="O1522" s="8"/>
      <c r="P1522" s="8"/>
    </row>
    <row r="1523" spans="12:16" ht="24" customHeight="1">
      <c r="L1523" s="8"/>
      <c r="M1523" s="8"/>
      <c r="N1523" s="8"/>
      <c r="O1523" s="8"/>
      <c r="P1523" s="8"/>
    </row>
    <row r="1524" spans="12:16" ht="24" customHeight="1">
      <c r="L1524" s="8"/>
      <c r="M1524" s="8"/>
      <c r="N1524" s="8"/>
      <c r="O1524" s="8"/>
      <c r="P1524" s="8"/>
    </row>
    <row r="1525" spans="12:16" ht="24" customHeight="1">
      <c r="L1525" s="8"/>
      <c r="M1525" s="8"/>
      <c r="N1525" s="8"/>
      <c r="O1525" s="8"/>
      <c r="P1525" s="8"/>
    </row>
    <row r="1526" spans="12:16" ht="24" customHeight="1">
      <c r="L1526" s="8"/>
      <c r="M1526" s="8"/>
      <c r="N1526" s="8"/>
      <c r="O1526" s="8"/>
      <c r="P1526" s="8"/>
    </row>
    <row r="1527" spans="12:16" ht="24" customHeight="1">
      <c r="L1527" s="8"/>
      <c r="M1527" s="8"/>
      <c r="N1527" s="8"/>
      <c r="O1527" s="8"/>
      <c r="P1527" s="8"/>
    </row>
    <row r="1528" spans="12:16" ht="24" customHeight="1">
      <c r="L1528" s="8"/>
      <c r="M1528" s="8"/>
      <c r="N1528" s="8"/>
      <c r="O1528" s="8"/>
      <c r="P1528" s="8"/>
    </row>
    <row r="1529" spans="12:16" ht="24" customHeight="1">
      <c r="L1529" s="8"/>
      <c r="M1529" s="8"/>
      <c r="N1529" s="8"/>
      <c r="O1529" s="8"/>
      <c r="P1529" s="8"/>
    </row>
    <row r="1530" spans="12:16" ht="24" customHeight="1">
      <c r="L1530" s="8"/>
      <c r="M1530" s="8"/>
      <c r="N1530" s="8"/>
      <c r="O1530" s="8"/>
      <c r="P1530" s="8"/>
    </row>
    <row r="1531" spans="12:16" ht="24" customHeight="1">
      <c r="L1531" s="8"/>
      <c r="M1531" s="8"/>
      <c r="N1531" s="8"/>
      <c r="O1531" s="8"/>
      <c r="P1531" s="8"/>
    </row>
    <row r="1532" spans="12:16" ht="24" customHeight="1">
      <c r="L1532" s="8"/>
      <c r="M1532" s="8"/>
      <c r="N1532" s="8"/>
      <c r="O1532" s="8"/>
      <c r="P1532" s="8"/>
    </row>
    <row r="1533" spans="12:16" ht="24" customHeight="1">
      <c r="L1533" s="8"/>
      <c r="M1533" s="8"/>
      <c r="N1533" s="8"/>
      <c r="O1533" s="8"/>
      <c r="P1533" s="8"/>
    </row>
    <row r="1534" spans="12:16" ht="24" customHeight="1">
      <c r="L1534" s="8"/>
      <c r="M1534" s="8"/>
      <c r="N1534" s="8"/>
      <c r="O1534" s="8"/>
      <c r="P1534" s="8"/>
    </row>
    <row r="1535" spans="12:16" ht="24" customHeight="1">
      <c r="L1535" s="8"/>
      <c r="M1535" s="8"/>
      <c r="N1535" s="8"/>
      <c r="O1535" s="8"/>
      <c r="P1535" s="8"/>
    </row>
    <row r="1536" spans="12:16" ht="24" customHeight="1">
      <c r="L1536" s="8"/>
      <c r="M1536" s="8"/>
      <c r="N1536" s="8"/>
      <c r="O1536" s="8"/>
      <c r="P1536" s="8"/>
    </row>
    <row r="1537" spans="12:16" ht="24" customHeight="1">
      <c r="L1537" s="8"/>
      <c r="M1537" s="8"/>
      <c r="N1537" s="8"/>
      <c r="O1537" s="8"/>
      <c r="P1537" s="8"/>
    </row>
    <row r="1538" spans="12:16" ht="24" customHeight="1">
      <c r="L1538" s="8"/>
      <c r="M1538" s="8"/>
      <c r="N1538" s="8"/>
      <c r="O1538" s="8"/>
      <c r="P1538" s="8"/>
    </row>
    <row r="1539" spans="12:16" ht="24" customHeight="1">
      <c r="L1539" s="8"/>
      <c r="M1539" s="8"/>
      <c r="N1539" s="8"/>
      <c r="O1539" s="8"/>
      <c r="P1539" s="8"/>
    </row>
    <row r="1540" spans="12:16" ht="24" customHeight="1">
      <c r="L1540" s="8"/>
      <c r="M1540" s="8"/>
      <c r="N1540" s="8"/>
      <c r="O1540" s="8"/>
      <c r="P1540" s="8"/>
    </row>
    <row r="1541" spans="12:16" ht="24" customHeight="1">
      <c r="L1541" s="8"/>
      <c r="M1541" s="8"/>
      <c r="N1541" s="8"/>
      <c r="O1541" s="8"/>
      <c r="P1541" s="8"/>
    </row>
    <row r="1542" spans="12:16" ht="24" customHeight="1">
      <c r="L1542" s="8"/>
      <c r="M1542" s="8"/>
      <c r="N1542" s="8"/>
      <c r="O1542" s="8"/>
      <c r="P1542" s="8"/>
    </row>
    <row r="1543" spans="12:16" ht="24" customHeight="1">
      <c r="L1543" s="8"/>
      <c r="M1543" s="8"/>
      <c r="N1543" s="8"/>
      <c r="O1543" s="8"/>
      <c r="P1543" s="8"/>
    </row>
    <row r="1544" spans="12:16" ht="24" customHeight="1">
      <c r="L1544" s="8"/>
      <c r="M1544" s="8"/>
      <c r="N1544" s="8"/>
      <c r="O1544" s="8"/>
      <c r="P1544" s="8"/>
    </row>
    <row r="1545" spans="12:16" ht="24" customHeight="1">
      <c r="L1545" s="8"/>
      <c r="M1545" s="8"/>
      <c r="N1545" s="8"/>
      <c r="O1545" s="8"/>
      <c r="P1545" s="8"/>
    </row>
    <row r="1546" spans="12:16" ht="24" customHeight="1">
      <c r="L1546" s="8"/>
      <c r="M1546" s="8"/>
      <c r="N1546" s="8"/>
      <c r="O1546" s="8"/>
      <c r="P1546" s="8"/>
    </row>
    <row r="1547" spans="12:16" ht="24" customHeight="1">
      <c r="L1547" s="8"/>
      <c r="M1547" s="8"/>
      <c r="N1547" s="8"/>
      <c r="O1547" s="8"/>
      <c r="P1547" s="8"/>
    </row>
    <row r="1548" spans="12:16" ht="24" customHeight="1">
      <c r="L1548" s="8"/>
      <c r="M1548" s="8"/>
      <c r="N1548" s="8"/>
      <c r="O1548" s="8"/>
      <c r="P1548" s="8"/>
    </row>
    <row r="1549" spans="12:16" ht="24" customHeight="1">
      <c r="L1549" s="8"/>
      <c r="M1549" s="8"/>
      <c r="N1549" s="8"/>
      <c r="O1549" s="8"/>
      <c r="P1549" s="8"/>
    </row>
    <row r="1550" spans="12:16" ht="24" customHeight="1">
      <c r="L1550" s="8"/>
      <c r="M1550" s="8"/>
      <c r="N1550" s="8"/>
      <c r="O1550" s="8"/>
      <c r="P1550" s="8"/>
    </row>
    <row r="1551" spans="12:16" ht="24" customHeight="1">
      <c r="L1551" s="8"/>
      <c r="M1551" s="8"/>
      <c r="N1551" s="8"/>
      <c r="O1551" s="8"/>
      <c r="P1551" s="8"/>
    </row>
    <row r="1552" spans="12:16" ht="24" customHeight="1">
      <c r="L1552" s="8"/>
      <c r="M1552" s="8"/>
      <c r="N1552" s="8"/>
      <c r="O1552" s="8"/>
      <c r="P1552" s="8"/>
    </row>
    <row r="1553" spans="12:16" ht="24" customHeight="1">
      <c r="L1553" s="8"/>
      <c r="M1553" s="8"/>
      <c r="N1553" s="8"/>
      <c r="O1553" s="8"/>
      <c r="P1553" s="8"/>
    </row>
    <row r="1554" spans="12:16" ht="24" customHeight="1">
      <c r="L1554" s="8"/>
      <c r="M1554" s="8"/>
      <c r="N1554" s="8"/>
      <c r="O1554" s="8"/>
      <c r="P1554" s="8"/>
    </row>
    <row r="1555" spans="12:16" ht="24" customHeight="1">
      <c r="L1555" s="8"/>
      <c r="M1555" s="8"/>
      <c r="N1555" s="8"/>
      <c r="O1555" s="8"/>
      <c r="P1555" s="8"/>
    </row>
    <row r="1556" spans="12:16" ht="24" customHeight="1">
      <c r="L1556" s="8"/>
      <c r="M1556" s="8"/>
      <c r="N1556" s="8"/>
      <c r="O1556" s="8"/>
      <c r="P1556" s="8"/>
    </row>
    <row r="1557" spans="12:16" ht="24" customHeight="1">
      <c r="L1557" s="8"/>
      <c r="M1557" s="8"/>
      <c r="N1557" s="8"/>
      <c r="O1557" s="8"/>
      <c r="P1557" s="8"/>
    </row>
    <row r="1558" spans="12:16" ht="24" customHeight="1">
      <c r="L1558" s="8"/>
      <c r="M1558" s="8"/>
      <c r="N1558" s="8"/>
      <c r="O1558" s="8"/>
      <c r="P1558" s="8"/>
    </row>
    <row r="1559" spans="12:16" ht="24" customHeight="1">
      <c r="L1559" s="8"/>
      <c r="M1559" s="8"/>
      <c r="N1559" s="8"/>
      <c r="O1559" s="8"/>
      <c r="P1559" s="8"/>
    </row>
    <row r="1560" spans="12:16" ht="24" customHeight="1">
      <c r="L1560" s="8"/>
      <c r="M1560" s="8"/>
      <c r="N1560" s="8"/>
      <c r="O1560" s="8"/>
      <c r="P1560" s="8"/>
    </row>
    <row r="1561" spans="12:16" ht="24" customHeight="1">
      <c r="L1561" s="8"/>
      <c r="M1561" s="8"/>
      <c r="N1561" s="8"/>
      <c r="O1561" s="8"/>
      <c r="P1561" s="8"/>
    </row>
    <row r="1562" spans="12:16" ht="24" customHeight="1">
      <c r="L1562" s="8"/>
      <c r="M1562" s="8"/>
      <c r="N1562" s="8"/>
      <c r="O1562" s="8"/>
      <c r="P1562" s="8"/>
    </row>
    <row r="1563" spans="12:16" ht="24" customHeight="1">
      <c r="L1563" s="8"/>
      <c r="M1563" s="8"/>
      <c r="N1563" s="8"/>
      <c r="O1563" s="8"/>
      <c r="P1563" s="8"/>
    </row>
    <row r="1564" spans="12:16" ht="24" customHeight="1">
      <c r="L1564" s="8"/>
      <c r="M1564" s="8"/>
      <c r="N1564" s="8"/>
      <c r="O1564" s="8"/>
      <c r="P1564" s="8"/>
    </row>
    <row r="1565" spans="12:16" ht="24" customHeight="1">
      <c r="L1565" s="8"/>
      <c r="M1565" s="8"/>
      <c r="N1565" s="8"/>
      <c r="O1565" s="8"/>
      <c r="P1565" s="8"/>
    </row>
    <row r="1566" spans="12:16" ht="24" customHeight="1">
      <c r="L1566" s="8"/>
      <c r="M1566" s="8"/>
      <c r="N1566" s="8"/>
      <c r="O1566" s="8"/>
      <c r="P1566" s="8"/>
    </row>
    <row r="1567" spans="12:16" ht="24" customHeight="1">
      <c r="L1567" s="8"/>
      <c r="M1567" s="8"/>
      <c r="N1567" s="8"/>
      <c r="O1567" s="8"/>
      <c r="P1567" s="8"/>
    </row>
    <row r="1568" spans="12:16" ht="24" customHeight="1">
      <c r="L1568" s="8"/>
      <c r="M1568" s="8"/>
      <c r="N1568" s="8"/>
      <c r="O1568" s="8"/>
      <c r="P1568" s="8"/>
    </row>
    <row r="1569" spans="12:16" ht="24" customHeight="1">
      <c r="L1569" s="8"/>
      <c r="M1569" s="8"/>
      <c r="N1569" s="8"/>
      <c r="O1569" s="8"/>
      <c r="P1569" s="8"/>
    </row>
    <row r="1570" spans="12:16" ht="24" customHeight="1">
      <c r="L1570" s="8"/>
      <c r="M1570" s="8"/>
      <c r="N1570" s="8"/>
      <c r="O1570" s="8"/>
      <c r="P1570" s="8"/>
    </row>
    <row r="1571" spans="12:16" ht="24" customHeight="1">
      <c r="L1571" s="8"/>
      <c r="M1571" s="8"/>
      <c r="N1571" s="8"/>
      <c r="O1571" s="8"/>
      <c r="P1571" s="8"/>
    </row>
    <row r="1572" spans="12:16" ht="24" customHeight="1">
      <c r="L1572" s="8"/>
      <c r="M1572" s="8"/>
      <c r="N1572" s="8"/>
      <c r="O1572" s="8"/>
      <c r="P1572" s="8"/>
    </row>
    <row r="1573" spans="12:16" ht="24" customHeight="1">
      <c r="L1573" s="8"/>
      <c r="M1573" s="8"/>
      <c r="N1573" s="8"/>
      <c r="O1573" s="8"/>
      <c r="P1573" s="8"/>
    </row>
    <row r="1574" spans="12:16" ht="24" customHeight="1">
      <c r="L1574" s="8"/>
      <c r="M1574" s="8"/>
      <c r="N1574" s="8"/>
      <c r="O1574" s="8"/>
      <c r="P1574" s="8"/>
    </row>
    <row r="1575" spans="12:16" ht="24" customHeight="1">
      <c r="L1575" s="8"/>
      <c r="M1575" s="8"/>
      <c r="N1575" s="8"/>
      <c r="O1575" s="8"/>
      <c r="P1575" s="8"/>
    </row>
    <row r="1576" spans="12:16" ht="24" customHeight="1">
      <c r="L1576" s="8"/>
      <c r="M1576" s="8"/>
      <c r="N1576" s="8"/>
      <c r="O1576" s="8"/>
      <c r="P1576" s="8"/>
    </row>
    <row r="1577" spans="12:16" ht="24" customHeight="1">
      <c r="L1577" s="8"/>
      <c r="M1577" s="8"/>
      <c r="N1577" s="8"/>
      <c r="O1577" s="8"/>
      <c r="P1577" s="8"/>
    </row>
    <row r="1578" spans="12:16" ht="24" customHeight="1">
      <c r="L1578" s="8"/>
      <c r="M1578" s="8"/>
      <c r="N1578" s="8"/>
      <c r="O1578" s="8"/>
      <c r="P1578" s="8"/>
    </row>
    <row r="1579" spans="12:16" ht="24" customHeight="1">
      <c r="L1579" s="8"/>
      <c r="M1579" s="8"/>
      <c r="N1579" s="8"/>
      <c r="O1579" s="8"/>
      <c r="P1579" s="8"/>
    </row>
    <row r="1580" spans="12:16" ht="24" customHeight="1">
      <c r="L1580" s="8"/>
      <c r="M1580" s="8"/>
      <c r="N1580" s="8"/>
      <c r="O1580" s="8"/>
      <c r="P1580" s="8"/>
    </row>
    <row r="1581" spans="12:16" ht="24" customHeight="1">
      <c r="L1581" s="8"/>
      <c r="M1581" s="8"/>
      <c r="N1581" s="8"/>
      <c r="O1581" s="8"/>
      <c r="P1581" s="8"/>
    </row>
    <row r="1582" spans="12:16" ht="24" customHeight="1">
      <c r="L1582" s="8"/>
      <c r="M1582" s="8"/>
      <c r="N1582" s="8"/>
      <c r="O1582" s="8"/>
      <c r="P1582" s="8"/>
    </row>
    <row r="1583" spans="12:16" ht="24" customHeight="1">
      <c r="L1583" s="8"/>
      <c r="M1583" s="8"/>
      <c r="N1583" s="8"/>
      <c r="O1583" s="8"/>
      <c r="P1583" s="8"/>
    </row>
    <row r="1584" spans="12:16" ht="24" customHeight="1">
      <c r="L1584" s="8"/>
      <c r="M1584" s="8"/>
      <c r="N1584" s="8"/>
      <c r="O1584" s="8"/>
      <c r="P1584" s="8"/>
    </row>
    <row r="1585" spans="12:16" ht="24" customHeight="1">
      <c r="L1585" s="8"/>
      <c r="M1585" s="8"/>
      <c r="N1585" s="8"/>
      <c r="O1585" s="8"/>
      <c r="P1585" s="8"/>
    </row>
    <row r="1586" spans="12:16" ht="24" customHeight="1">
      <c r="L1586" s="8"/>
      <c r="M1586" s="8"/>
      <c r="N1586" s="8"/>
      <c r="O1586" s="8"/>
      <c r="P1586" s="8"/>
    </row>
    <row r="1587" spans="12:16" ht="24" customHeight="1">
      <c r="L1587" s="8"/>
      <c r="M1587" s="8"/>
      <c r="N1587" s="8"/>
      <c r="O1587" s="8"/>
      <c r="P1587" s="8"/>
    </row>
    <row r="1588" spans="12:16" ht="24" customHeight="1">
      <c r="L1588" s="8"/>
      <c r="M1588" s="8"/>
      <c r="N1588" s="8"/>
      <c r="O1588" s="8"/>
      <c r="P1588" s="8"/>
    </row>
    <row r="1589" spans="12:16" ht="24" customHeight="1">
      <c r="L1589" s="8"/>
      <c r="M1589" s="8"/>
      <c r="N1589" s="8"/>
      <c r="O1589" s="8"/>
      <c r="P1589" s="8"/>
    </row>
    <row r="1590" spans="12:16" ht="24" customHeight="1">
      <c r="L1590" s="8"/>
      <c r="M1590" s="8"/>
      <c r="N1590" s="8"/>
      <c r="O1590" s="8"/>
      <c r="P1590" s="8"/>
    </row>
    <row r="1591" spans="12:16" ht="24" customHeight="1">
      <c r="L1591" s="8"/>
      <c r="M1591" s="8"/>
      <c r="N1591" s="8"/>
      <c r="O1591" s="8"/>
      <c r="P1591" s="8"/>
    </row>
    <row r="1592" spans="12:16" ht="24" customHeight="1">
      <c r="L1592" s="8"/>
      <c r="M1592" s="8"/>
      <c r="N1592" s="8"/>
      <c r="O1592" s="8"/>
      <c r="P1592" s="8"/>
    </row>
    <row r="1593" spans="12:16" ht="24" customHeight="1">
      <c r="L1593" s="8"/>
      <c r="M1593" s="8"/>
      <c r="N1593" s="8"/>
      <c r="O1593" s="8"/>
      <c r="P1593" s="8"/>
    </row>
    <row r="1594" spans="12:16" ht="24" customHeight="1">
      <c r="L1594" s="8"/>
      <c r="M1594" s="8"/>
      <c r="N1594" s="8"/>
      <c r="O1594" s="8"/>
      <c r="P1594" s="8"/>
    </row>
    <row r="1595" spans="12:16" ht="24" customHeight="1">
      <c r="L1595" s="8"/>
      <c r="M1595" s="8"/>
      <c r="N1595" s="8"/>
      <c r="O1595" s="8"/>
      <c r="P1595" s="8"/>
    </row>
    <row r="1596" spans="12:16" ht="24" customHeight="1">
      <c r="L1596" s="8"/>
      <c r="M1596" s="8"/>
      <c r="N1596" s="8"/>
      <c r="O1596" s="8"/>
      <c r="P1596" s="8"/>
    </row>
    <row r="1597" spans="12:16" ht="24" customHeight="1">
      <c r="L1597" s="8"/>
      <c r="M1597" s="8"/>
      <c r="N1597" s="8"/>
      <c r="O1597" s="8"/>
      <c r="P1597" s="8"/>
    </row>
    <row r="1598" spans="12:16" ht="24" customHeight="1">
      <c r="L1598" s="8"/>
      <c r="M1598" s="8"/>
      <c r="N1598" s="8"/>
      <c r="O1598" s="8"/>
      <c r="P1598" s="8"/>
    </row>
    <row r="1599" spans="12:16" ht="24" customHeight="1">
      <c r="L1599" s="8"/>
      <c r="M1599" s="8"/>
      <c r="N1599" s="8"/>
      <c r="O1599" s="8"/>
      <c r="P1599" s="8"/>
    </row>
    <row r="1600" spans="12:16" ht="24" customHeight="1">
      <c r="L1600" s="8"/>
      <c r="M1600" s="8"/>
      <c r="N1600" s="8"/>
      <c r="O1600" s="8"/>
      <c r="P1600" s="8"/>
    </row>
    <row r="1601" spans="12:16" ht="24" customHeight="1">
      <c r="L1601" s="8"/>
      <c r="M1601" s="8"/>
      <c r="N1601" s="8"/>
      <c r="O1601" s="8"/>
      <c r="P1601" s="8"/>
    </row>
    <row r="1602" spans="12:16" ht="24" customHeight="1">
      <c r="L1602" s="8"/>
      <c r="M1602" s="8"/>
      <c r="N1602" s="8"/>
      <c r="O1602" s="8"/>
      <c r="P1602" s="8"/>
    </row>
    <row r="1603" spans="12:16" ht="24" customHeight="1">
      <c r="L1603" s="8"/>
      <c r="M1603" s="8"/>
      <c r="N1603" s="8"/>
      <c r="O1603" s="8"/>
      <c r="P1603" s="8"/>
    </row>
    <row r="1604" spans="12:16" ht="24" customHeight="1">
      <c r="L1604" s="8"/>
      <c r="M1604" s="8"/>
      <c r="N1604" s="8"/>
      <c r="O1604" s="8"/>
      <c r="P1604" s="8"/>
    </row>
    <row r="1605" spans="12:16" ht="24" customHeight="1">
      <c r="L1605" s="8"/>
      <c r="M1605" s="8"/>
      <c r="N1605" s="8"/>
      <c r="O1605" s="8"/>
      <c r="P1605" s="8"/>
    </row>
    <row r="1606" spans="12:16" ht="24" customHeight="1">
      <c r="L1606" s="8"/>
      <c r="M1606" s="8"/>
      <c r="N1606" s="8"/>
      <c r="O1606" s="8"/>
      <c r="P1606" s="8"/>
    </row>
    <row r="1607" spans="12:16" ht="24" customHeight="1">
      <c r="L1607" s="8"/>
      <c r="M1607" s="8"/>
      <c r="N1607" s="8"/>
      <c r="O1607" s="8"/>
      <c r="P1607" s="8"/>
    </row>
    <row r="1608" spans="12:16" ht="24" customHeight="1">
      <c r="L1608" s="8"/>
      <c r="M1608" s="8"/>
      <c r="N1608" s="8"/>
      <c r="O1608" s="8"/>
      <c r="P1608" s="8"/>
    </row>
    <row r="1609" spans="12:16" ht="24" customHeight="1">
      <c r="L1609" s="8"/>
      <c r="M1609" s="8"/>
      <c r="N1609" s="8"/>
      <c r="O1609" s="8"/>
      <c r="P1609" s="8"/>
    </row>
    <row r="1610" spans="12:16" ht="24" customHeight="1">
      <c r="L1610" s="8"/>
      <c r="M1610" s="8"/>
      <c r="N1610" s="8"/>
      <c r="O1610" s="8"/>
      <c r="P1610" s="8"/>
    </row>
    <row r="1611" spans="12:16" ht="24" customHeight="1">
      <c r="L1611" s="8"/>
      <c r="M1611" s="8"/>
      <c r="N1611" s="8"/>
      <c r="O1611" s="8"/>
      <c r="P1611" s="8"/>
    </row>
    <row r="1612" spans="12:16" ht="24" customHeight="1">
      <c r="L1612" s="8"/>
      <c r="M1612" s="8"/>
      <c r="N1612" s="8"/>
      <c r="O1612" s="8"/>
      <c r="P1612" s="8"/>
    </row>
    <row r="1613" spans="12:16" ht="24" customHeight="1">
      <c r="L1613" s="8"/>
      <c r="M1613" s="8"/>
      <c r="N1613" s="8"/>
      <c r="O1613" s="8"/>
      <c r="P1613" s="8"/>
    </row>
    <row r="1614" spans="12:16" ht="24" customHeight="1">
      <c r="L1614" s="8"/>
      <c r="M1614" s="8"/>
      <c r="N1614" s="8"/>
      <c r="O1614" s="8"/>
      <c r="P1614" s="8"/>
    </row>
    <row r="1615" spans="12:16" ht="24" customHeight="1">
      <c r="L1615" s="8"/>
      <c r="M1615" s="8"/>
      <c r="N1615" s="8"/>
      <c r="O1615" s="8"/>
      <c r="P1615" s="8"/>
    </row>
    <row r="1616" spans="12:16" ht="24" customHeight="1">
      <c r="L1616" s="8"/>
      <c r="M1616" s="8"/>
      <c r="N1616" s="8"/>
      <c r="O1616" s="8"/>
      <c r="P1616" s="8"/>
    </row>
    <row r="1617" spans="12:16" ht="24" customHeight="1">
      <c r="L1617" s="8"/>
      <c r="M1617" s="8"/>
      <c r="N1617" s="8"/>
      <c r="O1617" s="8"/>
      <c r="P1617" s="8"/>
    </row>
    <row r="1618" spans="12:16" ht="24" customHeight="1">
      <c r="L1618" s="8"/>
      <c r="M1618" s="8"/>
      <c r="N1618" s="8"/>
      <c r="O1618" s="8"/>
      <c r="P1618" s="8"/>
    </row>
    <row r="1619" spans="12:16" ht="24" customHeight="1">
      <c r="L1619" s="8"/>
      <c r="M1619" s="8"/>
      <c r="N1619" s="8"/>
      <c r="O1619" s="8"/>
      <c r="P1619" s="8"/>
    </row>
    <row r="1620" spans="12:16" ht="24" customHeight="1">
      <c r="L1620" s="8"/>
      <c r="M1620" s="8"/>
      <c r="N1620" s="8"/>
      <c r="O1620" s="8"/>
      <c r="P1620" s="8"/>
    </row>
    <row r="1621" spans="12:16" ht="24" customHeight="1">
      <c r="L1621" s="8"/>
      <c r="M1621" s="8"/>
      <c r="N1621" s="8"/>
      <c r="O1621" s="8"/>
      <c r="P1621" s="8"/>
    </row>
    <row r="1622" spans="12:16" ht="24" customHeight="1">
      <c r="L1622" s="8"/>
      <c r="M1622" s="8"/>
      <c r="N1622" s="8"/>
      <c r="O1622" s="8"/>
      <c r="P1622" s="8"/>
    </row>
    <row r="1623" spans="12:16" ht="24" customHeight="1">
      <c r="L1623" s="8"/>
      <c r="M1623" s="8"/>
      <c r="N1623" s="8"/>
      <c r="O1623" s="8"/>
      <c r="P1623" s="8"/>
    </row>
    <row r="1624" spans="12:16" ht="24" customHeight="1">
      <c r="L1624" s="8"/>
      <c r="M1624" s="8"/>
      <c r="N1624" s="8"/>
      <c r="O1624" s="8"/>
      <c r="P1624" s="8"/>
    </row>
    <row r="1625" spans="12:16" ht="24" customHeight="1">
      <c r="L1625" s="8"/>
      <c r="M1625" s="8"/>
      <c r="N1625" s="8"/>
      <c r="O1625" s="8"/>
      <c r="P1625" s="8"/>
    </row>
    <row r="1626" spans="12:16" ht="24" customHeight="1">
      <c r="L1626" s="8"/>
      <c r="M1626" s="8"/>
      <c r="N1626" s="8"/>
      <c r="O1626" s="8"/>
      <c r="P1626" s="8"/>
    </row>
    <row r="1627" spans="12:16" ht="24" customHeight="1">
      <c r="L1627" s="8"/>
      <c r="M1627" s="8"/>
      <c r="N1627" s="8"/>
      <c r="O1627" s="8"/>
      <c r="P1627" s="8"/>
    </row>
    <row r="1628" spans="12:16" ht="24" customHeight="1">
      <c r="L1628" s="8"/>
      <c r="M1628" s="8"/>
      <c r="N1628" s="8"/>
      <c r="O1628" s="8"/>
      <c r="P1628" s="8"/>
    </row>
    <row r="1629" spans="12:16" ht="24" customHeight="1">
      <c r="L1629" s="8"/>
      <c r="M1629" s="8"/>
      <c r="N1629" s="8"/>
      <c r="O1629" s="8"/>
      <c r="P1629" s="8"/>
    </row>
    <row r="1630" spans="12:16" ht="24" customHeight="1">
      <c r="L1630" s="8"/>
      <c r="M1630" s="8"/>
      <c r="N1630" s="8"/>
      <c r="O1630" s="8"/>
      <c r="P1630" s="8"/>
    </row>
    <row r="1631" spans="12:16" ht="24" customHeight="1">
      <c r="L1631" s="8"/>
      <c r="M1631" s="8"/>
      <c r="N1631" s="8"/>
      <c r="O1631" s="8"/>
      <c r="P1631" s="8"/>
    </row>
    <row r="1632" spans="12:16" ht="24" customHeight="1">
      <c r="L1632" s="8"/>
      <c r="M1632" s="8"/>
      <c r="N1632" s="8"/>
      <c r="O1632" s="8"/>
      <c r="P1632" s="8"/>
    </row>
    <row r="1633" spans="12:16" ht="24" customHeight="1">
      <c r="L1633" s="8"/>
      <c r="M1633" s="8"/>
      <c r="N1633" s="8"/>
      <c r="O1633" s="8"/>
      <c r="P1633" s="8"/>
    </row>
    <row r="1634" spans="12:16" ht="24" customHeight="1">
      <c r="L1634" s="8"/>
      <c r="M1634" s="8"/>
      <c r="N1634" s="8"/>
      <c r="O1634" s="8"/>
      <c r="P1634" s="8"/>
    </row>
    <row r="1635" spans="12:16" ht="24" customHeight="1">
      <c r="L1635" s="8"/>
      <c r="M1635" s="8"/>
      <c r="N1635" s="8"/>
      <c r="O1635" s="8"/>
      <c r="P1635" s="8"/>
    </row>
    <row r="1636" spans="12:16" ht="24" customHeight="1">
      <c r="L1636" s="8"/>
      <c r="M1636" s="8"/>
      <c r="N1636" s="8"/>
      <c r="O1636" s="8"/>
      <c r="P1636" s="8"/>
    </row>
    <row r="1637" spans="12:16" ht="24" customHeight="1">
      <c r="L1637" s="8"/>
      <c r="M1637" s="8"/>
      <c r="N1637" s="8"/>
      <c r="O1637" s="8"/>
      <c r="P1637" s="8"/>
    </row>
    <row r="1638" spans="12:16" ht="24" customHeight="1">
      <c r="L1638" s="8"/>
      <c r="M1638" s="8"/>
      <c r="N1638" s="8"/>
      <c r="O1638" s="8"/>
      <c r="P1638" s="8"/>
    </row>
    <row r="1639" spans="12:16" ht="24" customHeight="1">
      <c r="L1639" s="8"/>
      <c r="M1639" s="8"/>
      <c r="N1639" s="8"/>
      <c r="O1639" s="8"/>
      <c r="P1639" s="8"/>
    </row>
    <row r="1640" spans="12:16" ht="24" customHeight="1">
      <c r="L1640" s="8"/>
      <c r="M1640" s="8"/>
      <c r="N1640" s="8"/>
      <c r="O1640" s="8"/>
      <c r="P1640" s="8"/>
    </row>
    <row r="1641" spans="12:16" ht="24" customHeight="1">
      <c r="L1641" s="8"/>
      <c r="M1641" s="8"/>
      <c r="N1641" s="8"/>
      <c r="O1641" s="8"/>
      <c r="P1641" s="8"/>
    </row>
    <row r="1642" spans="12:16" ht="24" customHeight="1">
      <c r="L1642" s="8"/>
      <c r="M1642" s="8"/>
      <c r="N1642" s="8"/>
      <c r="O1642" s="8"/>
      <c r="P1642" s="8"/>
    </row>
    <row r="1643" spans="12:16" ht="24" customHeight="1">
      <c r="L1643" s="8"/>
      <c r="M1643" s="8"/>
      <c r="N1643" s="8"/>
      <c r="O1643" s="8"/>
      <c r="P1643" s="8"/>
    </row>
    <row r="1644" spans="12:16" ht="24" customHeight="1">
      <c r="L1644" s="8"/>
      <c r="M1644" s="8"/>
      <c r="N1644" s="8"/>
      <c r="O1644" s="8"/>
      <c r="P1644" s="8"/>
    </row>
    <row r="1645" spans="12:16" ht="24" customHeight="1">
      <c r="L1645" s="8"/>
      <c r="M1645" s="8"/>
      <c r="N1645" s="8"/>
      <c r="O1645" s="8"/>
      <c r="P1645" s="8"/>
    </row>
    <row r="1646" spans="12:16" ht="24" customHeight="1">
      <c r="L1646" s="8"/>
      <c r="M1646" s="8"/>
      <c r="N1646" s="8"/>
      <c r="O1646" s="8"/>
      <c r="P1646" s="8"/>
    </row>
    <row r="1647" spans="12:16" ht="24" customHeight="1">
      <c r="L1647" s="8"/>
      <c r="M1647" s="8"/>
      <c r="N1647" s="8"/>
      <c r="O1647" s="8"/>
      <c r="P1647" s="8"/>
    </row>
    <row r="1648" spans="12:16" ht="24" customHeight="1">
      <c r="L1648" s="8"/>
      <c r="M1648" s="8"/>
      <c r="N1648" s="8"/>
      <c r="O1648" s="8"/>
      <c r="P1648" s="8"/>
    </row>
    <row r="1649" spans="12:16" ht="24" customHeight="1">
      <c r="L1649" s="8"/>
      <c r="M1649" s="8"/>
      <c r="N1649" s="8"/>
      <c r="O1649" s="8"/>
      <c r="P1649" s="8"/>
    </row>
    <row r="1650" spans="12:16" ht="24" customHeight="1">
      <c r="L1650" s="8"/>
      <c r="M1650" s="8"/>
      <c r="N1650" s="8"/>
      <c r="O1650" s="8"/>
      <c r="P1650" s="8"/>
    </row>
    <row r="1651" spans="12:16" ht="24" customHeight="1">
      <c r="L1651" s="8"/>
      <c r="M1651" s="8"/>
      <c r="N1651" s="8"/>
      <c r="O1651" s="8"/>
      <c r="P1651" s="8"/>
    </row>
    <row r="1652" spans="12:16" ht="24" customHeight="1">
      <c r="L1652" s="8"/>
      <c r="M1652" s="8"/>
      <c r="N1652" s="8"/>
      <c r="O1652" s="8"/>
      <c r="P1652" s="8"/>
    </row>
    <row r="1653" spans="12:16" ht="24" customHeight="1">
      <c r="L1653" s="8"/>
      <c r="M1653" s="8"/>
      <c r="N1653" s="8"/>
      <c r="O1653" s="8"/>
      <c r="P1653" s="8"/>
    </row>
    <row r="1654" spans="12:16" ht="24" customHeight="1">
      <c r="L1654" s="8"/>
      <c r="M1654" s="8"/>
      <c r="N1654" s="8"/>
      <c r="O1654" s="8"/>
      <c r="P1654" s="8"/>
    </row>
    <row r="1655" spans="12:16" ht="24" customHeight="1">
      <c r="L1655" s="8"/>
      <c r="M1655" s="8"/>
      <c r="N1655" s="8"/>
      <c r="O1655" s="8"/>
      <c r="P1655" s="8"/>
    </row>
    <row r="1656" spans="12:16" ht="24" customHeight="1">
      <c r="L1656" s="8"/>
      <c r="M1656" s="8"/>
      <c r="N1656" s="8"/>
      <c r="O1656" s="8"/>
      <c r="P1656" s="8"/>
    </row>
    <row r="1657" spans="12:16" ht="24" customHeight="1">
      <c r="L1657" s="8"/>
      <c r="M1657" s="8"/>
      <c r="N1657" s="8"/>
      <c r="O1657" s="8"/>
      <c r="P1657" s="8"/>
    </row>
    <row r="1658" spans="12:16" ht="24" customHeight="1">
      <c r="L1658" s="8"/>
      <c r="M1658" s="8"/>
      <c r="N1658" s="8"/>
      <c r="O1658" s="8"/>
      <c r="P1658" s="8"/>
    </row>
    <row r="1659" spans="12:16" ht="24" customHeight="1">
      <c r="L1659" s="8"/>
      <c r="M1659" s="8"/>
      <c r="N1659" s="8"/>
      <c r="O1659" s="8"/>
      <c r="P1659" s="8"/>
    </row>
    <row r="1660" spans="12:16" ht="24" customHeight="1">
      <c r="L1660" s="8"/>
      <c r="M1660" s="8"/>
      <c r="N1660" s="8"/>
      <c r="O1660" s="8"/>
      <c r="P1660" s="8"/>
    </row>
    <row r="1661" spans="12:16" ht="24" customHeight="1">
      <c r="L1661" s="8"/>
      <c r="M1661" s="8"/>
      <c r="N1661" s="8"/>
      <c r="O1661" s="8"/>
      <c r="P1661" s="8"/>
    </row>
    <row r="1662" spans="12:16" ht="24" customHeight="1">
      <c r="L1662" s="8"/>
      <c r="M1662" s="8"/>
      <c r="N1662" s="8"/>
      <c r="O1662" s="8"/>
      <c r="P1662" s="8"/>
    </row>
    <row r="1663" spans="12:16" ht="24" customHeight="1">
      <c r="L1663" s="8"/>
      <c r="M1663" s="8"/>
      <c r="N1663" s="8"/>
      <c r="O1663" s="8"/>
      <c r="P1663" s="8"/>
    </row>
    <row r="1664" spans="12:16" ht="24" customHeight="1">
      <c r="L1664" s="8"/>
      <c r="M1664" s="8"/>
      <c r="N1664" s="8"/>
      <c r="O1664" s="8"/>
      <c r="P1664" s="8"/>
    </row>
    <row r="1665" spans="12:16" ht="24" customHeight="1">
      <c r="L1665" s="8"/>
      <c r="M1665" s="8"/>
      <c r="N1665" s="8"/>
      <c r="O1665" s="8"/>
      <c r="P1665" s="8"/>
    </row>
    <row r="1666" spans="12:16" ht="24" customHeight="1">
      <c r="L1666" s="8"/>
      <c r="M1666" s="8"/>
      <c r="N1666" s="8"/>
      <c r="O1666" s="8"/>
      <c r="P1666" s="8"/>
    </row>
    <row r="1667" spans="12:16" ht="24" customHeight="1">
      <c r="L1667" s="8"/>
      <c r="M1667" s="8"/>
      <c r="N1667" s="8"/>
      <c r="O1667" s="8"/>
      <c r="P1667" s="8"/>
    </row>
    <row r="1668" spans="12:16" ht="24" customHeight="1">
      <c r="L1668" s="8"/>
      <c r="M1668" s="8"/>
      <c r="N1668" s="8"/>
      <c r="O1668" s="8"/>
      <c r="P1668" s="8"/>
    </row>
    <row r="1669" spans="12:16" ht="24" customHeight="1">
      <c r="L1669" s="8"/>
      <c r="M1669" s="8"/>
      <c r="N1669" s="8"/>
      <c r="O1669" s="8"/>
      <c r="P1669" s="8"/>
    </row>
    <row r="1670" spans="12:16" ht="24" customHeight="1">
      <c r="L1670" s="8"/>
      <c r="M1670" s="8"/>
      <c r="N1670" s="8"/>
      <c r="O1670" s="8"/>
      <c r="P1670" s="8"/>
    </row>
    <row r="1671" spans="12:16" ht="24" customHeight="1">
      <c r="L1671" s="8"/>
      <c r="M1671" s="8"/>
      <c r="N1671" s="8"/>
      <c r="O1671" s="8"/>
      <c r="P1671" s="8"/>
    </row>
    <row r="1672" spans="12:16" ht="24" customHeight="1">
      <c r="L1672" s="8"/>
      <c r="M1672" s="8"/>
      <c r="N1672" s="8"/>
      <c r="O1672" s="8"/>
      <c r="P1672" s="8"/>
    </row>
    <row r="1673" spans="12:16" ht="24" customHeight="1">
      <c r="L1673" s="8"/>
      <c r="M1673" s="8"/>
      <c r="N1673" s="8"/>
      <c r="O1673" s="8"/>
      <c r="P1673" s="8"/>
    </row>
    <row r="1674" spans="12:16" ht="24" customHeight="1">
      <c r="L1674" s="8"/>
      <c r="M1674" s="8"/>
      <c r="N1674" s="8"/>
      <c r="O1674" s="8"/>
      <c r="P1674" s="8"/>
    </row>
    <row r="1675" spans="12:16" ht="24" customHeight="1">
      <c r="L1675" s="8"/>
      <c r="M1675" s="8"/>
      <c r="N1675" s="8"/>
      <c r="O1675" s="8"/>
      <c r="P1675" s="8"/>
    </row>
    <row r="1676" spans="12:16" ht="24" customHeight="1">
      <c r="L1676" s="8"/>
      <c r="M1676" s="8"/>
      <c r="N1676" s="8"/>
      <c r="O1676" s="8"/>
      <c r="P1676" s="8"/>
    </row>
    <row r="1677" spans="12:16" ht="24" customHeight="1">
      <c r="L1677" s="8"/>
      <c r="M1677" s="8"/>
      <c r="N1677" s="8"/>
      <c r="O1677" s="8"/>
      <c r="P1677" s="8"/>
    </row>
    <row r="1678" spans="12:16" ht="24" customHeight="1">
      <c r="L1678" s="8"/>
      <c r="M1678" s="8"/>
      <c r="N1678" s="8"/>
      <c r="O1678" s="8"/>
      <c r="P1678" s="8"/>
    </row>
    <row r="1679" spans="12:16" ht="24" customHeight="1">
      <c r="L1679" s="8"/>
      <c r="M1679" s="8"/>
      <c r="N1679" s="8"/>
      <c r="O1679" s="8"/>
      <c r="P1679" s="8"/>
    </row>
    <row r="1680" spans="12:16" ht="24" customHeight="1">
      <c r="L1680" s="8"/>
      <c r="M1680" s="8"/>
      <c r="N1680" s="8"/>
      <c r="O1680" s="8"/>
      <c r="P1680" s="8"/>
    </row>
    <row r="1681" spans="12:16" ht="24" customHeight="1">
      <c r="L1681" s="8"/>
      <c r="M1681" s="8"/>
      <c r="N1681" s="8"/>
      <c r="O1681" s="8"/>
      <c r="P1681" s="8"/>
    </row>
    <row r="1682" spans="12:16" ht="24" customHeight="1">
      <c r="L1682" s="8"/>
      <c r="M1682" s="8"/>
      <c r="N1682" s="8"/>
      <c r="O1682" s="8"/>
      <c r="P1682" s="8"/>
    </row>
    <row r="1683" spans="12:16" ht="24" customHeight="1">
      <c r="L1683" s="8"/>
      <c r="M1683" s="8"/>
      <c r="N1683" s="8"/>
      <c r="O1683" s="8"/>
      <c r="P1683" s="8"/>
    </row>
    <row r="1684" spans="12:16" ht="24" customHeight="1">
      <c r="L1684" s="8"/>
      <c r="M1684" s="8"/>
      <c r="N1684" s="8"/>
      <c r="O1684" s="8"/>
      <c r="P1684" s="8"/>
    </row>
    <row r="1685" spans="12:16" ht="24" customHeight="1">
      <c r="L1685" s="8"/>
      <c r="M1685" s="8"/>
      <c r="N1685" s="8"/>
      <c r="O1685" s="8"/>
      <c r="P1685" s="8"/>
    </row>
    <row r="1686" spans="12:16" ht="24" customHeight="1">
      <c r="L1686" s="8"/>
      <c r="M1686" s="8"/>
      <c r="N1686" s="8"/>
      <c r="O1686" s="8"/>
      <c r="P1686" s="8"/>
    </row>
    <row r="1687" spans="12:16" ht="24" customHeight="1">
      <c r="L1687" s="8"/>
      <c r="M1687" s="8"/>
      <c r="N1687" s="8"/>
      <c r="O1687" s="8"/>
      <c r="P1687" s="8"/>
    </row>
    <row r="1688" spans="12:16" ht="24" customHeight="1">
      <c r="L1688" s="8"/>
      <c r="M1688" s="8"/>
      <c r="N1688" s="8"/>
      <c r="O1688" s="8"/>
      <c r="P1688" s="8"/>
    </row>
    <row r="1689" spans="12:16" ht="24" customHeight="1">
      <c r="L1689" s="8"/>
      <c r="M1689" s="8"/>
      <c r="N1689" s="8"/>
      <c r="O1689" s="8"/>
      <c r="P1689" s="8"/>
    </row>
    <row r="1690" spans="12:16" ht="24" customHeight="1">
      <c r="L1690" s="8"/>
      <c r="M1690" s="8"/>
      <c r="N1690" s="8"/>
      <c r="O1690" s="8"/>
      <c r="P1690" s="8"/>
    </row>
    <row r="1691" spans="12:16" ht="24" customHeight="1">
      <c r="L1691" s="8"/>
      <c r="M1691" s="8"/>
      <c r="N1691" s="8"/>
      <c r="O1691" s="8"/>
      <c r="P1691" s="8"/>
    </row>
    <row r="1692" spans="12:16" ht="24" customHeight="1">
      <c r="L1692" s="8"/>
      <c r="M1692" s="8"/>
      <c r="N1692" s="8"/>
      <c r="O1692" s="8"/>
      <c r="P1692" s="8"/>
    </row>
    <row r="1693" spans="12:16" ht="24" customHeight="1">
      <c r="L1693" s="8"/>
      <c r="M1693" s="8"/>
      <c r="N1693" s="8"/>
      <c r="O1693" s="8"/>
      <c r="P1693" s="8"/>
    </row>
    <row r="1694" spans="12:16" ht="24" customHeight="1">
      <c r="L1694" s="8"/>
      <c r="M1694" s="8"/>
      <c r="N1694" s="8"/>
      <c r="O1694" s="8"/>
      <c r="P1694" s="8"/>
    </row>
    <row r="1695" spans="12:16" ht="24" customHeight="1">
      <c r="L1695" s="8"/>
      <c r="M1695" s="8"/>
      <c r="N1695" s="8"/>
      <c r="O1695" s="8"/>
      <c r="P1695" s="8"/>
    </row>
    <row r="1696" spans="12:16" ht="24" customHeight="1">
      <c r="L1696" s="8"/>
      <c r="M1696" s="8"/>
      <c r="N1696" s="8"/>
      <c r="O1696" s="8"/>
      <c r="P1696" s="8"/>
    </row>
    <row r="1697" spans="12:16" ht="24" customHeight="1">
      <c r="L1697" s="8"/>
      <c r="M1697" s="8"/>
      <c r="N1697" s="8"/>
      <c r="O1697" s="8"/>
      <c r="P1697" s="8"/>
    </row>
    <row r="1698" spans="12:16" ht="24" customHeight="1">
      <c r="L1698" s="8"/>
      <c r="M1698" s="8"/>
      <c r="N1698" s="8"/>
      <c r="O1698" s="8"/>
      <c r="P1698" s="8"/>
    </row>
    <row r="1699" spans="12:16" ht="24" customHeight="1">
      <c r="L1699" s="8"/>
      <c r="M1699" s="8"/>
      <c r="N1699" s="8"/>
      <c r="O1699" s="8"/>
      <c r="P1699" s="8"/>
    </row>
    <row r="1700" spans="12:16" ht="24" customHeight="1">
      <c r="L1700" s="8"/>
      <c r="M1700" s="8"/>
      <c r="N1700" s="8"/>
      <c r="O1700" s="8"/>
      <c r="P1700" s="8"/>
    </row>
    <row r="1701" spans="12:16" ht="24" customHeight="1">
      <c r="L1701" s="8"/>
      <c r="M1701" s="8"/>
      <c r="N1701" s="8"/>
      <c r="O1701" s="8"/>
      <c r="P1701" s="8"/>
    </row>
    <row r="1702" spans="12:16" ht="24" customHeight="1">
      <c r="L1702" s="8"/>
      <c r="M1702" s="8"/>
      <c r="N1702" s="8"/>
      <c r="O1702" s="8"/>
      <c r="P1702" s="8"/>
    </row>
    <row r="1703" spans="12:16" ht="24" customHeight="1">
      <c r="L1703" s="8"/>
      <c r="M1703" s="8"/>
      <c r="N1703" s="8"/>
      <c r="O1703" s="8"/>
      <c r="P1703" s="8"/>
    </row>
    <row r="1704" spans="12:16" ht="24" customHeight="1">
      <c r="L1704" s="8"/>
      <c r="M1704" s="8"/>
      <c r="N1704" s="8"/>
      <c r="O1704" s="8"/>
      <c r="P1704" s="8"/>
    </row>
    <row r="1705" spans="12:16" ht="24" customHeight="1">
      <c r="L1705" s="8"/>
      <c r="M1705" s="8"/>
      <c r="N1705" s="8"/>
      <c r="O1705" s="8"/>
      <c r="P1705" s="8"/>
    </row>
    <row r="1706" spans="12:16" ht="24" customHeight="1">
      <c r="L1706" s="8"/>
      <c r="M1706" s="8"/>
      <c r="N1706" s="8"/>
      <c r="O1706" s="8"/>
      <c r="P1706" s="8"/>
    </row>
    <row r="1707" spans="12:16" ht="24" customHeight="1">
      <c r="L1707" s="8"/>
      <c r="M1707" s="8"/>
      <c r="N1707" s="8"/>
      <c r="O1707" s="8"/>
      <c r="P1707" s="8"/>
    </row>
    <row r="1708" spans="12:16" ht="24" customHeight="1">
      <c r="L1708" s="8"/>
      <c r="M1708" s="8"/>
      <c r="N1708" s="8"/>
      <c r="O1708" s="8"/>
      <c r="P1708" s="8"/>
    </row>
    <row r="1709" spans="12:16" ht="24" customHeight="1">
      <c r="L1709" s="8"/>
      <c r="M1709" s="8"/>
      <c r="N1709" s="8"/>
      <c r="O1709" s="8"/>
      <c r="P1709" s="8"/>
    </row>
    <row r="1710" spans="12:16" ht="24" customHeight="1">
      <c r="L1710" s="8"/>
      <c r="M1710" s="8"/>
      <c r="N1710" s="8"/>
      <c r="O1710" s="8"/>
      <c r="P1710" s="8"/>
    </row>
    <row r="1711" spans="12:16" ht="24" customHeight="1">
      <c r="L1711" s="8"/>
      <c r="M1711" s="8"/>
      <c r="N1711" s="8"/>
      <c r="O1711" s="8"/>
      <c r="P1711" s="8"/>
    </row>
    <row r="1712" spans="12:16" ht="24" customHeight="1">
      <c r="L1712" s="8"/>
      <c r="M1712" s="8"/>
      <c r="N1712" s="8"/>
      <c r="O1712" s="8"/>
      <c r="P1712" s="8"/>
    </row>
    <row r="1713" spans="12:16" ht="24" customHeight="1">
      <c r="L1713" s="8"/>
      <c r="M1713" s="8"/>
      <c r="N1713" s="8"/>
      <c r="O1713" s="8"/>
      <c r="P1713" s="8"/>
    </row>
    <row r="1714" spans="12:16" ht="24" customHeight="1">
      <c r="L1714" s="8"/>
      <c r="M1714" s="8"/>
      <c r="N1714" s="8"/>
      <c r="O1714" s="8"/>
      <c r="P1714" s="8"/>
    </row>
    <row r="1715" spans="12:16" ht="24" customHeight="1">
      <c r="L1715" s="8"/>
      <c r="M1715" s="8"/>
      <c r="N1715" s="8"/>
      <c r="O1715" s="8"/>
      <c r="P1715" s="8"/>
    </row>
    <row r="1716" spans="12:16" ht="24" customHeight="1">
      <c r="L1716" s="8"/>
      <c r="M1716" s="8"/>
      <c r="N1716" s="8"/>
      <c r="O1716" s="8"/>
      <c r="P1716" s="8"/>
    </row>
    <row r="1717" spans="12:16" ht="24" customHeight="1">
      <c r="L1717" s="8"/>
      <c r="M1717" s="8"/>
      <c r="N1717" s="8"/>
      <c r="O1717" s="8"/>
      <c r="P1717" s="8"/>
    </row>
    <row r="1718" spans="12:16" ht="24" customHeight="1">
      <c r="L1718" s="8"/>
      <c r="M1718" s="8"/>
      <c r="N1718" s="8"/>
      <c r="O1718" s="8"/>
      <c r="P1718" s="8"/>
    </row>
    <row r="1719" spans="12:16" ht="24" customHeight="1">
      <c r="L1719" s="8"/>
      <c r="M1719" s="8"/>
      <c r="N1719" s="8"/>
      <c r="O1719" s="8"/>
      <c r="P1719" s="8"/>
    </row>
    <row r="1720" spans="12:16" ht="24" customHeight="1">
      <c r="L1720" s="8"/>
      <c r="M1720" s="8"/>
      <c r="N1720" s="8"/>
      <c r="O1720" s="8"/>
      <c r="P1720" s="8"/>
    </row>
    <row r="1721" spans="12:16" ht="24" customHeight="1">
      <c r="L1721" s="8"/>
      <c r="M1721" s="8"/>
      <c r="N1721" s="8"/>
      <c r="O1721" s="8"/>
      <c r="P1721" s="8"/>
    </row>
    <row r="1722" spans="12:16" ht="24" customHeight="1">
      <c r="L1722" s="8"/>
      <c r="M1722" s="8"/>
      <c r="N1722" s="8"/>
      <c r="O1722" s="8"/>
      <c r="P1722" s="8"/>
    </row>
    <row r="1723" spans="12:16" ht="24" customHeight="1">
      <c r="L1723" s="8"/>
      <c r="M1723" s="8"/>
      <c r="N1723" s="8"/>
      <c r="O1723" s="8"/>
      <c r="P1723" s="8"/>
    </row>
    <row r="1724" spans="12:16" ht="24" customHeight="1">
      <c r="L1724" s="8"/>
      <c r="M1724" s="8"/>
      <c r="N1724" s="8"/>
      <c r="O1724" s="8"/>
      <c r="P1724" s="8"/>
    </row>
    <row r="1725" spans="12:16" ht="24" customHeight="1">
      <c r="L1725" s="8"/>
      <c r="M1725" s="8"/>
      <c r="N1725" s="8"/>
      <c r="O1725" s="8"/>
      <c r="P1725" s="8"/>
    </row>
    <row r="1726" spans="12:16" ht="24" customHeight="1">
      <c r="L1726" s="8"/>
      <c r="M1726" s="8"/>
      <c r="N1726" s="8"/>
      <c r="O1726" s="8"/>
      <c r="P1726" s="8"/>
    </row>
    <row r="1727" spans="12:16" ht="24" customHeight="1">
      <c r="L1727" s="8"/>
      <c r="M1727" s="8"/>
      <c r="N1727" s="8"/>
      <c r="O1727" s="8"/>
      <c r="P1727" s="8"/>
    </row>
    <row r="1728" spans="12:16" ht="24" customHeight="1">
      <c r="L1728" s="8"/>
      <c r="M1728" s="8"/>
      <c r="N1728" s="8"/>
      <c r="O1728" s="8"/>
      <c r="P1728" s="8"/>
    </row>
    <row r="1729" spans="12:16" ht="24" customHeight="1">
      <c r="L1729" s="8"/>
      <c r="M1729" s="8"/>
      <c r="N1729" s="8"/>
      <c r="O1729" s="8"/>
      <c r="P1729" s="8"/>
    </row>
    <row r="1730" spans="12:16" ht="24" customHeight="1">
      <c r="L1730" s="8"/>
      <c r="M1730" s="8"/>
      <c r="N1730" s="8"/>
      <c r="O1730" s="8"/>
      <c r="P1730" s="8"/>
    </row>
    <row r="1731" spans="12:16" ht="24" customHeight="1">
      <c r="L1731" s="8"/>
      <c r="M1731" s="8"/>
      <c r="N1731" s="8"/>
      <c r="O1731" s="8"/>
      <c r="P1731" s="8"/>
    </row>
    <row r="1732" spans="12:16" ht="24" customHeight="1">
      <c r="L1732" s="8"/>
      <c r="M1732" s="8"/>
      <c r="N1732" s="8"/>
      <c r="O1732" s="8"/>
      <c r="P1732" s="8"/>
    </row>
    <row r="1733" spans="12:16" ht="24" customHeight="1">
      <c r="L1733" s="8"/>
      <c r="M1733" s="8"/>
      <c r="N1733" s="8"/>
      <c r="O1733" s="8"/>
      <c r="P1733" s="8"/>
    </row>
    <row r="1734" spans="12:16" ht="24" customHeight="1">
      <c r="L1734" s="8"/>
      <c r="M1734" s="8"/>
      <c r="N1734" s="8"/>
      <c r="O1734" s="8"/>
      <c r="P1734" s="8"/>
    </row>
    <row r="1735" spans="12:16" ht="24" customHeight="1">
      <c r="L1735" s="8"/>
      <c r="M1735" s="8"/>
      <c r="N1735" s="8"/>
      <c r="O1735" s="8"/>
      <c r="P1735" s="8"/>
    </row>
    <row r="1736" spans="12:16" ht="24" customHeight="1">
      <c r="L1736" s="8"/>
      <c r="M1736" s="8"/>
      <c r="N1736" s="8"/>
      <c r="O1736" s="8"/>
      <c r="P1736" s="8"/>
    </row>
    <row r="1737" spans="12:16" ht="24" customHeight="1">
      <c r="L1737" s="8"/>
      <c r="M1737" s="8"/>
      <c r="N1737" s="8"/>
      <c r="O1737" s="8"/>
      <c r="P1737" s="8"/>
    </row>
    <row r="1738" spans="12:16" ht="24" customHeight="1">
      <c r="L1738" s="8"/>
      <c r="M1738" s="8"/>
      <c r="N1738" s="8"/>
      <c r="O1738" s="8"/>
      <c r="P1738" s="8"/>
    </row>
    <row r="1739" spans="12:16" ht="24" customHeight="1">
      <c r="L1739" s="8"/>
      <c r="M1739" s="8"/>
      <c r="N1739" s="8"/>
      <c r="O1739" s="8"/>
      <c r="P1739" s="8"/>
    </row>
    <row r="1740" spans="12:16" ht="24" customHeight="1">
      <c r="L1740" s="8"/>
      <c r="M1740" s="8"/>
      <c r="N1740" s="8"/>
      <c r="O1740" s="8"/>
      <c r="P1740" s="8"/>
    </row>
    <row r="1741" spans="12:16" ht="24" customHeight="1">
      <c r="L1741" s="8"/>
      <c r="M1741" s="8"/>
      <c r="N1741" s="8"/>
      <c r="O1741" s="8"/>
      <c r="P1741" s="8"/>
    </row>
    <row r="1742" spans="12:16" ht="24" customHeight="1">
      <c r="L1742" s="8"/>
      <c r="M1742" s="8"/>
      <c r="N1742" s="8"/>
      <c r="O1742" s="8"/>
      <c r="P1742" s="8"/>
    </row>
    <row r="1743" spans="12:16" ht="24" customHeight="1">
      <c r="L1743" s="8"/>
      <c r="M1743" s="8"/>
      <c r="N1743" s="8"/>
      <c r="O1743" s="8"/>
      <c r="P1743" s="8"/>
    </row>
    <row r="1744" spans="12:16" ht="24" customHeight="1">
      <c r="L1744" s="8"/>
      <c r="M1744" s="8"/>
      <c r="N1744" s="8"/>
      <c r="O1744" s="8"/>
      <c r="P1744" s="8"/>
    </row>
    <row r="1745" spans="12:16" ht="24" customHeight="1">
      <c r="L1745" s="8"/>
      <c r="M1745" s="8"/>
      <c r="N1745" s="8"/>
      <c r="O1745" s="8"/>
      <c r="P1745" s="8"/>
    </row>
    <row r="1746" spans="12:16" ht="24" customHeight="1">
      <c r="L1746" s="8"/>
      <c r="M1746" s="8"/>
      <c r="N1746" s="8"/>
      <c r="O1746" s="8"/>
      <c r="P1746" s="8"/>
    </row>
    <row r="1747" spans="12:16" ht="24" customHeight="1">
      <c r="L1747" s="8"/>
      <c r="M1747" s="8"/>
      <c r="N1747" s="8"/>
      <c r="O1747" s="8"/>
      <c r="P1747" s="8"/>
    </row>
    <row r="1748" spans="12:16" ht="24" customHeight="1">
      <c r="L1748" s="8"/>
      <c r="M1748" s="8"/>
      <c r="N1748" s="8"/>
      <c r="O1748" s="8"/>
      <c r="P1748" s="8"/>
    </row>
    <row r="1749" spans="12:16" ht="24" customHeight="1">
      <c r="L1749" s="8"/>
      <c r="M1749" s="8"/>
      <c r="N1749" s="8"/>
      <c r="O1749" s="8"/>
      <c r="P1749" s="8"/>
    </row>
    <row r="1750" spans="12:16" ht="24" customHeight="1">
      <c r="L1750" s="8"/>
      <c r="M1750" s="8"/>
      <c r="N1750" s="8"/>
      <c r="O1750" s="8"/>
      <c r="P1750" s="8"/>
    </row>
    <row r="1751" spans="12:16" ht="24" customHeight="1">
      <c r="L1751" s="8"/>
      <c r="M1751" s="8"/>
      <c r="N1751" s="8"/>
      <c r="O1751" s="8"/>
      <c r="P1751" s="8"/>
    </row>
    <row r="1752" spans="12:16" ht="24" customHeight="1">
      <c r="L1752" s="8"/>
      <c r="M1752" s="8"/>
      <c r="N1752" s="8"/>
      <c r="O1752" s="8"/>
      <c r="P1752" s="8"/>
    </row>
    <row r="1753" spans="12:16" ht="24" customHeight="1">
      <c r="L1753" s="8"/>
      <c r="M1753" s="8"/>
      <c r="N1753" s="8"/>
      <c r="O1753" s="8"/>
      <c r="P1753" s="8"/>
    </row>
    <row r="1754" spans="12:16" ht="24" customHeight="1">
      <c r="L1754" s="8"/>
      <c r="M1754" s="8"/>
      <c r="N1754" s="8"/>
      <c r="O1754" s="8"/>
      <c r="P1754" s="8"/>
    </row>
    <row r="1755" spans="12:16" ht="24" customHeight="1">
      <c r="L1755" s="8"/>
      <c r="M1755" s="8"/>
      <c r="N1755" s="8"/>
      <c r="O1755" s="8"/>
      <c r="P1755" s="8"/>
    </row>
    <row r="1756" spans="12:16" ht="24" customHeight="1">
      <c r="L1756" s="8"/>
      <c r="M1756" s="8"/>
      <c r="N1756" s="8"/>
      <c r="O1756" s="8"/>
      <c r="P1756" s="8"/>
    </row>
    <row r="1757" spans="12:16" ht="24" customHeight="1">
      <c r="L1757" s="8"/>
      <c r="M1757" s="8"/>
      <c r="N1757" s="8"/>
      <c r="O1757" s="8"/>
      <c r="P1757" s="8"/>
    </row>
    <row r="1758" spans="12:16" ht="24" customHeight="1">
      <c r="L1758" s="8"/>
      <c r="M1758" s="8"/>
      <c r="N1758" s="8"/>
      <c r="O1758" s="8"/>
      <c r="P1758" s="8"/>
    </row>
    <row r="1759" spans="12:16" ht="24" customHeight="1">
      <c r="L1759" s="8"/>
      <c r="M1759" s="8"/>
      <c r="N1759" s="8"/>
      <c r="O1759" s="8"/>
      <c r="P1759" s="8"/>
    </row>
    <row r="1760" spans="12:16" ht="24" customHeight="1">
      <c r="L1760" s="8"/>
      <c r="M1760" s="8"/>
      <c r="N1760" s="8"/>
      <c r="O1760" s="8"/>
      <c r="P1760" s="8"/>
    </row>
    <row r="1761" spans="12:16" ht="24" customHeight="1">
      <c r="L1761" s="8"/>
      <c r="M1761" s="8"/>
      <c r="N1761" s="8"/>
      <c r="O1761" s="8"/>
      <c r="P1761" s="8"/>
    </row>
    <row r="1762" spans="12:16" ht="24" customHeight="1">
      <c r="L1762" s="8"/>
      <c r="M1762" s="8"/>
      <c r="N1762" s="8"/>
      <c r="O1762" s="8"/>
      <c r="P1762" s="8"/>
    </row>
    <row r="1763" spans="12:16" ht="24" customHeight="1">
      <c r="L1763" s="8"/>
      <c r="M1763" s="8"/>
      <c r="N1763" s="8"/>
      <c r="O1763" s="8"/>
      <c r="P1763" s="8"/>
    </row>
    <row r="1764" spans="12:16" ht="24" customHeight="1">
      <c r="L1764" s="8"/>
      <c r="M1764" s="8"/>
      <c r="N1764" s="8"/>
      <c r="O1764" s="8"/>
      <c r="P1764" s="8"/>
    </row>
    <row r="1765" spans="12:16" ht="24" customHeight="1">
      <c r="L1765" s="8"/>
      <c r="M1765" s="8"/>
      <c r="N1765" s="8"/>
      <c r="O1765" s="8"/>
      <c r="P1765" s="8"/>
    </row>
    <row r="1766" spans="12:16" ht="24" customHeight="1">
      <c r="L1766" s="8"/>
      <c r="M1766" s="8"/>
      <c r="N1766" s="8"/>
      <c r="O1766" s="8"/>
      <c r="P1766" s="8"/>
    </row>
    <row r="1767" spans="12:16" ht="24" customHeight="1">
      <c r="L1767" s="8"/>
      <c r="M1767" s="8"/>
      <c r="N1767" s="8"/>
      <c r="O1767" s="8"/>
      <c r="P1767" s="8"/>
    </row>
    <row r="1768" spans="12:16" ht="24" customHeight="1">
      <c r="L1768" s="8"/>
      <c r="M1768" s="8"/>
      <c r="N1768" s="8"/>
      <c r="O1768" s="8"/>
      <c r="P1768" s="8"/>
    </row>
    <row r="1769" spans="12:16" ht="24" customHeight="1">
      <c r="L1769" s="8"/>
      <c r="M1769" s="8"/>
      <c r="N1769" s="8"/>
      <c r="O1769" s="8"/>
      <c r="P1769" s="8"/>
    </row>
    <row r="1770" spans="12:16" ht="24" customHeight="1">
      <c r="L1770" s="8"/>
      <c r="M1770" s="8"/>
      <c r="N1770" s="8"/>
      <c r="O1770" s="8"/>
      <c r="P1770" s="8"/>
    </row>
    <row r="1771" spans="12:16" ht="24" customHeight="1">
      <c r="L1771" s="8"/>
      <c r="M1771" s="8"/>
      <c r="N1771" s="8"/>
      <c r="O1771" s="8"/>
      <c r="P1771" s="8"/>
    </row>
    <row r="1772" spans="12:16" ht="24" customHeight="1">
      <c r="L1772" s="8"/>
      <c r="M1772" s="8"/>
      <c r="N1772" s="8"/>
      <c r="O1772" s="8"/>
      <c r="P1772" s="8"/>
    </row>
    <row r="1773" spans="12:16" ht="24" customHeight="1">
      <c r="L1773" s="8"/>
      <c r="M1773" s="8"/>
      <c r="N1773" s="8"/>
      <c r="O1773" s="8"/>
      <c r="P1773" s="8"/>
    </row>
    <row r="1774" spans="12:16" ht="24" customHeight="1">
      <c r="L1774" s="8"/>
      <c r="M1774" s="8"/>
      <c r="N1774" s="8"/>
      <c r="O1774" s="8"/>
      <c r="P1774" s="8"/>
    </row>
    <row r="1775" spans="12:16" ht="24" customHeight="1">
      <c r="L1775" s="8"/>
      <c r="M1775" s="8"/>
      <c r="N1775" s="8"/>
      <c r="O1775" s="8"/>
      <c r="P1775" s="8"/>
    </row>
    <row r="1776" spans="12:16" ht="24" customHeight="1">
      <c r="L1776" s="8"/>
      <c r="M1776" s="8"/>
      <c r="N1776" s="8"/>
      <c r="O1776" s="8"/>
      <c r="P1776" s="8"/>
    </row>
    <row r="1777" spans="12:16" ht="24" customHeight="1">
      <c r="L1777" s="8"/>
      <c r="M1777" s="8"/>
      <c r="N1777" s="8"/>
      <c r="O1777" s="8"/>
      <c r="P1777" s="8"/>
    </row>
    <row r="1778" spans="12:16" ht="24" customHeight="1">
      <c r="L1778" s="8"/>
      <c r="M1778" s="8"/>
      <c r="N1778" s="8"/>
      <c r="O1778" s="8"/>
      <c r="P1778" s="8"/>
    </row>
    <row r="1779" spans="12:16" ht="24" customHeight="1">
      <c r="L1779" s="8"/>
      <c r="M1779" s="8"/>
      <c r="N1779" s="8"/>
      <c r="O1779" s="8"/>
      <c r="P1779" s="8"/>
    </row>
    <row r="1780" spans="12:16" ht="24" customHeight="1">
      <c r="L1780" s="8"/>
      <c r="M1780" s="8"/>
      <c r="N1780" s="8"/>
      <c r="O1780" s="8"/>
      <c r="P1780" s="8"/>
    </row>
    <row r="1781" spans="12:16" ht="24" customHeight="1">
      <c r="L1781" s="8"/>
      <c r="M1781" s="8"/>
      <c r="N1781" s="8"/>
      <c r="O1781" s="8"/>
      <c r="P1781" s="8"/>
    </row>
    <row r="1782" spans="12:16" ht="24" customHeight="1">
      <c r="L1782" s="8"/>
      <c r="M1782" s="8"/>
      <c r="N1782" s="8"/>
      <c r="O1782" s="8"/>
      <c r="P1782" s="8"/>
    </row>
    <row r="1783" spans="12:16" ht="24" customHeight="1">
      <c r="L1783" s="8"/>
      <c r="M1783" s="8"/>
      <c r="N1783" s="8"/>
      <c r="O1783" s="8"/>
      <c r="P1783" s="8"/>
    </row>
    <row r="1784" spans="12:16" ht="24" customHeight="1">
      <c r="L1784" s="8"/>
      <c r="M1784" s="8"/>
      <c r="N1784" s="8"/>
      <c r="O1784" s="8"/>
      <c r="P1784" s="8"/>
    </row>
    <row r="1785" spans="12:16" ht="24" customHeight="1">
      <c r="L1785" s="8"/>
      <c r="M1785" s="8"/>
      <c r="N1785" s="8"/>
      <c r="O1785" s="8"/>
      <c r="P1785" s="8"/>
    </row>
    <row r="1786" spans="12:16" ht="24" customHeight="1">
      <c r="L1786" s="8"/>
      <c r="M1786" s="8"/>
      <c r="N1786" s="8"/>
      <c r="O1786" s="8"/>
      <c r="P1786" s="8"/>
    </row>
    <row r="1787" spans="12:16" ht="24" customHeight="1">
      <c r="L1787" s="8"/>
      <c r="M1787" s="8"/>
      <c r="N1787" s="8"/>
      <c r="O1787" s="8"/>
      <c r="P1787" s="8"/>
    </row>
    <row r="1788" spans="12:16" ht="24" customHeight="1">
      <c r="L1788" s="8"/>
      <c r="M1788" s="8"/>
      <c r="N1788" s="8"/>
      <c r="O1788" s="8"/>
      <c r="P1788" s="8"/>
    </row>
    <row r="1789" spans="12:16" ht="24" customHeight="1">
      <c r="L1789" s="8"/>
      <c r="M1789" s="8"/>
      <c r="N1789" s="8"/>
      <c r="O1789" s="8"/>
      <c r="P1789" s="8"/>
    </row>
    <row r="1790" spans="12:16" ht="24" customHeight="1">
      <c r="L1790" s="8"/>
      <c r="M1790" s="8"/>
      <c r="N1790" s="8"/>
      <c r="O1790" s="8"/>
      <c r="P1790" s="8"/>
    </row>
    <row r="1791" spans="12:16" ht="24" customHeight="1">
      <c r="L1791" s="8"/>
      <c r="M1791" s="8"/>
      <c r="N1791" s="8"/>
      <c r="O1791" s="8"/>
      <c r="P1791" s="8"/>
    </row>
    <row r="1792" spans="12:16" ht="24" customHeight="1">
      <c r="L1792" s="8"/>
      <c r="M1792" s="8"/>
      <c r="N1792" s="8"/>
      <c r="O1792" s="8"/>
      <c r="P1792" s="8"/>
    </row>
    <row r="1793" spans="12:16" ht="24" customHeight="1">
      <c r="L1793" s="8"/>
      <c r="M1793" s="8"/>
      <c r="N1793" s="8"/>
      <c r="O1793" s="8"/>
      <c r="P1793" s="8"/>
    </row>
    <row r="1794" spans="12:16" ht="24" customHeight="1">
      <c r="L1794" s="8"/>
      <c r="M1794" s="8"/>
      <c r="N1794" s="8"/>
      <c r="O1794" s="8"/>
      <c r="P1794" s="8"/>
    </row>
    <row r="1795" spans="12:16" ht="24" customHeight="1">
      <c r="L1795" s="8"/>
      <c r="M1795" s="8"/>
      <c r="N1795" s="8"/>
      <c r="O1795" s="8"/>
      <c r="P1795" s="8"/>
    </row>
    <row r="1796" spans="12:16" ht="24" customHeight="1">
      <c r="L1796" s="8"/>
      <c r="M1796" s="8"/>
      <c r="N1796" s="8"/>
      <c r="O1796" s="8"/>
      <c r="P1796" s="8"/>
    </row>
    <row r="1797" spans="12:16" ht="24" customHeight="1">
      <c r="L1797" s="8"/>
      <c r="M1797" s="8"/>
      <c r="N1797" s="8"/>
      <c r="O1797" s="8"/>
      <c r="P1797" s="8"/>
    </row>
    <row r="1798" spans="12:16" ht="24" customHeight="1">
      <c r="L1798" s="8"/>
      <c r="M1798" s="8"/>
      <c r="N1798" s="8"/>
      <c r="O1798" s="8"/>
      <c r="P1798" s="8"/>
    </row>
    <row r="1799" spans="12:16" ht="24" customHeight="1">
      <c r="L1799" s="8"/>
      <c r="M1799" s="8"/>
      <c r="N1799" s="8"/>
      <c r="O1799" s="8"/>
      <c r="P1799" s="8"/>
    </row>
    <row r="1800" spans="12:16" ht="24" customHeight="1">
      <c r="L1800" s="8"/>
      <c r="M1800" s="8"/>
      <c r="N1800" s="8"/>
      <c r="O1800" s="8"/>
      <c r="P1800" s="8"/>
    </row>
    <row r="1801" spans="12:16" ht="24" customHeight="1">
      <c r="L1801" s="8"/>
      <c r="M1801" s="8"/>
      <c r="N1801" s="8"/>
      <c r="O1801" s="8"/>
      <c r="P1801" s="8"/>
    </row>
    <row r="1802" spans="12:16" ht="24" customHeight="1">
      <c r="L1802" s="8"/>
      <c r="M1802" s="8"/>
      <c r="N1802" s="8"/>
      <c r="O1802" s="8"/>
      <c r="P1802" s="8"/>
    </row>
    <row r="1803" spans="12:16" ht="24" customHeight="1">
      <c r="L1803" s="8"/>
      <c r="M1803" s="8"/>
      <c r="N1803" s="8"/>
      <c r="O1803" s="8"/>
      <c r="P1803" s="8"/>
    </row>
    <row r="1804" spans="12:16" ht="24" customHeight="1">
      <c r="L1804" s="8"/>
      <c r="M1804" s="8"/>
      <c r="N1804" s="8"/>
      <c r="O1804" s="8"/>
      <c r="P1804" s="8"/>
    </row>
    <row r="1805" spans="12:16" ht="24" customHeight="1">
      <c r="L1805" s="8"/>
      <c r="M1805" s="8"/>
      <c r="N1805" s="8"/>
      <c r="O1805" s="8"/>
      <c r="P1805" s="8"/>
    </row>
    <row r="1806" spans="12:16" ht="24" customHeight="1">
      <c r="L1806" s="8"/>
      <c r="M1806" s="8"/>
      <c r="N1806" s="8"/>
      <c r="O1806" s="8"/>
      <c r="P1806" s="8"/>
    </row>
    <row r="1807" spans="12:16" ht="24" customHeight="1">
      <c r="L1807" s="8"/>
      <c r="M1807" s="8"/>
      <c r="N1807" s="8"/>
      <c r="O1807" s="8"/>
      <c r="P1807" s="8"/>
    </row>
    <row r="1808" spans="12:16" ht="24" customHeight="1">
      <c r="L1808" s="8"/>
      <c r="M1808" s="8"/>
      <c r="N1808" s="8"/>
      <c r="O1808" s="8"/>
      <c r="P1808" s="8"/>
    </row>
    <row r="1809" spans="12:16" ht="24" customHeight="1">
      <c r="L1809" s="8"/>
      <c r="M1809" s="8"/>
      <c r="N1809" s="8"/>
      <c r="O1809" s="8"/>
      <c r="P1809" s="8"/>
    </row>
    <row r="1810" spans="12:16" ht="24" customHeight="1">
      <c r="L1810" s="8"/>
      <c r="M1810" s="8"/>
      <c r="N1810" s="8"/>
      <c r="O1810" s="8"/>
      <c r="P1810" s="8"/>
    </row>
    <row r="1811" spans="12:16" ht="24" customHeight="1">
      <c r="L1811" s="8"/>
      <c r="M1811" s="8"/>
      <c r="N1811" s="8"/>
      <c r="O1811" s="8"/>
      <c r="P1811" s="8"/>
    </row>
    <row r="1812" spans="12:16" ht="24" customHeight="1">
      <c r="L1812" s="8"/>
      <c r="M1812" s="8"/>
      <c r="N1812" s="8"/>
      <c r="O1812" s="8"/>
      <c r="P1812" s="8"/>
    </row>
    <row r="1813" spans="12:16" ht="24" customHeight="1">
      <c r="L1813" s="8"/>
      <c r="M1813" s="8"/>
      <c r="N1813" s="8"/>
      <c r="O1813" s="8"/>
      <c r="P1813" s="8"/>
    </row>
    <row r="1814" spans="12:16" ht="24" customHeight="1">
      <c r="L1814" s="8"/>
      <c r="M1814" s="8"/>
      <c r="N1814" s="8"/>
      <c r="O1814" s="8"/>
      <c r="P1814" s="8"/>
    </row>
    <row r="1815" spans="12:16" ht="24" customHeight="1">
      <c r="L1815" s="8"/>
      <c r="M1815" s="8"/>
      <c r="N1815" s="8"/>
      <c r="O1815" s="8"/>
      <c r="P1815" s="8"/>
    </row>
    <row r="1816" spans="12:16" ht="24" customHeight="1">
      <c r="L1816" s="8"/>
      <c r="M1816" s="8"/>
      <c r="N1816" s="8"/>
      <c r="O1816" s="8"/>
      <c r="P1816" s="8"/>
    </row>
    <row r="1817" spans="12:16" ht="24" customHeight="1">
      <c r="L1817" s="8"/>
      <c r="M1817" s="8"/>
      <c r="N1817" s="8"/>
      <c r="O1817" s="8"/>
      <c r="P1817" s="8"/>
    </row>
    <row r="1818" spans="12:16" ht="24" customHeight="1">
      <c r="L1818" s="8"/>
      <c r="M1818" s="8"/>
      <c r="N1818" s="8"/>
      <c r="O1818" s="8"/>
      <c r="P1818" s="8"/>
    </row>
    <row r="1819" spans="12:16" ht="24" customHeight="1">
      <c r="L1819" s="8"/>
      <c r="M1819" s="8"/>
      <c r="N1819" s="8"/>
      <c r="O1819" s="8"/>
      <c r="P1819" s="8"/>
    </row>
    <row r="1820" spans="12:16" ht="24" customHeight="1">
      <c r="L1820" s="8"/>
      <c r="M1820" s="8"/>
      <c r="N1820" s="8"/>
      <c r="O1820" s="8"/>
      <c r="P1820" s="8"/>
    </row>
    <row r="1821" spans="12:16" ht="24" customHeight="1">
      <c r="L1821" s="8"/>
      <c r="M1821" s="8"/>
      <c r="N1821" s="8"/>
      <c r="O1821" s="8"/>
      <c r="P1821" s="8"/>
    </row>
    <row r="1822" spans="12:16" ht="24" customHeight="1">
      <c r="L1822" s="8"/>
      <c r="M1822" s="8"/>
      <c r="N1822" s="8"/>
      <c r="O1822" s="8"/>
      <c r="P1822" s="8"/>
    </row>
    <row r="1823" spans="12:16" ht="24" customHeight="1">
      <c r="L1823" s="8"/>
      <c r="M1823" s="8"/>
      <c r="N1823" s="8"/>
      <c r="O1823" s="8"/>
      <c r="P1823" s="8"/>
    </row>
    <row r="1824" spans="12:16" ht="24" customHeight="1">
      <c r="L1824" s="8"/>
      <c r="M1824" s="8"/>
      <c r="N1824" s="8"/>
      <c r="O1824" s="8"/>
      <c r="P1824" s="8"/>
    </row>
    <row r="1825" spans="12:16" ht="24" customHeight="1">
      <c r="L1825" s="8"/>
      <c r="M1825" s="8"/>
      <c r="N1825" s="8"/>
      <c r="O1825" s="8"/>
      <c r="P1825" s="8"/>
    </row>
    <row r="1826" spans="12:16" ht="24" customHeight="1">
      <c r="L1826" s="8"/>
      <c r="M1826" s="8"/>
      <c r="N1826" s="8"/>
      <c r="O1826" s="8"/>
      <c r="P1826" s="8"/>
    </row>
    <row r="1827" spans="12:16" ht="24" customHeight="1">
      <c r="L1827" s="8"/>
      <c r="M1827" s="8"/>
      <c r="N1827" s="8"/>
      <c r="O1827" s="8"/>
      <c r="P1827" s="8"/>
    </row>
    <row r="1828" spans="12:16" ht="24" customHeight="1">
      <c r="L1828" s="8"/>
      <c r="M1828" s="8"/>
      <c r="N1828" s="8"/>
      <c r="O1828" s="8"/>
      <c r="P1828" s="8"/>
    </row>
    <row r="1829" spans="12:16" ht="24" customHeight="1">
      <c r="L1829" s="8"/>
      <c r="M1829" s="8"/>
      <c r="N1829" s="8"/>
      <c r="O1829" s="8"/>
      <c r="P1829" s="8"/>
    </row>
    <row r="1830" spans="12:16" ht="24" customHeight="1">
      <c r="L1830" s="8"/>
      <c r="M1830" s="8"/>
      <c r="N1830" s="8"/>
      <c r="O1830" s="8"/>
      <c r="P1830" s="8"/>
    </row>
    <row r="1831" spans="12:16" ht="24" customHeight="1">
      <c r="L1831" s="8"/>
      <c r="M1831" s="8"/>
      <c r="N1831" s="8"/>
      <c r="O1831" s="8"/>
      <c r="P1831" s="8"/>
    </row>
    <row r="1832" spans="12:16" ht="24" customHeight="1">
      <c r="L1832" s="8"/>
      <c r="M1832" s="8"/>
      <c r="N1832" s="8"/>
      <c r="O1832" s="8"/>
      <c r="P1832" s="8"/>
    </row>
    <row r="1833" spans="12:16" ht="24" customHeight="1">
      <c r="L1833" s="8"/>
      <c r="M1833" s="8"/>
      <c r="N1833" s="8"/>
      <c r="O1833" s="8"/>
      <c r="P1833" s="8"/>
    </row>
    <row r="1834" spans="12:16" ht="24" customHeight="1">
      <c r="L1834" s="8"/>
      <c r="M1834" s="8"/>
      <c r="N1834" s="8"/>
      <c r="O1834" s="8"/>
      <c r="P1834" s="8"/>
    </row>
    <row r="1835" spans="12:16" ht="24" customHeight="1">
      <c r="L1835" s="8"/>
      <c r="M1835" s="8"/>
      <c r="N1835" s="8"/>
      <c r="O1835" s="8"/>
      <c r="P1835" s="8"/>
    </row>
    <row r="1836" spans="12:16" ht="24" customHeight="1">
      <c r="L1836" s="8"/>
      <c r="M1836" s="8"/>
      <c r="N1836" s="8"/>
      <c r="O1836" s="8"/>
      <c r="P1836" s="8"/>
    </row>
    <row r="1837" spans="12:16" ht="24" customHeight="1">
      <c r="L1837" s="8"/>
      <c r="M1837" s="8"/>
      <c r="N1837" s="8"/>
      <c r="O1837" s="8"/>
      <c r="P1837" s="8"/>
    </row>
    <row r="1838" spans="12:16" ht="24" customHeight="1">
      <c r="L1838" s="8"/>
      <c r="M1838" s="8"/>
      <c r="N1838" s="8"/>
      <c r="O1838" s="8"/>
      <c r="P1838" s="8"/>
    </row>
    <row r="1839" spans="12:16" ht="24" customHeight="1">
      <c r="L1839" s="8"/>
      <c r="M1839" s="8"/>
      <c r="N1839" s="8"/>
      <c r="O1839" s="8"/>
      <c r="P1839" s="8"/>
    </row>
    <row r="1840" spans="12:16" ht="24" customHeight="1">
      <c r="L1840" s="8"/>
      <c r="M1840" s="8"/>
      <c r="N1840" s="8"/>
      <c r="O1840" s="8"/>
      <c r="P1840" s="8"/>
    </row>
    <row r="1841" spans="12:16" ht="24" customHeight="1">
      <c r="L1841" s="8"/>
      <c r="M1841" s="8"/>
      <c r="N1841" s="8"/>
      <c r="O1841" s="8"/>
      <c r="P1841" s="8"/>
    </row>
    <row r="1842" spans="12:16" ht="24" customHeight="1">
      <c r="L1842" s="8"/>
      <c r="M1842" s="8"/>
      <c r="N1842" s="8"/>
      <c r="O1842" s="8"/>
      <c r="P1842" s="8"/>
    </row>
    <row r="1843" spans="12:16" ht="24" customHeight="1">
      <c r="L1843" s="8"/>
      <c r="M1843" s="8"/>
      <c r="N1843" s="8"/>
      <c r="O1843" s="8"/>
      <c r="P1843" s="8"/>
    </row>
    <row r="1844" spans="12:16" ht="24" customHeight="1">
      <c r="L1844" s="8"/>
      <c r="M1844" s="8"/>
      <c r="N1844" s="8"/>
      <c r="O1844" s="8"/>
      <c r="P1844" s="8"/>
    </row>
    <row r="1845" spans="12:16" ht="24" customHeight="1">
      <c r="L1845" s="8"/>
      <c r="M1845" s="8"/>
      <c r="N1845" s="8"/>
      <c r="O1845" s="8"/>
      <c r="P1845" s="8"/>
    </row>
    <row r="1846" spans="12:16" ht="24" customHeight="1">
      <c r="L1846" s="8"/>
      <c r="M1846" s="8"/>
      <c r="N1846" s="8"/>
      <c r="O1846" s="8"/>
      <c r="P1846" s="8"/>
    </row>
    <row r="1847" spans="12:16" ht="24" customHeight="1">
      <c r="L1847" s="8"/>
      <c r="M1847" s="8"/>
      <c r="N1847" s="8"/>
      <c r="O1847" s="8"/>
      <c r="P1847" s="8"/>
    </row>
    <row r="1848" spans="12:16" ht="24" customHeight="1">
      <c r="L1848" s="8"/>
      <c r="M1848" s="8"/>
      <c r="N1848" s="8"/>
      <c r="O1848" s="8"/>
      <c r="P1848" s="8"/>
    </row>
    <row r="1849" spans="12:16" ht="24" customHeight="1">
      <c r="L1849" s="8"/>
      <c r="M1849" s="8"/>
      <c r="N1849" s="8"/>
      <c r="O1849" s="8"/>
      <c r="P1849" s="8"/>
    </row>
    <row r="1850" spans="12:16" ht="24" customHeight="1">
      <c r="L1850" s="8"/>
      <c r="M1850" s="8"/>
      <c r="N1850" s="8"/>
      <c r="O1850" s="8"/>
      <c r="P1850" s="8"/>
    </row>
    <row r="1851" spans="12:16" ht="24" customHeight="1">
      <c r="L1851" s="8"/>
      <c r="M1851" s="8"/>
      <c r="N1851" s="8"/>
      <c r="O1851" s="8"/>
      <c r="P1851" s="8"/>
    </row>
    <row r="1852" spans="12:16" ht="24" customHeight="1">
      <c r="L1852" s="8"/>
      <c r="M1852" s="8"/>
      <c r="N1852" s="8"/>
      <c r="O1852" s="8"/>
      <c r="P1852" s="8"/>
    </row>
    <row r="1853" spans="12:16" ht="24" customHeight="1">
      <c r="L1853" s="8"/>
      <c r="M1853" s="8"/>
      <c r="N1853" s="8"/>
      <c r="O1853" s="8"/>
      <c r="P1853" s="8"/>
    </row>
    <row r="1854" spans="12:16" ht="24" customHeight="1">
      <c r="L1854" s="8"/>
      <c r="M1854" s="8"/>
      <c r="N1854" s="8"/>
      <c r="O1854" s="8"/>
      <c r="P1854" s="8"/>
    </row>
    <row r="1855" spans="12:16" ht="24" customHeight="1">
      <c r="L1855" s="8"/>
      <c r="M1855" s="8"/>
      <c r="N1855" s="8"/>
      <c r="O1855" s="8"/>
      <c r="P1855" s="8"/>
    </row>
    <row r="1856" spans="12:16" ht="24" customHeight="1">
      <c r="L1856" s="8"/>
      <c r="M1856" s="8"/>
      <c r="N1856" s="8"/>
      <c r="O1856" s="8"/>
      <c r="P1856" s="8"/>
    </row>
    <row r="1857" spans="12:16" ht="24" customHeight="1">
      <c r="L1857" s="8"/>
      <c r="M1857" s="8"/>
      <c r="N1857" s="8"/>
      <c r="O1857" s="8"/>
      <c r="P1857" s="8"/>
    </row>
    <row r="1858" spans="12:16" ht="24" customHeight="1">
      <c r="L1858" s="8"/>
      <c r="M1858" s="8"/>
      <c r="N1858" s="8"/>
      <c r="O1858" s="8"/>
      <c r="P1858" s="8"/>
    </row>
    <row r="1859" spans="12:16" ht="24" customHeight="1">
      <c r="L1859" s="8"/>
      <c r="M1859" s="8"/>
      <c r="N1859" s="8"/>
      <c r="O1859" s="8"/>
      <c r="P1859" s="8"/>
    </row>
    <row r="1860" spans="12:16" ht="24" customHeight="1">
      <c r="L1860" s="8"/>
      <c r="M1860" s="8"/>
      <c r="N1860" s="8"/>
      <c r="O1860" s="8"/>
      <c r="P1860" s="8"/>
    </row>
    <row r="1861" spans="12:16" ht="24" customHeight="1">
      <c r="L1861" s="8"/>
      <c r="M1861" s="8"/>
      <c r="N1861" s="8"/>
      <c r="O1861" s="8"/>
      <c r="P1861" s="8"/>
    </row>
    <row r="1862" spans="12:16" ht="24" customHeight="1">
      <c r="L1862" s="8"/>
      <c r="M1862" s="8"/>
      <c r="N1862" s="8"/>
      <c r="O1862" s="8"/>
      <c r="P1862" s="8"/>
    </row>
    <row r="1863" spans="12:16" ht="24" customHeight="1">
      <c r="L1863" s="8"/>
      <c r="M1863" s="8"/>
      <c r="N1863" s="8"/>
      <c r="O1863" s="8"/>
      <c r="P1863" s="8"/>
    </row>
    <row r="1864" spans="12:16" ht="24" customHeight="1">
      <c r="L1864" s="8"/>
      <c r="M1864" s="8"/>
      <c r="N1864" s="8"/>
      <c r="O1864" s="8"/>
      <c r="P1864" s="8"/>
    </row>
    <row r="1865" spans="12:16" ht="24" customHeight="1">
      <c r="L1865" s="8"/>
      <c r="M1865" s="8"/>
      <c r="N1865" s="8"/>
      <c r="O1865" s="8"/>
      <c r="P1865" s="8"/>
    </row>
    <row r="1866" spans="12:16" ht="24" customHeight="1">
      <c r="L1866" s="8"/>
      <c r="M1866" s="8"/>
      <c r="N1866" s="8"/>
      <c r="O1866" s="8"/>
      <c r="P1866" s="8"/>
    </row>
    <row r="1867" spans="12:16" ht="24" customHeight="1">
      <c r="L1867" s="8"/>
      <c r="M1867" s="8"/>
      <c r="N1867" s="8"/>
      <c r="O1867" s="8"/>
      <c r="P1867" s="8"/>
    </row>
    <row r="1868" spans="12:16" ht="24" customHeight="1">
      <c r="L1868" s="8"/>
      <c r="M1868" s="8"/>
      <c r="N1868" s="8"/>
      <c r="O1868" s="8"/>
      <c r="P1868" s="8"/>
    </row>
    <row r="1869" spans="12:16" ht="24" customHeight="1">
      <c r="L1869" s="8"/>
      <c r="M1869" s="8"/>
      <c r="N1869" s="8"/>
      <c r="O1869" s="8"/>
      <c r="P1869" s="8"/>
    </row>
    <row r="1870" spans="12:16" ht="24" customHeight="1">
      <c r="L1870" s="8"/>
      <c r="M1870" s="8"/>
      <c r="N1870" s="8"/>
      <c r="O1870" s="8"/>
      <c r="P1870" s="8"/>
    </row>
    <row r="1871" spans="12:16" ht="24" customHeight="1">
      <c r="L1871" s="8"/>
      <c r="M1871" s="8"/>
      <c r="N1871" s="8"/>
      <c r="O1871" s="8"/>
      <c r="P1871" s="8"/>
    </row>
    <row r="1872" spans="12:16" ht="24" customHeight="1">
      <c r="L1872" s="8"/>
      <c r="M1872" s="8"/>
      <c r="N1872" s="8"/>
      <c r="O1872" s="8"/>
      <c r="P1872" s="8"/>
    </row>
    <row r="1873" spans="12:16" ht="24" customHeight="1">
      <c r="L1873" s="8"/>
      <c r="M1873" s="8"/>
      <c r="N1873" s="8"/>
      <c r="O1873" s="8"/>
      <c r="P1873" s="8"/>
    </row>
    <row r="1874" spans="12:16" ht="24" customHeight="1">
      <c r="L1874" s="8"/>
      <c r="M1874" s="8"/>
      <c r="N1874" s="8"/>
      <c r="O1874" s="8"/>
      <c r="P1874" s="8"/>
    </row>
    <row r="1875" spans="12:16" ht="24" customHeight="1">
      <c r="L1875" s="8"/>
      <c r="M1875" s="8"/>
      <c r="N1875" s="8"/>
      <c r="O1875" s="8"/>
      <c r="P1875" s="8"/>
    </row>
    <row r="1876" spans="12:16" ht="24" customHeight="1">
      <c r="L1876" s="8"/>
      <c r="M1876" s="8"/>
      <c r="N1876" s="8"/>
      <c r="O1876" s="8"/>
      <c r="P1876" s="8"/>
    </row>
    <row r="1877" spans="12:16" ht="24" customHeight="1">
      <c r="L1877" s="8"/>
      <c r="M1877" s="8"/>
      <c r="N1877" s="8"/>
      <c r="O1877" s="8"/>
      <c r="P1877" s="8"/>
    </row>
    <row r="1878" spans="12:16" ht="24" customHeight="1">
      <c r="L1878" s="8"/>
      <c r="M1878" s="8"/>
      <c r="N1878" s="8"/>
      <c r="O1878" s="8"/>
      <c r="P1878" s="8"/>
    </row>
    <row r="1879" spans="12:16" ht="24" customHeight="1">
      <c r="L1879" s="8"/>
      <c r="M1879" s="8"/>
      <c r="N1879" s="8"/>
      <c r="O1879" s="8"/>
      <c r="P1879" s="8"/>
    </row>
    <row r="1880" spans="12:16" ht="24" customHeight="1">
      <c r="L1880" s="8"/>
      <c r="M1880" s="8"/>
      <c r="N1880" s="8"/>
      <c r="O1880" s="8"/>
      <c r="P1880" s="8"/>
    </row>
    <row r="1881" spans="12:16" ht="24" customHeight="1">
      <c r="L1881" s="8"/>
      <c r="M1881" s="8"/>
      <c r="N1881" s="8"/>
      <c r="O1881" s="8"/>
      <c r="P1881" s="8"/>
    </row>
    <row r="1882" spans="12:16" ht="24" customHeight="1">
      <c r="L1882" s="8"/>
      <c r="M1882" s="8"/>
      <c r="N1882" s="8"/>
      <c r="O1882" s="8"/>
      <c r="P1882" s="8"/>
    </row>
    <row r="1883" spans="12:16" ht="24" customHeight="1">
      <c r="L1883" s="8"/>
      <c r="M1883" s="8"/>
      <c r="N1883" s="8"/>
      <c r="O1883" s="8"/>
      <c r="P1883" s="8"/>
    </row>
    <row r="1884" spans="12:16" ht="24" customHeight="1">
      <c r="L1884" s="8"/>
      <c r="M1884" s="8"/>
      <c r="N1884" s="8"/>
      <c r="O1884" s="8"/>
      <c r="P1884" s="8"/>
    </row>
    <row r="1885" spans="12:16" ht="24" customHeight="1">
      <c r="L1885" s="8"/>
      <c r="M1885" s="8"/>
      <c r="N1885" s="8"/>
      <c r="O1885" s="8"/>
      <c r="P1885" s="8"/>
    </row>
    <row r="1886" spans="12:16" ht="24" customHeight="1">
      <c r="L1886" s="8"/>
      <c r="M1886" s="8"/>
      <c r="N1886" s="8"/>
      <c r="O1886" s="8"/>
      <c r="P1886" s="8"/>
    </row>
    <row r="1887" spans="12:16" ht="24" customHeight="1">
      <c r="L1887" s="8"/>
      <c r="M1887" s="8"/>
      <c r="N1887" s="8"/>
      <c r="O1887" s="8"/>
      <c r="P1887" s="8"/>
    </row>
    <row r="1888" spans="12:16" ht="24" customHeight="1">
      <c r="L1888" s="8"/>
      <c r="M1888" s="8"/>
      <c r="N1888" s="8"/>
      <c r="O1888" s="8"/>
      <c r="P1888" s="8"/>
    </row>
    <row r="1889" spans="12:16" ht="24" customHeight="1">
      <c r="L1889" s="8"/>
      <c r="M1889" s="8"/>
      <c r="N1889" s="8"/>
      <c r="O1889" s="8"/>
      <c r="P1889" s="8"/>
    </row>
    <row r="1890" spans="12:16" ht="24" customHeight="1">
      <c r="L1890" s="8"/>
      <c r="M1890" s="8"/>
      <c r="N1890" s="8"/>
      <c r="O1890" s="8"/>
      <c r="P1890" s="8"/>
    </row>
    <row r="1891" spans="12:16" ht="24" customHeight="1">
      <c r="L1891" s="8"/>
      <c r="M1891" s="8"/>
      <c r="N1891" s="8"/>
      <c r="O1891" s="8"/>
      <c r="P1891" s="8"/>
    </row>
    <row r="1892" spans="12:16" ht="24" customHeight="1">
      <c r="L1892" s="8"/>
      <c r="M1892" s="8"/>
      <c r="N1892" s="8"/>
      <c r="O1892" s="8"/>
      <c r="P1892" s="8"/>
    </row>
    <row r="1893" spans="12:16" ht="24" customHeight="1">
      <c r="L1893" s="8"/>
      <c r="M1893" s="8"/>
      <c r="N1893" s="8"/>
      <c r="O1893" s="8"/>
      <c r="P1893" s="8"/>
    </row>
    <row r="1894" spans="12:16" ht="24" customHeight="1">
      <c r="L1894" s="8"/>
      <c r="M1894" s="8"/>
      <c r="N1894" s="8"/>
      <c r="O1894" s="8"/>
      <c r="P1894" s="8"/>
    </row>
    <row r="1895" spans="12:16" ht="24" customHeight="1">
      <c r="L1895" s="8"/>
      <c r="M1895" s="8"/>
      <c r="N1895" s="8"/>
      <c r="O1895" s="8"/>
      <c r="P1895" s="8"/>
    </row>
    <row r="1896" spans="12:16" ht="24" customHeight="1">
      <c r="L1896" s="8"/>
      <c r="M1896" s="8"/>
      <c r="N1896" s="8"/>
      <c r="O1896" s="8"/>
      <c r="P1896" s="8"/>
    </row>
    <row r="1897" spans="12:16" ht="24" customHeight="1">
      <c r="L1897" s="8"/>
      <c r="M1897" s="8"/>
      <c r="N1897" s="8"/>
      <c r="O1897" s="8"/>
      <c r="P1897" s="8"/>
    </row>
    <row r="1898" spans="12:16" ht="24" customHeight="1">
      <c r="L1898" s="8"/>
      <c r="M1898" s="8"/>
      <c r="N1898" s="8"/>
      <c r="O1898" s="8"/>
      <c r="P1898" s="8"/>
    </row>
    <row r="1899" spans="12:16" ht="24" customHeight="1">
      <c r="L1899" s="8"/>
      <c r="M1899" s="8"/>
      <c r="N1899" s="8"/>
      <c r="O1899" s="8"/>
      <c r="P1899" s="8"/>
    </row>
    <row r="1900" spans="12:16" ht="24" customHeight="1">
      <c r="L1900" s="8"/>
      <c r="M1900" s="8"/>
      <c r="N1900" s="8"/>
      <c r="O1900" s="8"/>
      <c r="P1900" s="8"/>
    </row>
    <row r="1901" spans="12:16" ht="24" customHeight="1">
      <c r="L1901" s="8"/>
      <c r="M1901" s="8"/>
      <c r="N1901" s="8"/>
      <c r="O1901" s="8"/>
      <c r="P1901" s="8"/>
    </row>
    <row r="1902" spans="12:16" ht="24" customHeight="1">
      <c r="L1902" s="8"/>
      <c r="M1902" s="8"/>
      <c r="N1902" s="8"/>
      <c r="O1902" s="8"/>
      <c r="P1902" s="8"/>
    </row>
    <row r="1903" spans="12:16" ht="24" customHeight="1">
      <c r="L1903" s="8"/>
      <c r="M1903" s="8"/>
      <c r="N1903" s="8"/>
      <c r="O1903" s="8"/>
      <c r="P1903" s="8"/>
    </row>
    <row r="1904" spans="12:16" ht="24" customHeight="1">
      <c r="L1904" s="8"/>
      <c r="M1904" s="8"/>
      <c r="N1904" s="8"/>
      <c r="O1904" s="8"/>
      <c r="P1904" s="8"/>
    </row>
    <row r="1905" spans="12:16" ht="24" customHeight="1">
      <c r="L1905" s="8"/>
      <c r="M1905" s="8"/>
      <c r="N1905" s="8"/>
      <c r="O1905" s="8"/>
      <c r="P1905" s="8"/>
    </row>
    <row r="1906" spans="12:16" ht="24" customHeight="1">
      <c r="L1906" s="8"/>
      <c r="M1906" s="8"/>
      <c r="N1906" s="8"/>
      <c r="O1906" s="8"/>
      <c r="P1906" s="8"/>
    </row>
    <row r="1907" spans="12:16" ht="24" customHeight="1">
      <c r="L1907" s="8"/>
      <c r="M1907" s="8"/>
      <c r="N1907" s="8"/>
      <c r="O1907" s="8"/>
      <c r="P1907" s="8"/>
    </row>
    <row r="1908" spans="12:16" ht="24" customHeight="1">
      <c r="L1908" s="8"/>
      <c r="M1908" s="8"/>
      <c r="N1908" s="8"/>
      <c r="O1908" s="8"/>
      <c r="P1908" s="8"/>
    </row>
    <row r="1909" spans="12:16" ht="24" customHeight="1">
      <c r="L1909" s="8"/>
      <c r="M1909" s="8"/>
      <c r="N1909" s="8"/>
      <c r="O1909" s="8"/>
      <c r="P1909" s="8"/>
    </row>
    <row r="1910" spans="12:16" ht="24" customHeight="1">
      <c r="L1910" s="8"/>
      <c r="M1910" s="8"/>
      <c r="N1910" s="8"/>
      <c r="O1910" s="8"/>
      <c r="P1910" s="8"/>
    </row>
    <row r="1911" spans="12:16" ht="24" customHeight="1">
      <c r="L1911" s="8"/>
      <c r="M1911" s="8"/>
      <c r="N1911" s="8"/>
      <c r="O1911" s="8"/>
      <c r="P1911" s="8"/>
    </row>
    <row r="1912" spans="12:16" ht="24" customHeight="1">
      <c r="L1912" s="8"/>
      <c r="M1912" s="8"/>
      <c r="N1912" s="8"/>
      <c r="O1912" s="8"/>
      <c r="P1912" s="8"/>
    </row>
    <row r="1913" spans="12:16" ht="24" customHeight="1">
      <c r="L1913" s="8"/>
      <c r="M1913" s="8"/>
      <c r="N1913" s="8"/>
      <c r="O1913" s="8"/>
      <c r="P1913" s="8"/>
    </row>
    <row r="1914" spans="12:16" ht="24" customHeight="1">
      <c r="L1914" s="8"/>
      <c r="M1914" s="8"/>
      <c r="N1914" s="8"/>
      <c r="O1914" s="8"/>
      <c r="P1914" s="8"/>
    </row>
    <row r="1915" spans="12:16" ht="24" customHeight="1">
      <c r="L1915" s="8"/>
      <c r="M1915" s="8"/>
      <c r="N1915" s="8"/>
      <c r="O1915" s="8"/>
      <c r="P1915" s="8"/>
    </row>
    <row r="1916" spans="12:16" ht="24" customHeight="1">
      <c r="L1916" s="8"/>
      <c r="M1916" s="8"/>
      <c r="N1916" s="8"/>
      <c r="O1916" s="8"/>
      <c r="P1916" s="8"/>
    </row>
    <row r="1917" spans="12:16" ht="24" customHeight="1">
      <c r="L1917" s="8"/>
      <c r="M1917" s="8"/>
      <c r="N1917" s="8"/>
      <c r="O1917" s="8"/>
      <c r="P1917" s="8"/>
    </row>
    <row r="1918" spans="12:16" ht="24" customHeight="1">
      <c r="L1918" s="8"/>
      <c r="M1918" s="8"/>
      <c r="N1918" s="8"/>
      <c r="O1918" s="8"/>
      <c r="P1918" s="8"/>
    </row>
    <row r="1919" spans="12:16" ht="24" customHeight="1">
      <c r="L1919" s="8"/>
      <c r="M1919" s="8"/>
      <c r="N1919" s="8"/>
      <c r="O1919" s="8"/>
      <c r="P1919" s="8"/>
    </row>
    <row r="1920" spans="12:16" ht="24" customHeight="1">
      <c r="L1920" s="8"/>
      <c r="M1920" s="8"/>
      <c r="N1920" s="8"/>
      <c r="O1920" s="8"/>
      <c r="P1920" s="8"/>
    </row>
    <row r="1921" spans="12:16" ht="24" customHeight="1">
      <c r="L1921" s="8"/>
      <c r="M1921" s="8"/>
      <c r="N1921" s="8"/>
      <c r="O1921" s="8"/>
      <c r="P1921" s="8"/>
    </row>
    <row r="1922" spans="12:16" ht="24" customHeight="1">
      <c r="L1922" s="8"/>
      <c r="M1922" s="8"/>
      <c r="N1922" s="8"/>
      <c r="O1922" s="8"/>
      <c r="P1922" s="8"/>
    </row>
    <row r="1923" spans="12:16" ht="24" customHeight="1">
      <c r="L1923" s="8"/>
      <c r="M1923" s="8"/>
      <c r="N1923" s="8"/>
      <c r="O1923" s="8"/>
      <c r="P1923" s="8"/>
    </row>
    <row r="1924" spans="12:16" ht="24" customHeight="1">
      <c r="L1924" s="8"/>
      <c r="M1924" s="8"/>
      <c r="N1924" s="8"/>
      <c r="O1924" s="8"/>
      <c r="P1924" s="8"/>
    </row>
    <row r="1925" spans="12:16" ht="24" customHeight="1">
      <c r="L1925" s="8"/>
      <c r="M1925" s="8"/>
      <c r="N1925" s="8"/>
      <c r="O1925" s="8"/>
      <c r="P1925" s="8"/>
    </row>
    <row r="1926" spans="12:16" ht="24" customHeight="1">
      <c r="L1926" s="8"/>
      <c r="M1926" s="8"/>
      <c r="N1926" s="8"/>
      <c r="O1926" s="8"/>
      <c r="P1926" s="8"/>
    </row>
    <row r="1927" spans="12:16" ht="24" customHeight="1">
      <c r="L1927" s="8"/>
      <c r="M1927" s="8"/>
      <c r="N1927" s="8"/>
      <c r="O1927" s="8"/>
      <c r="P1927" s="8"/>
    </row>
    <row r="1928" spans="12:16" ht="24" customHeight="1">
      <c r="L1928" s="8"/>
      <c r="M1928" s="8"/>
      <c r="N1928" s="8"/>
      <c r="O1928" s="8"/>
      <c r="P1928" s="8"/>
    </row>
    <row r="1929" spans="12:16" ht="24" customHeight="1">
      <c r="L1929" s="8"/>
      <c r="M1929" s="8"/>
      <c r="N1929" s="8"/>
      <c r="O1929" s="8"/>
      <c r="P1929" s="8"/>
    </row>
    <row r="1930" spans="12:16" ht="24" customHeight="1">
      <c r="L1930" s="8"/>
      <c r="M1930" s="8"/>
      <c r="N1930" s="8"/>
      <c r="O1930" s="8"/>
      <c r="P1930" s="8"/>
    </row>
    <row r="1931" spans="12:16" ht="24" customHeight="1">
      <c r="L1931" s="8"/>
      <c r="M1931" s="8"/>
      <c r="N1931" s="8"/>
      <c r="O1931" s="8"/>
      <c r="P1931" s="8"/>
    </row>
    <row r="1932" spans="12:16" ht="24" customHeight="1">
      <c r="L1932" s="8"/>
      <c r="M1932" s="8"/>
      <c r="N1932" s="8"/>
      <c r="O1932" s="8"/>
      <c r="P1932" s="8"/>
    </row>
    <row r="1933" spans="12:16" ht="24" customHeight="1">
      <c r="L1933" s="8"/>
      <c r="M1933" s="8"/>
      <c r="N1933" s="8"/>
      <c r="O1933" s="8"/>
      <c r="P1933" s="8"/>
    </row>
    <row r="1934" spans="12:16" ht="24" customHeight="1">
      <c r="L1934" s="8"/>
      <c r="M1934" s="8"/>
      <c r="N1934" s="8"/>
      <c r="O1934" s="8"/>
      <c r="P1934" s="8"/>
    </row>
    <row r="1935" spans="12:16" ht="24" customHeight="1">
      <c r="L1935" s="8"/>
      <c r="M1935" s="8"/>
      <c r="N1935" s="8"/>
      <c r="O1935" s="8"/>
      <c r="P1935" s="8"/>
    </row>
    <row r="1936" spans="12:16" ht="24" customHeight="1">
      <c r="L1936" s="8"/>
      <c r="M1936" s="8"/>
      <c r="N1936" s="8"/>
      <c r="O1936" s="8"/>
      <c r="P1936" s="8"/>
    </row>
    <row r="1937" spans="12:16" ht="24" customHeight="1">
      <c r="L1937" s="8"/>
      <c r="M1937" s="8"/>
      <c r="N1937" s="8"/>
      <c r="O1937" s="8"/>
      <c r="P1937" s="8"/>
    </row>
    <row r="1938" spans="12:16" ht="24" customHeight="1">
      <c r="L1938" s="8"/>
      <c r="M1938" s="8"/>
      <c r="N1938" s="8"/>
      <c r="O1938" s="8"/>
      <c r="P1938" s="8"/>
    </row>
    <row r="1939" spans="12:16" ht="24" customHeight="1">
      <c r="L1939" s="8"/>
      <c r="M1939" s="8"/>
      <c r="N1939" s="8"/>
      <c r="O1939" s="8"/>
      <c r="P1939" s="8"/>
    </row>
    <row r="1940" spans="12:16" ht="24" customHeight="1">
      <c r="L1940" s="8"/>
      <c r="M1940" s="8"/>
      <c r="N1940" s="8"/>
      <c r="O1940" s="8"/>
      <c r="P1940" s="8"/>
    </row>
    <row r="1941" spans="12:16" ht="24" customHeight="1">
      <c r="L1941" s="8"/>
      <c r="M1941" s="8"/>
      <c r="N1941" s="8"/>
      <c r="O1941" s="8"/>
      <c r="P1941" s="8"/>
    </row>
    <row r="1942" spans="12:16" ht="24" customHeight="1">
      <c r="L1942" s="8"/>
      <c r="M1942" s="8"/>
      <c r="N1942" s="8"/>
      <c r="O1942" s="8"/>
      <c r="P1942" s="8"/>
    </row>
    <row r="1943" spans="12:16" ht="24" customHeight="1">
      <c r="L1943" s="8"/>
      <c r="M1943" s="8"/>
      <c r="N1943" s="8"/>
      <c r="O1943" s="8"/>
      <c r="P1943" s="8"/>
    </row>
    <row r="1944" spans="12:16" ht="24" customHeight="1">
      <c r="L1944" s="8"/>
      <c r="M1944" s="8"/>
      <c r="N1944" s="8"/>
      <c r="O1944" s="8"/>
      <c r="P1944" s="8"/>
    </row>
    <row r="1945" spans="12:16" ht="24" customHeight="1">
      <c r="L1945" s="8"/>
      <c r="M1945" s="8"/>
      <c r="N1945" s="8"/>
      <c r="O1945" s="8"/>
      <c r="P1945" s="8"/>
    </row>
    <row r="1946" spans="12:16" ht="24" customHeight="1">
      <c r="L1946" s="8"/>
      <c r="M1946" s="8"/>
      <c r="N1946" s="8"/>
      <c r="O1946" s="8"/>
      <c r="P1946" s="8"/>
    </row>
    <row r="1947" spans="12:16" ht="24" customHeight="1">
      <c r="L1947" s="8"/>
      <c r="M1947" s="8"/>
      <c r="N1947" s="8"/>
      <c r="O1947" s="8"/>
      <c r="P1947" s="8"/>
    </row>
    <row r="1948" spans="12:16" ht="24" customHeight="1">
      <c r="L1948" s="8"/>
      <c r="M1948" s="8"/>
      <c r="N1948" s="8"/>
      <c r="O1948" s="8"/>
      <c r="P1948" s="8"/>
    </row>
    <row r="1949" spans="12:16" ht="24" customHeight="1">
      <c r="L1949" s="8"/>
      <c r="M1949" s="8"/>
      <c r="N1949" s="8"/>
      <c r="O1949" s="8"/>
      <c r="P1949" s="8"/>
    </row>
    <row r="1950" spans="12:16" ht="24" customHeight="1">
      <c r="L1950" s="8"/>
      <c r="M1950" s="8"/>
      <c r="N1950" s="8"/>
      <c r="O1950" s="8"/>
      <c r="P1950" s="8"/>
    </row>
    <row r="1951" spans="12:16" ht="24" customHeight="1">
      <c r="L1951" s="8"/>
      <c r="M1951" s="8"/>
      <c r="N1951" s="8"/>
      <c r="O1951" s="8"/>
      <c r="P1951" s="8"/>
    </row>
    <row r="1952" spans="12:16" ht="24" customHeight="1">
      <c r="L1952" s="8"/>
      <c r="M1952" s="8"/>
      <c r="N1952" s="8"/>
      <c r="O1952" s="8"/>
      <c r="P1952" s="8"/>
    </row>
    <row r="1953" spans="12:16" ht="24" customHeight="1">
      <c r="L1953" s="8"/>
      <c r="M1953" s="8"/>
      <c r="N1953" s="8"/>
      <c r="O1953" s="8"/>
      <c r="P1953" s="8"/>
    </row>
    <row r="1954" spans="12:16" ht="24" customHeight="1">
      <c r="L1954" s="8"/>
      <c r="M1954" s="8"/>
      <c r="N1954" s="8"/>
      <c r="O1954" s="8"/>
      <c r="P1954" s="8"/>
    </row>
    <row r="1955" spans="12:16" ht="24" customHeight="1">
      <c r="L1955" s="8"/>
      <c r="M1955" s="8"/>
      <c r="N1955" s="8"/>
      <c r="O1955" s="8"/>
      <c r="P1955" s="8"/>
    </row>
    <row r="1956" spans="12:16" ht="24" customHeight="1">
      <c r="L1956" s="8"/>
      <c r="M1956" s="8"/>
      <c r="N1956" s="8"/>
      <c r="O1956" s="8"/>
      <c r="P1956" s="8"/>
    </row>
    <row r="1957" spans="12:16" ht="24" customHeight="1">
      <c r="L1957" s="8"/>
      <c r="M1957" s="8"/>
      <c r="N1957" s="8"/>
      <c r="O1957" s="8"/>
      <c r="P1957" s="8"/>
    </row>
    <row r="1958" spans="12:16" ht="24" customHeight="1">
      <c r="L1958" s="8"/>
      <c r="M1958" s="8"/>
      <c r="N1958" s="8"/>
      <c r="O1958" s="8"/>
      <c r="P1958" s="8"/>
    </row>
    <row r="1959" spans="12:16" ht="24" customHeight="1">
      <c r="L1959" s="8"/>
      <c r="M1959" s="8"/>
      <c r="N1959" s="8"/>
      <c r="O1959" s="8"/>
      <c r="P1959" s="8"/>
    </row>
    <row r="1960" spans="12:16" ht="24" customHeight="1">
      <c r="L1960" s="8"/>
      <c r="M1960" s="8"/>
      <c r="N1960" s="8"/>
      <c r="O1960" s="8"/>
      <c r="P1960" s="8"/>
    </row>
    <row r="1961" spans="12:16" ht="24" customHeight="1">
      <c r="L1961" s="8"/>
      <c r="M1961" s="8"/>
      <c r="N1961" s="8"/>
      <c r="O1961" s="8"/>
      <c r="P1961" s="8"/>
    </row>
    <row r="1962" spans="12:16" ht="24" customHeight="1">
      <c r="L1962" s="8"/>
      <c r="M1962" s="8"/>
      <c r="N1962" s="8"/>
      <c r="O1962" s="8"/>
      <c r="P1962" s="8"/>
    </row>
    <row r="1963" spans="12:16" ht="24" customHeight="1">
      <c r="L1963" s="8"/>
      <c r="M1963" s="8"/>
      <c r="N1963" s="8"/>
      <c r="O1963" s="8"/>
      <c r="P1963" s="8"/>
    </row>
    <row r="1964" spans="12:16" ht="24" customHeight="1">
      <c r="L1964" s="8"/>
      <c r="M1964" s="8"/>
      <c r="N1964" s="8"/>
      <c r="O1964" s="8"/>
      <c r="P1964" s="8"/>
    </row>
    <row r="1965" spans="12:16" ht="24" customHeight="1">
      <c r="L1965" s="8"/>
      <c r="M1965" s="8"/>
      <c r="N1965" s="8"/>
      <c r="O1965" s="8"/>
      <c r="P1965" s="8"/>
    </row>
    <row r="1966" spans="12:16" ht="24" customHeight="1">
      <c r="L1966" s="8"/>
      <c r="M1966" s="8"/>
      <c r="N1966" s="8"/>
      <c r="O1966" s="8"/>
      <c r="P1966" s="8"/>
    </row>
    <row r="1967" spans="12:16" ht="24" customHeight="1">
      <c r="L1967" s="8"/>
      <c r="M1967" s="8"/>
      <c r="N1967" s="8"/>
      <c r="O1967" s="8"/>
      <c r="P1967" s="8"/>
    </row>
    <row r="1968" spans="12:16" ht="24" customHeight="1">
      <c r="L1968" s="8"/>
      <c r="M1968" s="8"/>
      <c r="N1968" s="8"/>
      <c r="O1968" s="8"/>
      <c r="P1968" s="8"/>
    </row>
    <row r="1969" spans="12:16" ht="24" customHeight="1">
      <c r="L1969" s="8"/>
      <c r="M1969" s="8"/>
      <c r="N1969" s="8"/>
      <c r="O1969" s="8"/>
      <c r="P1969" s="8"/>
    </row>
    <row r="1970" spans="12:16" ht="24" customHeight="1">
      <c r="L1970" s="8"/>
      <c r="M1970" s="8"/>
      <c r="N1970" s="8"/>
      <c r="O1970" s="8"/>
      <c r="P1970" s="8"/>
    </row>
    <row r="1971" spans="12:16" ht="24" customHeight="1">
      <c r="L1971" s="8"/>
      <c r="M1971" s="8"/>
      <c r="N1971" s="8"/>
      <c r="O1971" s="8"/>
      <c r="P1971" s="8"/>
    </row>
    <row r="1972" spans="12:16" ht="24" customHeight="1">
      <c r="L1972" s="8"/>
      <c r="M1972" s="8"/>
      <c r="N1972" s="8"/>
      <c r="O1972" s="8"/>
      <c r="P1972" s="8"/>
    </row>
    <row r="1973" spans="12:16" ht="24" customHeight="1">
      <c r="L1973" s="8"/>
      <c r="M1973" s="8"/>
      <c r="N1973" s="8"/>
      <c r="O1973" s="8"/>
      <c r="P1973" s="8"/>
    </row>
    <row r="1974" spans="12:16" ht="24" customHeight="1">
      <c r="L1974" s="8"/>
      <c r="M1974" s="8"/>
      <c r="N1974" s="8"/>
      <c r="O1974" s="8"/>
      <c r="P1974" s="8"/>
    </row>
    <row r="1975" spans="12:16" ht="24" customHeight="1">
      <c r="L1975" s="8"/>
      <c r="M1975" s="8"/>
      <c r="N1975" s="8"/>
      <c r="O1975" s="8"/>
      <c r="P1975" s="8"/>
    </row>
    <row r="1976" spans="12:16" ht="24" customHeight="1">
      <c r="L1976" s="8"/>
      <c r="M1976" s="8"/>
      <c r="N1976" s="8"/>
      <c r="O1976" s="8"/>
      <c r="P1976" s="8"/>
    </row>
    <row r="1977" spans="12:16" ht="24" customHeight="1">
      <c r="L1977" s="8"/>
      <c r="M1977" s="8"/>
      <c r="N1977" s="8"/>
      <c r="O1977" s="8"/>
      <c r="P1977" s="8"/>
    </row>
    <row r="1978" spans="12:16" ht="24" customHeight="1">
      <c r="L1978" s="8"/>
      <c r="M1978" s="8"/>
      <c r="N1978" s="8"/>
      <c r="O1978" s="8"/>
      <c r="P1978" s="8"/>
    </row>
    <row r="1979" spans="12:16" ht="24" customHeight="1">
      <c r="L1979" s="8"/>
      <c r="M1979" s="8"/>
      <c r="N1979" s="8"/>
      <c r="O1979" s="8"/>
      <c r="P1979" s="8"/>
    </row>
    <row r="1980" spans="12:16" ht="24" customHeight="1">
      <c r="L1980" s="8"/>
      <c r="M1980" s="8"/>
      <c r="N1980" s="8"/>
      <c r="O1980" s="8"/>
      <c r="P1980" s="8"/>
    </row>
    <row r="1981" spans="12:16" ht="24" customHeight="1">
      <c r="L1981" s="8"/>
      <c r="M1981" s="8"/>
      <c r="N1981" s="8"/>
      <c r="O1981" s="8"/>
      <c r="P1981" s="8"/>
    </row>
    <row r="1982" spans="12:16" ht="24" customHeight="1">
      <c r="L1982" s="8"/>
      <c r="M1982" s="8"/>
      <c r="N1982" s="8"/>
      <c r="O1982" s="8"/>
      <c r="P1982" s="8"/>
    </row>
    <row r="1983" spans="12:16" ht="24" customHeight="1">
      <c r="L1983" s="8"/>
      <c r="M1983" s="8"/>
      <c r="N1983" s="8"/>
      <c r="O1983" s="8"/>
      <c r="P1983" s="8"/>
    </row>
    <row r="1984" spans="12:16" ht="24" customHeight="1">
      <c r="L1984" s="8"/>
      <c r="M1984" s="8"/>
      <c r="N1984" s="8"/>
      <c r="O1984" s="8"/>
      <c r="P1984" s="8"/>
    </row>
    <row r="1985" spans="12:16" ht="24" customHeight="1">
      <c r="L1985" s="8"/>
      <c r="M1985" s="8"/>
      <c r="N1985" s="8"/>
      <c r="O1985" s="8"/>
      <c r="P1985" s="8"/>
    </row>
    <row r="1986" spans="12:16" ht="24" customHeight="1">
      <c r="L1986" s="8"/>
      <c r="M1986" s="8"/>
      <c r="N1986" s="8"/>
      <c r="O1986" s="8"/>
      <c r="P1986" s="8"/>
    </row>
    <row r="1987" spans="12:16" ht="24" customHeight="1">
      <c r="L1987" s="8"/>
      <c r="M1987" s="8"/>
      <c r="N1987" s="8"/>
      <c r="O1987" s="8"/>
      <c r="P1987" s="8"/>
    </row>
    <row r="1988" spans="12:16" ht="24" customHeight="1">
      <c r="L1988" s="8"/>
      <c r="M1988" s="8"/>
      <c r="N1988" s="8"/>
      <c r="O1988" s="8"/>
      <c r="P1988" s="8"/>
    </row>
    <row r="1989" spans="12:16" ht="24" customHeight="1">
      <c r="L1989" s="8"/>
      <c r="M1989" s="8"/>
      <c r="N1989" s="8"/>
      <c r="O1989" s="8"/>
      <c r="P1989" s="8"/>
    </row>
    <row r="1990" spans="12:16" ht="24" customHeight="1">
      <c r="L1990" s="8"/>
      <c r="M1990" s="8"/>
      <c r="N1990" s="8"/>
      <c r="O1990" s="8"/>
      <c r="P1990" s="8"/>
    </row>
    <row r="1991" spans="12:16" ht="24" customHeight="1">
      <c r="L1991" s="8"/>
      <c r="M1991" s="8"/>
      <c r="N1991" s="8"/>
      <c r="O1991" s="8"/>
      <c r="P1991" s="8"/>
    </row>
    <row r="1992" spans="12:16" ht="24" customHeight="1">
      <c r="L1992" s="8"/>
      <c r="M1992" s="8"/>
      <c r="N1992" s="8"/>
      <c r="O1992" s="8"/>
      <c r="P1992" s="8"/>
    </row>
    <row r="1993" spans="12:16" ht="24" customHeight="1">
      <c r="L1993" s="8"/>
      <c r="M1993" s="8"/>
      <c r="N1993" s="8"/>
      <c r="O1993" s="8"/>
      <c r="P1993" s="8"/>
    </row>
    <row r="1994" spans="12:16" ht="24" customHeight="1">
      <c r="L1994" s="8"/>
      <c r="M1994" s="8"/>
      <c r="N1994" s="8"/>
      <c r="O1994" s="8"/>
      <c r="P1994" s="8"/>
    </row>
    <row r="1995" spans="12:16" ht="24" customHeight="1">
      <c r="L1995" s="8"/>
      <c r="M1995" s="8"/>
      <c r="N1995" s="8"/>
      <c r="O1995" s="8"/>
      <c r="P1995" s="8"/>
    </row>
    <row r="1996" spans="12:16" ht="24" customHeight="1">
      <c r="L1996" s="8"/>
      <c r="M1996" s="8"/>
      <c r="N1996" s="8"/>
      <c r="O1996" s="8"/>
      <c r="P1996" s="8"/>
    </row>
    <row r="1997" spans="12:16" ht="24" customHeight="1">
      <c r="L1997" s="8"/>
      <c r="M1997" s="8"/>
      <c r="N1997" s="8"/>
      <c r="O1997" s="8"/>
      <c r="P1997" s="8"/>
    </row>
    <row r="1998" spans="12:16" ht="24" customHeight="1">
      <c r="L1998" s="8"/>
      <c r="M1998" s="8"/>
      <c r="N1998" s="8"/>
      <c r="O1998" s="8"/>
      <c r="P1998" s="8"/>
    </row>
    <row r="1999" spans="12:16" ht="24" customHeight="1">
      <c r="L1999" s="8"/>
      <c r="M1999" s="8"/>
      <c r="N1999" s="8"/>
      <c r="O1999" s="8"/>
      <c r="P1999" s="8"/>
    </row>
    <row r="2000" spans="12:16" ht="24" customHeight="1">
      <c r="L2000" s="8"/>
      <c r="M2000" s="8"/>
      <c r="N2000" s="8"/>
      <c r="O2000" s="8"/>
      <c r="P2000" s="8"/>
    </row>
    <row r="2001" spans="12:16" ht="24" customHeight="1">
      <c r="L2001" s="8"/>
      <c r="M2001" s="8"/>
      <c r="N2001" s="8"/>
      <c r="O2001" s="8"/>
      <c r="P2001" s="8"/>
    </row>
    <row r="2002" spans="12:16" ht="24" customHeight="1">
      <c r="L2002" s="8"/>
      <c r="M2002" s="8"/>
      <c r="N2002" s="8"/>
      <c r="O2002" s="8"/>
      <c r="P2002" s="8"/>
    </row>
    <row r="2003" spans="12:16" ht="24" customHeight="1">
      <c r="L2003" s="8"/>
      <c r="M2003" s="8"/>
      <c r="N2003" s="8"/>
      <c r="O2003" s="8"/>
      <c r="P2003" s="8"/>
    </row>
    <row r="2004" spans="12:16" ht="24" customHeight="1">
      <c r="L2004" s="8"/>
      <c r="M2004" s="8"/>
      <c r="N2004" s="8"/>
      <c r="O2004" s="8"/>
      <c r="P2004" s="8"/>
    </row>
    <row r="2005" spans="12:16" ht="24" customHeight="1">
      <c r="L2005" s="8"/>
      <c r="M2005" s="8"/>
      <c r="N2005" s="8"/>
      <c r="O2005" s="8"/>
      <c r="P2005" s="8"/>
    </row>
    <row r="2006" spans="12:16" ht="24" customHeight="1">
      <c r="L2006" s="8"/>
      <c r="M2006" s="8"/>
      <c r="N2006" s="8"/>
      <c r="O2006" s="8"/>
      <c r="P2006" s="8"/>
    </row>
    <row r="2007" spans="12:16" ht="24" customHeight="1">
      <c r="L2007" s="8"/>
      <c r="M2007" s="8"/>
      <c r="N2007" s="8"/>
      <c r="O2007" s="8"/>
      <c r="P2007" s="8"/>
    </row>
    <row r="2008" spans="12:16" ht="24" customHeight="1">
      <c r="L2008" s="8"/>
      <c r="M2008" s="8"/>
      <c r="N2008" s="8"/>
      <c r="O2008" s="8"/>
      <c r="P2008" s="8"/>
    </row>
    <row r="2009" spans="12:16" ht="24" customHeight="1">
      <c r="L2009" s="8"/>
      <c r="M2009" s="8"/>
      <c r="N2009" s="8"/>
      <c r="O2009" s="8"/>
      <c r="P2009" s="8"/>
    </row>
    <row r="2010" spans="12:16" ht="24" customHeight="1">
      <c r="L2010" s="8"/>
      <c r="M2010" s="8"/>
      <c r="N2010" s="8"/>
      <c r="O2010" s="8"/>
      <c r="P2010" s="8"/>
    </row>
    <row r="2011" spans="12:16" ht="24" customHeight="1">
      <c r="L2011" s="8"/>
      <c r="M2011" s="8"/>
      <c r="N2011" s="8"/>
      <c r="O2011" s="8"/>
      <c r="P2011" s="8"/>
    </row>
    <row r="2012" spans="12:16" ht="24" customHeight="1">
      <c r="L2012" s="8"/>
      <c r="M2012" s="8"/>
      <c r="N2012" s="8"/>
      <c r="O2012" s="8"/>
      <c r="P2012" s="8"/>
    </row>
    <row r="2013" spans="12:16" ht="24" customHeight="1">
      <c r="L2013" s="8"/>
      <c r="M2013" s="8"/>
      <c r="N2013" s="8"/>
      <c r="O2013" s="8"/>
      <c r="P2013" s="8"/>
    </row>
    <row r="2014" spans="12:16" ht="24" customHeight="1">
      <c r="L2014" s="8"/>
      <c r="M2014" s="8"/>
      <c r="N2014" s="8"/>
      <c r="O2014" s="8"/>
      <c r="P2014" s="8"/>
    </row>
    <row r="2015" spans="12:16" ht="24" customHeight="1">
      <c r="L2015" s="8"/>
      <c r="M2015" s="8"/>
      <c r="N2015" s="8"/>
      <c r="O2015" s="8"/>
      <c r="P2015" s="8"/>
    </row>
    <row r="2016" spans="12:16" ht="24" customHeight="1">
      <c r="L2016" s="8"/>
      <c r="M2016" s="8"/>
      <c r="N2016" s="8"/>
      <c r="O2016" s="8"/>
      <c r="P2016" s="8"/>
    </row>
    <row r="2017" spans="12:16" ht="24" customHeight="1">
      <c r="L2017" s="8"/>
      <c r="M2017" s="8"/>
      <c r="N2017" s="8"/>
      <c r="O2017" s="8"/>
      <c r="P2017" s="8"/>
    </row>
    <row r="2018" spans="12:16" ht="24" customHeight="1">
      <c r="L2018" s="8"/>
      <c r="M2018" s="8"/>
      <c r="N2018" s="8"/>
      <c r="O2018" s="8"/>
      <c r="P2018" s="8"/>
    </row>
    <row r="2019" spans="12:16" ht="24" customHeight="1">
      <c r="L2019" s="8"/>
      <c r="M2019" s="8"/>
      <c r="N2019" s="8"/>
      <c r="O2019" s="8"/>
      <c r="P2019" s="8"/>
    </row>
    <row r="2020" spans="12:16" ht="24" customHeight="1">
      <c r="L2020" s="8"/>
      <c r="M2020" s="8"/>
      <c r="N2020" s="8"/>
      <c r="O2020" s="8"/>
      <c r="P2020" s="8"/>
    </row>
    <row r="2021" spans="12:16" ht="24" customHeight="1">
      <c r="L2021" s="8"/>
      <c r="M2021" s="8"/>
      <c r="N2021" s="8"/>
      <c r="O2021" s="8"/>
      <c r="P2021" s="8"/>
    </row>
    <row r="2022" spans="12:16" ht="24" customHeight="1">
      <c r="L2022" s="8"/>
      <c r="M2022" s="8"/>
      <c r="N2022" s="8"/>
      <c r="O2022" s="8"/>
      <c r="P2022" s="8"/>
    </row>
    <row r="2023" spans="12:16" ht="24" customHeight="1">
      <c r="L2023" s="8"/>
      <c r="M2023" s="8"/>
      <c r="N2023" s="8"/>
      <c r="O2023" s="8"/>
      <c r="P2023" s="8"/>
    </row>
    <row r="2024" spans="12:16" ht="24" customHeight="1">
      <c r="L2024" s="8"/>
      <c r="M2024" s="8"/>
      <c r="N2024" s="8"/>
      <c r="O2024" s="8"/>
      <c r="P2024" s="8"/>
    </row>
    <row r="2025" spans="12:16" ht="24" customHeight="1">
      <c r="L2025" s="8"/>
      <c r="M2025" s="8"/>
      <c r="N2025" s="8"/>
      <c r="O2025" s="8"/>
      <c r="P2025" s="8"/>
    </row>
    <row r="2026" spans="12:16" ht="24" customHeight="1">
      <c r="L2026" s="8"/>
      <c r="M2026" s="8"/>
      <c r="N2026" s="8"/>
      <c r="O2026" s="8"/>
      <c r="P2026" s="8"/>
    </row>
    <row r="2027" spans="12:16" ht="24" customHeight="1">
      <c r="L2027" s="8"/>
      <c r="M2027" s="8"/>
      <c r="N2027" s="8"/>
      <c r="O2027" s="8"/>
      <c r="P2027" s="8"/>
    </row>
    <row r="2028" spans="12:16" ht="24" customHeight="1">
      <c r="L2028" s="8"/>
      <c r="M2028" s="8"/>
      <c r="N2028" s="8"/>
      <c r="O2028" s="8"/>
      <c r="P2028" s="8"/>
    </row>
    <row r="2029" spans="12:16" ht="24" customHeight="1">
      <c r="L2029" s="8"/>
      <c r="M2029" s="8"/>
      <c r="N2029" s="8"/>
      <c r="O2029" s="8"/>
      <c r="P2029" s="8"/>
    </row>
    <row r="2030" spans="12:16" ht="24" customHeight="1">
      <c r="L2030" s="8"/>
      <c r="M2030" s="8"/>
      <c r="N2030" s="8"/>
      <c r="O2030" s="8"/>
      <c r="P2030" s="8"/>
    </row>
    <row r="2031" spans="12:16" ht="24" customHeight="1">
      <c r="L2031" s="8"/>
      <c r="M2031" s="8"/>
      <c r="N2031" s="8"/>
      <c r="O2031" s="8"/>
      <c r="P2031" s="8"/>
    </row>
    <row r="2032" spans="12:16" ht="24" customHeight="1">
      <c r="L2032" s="8"/>
      <c r="M2032" s="8"/>
      <c r="N2032" s="8"/>
      <c r="O2032" s="8"/>
      <c r="P2032" s="8"/>
    </row>
    <row r="2033" spans="12:16" ht="24" customHeight="1">
      <c r="L2033" s="8"/>
      <c r="M2033" s="8"/>
      <c r="N2033" s="8"/>
      <c r="O2033" s="8"/>
      <c r="P2033" s="8"/>
    </row>
    <row r="2034" spans="12:16" ht="24" customHeight="1">
      <c r="L2034" s="8"/>
      <c r="M2034" s="8"/>
      <c r="N2034" s="8"/>
      <c r="O2034" s="8"/>
      <c r="P2034" s="8"/>
    </row>
    <row r="2035" spans="12:16" ht="24" customHeight="1">
      <c r="L2035" s="8"/>
      <c r="M2035" s="8"/>
      <c r="N2035" s="8"/>
      <c r="O2035" s="8"/>
      <c r="P2035" s="8"/>
    </row>
    <row r="2036" spans="12:16" ht="24" customHeight="1">
      <c r="L2036" s="8"/>
      <c r="M2036" s="8"/>
      <c r="N2036" s="8"/>
      <c r="O2036" s="8"/>
      <c r="P2036" s="8"/>
    </row>
    <row r="2037" spans="12:16" ht="24" customHeight="1">
      <c r="L2037" s="8"/>
      <c r="M2037" s="8"/>
      <c r="N2037" s="8"/>
      <c r="O2037" s="8"/>
      <c r="P2037" s="8"/>
    </row>
    <row r="2038" spans="12:16" ht="24" customHeight="1">
      <c r="L2038" s="8"/>
      <c r="M2038" s="8"/>
      <c r="N2038" s="8"/>
      <c r="O2038" s="8"/>
      <c r="P2038" s="8"/>
    </row>
    <row r="2039" spans="12:16" ht="24" customHeight="1">
      <c r="L2039" s="8"/>
      <c r="M2039" s="8"/>
      <c r="N2039" s="8"/>
      <c r="O2039" s="8"/>
      <c r="P2039" s="8"/>
    </row>
    <row r="2040" spans="12:16" ht="24" customHeight="1">
      <c r="L2040" s="8"/>
      <c r="M2040" s="8"/>
      <c r="N2040" s="8"/>
      <c r="O2040" s="8"/>
      <c r="P2040" s="8"/>
    </row>
    <row r="2041" spans="12:16" ht="24" customHeight="1">
      <c r="L2041" s="8"/>
      <c r="M2041" s="8"/>
      <c r="N2041" s="8"/>
      <c r="O2041" s="8"/>
      <c r="P2041" s="8"/>
    </row>
    <row r="2042" spans="12:16" ht="24" customHeight="1">
      <c r="L2042" s="8"/>
      <c r="M2042" s="8"/>
      <c r="N2042" s="8"/>
      <c r="O2042" s="8"/>
      <c r="P2042" s="8"/>
    </row>
    <row r="2043" spans="12:16" ht="24" customHeight="1">
      <c r="L2043" s="8"/>
      <c r="M2043" s="8"/>
      <c r="N2043" s="8"/>
      <c r="O2043" s="8"/>
      <c r="P2043" s="8"/>
    </row>
    <row r="2044" spans="12:16" ht="24" customHeight="1">
      <c r="L2044" s="8"/>
      <c r="M2044" s="8"/>
      <c r="N2044" s="8"/>
      <c r="O2044" s="8"/>
      <c r="P2044" s="8"/>
    </row>
    <row r="2045" spans="12:16" ht="24" customHeight="1">
      <c r="L2045" s="8"/>
      <c r="M2045" s="8"/>
      <c r="N2045" s="8"/>
      <c r="O2045" s="8"/>
      <c r="P2045" s="8"/>
    </row>
    <row r="2046" spans="12:16" ht="24" customHeight="1">
      <c r="L2046" s="8"/>
      <c r="M2046" s="8"/>
      <c r="N2046" s="8"/>
      <c r="O2046" s="8"/>
      <c r="P2046" s="8"/>
    </row>
    <row r="2047" spans="12:16" ht="24" customHeight="1">
      <c r="L2047" s="8"/>
      <c r="M2047" s="8"/>
      <c r="N2047" s="8"/>
      <c r="O2047" s="8"/>
      <c r="P2047" s="8"/>
    </row>
    <row r="2048" spans="12:16" ht="24" customHeight="1">
      <c r="L2048" s="8"/>
      <c r="M2048" s="8"/>
      <c r="N2048" s="8"/>
      <c r="O2048" s="8"/>
      <c r="P2048" s="8"/>
    </row>
    <row r="2049" spans="12:16" ht="24" customHeight="1">
      <c r="L2049" s="8"/>
      <c r="M2049" s="8"/>
      <c r="N2049" s="8"/>
      <c r="O2049" s="8"/>
      <c r="P2049" s="8"/>
    </row>
    <row r="2050" spans="12:16" ht="24" customHeight="1">
      <c r="L2050" s="8"/>
      <c r="M2050" s="8"/>
      <c r="N2050" s="8"/>
      <c r="O2050" s="8"/>
      <c r="P2050" s="8"/>
    </row>
    <row r="2051" spans="12:16" ht="24" customHeight="1">
      <c r="L2051" s="8"/>
      <c r="M2051" s="8"/>
      <c r="N2051" s="8"/>
      <c r="O2051" s="8"/>
      <c r="P2051" s="8"/>
    </row>
    <row r="2052" spans="12:16" ht="24" customHeight="1">
      <c r="L2052" s="8"/>
      <c r="M2052" s="8"/>
      <c r="N2052" s="8"/>
      <c r="O2052" s="8"/>
      <c r="P2052" s="8"/>
    </row>
    <row r="2053" spans="12:16" ht="24" customHeight="1">
      <c r="L2053" s="8"/>
      <c r="M2053" s="8"/>
      <c r="N2053" s="8"/>
      <c r="O2053" s="8"/>
      <c r="P2053" s="8"/>
    </row>
    <row r="2054" spans="12:16" ht="24" customHeight="1">
      <c r="L2054" s="8"/>
      <c r="M2054" s="8"/>
      <c r="N2054" s="8"/>
      <c r="O2054" s="8"/>
      <c r="P2054" s="8"/>
    </row>
    <row r="2055" spans="12:16" ht="24" customHeight="1">
      <c r="L2055" s="8"/>
      <c r="M2055" s="8"/>
      <c r="N2055" s="8"/>
      <c r="O2055" s="8"/>
      <c r="P2055" s="8"/>
    </row>
    <row r="2056" spans="12:16" ht="24" customHeight="1">
      <c r="L2056" s="8"/>
      <c r="M2056" s="8"/>
      <c r="N2056" s="8"/>
      <c r="O2056" s="8"/>
      <c r="P2056" s="8"/>
    </row>
    <row r="2057" spans="12:16" ht="24" customHeight="1">
      <c r="L2057" s="8"/>
      <c r="M2057" s="8"/>
      <c r="N2057" s="8"/>
      <c r="O2057" s="8"/>
      <c r="P2057" s="8"/>
    </row>
    <row r="2058" spans="12:16" ht="24" customHeight="1">
      <c r="L2058" s="8"/>
      <c r="M2058" s="8"/>
      <c r="N2058" s="8"/>
      <c r="O2058" s="8"/>
      <c r="P2058" s="8"/>
    </row>
    <row r="2059" spans="12:16" ht="24" customHeight="1">
      <c r="L2059" s="8"/>
      <c r="M2059" s="8"/>
      <c r="N2059" s="8"/>
      <c r="O2059" s="8"/>
      <c r="P2059" s="8"/>
    </row>
    <row r="2060" spans="12:16" ht="24" customHeight="1">
      <c r="L2060" s="8"/>
      <c r="M2060" s="8"/>
      <c r="N2060" s="8"/>
      <c r="O2060" s="8"/>
      <c r="P2060" s="8"/>
    </row>
    <row r="2061" spans="12:16" ht="24" customHeight="1">
      <c r="L2061" s="8"/>
      <c r="M2061" s="8"/>
      <c r="N2061" s="8"/>
      <c r="O2061" s="8"/>
      <c r="P2061" s="8"/>
    </row>
    <row r="2062" spans="12:16" ht="24" customHeight="1">
      <c r="L2062" s="8"/>
      <c r="M2062" s="8"/>
      <c r="N2062" s="8"/>
      <c r="O2062" s="8"/>
      <c r="P2062" s="8"/>
    </row>
    <row r="2063" spans="12:16" ht="24" customHeight="1">
      <c r="L2063" s="8"/>
      <c r="M2063" s="8"/>
      <c r="N2063" s="8"/>
      <c r="O2063" s="8"/>
      <c r="P2063" s="8"/>
    </row>
    <row r="2064" spans="12:16" ht="24" customHeight="1">
      <c r="L2064" s="8"/>
      <c r="M2064" s="8"/>
      <c r="N2064" s="8"/>
      <c r="O2064" s="8"/>
      <c r="P2064" s="8"/>
    </row>
    <row r="2065" spans="12:16" ht="24" customHeight="1">
      <c r="L2065" s="8"/>
      <c r="M2065" s="8"/>
      <c r="N2065" s="8"/>
      <c r="O2065" s="8"/>
      <c r="P2065" s="8"/>
    </row>
    <row r="2066" spans="12:16" ht="24" customHeight="1">
      <c r="L2066" s="8"/>
      <c r="M2066" s="8"/>
      <c r="N2066" s="8"/>
      <c r="O2066" s="8"/>
      <c r="P2066" s="8"/>
    </row>
    <row r="2067" spans="12:16" ht="24" customHeight="1">
      <c r="L2067" s="8"/>
      <c r="M2067" s="8"/>
      <c r="N2067" s="8"/>
      <c r="O2067" s="8"/>
      <c r="P2067" s="8"/>
    </row>
    <row r="2068" spans="12:16" ht="24" customHeight="1">
      <c r="L2068" s="8"/>
      <c r="M2068" s="8"/>
      <c r="N2068" s="8"/>
      <c r="O2068" s="8"/>
      <c r="P2068" s="8"/>
    </row>
    <row r="2069" spans="12:16" ht="24" customHeight="1">
      <c r="L2069" s="8"/>
      <c r="M2069" s="8"/>
      <c r="N2069" s="8"/>
      <c r="O2069" s="8"/>
      <c r="P2069" s="8"/>
    </row>
    <row r="2070" spans="12:16" ht="24" customHeight="1">
      <c r="L2070" s="8"/>
      <c r="M2070" s="8"/>
      <c r="N2070" s="8"/>
      <c r="O2070" s="8"/>
      <c r="P2070" s="8"/>
    </row>
    <row r="2071" spans="12:16" ht="24" customHeight="1">
      <c r="L2071" s="8"/>
      <c r="M2071" s="8"/>
      <c r="N2071" s="8"/>
      <c r="O2071" s="8"/>
      <c r="P2071" s="8"/>
    </row>
    <row r="2072" spans="12:16" ht="24" customHeight="1">
      <c r="L2072" s="8"/>
      <c r="M2072" s="8"/>
      <c r="N2072" s="8"/>
      <c r="O2072" s="8"/>
      <c r="P2072" s="8"/>
    </row>
    <row r="2073" spans="12:16" ht="24" customHeight="1">
      <c r="L2073" s="8"/>
      <c r="M2073" s="8"/>
      <c r="N2073" s="8"/>
      <c r="O2073" s="8"/>
      <c r="P2073" s="8"/>
    </row>
    <row r="2074" spans="12:16" ht="24" customHeight="1">
      <c r="L2074" s="8"/>
      <c r="M2074" s="8"/>
      <c r="N2074" s="8"/>
      <c r="O2074" s="8"/>
      <c r="P2074" s="8"/>
    </row>
    <row r="2075" spans="12:16" ht="24" customHeight="1">
      <c r="L2075" s="8"/>
      <c r="M2075" s="8"/>
      <c r="N2075" s="8"/>
      <c r="O2075" s="8"/>
      <c r="P2075" s="8"/>
    </row>
    <row r="2076" spans="12:16" ht="24" customHeight="1">
      <c r="L2076" s="8"/>
      <c r="M2076" s="8"/>
      <c r="N2076" s="8"/>
      <c r="O2076" s="8"/>
      <c r="P2076" s="8"/>
    </row>
    <row r="2077" spans="12:16" ht="24" customHeight="1">
      <c r="L2077" s="8"/>
      <c r="M2077" s="8"/>
      <c r="N2077" s="8"/>
      <c r="O2077" s="8"/>
      <c r="P2077" s="8"/>
    </row>
    <row r="2078" spans="12:16" ht="24" customHeight="1">
      <c r="L2078" s="8"/>
      <c r="M2078" s="8"/>
      <c r="N2078" s="8"/>
      <c r="O2078" s="8"/>
      <c r="P2078" s="8"/>
    </row>
    <row r="2079" spans="12:16" ht="24" customHeight="1">
      <c r="L2079" s="8"/>
      <c r="M2079" s="8"/>
      <c r="N2079" s="8"/>
      <c r="O2079" s="8"/>
      <c r="P2079" s="8"/>
    </row>
    <row r="2080" spans="12:16" ht="24" customHeight="1">
      <c r="L2080" s="8"/>
      <c r="M2080" s="8"/>
      <c r="N2080" s="8"/>
      <c r="O2080" s="8"/>
      <c r="P2080" s="8"/>
    </row>
    <row r="2081" spans="12:16" ht="24" customHeight="1">
      <c r="L2081" s="8"/>
      <c r="M2081" s="8"/>
      <c r="N2081" s="8"/>
      <c r="O2081" s="8"/>
      <c r="P2081" s="8"/>
    </row>
    <row r="2082" spans="12:16" ht="24" customHeight="1">
      <c r="L2082" s="8"/>
      <c r="M2082" s="8"/>
      <c r="N2082" s="8"/>
      <c r="O2082" s="8"/>
      <c r="P2082" s="8"/>
    </row>
    <row r="2083" spans="12:16" ht="24" customHeight="1">
      <c r="L2083" s="8"/>
      <c r="M2083" s="8"/>
      <c r="N2083" s="8"/>
      <c r="O2083" s="8"/>
      <c r="P2083" s="8"/>
    </row>
    <row r="2084" spans="12:16" ht="24" customHeight="1">
      <c r="L2084" s="8"/>
      <c r="M2084" s="8"/>
      <c r="N2084" s="8"/>
      <c r="O2084" s="8"/>
      <c r="P2084" s="8"/>
    </row>
    <row r="2085" spans="12:16" ht="24" customHeight="1">
      <c r="L2085" s="8"/>
      <c r="M2085" s="8"/>
      <c r="N2085" s="8"/>
      <c r="O2085" s="8"/>
      <c r="P2085" s="8"/>
    </row>
    <row r="2086" spans="12:16" ht="24" customHeight="1">
      <c r="L2086" s="8"/>
      <c r="M2086" s="8"/>
      <c r="N2086" s="8"/>
      <c r="O2086" s="8"/>
      <c r="P2086" s="8"/>
    </row>
    <row r="2087" spans="12:16" ht="24" customHeight="1">
      <c r="L2087" s="8"/>
      <c r="M2087" s="8"/>
      <c r="N2087" s="8"/>
      <c r="O2087" s="8"/>
      <c r="P2087" s="8"/>
    </row>
    <row r="2088" spans="12:16" ht="24" customHeight="1">
      <c r="L2088" s="8"/>
      <c r="M2088" s="8"/>
      <c r="N2088" s="8"/>
      <c r="O2088" s="8"/>
      <c r="P2088" s="8"/>
    </row>
    <row r="2089" spans="12:16" ht="24" customHeight="1">
      <c r="L2089" s="8"/>
      <c r="M2089" s="8"/>
      <c r="N2089" s="8"/>
      <c r="O2089" s="8"/>
      <c r="P2089" s="8"/>
    </row>
    <row r="2090" spans="12:16" ht="24" customHeight="1">
      <c r="L2090" s="8"/>
      <c r="M2090" s="8"/>
      <c r="N2090" s="8"/>
      <c r="O2090" s="8"/>
      <c r="P2090" s="8"/>
    </row>
    <row r="2091" spans="12:16" ht="24" customHeight="1">
      <c r="L2091" s="8"/>
      <c r="M2091" s="8"/>
      <c r="N2091" s="8"/>
      <c r="O2091" s="8"/>
      <c r="P2091" s="8"/>
    </row>
    <row r="2092" spans="12:16" ht="24" customHeight="1">
      <c r="L2092" s="8"/>
      <c r="M2092" s="8"/>
      <c r="N2092" s="8"/>
      <c r="O2092" s="8"/>
      <c r="P2092" s="8"/>
    </row>
    <row r="2093" spans="12:16" ht="24" customHeight="1">
      <c r="L2093" s="8"/>
      <c r="M2093" s="8"/>
      <c r="N2093" s="8"/>
      <c r="O2093" s="8"/>
      <c r="P2093" s="8"/>
    </row>
    <row r="2094" spans="12:16" ht="24" customHeight="1">
      <c r="L2094" s="8"/>
      <c r="M2094" s="8"/>
      <c r="N2094" s="8"/>
      <c r="O2094" s="8"/>
      <c r="P2094" s="8"/>
    </row>
    <row r="2095" spans="12:16" ht="24" customHeight="1">
      <c r="L2095" s="8"/>
      <c r="M2095" s="8"/>
      <c r="N2095" s="8"/>
      <c r="O2095" s="8"/>
      <c r="P2095" s="8"/>
    </row>
    <row r="2096" spans="12:16" ht="24" customHeight="1">
      <c r="L2096" s="8"/>
      <c r="M2096" s="8"/>
      <c r="N2096" s="8"/>
      <c r="O2096" s="8"/>
      <c r="P2096" s="8"/>
    </row>
    <row r="2097" spans="12:16" ht="24" customHeight="1">
      <c r="L2097" s="8"/>
      <c r="M2097" s="8"/>
      <c r="N2097" s="8"/>
      <c r="O2097" s="8"/>
      <c r="P2097" s="8"/>
    </row>
    <row r="2098" spans="12:16" ht="24" customHeight="1">
      <c r="L2098" s="8"/>
      <c r="M2098" s="8"/>
      <c r="N2098" s="8"/>
      <c r="O2098" s="8"/>
      <c r="P2098" s="8"/>
    </row>
    <row r="2099" spans="12:16" ht="24" customHeight="1">
      <c r="L2099" s="8"/>
      <c r="M2099" s="8"/>
      <c r="N2099" s="8"/>
      <c r="O2099" s="8"/>
      <c r="P2099" s="8"/>
    </row>
    <row r="2100" spans="12:16" ht="24" customHeight="1">
      <c r="L2100" s="8"/>
      <c r="M2100" s="8"/>
      <c r="N2100" s="8"/>
      <c r="O2100" s="8"/>
      <c r="P2100" s="8"/>
    </row>
    <row r="2101" spans="12:16" ht="24" customHeight="1">
      <c r="L2101" s="8"/>
      <c r="M2101" s="8"/>
      <c r="N2101" s="8"/>
      <c r="O2101" s="8"/>
      <c r="P2101" s="8"/>
    </row>
    <row r="2102" spans="12:16" ht="24" customHeight="1">
      <c r="L2102" s="8"/>
      <c r="M2102" s="8"/>
      <c r="N2102" s="8"/>
      <c r="O2102" s="8"/>
      <c r="P2102" s="8"/>
    </row>
    <row r="2103" spans="12:16" ht="24" customHeight="1">
      <c r="L2103" s="8"/>
      <c r="M2103" s="8"/>
      <c r="N2103" s="8"/>
      <c r="O2103" s="8"/>
      <c r="P2103" s="8"/>
    </row>
    <row r="2104" spans="12:16" ht="24" customHeight="1">
      <c r="L2104" s="8"/>
      <c r="M2104" s="8"/>
      <c r="N2104" s="8"/>
      <c r="O2104" s="8"/>
      <c r="P2104" s="8"/>
    </row>
    <row r="2105" spans="12:16" ht="24" customHeight="1">
      <c r="L2105" s="8"/>
      <c r="M2105" s="8"/>
      <c r="N2105" s="8"/>
      <c r="O2105" s="8"/>
      <c r="P2105" s="8"/>
    </row>
    <row r="2106" spans="12:16" ht="24" customHeight="1">
      <c r="L2106" s="8"/>
      <c r="M2106" s="8"/>
      <c r="N2106" s="8"/>
      <c r="O2106" s="8"/>
      <c r="P2106" s="8"/>
    </row>
    <row r="2107" spans="12:16" ht="24" customHeight="1">
      <c r="L2107" s="8"/>
      <c r="M2107" s="8"/>
      <c r="N2107" s="8"/>
      <c r="O2107" s="8"/>
      <c r="P2107" s="8"/>
    </row>
    <row r="2108" spans="12:16" ht="24" customHeight="1">
      <c r="L2108" s="8"/>
      <c r="M2108" s="8"/>
      <c r="N2108" s="8"/>
      <c r="O2108" s="8"/>
      <c r="P2108" s="8"/>
    </row>
    <row r="2109" spans="12:16" ht="24" customHeight="1">
      <c r="L2109" s="8"/>
      <c r="M2109" s="8"/>
      <c r="N2109" s="8"/>
      <c r="O2109" s="8"/>
      <c r="P2109" s="8"/>
    </row>
    <row r="2110" spans="12:16" ht="24" customHeight="1">
      <c r="L2110" s="8"/>
      <c r="M2110" s="8"/>
      <c r="N2110" s="8"/>
      <c r="O2110" s="8"/>
      <c r="P2110" s="8"/>
    </row>
    <row r="2111" spans="12:16" ht="24" customHeight="1">
      <c r="L2111" s="8"/>
      <c r="M2111" s="8"/>
      <c r="N2111" s="8"/>
      <c r="O2111" s="8"/>
      <c r="P2111" s="8"/>
    </row>
    <row r="2112" spans="12:16" ht="24" customHeight="1">
      <c r="L2112" s="8"/>
      <c r="M2112" s="8"/>
      <c r="N2112" s="8"/>
      <c r="O2112" s="8"/>
      <c r="P2112" s="8"/>
    </row>
    <row r="2113" spans="12:16" ht="24" customHeight="1">
      <c r="L2113" s="8"/>
      <c r="M2113" s="8"/>
      <c r="N2113" s="8"/>
      <c r="O2113" s="8"/>
      <c r="P2113" s="8"/>
    </row>
    <row r="2114" spans="12:16" ht="24" customHeight="1">
      <c r="L2114" s="8"/>
      <c r="M2114" s="8"/>
      <c r="N2114" s="8"/>
      <c r="O2114" s="8"/>
      <c r="P2114" s="8"/>
    </row>
    <row r="2115" spans="12:16" ht="24" customHeight="1">
      <c r="L2115" s="8"/>
      <c r="M2115" s="8"/>
      <c r="N2115" s="8"/>
      <c r="O2115" s="8"/>
      <c r="P2115" s="8"/>
    </row>
    <row r="2116" spans="12:16" ht="24" customHeight="1">
      <c r="L2116" s="8"/>
      <c r="M2116" s="8"/>
      <c r="N2116" s="8"/>
      <c r="O2116" s="8"/>
      <c r="P2116" s="8"/>
    </row>
    <row r="2117" spans="12:16" ht="24" customHeight="1">
      <c r="L2117" s="8"/>
      <c r="M2117" s="8"/>
      <c r="N2117" s="8"/>
      <c r="O2117" s="8"/>
      <c r="P2117" s="8"/>
    </row>
    <row r="2118" spans="12:16" ht="24" customHeight="1">
      <c r="L2118" s="8"/>
      <c r="M2118" s="8"/>
      <c r="N2118" s="8"/>
      <c r="O2118" s="8"/>
      <c r="P2118" s="8"/>
    </row>
    <row r="2119" spans="12:16" ht="24" customHeight="1">
      <c r="L2119" s="8"/>
      <c r="M2119" s="8"/>
      <c r="N2119" s="8"/>
      <c r="O2119" s="8"/>
      <c r="P2119" s="8"/>
    </row>
    <row r="2120" spans="12:16" ht="24" customHeight="1">
      <c r="L2120" s="8"/>
      <c r="M2120" s="8"/>
      <c r="N2120" s="8"/>
      <c r="O2120" s="8"/>
      <c r="P2120" s="8"/>
    </row>
    <row r="2121" spans="12:16" ht="24" customHeight="1">
      <c r="L2121" s="8"/>
      <c r="M2121" s="8"/>
      <c r="N2121" s="8"/>
      <c r="O2121" s="8"/>
      <c r="P2121" s="8"/>
    </row>
    <row r="2122" spans="12:16" ht="24" customHeight="1">
      <c r="L2122" s="8"/>
      <c r="M2122" s="8"/>
      <c r="N2122" s="8"/>
      <c r="O2122" s="8"/>
      <c r="P2122" s="8"/>
    </row>
    <row r="2123" spans="12:16" ht="24" customHeight="1">
      <c r="L2123" s="8"/>
      <c r="M2123" s="8"/>
      <c r="N2123" s="8"/>
      <c r="O2123" s="8"/>
      <c r="P2123" s="8"/>
    </row>
    <row r="2124" spans="12:16" ht="24" customHeight="1">
      <c r="L2124" s="8"/>
      <c r="M2124" s="8"/>
      <c r="N2124" s="8"/>
      <c r="O2124" s="8"/>
      <c r="P2124" s="8"/>
    </row>
    <row r="2125" spans="12:16" ht="24" customHeight="1">
      <c r="L2125" s="8"/>
      <c r="M2125" s="8"/>
      <c r="N2125" s="8"/>
      <c r="O2125" s="8"/>
      <c r="P2125" s="8"/>
    </row>
    <row r="2126" spans="12:16" ht="24" customHeight="1">
      <c r="L2126" s="8"/>
      <c r="M2126" s="8"/>
      <c r="N2126" s="8"/>
      <c r="O2126" s="8"/>
      <c r="P2126" s="8"/>
    </row>
    <row r="2127" spans="12:16" ht="24" customHeight="1">
      <c r="L2127" s="8"/>
      <c r="M2127" s="8"/>
      <c r="N2127" s="8"/>
      <c r="O2127" s="8"/>
      <c r="P2127" s="8"/>
    </row>
    <row r="2128" spans="12:16" ht="24" customHeight="1">
      <c r="L2128" s="8"/>
      <c r="M2128" s="8"/>
      <c r="N2128" s="8"/>
      <c r="O2128" s="8"/>
      <c r="P2128" s="8"/>
    </row>
    <row r="2129" spans="12:16" ht="24" customHeight="1">
      <c r="L2129" s="8"/>
      <c r="M2129" s="8"/>
      <c r="N2129" s="8"/>
      <c r="O2129" s="8"/>
      <c r="P2129" s="8"/>
    </row>
    <row r="2130" spans="12:16" ht="24" customHeight="1">
      <c r="L2130" s="8"/>
      <c r="M2130" s="8"/>
      <c r="N2130" s="8"/>
      <c r="O2130" s="8"/>
      <c r="P2130" s="8"/>
    </row>
    <row r="2131" spans="12:16" ht="24" customHeight="1">
      <c r="L2131" s="8"/>
      <c r="M2131" s="8"/>
      <c r="N2131" s="8"/>
      <c r="O2131" s="8"/>
      <c r="P2131" s="8"/>
    </row>
    <row r="2132" spans="12:16" ht="24" customHeight="1">
      <c r="L2132" s="8"/>
      <c r="M2132" s="8"/>
      <c r="N2132" s="8"/>
      <c r="O2132" s="8"/>
      <c r="P2132" s="8"/>
    </row>
    <row r="2133" spans="12:16" ht="24" customHeight="1">
      <c r="L2133" s="8"/>
      <c r="M2133" s="8"/>
      <c r="N2133" s="8"/>
      <c r="O2133" s="8"/>
      <c r="P2133" s="8"/>
    </row>
    <row r="2134" spans="12:16" ht="24" customHeight="1">
      <c r="L2134" s="8"/>
      <c r="M2134" s="8"/>
      <c r="N2134" s="8"/>
      <c r="O2134" s="8"/>
      <c r="P2134" s="8"/>
    </row>
    <row r="2135" spans="12:16" ht="24" customHeight="1">
      <c r="L2135" s="8"/>
      <c r="M2135" s="8"/>
      <c r="N2135" s="8"/>
      <c r="O2135" s="8"/>
      <c r="P2135" s="8"/>
    </row>
    <row r="2136" spans="12:16" ht="24" customHeight="1">
      <c r="L2136" s="8"/>
      <c r="M2136" s="8"/>
      <c r="N2136" s="8"/>
      <c r="O2136" s="8"/>
      <c r="P2136" s="8"/>
    </row>
    <row r="2137" spans="12:16" ht="24" customHeight="1">
      <c r="L2137" s="8"/>
      <c r="M2137" s="8"/>
      <c r="N2137" s="8"/>
      <c r="O2137" s="8"/>
      <c r="P2137" s="8"/>
    </row>
    <row r="2138" spans="12:16" ht="24" customHeight="1">
      <c r="L2138" s="8"/>
      <c r="M2138" s="8"/>
      <c r="N2138" s="8"/>
      <c r="O2138" s="8"/>
      <c r="P2138" s="8"/>
    </row>
    <row r="2139" spans="12:16" ht="24" customHeight="1">
      <c r="L2139" s="8"/>
      <c r="M2139" s="8"/>
      <c r="N2139" s="8"/>
      <c r="O2139" s="8"/>
      <c r="P2139" s="8"/>
    </row>
    <row r="2140" spans="12:16" ht="24" customHeight="1">
      <c r="L2140" s="8"/>
      <c r="M2140" s="8"/>
      <c r="N2140" s="8"/>
      <c r="O2140" s="8"/>
      <c r="P2140" s="8"/>
    </row>
    <row r="2141" spans="12:16" ht="24" customHeight="1">
      <c r="L2141" s="8"/>
      <c r="M2141" s="8"/>
      <c r="N2141" s="8"/>
      <c r="O2141" s="8"/>
      <c r="P2141" s="8"/>
    </row>
    <row r="2142" spans="12:16" ht="24" customHeight="1">
      <c r="L2142" s="8"/>
      <c r="M2142" s="8"/>
      <c r="N2142" s="8"/>
      <c r="O2142" s="8"/>
      <c r="P2142" s="8"/>
    </row>
    <row r="2143" spans="12:16" ht="24" customHeight="1">
      <c r="L2143" s="8"/>
      <c r="M2143" s="8"/>
      <c r="N2143" s="8"/>
      <c r="O2143" s="8"/>
      <c r="P2143" s="8"/>
    </row>
    <row r="2144" spans="12:16" ht="24" customHeight="1">
      <c r="L2144" s="8"/>
      <c r="M2144" s="8"/>
      <c r="N2144" s="8"/>
      <c r="O2144" s="8"/>
      <c r="P2144" s="8"/>
    </row>
    <row r="2145" spans="12:16" ht="24" customHeight="1">
      <c r="L2145" s="8"/>
      <c r="M2145" s="8"/>
      <c r="N2145" s="8"/>
      <c r="O2145" s="8"/>
      <c r="P2145" s="8"/>
    </row>
    <row r="2146" spans="12:16" ht="24" customHeight="1">
      <c r="L2146" s="8"/>
      <c r="M2146" s="8"/>
      <c r="N2146" s="8"/>
      <c r="O2146" s="8"/>
      <c r="P2146" s="8"/>
    </row>
    <row r="2147" spans="12:16" ht="24" customHeight="1">
      <c r="L2147" s="8"/>
      <c r="M2147" s="8"/>
      <c r="N2147" s="8"/>
      <c r="O2147" s="8"/>
      <c r="P2147" s="8"/>
    </row>
    <row r="2148" spans="12:16" ht="24" customHeight="1">
      <c r="L2148" s="8"/>
      <c r="M2148" s="8"/>
      <c r="N2148" s="8"/>
      <c r="O2148" s="8"/>
      <c r="P2148" s="8"/>
    </row>
    <row r="2149" spans="12:16" ht="24" customHeight="1">
      <c r="L2149" s="8"/>
      <c r="M2149" s="8"/>
      <c r="N2149" s="8"/>
      <c r="O2149" s="8"/>
      <c r="P2149" s="8"/>
    </row>
    <row r="2150" spans="12:16" ht="24" customHeight="1">
      <c r="L2150" s="8"/>
      <c r="M2150" s="8"/>
      <c r="N2150" s="8"/>
      <c r="O2150" s="8"/>
      <c r="P2150" s="8"/>
    </row>
    <row r="2151" spans="12:16" ht="24" customHeight="1">
      <c r="L2151" s="8"/>
      <c r="M2151" s="8"/>
      <c r="N2151" s="8"/>
      <c r="O2151" s="8"/>
      <c r="P2151" s="8"/>
    </row>
    <row r="2152" spans="12:16" ht="24" customHeight="1">
      <c r="L2152" s="8"/>
      <c r="M2152" s="8"/>
      <c r="N2152" s="8"/>
      <c r="O2152" s="8"/>
      <c r="P2152" s="8"/>
    </row>
    <row r="2153" spans="12:16" ht="24" customHeight="1">
      <c r="L2153" s="8"/>
      <c r="M2153" s="8"/>
      <c r="N2153" s="8"/>
      <c r="O2153" s="8"/>
      <c r="P2153" s="8"/>
    </row>
    <row r="2154" spans="12:16" ht="24" customHeight="1">
      <c r="L2154" s="8"/>
      <c r="M2154" s="8"/>
      <c r="N2154" s="8"/>
      <c r="O2154" s="8"/>
      <c r="P2154" s="8"/>
    </row>
    <row r="2155" spans="12:16" ht="24" customHeight="1">
      <c r="L2155" s="8"/>
      <c r="M2155" s="8"/>
      <c r="N2155" s="8"/>
      <c r="O2155" s="8"/>
      <c r="P2155" s="8"/>
    </row>
    <row r="2156" spans="12:16" ht="24" customHeight="1">
      <c r="L2156" s="8"/>
      <c r="M2156" s="8"/>
      <c r="N2156" s="8"/>
      <c r="O2156" s="8"/>
      <c r="P2156" s="8"/>
    </row>
    <row r="2157" spans="12:16" ht="24" customHeight="1">
      <c r="L2157" s="8"/>
      <c r="M2157" s="8"/>
      <c r="N2157" s="8"/>
      <c r="O2157" s="8"/>
      <c r="P2157" s="8"/>
    </row>
    <row r="2158" spans="12:16" ht="24" customHeight="1">
      <c r="L2158" s="8"/>
      <c r="M2158" s="8"/>
      <c r="N2158" s="8"/>
      <c r="O2158" s="8"/>
      <c r="P2158" s="8"/>
    </row>
    <row r="2159" spans="12:16" ht="24" customHeight="1">
      <c r="L2159" s="8"/>
      <c r="M2159" s="8"/>
      <c r="N2159" s="8"/>
      <c r="O2159" s="8"/>
      <c r="P2159" s="8"/>
    </row>
    <row r="2160" spans="12:16" ht="24" customHeight="1">
      <c r="L2160" s="8"/>
      <c r="M2160" s="8"/>
      <c r="N2160" s="8"/>
      <c r="O2160" s="8"/>
      <c r="P2160" s="8"/>
    </row>
    <row r="2161" spans="12:16" ht="24" customHeight="1">
      <c r="L2161" s="8"/>
      <c r="M2161" s="8"/>
      <c r="N2161" s="8"/>
      <c r="O2161" s="8"/>
      <c r="P2161" s="8"/>
    </row>
    <row r="2162" spans="12:16" ht="24" customHeight="1">
      <c r="L2162" s="8"/>
      <c r="M2162" s="8"/>
      <c r="N2162" s="8"/>
      <c r="O2162" s="8"/>
      <c r="P2162" s="8"/>
    </row>
    <row r="2163" spans="12:16" ht="24" customHeight="1">
      <c r="L2163" s="8"/>
      <c r="M2163" s="8"/>
      <c r="N2163" s="8"/>
      <c r="O2163" s="8"/>
      <c r="P2163" s="8"/>
    </row>
    <row r="2164" spans="12:16" ht="24" customHeight="1">
      <c r="L2164" s="8"/>
      <c r="M2164" s="8"/>
      <c r="N2164" s="8"/>
      <c r="O2164" s="8"/>
      <c r="P2164" s="8"/>
    </row>
    <row r="2165" spans="12:16" ht="24" customHeight="1">
      <c r="L2165" s="8"/>
      <c r="M2165" s="8"/>
      <c r="N2165" s="8"/>
      <c r="O2165" s="8"/>
      <c r="P2165" s="8"/>
    </row>
    <row r="2166" spans="12:16" ht="24" customHeight="1">
      <c r="L2166" s="8"/>
      <c r="M2166" s="8"/>
      <c r="N2166" s="8"/>
      <c r="O2166" s="8"/>
      <c r="P2166" s="8"/>
    </row>
    <row r="2167" spans="12:16" ht="24" customHeight="1">
      <c r="L2167" s="8"/>
      <c r="M2167" s="8"/>
      <c r="N2167" s="8"/>
      <c r="O2167" s="8"/>
      <c r="P2167" s="8"/>
    </row>
    <row r="2168" spans="12:16" ht="24" customHeight="1">
      <c r="L2168" s="8"/>
      <c r="M2168" s="8"/>
      <c r="N2168" s="8"/>
      <c r="O2168" s="8"/>
      <c r="P2168" s="8"/>
    </row>
    <row r="2169" spans="12:16" ht="24" customHeight="1">
      <c r="L2169" s="8"/>
      <c r="M2169" s="8"/>
      <c r="N2169" s="8"/>
      <c r="O2169" s="8"/>
      <c r="P2169" s="8"/>
    </row>
    <row r="2170" spans="12:16" ht="24" customHeight="1">
      <c r="L2170" s="8"/>
      <c r="M2170" s="8"/>
      <c r="N2170" s="8"/>
      <c r="O2170" s="8"/>
      <c r="P2170" s="8"/>
    </row>
    <row r="2171" spans="12:16" ht="24" customHeight="1">
      <c r="L2171" s="8"/>
      <c r="M2171" s="8"/>
      <c r="N2171" s="8"/>
      <c r="O2171" s="8"/>
      <c r="P2171" s="8"/>
    </row>
    <row r="2172" spans="12:16" ht="24" customHeight="1">
      <c r="L2172" s="8"/>
      <c r="M2172" s="8"/>
      <c r="N2172" s="8"/>
      <c r="O2172" s="8"/>
      <c r="P2172" s="8"/>
    </row>
    <row r="2173" spans="12:16" ht="24" customHeight="1">
      <c r="L2173" s="8"/>
      <c r="M2173" s="8"/>
      <c r="N2173" s="8"/>
      <c r="O2173" s="8"/>
      <c r="P2173" s="8"/>
    </row>
    <row r="2174" spans="12:16" ht="24" customHeight="1">
      <c r="L2174" s="8"/>
      <c r="M2174" s="8"/>
      <c r="N2174" s="8"/>
      <c r="O2174" s="8"/>
      <c r="P2174" s="8"/>
    </row>
    <row r="2175" spans="12:16" ht="24" customHeight="1">
      <c r="L2175" s="8"/>
      <c r="M2175" s="8"/>
      <c r="N2175" s="8"/>
      <c r="O2175" s="8"/>
      <c r="P2175" s="8"/>
    </row>
    <row r="2176" spans="12:16" ht="24" customHeight="1">
      <c r="L2176" s="8"/>
      <c r="M2176" s="8"/>
      <c r="N2176" s="8"/>
      <c r="O2176" s="8"/>
      <c r="P2176" s="8"/>
    </row>
    <row r="2177" spans="12:16" ht="24" customHeight="1">
      <c r="L2177" s="8"/>
      <c r="M2177" s="8"/>
      <c r="N2177" s="8"/>
      <c r="O2177" s="8"/>
      <c r="P2177" s="8"/>
    </row>
    <row r="2178" spans="12:16" ht="24" customHeight="1">
      <c r="L2178" s="8"/>
      <c r="M2178" s="8"/>
      <c r="N2178" s="8"/>
      <c r="O2178" s="8"/>
      <c r="P2178" s="8"/>
    </row>
    <row r="2179" spans="12:16" ht="24" customHeight="1">
      <c r="L2179" s="8"/>
      <c r="M2179" s="8"/>
      <c r="N2179" s="8"/>
      <c r="O2179" s="8"/>
      <c r="P2179" s="8"/>
    </row>
    <row r="2180" spans="12:16" ht="24" customHeight="1">
      <c r="L2180" s="8"/>
      <c r="M2180" s="8"/>
      <c r="N2180" s="8"/>
      <c r="O2180" s="8"/>
      <c r="P2180" s="8"/>
    </row>
    <row r="2181" spans="12:16" ht="24" customHeight="1">
      <c r="L2181" s="8"/>
      <c r="M2181" s="8"/>
      <c r="N2181" s="8"/>
      <c r="O2181" s="8"/>
      <c r="P2181" s="8"/>
    </row>
    <row r="2182" spans="12:16" ht="24" customHeight="1">
      <c r="L2182" s="8"/>
      <c r="M2182" s="8"/>
      <c r="N2182" s="8"/>
      <c r="O2182" s="8"/>
      <c r="P2182" s="8"/>
    </row>
    <row r="2183" spans="12:16" ht="24" customHeight="1">
      <c r="L2183" s="8"/>
      <c r="M2183" s="8"/>
      <c r="N2183" s="8"/>
      <c r="O2183" s="8"/>
      <c r="P2183" s="8"/>
    </row>
    <row r="2184" spans="12:16" ht="24" customHeight="1">
      <c r="L2184" s="8"/>
      <c r="M2184" s="8"/>
      <c r="N2184" s="8"/>
      <c r="O2184" s="8"/>
      <c r="P2184" s="8"/>
    </row>
    <row r="2185" spans="12:16" ht="24" customHeight="1">
      <c r="L2185" s="8"/>
      <c r="M2185" s="8"/>
      <c r="N2185" s="8"/>
      <c r="O2185" s="8"/>
      <c r="P2185" s="8"/>
    </row>
    <row r="2186" spans="12:16" ht="24" customHeight="1">
      <c r="L2186" s="8"/>
      <c r="M2186" s="8"/>
      <c r="N2186" s="8"/>
      <c r="O2186" s="8"/>
      <c r="P2186" s="8"/>
    </row>
    <row r="2187" spans="12:16" ht="24" customHeight="1">
      <c r="L2187" s="8"/>
      <c r="M2187" s="8"/>
      <c r="N2187" s="8"/>
      <c r="O2187" s="8"/>
      <c r="P2187" s="8"/>
    </row>
    <row r="2188" spans="12:16" ht="24" customHeight="1">
      <c r="L2188" s="8"/>
      <c r="M2188" s="8"/>
      <c r="N2188" s="8"/>
      <c r="O2188" s="8"/>
      <c r="P2188" s="8"/>
    </row>
    <row r="2189" spans="12:16" ht="24" customHeight="1">
      <c r="L2189" s="8"/>
      <c r="M2189" s="8"/>
      <c r="N2189" s="8"/>
      <c r="O2189" s="8"/>
      <c r="P2189" s="8"/>
    </row>
    <row r="2190" spans="12:16" ht="24" customHeight="1">
      <c r="L2190" s="8"/>
      <c r="M2190" s="8"/>
      <c r="N2190" s="8"/>
      <c r="O2190" s="8"/>
      <c r="P2190" s="8"/>
    </row>
    <row r="2191" spans="12:16" ht="24" customHeight="1">
      <c r="L2191" s="8"/>
      <c r="M2191" s="8"/>
      <c r="N2191" s="8"/>
      <c r="O2191" s="8"/>
      <c r="P2191" s="8"/>
    </row>
    <row r="2192" spans="12:16" ht="24" customHeight="1">
      <c r="L2192" s="8"/>
      <c r="M2192" s="8"/>
      <c r="N2192" s="8"/>
      <c r="O2192" s="8"/>
      <c r="P2192" s="8"/>
    </row>
    <row r="2193" spans="12:16" ht="24" customHeight="1">
      <c r="L2193" s="8"/>
      <c r="M2193" s="8"/>
      <c r="N2193" s="8"/>
      <c r="O2193" s="8"/>
      <c r="P2193" s="8"/>
    </row>
    <row r="2194" spans="12:16" ht="24" customHeight="1">
      <c r="L2194" s="8"/>
      <c r="M2194" s="8"/>
      <c r="N2194" s="8"/>
      <c r="O2194" s="8"/>
      <c r="P2194" s="8"/>
    </row>
    <row r="2195" spans="12:16" ht="24" customHeight="1">
      <c r="L2195" s="8"/>
      <c r="M2195" s="8"/>
      <c r="N2195" s="8"/>
      <c r="O2195" s="8"/>
      <c r="P2195" s="8"/>
    </row>
    <row r="2196" spans="12:16" ht="24" customHeight="1">
      <c r="L2196" s="8"/>
      <c r="M2196" s="8"/>
      <c r="N2196" s="8"/>
      <c r="O2196" s="8"/>
      <c r="P2196" s="8"/>
    </row>
    <row r="2197" spans="12:16" ht="24" customHeight="1">
      <c r="L2197" s="8"/>
      <c r="M2197" s="8"/>
      <c r="N2197" s="8"/>
      <c r="O2197" s="8"/>
      <c r="P2197" s="8"/>
    </row>
    <row r="2198" spans="12:16" ht="24" customHeight="1">
      <c r="L2198" s="8"/>
      <c r="M2198" s="8"/>
      <c r="N2198" s="8"/>
      <c r="O2198" s="8"/>
      <c r="P2198" s="8"/>
    </row>
    <row r="2199" spans="12:16" ht="24" customHeight="1">
      <c r="L2199" s="8"/>
      <c r="M2199" s="8"/>
      <c r="N2199" s="8"/>
      <c r="O2199" s="8"/>
      <c r="P2199" s="8"/>
    </row>
    <row r="2200" spans="12:16" ht="24" customHeight="1">
      <c r="L2200" s="8"/>
      <c r="M2200" s="8"/>
      <c r="N2200" s="8"/>
      <c r="O2200" s="8"/>
      <c r="P2200" s="8"/>
    </row>
    <row r="2201" spans="12:16" ht="24" customHeight="1">
      <c r="L2201" s="8"/>
      <c r="M2201" s="8"/>
      <c r="N2201" s="8"/>
      <c r="O2201" s="8"/>
      <c r="P2201" s="8"/>
    </row>
    <row r="2202" spans="12:16" ht="24" customHeight="1">
      <c r="L2202" s="8"/>
      <c r="M2202" s="8"/>
      <c r="N2202" s="8"/>
      <c r="O2202" s="8"/>
      <c r="P2202" s="8"/>
    </row>
    <row r="2203" spans="12:16" ht="24" customHeight="1">
      <c r="L2203" s="8"/>
      <c r="M2203" s="8"/>
      <c r="N2203" s="8"/>
      <c r="O2203" s="8"/>
      <c r="P2203" s="8"/>
    </row>
    <row r="2204" spans="12:16" ht="24" customHeight="1">
      <c r="L2204" s="8"/>
      <c r="M2204" s="8"/>
      <c r="N2204" s="8"/>
      <c r="O2204" s="8"/>
      <c r="P2204" s="8"/>
    </row>
    <row r="2205" spans="12:16" ht="24" customHeight="1">
      <c r="L2205" s="8"/>
      <c r="M2205" s="8"/>
      <c r="N2205" s="8"/>
      <c r="O2205" s="8"/>
      <c r="P2205" s="8"/>
    </row>
    <row r="2206" spans="12:16" ht="24" customHeight="1">
      <c r="L2206" s="8"/>
      <c r="M2206" s="8"/>
      <c r="N2206" s="8"/>
      <c r="O2206" s="8"/>
      <c r="P2206" s="8"/>
    </row>
    <row r="2207" spans="12:16" ht="24" customHeight="1">
      <c r="L2207" s="8"/>
      <c r="M2207" s="8"/>
      <c r="N2207" s="8"/>
      <c r="O2207" s="8"/>
      <c r="P2207" s="8"/>
    </row>
    <row r="2208" spans="12:16" ht="24" customHeight="1">
      <c r="L2208" s="8"/>
      <c r="M2208" s="8"/>
      <c r="N2208" s="8"/>
      <c r="O2208" s="8"/>
      <c r="P2208" s="8"/>
    </row>
    <row r="2209" spans="12:16" ht="24" customHeight="1">
      <c r="L2209" s="8"/>
      <c r="M2209" s="8"/>
      <c r="N2209" s="8"/>
      <c r="O2209" s="8"/>
      <c r="P2209" s="8"/>
    </row>
    <row r="2210" spans="12:16" ht="24" customHeight="1">
      <c r="L2210" s="8"/>
      <c r="M2210" s="8"/>
      <c r="N2210" s="8"/>
      <c r="O2210" s="8"/>
      <c r="P2210" s="8"/>
    </row>
    <row r="2211" spans="12:16" ht="24" customHeight="1">
      <c r="L2211" s="8"/>
      <c r="M2211" s="8"/>
      <c r="N2211" s="8"/>
      <c r="O2211" s="8"/>
      <c r="P2211" s="8"/>
    </row>
    <row r="2212" spans="12:16" ht="24" customHeight="1">
      <c r="L2212" s="8"/>
      <c r="M2212" s="8"/>
      <c r="N2212" s="8"/>
      <c r="O2212" s="8"/>
      <c r="P2212" s="8"/>
    </row>
    <row r="2213" spans="12:16" ht="24" customHeight="1">
      <c r="L2213" s="8"/>
      <c r="M2213" s="8"/>
      <c r="N2213" s="8"/>
      <c r="O2213" s="8"/>
      <c r="P2213" s="8"/>
    </row>
    <row r="2214" spans="12:16" ht="24" customHeight="1">
      <c r="L2214" s="8"/>
      <c r="M2214" s="8"/>
      <c r="N2214" s="8"/>
      <c r="O2214" s="8"/>
      <c r="P2214" s="8"/>
    </row>
    <row r="2215" spans="12:16" ht="24" customHeight="1">
      <c r="L2215" s="8"/>
      <c r="M2215" s="8"/>
      <c r="N2215" s="8"/>
      <c r="O2215" s="8"/>
      <c r="P2215" s="8"/>
    </row>
    <row r="2216" spans="12:16" ht="24" customHeight="1">
      <c r="L2216" s="8"/>
      <c r="M2216" s="8"/>
      <c r="N2216" s="8"/>
      <c r="O2216" s="8"/>
      <c r="P2216" s="8"/>
    </row>
    <row r="2217" spans="12:16" ht="24" customHeight="1">
      <c r="L2217" s="8"/>
      <c r="M2217" s="8"/>
      <c r="N2217" s="8"/>
      <c r="O2217" s="8"/>
      <c r="P2217" s="8"/>
    </row>
    <row r="2218" spans="12:16" ht="24" customHeight="1">
      <c r="L2218" s="8"/>
      <c r="M2218" s="8"/>
      <c r="N2218" s="8"/>
      <c r="O2218" s="8"/>
      <c r="P2218" s="8"/>
    </row>
    <row r="2219" spans="12:16" ht="24" customHeight="1">
      <c r="L2219" s="8"/>
      <c r="M2219" s="8"/>
      <c r="N2219" s="8"/>
      <c r="O2219" s="8"/>
      <c r="P2219" s="8"/>
    </row>
    <row r="2220" spans="12:16" ht="24" customHeight="1">
      <c r="L2220" s="8"/>
      <c r="M2220" s="8"/>
      <c r="N2220" s="8"/>
      <c r="O2220" s="8"/>
      <c r="P2220" s="8"/>
    </row>
    <row r="2221" spans="12:16" ht="24" customHeight="1">
      <c r="L2221" s="8"/>
      <c r="M2221" s="8"/>
      <c r="N2221" s="8"/>
      <c r="O2221" s="8"/>
      <c r="P2221" s="8"/>
    </row>
    <row r="2222" spans="12:16" ht="24" customHeight="1">
      <c r="L2222" s="8"/>
      <c r="M2222" s="8"/>
      <c r="N2222" s="8"/>
      <c r="O2222" s="8"/>
      <c r="P2222" s="8"/>
    </row>
    <row r="2223" spans="12:16" ht="24" customHeight="1">
      <c r="L2223" s="8"/>
      <c r="M2223" s="8"/>
      <c r="N2223" s="8"/>
      <c r="O2223" s="8"/>
      <c r="P2223" s="8"/>
    </row>
    <row r="2224" spans="12:16" ht="24" customHeight="1">
      <c r="L2224" s="8"/>
      <c r="M2224" s="8"/>
      <c r="N2224" s="8"/>
      <c r="O2224" s="8"/>
      <c r="P2224" s="8"/>
    </row>
    <row r="2225" spans="12:16" ht="24" customHeight="1">
      <c r="L2225" s="8"/>
      <c r="M2225" s="8"/>
      <c r="N2225" s="8"/>
      <c r="O2225" s="8"/>
      <c r="P2225" s="8"/>
    </row>
    <row r="2226" spans="12:16" ht="24" customHeight="1">
      <c r="L2226" s="8"/>
      <c r="M2226" s="8"/>
      <c r="N2226" s="8"/>
      <c r="O2226" s="8"/>
      <c r="P2226" s="8"/>
    </row>
    <row r="2227" spans="12:16" ht="24" customHeight="1">
      <c r="L2227" s="8"/>
      <c r="M2227" s="8"/>
      <c r="N2227" s="8"/>
      <c r="O2227" s="8"/>
      <c r="P2227" s="8"/>
    </row>
    <row r="2228" spans="12:16" ht="24" customHeight="1">
      <c r="L2228" s="8"/>
      <c r="M2228" s="8"/>
      <c r="N2228" s="8"/>
      <c r="O2228" s="8"/>
      <c r="P2228" s="8"/>
    </row>
    <row r="2229" spans="12:16" ht="24" customHeight="1">
      <c r="L2229" s="8"/>
      <c r="M2229" s="8"/>
      <c r="N2229" s="8"/>
      <c r="O2229" s="8"/>
      <c r="P2229" s="8"/>
    </row>
    <row r="2230" spans="12:16" ht="24" customHeight="1">
      <c r="L2230" s="8"/>
      <c r="M2230" s="8"/>
      <c r="N2230" s="8"/>
      <c r="O2230" s="8"/>
      <c r="P2230" s="8"/>
    </row>
    <row r="2231" spans="12:16" ht="24" customHeight="1">
      <c r="L2231" s="8"/>
      <c r="M2231" s="8"/>
      <c r="N2231" s="8"/>
      <c r="O2231" s="8"/>
      <c r="P2231" s="8"/>
    </row>
    <row r="2232" spans="12:16" ht="24" customHeight="1">
      <c r="L2232" s="8"/>
      <c r="M2232" s="8"/>
      <c r="N2232" s="8"/>
      <c r="O2232" s="8"/>
      <c r="P2232" s="8"/>
    </row>
    <row r="2233" spans="12:16" ht="24" customHeight="1">
      <c r="L2233" s="8"/>
      <c r="M2233" s="8"/>
      <c r="N2233" s="8"/>
      <c r="O2233" s="8"/>
      <c r="P2233" s="8"/>
    </row>
    <row r="2234" spans="12:16" ht="24" customHeight="1">
      <c r="L2234" s="8"/>
      <c r="M2234" s="8"/>
      <c r="N2234" s="8"/>
      <c r="O2234" s="8"/>
      <c r="P2234" s="8"/>
    </row>
    <row r="2235" spans="12:16" ht="24" customHeight="1">
      <c r="L2235" s="8"/>
      <c r="M2235" s="8"/>
      <c r="N2235" s="8"/>
      <c r="O2235" s="8"/>
      <c r="P2235" s="8"/>
    </row>
    <row r="2236" spans="12:16" ht="24" customHeight="1">
      <c r="L2236" s="8"/>
      <c r="M2236" s="8"/>
      <c r="N2236" s="8"/>
      <c r="O2236" s="8"/>
      <c r="P2236" s="8"/>
    </row>
    <row r="2237" spans="12:16" ht="24" customHeight="1">
      <c r="L2237" s="8"/>
      <c r="M2237" s="8"/>
      <c r="N2237" s="8"/>
      <c r="O2237" s="8"/>
      <c r="P2237" s="8"/>
    </row>
    <row r="2238" spans="12:16" ht="24" customHeight="1">
      <c r="L2238" s="8"/>
      <c r="M2238" s="8"/>
      <c r="N2238" s="8"/>
      <c r="O2238" s="8"/>
      <c r="P2238" s="8"/>
    </row>
    <row r="2239" spans="12:16" ht="24" customHeight="1">
      <c r="L2239" s="8"/>
      <c r="M2239" s="8"/>
      <c r="N2239" s="8"/>
      <c r="O2239" s="8"/>
      <c r="P2239" s="8"/>
    </row>
    <row r="2240" spans="12:16" ht="24" customHeight="1">
      <c r="L2240" s="8"/>
      <c r="M2240" s="8"/>
      <c r="N2240" s="8"/>
      <c r="O2240" s="8"/>
      <c r="P2240" s="8"/>
    </row>
    <row r="2241" spans="12:16" ht="24" customHeight="1">
      <c r="L2241" s="8"/>
      <c r="M2241" s="8"/>
      <c r="N2241" s="8"/>
      <c r="O2241" s="8"/>
      <c r="P2241" s="8"/>
    </row>
    <row r="2242" spans="12:16" ht="24" customHeight="1">
      <c r="L2242" s="8"/>
      <c r="M2242" s="8"/>
      <c r="N2242" s="8"/>
      <c r="O2242" s="8"/>
      <c r="P2242" s="8"/>
    </row>
    <row r="2243" spans="12:16" ht="24" customHeight="1">
      <c r="L2243" s="8"/>
      <c r="M2243" s="8"/>
      <c r="N2243" s="8"/>
      <c r="O2243" s="8"/>
      <c r="P2243" s="8"/>
    </row>
    <row r="2244" spans="12:16" ht="24" customHeight="1">
      <c r="L2244" s="8"/>
      <c r="M2244" s="8"/>
      <c r="N2244" s="8"/>
      <c r="O2244" s="8"/>
      <c r="P2244" s="8"/>
    </row>
    <row r="2245" spans="12:16" ht="24" customHeight="1">
      <c r="L2245" s="8"/>
      <c r="M2245" s="8"/>
      <c r="N2245" s="8"/>
      <c r="O2245" s="8"/>
      <c r="P2245" s="8"/>
    </row>
    <row r="2246" spans="12:16" ht="24" customHeight="1">
      <c r="L2246" s="8"/>
      <c r="M2246" s="8"/>
      <c r="N2246" s="8"/>
      <c r="O2246" s="8"/>
      <c r="P2246" s="8"/>
    </row>
    <row r="2247" spans="12:16" ht="24" customHeight="1">
      <c r="L2247" s="8"/>
      <c r="M2247" s="8"/>
      <c r="N2247" s="8"/>
      <c r="O2247" s="8"/>
      <c r="P2247" s="8"/>
    </row>
    <row r="2248" spans="12:16" ht="24" customHeight="1">
      <c r="L2248" s="8"/>
      <c r="M2248" s="8"/>
      <c r="N2248" s="8"/>
      <c r="O2248" s="8"/>
      <c r="P2248" s="8"/>
    </row>
    <row r="2249" spans="12:16" ht="24" customHeight="1">
      <c r="L2249" s="8"/>
      <c r="M2249" s="8"/>
      <c r="N2249" s="8"/>
      <c r="O2249" s="8"/>
      <c r="P2249" s="8"/>
    </row>
    <row r="2250" spans="12:16" ht="24" customHeight="1">
      <c r="L2250" s="8"/>
      <c r="M2250" s="8"/>
      <c r="N2250" s="8"/>
      <c r="O2250" s="8"/>
      <c r="P2250" s="8"/>
    </row>
    <row r="2251" spans="12:16" ht="24" customHeight="1">
      <c r="L2251" s="8"/>
      <c r="M2251" s="8"/>
      <c r="N2251" s="8"/>
      <c r="O2251" s="8"/>
      <c r="P2251" s="8"/>
    </row>
    <row r="2252" spans="12:16" ht="24" customHeight="1">
      <c r="L2252" s="8"/>
      <c r="M2252" s="8"/>
      <c r="N2252" s="8"/>
      <c r="O2252" s="8"/>
      <c r="P2252" s="8"/>
    </row>
    <row r="2253" spans="12:16" ht="24" customHeight="1">
      <c r="L2253" s="8"/>
      <c r="M2253" s="8"/>
      <c r="N2253" s="8"/>
      <c r="O2253" s="8"/>
      <c r="P2253" s="8"/>
    </row>
    <row r="2254" spans="12:16" ht="24" customHeight="1">
      <c r="L2254" s="8"/>
      <c r="M2254" s="8"/>
      <c r="N2254" s="8"/>
      <c r="O2254" s="8"/>
      <c r="P2254" s="8"/>
    </row>
    <row r="2255" spans="12:16" ht="24" customHeight="1">
      <c r="L2255" s="8"/>
      <c r="M2255" s="8"/>
      <c r="N2255" s="8"/>
      <c r="O2255" s="8"/>
      <c r="P2255" s="8"/>
    </row>
    <row r="2256" spans="12:16" ht="24" customHeight="1">
      <c r="L2256" s="8"/>
      <c r="M2256" s="8"/>
      <c r="N2256" s="8"/>
      <c r="O2256" s="8"/>
      <c r="P2256" s="8"/>
    </row>
    <row r="2257" spans="12:16" ht="24" customHeight="1">
      <c r="L2257" s="8"/>
      <c r="M2257" s="8"/>
      <c r="N2257" s="8"/>
      <c r="O2257" s="8"/>
      <c r="P2257" s="8"/>
    </row>
    <row r="2258" spans="12:16" ht="24" customHeight="1">
      <c r="L2258" s="8"/>
      <c r="M2258" s="8"/>
      <c r="N2258" s="8"/>
      <c r="O2258" s="8"/>
      <c r="P2258" s="8"/>
    </row>
    <row r="2259" spans="12:16" ht="24" customHeight="1">
      <c r="L2259" s="8"/>
      <c r="M2259" s="8"/>
      <c r="N2259" s="8"/>
      <c r="O2259" s="8"/>
      <c r="P2259" s="8"/>
    </row>
    <row r="2260" spans="12:16" ht="24" customHeight="1">
      <c r="L2260" s="8"/>
      <c r="M2260" s="8"/>
      <c r="N2260" s="8"/>
      <c r="O2260" s="8"/>
      <c r="P2260" s="8"/>
    </row>
    <row r="2261" spans="12:16" ht="24" customHeight="1">
      <c r="L2261" s="8"/>
      <c r="M2261" s="8"/>
      <c r="N2261" s="8"/>
      <c r="O2261" s="8"/>
      <c r="P2261" s="8"/>
    </row>
    <row r="2262" spans="12:16" ht="24" customHeight="1">
      <c r="L2262" s="8"/>
      <c r="M2262" s="8"/>
      <c r="N2262" s="8"/>
      <c r="O2262" s="8"/>
      <c r="P2262" s="8"/>
    </row>
    <row r="2263" spans="12:16" ht="24" customHeight="1">
      <c r="L2263" s="8"/>
      <c r="M2263" s="8"/>
      <c r="N2263" s="8"/>
      <c r="O2263" s="8"/>
      <c r="P2263" s="8"/>
    </row>
    <row r="2264" spans="12:16" ht="24" customHeight="1">
      <c r="L2264" s="8"/>
      <c r="M2264" s="8"/>
      <c r="N2264" s="8"/>
      <c r="O2264" s="8"/>
      <c r="P2264" s="8"/>
    </row>
    <row r="2265" spans="12:16" ht="24" customHeight="1">
      <c r="L2265" s="8"/>
      <c r="M2265" s="8"/>
      <c r="N2265" s="8"/>
      <c r="O2265" s="8"/>
      <c r="P2265" s="8"/>
    </row>
    <row r="2266" spans="12:16" ht="24" customHeight="1">
      <c r="L2266" s="8"/>
      <c r="M2266" s="8"/>
      <c r="N2266" s="8"/>
      <c r="O2266" s="8"/>
      <c r="P2266" s="8"/>
    </row>
    <row r="2267" spans="12:16" ht="24" customHeight="1">
      <c r="L2267" s="8"/>
      <c r="M2267" s="8"/>
      <c r="N2267" s="8"/>
      <c r="O2267" s="8"/>
      <c r="P2267" s="8"/>
    </row>
    <row r="2268" spans="12:16" ht="24" customHeight="1">
      <c r="L2268" s="8"/>
      <c r="M2268" s="8"/>
      <c r="N2268" s="8"/>
      <c r="O2268" s="8"/>
      <c r="P2268" s="8"/>
    </row>
    <row r="2269" spans="12:16" ht="24" customHeight="1">
      <c r="L2269" s="8"/>
      <c r="M2269" s="8"/>
      <c r="N2269" s="8"/>
      <c r="O2269" s="8"/>
      <c r="P2269" s="8"/>
    </row>
    <row r="2270" spans="12:16" ht="24" customHeight="1">
      <c r="L2270" s="8"/>
      <c r="M2270" s="8"/>
      <c r="N2270" s="8"/>
      <c r="O2270" s="8"/>
      <c r="P2270" s="8"/>
    </row>
    <row r="2271" spans="12:16" ht="24" customHeight="1">
      <c r="L2271" s="8"/>
      <c r="M2271" s="8"/>
      <c r="N2271" s="8"/>
      <c r="O2271" s="8"/>
      <c r="P2271" s="8"/>
    </row>
    <row r="2272" spans="12:16" ht="24" customHeight="1">
      <c r="L2272" s="8"/>
      <c r="M2272" s="8"/>
      <c r="N2272" s="8"/>
      <c r="O2272" s="8"/>
      <c r="P2272" s="8"/>
    </row>
    <row r="2273" spans="12:16" ht="24" customHeight="1">
      <c r="L2273" s="8"/>
      <c r="M2273" s="8"/>
      <c r="N2273" s="8"/>
      <c r="O2273" s="8"/>
      <c r="P2273" s="8"/>
    </row>
    <row r="2274" spans="12:16" ht="24" customHeight="1">
      <c r="L2274" s="8"/>
      <c r="M2274" s="8"/>
      <c r="N2274" s="8"/>
      <c r="O2274" s="8"/>
      <c r="P2274" s="8"/>
    </row>
    <row r="2275" spans="12:16" ht="24" customHeight="1">
      <c r="L2275" s="8"/>
      <c r="M2275" s="8"/>
      <c r="N2275" s="8"/>
      <c r="O2275" s="8"/>
      <c r="P2275" s="8"/>
    </row>
    <row r="2276" spans="12:16" ht="24" customHeight="1">
      <c r="L2276" s="8"/>
      <c r="M2276" s="8"/>
      <c r="N2276" s="8"/>
      <c r="O2276" s="8"/>
      <c r="P2276" s="8"/>
    </row>
    <row r="2277" spans="12:16" ht="24" customHeight="1">
      <c r="L2277" s="8"/>
      <c r="M2277" s="8"/>
      <c r="N2277" s="8"/>
      <c r="O2277" s="8"/>
      <c r="P2277" s="8"/>
    </row>
    <row r="2278" spans="12:16" ht="24" customHeight="1">
      <c r="L2278" s="8"/>
      <c r="M2278" s="8"/>
      <c r="N2278" s="8"/>
      <c r="O2278" s="8"/>
      <c r="P2278" s="8"/>
    </row>
    <row r="2279" spans="12:16" ht="24" customHeight="1">
      <c r="L2279" s="8"/>
      <c r="M2279" s="8"/>
      <c r="N2279" s="8"/>
      <c r="O2279" s="8"/>
      <c r="P2279" s="8"/>
    </row>
    <row r="2280" spans="12:16" ht="24" customHeight="1">
      <c r="L2280" s="8"/>
      <c r="M2280" s="8"/>
      <c r="N2280" s="8"/>
      <c r="O2280" s="8"/>
      <c r="P2280" s="8"/>
    </row>
    <row r="2281" spans="12:16" ht="24" customHeight="1">
      <c r="L2281" s="8"/>
      <c r="M2281" s="8"/>
      <c r="N2281" s="8"/>
      <c r="O2281" s="8"/>
      <c r="P2281" s="8"/>
    </row>
    <row r="2282" spans="12:16" ht="24" customHeight="1">
      <c r="L2282" s="8"/>
      <c r="M2282" s="8"/>
      <c r="N2282" s="8"/>
      <c r="O2282" s="8"/>
      <c r="P2282" s="8"/>
    </row>
    <row r="2283" spans="12:16" ht="24" customHeight="1">
      <c r="L2283" s="8"/>
      <c r="M2283" s="8"/>
      <c r="N2283" s="8"/>
      <c r="O2283" s="8"/>
      <c r="P2283" s="8"/>
    </row>
    <row r="2284" spans="12:16" ht="24" customHeight="1">
      <c r="L2284" s="8"/>
      <c r="M2284" s="8"/>
      <c r="N2284" s="8"/>
      <c r="O2284" s="8"/>
      <c r="P2284" s="8"/>
    </row>
    <row r="2285" spans="12:16" ht="24" customHeight="1">
      <c r="L2285" s="8"/>
      <c r="M2285" s="8"/>
      <c r="N2285" s="8"/>
      <c r="O2285" s="8"/>
      <c r="P2285" s="8"/>
    </row>
    <row r="2286" spans="12:16" ht="24" customHeight="1">
      <c r="L2286" s="8"/>
      <c r="M2286" s="8"/>
      <c r="N2286" s="8"/>
      <c r="O2286" s="8"/>
      <c r="P2286" s="8"/>
    </row>
    <row r="2287" spans="12:16" ht="24" customHeight="1">
      <c r="L2287" s="8"/>
      <c r="M2287" s="8"/>
      <c r="N2287" s="8"/>
      <c r="O2287" s="8"/>
      <c r="P2287" s="8"/>
    </row>
    <row r="2288" spans="12:16" ht="24" customHeight="1">
      <c r="L2288" s="8"/>
      <c r="M2288" s="8"/>
      <c r="N2288" s="8"/>
      <c r="O2288" s="8"/>
      <c r="P2288" s="8"/>
    </row>
    <row r="2289" spans="12:16" ht="24" customHeight="1">
      <c r="L2289" s="8"/>
      <c r="M2289" s="8"/>
      <c r="N2289" s="8"/>
      <c r="O2289" s="8"/>
      <c r="P2289" s="8"/>
    </row>
    <row r="2290" spans="12:16" ht="24" customHeight="1">
      <c r="L2290" s="8"/>
      <c r="M2290" s="8"/>
      <c r="N2290" s="8"/>
      <c r="O2290" s="8"/>
      <c r="P2290" s="8"/>
    </row>
    <row r="2291" spans="12:16" ht="24" customHeight="1">
      <c r="L2291" s="8"/>
      <c r="M2291" s="8"/>
      <c r="N2291" s="8"/>
      <c r="O2291" s="8"/>
      <c r="P2291" s="8"/>
    </row>
    <row r="2292" spans="12:16" ht="24" customHeight="1">
      <c r="L2292" s="8"/>
      <c r="M2292" s="8"/>
      <c r="N2292" s="8"/>
      <c r="O2292" s="8"/>
      <c r="P2292" s="8"/>
    </row>
    <row r="2293" spans="12:16" ht="24" customHeight="1">
      <c r="L2293" s="8"/>
      <c r="M2293" s="8"/>
      <c r="N2293" s="8"/>
      <c r="O2293" s="8"/>
      <c r="P2293" s="8"/>
    </row>
    <row r="2294" spans="12:16" ht="24" customHeight="1">
      <c r="L2294" s="8"/>
      <c r="M2294" s="8"/>
      <c r="N2294" s="8"/>
      <c r="O2294" s="8"/>
      <c r="P2294" s="8"/>
    </row>
    <row r="2295" spans="12:16" ht="24" customHeight="1">
      <c r="L2295" s="8"/>
      <c r="M2295" s="8"/>
      <c r="N2295" s="8"/>
      <c r="O2295" s="8"/>
      <c r="P2295" s="8"/>
    </row>
    <row r="2296" spans="12:16" ht="24" customHeight="1">
      <c r="L2296" s="8"/>
      <c r="M2296" s="8"/>
      <c r="N2296" s="8"/>
      <c r="O2296" s="8"/>
      <c r="P2296" s="8"/>
    </row>
    <row r="2297" spans="12:16" ht="24" customHeight="1">
      <c r="L2297" s="8"/>
      <c r="M2297" s="8"/>
      <c r="N2297" s="8"/>
      <c r="O2297" s="8"/>
      <c r="P2297" s="8"/>
    </row>
    <row r="2298" spans="12:16" ht="24" customHeight="1">
      <c r="L2298" s="8"/>
      <c r="M2298" s="8"/>
      <c r="N2298" s="8"/>
      <c r="O2298" s="8"/>
      <c r="P2298" s="8"/>
    </row>
    <row r="2299" spans="12:16" ht="24" customHeight="1">
      <c r="L2299" s="8"/>
      <c r="M2299" s="8"/>
      <c r="N2299" s="8"/>
      <c r="O2299" s="8"/>
      <c r="P2299" s="8"/>
    </row>
    <row r="2300" spans="12:16" ht="24" customHeight="1">
      <c r="L2300" s="8"/>
      <c r="M2300" s="8"/>
      <c r="N2300" s="8"/>
      <c r="O2300" s="8"/>
      <c r="P2300" s="8"/>
    </row>
    <row r="2301" spans="12:16" ht="24" customHeight="1">
      <c r="L2301" s="8"/>
      <c r="M2301" s="8"/>
      <c r="N2301" s="8"/>
      <c r="O2301" s="8"/>
      <c r="P2301" s="8"/>
    </row>
    <row r="2302" spans="12:16" ht="24" customHeight="1">
      <c r="L2302" s="8"/>
      <c r="M2302" s="8"/>
      <c r="N2302" s="8"/>
      <c r="O2302" s="8"/>
      <c r="P2302" s="8"/>
    </row>
    <row r="2303" spans="12:16" ht="24" customHeight="1">
      <c r="L2303" s="8"/>
      <c r="M2303" s="8"/>
      <c r="N2303" s="8"/>
      <c r="O2303" s="8"/>
      <c r="P2303" s="8"/>
    </row>
    <row r="2304" spans="12:16" ht="24" customHeight="1">
      <c r="L2304" s="8"/>
      <c r="M2304" s="8"/>
      <c r="N2304" s="8"/>
      <c r="O2304" s="8"/>
      <c r="P2304" s="8"/>
    </row>
    <row r="2305" spans="12:16" ht="24" customHeight="1">
      <c r="L2305" s="8"/>
      <c r="M2305" s="8"/>
      <c r="N2305" s="8"/>
      <c r="O2305" s="8"/>
      <c r="P2305" s="8"/>
    </row>
    <row r="2306" spans="12:16" ht="24" customHeight="1">
      <c r="L2306" s="8"/>
      <c r="M2306" s="8"/>
      <c r="N2306" s="8"/>
      <c r="O2306" s="8"/>
      <c r="P2306" s="8"/>
    </row>
    <row r="2307" spans="12:16" ht="24" customHeight="1">
      <c r="L2307" s="8"/>
      <c r="M2307" s="8"/>
      <c r="N2307" s="8"/>
      <c r="O2307" s="8"/>
      <c r="P2307" s="8"/>
    </row>
    <row r="2308" spans="12:16" ht="24" customHeight="1">
      <c r="L2308" s="8"/>
      <c r="M2308" s="8"/>
      <c r="N2308" s="8"/>
      <c r="O2308" s="8"/>
      <c r="P2308" s="8"/>
    </row>
    <row r="2309" spans="12:16" ht="24" customHeight="1">
      <c r="L2309" s="8"/>
      <c r="M2309" s="8"/>
      <c r="N2309" s="8"/>
      <c r="O2309" s="8"/>
      <c r="P2309" s="8"/>
    </row>
    <row r="2310" spans="12:16" ht="24" customHeight="1">
      <c r="L2310" s="8"/>
      <c r="M2310" s="8"/>
      <c r="N2310" s="8"/>
      <c r="O2310" s="8"/>
      <c r="P2310" s="8"/>
    </row>
    <row r="2311" spans="12:16" ht="24" customHeight="1">
      <c r="L2311" s="8"/>
      <c r="M2311" s="8"/>
      <c r="N2311" s="8"/>
      <c r="O2311" s="8"/>
      <c r="P2311" s="8"/>
    </row>
    <row r="2312" spans="12:16" ht="24" customHeight="1">
      <c r="L2312" s="8"/>
      <c r="M2312" s="8"/>
      <c r="N2312" s="8"/>
      <c r="O2312" s="8"/>
      <c r="P2312" s="8"/>
    </row>
    <row r="2313" spans="12:16" ht="24" customHeight="1">
      <c r="L2313" s="8"/>
      <c r="M2313" s="8"/>
      <c r="N2313" s="8"/>
      <c r="O2313" s="8"/>
      <c r="P2313" s="8"/>
    </row>
    <row r="2314" spans="12:16" ht="24" customHeight="1">
      <c r="L2314" s="8"/>
      <c r="M2314" s="8"/>
      <c r="N2314" s="8"/>
      <c r="O2314" s="8"/>
      <c r="P2314" s="8"/>
    </row>
    <row r="2315" spans="12:16" ht="24" customHeight="1">
      <c r="L2315" s="8"/>
      <c r="M2315" s="8"/>
      <c r="N2315" s="8"/>
      <c r="O2315" s="8"/>
      <c r="P2315" s="8"/>
    </row>
    <row r="2316" spans="12:16" ht="24" customHeight="1">
      <c r="L2316" s="8"/>
      <c r="M2316" s="8"/>
      <c r="N2316" s="8"/>
      <c r="O2316" s="8"/>
      <c r="P2316" s="8"/>
    </row>
    <row r="2317" spans="12:16" ht="24" customHeight="1">
      <c r="L2317" s="8"/>
      <c r="M2317" s="8"/>
      <c r="N2317" s="8"/>
      <c r="O2317" s="8"/>
      <c r="P2317" s="8"/>
    </row>
    <row r="2318" spans="12:16" ht="24" customHeight="1">
      <c r="L2318" s="8"/>
      <c r="M2318" s="8"/>
      <c r="N2318" s="8"/>
      <c r="O2318" s="8"/>
      <c r="P2318" s="8"/>
    </row>
    <row r="2319" spans="12:16" ht="24" customHeight="1">
      <c r="L2319" s="8"/>
      <c r="M2319" s="8"/>
      <c r="N2319" s="8"/>
      <c r="O2319" s="8"/>
      <c r="P2319" s="8"/>
    </row>
    <row r="2320" spans="12:16" ht="24" customHeight="1">
      <c r="L2320" s="8"/>
      <c r="M2320" s="8"/>
      <c r="N2320" s="8"/>
      <c r="O2320" s="8"/>
      <c r="P2320" s="8"/>
    </row>
    <row r="2321" spans="12:16" ht="24" customHeight="1">
      <c r="L2321" s="8"/>
      <c r="M2321" s="8"/>
      <c r="N2321" s="8"/>
      <c r="O2321" s="8"/>
      <c r="P2321" s="8"/>
    </row>
    <row r="2322" spans="12:16" ht="24" customHeight="1">
      <c r="L2322" s="8"/>
      <c r="M2322" s="8"/>
      <c r="N2322" s="8"/>
      <c r="O2322" s="8"/>
      <c r="P2322" s="8"/>
    </row>
    <row r="2323" spans="12:16" ht="24" customHeight="1">
      <c r="L2323" s="8"/>
      <c r="M2323" s="8"/>
      <c r="N2323" s="8"/>
      <c r="O2323" s="8"/>
      <c r="P2323" s="8"/>
    </row>
    <row r="2324" spans="12:16" ht="24" customHeight="1">
      <c r="L2324" s="8"/>
      <c r="M2324" s="8"/>
      <c r="N2324" s="8"/>
      <c r="O2324" s="8"/>
      <c r="P2324" s="8"/>
    </row>
    <row r="2325" spans="12:16" ht="24" customHeight="1">
      <c r="L2325" s="8"/>
      <c r="M2325" s="8"/>
      <c r="N2325" s="8"/>
      <c r="O2325" s="8"/>
      <c r="P2325" s="8"/>
    </row>
    <row r="2326" spans="12:16" ht="24" customHeight="1">
      <c r="L2326" s="8"/>
      <c r="M2326" s="8"/>
      <c r="N2326" s="8"/>
      <c r="O2326" s="8"/>
      <c r="P2326" s="8"/>
    </row>
    <row r="2327" spans="12:16" ht="24" customHeight="1">
      <c r="L2327" s="8"/>
      <c r="M2327" s="8"/>
      <c r="N2327" s="8"/>
      <c r="O2327" s="8"/>
      <c r="P2327" s="8"/>
    </row>
    <row r="2328" spans="12:16" ht="24" customHeight="1">
      <c r="L2328" s="8"/>
      <c r="M2328" s="8"/>
      <c r="N2328" s="8"/>
      <c r="O2328" s="8"/>
      <c r="P2328" s="8"/>
    </row>
    <row r="2329" spans="12:16" ht="24" customHeight="1">
      <c r="L2329" s="8"/>
      <c r="M2329" s="8"/>
      <c r="N2329" s="8"/>
      <c r="O2329" s="8"/>
      <c r="P2329" s="8"/>
    </row>
    <row r="2330" spans="12:16" ht="24" customHeight="1">
      <c r="L2330" s="8"/>
      <c r="M2330" s="8"/>
      <c r="N2330" s="8"/>
      <c r="O2330" s="8"/>
      <c r="P2330" s="8"/>
    </row>
    <row r="2331" spans="12:16" ht="24" customHeight="1">
      <c r="L2331" s="8"/>
      <c r="M2331" s="8"/>
      <c r="N2331" s="8"/>
      <c r="O2331" s="8"/>
      <c r="P2331" s="8"/>
    </row>
    <row r="2332" spans="12:16" ht="24" customHeight="1">
      <c r="L2332" s="8"/>
      <c r="M2332" s="8"/>
      <c r="N2332" s="8"/>
      <c r="O2332" s="8"/>
      <c r="P2332" s="8"/>
    </row>
    <row r="2333" spans="12:16" ht="24" customHeight="1">
      <c r="L2333" s="8"/>
      <c r="M2333" s="8"/>
      <c r="N2333" s="8"/>
      <c r="O2333" s="8"/>
      <c r="P2333" s="8"/>
    </row>
    <row r="2334" spans="12:16" ht="24" customHeight="1">
      <c r="L2334" s="8"/>
      <c r="M2334" s="8"/>
      <c r="N2334" s="8"/>
      <c r="O2334" s="8"/>
      <c r="P2334" s="8"/>
    </row>
    <row r="2335" spans="12:16" ht="24" customHeight="1">
      <c r="L2335" s="8"/>
      <c r="M2335" s="8"/>
      <c r="N2335" s="8"/>
      <c r="O2335" s="8"/>
      <c r="P2335" s="8"/>
    </row>
    <row r="2336" spans="12:16" ht="24" customHeight="1">
      <c r="L2336" s="8"/>
      <c r="M2336" s="8"/>
      <c r="N2336" s="8"/>
      <c r="O2336" s="8"/>
      <c r="P2336" s="8"/>
    </row>
    <row r="2337" spans="12:16" ht="24" customHeight="1">
      <c r="L2337" s="8"/>
      <c r="M2337" s="8"/>
      <c r="N2337" s="8"/>
      <c r="O2337" s="8"/>
      <c r="P2337" s="8"/>
    </row>
    <row r="2338" spans="12:16" ht="24" customHeight="1">
      <c r="L2338" s="8"/>
      <c r="M2338" s="8"/>
      <c r="N2338" s="8"/>
      <c r="O2338" s="8"/>
      <c r="P2338" s="8"/>
    </row>
    <row r="2339" spans="12:16" ht="24" customHeight="1">
      <c r="L2339" s="8"/>
      <c r="M2339" s="8"/>
      <c r="N2339" s="8"/>
      <c r="O2339" s="8"/>
      <c r="P2339" s="8"/>
    </row>
    <row r="2340" spans="12:16" ht="24" customHeight="1">
      <c r="L2340" s="8"/>
      <c r="M2340" s="8"/>
      <c r="N2340" s="8"/>
      <c r="O2340" s="8"/>
      <c r="P2340" s="8"/>
    </row>
    <row r="2341" spans="12:16" ht="24" customHeight="1">
      <c r="L2341" s="8"/>
      <c r="M2341" s="8"/>
      <c r="N2341" s="8"/>
      <c r="O2341" s="8"/>
      <c r="P2341" s="8"/>
    </row>
    <row r="2342" spans="12:16" ht="24" customHeight="1">
      <c r="L2342" s="8"/>
      <c r="M2342" s="8"/>
      <c r="N2342" s="8"/>
      <c r="O2342" s="8"/>
      <c r="P2342" s="8"/>
    </row>
    <row r="2343" spans="12:16" ht="24" customHeight="1">
      <c r="L2343" s="8"/>
      <c r="M2343" s="8"/>
      <c r="N2343" s="8"/>
      <c r="O2343" s="8"/>
      <c r="P2343" s="8"/>
    </row>
    <row r="2344" spans="12:16" ht="24" customHeight="1">
      <c r="L2344" s="8"/>
      <c r="M2344" s="8"/>
      <c r="N2344" s="8"/>
      <c r="O2344" s="8"/>
      <c r="P2344" s="8"/>
    </row>
    <row r="2345" spans="12:16" ht="24" customHeight="1">
      <c r="L2345" s="8"/>
      <c r="M2345" s="8"/>
      <c r="N2345" s="8"/>
      <c r="O2345" s="8"/>
      <c r="P2345" s="8"/>
    </row>
    <row r="2346" spans="12:16" ht="24" customHeight="1">
      <c r="L2346" s="8"/>
      <c r="M2346" s="8"/>
      <c r="N2346" s="8"/>
      <c r="O2346" s="8"/>
      <c r="P2346" s="8"/>
    </row>
    <row r="2347" spans="12:16" ht="24" customHeight="1">
      <c r="L2347" s="8"/>
      <c r="M2347" s="8"/>
      <c r="N2347" s="8"/>
      <c r="O2347" s="8"/>
      <c r="P2347" s="8"/>
    </row>
    <row r="2348" spans="12:16" ht="24" customHeight="1">
      <c r="L2348" s="8"/>
      <c r="M2348" s="8"/>
      <c r="N2348" s="8"/>
      <c r="O2348" s="8"/>
      <c r="P2348" s="8"/>
    </row>
    <row r="2349" spans="12:16" ht="24" customHeight="1">
      <c r="L2349" s="8"/>
      <c r="M2349" s="8"/>
      <c r="N2349" s="8"/>
      <c r="O2349" s="8"/>
      <c r="P2349" s="8"/>
    </row>
    <row r="2350" spans="12:16" ht="24" customHeight="1">
      <c r="L2350" s="8"/>
      <c r="M2350" s="8"/>
      <c r="N2350" s="8"/>
      <c r="O2350" s="8"/>
      <c r="P2350" s="8"/>
    </row>
    <row r="2351" spans="12:16" ht="24" customHeight="1">
      <c r="L2351" s="8"/>
      <c r="M2351" s="8"/>
      <c r="N2351" s="8"/>
      <c r="O2351" s="8"/>
      <c r="P2351" s="8"/>
    </row>
    <row r="2352" spans="12:16" ht="24" customHeight="1">
      <c r="L2352" s="8"/>
      <c r="M2352" s="8"/>
      <c r="N2352" s="8"/>
      <c r="O2352" s="8"/>
      <c r="P2352" s="8"/>
    </row>
    <row r="2353" spans="12:16" ht="24" customHeight="1">
      <c r="L2353" s="8"/>
      <c r="M2353" s="8"/>
      <c r="N2353" s="8"/>
      <c r="O2353" s="8"/>
      <c r="P2353" s="8"/>
    </row>
    <row r="2354" spans="12:16" ht="24" customHeight="1">
      <c r="L2354" s="8"/>
      <c r="M2354" s="8"/>
      <c r="N2354" s="8"/>
      <c r="O2354" s="8"/>
      <c r="P2354" s="8"/>
    </row>
    <row r="2355" spans="12:16" ht="24" customHeight="1">
      <c r="L2355" s="8"/>
      <c r="M2355" s="8"/>
      <c r="N2355" s="8"/>
      <c r="O2355" s="8"/>
      <c r="P2355" s="8"/>
    </row>
    <row r="2356" spans="12:16" ht="24" customHeight="1">
      <c r="L2356" s="8"/>
      <c r="M2356" s="8"/>
      <c r="N2356" s="8"/>
      <c r="O2356" s="8"/>
      <c r="P2356" s="8"/>
    </row>
    <row r="2357" spans="12:16" ht="24" customHeight="1">
      <c r="L2357" s="8"/>
      <c r="M2357" s="8"/>
      <c r="N2357" s="8"/>
      <c r="O2357" s="8"/>
      <c r="P2357" s="8"/>
    </row>
    <row r="2358" spans="12:16" ht="24" customHeight="1">
      <c r="L2358" s="8"/>
      <c r="M2358" s="8"/>
      <c r="N2358" s="8"/>
      <c r="O2358" s="8"/>
      <c r="P2358" s="8"/>
    </row>
    <row r="2359" spans="12:16" ht="24" customHeight="1">
      <c r="L2359" s="8"/>
      <c r="M2359" s="8"/>
      <c r="N2359" s="8"/>
      <c r="O2359" s="8"/>
      <c r="P2359" s="8"/>
    </row>
    <row r="2360" spans="12:16" ht="24" customHeight="1">
      <c r="L2360" s="8"/>
      <c r="M2360" s="8"/>
      <c r="N2360" s="8"/>
      <c r="O2360" s="8"/>
      <c r="P2360" s="8"/>
    </row>
    <row r="2361" spans="12:16" ht="24" customHeight="1">
      <c r="L2361" s="8"/>
      <c r="M2361" s="8"/>
      <c r="N2361" s="8"/>
      <c r="O2361" s="8"/>
      <c r="P2361" s="8"/>
    </row>
    <row r="2362" spans="12:16" ht="24" customHeight="1">
      <c r="L2362" s="8"/>
      <c r="M2362" s="8"/>
      <c r="N2362" s="8"/>
      <c r="O2362" s="8"/>
      <c r="P2362" s="8"/>
    </row>
    <row r="2363" spans="12:16" ht="24" customHeight="1">
      <c r="L2363" s="8"/>
      <c r="M2363" s="8"/>
      <c r="N2363" s="8"/>
      <c r="O2363" s="8"/>
      <c r="P2363" s="8"/>
    </row>
    <row r="2364" spans="12:16" ht="24" customHeight="1">
      <c r="L2364" s="8"/>
      <c r="M2364" s="8"/>
      <c r="N2364" s="8"/>
      <c r="O2364" s="8"/>
      <c r="P2364" s="8"/>
    </row>
    <row r="2365" spans="12:16" ht="24" customHeight="1">
      <c r="L2365" s="8"/>
      <c r="M2365" s="8"/>
      <c r="N2365" s="8"/>
      <c r="O2365" s="8"/>
      <c r="P2365" s="8"/>
    </row>
    <row r="2366" spans="12:16" ht="24" customHeight="1">
      <c r="L2366" s="8"/>
      <c r="M2366" s="8"/>
      <c r="N2366" s="8"/>
      <c r="O2366" s="8"/>
      <c r="P2366" s="8"/>
    </row>
    <row r="2367" spans="12:16" ht="24" customHeight="1">
      <c r="L2367" s="8"/>
      <c r="M2367" s="8"/>
      <c r="N2367" s="8"/>
      <c r="O2367" s="8"/>
      <c r="P2367" s="8"/>
    </row>
    <row r="2368" spans="12:16" ht="24" customHeight="1">
      <c r="L2368" s="8"/>
      <c r="M2368" s="8"/>
      <c r="N2368" s="8"/>
      <c r="O2368" s="8"/>
      <c r="P2368" s="8"/>
    </row>
    <row r="2369" spans="12:16" ht="24" customHeight="1">
      <c r="L2369" s="8"/>
      <c r="M2369" s="8"/>
      <c r="N2369" s="8"/>
      <c r="O2369" s="8"/>
      <c r="P2369" s="8"/>
    </row>
    <row r="2370" spans="12:16" ht="24" customHeight="1">
      <c r="L2370" s="8"/>
      <c r="M2370" s="8"/>
      <c r="N2370" s="8"/>
      <c r="O2370" s="8"/>
      <c r="P2370" s="8"/>
    </row>
    <row r="2371" spans="12:16" ht="24" customHeight="1">
      <c r="L2371" s="8"/>
      <c r="M2371" s="8"/>
      <c r="N2371" s="8"/>
      <c r="O2371" s="8"/>
      <c r="P2371" s="8"/>
    </row>
    <row r="2372" spans="12:16" ht="24" customHeight="1">
      <c r="L2372" s="8"/>
      <c r="M2372" s="8"/>
      <c r="N2372" s="8"/>
      <c r="O2372" s="8"/>
      <c r="P2372" s="8"/>
    </row>
    <row r="2373" spans="12:16" ht="24" customHeight="1">
      <c r="L2373" s="8"/>
      <c r="M2373" s="8"/>
      <c r="N2373" s="8"/>
      <c r="O2373" s="8"/>
      <c r="P2373" s="8"/>
    </row>
    <row r="2374" spans="12:16" ht="24" customHeight="1">
      <c r="L2374" s="8"/>
      <c r="M2374" s="8"/>
      <c r="N2374" s="8"/>
      <c r="O2374" s="8"/>
      <c r="P2374" s="8"/>
    </row>
    <row r="2375" spans="12:16" ht="24" customHeight="1">
      <c r="L2375" s="8"/>
      <c r="M2375" s="8"/>
      <c r="N2375" s="8"/>
      <c r="O2375" s="8"/>
      <c r="P2375" s="8"/>
    </row>
    <row r="2376" spans="12:16" ht="24" customHeight="1">
      <c r="L2376" s="8"/>
      <c r="M2376" s="8"/>
      <c r="N2376" s="8"/>
      <c r="O2376" s="8"/>
      <c r="P2376" s="8"/>
    </row>
    <row r="2377" spans="12:16" ht="24" customHeight="1">
      <c r="L2377" s="8"/>
      <c r="M2377" s="8"/>
      <c r="N2377" s="8"/>
      <c r="O2377" s="8"/>
      <c r="P2377" s="8"/>
    </row>
    <row r="2378" spans="12:16" ht="24" customHeight="1">
      <c r="L2378" s="8"/>
      <c r="M2378" s="8"/>
      <c r="N2378" s="8"/>
      <c r="O2378" s="8"/>
      <c r="P2378" s="8"/>
    </row>
    <row r="2379" spans="12:16" ht="24" customHeight="1">
      <c r="L2379" s="8"/>
      <c r="M2379" s="8"/>
      <c r="N2379" s="8"/>
      <c r="O2379" s="8"/>
      <c r="P2379" s="8"/>
    </row>
    <row r="2380" spans="12:16" ht="24" customHeight="1">
      <c r="L2380" s="8"/>
      <c r="M2380" s="8"/>
      <c r="N2380" s="8"/>
      <c r="O2380" s="8"/>
      <c r="P2380" s="8"/>
    </row>
    <row r="2381" spans="12:16" ht="24" customHeight="1">
      <c r="L2381" s="8"/>
      <c r="M2381" s="8"/>
      <c r="N2381" s="8"/>
      <c r="O2381" s="8"/>
      <c r="P2381" s="8"/>
    </row>
    <row r="2382" spans="12:16" ht="24" customHeight="1">
      <c r="L2382" s="8"/>
      <c r="M2382" s="8"/>
      <c r="N2382" s="8"/>
      <c r="O2382" s="8"/>
      <c r="P2382" s="8"/>
    </row>
    <row r="2383" spans="12:16" ht="24" customHeight="1">
      <c r="L2383" s="8"/>
      <c r="M2383" s="8"/>
      <c r="N2383" s="8"/>
      <c r="O2383" s="8"/>
      <c r="P2383" s="8"/>
    </row>
    <row r="2384" spans="12:16" ht="24" customHeight="1">
      <c r="L2384" s="8"/>
      <c r="M2384" s="8"/>
      <c r="N2384" s="8"/>
      <c r="O2384" s="8"/>
      <c r="P2384" s="8"/>
    </row>
    <row r="2385" spans="12:16" ht="24" customHeight="1">
      <c r="L2385" s="8"/>
      <c r="M2385" s="8"/>
      <c r="N2385" s="8"/>
      <c r="O2385" s="8"/>
      <c r="P2385" s="8"/>
    </row>
    <row r="2386" spans="12:16" ht="24" customHeight="1">
      <c r="L2386" s="8"/>
      <c r="M2386" s="8"/>
      <c r="N2386" s="8"/>
      <c r="O2386" s="8"/>
      <c r="P2386" s="8"/>
    </row>
    <row r="2387" spans="12:16" ht="24" customHeight="1">
      <c r="L2387" s="8"/>
      <c r="M2387" s="8"/>
      <c r="N2387" s="8"/>
      <c r="O2387" s="8"/>
      <c r="P2387" s="8"/>
    </row>
    <row r="2388" spans="12:16" ht="24" customHeight="1">
      <c r="L2388" s="8"/>
      <c r="M2388" s="8"/>
      <c r="N2388" s="8"/>
      <c r="O2388" s="8"/>
      <c r="P2388" s="8"/>
    </row>
    <row r="2389" spans="12:16" ht="24" customHeight="1">
      <c r="L2389" s="8"/>
      <c r="M2389" s="8"/>
      <c r="N2389" s="8"/>
      <c r="O2389" s="8"/>
      <c r="P2389" s="8"/>
    </row>
    <row r="2390" spans="12:16" ht="24" customHeight="1">
      <c r="L2390" s="8"/>
      <c r="M2390" s="8"/>
      <c r="N2390" s="8"/>
      <c r="O2390" s="8"/>
      <c r="P2390" s="8"/>
    </row>
    <row r="2391" spans="12:16" ht="24" customHeight="1">
      <c r="L2391" s="8"/>
      <c r="M2391" s="8"/>
      <c r="N2391" s="8"/>
      <c r="O2391" s="8"/>
      <c r="P2391" s="8"/>
    </row>
    <row r="2392" spans="12:16" ht="24" customHeight="1">
      <c r="L2392" s="8"/>
      <c r="M2392" s="8"/>
      <c r="N2392" s="8"/>
      <c r="O2392" s="8"/>
      <c r="P2392" s="8"/>
    </row>
    <row r="2393" spans="12:16" ht="24" customHeight="1">
      <c r="L2393" s="8"/>
      <c r="M2393" s="8"/>
      <c r="N2393" s="8"/>
      <c r="O2393" s="8"/>
      <c r="P2393" s="8"/>
    </row>
    <row r="2394" spans="12:16" ht="24" customHeight="1">
      <c r="L2394" s="8"/>
      <c r="M2394" s="8"/>
      <c r="N2394" s="8"/>
      <c r="O2394" s="8"/>
      <c r="P2394" s="8"/>
    </row>
    <row r="2395" spans="12:16" ht="24" customHeight="1">
      <c r="L2395" s="8"/>
      <c r="M2395" s="8"/>
      <c r="N2395" s="8"/>
      <c r="O2395" s="8"/>
      <c r="P2395" s="8"/>
    </row>
    <row r="2396" spans="12:16" ht="24" customHeight="1">
      <c r="L2396" s="8"/>
      <c r="M2396" s="8"/>
      <c r="N2396" s="8"/>
      <c r="O2396" s="8"/>
      <c r="P2396" s="8"/>
    </row>
    <row r="2397" spans="12:16" ht="24" customHeight="1">
      <c r="L2397" s="8"/>
      <c r="M2397" s="8"/>
      <c r="N2397" s="8"/>
      <c r="O2397" s="8"/>
      <c r="P2397" s="8"/>
    </row>
    <row r="2398" spans="12:16" ht="24" customHeight="1">
      <c r="L2398" s="8"/>
      <c r="M2398" s="8"/>
      <c r="N2398" s="8"/>
      <c r="O2398" s="8"/>
      <c r="P2398" s="8"/>
    </row>
    <row r="2399" spans="12:16" ht="24" customHeight="1">
      <c r="L2399" s="8"/>
      <c r="M2399" s="8"/>
      <c r="N2399" s="8"/>
      <c r="O2399" s="8"/>
      <c r="P2399" s="8"/>
    </row>
    <row r="2400" spans="12:16" ht="24" customHeight="1">
      <c r="L2400" s="8"/>
      <c r="M2400" s="8"/>
      <c r="N2400" s="8"/>
      <c r="O2400" s="8"/>
      <c r="P2400" s="8"/>
    </row>
    <row r="2401" spans="12:16" ht="24" customHeight="1">
      <c r="L2401" s="8"/>
      <c r="M2401" s="8"/>
      <c r="N2401" s="8"/>
      <c r="O2401" s="8"/>
      <c r="P2401" s="8"/>
    </row>
    <row r="2402" spans="12:16" ht="24" customHeight="1">
      <c r="L2402" s="8"/>
      <c r="M2402" s="8"/>
      <c r="N2402" s="8"/>
      <c r="O2402" s="8"/>
      <c r="P2402" s="8"/>
    </row>
    <row r="2403" spans="12:16" ht="24" customHeight="1">
      <c r="L2403" s="8"/>
      <c r="M2403" s="8"/>
      <c r="N2403" s="8"/>
      <c r="O2403" s="8"/>
      <c r="P2403" s="8"/>
    </row>
    <row r="2404" spans="12:16" ht="24" customHeight="1">
      <c r="L2404" s="8"/>
      <c r="M2404" s="8"/>
      <c r="N2404" s="8"/>
      <c r="O2404" s="8"/>
      <c r="P2404" s="8"/>
    </row>
    <row r="2405" spans="12:16" ht="24" customHeight="1">
      <c r="L2405" s="8"/>
      <c r="M2405" s="8"/>
      <c r="N2405" s="8"/>
      <c r="O2405" s="8"/>
      <c r="P2405" s="8"/>
    </row>
    <row r="2406" spans="12:16" ht="24" customHeight="1">
      <c r="L2406" s="8"/>
      <c r="M2406" s="8"/>
      <c r="N2406" s="8"/>
      <c r="O2406" s="8"/>
      <c r="P2406" s="8"/>
    </row>
    <row r="2407" spans="12:16" ht="24" customHeight="1">
      <c r="L2407" s="8"/>
      <c r="M2407" s="8"/>
      <c r="N2407" s="8"/>
      <c r="O2407" s="8"/>
      <c r="P2407" s="8"/>
    </row>
    <row r="2408" spans="12:16" ht="24" customHeight="1">
      <c r="L2408" s="8"/>
      <c r="M2408" s="8"/>
      <c r="N2408" s="8"/>
      <c r="O2408" s="8"/>
      <c r="P2408" s="8"/>
    </row>
    <row r="2409" spans="12:16" ht="24" customHeight="1">
      <c r="L2409" s="8"/>
      <c r="M2409" s="8"/>
      <c r="N2409" s="8"/>
      <c r="O2409" s="8"/>
      <c r="P2409" s="8"/>
    </row>
    <row r="2410" spans="12:16" ht="24" customHeight="1">
      <c r="L2410" s="8"/>
      <c r="M2410" s="8"/>
      <c r="N2410" s="8"/>
      <c r="O2410" s="8"/>
      <c r="P2410" s="8"/>
    </row>
    <row r="2411" spans="12:16" ht="24" customHeight="1">
      <c r="L2411" s="8"/>
      <c r="M2411" s="8"/>
      <c r="N2411" s="8"/>
      <c r="O2411" s="8"/>
      <c r="P2411" s="8"/>
    </row>
    <row r="2412" spans="12:16" ht="24" customHeight="1">
      <c r="L2412" s="8"/>
      <c r="M2412" s="8"/>
      <c r="N2412" s="8"/>
      <c r="O2412" s="8"/>
      <c r="P2412" s="8"/>
    </row>
    <row r="2413" spans="12:16" ht="24" customHeight="1">
      <c r="L2413" s="8"/>
      <c r="M2413" s="8"/>
      <c r="N2413" s="8"/>
      <c r="O2413" s="8"/>
      <c r="P2413" s="8"/>
    </row>
    <row r="2414" spans="12:16" ht="24" customHeight="1">
      <c r="L2414" s="8"/>
      <c r="M2414" s="8"/>
      <c r="N2414" s="8"/>
      <c r="O2414" s="8"/>
      <c r="P2414" s="8"/>
    </row>
    <row r="2415" spans="12:16" ht="24" customHeight="1">
      <c r="L2415" s="8"/>
      <c r="M2415" s="8"/>
      <c r="N2415" s="8"/>
      <c r="O2415" s="8"/>
      <c r="P2415" s="8"/>
    </row>
    <row r="2416" spans="12:16" ht="24" customHeight="1">
      <c r="L2416" s="8"/>
      <c r="M2416" s="8"/>
      <c r="N2416" s="8"/>
      <c r="O2416" s="8"/>
      <c r="P2416" s="8"/>
    </row>
    <row r="2417" spans="12:16" ht="24" customHeight="1">
      <c r="L2417" s="8"/>
      <c r="M2417" s="8"/>
      <c r="N2417" s="8"/>
      <c r="O2417" s="8"/>
      <c r="P2417" s="8"/>
    </row>
    <row r="2418" spans="12:16" ht="24" customHeight="1">
      <c r="L2418" s="8"/>
      <c r="M2418" s="8"/>
      <c r="N2418" s="8"/>
      <c r="O2418" s="8"/>
      <c r="P2418" s="8"/>
    </row>
    <row r="2419" spans="12:16" ht="24" customHeight="1">
      <c r="L2419" s="8"/>
      <c r="M2419" s="8"/>
      <c r="N2419" s="8"/>
      <c r="O2419" s="8"/>
      <c r="P2419" s="8"/>
    </row>
    <row r="2420" spans="12:16" ht="24" customHeight="1">
      <c r="L2420" s="8"/>
      <c r="M2420" s="8"/>
      <c r="N2420" s="8"/>
      <c r="O2420" s="8"/>
      <c r="P2420" s="8"/>
    </row>
    <row r="2421" spans="12:16" ht="24" customHeight="1">
      <c r="L2421" s="8"/>
      <c r="M2421" s="8"/>
      <c r="N2421" s="8"/>
      <c r="O2421" s="8"/>
      <c r="P2421" s="8"/>
    </row>
    <row r="2422" spans="12:16" ht="24" customHeight="1">
      <c r="L2422" s="8"/>
      <c r="M2422" s="8"/>
      <c r="N2422" s="8"/>
      <c r="O2422" s="8"/>
      <c r="P2422" s="8"/>
    </row>
    <row r="2423" spans="12:16" ht="24" customHeight="1">
      <c r="L2423" s="8"/>
      <c r="M2423" s="8"/>
      <c r="N2423" s="8"/>
      <c r="O2423" s="8"/>
      <c r="P2423" s="8"/>
    </row>
    <row r="2424" spans="12:16" ht="24" customHeight="1">
      <c r="L2424" s="8"/>
      <c r="M2424" s="8"/>
      <c r="N2424" s="8"/>
      <c r="O2424" s="8"/>
      <c r="P2424" s="8"/>
    </row>
    <row r="2425" spans="12:16" ht="24" customHeight="1">
      <c r="L2425" s="8"/>
      <c r="M2425" s="8"/>
      <c r="N2425" s="8"/>
      <c r="O2425" s="8"/>
      <c r="P2425" s="8"/>
    </row>
    <row r="2426" spans="12:16" ht="24" customHeight="1">
      <c r="L2426" s="8"/>
      <c r="M2426" s="8"/>
      <c r="N2426" s="8"/>
      <c r="O2426" s="8"/>
      <c r="P2426" s="8"/>
    </row>
    <row r="2427" spans="12:16" ht="24" customHeight="1">
      <c r="L2427" s="8"/>
      <c r="M2427" s="8"/>
      <c r="N2427" s="8"/>
      <c r="O2427" s="8"/>
      <c r="P2427" s="8"/>
    </row>
    <row r="2428" spans="12:16" ht="24" customHeight="1">
      <c r="L2428" s="8"/>
      <c r="M2428" s="8"/>
      <c r="N2428" s="8"/>
      <c r="O2428" s="8"/>
      <c r="P2428" s="8"/>
    </row>
    <row r="2429" spans="12:16" ht="24" customHeight="1">
      <c r="L2429" s="8"/>
      <c r="M2429" s="8"/>
      <c r="N2429" s="8"/>
      <c r="O2429" s="8"/>
      <c r="P2429" s="8"/>
    </row>
    <row r="2430" spans="12:16" ht="24" customHeight="1">
      <c r="L2430" s="8"/>
      <c r="M2430" s="8"/>
      <c r="N2430" s="8"/>
      <c r="O2430" s="8"/>
      <c r="P2430" s="8"/>
    </row>
    <row r="2431" spans="12:16" ht="24" customHeight="1">
      <c r="L2431" s="8"/>
      <c r="M2431" s="8"/>
      <c r="N2431" s="8"/>
      <c r="O2431" s="8"/>
      <c r="P2431" s="8"/>
    </row>
    <row r="2432" spans="12:16" ht="24" customHeight="1">
      <c r="L2432" s="8"/>
      <c r="M2432" s="8"/>
      <c r="N2432" s="8"/>
      <c r="O2432" s="8"/>
      <c r="P2432" s="8"/>
    </row>
    <row r="2433" spans="12:16" ht="24" customHeight="1">
      <c r="L2433" s="8"/>
      <c r="M2433" s="8"/>
      <c r="N2433" s="8"/>
      <c r="O2433" s="8"/>
      <c r="P2433" s="8"/>
    </row>
    <row r="2434" spans="12:16" ht="24" customHeight="1">
      <c r="L2434" s="8"/>
      <c r="M2434" s="8"/>
      <c r="N2434" s="8"/>
      <c r="O2434" s="8"/>
      <c r="P2434" s="8"/>
    </row>
    <row r="2435" spans="12:16" ht="24" customHeight="1">
      <c r="L2435" s="8"/>
      <c r="M2435" s="8"/>
      <c r="N2435" s="8"/>
      <c r="O2435" s="8"/>
      <c r="P2435" s="8"/>
    </row>
    <row r="2436" spans="12:16" ht="24" customHeight="1">
      <c r="L2436" s="8"/>
      <c r="M2436" s="8"/>
      <c r="N2436" s="8"/>
      <c r="O2436" s="8"/>
      <c r="P2436" s="8"/>
    </row>
    <row r="2437" spans="12:16" ht="24" customHeight="1">
      <c r="L2437" s="8"/>
      <c r="M2437" s="8"/>
      <c r="N2437" s="8"/>
      <c r="O2437" s="8"/>
      <c r="P2437" s="8"/>
    </row>
    <row r="2438" spans="12:16" ht="24" customHeight="1">
      <c r="L2438" s="8"/>
      <c r="M2438" s="8"/>
      <c r="N2438" s="8"/>
      <c r="O2438" s="8"/>
      <c r="P2438" s="8"/>
    </row>
    <row r="2439" spans="12:16" ht="24" customHeight="1">
      <c r="L2439" s="8"/>
      <c r="M2439" s="8"/>
      <c r="N2439" s="8"/>
      <c r="O2439" s="8"/>
      <c r="P2439" s="8"/>
    </row>
    <row r="2440" spans="12:16" ht="24" customHeight="1">
      <c r="L2440" s="8"/>
      <c r="M2440" s="8"/>
      <c r="N2440" s="8"/>
      <c r="O2440" s="8"/>
      <c r="P2440" s="8"/>
    </row>
    <row r="2441" spans="12:16" ht="24" customHeight="1">
      <c r="L2441" s="8"/>
      <c r="M2441" s="8"/>
      <c r="N2441" s="8"/>
      <c r="O2441" s="8"/>
      <c r="P2441" s="8"/>
    </row>
    <row r="2442" spans="12:16" ht="24" customHeight="1">
      <c r="L2442" s="8"/>
      <c r="M2442" s="8"/>
      <c r="N2442" s="8"/>
      <c r="O2442" s="8"/>
      <c r="P2442" s="8"/>
    </row>
    <row r="2443" spans="12:16" ht="24" customHeight="1">
      <c r="L2443" s="8"/>
      <c r="M2443" s="8"/>
      <c r="N2443" s="8"/>
      <c r="O2443" s="8"/>
      <c r="P2443" s="8"/>
    </row>
    <row r="2444" spans="12:16" ht="24" customHeight="1">
      <c r="L2444" s="8"/>
      <c r="M2444" s="8"/>
      <c r="N2444" s="8"/>
      <c r="O2444" s="8"/>
      <c r="P2444" s="8"/>
    </row>
    <row r="2445" spans="12:16" ht="24" customHeight="1">
      <c r="L2445" s="8"/>
      <c r="M2445" s="8"/>
      <c r="N2445" s="8"/>
      <c r="O2445" s="8"/>
      <c r="P2445" s="8"/>
    </row>
    <row r="2446" spans="12:16" ht="24" customHeight="1">
      <c r="L2446" s="8"/>
      <c r="M2446" s="8"/>
      <c r="N2446" s="8"/>
      <c r="O2446" s="8"/>
      <c r="P2446" s="8"/>
    </row>
    <row r="2447" spans="12:16" ht="24" customHeight="1">
      <c r="L2447" s="8"/>
      <c r="M2447" s="8"/>
      <c r="N2447" s="8"/>
      <c r="O2447" s="8"/>
      <c r="P2447" s="8"/>
    </row>
    <row r="2448" spans="12:16" ht="24" customHeight="1">
      <c r="L2448" s="8"/>
      <c r="M2448" s="8"/>
      <c r="N2448" s="8"/>
      <c r="O2448" s="8"/>
      <c r="P2448" s="8"/>
    </row>
    <row r="2449" spans="12:16" ht="24" customHeight="1">
      <c r="L2449" s="8"/>
      <c r="M2449" s="8"/>
      <c r="N2449" s="8"/>
      <c r="O2449" s="8"/>
      <c r="P2449" s="8"/>
    </row>
    <row r="2450" spans="12:16" ht="24" customHeight="1">
      <c r="L2450" s="8"/>
      <c r="M2450" s="8"/>
      <c r="N2450" s="8"/>
      <c r="O2450" s="8"/>
      <c r="P2450" s="8"/>
    </row>
    <row r="2451" spans="12:16" ht="24" customHeight="1">
      <c r="L2451" s="8"/>
      <c r="M2451" s="8"/>
      <c r="N2451" s="8"/>
      <c r="O2451" s="8"/>
      <c r="P2451" s="8"/>
    </row>
    <row r="2452" spans="12:16" ht="24" customHeight="1">
      <c r="L2452" s="8"/>
      <c r="M2452" s="8"/>
      <c r="N2452" s="8"/>
      <c r="O2452" s="8"/>
      <c r="P2452" s="8"/>
    </row>
    <row r="2453" spans="12:16" ht="24" customHeight="1">
      <c r="L2453" s="8"/>
      <c r="M2453" s="8"/>
      <c r="N2453" s="8"/>
      <c r="O2453" s="8"/>
      <c r="P2453" s="8"/>
    </row>
    <row r="2454" spans="12:16" ht="24" customHeight="1">
      <c r="L2454" s="8"/>
      <c r="M2454" s="8"/>
      <c r="N2454" s="8"/>
      <c r="O2454" s="8"/>
      <c r="P2454" s="8"/>
    </row>
    <row r="2455" spans="12:16" ht="24" customHeight="1">
      <c r="L2455" s="8"/>
      <c r="M2455" s="8"/>
      <c r="N2455" s="8"/>
      <c r="O2455" s="8"/>
      <c r="P2455" s="8"/>
    </row>
    <row r="2456" spans="12:16" ht="24" customHeight="1">
      <c r="L2456" s="8"/>
      <c r="M2456" s="8"/>
      <c r="N2456" s="8"/>
      <c r="O2456" s="8"/>
      <c r="P2456" s="8"/>
    </row>
    <row r="2457" spans="12:16" ht="24" customHeight="1">
      <c r="L2457" s="8"/>
      <c r="M2457" s="8"/>
      <c r="N2457" s="8"/>
      <c r="O2457" s="8"/>
      <c r="P2457" s="8"/>
    </row>
    <row r="2458" spans="12:16" ht="24" customHeight="1">
      <c r="L2458" s="8"/>
      <c r="M2458" s="8"/>
      <c r="N2458" s="8"/>
      <c r="O2458" s="8"/>
      <c r="P2458" s="8"/>
    </row>
    <row r="2459" spans="12:16" ht="24" customHeight="1">
      <c r="L2459" s="8"/>
      <c r="M2459" s="8"/>
      <c r="N2459" s="8"/>
      <c r="O2459" s="8"/>
      <c r="P2459" s="8"/>
    </row>
    <row r="2460" spans="12:16" ht="24" customHeight="1">
      <c r="L2460" s="8"/>
      <c r="M2460" s="8"/>
      <c r="N2460" s="8"/>
      <c r="O2460" s="8"/>
      <c r="P2460" s="8"/>
    </row>
    <row r="2461" spans="12:16" ht="24" customHeight="1">
      <c r="L2461" s="8"/>
      <c r="M2461" s="8"/>
      <c r="N2461" s="8"/>
      <c r="O2461" s="8"/>
      <c r="P2461" s="8"/>
    </row>
    <row r="2462" spans="12:16" ht="24" customHeight="1">
      <c r="L2462" s="8"/>
      <c r="M2462" s="8"/>
      <c r="N2462" s="8"/>
      <c r="O2462" s="8"/>
      <c r="P2462" s="8"/>
    </row>
    <row r="2463" spans="12:16" ht="24" customHeight="1">
      <c r="L2463" s="8"/>
      <c r="M2463" s="8"/>
      <c r="N2463" s="8"/>
      <c r="O2463" s="8"/>
      <c r="P2463" s="8"/>
    </row>
    <row r="2464" spans="12:16" ht="24" customHeight="1">
      <c r="L2464" s="8"/>
      <c r="M2464" s="8"/>
      <c r="N2464" s="8"/>
      <c r="O2464" s="8"/>
      <c r="P2464" s="8"/>
    </row>
    <row r="2465" spans="12:16" ht="24" customHeight="1">
      <c r="L2465" s="8"/>
      <c r="M2465" s="8"/>
      <c r="N2465" s="8"/>
      <c r="O2465" s="8"/>
      <c r="P2465" s="8"/>
    </row>
    <row r="2466" spans="12:16" ht="24" customHeight="1">
      <c r="L2466" s="8"/>
      <c r="M2466" s="8"/>
      <c r="N2466" s="8"/>
      <c r="O2466" s="8"/>
      <c r="P2466" s="8"/>
    </row>
    <row r="2467" spans="12:16" ht="24" customHeight="1">
      <c r="L2467" s="8"/>
      <c r="M2467" s="8"/>
      <c r="N2467" s="8"/>
      <c r="O2467" s="8"/>
      <c r="P2467" s="8"/>
    </row>
    <row r="2468" spans="12:16" ht="24" customHeight="1">
      <c r="L2468" s="8"/>
      <c r="M2468" s="8"/>
      <c r="N2468" s="8"/>
      <c r="O2468" s="8"/>
      <c r="P2468" s="8"/>
    </row>
    <row r="2469" spans="12:16" ht="24" customHeight="1">
      <c r="L2469" s="8"/>
      <c r="M2469" s="8"/>
      <c r="N2469" s="8"/>
      <c r="O2469" s="8"/>
      <c r="P2469" s="8"/>
    </row>
    <row r="2470" spans="12:16" ht="24" customHeight="1">
      <c r="L2470" s="8"/>
      <c r="M2470" s="8"/>
      <c r="N2470" s="8"/>
      <c r="O2470" s="8"/>
      <c r="P2470" s="8"/>
    </row>
    <row r="2471" spans="12:16" ht="24" customHeight="1">
      <c r="L2471" s="8"/>
      <c r="M2471" s="8"/>
      <c r="N2471" s="8"/>
      <c r="O2471" s="8"/>
      <c r="P2471" s="8"/>
    </row>
    <row r="2472" spans="12:16" ht="24" customHeight="1">
      <c r="L2472" s="8"/>
      <c r="M2472" s="8"/>
      <c r="N2472" s="8"/>
      <c r="O2472" s="8"/>
      <c r="P2472" s="8"/>
    </row>
    <row r="2473" spans="12:16" ht="24" customHeight="1">
      <c r="L2473" s="8"/>
      <c r="M2473" s="8"/>
      <c r="N2473" s="8"/>
      <c r="O2473" s="8"/>
      <c r="P2473" s="8"/>
    </row>
    <row r="2474" spans="12:16" ht="24" customHeight="1">
      <c r="L2474" s="8"/>
      <c r="M2474" s="8"/>
      <c r="N2474" s="8"/>
      <c r="O2474" s="8"/>
      <c r="P2474" s="8"/>
    </row>
    <row r="2475" spans="12:16" ht="24" customHeight="1">
      <c r="L2475" s="8"/>
      <c r="M2475" s="8"/>
      <c r="N2475" s="8"/>
      <c r="O2475" s="8"/>
      <c r="P2475" s="8"/>
    </row>
    <row r="2476" spans="12:16" ht="24" customHeight="1">
      <c r="L2476" s="8"/>
      <c r="M2476" s="8"/>
      <c r="N2476" s="8"/>
      <c r="O2476" s="8"/>
      <c r="P2476" s="8"/>
    </row>
    <row r="2477" spans="12:16" ht="24" customHeight="1">
      <c r="L2477" s="8"/>
      <c r="M2477" s="8"/>
      <c r="N2477" s="8"/>
      <c r="O2477" s="8"/>
      <c r="P2477" s="8"/>
    </row>
    <row r="2478" spans="12:16" ht="24" customHeight="1">
      <c r="L2478" s="8"/>
      <c r="M2478" s="8"/>
      <c r="N2478" s="8"/>
      <c r="O2478" s="8"/>
      <c r="P2478" s="8"/>
    </row>
    <row r="2479" spans="12:16" ht="24" customHeight="1">
      <c r="L2479" s="8"/>
      <c r="M2479" s="8"/>
      <c r="N2479" s="8"/>
      <c r="O2479" s="8"/>
      <c r="P2479" s="8"/>
    </row>
    <row r="2480" spans="12:16" ht="24" customHeight="1">
      <c r="L2480" s="8"/>
      <c r="M2480" s="8"/>
      <c r="N2480" s="8"/>
      <c r="O2480" s="8"/>
      <c r="P2480" s="8"/>
    </row>
    <row r="2481" spans="12:16" ht="24" customHeight="1">
      <c r="L2481" s="8"/>
      <c r="M2481" s="8"/>
      <c r="N2481" s="8"/>
      <c r="O2481" s="8"/>
      <c r="P2481" s="8"/>
    </row>
    <row r="2482" spans="12:16" ht="24" customHeight="1">
      <c r="L2482" s="8"/>
      <c r="M2482" s="8"/>
      <c r="N2482" s="8"/>
      <c r="O2482" s="8"/>
      <c r="P2482" s="8"/>
    </row>
    <row r="2483" spans="12:16" ht="24" customHeight="1">
      <c r="L2483" s="8"/>
      <c r="M2483" s="8"/>
      <c r="N2483" s="8"/>
      <c r="O2483" s="8"/>
      <c r="P2483" s="8"/>
    </row>
    <row r="2484" spans="12:16" ht="24" customHeight="1">
      <c r="L2484" s="8"/>
      <c r="M2484" s="8"/>
      <c r="N2484" s="8"/>
      <c r="O2484" s="8"/>
      <c r="P2484" s="8"/>
    </row>
    <row r="2485" spans="12:16" ht="24" customHeight="1">
      <c r="L2485" s="8"/>
      <c r="M2485" s="8"/>
      <c r="N2485" s="8"/>
      <c r="O2485" s="8"/>
      <c r="P2485" s="8"/>
    </row>
    <row r="2486" spans="12:16" ht="24" customHeight="1">
      <c r="L2486" s="8"/>
      <c r="M2486" s="8"/>
      <c r="N2486" s="8"/>
      <c r="O2486" s="8"/>
      <c r="P2486" s="8"/>
    </row>
    <row r="2487" spans="12:16" ht="24" customHeight="1">
      <c r="L2487" s="8"/>
      <c r="M2487" s="8"/>
      <c r="N2487" s="8"/>
      <c r="O2487" s="8"/>
      <c r="P2487" s="8"/>
    </row>
    <row r="2488" spans="12:16" ht="24" customHeight="1">
      <c r="L2488" s="8"/>
      <c r="M2488" s="8"/>
      <c r="N2488" s="8"/>
      <c r="O2488" s="8"/>
      <c r="P2488" s="8"/>
    </row>
    <row r="2489" spans="12:16" ht="24" customHeight="1">
      <c r="L2489" s="8"/>
      <c r="M2489" s="8"/>
      <c r="N2489" s="8"/>
      <c r="O2489" s="8"/>
      <c r="P2489" s="8"/>
    </row>
    <row r="2490" spans="12:16" ht="24" customHeight="1">
      <c r="L2490" s="8"/>
      <c r="M2490" s="8"/>
      <c r="N2490" s="8"/>
      <c r="O2490" s="8"/>
      <c r="P2490" s="8"/>
    </row>
    <row r="2491" spans="12:16" ht="24" customHeight="1">
      <c r="L2491" s="8"/>
      <c r="M2491" s="8"/>
      <c r="N2491" s="8"/>
      <c r="O2491" s="8"/>
      <c r="P2491" s="8"/>
    </row>
    <row r="2492" spans="12:16" ht="24" customHeight="1">
      <c r="L2492" s="8"/>
      <c r="M2492" s="8"/>
      <c r="N2492" s="8"/>
      <c r="O2492" s="8"/>
      <c r="P2492" s="8"/>
    </row>
    <row r="2493" spans="12:16" ht="24" customHeight="1">
      <c r="L2493" s="8"/>
      <c r="M2493" s="8"/>
      <c r="N2493" s="8"/>
      <c r="O2493" s="8"/>
      <c r="P2493" s="8"/>
    </row>
    <row r="2494" spans="12:16" ht="24" customHeight="1">
      <c r="L2494" s="8"/>
      <c r="M2494" s="8"/>
      <c r="N2494" s="8"/>
      <c r="O2494" s="8"/>
      <c r="P2494" s="8"/>
    </row>
    <row r="2495" spans="12:16" ht="24" customHeight="1">
      <c r="L2495" s="8"/>
      <c r="M2495" s="8"/>
      <c r="N2495" s="8"/>
      <c r="O2495" s="8"/>
      <c r="P2495" s="8"/>
    </row>
    <row r="2496" spans="12:16" ht="24" customHeight="1">
      <c r="L2496" s="8"/>
      <c r="M2496" s="8"/>
      <c r="N2496" s="8"/>
      <c r="O2496" s="8"/>
      <c r="P2496" s="8"/>
    </row>
    <row r="2497" spans="12:16" ht="24" customHeight="1">
      <c r="L2497" s="8"/>
      <c r="M2497" s="8"/>
      <c r="N2497" s="8"/>
      <c r="O2497" s="8"/>
      <c r="P2497" s="8"/>
    </row>
    <row r="2498" spans="12:16" ht="24" customHeight="1">
      <c r="L2498" s="8"/>
      <c r="M2498" s="8"/>
      <c r="N2498" s="8"/>
      <c r="O2498" s="8"/>
      <c r="P2498" s="8"/>
    </row>
    <row r="2499" spans="12:16" ht="24" customHeight="1">
      <c r="L2499" s="8"/>
      <c r="M2499" s="8"/>
      <c r="N2499" s="8"/>
      <c r="O2499" s="8"/>
      <c r="P2499" s="8"/>
    </row>
    <row r="2500" spans="12:16" ht="24" customHeight="1">
      <c r="L2500" s="8"/>
      <c r="M2500" s="8"/>
      <c r="N2500" s="8"/>
      <c r="O2500" s="8"/>
      <c r="P2500" s="8"/>
    </row>
    <row r="2501" spans="12:16" ht="24" customHeight="1">
      <c r="L2501" s="8"/>
      <c r="M2501" s="8"/>
      <c r="N2501" s="8"/>
      <c r="O2501" s="8"/>
      <c r="P2501" s="8"/>
    </row>
    <row r="2502" spans="12:16" ht="24" customHeight="1">
      <c r="L2502" s="8"/>
      <c r="M2502" s="8"/>
      <c r="N2502" s="8"/>
      <c r="O2502" s="8"/>
      <c r="P2502" s="8"/>
    </row>
    <row r="2503" spans="12:16" ht="24" customHeight="1">
      <c r="L2503" s="8"/>
      <c r="M2503" s="8"/>
      <c r="N2503" s="8"/>
      <c r="O2503" s="8"/>
      <c r="P2503" s="8"/>
    </row>
    <row r="2504" spans="12:16" ht="24" customHeight="1">
      <c r="L2504" s="8"/>
      <c r="M2504" s="8"/>
      <c r="N2504" s="8"/>
      <c r="O2504" s="8"/>
      <c r="P2504" s="8"/>
    </row>
    <row r="2505" spans="12:16" ht="24" customHeight="1">
      <c r="L2505" s="8"/>
      <c r="M2505" s="8"/>
      <c r="N2505" s="8"/>
      <c r="O2505" s="8"/>
      <c r="P2505" s="8"/>
    </row>
    <row r="2506" spans="12:16" ht="24" customHeight="1">
      <c r="L2506" s="8"/>
      <c r="M2506" s="8"/>
      <c r="N2506" s="8"/>
      <c r="O2506" s="8"/>
      <c r="P2506" s="8"/>
    </row>
    <row r="2507" spans="12:16" ht="24" customHeight="1">
      <c r="L2507" s="8"/>
      <c r="M2507" s="8"/>
      <c r="N2507" s="8"/>
      <c r="O2507" s="8"/>
      <c r="P2507" s="8"/>
    </row>
    <row r="2508" spans="12:16" ht="24" customHeight="1">
      <c r="L2508" s="8"/>
      <c r="M2508" s="8"/>
      <c r="N2508" s="8"/>
      <c r="O2508" s="8"/>
      <c r="P2508" s="8"/>
    </row>
    <row r="2509" spans="12:16" ht="24" customHeight="1">
      <c r="L2509" s="8"/>
      <c r="M2509" s="8"/>
      <c r="N2509" s="8"/>
      <c r="O2509" s="8"/>
      <c r="P2509" s="8"/>
    </row>
    <row r="2510" spans="12:16" ht="24" customHeight="1">
      <c r="L2510" s="8"/>
      <c r="M2510" s="8"/>
      <c r="N2510" s="8"/>
      <c r="O2510" s="8"/>
      <c r="P2510" s="8"/>
    </row>
    <row r="2511" spans="12:16" ht="24" customHeight="1">
      <c r="L2511" s="8"/>
      <c r="M2511" s="8"/>
      <c r="N2511" s="8"/>
      <c r="O2511" s="8"/>
      <c r="P2511" s="8"/>
    </row>
    <row r="2512" spans="12:16" ht="24" customHeight="1">
      <c r="L2512" s="8"/>
      <c r="M2512" s="8"/>
      <c r="N2512" s="8"/>
      <c r="O2512" s="8"/>
      <c r="P2512" s="8"/>
    </row>
    <row r="2513" spans="12:16" ht="24" customHeight="1">
      <c r="L2513" s="8"/>
      <c r="M2513" s="8"/>
      <c r="N2513" s="8"/>
      <c r="O2513" s="8"/>
      <c r="P2513" s="8"/>
    </row>
    <row r="2514" spans="12:16" ht="24" customHeight="1">
      <c r="L2514" s="8"/>
      <c r="M2514" s="8"/>
      <c r="N2514" s="8"/>
      <c r="O2514" s="8"/>
      <c r="P2514" s="8"/>
    </row>
    <row r="2515" spans="12:16" ht="24" customHeight="1">
      <c r="L2515" s="8"/>
      <c r="M2515" s="8"/>
      <c r="N2515" s="8"/>
      <c r="O2515" s="8"/>
      <c r="P2515" s="8"/>
    </row>
    <row r="2516" spans="12:16" ht="24" customHeight="1">
      <c r="L2516" s="8"/>
      <c r="M2516" s="8"/>
      <c r="N2516" s="8"/>
      <c r="O2516" s="8"/>
      <c r="P2516" s="8"/>
    </row>
    <row r="2517" spans="12:16" ht="24" customHeight="1">
      <c r="L2517" s="8"/>
      <c r="M2517" s="8"/>
      <c r="N2517" s="8"/>
      <c r="O2517" s="8"/>
      <c r="P2517" s="8"/>
    </row>
    <row r="2518" spans="12:16" ht="24" customHeight="1">
      <c r="L2518" s="8"/>
      <c r="M2518" s="8"/>
      <c r="N2518" s="8"/>
      <c r="O2518" s="8"/>
      <c r="P2518" s="8"/>
    </row>
    <row r="2519" spans="12:16" ht="24" customHeight="1">
      <c r="L2519" s="8"/>
      <c r="M2519" s="8"/>
      <c r="N2519" s="8"/>
      <c r="O2519" s="8"/>
      <c r="P2519" s="8"/>
    </row>
    <row r="2520" spans="12:16" ht="24" customHeight="1">
      <c r="L2520" s="8"/>
      <c r="M2520" s="8"/>
      <c r="N2520" s="8"/>
      <c r="O2520" s="8"/>
      <c r="P2520" s="8"/>
    </row>
    <row r="2521" spans="12:16" ht="24" customHeight="1">
      <c r="L2521" s="8"/>
      <c r="M2521" s="8"/>
      <c r="N2521" s="8"/>
      <c r="O2521" s="8"/>
      <c r="P2521" s="8"/>
    </row>
    <row r="2522" spans="12:16" ht="24" customHeight="1">
      <c r="L2522" s="8"/>
      <c r="M2522" s="8"/>
      <c r="N2522" s="8"/>
      <c r="O2522" s="8"/>
      <c r="P2522" s="8"/>
    </row>
    <row r="2523" spans="12:16" ht="24" customHeight="1">
      <c r="L2523" s="8"/>
      <c r="M2523" s="8"/>
      <c r="N2523" s="8"/>
      <c r="O2523" s="8"/>
      <c r="P2523" s="8"/>
    </row>
    <row r="2524" spans="12:16" ht="24" customHeight="1">
      <c r="L2524" s="8"/>
      <c r="M2524" s="8"/>
      <c r="N2524" s="8"/>
      <c r="O2524" s="8"/>
      <c r="P2524" s="8"/>
    </row>
    <row r="2525" spans="12:16" ht="24" customHeight="1">
      <c r="L2525" s="8"/>
      <c r="M2525" s="8"/>
      <c r="N2525" s="8"/>
      <c r="O2525" s="8"/>
      <c r="P2525" s="8"/>
    </row>
    <row r="2526" spans="12:16" ht="24" customHeight="1">
      <c r="L2526" s="8"/>
      <c r="M2526" s="8"/>
      <c r="N2526" s="8"/>
      <c r="O2526" s="8"/>
      <c r="P2526" s="8"/>
    </row>
    <row r="2527" spans="12:16" ht="24" customHeight="1">
      <c r="L2527" s="8"/>
      <c r="M2527" s="8"/>
      <c r="N2527" s="8"/>
      <c r="O2527" s="8"/>
      <c r="P2527" s="8"/>
    </row>
    <row r="2528" spans="12:16" ht="24" customHeight="1">
      <c r="L2528" s="8"/>
      <c r="M2528" s="8"/>
      <c r="N2528" s="8"/>
      <c r="O2528" s="8"/>
      <c r="P2528" s="8"/>
    </row>
    <row r="2529" spans="12:16" ht="24" customHeight="1">
      <c r="L2529" s="8"/>
      <c r="M2529" s="8"/>
      <c r="N2529" s="8"/>
      <c r="O2529" s="8"/>
      <c r="P2529" s="8"/>
    </row>
    <row r="2530" spans="12:16" ht="24" customHeight="1">
      <c r="L2530" s="8"/>
      <c r="M2530" s="8"/>
      <c r="N2530" s="8"/>
      <c r="O2530" s="8"/>
      <c r="P2530" s="8"/>
    </row>
    <row r="2531" spans="12:16" ht="24" customHeight="1">
      <c r="L2531" s="8"/>
      <c r="M2531" s="8"/>
      <c r="N2531" s="8"/>
      <c r="O2531" s="8"/>
      <c r="P2531" s="8"/>
    </row>
    <row r="2532" spans="12:16" ht="24" customHeight="1">
      <c r="L2532" s="8"/>
      <c r="M2532" s="8"/>
      <c r="N2532" s="8"/>
      <c r="O2532" s="8"/>
      <c r="P2532" s="8"/>
    </row>
    <row r="2533" spans="12:16" ht="24" customHeight="1">
      <c r="L2533" s="8"/>
      <c r="M2533" s="8"/>
      <c r="N2533" s="8"/>
      <c r="O2533" s="8"/>
      <c r="P2533" s="8"/>
    </row>
    <row r="2534" spans="12:16" ht="24" customHeight="1">
      <c r="L2534" s="8"/>
      <c r="M2534" s="8"/>
      <c r="N2534" s="8"/>
      <c r="O2534" s="8"/>
      <c r="P2534" s="8"/>
    </row>
    <row r="2535" spans="12:16" ht="24" customHeight="1">
      <c r="L2535" s="8"/>
      <c r="M2535" s="8"/>
      <c r="N2535" s="8"/>
      <c r="O2535" s="8"/>
      <c r="P2535" s="8"/>
    </row>
    <row r="2536" spans="12:16" ht="24" customHeight="1">
      <c r="L2536" s="8"/>
      <c r="M2536" s="8"/>
      <c r="N2536" s="8"/>
      <c r="O2536" s="8"/>
      <c r="P2536" s="8"/>
    </row>
    <row r="2537" spans="12:16" ht="24" customHeight="1">
      <c r="L2537" s="8"/>
      <c r="M2537" s="8"/>
      <c r="N2537" s="8"/>
      <c r="O2537" s="8"/>
      <c r="P2537" s="8"/>
    </row>
    <row r="2538" spans="12:16" ht="24" customHeight="1">
      <c r="L2538" s="8"/>
      <c r="M2538" s="8"/>
      <c r="N2538" s="8"/>
      <c r="O2538" s="8"/>
      <c r="P2538" s="8"/>
    </row>
    <row r="2539" spans="12:16" ht="24" customHeight="1">
      <c r="L2539" s="8"/>
      <c r="M2539" s="8"/>
      <c r="N2539" s="8"/>
      <c r="O2539" s="8"/>
      <c r="P2539" s="8"/>
    </row>
    <row r="2540" spans="12:16" ht="24" customHeight="1">
      <c r="L2540" s="8"/>
      <c r="M2540" s="8"/>
      <c r="N2540" s="8"/>
      <c r="O2540" s="8"/>
      <c r="P2540" s="8"/>
    </row>
    <row r="2541" spans="12:16" ht="24" customHeight="1">
      <c r="L2541" s="8"/>
      <c r="M2541" s="8"/>
      <c r="N2541" s="8"/>
      <c r="O2541" s="8"/>
      <c r="P2541" s="8"/>
    </row>
    <row r="2542" spans="12:16" ht="24" customHeight="1">
      <c r="L2542" s="8"/>
      <c r="M2542" s="8"/>
      <c r="N2542" s="8"/>
      <c r="O2542" s="8"/>
      <c r="P2542" s="8"/>
    </row>
    <row r="2543" spans="12:16" ht="24" customHeight="1">
      <c r="L2543" s="8"/>
      <c r="M2543" s="8"/>
      <c r="N2543" s="8"/>
      <c r="O2543" s="8"/>
      <c r="P2543" s="8"/>
    </row>
    <row r="2544" spans="12:16" ht="24" customHeight="1">
      <c r="L2544" s="8"/>
      <c r="M2544" s="8"/>
      <c r="N2544" s="8"/>
      <c r="O2544" s="8"/>
      <c r="P2544" s="8"/>
    </row>
    <row r="2545" spans="12:16" ht="24" customHeight="1">
      <c r="L2545" s="8"/>
      <c r="M2545" s="8"/>
      <c r="N2545" s="8"/>
      <c r="O2545" s="8"/>
      <c r="P2545" s="8"/>
    </row>
    <row r="2546" spans="12:16" ht="24" customHeight="1">
      <c r="L2546" s="8"/>
      <c r="M2546" s="8"/>
      <c r="N2546" s="8"/>
      <c r="O2546" s="8"/>
      <c r="P2546" s="8"/>
    </row>
    <row r="2547" spans="12:16" ht="24" customHeight="1">
      <c r="L2547" s="8"/>
      <c r="M2547" s="8"/>
      <c r="N2547" s="8"/>
      <c r="O2547" s="8"/>
      <c r="P2547" s="8"/>
    </row>
    <row r="2548" spans="12:16" ht="24" customHeight="1">
      <c r="L2548" s="8"/>
      <c r="M2548" s="8"/>
      <c r="N2548" s="8"/>
      <c r="O2548" s="8"/>
      <c r="P2548" s="8"/>
    </row>
    <row r="2549" spans="12:16" ht="24" customHeight="1">
      <c r="L2549" s="8"/>
      <c r="M2549" s="8"/>
      <c r="N2549" s="8"/>
      <c r="O2549" s="8"/>
      <c r="P2549" s="8"/>
    </row>
    <row r="2550" spans="12:16" ht="24" customHeight="1">
      <c r="L2550" s="8"/>
      <c r="M2550" s="8"/>
      <c r="N2550" s="8"/>
      <c r="O2550" s="8"/>
      <c r="P2550" s="8"/>
    </row>
    <row r="2551" spans="12:16" ht="24" customHeight="1">
      <c r="L2551" s="8"/>
      <c r="M2551" s="8"/>
      <c r="N2551" s="8"/>
      <c r="O2551" s="8"/>
      <c r="P2551" s="8"/>
    </row>
    <row r="2552" spans="12:16" ht="24" customHeight="1">
      <c r="L2552" s="8"/>
      <c r="M2552" s="8"/>
      <c r="N2552" s="8"/>
      <c r="O2552" s="8"/>
      <c r="P2552" s="8"/>
    </row>
    <row r="2553" spans="12:16" ht="24" customHeight="1">
      <c r="L2553" s="8"/>
      <c r="M2553" s="8"/>
      <c r="N2553" s="8"/>
      <c r="O2553" s="8"/>
      <c r="P2553" s="8"/>
    </row>
    <row r="2554" spans="12:16" ht="24" customHeight="1">
      <c r="L2554" s="8"/>
      <c r="M2554" s="8"/>
      <c r="N2554" s="8"/>
      <c r="O2554" s="8"/>
      <c r="P2554" s="8"/>
    </row>
    <row r="2555" spans="12:16" ht="24" customHeight="1">
      <c r="L2555" s="8"/>
      <c r="M2555" s="8"/>
      <c r="N2555" s="8"/>
      <c r="O2555" s="8"/>
      <c r="P2555" s="8"/>
    </row>
    <row r="2556" spans="12:16" ht="24" customHeight="1">
      <c r="L2556" s="8"/>
      <c r="M2556" s="8"/>
      <c r="N2556" s="8"/>
      <c r="O2556" s="8"/>
      <c r="P2556" s="8"/>
    </row>
    <row r="2557" spans="12:16" ht="24" customHeight="1">
      <c r="L2557" s="8"/>
      <c r="M2557" s="8"/>
      <c r="N2557" s="8"/>
      <c r="O2557" s="8"/>
      <c r="P2557" s="8"/>
    </row>
    <row r="2558" spans="12:16" ht="24" customHeight="1">
      <c r="L2558" s="8"/>
      <c r="M2558" s="8"/>
      <c r="N2558" s="8"/>
      <c r="O2558" s="8"/>
      <c r="P2558" s="8"/>
    </row>
    <row r="2559" spans="12:16" ht="24" customHeight="1">
      <c r="L2559" s="8"/>
      <c r="M2559" s="8"/>
      <c r="N2559" s="8"/>
      <c r="O2559" s="8"/>
      <c r="P2559" s="8"/>
    </row>
    <row r="2560" spans="12:16" ht="24" customHeight="1">
      <c r="L2560" s="8"/>
      <c r="M2560" s="8"/>
      <c r="N2560" s="8"/>
      <c r="O2560" s="8"/>
      <c r="P2560" s="8"/>
    </row>
    <row r="2561" spans="12:16" ht="24" customHeight="1">
      <c r="L2561" s="8"/>
      <c r="M2561" s="8"/>
      <c r="N2561" s="8"/>
      <c r="O2561" s="8"/>
      <c r="P2561" s="8"/>
    </row>
    <row r="2562" spans="12:16" ht="24" customHeight="1">
      <c r="L2562" s="8"/>
      <c r="M2562" s="8"/>
      <c r="N2562" s="8"/>
      <c r="O2562" s="8"/>
      <c r="P2562" s="8"/>
    </row>
    <row r="2563" spans="12:16" ht="24" customHeight="1">
      <c r="L2563" s="8"/>
      <c r="M2563" s="8"/>
      <c r="N2563" s="8"/>
      <c r="O2563" s="8"/>
      <c r="P2563" s="8"/>
    </row>
    <row r="2564" spans="12:16" ht="24" customHeight="1">
      <c r="L2564" s="8"/>
      <c r="M2564" s="8"/>
      <c r="N2564" s="8"/>
      <c r="O2564" s="8"/>
      <c r="P2564" s="8"/>
    </row>
    <row r="2565" spans="12:16" ht="24" customHeight="1">
      <c r="L2565" s="8"/>
      <c r="M2565" s="8"/>
      <c r="N2565" s="8"/>
      <c r="O2565" s="8"/>
      <c r="P2565" s="8"/>
    </row>
    <row r="2566" spans="12:16" ht="24" customHeight="1">
      <c r="L2566" s="8"/>
      <c r="M2566" s="8"/>
      <c r="N2566" s="8"/>
      <c r="O2566" s="8"/>
      <c r="P2566" s="8"/>
    </row>
    <row r="2567" spans="12:16" ht="24" customHeight="1">
      <c r="L2567" s="8"/>
      <c r="M2567" s="8"/>
      <c r="N2567" s="8"/>
      <c r="O2567" s="8"/>
      <c r="P2567" s="8"/>
    </row>
    <row r="2568" spans="12:16" ht="24" customHeight="1">
      <c r="L2568" s="8"/>
      <c r="M2568" s="8"/>
      <c r="N2568" s="8"/>
      <c r="O2568" s="8"/>
      <c r="P2568" s="8"/>
    </row>
    <row r="2569" spans="12:16" ht="24" customHeight="1">
      <c r="L2569" s="8"/>
      <c r="M2569" s="8"/>
      <c r="N2569" s="8"/>
      <c r="O2569" s="8"/>
      <c r="P2569" s="8"/>
    </row>
    <row r="2570" spans="12:16" ht="24" customHeight="1">
      <c r="L2570" s="8"/>
      <c r="M2570" s="8"/>
      <c r="N2570" s="8"/>
      <c r="O2570" s="8"/>
      <c r="P2570" s="8"/>
    </row>
    <row r="2571" spans="12:16" ht="24" customHeight="1">
      <c r="L2571" s="8"/>
      <c r="M2571" s="8"/>
      <c r="N2571" s="8"/>
      <c r="O2571" s="8"/>
      <c r="P2571" s="8"/>
    </row>
    <row r="2572" spans="12:16" ht="24" customHeight="1">
      <c r="L2572" s="8"/>
      <c r="M2572" s="8"/>
      <c r="N2572" s="8"/>
      <c r="O2572" s="8"/>
      <c r="P2572" s="8"/>
    </row>
    <row r="2573" spans="12:16" ht="24" customHeight="1">
      <c r="L2573" s="8"/>
      <c r="M2573" s="8"/>
      <c r="N2573" s="8"/>
      <c r="O2573" s="8"/>
      <c r="P2573" s="8"/>
    </row>
    <row r="2574" spans="12:16" ht="24" customHeight="1">
      <c r="L2574" s="8"/>
      <c r="M2574" s="8"/>
      <c r="N2574" s="8"/>
      <c r="O2574" s="8"/>
      <c r="P2574" s="8"/>
    </row>
    <row r="2575" spans="12:16" ht="24" customHeight="1">
      <c r="L2575" s="8"/>
      <c r="M2575" s="8"/>
      <c r="N2575" s="8"/>
      <c r="O2575" s="8"/>
      <c r="P2575" s="8"/>
    </row>
    <row r="2576" spans="12:16" ht="24" customHeight="1">
      <c r="L2576" s="8"/>
      <c r="M2576" s="8"/>
      <c r="N2576" s="8"/>
      <c r="O2576" s="8"/>
      <c r="P2576" s="8"/>
    </row>
    <row r="2577" spans="12:16" ht="24" customHeight="1">
      <c r="L2577" s="8"/>
      <c r="M2577" s="8"/>
      <c r="N2577" s="8"/>
      <c r="O2577" s="8"/>
      <c r="P2577" s="8"/>
    </row>
    <row r="2578" spans="12:16" ht="24" customHeight="1">
      <c r="L2578" s="8"/>
      <c r="M2578" s="8"/>
      <c r="N2578" s="8"/>
      <c r="O2578" s="8"/>
      <c r="P2578" s="8"/>
    </row>
    <row r="2579" spans="12:16" ht="24" customHeight="1">
      <c r="L2579" s="8"/>
      <c r="M2579" s="8"/>
      <c r="N2579" s="8"/>
      <c r="O2579" s="8"/>
      <c r="P2579" s="8"/>
    </row>
    <row r="2580" spans="12:16" ht="24" customHeight="1">
      <c r="L2580" s="8"/>
      <c r="M2580" s="8"/>
      <c r="N2580" s="8"/>
      <c r="O2580" s="8"/>
      <c r="P2580" s="8"/>
    </row>
    <row r="2581" spans="12:16" ht="24" customHeight="1">
      <c r="L2581" s="8"/>
      <c r="M2581" s="8"/>
      <c r="N2581" s="8"/>
      <c r="O2581" s="8"/>
      <c r="P2581" s="8"/>
    </row>
    <row r="2582" spans="12:16" ht="24" customHeight="1">
      <c r="L2582" s="8"/>
      <c r="M2582" s="8"/>
      <c r="N2582" s="8"/>
      <c r="O2582" s="8"/>
      <c r="P2582" s="8"/>
    </row>
    <row r="2583" spans="12:16" ht="24" customHeight="1">
      <c r="L2583" s="8"/>
      <c r="M2583" s="8"/>
      <c r="N2583" s="8"/>
      <c r="O2583" s="8"/>
      <c r="P2583" s="8"/>
    </row>
    <row r="2584" spans="12:16" ht="24" customHeight="1">
      <c r="L2584" s="8"/>
      <c r="M2584" s="8"/>
      <c r="N2584" s="8"/>
      <c r="O2584" s="8"/>
      <c r="P2584" s="8"/>
    </row>
    <row r="2585" spans="12:16" ht="24" customHeight="1">
      <c r="L2585" s="8"/>
      <c r="M2585" s="8"/>
      <c r="N2585" s="8"/>
      <c r="O2585" s="8"/>
      <c r="P2585" s="8"/>
    </row>
    <row r="2586" spans="12:16" ht="24" customHeight="1">
      <c r="L2586" s="8"/>
      <c r="M2586" s="8"/>
      <c r="N2586" s="8"/>
      <c r="O2586" s="8"/>
      <c r="P2586" s="8"/>
    </row>
    <row r="2587" spans="12:16" ht="24" customHeight="1">
      <c r="L2587" s="8"/>
      <c r="M2587" s="8"/>
      <c r="N2587" s="8"/>
      <c r="O2587" s="8"/>
      <c r="P2587" s="8"/>
    </row>
    <row r="2588" spans="12:16" ht="24" customHeight="1">
      <c r="L2588" s="8"/>
      <c r="M2588" s="8"/>
      <c r="N2588" s="8"/>
      <c r="O2588" s="8"/>
      <c r="P2588" s="8"/>
    </row>
    <row r="2589" spans="12:16" ht="24" customHeight="1">
      <c r="L2589" s="8"/>
      <c r="M2589" s="8"/>
      <c r="N2589" s="8"/>
      <c r="O2589" s="8"/>
      <c r="P2589" s="8"/>
    </row>
    <row r="2590" spans="12:16" ht="24" customHeight="1">
      <c r="L2590" s="8"/>
      <c r="M2590" s="8"/>
      <c r="N2590" s="8"/>
      <c r="O2590" s="8"/>
      <c r="P2590" s="8"/>
    </row>
    <row r="2591" spans="12:16" ht="24" customHeight="1">
      <c r="L2591" s="8"/>
      <c r="M2591" s="8"/>
      <c r="N2591" s="8"/>
      <c r="O2591" s="8"/>
      <c r="P2591" s="8"/>
    </row>
    <row r="2592" spans="12:16" ht="24" customHeight="1">
      <c r="L2592" s="8"/>
      <c r="M2592" s="8"/>
      <c r="N2592" s="8"/>
      <c r="O2592" s="8"/>
      <c r="P2592" s="8"/>
    </row>
    <row r="2593" spans="12:16" ht="24" customHeight="1">
      <c r="L2593" s="8"/>
      <c r="M2593" s="8"/>
      <c r="N2593" s="8"/>
      <c r="O2593" s="8"/>
      <c r="P2593" s="8"/>
    </row>
    <row r="2594" spans="12:16" ht="24" customHeight="1">
      <c r="L2594" s="8"/>
      <c r="M2594" s="8"/>
      <c r="N2594" s="8"/>
      <c r="O2594" s="8"/>
      <c r="P2594" s="8"/>
    </row>
    <row r="2595" spans="12:16" ht="24" customHeight="1">
      <c r="L2595" s="8"/>
      <c r="M2595" s="8"/>
      <c r="N2595" s="8"/>
      <c r="O2595" s="8"/>
      <c r="P2595" s="8"/>
    </row>
    <row r="2596" spans="12:16" ht="24" customHeight="1">
      <c r="L2596" s="8"/>
      <c r="M2596" s="8"/>
      <c r="N2596" s="8"/>
      <c r="O2596" s="8"/>
      <c r="P2596" s="8"/>
    </row>
    <row r="2597" spans="12:16" ht="24" customHeight="1">
      <c r="L2597" s="8"/>
      <c r="M2597" s="8"/>
      <c r="N2597" s="8"/>
      <c r="O2597" s="8"/>
      <c r="P2597" s="8"/>
    </row>
    <row r="2598" spans="12:16" ht="24" customHeight="1">
      <c r="L2598" s="8"/>
      <c r="M2598" s="8"/>
      <c r="N2598" s="8"/>
      <c r="O2598" s="8"/>
      <c r="P2598" s="8"/>
    </row>
    <row r="2599" spans="12:16" ht="24" customHeight="1">
      <c r="L2599" s="8"/>
      <c r="M2599" s="8"/>
      <c r="N2599" s="8"/>
      <c r="O2599" s="8"/>
      <c r="P2599" s="8"/>
    </row>
    <row r="2600" spans="12:16" ht="24" customHeight="1">
      <c r="L2600" s="8"/>
      <c r="M2600" s="8"/>
      <c r="N2600" s="8"/>
      <c r="O2600" s="8"/>
      <c r="P2600" s="8"/>
    </row>
    <row r="2601" spans="12:16" ht="24" customHeight="1">
      <c r="L2601" s="8"/>
      <c r="M2601" s="8"/>
      <c r="N2601" s="8"/>
      <c r="O2601" s="8"/>
      <c r="P2601" s="8"/>
    </row>
    <row r="2602" spans="12:16" ht="24" customHeight="1">
      <c r="L2602" s="8"/>
      <c r="M2602" s="8"/>
      <c r="N2602" s="8"/>
      <c r="O2602" s="8"/>
      <c r="P2602" s="8"/>
    </row>
    <row r="2603" spans="12:16" ht="24" customHeight="1">
      <c r="L2603" s="8"/>
      <c r="M2603" s="8"/>
      <c r="N2603" s="8"/>
      <c r="O2603" s="8"/>
      <c r="P2603" s="8"/>
    </row>
    <row r="2604" spans="12:16" ht="24" customHeight="1">
      <c r="L2604" s="8"/>
      <c r="M2604" s="8"/>
      <c r="N2604" s="8"/>
      <c r="O2604" s="8"/>
      <c r="P2604" s="8"/>
    </row>
    <row r="2605" spans="12:16" ht="24" customHeight="1">
      <c r="L2605" s="8"/>
      <c r="M2605" s="8"/>
      <c r="N2605" s="8"/>
      <c r="O2605" s="8"/>
      <c r="P2605" s="8"/>
    </row>
    <row r="2606" spans="12:16" ht="24" customHeight="1">
      <c r="L2606" s="8"/>
      <c r="M2606" s="8"/>
      <c r="N2606" s="8"/>
      <c r="O2606" s="8"/>
      <c r="P2606" s="8"/>
    </row>
    <row r="2607" spans="12:16" ht="24" customHeight="1">
      <c r="L2607" s="8"/>
      <c r="M2607" s="8"/>
      <c r="N2607" s="8"/>
      <c r="O2607" s="8"/>
      <c r="P2607" s="8"/>
    </row>
    <row r="2608" spans="12:16" ht="24" customHeight="1">
      <c r="L2608" s="8"/>
      <c r="M2608" s="8"/>
      <c r="N2608" s="8"/>
      <c r="O2608" s="8"/>
      <c r="P2608" s="8"/>
    </row>
    <row r="2609" spans="12:16" ht="24" customHeight="1">
      <c r="L2609" s="8"/>
      <c r="M2609" s="8"/>
      <c r="N2609" s="8"/>
      <c r="O2609" s="8"/>
      <c r="P2609" s="8"/>
    </row>
    <row r="2610" spans="12:16" ht="24" customHeight="1">
      <c r="L2610" s="8"/>
      <c r="M2610" s="8"/>
      <c r="N2610" s="8"/>
      <c r="O2610" s="8"/>
      <c r="P2610" s="8"/>
    </row>
    <row r="2611" spans="12:16" ht="24" customHeight="1">
      <c r="L2611" s="8"/>
      <c r="M2611" s="8"/>
      <c r="N2611" s="8"/>
      <c r="O2611" s="8"/>
      <c r="P2611" s="8"/>
    </row>
    <row r="2612" spans="12:16" ht="24" customHeight="1">
      <c r="L2612" s="8"/>
      <c r="M2612" s="8"/>
      <c r="N2612" s="8"/>
      <c r="O2612" s="8"/>
      <c r="P2612" s="8"/>
    </row>
    <row r="2613" spans="12:16" ht="24" customHeight="1">
      <c r="L2613" s="8"/>
      <c r="M2613" s="8"/>
      <c r="N2613" s="8"/>
      <c r="O2613" s="8"/>
      <c r="P2613" s="8"/>
    </row>
    <row r="2614" spans="12:16" ht="24" customHeight="1">
      <c r="L2614" s="8"/>
      <c r="M2614" s="8"/>
      <c r="N2614" s="8"/>
      <c r="O2614" s="8"/>
      <c r="P2614" s="8"/>
    </row>
    <row r="2615" spans="12:16" ht="24" customHeight="1">
      <c r="L2615" s="8"/>
      <c r="M2615" s="8"/>
      <c r="N2615" s="8"/>
      <c r="O2615" s="8"/>
      <c r="P2615" s="8"/>
    </row>
    <row r="2616" spans="12:16" ht="24" customHeight="1">
      <c r="L2616" s="8"/>
      <c r="M2616" s="8"/>
      <c r="N2616" s="8"/>
      <c r="O2616" s="8"/>
      <c r="P2616" s="8"/>
    </row>
    <row r="2617" spans="12:16" ht="24" customHeight="1">
      <c r="L2617" s="8"/>
      <c r="M2617" s="8"/>
      <c r="N2617" s="8"/>
      <c r="O2617" s="8"/>
      <c r="P2617" s="8"/>
    </row>
    <row r="2618" spans="12:16" ht="24" customHeight="1">
      <c r="L2618" s="8"/>
      <c r="M2618" s="8"/>
      <c r="N2618" s="8"/>
      <c r="O2618" s="8"/>
      <c r="P2618" s="8"/>
    </row>
    <row r="2619" spans="12:16" ht="24" customHeight="1">
      <c r="L2619" s="8"/>
      <c r="M2619" s="8"/>
      <c r="N2619" s="8"/>
      <c r="O2619" s="8"/>
      <c r="P2619" s="8"/>
    </row>
    <row r="2620" spans="12:16" ht="24" customHeight="1">
      <c r="L2620" s="8"/>
      <c r="M2620" s="8"/>
      <c r="N2620" s="8"/>
      <c r="O2620" s="8"/>
      <c r="P2620" s="8"/>
    </row>
    <row r="2621" spans="12:16" ht="24" customHeight="1">
      <c r="L2621" s="8"/>
      <c r="M2621" s="8"/>
      <c r="N2621" s="8"/>
      <c r="O2621" s="8"/>
      <c r="P2621" s="8"/>
    </row>
    <row r="2622" spans="12:16" ht="24" customHeight="1">
      <c r="L2622" s="8"/>
      <c r="M2622" s="8"/>
      <c r="N2622" s="8"/>
      <c r="O2622" s="8"/>
      <c r="P2622" s="8"/>
    </row>
    <row r="2623" spans="12:16" ht="24" customHeight="1">
      <c r="L2623" s="8"/>
      <c r="M2623" s="8"/>
      <c r="N2623" s="8"/>
      <c r="O2623" s="8"/>
      <c r="P2623" s="8"/>
    </row>
    <row r="2624" spans="12:16" ht="24" customHeight="1">
      <c r="L2624" s="8"/>
      <c r="M2624" s="8"/>
      <c r="N2624" s="8"/>
      <c r="O2624" s="8"/>
      <c r="P2624" s="8"/>
    </row>
    <row r="2625" spans="12:16" ht="24" customHeight="1">
      <c r="L2625" s="8"/>
      <c r="M2625" s="8"/>
      <c r="N2625" s="8"/>
      <c r="O2625" s="8"/>
      <c r="P2625" s="8"/>
    </row>
    <row r="2626" spans="12:16" ht="24" customHeight="1">
      <c r="L2626" s="8"/>
      <c r="M2626" s="8"/>
      <c r="N2626" s="8"/>
      <c r="O2626" s="8"/>
      <c r="P2626" s="8"/>
    </row>
    <row r="2627" spans="12:16" ht="24" customHeight="1">
      <c r="L2627" s="8"/>
      <c r="M2627" s="8"/>
      <c r="N2627" s="8"/>
      <c r="O2627" s="8"/>
      <c r="P2627" s="8"/>
    </row>
    <row r="2628" spans="12:16" ht="24" customHeight="1">
      <c r="L2628" s="8"/>
      <c r="M2628" s="8"/>
      <c r="N2628" s="8"/>
      <c r="O2628" s="8"/>
      <c r="P2628" s="8"/>
    </row>
    <row r="2629" spans="12:16" ht="24" customHeight="1">
      <c r="L2629" s="8"/>
      <c r="M2629" s="8"/>
      <c r="N2629" s="8"/>
      <c r="O2629" s="8"/>
      <c r="P2629" s="8"/>
    </row>
    <row r="2630" spans="12:16" ht="24" customHeight="1">
      <c r="L2630" s="8"/>
      <c r="M2630" s="8"/>
      <c r="N2630" s="8"/>
      <c r="O2630" s="8"/>
      <c r="P2630" s="8"/>
    </row>
    <row r="2631" spans="12:16" ht="24" customHeight="1">
      <c r="L2631" s="8"/>
      <c r="M2631" s="8"/>
      <c r="N2631" s="8"/>
      <c r="O2631" s="8"/>
      <c r="P2631" s="8"/>
    </row>
    <row r="2632" spans="12:16" ht="24" customHeight="1">
      <c r="L2632" s="8"/>
      <c r="M2632" s="8"/>
      <c r="N2632" s="8"/>
      <c r="O2632" s="8"/>
      <c r="P2632" s="8"/>
    </row>
    <row r="2633" spans="12:16" ht="24" customHeight="1">
      <c r="L2633" s="8"/>
      <c r="M2633" s="8"/>
      <c r="N2633" s="8"/>
      <c r="O2633" s="8"/>
      <c r="P2633" s="8"/>
    </row>
    <row r="2634" spans="12:16" ht="24" customHeight="1">
      <c r="L2634" s="8"/>
      <c r="M2634" s="8"/>
      <c r="N2634" s="8"/>
      <c r="O2634" s="8"/>
      <c r="P2634" s="8"/>
    </row>
    <row r="2635" spans="12:16" ht="24" customHeight="1">
      <c r="L2635" s="8"/>
      <c r="M2635" s="8"/>
      <c r="N2635" s="8"/>
      <c r="O2635" s="8"/>
      <c r="P2635" s="8"/>
    </row>
    <row r="2636" spans="12:16" ht="24" customHeight="1">
      <c r="L2636" s="8"/>
      <c r="M2636" s="8"/>
      <c r="N2636" s="8"/>
      <c r="O2636" s="8"/>
      <c r="P2636" s="8"/>
    </row>
    <row r="2637" spans="12:16" ht="24" customHeight="1">
      <c r="L2637" s="8"/>
      <c r="M2637" s="8"/>
      <c r="N2637" s="8"/>
      <c r="O2637" s="8"/>
      <c r="P2637" s="8"/>
    </row>
    <row r="2638" spans="12:16" ht="24" customHeight="1">
      <c r="L2638" s="8"/>
      <c r="M2638" s="8"/>
      <c r="N2638" s="8"/>
      <c r="O2638" s="8"/>
      <c r="P2638" s="8"/>
    </row>
    <row r="2639" spans="12:16" ht="24" customHeight="1">
      <c r="L2639" s="8"/>
      <c r="M2639" s="8"/>
      <c r="N2639" s="8"/>
      <c r="O2639" s="8"/>
      <c r="P2639" s="8"/>
    </row>
    <row r="2640" spans="12:16" ht="24" customHeight="1">
      <c r="L2640" s="8"/>
      <c r="M2640" s="8"/>
      <c r="N2640" s="8"/>
      <c r="O2640" s="8"/>
      <c r="P2640" s="8"/>
    </row>
    <row r="2641" spans="12:16" ht="24" customHeight="1">
      <c r="L2641" s="8"/>
      <c r="M2641" s="8"/>
      <c r="N2641" s="8"/>
      <c r="O2641" s="8"/>
      <c r="P2641" s="8"/>
    </row>
    <row r="2642" spans="12:16" ht="24" customHeight="1">
      <c r="L2642" s="8"/>
      <c r="M2642" s="8"/>
      <c r="N2642" s="8"/>
      <c r="O2642" s="8"/>
      <c r="P2642" s="8"/>
    </row>
    <row r="2643" spans="12:16" ht="24" customHeight="1">
      <c r="L2643" s="8"/>
      <c r="M2643" s="8"/>
      <c r="N2643" s="8"/>
      <c r="O2643" s="8"/>
      <c r="P2643" s="8"/>
    </row>
    <row r="2644" spans="12:16" ht="24" customHeight="1">
      <c r="L2644" s="8"/>
      <c r="M2644" s="8"/>
      <c r="N2644" s="8"/>
      <c r="O2644" s="8"/>
      <c r="P2644" s="8"/>
    </row>
    <row r="2645" spans="12:16" ht="24" customHeight="1">
      <c r="L2645" s="8"/>
      <c r="M2645" s="8"/>
      <c r="N2645" s="8"/>
      <c r="O2645" s="8"/>
      <c r="P2645" s="8"/>
    </row>
    <row r="2646" spans="12:16" ht="24" customHeight="1">
      <c r="L2646" s="8"/>
      <c r="M2646" s="8"/>
      <c r="N2646" s="8"/>
      <c r="O2646" s="8"/>
      <c r="P2646" s="8"/>
    </row>
    <row r="2647" spans="12:16" ht="24" customHeight="1">
      <c r="L2647" s="8"/>
      <c r="M2647" s="8"/>
      <c r="N2647" s="8"/>
      <c r="O2647" s="8"/>
      <c r="P2647" s="8"/>
    </row>
    <row r="2648" spans="12:16" ht="24" customHeight="1">
      <c r="L2648" s="8"/>
      <c r="M2648" s="8"/>
      <c r="N2648" s="8"/>
      <c r="O2648" s="8"/>
      <c r="P2648" s="8"/>
    </row>
    <row r="2649" spans="12:16" ht="24" customHeight="1">
      <c r="L2649" s="8"/>
      <c r="M2649" s="8"/>
      <c r="N2649" s="8"/>
      <c r="O2649" s="8"/>
      <c r="P2649" s="8"/>
    </row>
    <row r="2650" spans="12:16" ht="24" customHeight="1">
      <c r="L2650" s="8"/>
      <c r="M2650" s="8"/>
      <c r="N2650" s="8"/>
      <c r="O2650" s="8"/>
      <c r="P2650" s="8"/>
    </row>
    <row r="2651" spans="12:16" ht="24" customHeight="1">
      <c r="L2651" s="8"/>
      <c r="M2651" s="8"/>
      <c r="N2651" s="8"/>
      <c r="O2651" s="8"/>
      <c r="P2651" s="8"/>
    </row>
    <row r="2652" spans="12:16" ht="24" customHeight="1">
      <c r="L2652" s="8"/>
      <c r="M2652" s="8"/>
      <c r="N2652" s="8"/>
      <c r="O2652" s="8"/>
      <c r="P2652" s="8"/>
    </row>
    <row r="2653" spans="12:16" ht="24" customHeight="1">
      <c r="L2653" s="8"/>
      <c r="M2653" s="8"/>
      <c r="N2653" s="8"/>
      <c r="O2653" s="8"/>
      <c r="P2653" s="8"/>
    </row>
    <row r="2654" spans="12:16" ht="24" customHeight="1">
      <c r="L2654" s="8"/>
      <c r="M2654" s="8"/>
      <c r="N2654" s="8"/>
      <c r="O2654" s="8"/>
      <c r="P2654" s="8"/>
    </row>
    <row r="2655" spans="12:16" ht="24" customHeight="1">
      <c r="L2655" s="8"/>
      <c r="M2655" s="8"/>
      <c r="N2655" s="8"/>
      <c r="O2655" s="8"/>
      <c r="P2655" s="8"/>
    </row>
    <row r="2656" spans="12:16" ht="24" customHeight="1">
      <c r="L2656" s="8"/>
      <c r="M2656" s="8"/>
      <c r="N2656" s="8"/>
      <c r="O2656" s="8"/>
      <c r="P2656" s="8"/>
    </row>
    <row r="2657" spans="12:16" ht="24" customHeight="1">
      <c r="L2657" s="8"/>
      <c r="M2657" s="8"/>
      <c r="N2657" s="8"/>
      <c r="O2657" s="8"/>
      <c r="P2657" s="8"/>
    </row>
    <row r="2658" spans="12:16" ht="24" customHeight="1">
      <c r="L2658" s="8"/>
      <c r="M2658" s="8"/>
      <c r="N2658" s="8"/>
      <c r="O2658" s="8"/>
      <c r="P2658" s="8"/>
    </row>
    <row r="2659" spans="12:16" ht="24" customHeight="1">
      <c r="L2659" s="8"/>
      <c r="M2659" s="8"/>
      <c r="N2659" s="8"/>
      <c r="O2659" s="8"/>
      <c r="P2659" s="8"/>
    </row>
    <row r="2660" spans="12:16" ht="24" customHeight="1">
      <c r="L2660" s="8"/>
      <c r="M2660" s="8"/>
      <c r="N2660" s="8"/>
      <c r="O2660" s="8"/>
      <c r="P2660" s="8"/>
    </row>
    <row r="2661" spans="12:16" ht="24" customHeight="1">
      <c r="L2661" s="8"/>
      <c r="M2661" s="8"/>
      <c r="N2661" s="8"/>
      <c r="O2661" s="8"/>
      <c r="P2661" s="8"/>
    </row>
    <row r="2662" spans="12:16" ht="24" customHeight="1">
      <c r="L2662" s="8"/>
      <c r="M2662" s="8"/>
      <c r="N2662" s="8"/>
      <c r="O2662" s="8"/>
      <c r="P2662" s="8"/>
    </row>
    <row r="2663" spans="12:16" ht="24" customHeight="1">
      <c r="L2663" s="8"/>
      <c r="M2663" s="8"/>
      <c r="N2663" s="8"/>
      <c r="O2663" s="8"/>
      <c r="P2663" s="8"/>
    </row>
    <row r="2664" spans="12:16" ht="24" customHeight="1">
      <c r="L2664" s="8"/>
      <c r="M2664" s="8"/>
      <c r="N2664" s="8"/>
      <c r="O2664" s="8"/>
      <c r="P2664" s="8"/>
    </row>
    <row r="2665" spans="12:16" ht="24" customHeight="1">
      <c r="L2665" s="8"/>
      <c r="M2665" s="8"/>
      <c r="N2665" s="8"/>
      <c r="O2665" s="8"/>
      <c r="P2665" s="8"/>
    </row>
    <row r="2666" spans="12:16" ht="24" customHeight="1">
      <c r="L2666" s="8"/>
      <c r="M2666" s="8"/>
      <c r="N2666" s="8"/>
      <c r="O2666" s="8"/>
      <c r="P2666" s="8"/>
    </row>
    <row r="2667" spans="12:16" ht="24" customHeight="1">
      <c r="L2667" s="8"/>
      <c r="M2667" s="8"/>
      <c r="N2667" s="8"/>
      <c r="O2667" s="8"/>
      <c r="P2667" s="8"/>
    </row>
    <row r="2668" spans="12:16" ht="24" customHeight="1">
      <c r="L2668" s="8"/>
      <c r="M2668" s="8"/>
      <c r="N2668" s="8"/>
      <c r="O2668" s="8"/>
      <c r="P2668" s="8"/>
    </row>
    <row r="2669" spans="12:16" ht="24" customHeight="1">
      <c r="L2669" s="8"/>
      <c r="M2669" s="8"/>
      <c r="N2669" s="8"/>
      <c r="O2669" s="8"/>
      <c r="P2669" s="8"/>
    </row>
    <row r="2670" spans="12:16" ht="24" customHeight="1">
      <c r="L2670" s="8"/>
      <c r="M2670" s="8"/>
      <c r="N2670" s="8"/>
      <c r="O2670" s="8"/>
      <c r="P2670" s="8"/>
    </row>
    <row r="2671" spans="12:16" ht="24" customHeight="1">
      <c r="L2671" s="8"/>
      <c r="M2671" s="8"/>
      <c r="N2671" s="8"/>
      <c r="O2671" s="8"/>
      <c r="P2671" s="8"/>
    </row>
    <row r="2672" spans="12:16" ht="24" customHeight="1">
      <c r="L2672" s="8"/>
      <c r="M2672" s="8"/>
      <c r="N2672" s="8"/>
      <c r="O2672" s="8"/>
      <c r="P2672" s="8"/>
    </row>
    <row r="2673" spans="12:16" ht="24" customHeight="1">
      <c r="L2673" s="8"/>
      <c r="M2673" s="8"/>
      <c r="N2673" s="8"/>
      <c r="O2673" s="8"/>
      <c r="P2673" s="8"/>
    </row>
    <row r="2674" spans="12:16" ht="24" customHeight="1">
      <c r="L2674" s="8"/>
      <c r="M2674" s="8"/>
      <c r="N2674" s="8"/>
      <c r="O2674" s="8"/>
      <c r="P2674" s="8"/>
    </row>
    <row r="2675" spans="12:16" ht="24" customHeight="1">
      <c r="L2675" s="8"/>
      <c r="M2675" s="8"/>
      <c r="N2675" s="8"/>
      <c r="O2675" s="8"/>
      <c r="P2675" s="8"/>
    </row>
    <row r="2676" spans="12:16" ht="24" customHeight="1">
      <c r="L2676" s="8"/>
      <c r="M2676" s="8"/>
      <c r="N2676" s="8"/>
      <c r="O2676" s="8"/>
      <c r="P2676" s="8"/>
    </row>
    <row r="2677" spans="12:16" ht="24" customHeight="1">
      <c r="L2677" s="8"/>
      <c r="M2677" s="8"/>
      <c r="N2677" s="8"/>
      <c r="O2677" s="8"/>
      <c r="P2677" s="8"/>
    </row>
    <row r="2678" spans="12:16" ht="24" customHeight="1">
      <c r="L2678" s="8"/>
      <c r="M2678" s="8"/>
      <c r="N2678" s="8"/>
      <c r="O2678" s="8"/>
      <c r="P2678" s="8"/>
    </row>
    <row r="2679" spans="12:16" ht="24" customHeight="1">
      <c r="L2679" s="8"/>
      <c r="M2679" s="8"/>
      <c r="N2679" s="8"/>
      <c r="O2679" s="8"/>
      <c r="P2679" s="8"/>
    </row>
    <row r="2680" spans="12:16" ht="24" customHeight="1">
      <c r="L2680" s="8"/>
      <c r="M2680" s="8"/>
      <c r="N2680" s="8"/>
      <c r="O2680" s="8"/>
      <c r="P2680" s="8"/>
    </row>
    <row r="2681" spans="12:16" ht="24" customHeight="1">
      <c r="L2681" s="8"/>
      <c r="M2681" s="8"/>
      <c r="N2681" s="8"/>
      <c r="O2681" s="8"/>
      <c r="P2681" s="8"/>
    </row>
    <row r="2682" spans="12:16" ht="24" customHeight="1">
      <c r="L2682" s="8"/>
      <c r="M2682" s="8"/>
      <c r="N2682" s="8"/>
      <c r="O2682" s="8"/>
      <c r="P2682" s="8"/>
    </row>
    <row r="2683" spans="12:16" ht="24" customHeight="1">
      <c r="L2683" s="8"/>
      <c r="M2683" s="8"/>
      <c r="N2683" s="8"/>
      <c r="O2683" s="8"/>
      <c r="P2683" s="8"/>
    </row>
    <row r="2684" spans="12:16" ht="24" customHeight="1">
      <c r="L2684" s="8"/>
      <c r="M2684" s="8"/>
      <c r="N2684" s="8"/>
      <c r="O2684" s="8"/>
      <c r="P2684" s="8"/>
    </row>
    <row r="2685" spans="12:16" ht="24" customHeight="1">
      <c r="L2685" s="8"/>
      <c r="M2685" s="8"/>
      <c r="N2685" s="8"/>
      <c r="O2685" s="8"/>
      <c r="P2685" s="8"/>
    </row>
    <row r="2686" spans="12:16" ht="24" customHeight="1">
      <c r="L2686" s="8"/>
      <c r="M2686" s="8"/>
      <c r="N2686" s="8"/>
      <c r="O2686" s="8"/>
      <c r="P2686" s="8"/>
    </row>
    <row r="2687" spans="12:16" ht="24" customHeight="1">
      <c r="L2687" s="8"/>
      <c r="M2687" s="8"/>
      <c r="N2687" s="8"/>
      <c r="O2687" s="8"/>
      <c r="P2687" s="8"/>
    </row>
    <row r="2688" spans="12:16" ht="24" customHeight="1">
      <c r="L2688" s="8"/>
      <c r="M2688" s="8"/>
      <c r="N2688" s="8"/>
      <c r="O2688" s="8"/>
      <c r="P2688" s="8"/>
    </row>
    <row r="2689" spans="12:16" ht="24" customHeight="1">
      <c r="L2689" s="8"/>
      <c r="M2689" s="8"/>
      <c r="N2689" s="8"/>
      <c r="O2689" s="8"/>
      <c r="P2689" s="8"/>
    </row>
    <row r="2690" spans="12:16" ht="24" customHeight="1">
      <c r="L2690" s="8"/>
      <c r="M2690" s="8"/>
      <c r="N2690" s="8"/>
      <c r="O2690" s="8"/>
      <c r="P2690" s="8"/>
    </row>
    <row r="2691" spans="12:16" ht="24" customHeight="1">
      <c r="L2691" s="8"/>
      <c r="M2691" s="8"/>
      <c r="N2691" s="8"/>
      <c r="O2691" s="8"/>
      <c r="P2691" s="8"/>
    </row>
    <row r="2692" spans="12:16" ht="24" customHeight="1">
      <c r="L2692" s="8"/>
      <c r="M2692" s="8"/>
      <c r="N2692" s="8"/>
      <c r="O2692" s="8"/>
      <c r="P2692" s="8"/>
    </row>
    <row r="2693" spans="12:16" ht="24" customHeight="1">
      <c r="L2693" s="8"/>
      <c r="M2693" s="8"/>
      <c r="N2693" s="8"/>
      <c r="O2693" s="8"/>
      <c r="P2693" s="8"/>
    </row>
    <row r="2694" spans="12:16" ht="24" customHeight="1">
      <c r="L2694" s="8"/>
      <c r="M2694" s="8"/>
      <c r="N2694" s="8"/>
      <c r="O2694" s="8"/>
      <c r="P2694" s="8"/>
    </row>
    <row r="2695" spans="12:16" ht="24" customHeight="1">
      <c r="L2695" s="8"/>
      <c r="M2695" s="8"/>
      <c r="N2695" s="8"/>
      <c r="O2695" s="8"/>
      <c r="P2695" s="8"/>
    </row>
    <row r="2696" spans="12:16" ht="24" customHeight="1">
      <c r="L2696" s="8"/>
      <c r="M2696" s="8"/>
      <c r="N2696" s="8"/>
      <c r="O2696" s="8"/>
      <c r="P2696" s="8"/>
    </row>
    <row r="2697" spans="12:16" ht="24" customHeight="1">
      <c r="L2697" s="8"/>
      <c r="M2697" s="8"/>
      <c r="N2697" s="8"/>
      <c r="O2697" s="8"/>
      <c r="P2697" s="8"/>
    </row>
    <row r="2698" spans="12:16" ht="24" customHeight="1">
      <c r="L2698" s="8"/>
      <c r="M2698" s="8"/>
      <c r="N2698" s="8"/>
      <c r="O2698" s="8"/>
      <c r="P2698" s="8"/>
    </row>
    <row r="2699" spans="12:16" ht="24" customHeight="1">
      <c r="L2699" s="8"/>
      <c r="M2699" s="8"/>
      <c r="N2699" s="8"/>
      <c r="O2699" s="8"/>
      <c r="P2699" s="8"/>
    </row>
    <row r="2700" spans="12:16" ht="24" customHeight="1">
      <c r="L2700" s="8"/>
      <c r="M2700" s="8"/>
      <c r="N2700" s="8"/>
      <c r="O2700" s="8"/>
      <c r="P2700" s="8"/>
    </row>
    <row r="2701" spans="12:16" ht="24" customHeight="1">
      <c r="L2701" s="8"/>
      <c r="M2701" s="8"/>
      <c r="N2701" s="8"/>
      <c r="O2701" s="8"/>
      <c r="P2701" s="8"/>
    </row>
    <row r="2702" spans="12:16" ht="24" customHeight="1">
      <c r="L2702" s="8"/>
      <c r="M2702" s="8"/>
      <c r="N2702" s="8"/>
      <c r="O2702" s="8"/>
      <c r="P2702" s="8"/>
    </row>
    <row r="2703" spans="12:16" ht="24" customHeight="1">
      <c r="L2703" s="8"/>
      <c r="M2703" s="8"/>
      <c r="N2703" s="8"/>
      <c r="O2703" s="8"/>
      <c r="P2703" s="8"/>
    </row>
    <row r="2704" spans="12:16" ht="24" customHeight="1">
      <c r="L2704" s="8"/>
      <c r="M2704" s="8"/>
      <c r="N2704" s="8"/>
      <c r="O2704" s="8"/>
      <c r="P2704" s="8"/>
    </row>
    <row r="2705" spans="12:16" ht="24" customHeight="1">
      <c r="L2705" s="8"/>
      <c r="M2705" s="8"/>
      <c r="N2705" s="8"/>
      <c r="O2705" s="8"/>
      <c r="P2705" s="8"/>
    </row>
    <row r="2706" spans="12:16" ht="24" customHeight="1">
      <c r="L2706" s="8"/>
      <c r="M2706" s="8"/>
      <c r="N2706" s="8"/>
      <c r="O2706" s="8"/>
      <c r="P2706" s="8"/>
    </row>
    <row r="2707" spans="12:16" ht="24" customHeight="1">
      <c r="L2707" s="8"/>
      <c r="M2707" s="8"/>
      <c r="N2707" s="8"/>
      <c r="O2707" s="8"/>
      <c r="P2707" s="8"/>
    </row>
    <row r="2708" spans="12:16" ht="24" customHeight="1">
      <c r="L2708" s="8"/>
      <c r="M2708" s="8"/>
      <c r="N2708" s="8"/>
      <c r="O2708" s="8"/>
      <c r="P2708" s="8"/>
    </row>
    <row r="2709" spans="12:16" ht="24" customHeight="1">
      <c r="L2709" s="8"/>
      <c r="M2709" s="8"/>
      <c r="N2709" s="8"/>
      <c r="O2709" s="8"/>
      <c r="P2709" s="8"/>
    </row>
    <row r="2710" spans="12:16" ht="24" customHeight="1">
      <c r="L2710" s="8"/>
      <c r="M2710" s="8"/>
      <c r="N2710" s="8"/>
      <c r="O2710" s="8"/>
      <c r="P2710" s="8"/>
    </row>
    <row r="2711" spans="12:16" ht="24" customHeight="1">
      <c r="L2711" s="8"/>
      <c r="M2711" s="8"/>
      <c r="N2711" s="8"/>
      <c r="O2711" s="8"/>
      <c r="P2711" s="8"/>
    </row>
    <row r="2712" spans="12:16" ht="24" customHeight="1">
      <c r="L2712" s="8"/>
      <c r="M2712" s="8"/>
      <c r="N2712" s="8"/>
      <c r="O2712" s="8"/>
      <c r="P2712" s="8"/>
    </row>
    <row r="2713" spans="12:16" ht="24" customHeight="1">
      <c r="L2713" s="8"/>
      <c r="M2713" s="8"/>
      <c r="N2713" s="8"/>
      <c r="O2713" s="8"/>
      <c r="P2713" s="8"/>
    </row>
    <row r="2714" spans="12:16" ht="24" customHeight="1">
      <c r="L2714" s="8"/>
      <c r="M2714" s="8"/>
      <c r="N2714" s="8"/>
      <c r="O2714" s="8"/>
      <c r="P2714" s="8"/>
    </row>
    <row r="2715" spans="12:16" ht="24" customHeight="1">
      <c r="L2715" s="8"/>
      <c r="M2715" s="8"/>
      <c r="N2715" s="8"/>
      <c r="O2715" s="8"/>
      <c r="P2715" s="8"/>
    </row>
    <row r="2716" spans="12:16" ht="24" customHeight="1">
      <c r="L2716" s="8"/>
      <c r="M2716" s="8"/>
      <c r="N2716" s="8"/>
      <c r="O2716" s="8"/>
      <c r="P2716" s="8"/>
    </row>
    <row r="2717" spans="12:16" ht="24" customHeight="1">
      <c r="L2717" s="8"/>
      <c r="M2717" s="8"/>
      <c r="N2717" s="8"/>
      <c r="O2717" s="8"/>
      <c r="P2717" s="8"/>
    </row>
    <row r="2718" spans="12:16" ht="24" customHeight="1">
      <c r="L2718" s="8"/>
      <c r="M2718" s="8"/>
      <c r="N2718" s="8"/>
      <c r="O2718" s="8"/>
      <c r="P2718" s="8"/>
    </row>
    <row r="2719" spans="12:16" ht="24" customHeight="1">
      <c r="L2719" s="8"/>
      <c r="M2719" s="8"/>
      <c r="N2719" s="8"/>
      <c r="O2719" s="8"/>
      <c r="P2719" s="8"/>
    </row>
    <row r="2720" spans="12:16" ht="24" customHeight="1">
      <c r="L2720" s="8"/>
      <c r="M2720" s="8"/>
      <c r="N2720" s="8"/>
      <c r="O2720" s="8"/>
      <c r="P2720" s="8"/>
    </row>
    <row r="2721" spans="12:16" ht="24" customHeight="1">
      <c r="L2721" s="8"/>
      <c r="M2721" s="8"/>
      <c r="N2721" s="8"/>
      <c r="O2721" s="8"/>
      <c r="P2721" s="8"/>
    </row>
    <row r="2722" spans="12:16" ht="24" customHeight="1">
      <c r="L2722" s="8"/>
      <c r="M2722" s="8"/>
      <c r="N2722" s="8"/>
      <c r="O2722" s="8"/>
      <c r="P2722" s="8"/>
    </row>
    <row r="2723" spans="12:16" ht="24" customHeight="1">
      <c r="L2723" s="8"/>
      <c r="M2723" s="8"/>
      <c r="N2723" s="8"/>
      <c r="O2723" s="8"/>
      <c r="P2723" s="8"/>
    </row>
    <row r="2724" spans="12:16" ht="24" customHeight="1">
      <c r="L2724" s="8"/>
      <c r="M2724" s="8"/>
      <c r="N2724" s="8"/>
      <c r="O2724" s="8"/>
      <c r="P2724" s="8"/>
    </row>
    <row r="2725" spans="12:16" ht="24" customHeight="1">
      <c r="L2725" s="8"/>
      <c r="M2725" s="8"/>
      <c r="N2725" s="8"/>
      <c r="O2725" s="8"/>
      <c r="P2725" s="8"/>
    </row>
    <row r="2726" spans="12:16" ht="24" customHeight="1">
      <c r="L2726" s="8"/>
      <c r="M2726" s="8"/>
      <c r="N2726" s="8"/>
      <c r="O2726" s="8"/>
      <c r="P2726" s="8"/>
    </row>
    <row r="2727" spans="12:16" ht="24" customHeight="1">
      <c r="L2727" s="8"/>
      <c r="M2727" s="8"/>
      <c r="N2727" s="8"/>
      <c r="O2727" s="8"/>
      <c r="P2727" s="8"/>
    </row>
    <row r="2728" spans="12:16" ht="24" customHeight="1">
      <c r="L2728" s="8"/>
      <c r="M2728" s="8"/>
      <c r="N2728" s="8"/>
      <c r="O2728" s="8"/>
      <c r="P2728" s="8"/>
    </row>
    <row r="2729" spans="12:16" ht="24" customHeight="1">
      <c r="L2729" s="8"/>
      <c r="M2729" s="8"/>
      <c r="N2729" s="8"/>
      <c r="O2729" s="8"/>
      <c r="P2729" s="8"/>
    </row>
    <row r="2730" spans="12:16" ht="24" customHeight="1">
      <c r="L2730" s="8"/>
      <c r="M2730" s="8"/>
      <c r="N2730" s="8"/>
      <c r="O2730" s="8"/>
      <c r="P2730" s="8"/>
    </row>
    <row r="2731" spans="12:16" ht="24" customHeight="1">
      <c r="L2731" s="8"/>
      <c r="M2731" s="8"/>
      <c r="N2731" s="8"/>
      <c r="O2731" s="8"/>
      <c r="P2731" s="8"/>
    </row>
    <row r="2732" spans="12:16" ht="24" customHeight="1">
      <c r="L2732" s="8"/>
      <c r="M2732" s="8"/>
      <c r="N2732" s="8"/>
      <c r="O2732" s="8"/>
      <c r="P2732" s="8"/>
    </row>
    <row r="2733" spans="12:16" ht="24" customHeight="1">
      <c r="L2733" s="8"/>
      <c r="M2733" s="8"/>
      <c r="N2733" s="8"/>
      <c r="O2733" s="8"/>
      <c r="P2733" s="8"/>
    </row>
    <row r="2734" spans="12:16" ht="24" customHeight="1">
      <c r="L2734" s="8"/>
      <c r="M2734" s="8"/>
      <c r="N2734" s="8"/>
      <c r="O2734" s="8"/>
      <c r="P2734" s="8"/>
    </row>
    <row r="2735" spans="12:16" ht="24" customHeight="1">
      <c r="L2735" s="8"/>
      <c r="M2735" s="8"/>
      <c r="N2735" s="8"/>
      <c r="O2735" s="8"/>
      <c r="P2735" s="8"/>
    </row>
    <row r="2736" spans="12:16" ht="24" customHeight="1">
      <c r="L2736" s="8"/>
      <c r="M2736" s="8"/>
      <c r="N2736" s="8"/>
      <c r="O2736" s="8"/>
      <c r="P2736" s="8"/>
    </row>
    <row r="2737" spans="12:16" ht="24" customHeight="1">
      <c r="L2737" s="8"/>
      <c r="M2737" s="8"/>
      <c r="N2737" s="8"/>
      <c r="O2737" s="8"/>
      <c r="P2737" s="8"/>
    </row>
    <row r="2738" spans="12:16" ht="24" customHeight="1">
      <c r="L2738" s="8"/>
      <c r="M2738" s="8"/>
      <c r="N2738" s="8"/>
      <c r="O2738" s="8"/>
      <c r="P2738" s="8"/>
    </row>
    <row r="2739" spans="12:16" ht="24" customHeight="1">
      <c r="L2739" s="8"/>
      <c r="M2739" s="8"/>
      <c r="N2739" s="8"/>
      <c r="O2739" s="8"/>
      <c r="P2739" s="8"/>
    </row>
    <row r="2740" spans="12:16" ht="24" customHeight="1">
      <c r="L2740" s="8"/>
      <c r="M2740" s="8"/>
      <c r="N2740" s="8"/>
      <c r="O2740" s="8"/>
      <c r="P2740" s="8"/>
    </row>
    <row r="2741" spans="12:16" ht="24" customHeight="1">
      <c r="L2741" s="8"/>
      <c r="M2741" s="8"/>
      <c r="N2741" s="8"/>
      <c r="O2741" s="8"/>
      <c r="P2741" s="8"/>
    </row>
    <row r="2742" spans="12:16" ht="24" customHeight="1">
      <c r="L2742" s="8"/>
      <c r="M2742" s="8"/>
      <c r="N2742" s="8"/>
      <c r="O2742" s="8"/>
      <c r="P2742" s="8"/>
    </row>
    <row r="2743" spans="12:16" ht="24" customHeight="1">
      <c r="L2743" s="8"/>
      <c r="M2743" s="8"/>
      <c r="N2743" s="8"/>
      <c r="O2743" s="8"/>
      <c r="P2743" s="8"/>
    </row>
    <row r="2744" spans="12:16" ht="24" customHeight="1">
      <c r="L2744" s="8"/>
      <c r="M2744" s="8"/>
      <c r="N2744" s="8"/>
      <c r="O2744" s="8"/>
      <c r="P2744" s="8"/>
    </row>
    <row r="2745" spans="12:16" ht="24" customHeight="1">
      <c r="L2745" s="8"/>
      <c r="M2745" s="8"/>
      <c r="N2745" s="8"/>
      <c r="O2745" s="8"/>
      <c r="P2745" s="8"/>
    </row>
    <row r="2746" spans="12:16" ht="24" customHeight="1">
      <c r="L2746" s="8"/>
      <c r="M2746" s="8"/>
      <c r="N2746" s="8"/>
      <c r="O2746" s="8"/>
      <c r="P2746" s="8"/>
    </row>
    <row r="2747" spans="12:16" ht="24" customHeight="1">
      <c r="L2747" s="8"/>
      <c r="M2747" s="8"/>
      <c r="N2747" s="8"/>
      <c r="O2747" s="8"/>
      <c r="P2747" s="8"/>
    </row>
    <row r="2748" spans="12:16" ht="24" customHeight="1">
      <c r="L2748" s="8"/>
      <c r="M2748" s="8"/>
      <c r="N2748" s="8"/>
      <c r="O2748" s="8"/>
      <c r="P2748" s="8"/>
    </row>
    <row r="2749" spans="12:16" ht="24" customHeight="1">
      <c r="L2749" s="8"/>
      <c r="M2749" s="8"/>
      <c r="N2749" s="8"/>
      <c r="O2749" s="8"/>
      <c r="P2749" s="8"/>
    </row>
    <row r="2750" spans="12:16" ht="24" customHeight="1">
      <c r="L2750" s="8"/>
      <c r="M2750" s="8"/>
      <c r="N2750" s="8"/>
      <c r="O2750" s="8"/>
      <c r="P2750" s="8"/>
    </row>
    <row r="2751" spans="12:16" ht="24" customHeight="1">
      <c r="L2751" s="8"/>
      <c r="M2751" s="8"/>
      <c r="N2751" s="8"/>
      <c r="O2751" s="8"/>
      <c r="P2751" s="8"/>
    </row>
    <row r="2752" spans="12:16" ht="24" customHeight="1">
      <c r="L2752" s="8"/>
      <c r="M2752" s="8"/>
      <c r="N2752" s="8"/>
      <c r="O2752" s="8"/>
      <c r="P2752" s="8"/>
    </row>
    <row r="2753" spans="12:16" ht="24" customHeight="1">
      <c r="L2753" s="8"/>
      <c r="M2753" s="8"/>
      <c r="N2753" s="8"/>
      <c r="O2753" s="8"/>
      <c r="P2753" s="8"/>
    </row>
    <row r="2754" spans="12:16" ht="24" customHeight="1">
      <c r="L2754" s="8"/>
      <c r="M2754" s="8"/>
      <c r="N2754" s="8"/>
      <c r="O2754" s="8"/>
      <c r="P2754" s="8"/>
    </row>
    <row r="2755" spans="12:16" ht="24" customHeight="1">
      <c r="L2755" s="8"/>
      <c r="M2755" s="8"/>
      <c r="N2755" s="8"/>
      <c r="O2755" s="8"/>
      <c r="P2755" s="8"/>
    </row>
    <row r="2756" spans="12:16" ht="24" customHeight="1">
      <c r="L2756" s="8"/>
      <c r="M2756" s="8"/>
      <c r="N2756" s="8"/>
      <c r="O2756" s="8"/>
      <c r="P2756" s="8"/>
    </row>
    <row r="2757" spans="12:16" ht="24" customHeight="1">
      <c r="L2757" s="8"/>
      <c r="M2757" s="8"/>
      <c r="N2757" s="8"/>
      <c r="O2757" s="8"/>
      <c r="P2757" s="8"/>
    </row>
    <row r="2758" spans="12:16" ht="24" customHeight="1">
      <c r="L2758" s="8"/>
      <c r="M2758" s="8"/>
      <c r="N2758" s="8"/>
      <c r="O2758" s="8"/>
      <c r="P2758" s="8"/>
    </row>
    <row r="2759" spans="12:16" ht="24" customHeight="1">
      <c r="L2759" s="8"/>
      <c r="M2759" s="8"/>
      <c r="N2759" s="8"/>
      <c r="O2759" s="8"/>
      <c r="P2759" s="8"/>
    </row>
    <row r="2760" spans="12:16" ht="24" customHeight="1">
      <c r="L2760" s="8"/>
      <c r="M2760" s="8"/>
      <c r="N2760" s="8"/>
      <c r="O2760" s="8"/>
      <c r="P2760" s="8"/>
    </row>
    <row r="2761" spans="12:16" ht="24" customHeight="1">
      <c r="L2761" s="8"/>
      <c r="M2761" s="8"/>
      <c r="N2761" s="8"/>
      <c r="O2761" s="8"/>
      <c r="P2761" s="8"/>
    </row>
    <row r="2762" spans="12:16" ht="24" customHeight="1">
      <c r="L2762" s="8"/>
      <c r="M2762" s="8"/>
      <c r="N2762" s="8"/>
      <c r="O2762" s="8"/>
      <c r="P2762" s="8"/>
    </row>
    <row r="2763" spans="12:16" ht="24" customHeight="1">
      <c r="L2763" s="8"/>
      <c r="M2763" s="8"/>
      <c r="N2763" s="8"/>
      <c r="O2763" s="8"/>
      <c r="P2763" s="8"/>
    </row>
    <row r="2764" spans="12:16" ht="24" customHeight="1">
      <c r="L2764" s="8"/>
      <c r="M2764" s="8"/>
      <c r="N2764" s="8"/>
      <c r="O2764" s="8"/>
      <c r="P2764" s="8"/>
    </row>
    <row r="2765" spans="12:16" ht="24" customHeight="1">
      <c r="L2765" s="8"/>
      <c r="M2765" s="8"/>
      <c r="N2765" s="8"/>
      <c r="O2765" s="8"/>
      <c r="P2765" s="8"/>
    </row>
    <row r="2766" spans="12:16" ht="24" customHeight="1">
      <c r="L2766" s="8"/>
      <c r="M2766" s="8"/>
      <c r="N2766" s="8"/>
      <c r="O2766" s="8"/>
      <c r="P2766" s="8"/>
    </row>
    <row r="2767" spans="12:16" ht="24" customHeight="1">
      <c r="L2767" s="8"/>
      <c r="M2767" s="8"/>
      <c r="N2767" s="8"/>
      <c r="O2767" s="8"/>
      <c r="P2767" s="8"/>
    </row>
    <row r="2768" spans="12:16" ht="24" customHeight="1">
      <c r="L2768" s="8"/>
      <c r="M2768" s="8"/>
      <c r="N2768" s="8"/>
      <c r="O2768" s="8"/>
      <c r="P2768" s="8"/>
    </row>
    <row r="2769" spans="12:16" ht="24" customHeight="1">
      <c r="L2769" s="8"/>
      <c r="M2769" s="8"/>
      <c r="N2769" s="8"/>
      <c r="O2769" s="8"/>
      <c r="P2769" s="8"/>
    </row>
    <row r="2770" spans="12:16" ht="24" customHeight="1">
      <c r="L2770" s="8"/>
      <c r="M2770" s="8"/>
      <c r="N2770" s="8"/>
      <c r="O2770" s="8"/>
      <c r="P2770" s="8"/>
    </row>
    <row r="2771" spans="12:16" ht="24" customHeight="1">
      <c r="L2771" s="8"/>
      <c r="M2771" s="8"/>
      <c r="N2771" s="8"/>
      <c r="O2771" s="8"/>
      <c r="P2771" s="8"/>
    </row>
    <row r="2772" spans="12:16" ht="24" customHeight="1">
      <c r="L2772" s="8"/>
      <c r="M2772" s="8"/>
      <c r="N2772" s="8"/>
      <c r="O2772" s="8"/>
      <c r="P2772" s="8"/>
    </row>
    <row r="2773" spans="12:16" ht="24" customHeight="1">
      <c r="L2773" s="8"/>
      <c r="M2773" s="8"/>
      <c r="N2773" s="8"/>
      <c r="O2773" s="8"/>
      <c r="P2773" s="8"/>
    </row>
    <row r="2774" spans="12:16" ht="24" customHeight="1">
      <c r="L2774" s="8"/>
      <c r="M2774" s="8"/>
      <c r="N2774" s="8"/>
      <c r="O2774" s="8"/>
      <c r="P2774" s="8"/>
    </row>
    <row r="2775" spans="12:16" ht="24" customHeight="1">
      <c r="L2775" s="8"/>
      <c r="M2775" s="8"/>
      <c r="N2775" s="8"/>
      <c r="O2775" s="8"/>
      <c r="P2775" s="8"/>
    </row>
    <row r="2776" spans="12:16" ht="24" customHeight="1">
      <c r="L2776" s="8"/>
      <c r="M2776" s="8"/>
      <c r="N2776" s="8"/>
      <c r="O2776" s="8"/>
      <c r="P2776" s="8"/>
    </row>
    <row r="2777" spans="12:16" ht="24" customHeight="1">
      <c r="L2777" s="8"/>
      <c r="M2777" s="8"/>
      <c r="N2777" s="8"/>
      <c r="O2777" s="8"/>
      <c r="P2777" s="8"/>
    </row>
    <row r="2778" spans="12:16" ht="24" customHeight="1">
      <c r="L2778" s="8"/>
      <c r="M2778" s="8"/>
      <c r="N2778" s="8"/>
      <c r="O2778" s="8"/>
      <c r="P2778" s="8"/>
    </row>
    <row r="2779" spans="12:16" ht="24" customHeight="1">
      <c r="L2779" s="8"/>
      <c r="M2779" s="8"/>
      <c r="N2779" s="8"/>
      <c r="O2779" s="8"/>
      <c r="P2779" s="8"/>
    </row>
    <row r="2780" spans="12:16" ht="24" customHeight="1">
      <c r="L2780" s="8"/>
      <c r="M2780" s="8"/>
      <c r="N2780" s="8"/>
      <c r="O2780" s="8"/>
      <c r="P2780" s="8"/>
    </row>
    <row r="2781" spans="12:16" ht="24" customHeight="1">
      <c r="L2781" s="8"/>
      <c r="M2781" s="8"/>
      <c r="N2781" s="8"/>
      <c r="O2781" s="8"/>
      <c r="P2781" s="8"/>
    </row>
    <row r="2782" spans="12:16" ht="24" customHeight="1">
      <c r="L2782" s="8"/>
      <c r="M2782" s="8"/>
      <c r="N2782" s="8"/>
      <c r="O2782" s="8"/>
      <c r="P2782" s="8"/>
    </row>
    <row r="2783" spans="12:16" ht="24" customHeight="1">
      <c r="L2783" s="8"/>
      <c r="M2783" s="8"/>
      <c r="N2783" s="8"/>
      <c r="O2783" s="8"/>
      <c r="P2783" s="8"/>
    </row>
    <row r="2784" spans="12:16" ht="24" customHeight="1">
      <c r="L2784" s="8"/>
      <c r="M2784" s="8"/>
      <c r="N2784" s="8"/>
      <c r="O2784" s="8"/>
      <c r="P2784" s="8"/>
    </row>
    <row r="2785" spans="12:16" ht="24" customHeight="1">
      <c r="L2785" s="8"/>
      <c r="M2785" s="8"/>
      <c r="N2785" s="8"/>
      <c r="O2785" s="8"/>
      <c r="P2785" s="8"/>
    </row>
    <row r="2786" spans="12:16" ht="24" customHeight="1">
      <c r="L2786" s="8"/>
      <c r="M2786" s="8"/>
      <c r="N2786" s="8"/>
      <c r="O2786" s="8"/>
      <c r="P2786" s="8"/>
    </row>
    <row r="2787" spans="12:16" ht="24" customHeight="1">
      <c r="L2787" s="8"/>
      <c r="M2787" s="8"/>
      <c r="N2787" s="8"/>
      <c r="O2787" s="8"/>
      <c r="P2787" s="8"/>
    </row>
    <row r="2788" spans="12:16" ht="24" customHeight="1">
      <c r="L2788" s="8"/>
      <c r="M2788" s="8"/>
      <c r="N2788" s="8"/>
      <c r="O2788" s="8"/>
      <c r="P2788" s="8"/>
    </row>
    <row r="2789" spans="12:16" ht="24" customHeight="1">
      <c r="L2789" s="8"/>
      <c r="M2789" s="8"/>
      <c r="N2789" s="8"/>
      <c r="O2789" s="8"/>
      <c r="P2789" s="8"/>
    </row>
    <row r="2790" spans="12:16" ht="24" customHeight="1">
      <c r="L2790" s="8"/>
      <c r="M2790" s="8"/>
      <c r="N2790" s="8"/>
      <c r="O2790" s="8"/>
      <c r="P2790" s="8"/>
    </row>
    <row r="2791" spans="12:16" ht="24" customHeight="1">
      <c r="L2791" s="8"/>
      <c r="M2791" s="8"/>
      <c r="N2791" s="8"/>
      <c r="O2791" s="8"/>
      <c r="P2791" s="8"/>
    </row>
    <row r="2792" spans="12:16" ht="24" customHeight="1">
      <c r="L2792" s="8"/>
      <c r="M2792" s="8"/>
      <c r="N2792" s="8"/>
      <c r="O2792" s="8"/>
      <c r="P2792" s="8"/>
    </row>
    <row r="2793" spans="12:16" ht="24" customHeight="1">
      <c r="L2793" s="8"/>
      <c r="M2793" s="8"/>
      <c r="N2793" s="8"/>
      <c r="O2793" s="8"/>
      <c r="P2793" s="8"/>
    </row>
    <row r="2794" spans="12:16" ht="24" customHeight="1">
      <c r="L2794" s="8"/>
      <c r="M2794" s="8"/>
      <c r="N2794" s="8"/>
      <c r="O2794" s="8"/>
      <c r="P2794" s="8"/>
    </row>
    <row r="2795" spans="12:16" ht="24" customHeight="1">
      <c r="L2795" s="8"/>
      <c r="M2795" s="8"/>
      <c r="N2795" s="8"/>
      <c r="O2795" s="8"/>
      <c r="P2795" s="8"/>
    </row>
    <row r="2796" spans="12:16" ht="24" customHeight="1">
      <c r="L2796" s="8"/>
      <c r="M2796" s="8"/>
      <c r="N2796" s="8"/>
      <c r="O2796" s="8"/>
      <c r="P2796" s="8"/>
    </row>
    <row r="2797" spans="12:16" ht="24" customHeight="1">
      <c r="L2797" s="8"/>
      <c r="M2797" s="8"/>
      <c r="N2797" s="8"/>
      <c r="O2797" s="8"/>
      <c r="P2797" s="8"/>
    </row>
    <row r="2798" spans="12:16" ht="24" customHeight="1">
      <c r="L2798" s="8"/>
      <c r="M2798" s="8"/>
      <c r="N2798" s="8"/>
      <c r="O2798" s="8"/>
      <c r="P2798" s="8"/>
    </row>
    <row r="2799" spans="12:16" ht="24" customHeight="1">
      <c r="L2799" s="8"/>
      <c r="M2799" s="8"/>
      <c r="N2799" s="8"/>
      <c r="O2799" s="8"/>
      <c r="P2799" s="8"/>
    </row>
    <row r="2800" spans="12:16" ht="24" customHeight="1">
      <c r="L2800" s="8"/>
      <c r="M2800" s="8"/>
      <c r="N2800" s="8"/>
      <c r="O2800" s="8"/>
      <c r="P2800" s="8"/>
    </row>
    <row r="2801" spans="12:16" ht="24" customHeight="1">
      <c r="L2801" s="8"/>
      <c r="M2801" s="8"/>
      <c r="N2801" s="8"/>
      <c r="O2801" s="8"/>
      <c r="P2801" s="8"/>
    </row>
    <row r="2802" spans="12:16" ht="24" customHeight="1">
      <c r="L2802" s="8"/>
      <c r="M2802" s="8"/>
      <c r="N2802" s="8"/>
      <c r="O2802" s="8"/>
      <c r="P2802" s="8"/>
    </row>
    <row r="2803" spans="12:16" ht="24" customHeight="1">
      <c r="L2803" s="8"/>
      <c r="M2803" s="8"/>
      <c r="N2803" s="8"/>
      <c r="O2803" s="8"/>
      <c r="P2803" s="8"/>
    </row>
    <row r="2804" spans="12:16" ht="24" customHeight="1">
      <c r="L2804" s="8"/>
      <c r="M2804" s="8"/>
      <c r="N2804" s="8"/>
      <c r="O2804" s="8"/>
      <c r="P2804" s="8"/>
    </row>
    <row r="2805" spans="12:16" ht="24" customHeight="1">
      <c r="L2805" s="8"/>
      <c r="M2805" s="8"/>
      <c r="N2805" s="8"/>
      <c r="O2805" s="8"/>
      <c r="P2805" s="8"/>
    </row>
    <row r="2806" spans="12:16" ht="24" customHeight="1">
      <c r="L2806" s="8"/>
      <c r="M2806" s="8"/>
      <c r="N2806" s="8"/>
      <c r="O2806" s="8"/>
      <c r="P2806" s="8"/>
    </row>
    <row r="2807" spans="12:16" ht="24" customHeight="1">
      <c r="L2807" s="8"/>
      <c r="M2807" s="8"/>
      <c r="N2807" s="8"/>
      <c r="O2807" s="8"/>
      <c r="P2807" s="8"/>
    </row>
    <row r="2808" spans="12:16" ht="24" customHeight="1">
      <c r="L2808" s="8"/>
      <c r="M2808" s="8"/>
      <c r="N2808" s="8"/>
      <c r="O2808" s="8"/>
      <c r="P2808" s="8"/>
    </row>
    <row r="2809" spans="12:16" ht="24" customHeight="1">
      <c r="L2809" s="8"/>
      <c r="M2809" s="8"/>
      <c r="N2809" s="8"/>
      <c r="O2809" s="8"/>
      <c r="P2809" s="8"/>
    </row>
    <row r="2810" spans="12:16" ht="24" customHeight="1">
      <c r="L2810" s="8"/>
      <c r="M2810" s="8"/>
      <c r="N2810" s="8"/>
      <c r="O2810" s="8"/>
      <c r="P2810" s="8"/>
    </row>
    <row r="2811" spans="12:16" ht="24" customHeight="1">
      <c r="L2811" s="8"/>
      <c r="M2811" s="8"/>
      <c r="N2811" s="8"/>
      <c r="O2811" s="8"/>
      <c r="P2811" s="8"/>
    </row>
    <row r="2812" spans="12:16" ht="24" customHeight="1">
      <c r="L2812" s="8"/>
      <c r="M2812" s="8"/>
      <c r="N2812" s="8"/>
      <c r="O2812" s="8"/>
      <c r="P2812" s="8"/>
    </row>
    <row r="2813" spans="12:16" ht="24" customHeight="1">
      <c r="L2813" s="8"/>
      <c r="M2813" s="8"/>
      <c r="N2813" s="8"/>
      <c r="O2813" s="8"/>
      <c r="P2813" s="8"/>
    </row>
    <row r="2814" spans="12:16" ht="24" customHeight="1">
      <c r="L2814" s="8"/>
      <c r="M2814" s="8"/>
      <c r="N2814" s="8"/>
      <c r="O2814" s="8"/>
      <c r="P2814" s="8"/>
    </row>
    <row r="2815" spans="12:16" ht="24" customHeight="1">
      <c r="L2815" s="8"/>
      <c r="M2815" s="8"/>
      <c r="N2815" s="8"/>
      <c r="O2815" s="8"/>
      <c r="P2815" s="8"/>
    </row>
    <row r="2816" spans="12:16" ht="24" customHeight="1">
      <c r="L2816" s="8"/>
      <c r="M2816" s="8"/>
      <c r="N2816" s="8"/>
      <c r="O2816" s="8"/>
      <c r="P2816" s="8"/>
    </row>
    <row r="2817" spans="12:16" ht="24" customHeight="1">
      <c r="L2817" s="8"/>
      <c r="M2817" s="8"/>
      <c r="N2817" s="8"/>
      <c r="O2817" s="8"/>
      <c r="P2817" s="8"/>
    </row>
    <row r="2818" spans="12:16" ht="24" customHeight="1">
      <c r="L2818" s="8"/>
      <c r="M2818" s="8"/>
      <c r="N2818" s="8"/>
      <c r="O2818" s="8"/>
      <c r="P2818" s="8"/>
    </row>
    <row r="2819" spans="12:16" ht="24" customHeight="1">
      <c r="L2819" s="8"/>
      <c r="M2819" s="8"/>
      <c r="N2819" s="8"/>
      <c r="O2819" s="8"/>
      <c r="P2819" s="8"/>
    </row>
    <row r="2820" spans="12:16" ht="24" customHeight="1">
      <c r="L2820" s="8"/>
      <c r="M2820" s="8"/>
      <c r="N2820" s="8"/>
      <c r="O2820" s="8"/>
      <c r="P2820" s="8"/>
    </row>
    <row r="2821" spans="12:16" ht="24" customHeight="1">
      <c r="L2821" s="8"/>
      <c r="M2821" s="8"/>
      <c r="N2821" s="8"/>
      <c r="O2821" s="8"/>
      <c r="P2821" s="8"/>
    </row>
    <row r="2822" spans="12:16" ht="24" customHeight="1">
      <c r="L2822" s="8"/>
      <c r="M2822" s="8"/>
      <c r="N2822" s="8"/>
      <c r="O2822" s="8"/>
      <c r="P2822" s="8"/>
    </row>
    <row r="2823" spans="12:16" ht="24" customHeight="1">
      <c r="L2823" s="8"/>
      <c r="M2823" s="8"/>
      <c r="N2823" s="8"/>
      <c r="O2823" s="8"/>
      <c r="P2823" s="8"/>
    </row>
    <row r="2824" spans="12:16" ht="24" customHeight="1">
      <c r="L2824" s="8"/>
      <c r="M2824" s="8"/>
      <c r="N2824" s="8"/>
      <c r="O2824" s="8"/>
      <c r="P2824" s="8"/>
    </row>
    <row r="2825" spans="12:16" ht="24" customHeight="1">
      <c r="L2825" s="8"/>
      <c r="M2825" s="8"/>
      <c r="N2825" s="8"/>
      <c r="O2825" s="8"/>
      <c r="P2825" s="8"/>
    </row>
    <row r="2826" spans="12:16" ht="24" customHeight="1">
      <c r="L2826" s="8"/>
      <c r="M2826" s="8"/>
      <c r="N2826" s="8"/>
      <c r="O2826" s="8"/>
      <c r="P2826" s="8"/>
    </row>
    <row r="2827" spans="12:16" ht="24" customHeight="1">
      <c r="L2827" s="8"/>
      <c r="M2827" s="8"/>
      <c r="N2827" s="8"/>
      <c r="O2827" s="8"/>
      <c r="P2827" s="8"/>
    </row>
    <row r="2828" spans="12:16" ht="24" customHeight="1">
      <c r="L2828" s="8"/>
      <c r="M2828" s="8"/>
      <c r="N2828" s="8"/>
      <c r="O2828" s="8"/>
      <c r="P2828" s="8"/>
    </row>
    <row r="2829" spans="12:16" ht="24" customHeight="1">
      <c r="L2829" s="8"/>
      <c r="M2829" s="8"/>
      <c r="N2829" s="8"/>
      <c r="O2829" s="8"/>
      <c r="P2829" s="8"/>
    </row>
    <row r="2830" spans="12:16" ht="24" customHeight="1">
      <c r="L2830" s="8"/>
      <c r="M2830" s="8"/>
      <c r="N2830" s="8"/>
      <c r="O2830" s="8"/>
      <c r="P2830" s="8"/>
    </row>
    <row r="2831" spans="12:16" ht="24" customHeight="1">
      <c r="L2831" s="8"/>
      <c r="M2831" s="8"/>
      <c r="N2831" s="8"/>
      <c r="O2831" s="8"/>
      <c r="P2831" s="8"/>
    </row>
    <row r="2832" spans="12:16" ht="24" customHeight="1">
      <c r="L2832" s="8"/>
      <c r="M2832" s="8"/>
      <c r="N2832" s="8"/>
      <c r="O2832" s="8"/>
      <c r="P2832" s="8"/>
    </row>
    <row r="2833" spans="12:16" ht="24" customHeight="1">
      <c r="L2833" s="8"/>
      <c r="M2833" s="8"/>
      <c r="N2833" s="8"/>
      <c r="O2833" s="8"/>
      <c r="P2833" s="8"/>
    </row>
    <row r="2834" spans="12:16" ht="24" customHeight="1">
      <c r="L2834" s="8"/>
      <c r="M2834" s="8"/>
      <c r="N2834" s="8"/>
      <c r="O2834" s="8"/>
      <c r="P2834" s="8"/>
    </row>
    <row r="2835" spans="12:16" ht="24" customHeight="1">
      <c r="L2835" s="8"/>
      <c r="M2835" s="8"/>
      <c r="N2835" s="8"/>
      <c r="O2835" s="8"/>
      <c r="P2835" s="8"/>
    </row>
    <row r="2836" spans="12:16" ht="24" customHeight="1">
      <c r="L2836" s="8"/>
      <c r="M2836" s="8"/>
      <c r="N2836" s="8"/>
      <c r="O2836" s="8"/>
      <c r="P2836" s="8"/>
    </row>
    <row r="2837" spans="12:16" ht="24" customHeight="1">
      <c r="L2837" s="8"/>
      <c r="M2837" s="8"/>
      <c r="N2837" s="8"/>
      <c r="O2837" s="8"/>
      <c r="P2837" s="8"/>
    </row>
    <row r="2838" spans="12:16" ht="24" customHeight="1">
      <c r="L2838" s="8"/>
      <c r="M2838" s="8"/>
      <c r="N2838" s="8"/>
      <c r="O2838" s="8"/>
      <c r="P2838" s="8"/>
    </row>
    <row r="2839" spans="12:16" ht="24" customHeight="1">
      <c r="L2839" s="8"/>
      <c r="M2839" s="8"/>
      <c r="N2839" s="8"/>
      <c r="O2839" s="8"/>
      <c r="P2839" s="8"/>
    </row>
    <row r="2840" spans="12:16" ht="24" customHeight="1">
      <c r="L2840" s="8"/>
      <c r="M2840" s="8"/>
      <c r="N2840" s="8"/>
      <c r="O2840" s="8"/>
      <c r="P2840" s="8"/>
    </row>
    <row r="2841" spans="12:16" ht="24" customHeight="1">
      <c r="L2841" s="8"/>
      <c r="M2841" s="8"/>
      <c r="N2841" s="8"/>
      <c r="O2841" s="8"/>
      <c r="P2841" s="8"/>
    </row>
    <row r="2842" spans="12:16" ht="24" customHeight="1">
      <c r="L2842" s="8"/>
      <c r="M2842" s="8"/>
      <c r="N2842" s="8"/>
      <c r="O2842" s="8"/>
      <c r="P2842" s="8"/>
    </row>
    <row r="2843" spans="12:16" ht="24" customHeight="1">
      <c r="L2843" s="8"/>
      <c r="M2843" s="8"/>
      <c r="N2843" s="8"/>
      <c r="O2843" s="8"/>
      <c r="P2843" s="8"/>
    </row>
    <row r="2844" spans="12:16" ht="24" customHeight="1">
      <c r="L2844" s="8"/>
      <c r="M2844" s="8"/>
      <c r="N2844" s="8"/>
      <c r="O2844" s="8"/>
      <c r="P2844" s="8"/>
    </row>
    <row r="2845" spans="12:16" ht="24" customHeight="1">
      <c r="L2845" s="8"/>
      <c r="M2845" s="8"/>
      <c r="N2845" s="8"/>
      <c r="O2845" s="8"/>
      <c r="P2845" s="8"/>
    </row>
    <row r="2846" spans="12:16" ht="24" customHeight="1">
      <c r="L2846" s="8"/>
      <c r="M2846" s="8"/>
      <c r="N2846" s="8"/>
      <c r="O2846" s="8"/>
      <c r="P2846" s="8"/>
    </row>
    <row r="2847" spans="12:16" ht="24" customHeight="1">
      <c r="L2847" s="8"/>
      <c r="M2847" s="8"/>
      <c r="N2847" s="8"/>
      <c r="O2847" s="8"/>
      <c r="P2847" s="8"/>
    </row>
    <row r="2848" spans="12:16" ht="24" customHeight="1">
      <c r="L2848" s="8"/>
      <c r="M2848" s="8"/>
      <c r="N2848" s="8"/>
      <c r="O2848" s="8"/>
      <c r="P2848" s="8"/>
    </row>
    <row r="2849" spans="12:16" ht="24" customHeight="1">
      <c r="L2849" s="8"/>
      <c r="M2849" s="8"/>
      <c r="N2849" s="8"/>
      <c r="O2849" s="8"/>
      <c r="P2849" s="8"/>
    </row>
    <row r="2850" spans="12:16" ht="24" customHeight="1">
      <c r="L2850" s="8"/>
      <c r="M2850" s="8"/>
      <c r="N2850" s="8"/>
      <c r="O2850" s="8"/>
      <c r="P2850" s="8"/>
    </row>
    <row r="2851" spans="12:16" ht="24" customHeight="1">
      <c r="L2851" s="8"/>
      <c r="M2851" s="8"/>
      <c r="N2851" s="8"/>
      <c r="O2851" s="8"/>
      <c r="P2851" s="8"/>
    </row>
    <row r="2852" spans="12:16" ht="24" customHeight="1">
      <c r="L2852" s="8"/>
      <c r="M2852" s="8"/>
      <c r="N2852" s="8"/>
      <c r="O2852" s="8"/>
      <c r="P2852" s="8"/>
    </row>
    <row r="2853" spans="12:16" ht="24" customHeight="1">
      <c r="L2853" s="8"/>
      <c r="M2853" s="8"/>
      <c r="N2853" s="8"/>
      <c r="O2853" s="8"/>
      <c r="P2853" s="8"/>
    </row>
    <row r="2854" spans="12:16" ht="24" customHeight="1">
      <c r="L2854" s="8"/>
      <c r="M2854" s="8"/>
      <c r="N2854" s="8"/>
      <c r="O2854" s="8"/>
      <c r="P2854" s="8"/>
    </row>
    <row r="2855" spans="12:16" ht="24" customHeight="1">
      <c r="L2855" s="8"/>
      <c r="M2855" s="8"/>
      <c r="N2855" s="8"/>
      <c r="O2855" s="8"/>
      <c r="P2855" s="8"/>
    </row>
    <row r="2856" spans="12:16" ht="24" customHeight="1">
      <c r="L2856" s="8"/>
      <c r="M2856" s="8"/>
      <c r="N2856" s="8"/>
      <c r="O2856" s="8"/>
      <c r="P2856" s="8"/>
    </row>
    <row r="2857" spans="12:16" ht="24" customHeight="1">
      <c r="L2857" s="8"/>
      <c r="M2857" s="8"/>
      <c r="N2857" s="8"/>
      <c r="O2857" s="8"/>
      <c r="P2857" s="8"/>
    </row>
    <row r="2858" spans="12:16" ht="24" customHeight="1">
      <c r="L2858" s="8"/>
      <c r="M2858" s="8"/>
      <c r="N2858" s="8"/>
      <c r="O2858" s="8"/>
      <c r="P2858" s="8"/>
    </row>
    <row r="2859" spans="12:16" ht="24" customHeight="1">
      <c r="L2859" s="8"/>
      <c r="M2859" s="8"/>
      <c r="N2859" s="8"/>
      <c r="O2859" s="8"/>
      <c r="P2859" s="8"/>
    </row>
    <row r="2860" spans="12:16" ht="24" customHeight="1">
      <c r="L2860" s="8"/>
      <c r="M2860" s="8"/>
      <c r="N2860" s="8"/>
      <c r="O2860" s="8"/>
      <c r="P2860" s="8"/>
    </row>
    <row r="2861" spans="12:16" ht="24" customHeight="1">
      <c r="L2861" s="8"/>
      <c r="M2861" s="8"/>
      <c r="N2861" s="8"/>
      <c r="O2861" s="8"/>
      <c r="P2861" s="8"/>
    </row>
    <row r="2862" spans="12:16" ht="24" customHeight="1">
      <c r="L2862" s="8"/>
      <c r="M2862" s="8"/>
      <c r="N2862" s="8"/>
      <c r="O2862" s="8"/>
      <c r="P2862" s="8"/>
    </row>
    <row r="2863" spans="12:16" ht="24" customHeight="1">
      <c r="L2863" s="8"/>
      <c r="M2863" s="8"/>
      <c r="N2863" s="8"/>
      <c r="O2863" s="8"/>
      <c r="P2863" s="8"/>
    </row>
    <row r="2864" spans="12:16" ht="24" customHeight="1">
      <c r="L2864" s="8"/>
      <c r="M2864" s="8"/>
      <c r="N2864" s="8"/>
      <c r="O2864" s="8"/>
      <c r="P2864" s="8"/>
    </row>
    <row r="2865" spans="12:16" ht="24" customHeight="1">
      <c r="L2865" s="8"/>
      <c r="M2865" s="8"/>
      <c r="N2865" s="8"/>
      <c r="O2865" s="8"/>
      <c r="P2865" s="8"/>
    </row>
    <row r="2866" spans="12:16" ht="24" customHeight="1">
      <c r="L2866" s="8"/>
      <c r="M2866" s="8"/>
      <c r="N2866" s="8"/>
      <c r="O2866" s="8"/>
      <c r="P2866" s="8"/>
    </row>
    <row r="2867" spans="12:16" ht="24" customHeight="1">
      <c r="L2867" s="8"/>
      <c r="M2867" s="8"/>
      <c r="N2867" s="8"/>
      <c r="O2867" s="8"/>
      <c r="P2867" s="8"/>
    </row>
    <row r="2868" spans="12:16" ht="24" customHeight="1">
      <c r="L2868" s="8"/>
      <c r="M2868" s="8"/>
      <c r="N2868" s="8"/>
      <c r="O2868" s="8"/>
      <c r="P2868" s="8"/>
    </row>
    <row r="2869" spans="12:16" ht="24" customHeight="1">
      <c r="L2869" s="8"/>
      <c r="M2869" s="8"/>
      <c r="N2869" s="8"/>
      <c r="O2869" s="8"/>
      <c r="P2869" s="8"/>
    </row>
    <row r="2870" spans="12:16" ht="24" customHeight="1">
      <c r="L2870" s="8"/>
      <c r="M2870" s="8"/>
      <c r="N2870" s="8"/>
      <c r="O2870" s="8"/>
      <c r="P2870" s="8"/>
    </row>
    <row r="2871" spans="12:16" ht="24" customHeight="1">
      <c r="L2871" s="8"/>
      <c r="M2871" s="8"/>
      <c r="N2871" s="8"/>
      <c r="O2871" s="8"/>
      <c r="P2871" s="8"/>
    </row>
    <row r="2872" spans="12:16" ht="24" customHeight="1">
      <c r="L2872" s="8"/>
      <c r="M2872" s="8"/>
      <c r="N2872" s="8"/>
      <c r="O2872" s="8"/>
      <c r="P2872" s="8"/>
    </row>
    <row r="2873" spans="12:16" ht="24" customHeight="1">
      <c r="L2873" s="8"/>
      <c r="M2873" s="8"/>
      <c r="N2873" s="8"/>
      <c r="O2873" s="8"/>
      <c r="P2873" s="8"/>
    </row>
    <row r="2874" spans="12:16" ht="24" customHeight="1">
      <c r="L2874" s="8"/>
      <c r="M2874" s="8"/>
      <c r="N2874" s="8"/>
      <c r="O2874" s="8"/>
      <c r="P2874" s="8"/>
    </row>
    <row r="2875" spans="12:16" ht="24" customHeight="1">
      <c r="L2875" s="8"/>
      <c r="M2875" s="8"/>
      <c r="N2875" s="8"/>
      <c r="O2875" s="8"/>
      <c r="P2875" s="8"/>
    </row>
    <row r="2876" spans="12:16" ht="24" customHeight="1">
      <c r="L2876" s="8"/>
      <c r="M2876" s="8"/>
      <c r="N2876" s="8"/>
      <c r="O2876" s="8"/>
      <c r="P2876" s="8"/>
    </row>
    <row r="2877" spans="12:16" ht="24" customHeight="1">
      <c r="L2877" s="8"/>
      <c r="M2877" s="8"/>
      <c r="N2877" s="8"/>
      <c r="O2877" s="8"/>
      <c r="P2877" s="8"/>
    </row>
    <row r="2878" spans="12:16" ht="24" customHeight="1">
      <c r="L2878" s="8"/>
      <c r="M2878" s="8"/>
      <c r="N2878" s="8"/>
      <c r="O2878" s="8"/>
      <c r="P2878" s="8"/>
    </row>
    <row r="2879" spans="12:16" ht="24" customHeight="1">
      <c r="L2879" s="8"/>
      <c r="M2879" s="8"/>
      <c r="N2879" s="8"/>
      <c r="O2879" s="8"/>
      <c r="P2879" s="8"/>
    </row>
    <row r="2880" spans="12:16" ht="24" customHeight="1">
      <c r="L2880" s="8"/>
      <c r="M2880" s="8"/>
      <c r="N2880" s="8"/>
      <c r="O2880" s="8"/>
      <c r="P2880" s="8"/>
    </row>
    <row r="2881" spans="12:16" ht="24" customHeight="1">
      <c r="L2881" s="8"/>
      <c r="M2881" s="8"/>
      <c r="N2881" s="8"/>
      <c r="O2881" s="8"/>
      <c r="P2881" s="8"/>
    </row>
    <row r="2882" spans="12:16" ht="24" customHeight="1">
      <c r="L2882" s="8"/>
      <c r="M2882" s="8"/>
      <c r="N2882" s="8"/>
      <c r="O2882" s="8"/>
      <c r="P2882" s="8"/>
    </row>
    <row r="2883" spans="12:16" ht="24" customHeight="1">
      <c r="L2883" s="8"/>
      <c r="M2883" s="8"/>
      <c r="N2883" s="8"/>
      <c r="O2883" s="8"/>
      <c r="P2883" s="8"/>
    </row>
    <row r="2884" spans="12:16" ht="24" customHeight="1">
      <c r="L2884" s="8"/>
      <c r="M2884" s="8"/>
      <c r="N2884" s="8"/>
      <c r="O2884" s="8"/>
      <c r="P2884" s="8"/>
    </row>
    <row r="2885" spans="12:16" ht="24" customHeight="1">
      <c r="L2885" s="8"/>
      <c r="M2885" s="8"/>
      <c r="N2885" s="8"/>
      <c r="O2885" s="8"/>
      <c r="P2885" s="8"/>
    </row>
    <row r="2886" spans="12:16" ht="24" customHeight="1">
      <c r="L2886" s="8"/>
      <c r="M2886" s="8"/>
      <c r="N2886" s="8"/>
      <c r="O2886" s="8"/>
      <c r="P2886" s="8"/>
    </row>
    <row r="2887" spans="12:16" ht="24" customHeight="1">
      <c r="L2887" s="8"/>
      <c r="M2887" s="8"/>
      <c r="N2887" s="8"/>
      <c r="O2887" s="8"/>
      <c r="P2887" s="8"/>
    </row>
    <row r="2888" spans="12:16" ht="24" customHeight="1">
      <c r="L2888" s="8"/>
      <c r="M2888" s="8"/>
      <c r="N2888" s="8"/>
      <c r="O2888" s="8"/>
      <c r="P2888" s="8"/>
    </row>
    <row r="2889" spans="12:16" ht="24" customHeight="1">
      <c r="L2889" s="8"/>
      <c r="M2889" s="8"/>
      <c r="N2889" s="8"/>
      <c r="O2889" s="8"/>
      <c r="P2889" s="8"/>
    </row>
    <row r="2890" spans="12:16" ht="24" customHeight="1">
      <c r="L2890" s="8"/>
      <c r="M2890" s="8"/>
      <c r="N2890" s="8"/>
      <c r="O2890" s="8"/>
      <c r="P2890" s="8"/>
    </row>
    <row r="2891" spans="12:16" ht="24" customHeight="1">
      <c r="L2891" s="8"/>
      <c r="M2891" s="8"/>
      <c r="N2891" s="8"/>
      <c r="O2891" s="8"/>
      <c r="P2891" s="8"/>
    </row>
    <row r="2892" spans="12:16" ht="24" customHeight="1">
      <c r="L2892" s="8"/>
      <c r="M2892" s="8"/>
      <c r="N2892" s="8"/>
      <c r="O2892" s="8"/>
      <c r="P2892" s="8"/>
    </row>
    <row r="2893" spans="12:16" ht="24" customHeight="1">
      <c r="L2893" s="8"/>
      <c r="M2893" s="8"/>
      <c r="N2893" s="8"/>
      <c r="O2893" s="8"/>
      <c r="P2893" s="8"/>
    </row>
    <row r="2894" spans="12:16" ht="24" customHeight="1">
      <c r="L2894" s="8"/>
      <c r="M2894" s="8"/>
      <c r="N2894" s="8"/>
      <c r="O2894" s="8"/>
      <c r="P2894" s="8"/>
    </row>
    <row r="2895" spans="12:16" ht="24" customHeight="1">
      <c r="L2895" s="8"/>
      <c r="M2895" s="8"/>
      <c r="N2895" s="8"/>
      <c r="O2895" s="8"/>
      <c r="P2895" s="8"/>
    </row>
    <row r="2896" spans="12:16" ht="24" customHeight="1">
      <c r="L2896" s="8"/>
      <c r="M2896" s="8"/>
      <c r="N2896" s="8"/>
      <c r="O2896" s="8"/>
      <c r="P2896" s="8"/>
    </row>
    <row r="2897" spans="12:16" ht="24" customHeight="1">
      <c r="L2897" s="8"/>
      <c r="M2897" s="8"/>
      <c r="N2897" s="8"/>
      <c r="O2897" s="8"/>
      <c r="P2897" s="8"/>
    </row>
    <row r="2898" spans="12:16" ht="24" customHeight="1">
      <c r="L2898" s="8"/>
      <c r="M2898" s="8"/>
      <c r="N2898" s="8"/>
      <c r="O2898" s="8"/>
      <c r="P2898" s="8"/>
    </row>
    <row r="2899" spans="12:16" ht="24" customHeight="1">
      <c r="L2899" s="8"/>
      <c r="M2899" s="8"/>
      <c r="N2899" s="8"/>
      <c r="O2899" s="8"/>
      <c r="P2899" s="8"/>
    </row>
    <row r="2900" spans="12:16" ht="24" customHeight="1">
      <c r="L2900" s="8"/>
      <c r="M2900" s="8"/>
      <c r="N2900" s="8"/>
      <c r="O2900" s="8"/>
      <c r="P2900" s="8"/>
    </row>
    <row r="2901" spans="12:16" ht="24" customHeight="1">
      <c r="L2901" s="8"/>
      <c r="M2901" s="8"/>
      <c r="N2901" s="8"/>
      <c r="O2901" s="8"/>
      <c r="P2901" s="8"/>
    </row>
    <row r="2902" spans="12:16" ht="24" customHeight="1">
      <c r="L2902" s="8"/>
      <c r="M2902" s="8"/>
      <c r="N2902" s="8"/>
      <c r="O2902" s="8"/>
      <c r="P2902" s="8"/>
    </row>
    <row r="2903" spans="12:16" ht="24" customHeight="1">
      <c r="L2903" s="8"/>
      <c r="M2903" s="8"/>
      <c r="N2903" s="8"/>
      <c r="O2903" s="8"/>
      <c r="P2903" s="8"/>
    </row>
    <row r="2904" spans="12:16" ht="24" customHeight="1">
      <c r="L2904" s="8"/>
      <c r="M2904" s="8"/>
      <c r="N2904" s="8"/>
      <c r="O2904" s="8"/>
      <c r="P2904" s="8"/>
    </row>
    <row r="2905" spans="12:16" ht="24" customHeight="1">
      <c r="L2905" s="8"/>
      <c r="M2905" s="8"/>
      <c r="N2905" s="8"/>
      <c r="O2905" s="8"/>
      <c r="P2905" s="8"/>
    </row>
    <row r="2906" spans="12:16" ht="24" customHeight="1">
      <c r="L2906" s="8"/>
      <c r="M2906" s="8"/>
      <c r="N2906" s="8"/>
      <c r="O2906" s="8"/>
      <c r="P2906" s="8"/>
    </row>
    <row r="2907" spans="12:16" ht="24" customHeight="1">
      <c r="L2907" s="8"/>
      <c r="M2907" s="8"/>
      <c r="N2907" s="8"/>
      <c r="O2907" s="8"/>
      <c r="P2907" s="8"/>
    </row>
    <row r="2908" spans="12:16" ht="24" customHeight="1">
      <c r="L2908" s="8"/>
      <c r="M2908" s="8"/>
      <c r="N2908" s="8"/>
      <c r="O2908" s="8"/>
      <c r="P2908" s="8"/>
    </row>
    <row r="2909" spans="12:16" ht="24" customHeight="1">
      <c r="L2909" s="8"/>
      <c r="M2909" s="8"/>
      <c r="N2909" s="8"/>
      <c r="O2909" s="8"/>
      <c r="P2909" s="8"/>
    </row>
    <row r="2910" spans="12:16" ht="24" customHeight="1">
      <c r="L2910" s="8"/>
      <c r="M2910" s="8"/>
      <c r="N2910" s="8"/>
      <c r="O2910" s="8"/>
      <c r="P2910" s="8"/>
    </row>
    <row r="2911" spans="12:16" ht="24" customHeight="1">
      <c r="L2911" s="8"/>
      <c r="M2911" s="8"/>
      <c r="N2911" s="8"/>
      <c r="O2911" s="8"/>
      <c r="P2911" s="8"/>
    </row>
    <row r="2912" spans="12:16" ht="24" customHeight="1">
      <c r="L2912" s="8"/>
      <c r="M2912" s="8"/>
      <c r="N2912" s="8"/>
      <c r="O2912" s="8"/>
      <c r="P2912" s="8"/>
    </row>
    <row r="2913" spans="12:16" ht="24" customHeight="1">
      <c r="L2913" s="8"/>
      <c r="M2913" s="8"/>
      <c r="N2913" s="8"/>
      <c r="O2913" s="8"/>
      <c r="P2913" s="8"/>
    </row>
    <row r="2914" spans="12:16" ht="24" customHeight="1">
      <c r="L2914" s="8"/>
      <c r="M2914" s="8"/>
      <c r="N2914" s="8"/>
      <c r="O2914" s="8"/>
      <c r="P2914" s="8"/>
    </row>
    <row r="2915" spans="12:16" ht="24" customHeight="1">
      <c r="L2915" s="8"/>
      <c r="M2915" s="8"/>
      <c r="N2915" s="8"/>
      <c r="O2915" s="8"/>
      <c r="P2915" s="8"/>
    </row>
    <row r="2916" spans="12:16" ht="24" customHeight="1">
      <c r="L2916" s="8"/>
      <c r="M2916" s="8"/>
      <c r="N2916" s="8"/>
      <c r="O2916" s="8"/>
      <c r="P2916" s="8"/>
    </row>
    <row r="2917" spans="12:16" ht="24" customHeight="1">
      <c r="L2917" s="8"/>
      <c r="M2917" s="8"/>
      <c r="N2917" s="8"/>
      <c r="O2917" s="8"/>
      <c r="P2917" s="8"/>
    </row>
    <row r="2918" spans="12:16" ht="24" customHeight="1">
      <c r="L2918" s="8"/>
      <c r="M2918" s="8"/>
      <c r="N2918" s="8"/>
      <c r="O2918" s="8"/>
      <c r="P2918" s="8"/>
    </row>
    <row r="2919" spans="12:16" ht="24" customHeight="1">
      <c r="L2919" s="8"/>
      <c r="M2919" s="8"/>
      <c r="N2919" s="8"/>
      <c r="O2919" s="8"/>
      <c r="P2919" s="8"/>
    </row>
    <row r="2920" spans="12:16" ht="24" customHeight="1">
      <c r="L2920" s="8"/>
      <c r="M2920" s="8"/>
      <c r="N2920" s="8"/>
      <c r="O2920" s="8"/>
      <c r="P2920" s="8"/>
    </row>
    <row r="2921" spans="12:16" ht="24" customHeight="1">
      <c r="L2921" s="8"/>
      <c r="M2921" s="8"/>
      <c r="N2921" s="8"/>
      <c r="O2921" s="8"/>
      <c r="P2921" s="8"/>
    </row>
    <row r="2922" spans="12:16" ht="24" customHeight="1">
      <c r="L2922" s="8"/>
      <c r="M2922" s="8"/>
      <c r="N2922" s="8"/>
      <c r="O2922" s="8"/>
      <c r="P2922" s="8"/>
    </row>
    <row r="2923" spans="12:16" ht="24" customHeight="1">
      <c r="L2923" s="8"/>
      <c r="M2923" s="8"/>
      <c r="N2923" s="8"/>
      <c r="O2923" s="8"/>
      <c r="P2923" s="8"/>
    </row>
    <row r="2924" spans="12:16" ht="24" customHeight="1">
      <c r="L2924" s="8"/>
      <c r="M2924" s="8"/>
      <c r="N2924" s="8"/>
      <c r="O2924" s="8"/>
      <c r="P2924" s="8"/>
    </row>
    <row r="2925" spans="12:16" ht="24" customHeight="1">
      <c r="L2925" s="8"/>
      <c r="M2925" s="8"/>
      <c r="N2925" s="8"/>
      <c r="O2925" s="8"/>
      <c r="P2925" s="8"/>
    </row>
    <row r="2926" spans="12:16" ht="24" customHeight="1">
      <c r="L2926" s="8"/>
      <c r="M2926" s="8"/>
      <c r="N2926" s="8"/>
      <c r="O2926" s="8"/>
      <c r="P2926" s="8"/>
    </row>
    <row r="2927" spans="12:16" ht="24" customHeight="1">
      <c r="L2927" s="8"/>
      <c r="M2927" s="8"/>
      <c r="N2927" s="8"/>
      <c r="O2927" s="8"/>
      <c r="P2927" s="8"/>
    </row>
    <row r="2928" spans="12:16" ht="24" customHeight="1">
      <c r="L2928" s="8"/>
      <c r="M2928" s="8"/>
      <c r="N2928" s="8"/>
      <c r="O2928" s="8"/>
      <c r="P2928" s="8"/>
    </row>
    <row r="2929" spans="12:16" ht="24" customHeight="1">
      <c r="L2929" s="8"/>
      <c r="M2929" s="8"/>
      <c r="N2929" s="8"/>
      <c r="O2929" s="8"/>
      <c r="P2929" s="8"/>
    </row>
    <row r="2930" spans="12:16" ht="24" customHeight="1">
      <c r="L2930" s="8"/>
      <c r="M2930" s="8"/>
      <c r="N2930" s="8"/>
      <c r="O2930" s="8"/>
      <c r="P2930" s="8"/>
    </row>
    <row r="2931" spans="12:16" ht="24" customHeight="1">
      <c r="L2931" s="8"/>
      <c r="M2931" s="8"/>
      <c r="N2931" s="8"/>
      <c r="O2931" s="8"/>
      <c r="P2931" s="8"/>
    </row>
    <row r="2932" spans="12:16" ht="24" customHeight="1">
      <c r="L2932" s="8"/>
      <c r="M2932" s="8"/>
      <c r="N2932" s="8"/>
      <c r="O2932" s="8"/>
      <c r="P2932" s="8"/>
    </row>
    <row r="2933" spans="12:16" ht="24" customHeight="1">
      <c r="L2933" s="8"/>
      <c r="M2933" s="8"/>
      <c r="N2933" s="8"/>
      <c r="O2933" s="8"/>
      <c r="P2933" s="8"/>
    </row>
    <row r="2934" spans="12:16" ht="24" customHeight="1">
      <c r="L2934" s="8"/>
      <c r="M2934" s="8"/>
      <c r="N2934" s="8"/>
      <c r="O2934" s="8"/>
      <c r="P2934" s="8"/>
    </row>
    <row r="2935" spans="12:16" ht="24" customHeight="1">
      <c r="L2935" s="8"/>
      <c r="M2935" s="8"/>
      <c r="N2935" s="8"/>
      <c r="O2935" s="8"/>
      <c r="P2935" s="8"/>
    </row>
    <row r="2936" spans="12:16" ht="24" customHeight="1">
      <c r="L2936" s="8"/>
      <c r="M2936" s="8"/>
      <c r="N2936" s="8"/>
      <c r="O2936" s="8"/>
      <c r="P2936" s="8"/>
    </row>
    <row r="2937" spans="12:16" ht="24" customHeight="1">
      <c r="L2937" s="8"/>
      <c r="M2937" s="8"/>
      <c r="N2937" s="8"/>
      <c r="O2937" s="8"/>
      <c r="P2937" s="8"/>
    </row>
    <row r="2938" spans="12:16" ht="24" customHeight="1">
      <c r="L2938" s="8"/>
      <c r="M2938" s="8"/>
      <c r="N2938" s="8"/>
      <c r="O2938" s="8"/>
      <c r="P2938" s="8"/>
    </row>
    <row r="2939" spans="12:16" ht="24" customHeight="1">
      <c r="L2939" s="8"/>
      <c r="M2939" s="8"/>
      <c r="N2939" s="8"/>
      <c r="O2939" s="8"/>
      <c r="P2939" s="8"/>
    </row>
    <row r="2940" spans="12:16" ht="24" customHeight="1">
      <c r="L2940" s="8"/>
      <c r="M2940" s="8"/>
      <c r="N2940" s="8"/>
      <c r="O2940" s="8"/>
      <c r="P2940" s="8"/>
    </row>
    <row r="2941" spans="12:16" ht="24" customHeight="1">
      <c r="L2941" s="8"/>
      <c r="M2941" s="8"/>
      <c r="N2941" s="8"/>
      <c r="O2941" s="8"/>
      <c r="P2941" s="8"/>
    </row>
    <row r="2942" spans="12:16" ht="24" customHeight="1">
      <c r="L2942" s="8"/>
      <c r="M2942" s="8"/>
      <c r="N2942" s="8"/>
      <c r="O2942" s="8"/>
      <c r="P2942" s="8"/>
    </row>
    <row r="2943" spans="12:16" ht="24" customHeight="1">
      <c r="L2943" s="8"/>
      <c r="M2943" s="8"/>
      <c r="N2943" s="8"/>
      <c r="O2943" s="8"/>
      <c r="P2943" s="8"/>
    </row>
    <row r="2944" spans="12:16" ht="24" customHeight="1">
      <c r="L2944" s="8"/>
      <c r="M2944" s="8"/>
      <c r="N2944" s="8"/>
      <c r="O2944" s="8"/>
      <c r="P2944" s="8"/>
    </row>
    <row r="2945" spans="12:16" ht="24" customHeight="1">
      <c r="L2945" s="8"/>
      <c r="M2945" s="8"/>
      <c r="N2945" s="8"/>
      <c r="O2945" s="8"/>
      <c r="P2945" s="8"/>
    </row>
    <row r="2946" spans="12:16" ht="24" customHeight="1">
      <c r="L2946" s="8"/>
      <c r="M2946" s="8"/>
      <c r="N2946" s="8"/>
      <c r="O2946" s="8"/>
      <c r="P2946" s="8"/>
    </row>
    <row r="2947" spans="12:16" ht="24" customHeight="1">
      <c r="L2947" s="8"/>
      <c r="M2947" s="8"/>
      <c r="N2947" s="8"/>
      <c r="O2947" s="8"/>
      <c r="P2947" s="8"/>
    </row>
    <row r="2948" spans="12:16" ht="24" customHeight="1">
      <c r="L2948" s="8"/>
      <c r="M2948" s="8"/>
      <c r="N2948" s="8"/>
      <c r="O2948" s="8"/>
      <c r="P2948" s="8"/>
    </row>
    <row r="2949" spans="12:16" ht="24" customHeight="1">
      <c r="L2949" s="8"/>
      <c r="M2949" s="8"/>
      <c r="N2949" s="8"/>
      <c r="O2949" s="8"/>
      <c r="P2949" s="8"/>
    </row>
    <row r="2950" spans="12:16" ht="24" customHeight="1">
      <c r="L2950" s="8"/>
      <c r="M2950" s="8"/>
      <c r="N2950" s="8"/>
      <c r="O2950" s="8"/>
      <c r="P2950" s="8"/>
    </row>
    <row r="2951" spans="12:16" ht="24" customHeight="1">
      <c r="L2951" s="8"/>
      <c r="M2951" s="8"/>
      <c r="N2951" s="8"/>
      <c r="O2951" s="8"/>
      <c r="P2951" s="8"/>
    </row>
    <row r="2952" spans="12:16" ht="24" customHeight="1">
      <c r="L2952" s="8"/>
      <c r="M2952" s="8"/>
      <c r="N2952" s="8"/>
      <c r="O2952" s="8"/>
      <c r="P2952" s="8"/>
    </row>
    <row r="2953" spans="12:16" ht="24" customHeight="1">
      <c r="L2953" s="8"/>
      <c r="M2953" s="8"/>
      <c r="N2953" s="8"/>
      <c r="O2953" s="8"/>
      <c r="P2953" s="8"/>
    </row>
    <row r="2954" spans="12:16" ht="24" customHeight="1">
      <c r="L2954" s="8"/>
      <c r="M2954" s="8"/>
      <c r="N2954" s="8"/>
      <c r="O2954" s="8"/>
      <c r="P2954" s="8"/>
    </row>
    <row r="2955" spans="12:16" ht="24" customHeight="1">
      <c r="L2955" s="8"/>
      <c r="M2955" s="8"/>
      <c r="N2955" s="8"/>
      <c r="O2955" s="8"/>
      <c r="P2955" s="8"/>
    </row>
    <row r="2956" spans="12:16" ht="24" customHeight="1">
      <c r="L2956" s="8"/>
      <c r="M2956" s="8"/>
      <c r="N2956" s="8"/>
      <c r="O2956" s="8"/>
      <c r="P2956" s="8"/>
    </row>
    <row r="2957" spans="12:16" ht="24" customHeight="1">
      <c r="L2957" s="8"/>
      <c r="M2957" s="8"/>
      <c r="N2957" s="8"/>
      <c r="O2957" s="8"/>
      <c r="P2957" s="8"/>
    </row>
    <row r="2958" spans="12:16" ht="24" customHeight="1">
      <c r="L2958" s="8"/>
      <c r="M2958" s="8"/>
      <c r="N2958" s="8"/>
      <c r="O2958" s="8"/>
      <c r="P2958" s="8"/>
    </row>
    <row r="2959" spans="12:16" ht="24" customHeight="1">
      <c r="L2959" s="8"/>
      <c r="M2959" s="8"/>
      <c r="N2959" s="8"/>
      <c r="O2959" s="8"/>
      <c r="P2959" s="8"/>
    </row>
    <row r="2960" spans="12:16" ht="24" customHeight="1">
      <c r="L2960" s="8"/>
      <c r="M2960" s="8"/>
      <c r="N2960" s="8"/>
      <c r="O2960" s="8"/>
      <c r="P2960" s="8"/>
    </row>
    <row r="2961" spans="12:16" ht="24" customHeight="1">
      <c r="L2961" s="8"/>
      <c r="M2961" s="8"/>
      <c r="N2961" s="8"/>
      <c r="O2961" s="8"/>
      <c r="P2961" s="8"/>
    </row>
    <row r="2962" spans="12:16" ht="24" customHeight="1">
      <c r="L2962" s="8"/>
      <c r="M2962" s="8"/>
      <c r="N2962" s="8"/>
      <c r="O2962" s="8"/>
      <c r="P2962" s="8"/>
    </row>
    <row r="2963" spans="12:16" ht="24" customHeight="1">
      <c r="L2963" s="8"/>
      <c r="M2963" s="8"/>
      <c r="N2963" s="8"/>
      <c r="O2963" s="8"/>
      <c r="P2963" s="8"/>
    </row>
    <row r="2964" spans="12:16" ht="24" customHeight="1">
      <c r="L2964" s="8"/>
      <c r="M2964" s="8"/>
      <c r="N2964" s="8"/>
      <c r="O2964" s="8"/>
      <c r="P2964" s="8"/>
    </row>
    <row r="2965" spans="12:16" ht="24" customHeight="1">
      <c r="L2965" s="8"/>
      <c r="M2965" s="8"/>
      <c r="N2965" s="8"/>
      <c r="O2965" s="8"/>
      <c r="P2965" s="8"/>
    </row>
    <row r="2966" spans="12:16" ht="24" customHeight="1">
      <c r="L2966" s="8"/>
      <c r="M2966" s="8"/>
      <c r="N2966" s="8"/>
      <c r="O2966" s="8"/>
      <c r="P2966" s="8"/>
    </row>
    <row r="2967" spans="12:16" ht="24" customHeight="1">
      <c r="L2967" s="8"/>
      <c r="M2967" s="8"/>
      <c r="N2967" s="8"/>
      <c r="O2967" s="8"/>
      <c r="P2967" s="8"/>
    </row>
    <row r="2968" spans="12:16" ht="24" customHeight="1">
      <c r="L2968" s="8"/>
      <c r="M2968" s="8"/>
      <c r="N2968" s="8"/>
      <c r="O2968" s="8"/>
      <c r="P2968" s="8"/>
    </row>
    <row r="2969" spans="12:16" ht="24" customHeight="1">
      <c r="L2969" s="8"/>
      <c r="M2969" s="8"/>
      <c r="N2969" s="8"/>
      <c r="O2969" s="8"/>
      <c r="P2969" s="8"/>
    </row>
    <row r="2970" spans="12:16" ht="24" customHeight="1">
      <c r="L2970" s="8"/>
      <c r="M2970" s="8"/>
      <c r="N2970" s="8"/>
      <c r="O2970" s="8"/>
      <c r="P2970" s="8"/>
    </row>
    <row r="2971" spans="12:16" ht="24" customHeight="1">
      <c r="L2971" s="8"/>
      <c r="M2971" s="8"/>
      <c r="N2971" s="8"/>
      <c r="O2971" s="8"/>
      <c r="P2971" s="8"/>
    </row>
    <row r="2972" spans="12:16" ht="24" customHeight="1">
      <c r="L2972" s="8"/>
      <c r="M2972" s="8"/>
      <c r="N2972" s="8"/>
      <c r="O2972" s="8"/>
      <c r="P2972" s="8"/>
    </row>
    <row r="2973" spans="12:16" ht="24" customHeight="1">
      <c r="L2973" s="8"/>
      <c r="M2973" s="8"/>
      <c r="N2973" s="8"/>
      <c r="O2973" s="8"/>
      <c r="P2973" s="8"/>
    </row>
    <row r="2974" spans="12:16" ht="24" customHeight="1">
      <c r="L2974" s="8"/>
      <c r="M2974" s="8"/>
      <c r="N2974" s="8"/>
      <c r="O2974" s="8"/>
      <c r="P2974" s="8"/>
    </row>
    <row r="2975" spans="12:16" ht="24" customHeight="1">
      <c r="L2975" s="8"/>
      <c r="M2975" s="8"/>
      <c r="N2975" s="8"/>
      <c r="O2975" s="8"/>
      <c r="P2975" s="8"/>
    </row>
    <row r="2976" spans="12:16" ht="24" customHeight="1">
      <c r="L2976" s="8"/>
      <c r="M2976" s="8"/>
      <c r="N2976" s="8"/>
      <c r="O2976" s="8"/>
      <c r="P2976" s="8"/>
    </row>
    <row r="2977" spans="12:16" ht="24" customHeight="1">
      <c r="L2977" s="8"/>
      <c r="M2977" s="8"/>
      <c r="N2977" s="8"/>
      <c r="O2977" s="8"/>
      <c r="P2977" s="8"/>
    </row>
    <row r="2978" spans="12:16" ht="24" customHeight="1">
      <c r="L2978" s="8"/>
      <c r="M2978" s="8"/>
      <c r="N2978" s="8"/>
      <c r="O2978" s="8"/>
      <c r="P2978" s="8"/>
    </row>
    <row r="2979" spans="12:16" ht="24" customHeight="1">
      <c r="L2979" s="8"/>
      <c r="M2979" s="8"/>
      <c r="N2979" s="8"/>
      <c r="O2979" s="8"/>
      <c r="P2979" s="8"/>
    </row>
    <row r="2980" spans="12:16" ht="24" customHeight="1">
      <c r="L2980" s="8"/>
      <c r="M2980" s="8"/>
      <c r="N2980" s="8"/>
      <c r="O2980" s="8"/>
      <c r="P2980" s="8"/>
    </row>
    <row r="2981" spans="12:16" ht="24" customHeight="1">
      <c r="L2981" s="8"/>
      <c r="M2981" s="8"/>
      <c r="N2981" s="8"/>
      <c r="O2981" s="8"/>
      <c r="P2981" s="8"/>
    </row>
    <row r="2982" spans="12:16" ht="24" customHeight="1">
      <c r="L2982" s="8"/>
      <c r="M2982" s="8"/>
      <c r="N2982" s="8"/>
      <c r="O2982" s="8"/>
      <c r="P2982" s="8"/>
    </row>
    <row r="2983" spans="12:16" ht="24" customHeight="1">
      <c r="L2983" s="8"/>
      <c r="M2983" s="8"/>
      <c r="N2983" s="8"/>
      <c r="O2983" s="8"/>
      <c r="P2983" s="8"/>
    </row>
    <row r="2984" spans="12:16" ht="24" customHeight="1">
      <c r="L2984" s="8"/>
      <c r="M2984" s="8"/>
      <c r="N2984" s="8"/>
      <c r="O2984" s="8"/>
      <c r="P2984" s="8"/>
    </row>
    <row r="2985" spans="12:16" ht="24" customHeight="1">
      <c r="L2985" s="8"/>
      <c r="M2985" s="8"/>
      <c r="N2985" s="8"/>
      <c r="O2985" s="8"/>
      <c r="P2985" s="8"/>
    </row>
    <row r="2986" spans="12:16" ht="24" customHeight="1">
      <c r="L2986" s="8"/>
      <c r="M2986" s="8"/>
      <c r="N2986" s="8"/>
      <c r="O2986" s="8"/>
      <c r="P2986" s="8"/>
    </row>
    <row r="2987" spans="12:16" ht="24" customHeight="1">
      <c r="L2987" s="8"/>
      <c r="M2987" s="8"/>
      <c r="N2987" s="8"/>
      <c r="O2987" s="8"/>
      <c r="P2987" s="8"/>
    </row>
    <row r="2988" spans="12:16" ht="24" customHeight="1">
      <c r="L2988" s="8"/>
      <c r="M2988" s="8"/>
      <c r="N2988" s="8"/>
      <c r="O2988" s="8"/>
      <c r="P2988" s="8"/>
    </row>
    <row r="2989" spans="12:16" ht="24" customHeight="1">
      <c r="L2989" s="8"/>
      <c r="M2989" s="8"/>
      <c r="N2989" s="8"/>
      <c r="O2989" s="8"/>
      <c r="P2989" s="8"/>
    </row>
    <row r="2990" spans="12:16" ht="24" customHeight="1">
      <c r="L2990" s="8"/>
      <c r="M2990" s="8"/>
      <c r="N2990" s="8"/>
      <c r="O2990" s="8"/>
      <c r="P2990" s="8"/>
    </row>
    <row r="2991" spans="12:16" ht="24" customHeight="1">
      <c r="L2991" s="8"/>
      <c r="M2991" s="8"/>
      <c r="N2991" s="8"/>
      <c r="O2991" s="8"/>
      <c r="P2991" s="8"/>
    </row>
    <row r="2992" spans="12:16" ht="24" customHeight="1">
      <c r="L2992" s="8"/>
      <c r="M2992" s="8"/>
      <c r="N2992" s="8"/>
      <c r="O2992" s="8"/>
      <c r="P2992" s="8"/>
    </row>
    <row r="2993" spans="12:16" ht="24" customHeight="1">
      <c r="L2993" s="8"/>
      <c r="M2993" s="8"/>
      <c r="N2993" s="8"/>
      <c r="O2993" s="8"/>
      <c r="P2993" s="8"/>
    </row>
    <row r="2994" spans="12:16" ht="24" customHeight="1">
      <c r="L2994" s="8"/>
      <c r="M2994" s="8"/>
      <c r="N2994" s="8"/>
      <c r="O2994" s="8"/>
      <c r="P2994" s="8"/>
    </row>
    <row r="2995" spans="12:16" ht="24" customHeight="1">
      <c r="L2995" s="8"/>
      <c r="M2995" s="8"/>
      <c r="N2995" s="8"/>
      <c r="O2995" s="8"/>
      <c r="P2995" s="8"/>
    </row>
    <row r="2996" spans="12:16" ht="24" customHeight="1">
      <c r="L2996" s="8"/>
      <c r="M2996" s="8"/>
      <c r="N2996" s="8"/>
      <c r="O2996" s="8"/>
      <c r="P2996" s="8"/>
    </row>
    <row r="2997" spans="12:16" ht="24" customHeight="1">
      <c r="L2997" s="8"/>
      <c r="M2997" s="8"/>
      <c r="N2997" s="8"/>
      <c r="O2997" s="8"/>
      <c r="P2997" s="8"/>
    </row>
    <row r="2998" spans="12:16" ht="24" customHeight="1">
      <c r="L2998" s="8"/>
      <c r="M2998" s="8"/>
      <c r="N2998" s="8"/>
      <c r="O2998" s="8"/>
      <c r="P2998" s="8"/>
    </row>
    <row r="2999" spans="12:16" ht="24" customHeight="1">
      <c r="L2999" s="8"/>
      <c r="M2999" s="8"/>
      <c r="N2999" s="8"/>
      <c r="O2999" s="8"/>
      <c r="P2999" s="8"/>
    </row>
    <row r="3000" spans="12:16" ht="24" customHeight="1">
      <c r="L3000" s="8"/>
      <c r="M3000" s="8"/>
      <c r="N3000" s="8"/>
      <c r="O3000" s="8"/>
      <c r="P3000" s="8"/>
    </row>
    <row r="3001" spans="12:16" ht="24" customHeight="1">
      <c r="L3001" s="8"/>
      <c r="M3001" s="8"/>
      <c r="N3001" s="8"/>
      <c r="O3001" s="8"/>
      <c r="P3001" s="8"/>
    </row>
    <row r="3002" spans="12:16" ht="24" customHeight="1">
      <c r="L3002" s="8"/>
      <c r="M3002" s="8"/>
      <c r="N3002" s="8"/>
      <c r="O3002" s="8"/>
      <c r="P3002" s="8"/>
    </row>
    <row r="3003" spans="12:16" ht="24" customHeight="1">
      <c r="L3003" s="8"/>
      <c r="M3003" s="8"/>
      <c r="N3003" s="8"/>
      <c r="O3003" s="8"/>
      <c r="P3003" s="8"/>
    </row>
    <row r="3004" spans="12:16" ht="24" customHeight="1">
      <c r="L3004" s="8"/>
      <c r="M3004" s="8"/>
      <c r="N3004" s="8"/>
      <c r="O3004" s="8"/>
      <c r="P3004" s="8"/>
    </row>
    <row r="3005" spans="12:16" ht="24" customHeight="1">
      <c r="L3005" s="8"/>
      <c r="M3005" s="8"/>
      <c r="N3005" s="8"/>
      <c r="O3005" s="8"/>
      <c r="P3005" s="8"/>
    </row>
    <row r="3006" spans="12:16" ht="24" customHeight="1">
      <c r="L3006" s="8"/>
      <c r="M3006" s="8"/>
      <c r="N3006" s="8"/>
      <c r="O3006" s="8"/>
      <c r="P3006" s="8"/>
    </row>
    <row r="3007" spans="12:16" ht="24" customHeight="1">
      <c r="L3007" s="8"/>
      <c r="M3007" s="8"/>
      <c r="N3007" s="8"/>
      <c r="O3007" s="8"/>
      <c r="P3007" s="8"/>
    </row>
    <row r="3008" spans="12:16" ht="24" customHeight="1">
      <c r="L3008" s="8"/>
      <c r="M3008" s="8"/>
      <c r="N3008" s="8"/>
      <c r="O3008" s="8"/>
      <c r="P3008" s="8"/>
    </row>
    <row r="3009" spans="12:16" ht="24" customHeight="1">
      <c r="L3009" s="8"/>
      <c r="M3009" s="8"/>
      <c r="N3009" s="8"/>
      <c r="O3009" s="8"/>
      <c r="P3009" s="8"/>
    </row>
    <row r="3010" spans="12:16" ht="24" customHeight="1">
      <c r="L3010" s="8"/>
      <c r="M3010" s="8"/>
      <c r="N3010" s="8"/>
      <c r="O3010" s="8"/>
      <c r="P3010" s="8"/>
    </row>
    <row r="3011" spans="12:16" ht="24" customHeight="1">
      <c r="L3011" s="8"/>
      <c r="M3011" s="8"/>
      <c r="N3011" s="8"/>
      <c r="O3011" s="8"/>
      <c r="P3011" s="8"/>
    </row>
    <row r="3012" spans="12:16" ht="24" customHeight="1">
      <c r="L3012" s="8"/>
      <c r="M3012" s="8"/>
      <c r="N3012" s="8"/>
      <c r="O3012" s="8"/>
      <c r="P3012" s="8"/>
    </row>
    <row r="3013" spans="12:16" ht="24" customHeight="1">
      <c r="L3013" s="8"/>
      <c r="M3013" s="8"/>
      <c r="N3013" s="8"/>
      <c r="O3013" s="8"/>
      <c r="P3013" s="8"/>
    </row>
    <row r="3014" spans="12:16" ht="24" customHeight="1">
      <c r="L3014" s="8"/>
      <c r="M3014" s="8"/>
      <c r="N3014" s="8"/>
      <c r="O3014" s="8"/>
      <c r="P3014" s="8"/>
    </row>
    <row r="3015" spans="12:16" ht="24" customHeight="1">
      <c r="L3015" s="8"/>
      <c r="M3015" s="8"/>
      <c r="N3015" s="8"/>
      <c r="O3015" s="8"/>
      <c r="P3015" s="8"/>
    </row>
    <row r="3016" spans="12:16" ht="24" customHeight="1">
      <c r="L3016" s="8"/>
      <c r="M3016" s="8"/>
      <c r="N3016" s="8"/>
      <c r="O3016" s="8"/>
      <c r="P3016" s="8"/>
    </row>
    <row r="3017" spans="12:16" ht="24" customHeight="1">
      <c r="L3017" s="8"/>
      <c r="M3017" s="8"/>
      <c r="N3017" s="8"/>
      <c r="O3017" s="8"/>
      <c r="P3017" s="8"/>
    </row>
    <row r="3018" spans="12:16" ht="24" customHeight="1">
      <c r="L3018" s="8"/>
      <c r="M3018" s="8"/>
      <c r="N3018" s="8"/>
      <c r="O3018" s="8"/>
      <c r="P3018" s="8"/>
    </row>
    <row r="3019" spans="12:16" ht="24" customHeight="1">
      <c r="L3019" s="8"/>
      <c r="M3019" s="8"/>
      <c r="N3019" s="8"/>
      <c r="O3019" s="8"/>
      <c r="P3019" s="8"/>
    </row>
    <row r="3020" spans="12:16" ht="24" customHeight="1">
      <c r="L3020" s="8"/>
      <c r="M3020" s="8"/>
      <c r="N3020" s="8"/>
      <c r="O3020" s="8"/>
      <c r="P3020" s="8"/>
    </row>
    <row r="3021" spans="12:16" ht="24" customHeight="1">
      <c r="L3021" s="8"/>
      <c r="M3021" s="8"/>
      <c r="N3021" s="8"/>
      <c r="O3021" s="8"/>
      <c r="P3021" s="8"/>
    </row>
    <row r="3022" spans="12:16" ht="24" customHeight="1">
      <c r="L3022" s="8"/>
      <c r="M3022" s="8"/>
      <c r="N3022" s="8"/>
      <c r="O3022" s="8"/>
      <c r="P3022" s="8"/>
    </row>
    <row r="3023" spans="12:16" ht="24" customHeight="1">
      <c r="L3023" s="8"/>
      <c r="M3023" s="8"/>
      <c r="N3023" s="8"/>
      <c r="O3023" s="8"/>
      <c r="P3023" s="8"/>
    </row>
    <row r="3024" spans="12:16" ht="24" customHeight="1">
      <c r="L3024" s="8"/>
      <c r="M3024" s="8"/>
      <c r="N3024" s="8"/>
      <c r="O3024" s="8"/>
      <c r="P3024" s="8"/>
    </row>
    <row r="3025" spans="12:16" ht="24" customHeight="1">
      <c r="L3025" s="8"/>
      <c r="M3025" s="8"/>
      <c r="N3025" s="8"/>
      <c r="O3025" s="8"/>
      <c r="P3025" s="8"/>
    </row>
    <row r="3026" spans="12:16" ht="24" customHeight="1">
      <c r="L3026" s="8"/>
      <c r="M3026" s="8"/>
      <c r="N3026" s="8"/>
      <c r="O3026" s="8"/>
      <c r="P3026" s="8"/>
    </row>
    <row r="3027" spans="12:16" ht="24" customHeight="1">
      <c r="L3027" s="8"/>
      <c r="M3027" s="8"/>
      <c r="N3027" s="8"/>
      <c r="O3027" s="8"/>
      <c r="P3027" s="8"/>
    </row>
    <row r="3028" spans="12:16" ht="24" customHeight="1">
      <c r="L3028" s="8"/>
      <c r="M3028" s="8"/>
      <c r="N3028" s="8"/>
      <c r="O3028" s="8"/>
      <c r="P3028" s="8"/>
    </row>
    <row r="3029" spans="12:16" ht="24" customHeight="1">
      <c r="L3029" s="8"/>
      <c r="M3029" s="8"/>
      <c r="N3029" s="8"/>
      <c r="O3029" s="8"/>
      <c r="P3029" s="8"/>
    </row>
    <row r="3030" spans="12:16" ht="24" customHeight="1">
      <c r="L3030" s="8"/>
      <c r="M3030" s="8"/>
      <c r="N3030" s="8"/>
      <c r="O3030" s="8"/>
      <c r="P3030" s="8"/>
    </row>
    <row r="3031" spans="12:16" ht="24" customHeight="1">
      <c r="L3031" s="8"/>
      <c r="M3031" s="8"/>
      <c r="N3031" s="8"/>
      <c r="O3031" s="8"/>
      <c r="P3031" s="8"/>
    </row>
    <row r="3032" spans="12:16" ht="24" customHeight="1">
      <c r="L3032" s="8"/>
      <c r="M3032" s="8"/>
      <c r="N3032" s="8"/>
      <c r="O3032" s="8"/>
      <c r="P3032" s="8"/>
    </row>
    <row r="3033" spans="12:16" ht="24" customHeight="1">
      <c r="L3033" s="8"/>
      <c r="M3033" s="8"/>
      <c r="N3033" s="8"/>
      <c r="O3033" s="8"/>
      <c r="P3033" s="8"/>
    </row>
    <row r="3034" spans="12:16" ht="24" customHeight="1">
      <c r="L3034" s="8"/>
      <c r="M3034" s="8"/>
      <c r="N3034" s="8"/>
      <c r="O3034" s="8"/>
      <c r="P3034" s="8"/>
    </row>
    <row r="3035" spans="12:16" ht="24" customHeight="1">
      <c r="L3035" s="8"/>
      <c r="M3035" s="8"/>
      <c r="N3035" s="8"/>
      <c r="O3035" s="8"/>
      <c r="P3035" s="8"/>
    </row>
    <row r="3036" spans="12:16" ht="24" customHeight="1">
      <c r="L3036" s="8"/>
      <c r="M3036" s="8"/>
      <c r="N3036" s="8"/>
      <c r="O3036" s="8"/>
      <c r="P3036" s="8"/>
    </row>
    <row r="3037" spans="12:16" ht="24" customHeight="1">
      <c r="L3037" s="8"/>
      <c r="M3037" s="8"/>
      <c r="N3037" s="8"/>
      <c r="O3037" s="8"/>
      <c r="P3037" s="8"/>
    </row>
    <row r="3038" spans="12:16" ht="24" customHeight="1">
      <c r="L3038" s="8"/>
      <c r="M3038" s="8"/>
      <c r="N3038" s="8"/>
      <c r="O3038" s="8"/>
      <c r="P3038" s="8"/>
    </row>
    <row r="3039" spans="12:16" ht="24" customHeight="1">
      <c r="L3039" s="8"/>
      <c r="M3039" s="8"/>
      <c r="N3039" s="8"/>
      <c r="O3039" s="8"/>
      <c r="P3039" s="8"/>
    </row>
    <row r="3040" spans="12:16" ht="24" customHeight="1">
      <c r="L3040" s="8"/>
      <c r="M3040" s="8"/>
      <c r="N3040" s="8"/>
      <c r="O3040" s="8"/>
      <c r="P3040" s="8"/>
    </row>
    <row r="3041" spans="12:16" ht="24" customHeight="1">
      <c r="L3041" s="8"/>
      <c r="M3041" s="8"/>
      <c r="N3041" s="8"/>
      <c r="O3041" s="8"/>
      <c r="P3041" s="8"/>
    </row>
    <row r="3042" spans="12:16" ht="24" customHeight="1">
      <c r="L3042" s="8"/>
      <c r="M3042" s="8"/>
      <c r="N3042" s="8"/>
      <c r="O3042" s="8"/>
      <c r="P3042" s="8"/>
    </row>
    <row r="3043" spans="12:16" ht="24" customHeight="1">
      <c r="L3043" s="8"/>
      <c r="M3043" s="8"/>
      <c r="N3043" s="8"/>
      <c r="O3043" s="8"/>
      <c r="P3043" s="8"/>
    </row>
    <row r="3044" spans="12:16" ht="24" customHeight="1">
      <c r="L3044" s="8"/>
      <c r="M3044" s="8"/>
      <c r="N3044" s="8"/>
      <c r="O3044" s="8"/>
      <c r="P3044" s="8"/>
    </row>
    <row r="3045" spans="12:16" ht="24" customHeight="1">
      <c r="L3045" s="8"/>
      <c r="M3045" s="8"/>
      <c r="N3045" s="8"/>
      <c r="O3045" s="8"/>
      <c r="P3045" s="8"/>
    </row>
    <row r="3046" spans="12:16" ht="24" customHeight="1">
      <c r="L3046" s="8"/>
      <c r="M3046" s="8"/>
      <c r="N3046" s="8"/>
      <c r="O3046" s="8"/>
      <c r="P3046" s="8"/>
    </row>
    <row r="3047" spans="12:16" ht="24" customHeight="1">
      <c r="L3047" s="8"/>
      <c r="M3047" s="8"/>
      <c r="N3047" s="8"/>
      <c r="O3047" s="8"/>
      <c r="P3047" s="8"/>
    </row>
    <row r="3048" spans="12:16" ht="24" customHeight="1">
      <c r="L3048" s="8"/>
      <c r="M3048" s="8"/>
      <c r="N3048" s="8"/>
      <c r="O3048" s="8"/>
      <c r="P3048" s="8"/>
    </row>
    <row r="3049" spans="12:16" ht="24" customHeight="1">
      <c r="L3049" s="8"/>
      <c r="M3049" s="8"/>
      <c r="N3049" s="8"/>
      <c r="O3049" s="8"/>
      <c r="P3049" s="8"/>
    </row>
    <row r="3050" spans="12:16" ht="24" customHeight="1">
      <c r="L3050" s="8"/>
      <c r="M3050" s="8"/>
      <c r="N3050" s="8"/>
      <c r="O3050" s="8"/>
      <c r="P3050" s="8"/>
    </row>
    <row r="3051" spans="12:16" ht="24" customHeight="1">
      <c r="L3051" s="8"/>
      <c r="M3051" s="8"/>
      <c r="N3051" s="8"/>
      <c r="O3051" s="8"/>
      <c r="P3051" s="8"/>
    </row>
    <row r="3052" spans="12:16" ht="24" customHeight="1">
      <c r="L3052" s="8"/>
      <c r="M3052" s="8"/>
      <c r="N3052" s="8"/>
      <c r="O3052" s="8"/>
      <c r="P3052" s="8"/>
    </row>
    <row r="3053" spans="12:16" ht="24" customHeight="1">
      <c r="L3053" s="8"/>
      <c r="M3053" s="8"/>
      <c r="N3053" s="8"/>
      <c r="O3053" s="8"/>
      <c r="P3053" s="8"/>
    </row>
    <row r="3054" spans="12:16" ht="24" customHeight="1">
      <c r="L3054" s="8"/>
      <c r="M3054" s="8"/>
      <c r="N3054" s="8"/>
      <c r="O3054" s="8"/>
      <c r="P3054" s="8"/>
    </row>
    <row r="3055" spans="12:16" ht="24" customHeight="1">
      <c r="L3055" s="8"/>
      <c r="M3055" s="8"/>
      <c r="N3055" s="8"/>
      <c r="O3055" s="8"/>
      <c r="P3055" s="8"/>
    </row>
    <row r="3056" spans="12:16" ht="24" customHeight="1">
      <c r="L3056" s="8"/>
      <c r="M3056" s="8"/>
      <c r="N3056" s="8"/>
      <c r="O3056" s="8"/>
      <c r="P3056" s="8"/>
    </row>
    <row r="3057" spans="12:16" ht="24" customHeight="1">
      <c r="L3057" s="8"/>
      <c r="M3057" s="8"/>
      <c r="N3057" s="8"/>
      <c r="O3057" s="8"/>
      <c r="P3057" s="8"/>
    </row>
    <row r="3058" spans="12:16" ht="24" customHeight="1">
      <c r="L3058" s="8"/>
      <c r="M3058" s="8"/>
      <c r="N3058" s="8"/>
      <c r="O3058" s="8"/>
      <c r="P3058" s="8"/>
    </row>
    <row r="3059" spans="12:16" ht="24" customHeight="1">
      <c r="L3059" s="8"/>
      <c r="M3059" s="8"/>
      <c r="N3059" s="8"/>
      <c r="O3059" s="8"/>
      <c r="P3059" s="8"/>
    </row>
    <row r="3060" spans="12:16" ht="24" customHeight="1">
      <c r="L3060" s="8"/>
      <c r="M3060" s="8"/>
      <c r="N3060" s="8"/>
      <c r="O3060" s="8"/>
      <c r="P3060" s="8"/>
    </row>
    <row r="3061" spans="12:16" ht="24" customHeight="1">
      <c r="L3061" s="8"/>
      <c r="M3061" s="8"/>
      <c r="N3061" s="8"/>
      <c r="O3061" s="8"/>
      <c r="P3061" s="8"/>
    </row>
    <row r="3062" spans="12:16" ht="24" customHeight="1">
      <c r="L3062" s="8"/>
      <c r="M3062" s="8"/>
      <c r="N3062" s="8"/>
      <c r="O3062" s="8"/>
      <c r="P3062" s="8"/>
    </row>
    <row r="3063" spans="12:16" ht="24" customHeight="1">
      <c r="L3063" s="8"/>
      <c r="M3063" s="8"/>
      <c r="N3063" s="8"/>
      <c r="O3063" s="8"/>
      <c r="P3063" s="8"/>
    </row>
    <row r="3064" spans="12:16" ht="24" customHeight="1">
      <c r="L3064" s="8"/>
      <c r="M3064" s="8"/>
      <c r="N3064" s="8"/>
      <c r="O3064" s="8"/>
      <c r="P3064" s="8"/>
    </row>
    <row r="3065" spans="12:16" ht="24" customHeight="1">
      <c r="L3065" s="8"/>
      <c r="M3065" s="8"/>
      <c r="N3065" s="8"/>
      <c r="O3065" s="8"/>
      <c r="P3065" s="8"/>
    </row>
    <row r="3066" spans="12:16" ht="24" customHeight="1">
      <c r="L3066" s="8"/>
      <c r="M3066" s="8"/>
      <c r="N3066" s="8"/>
      <c r="O3066" s="8"/>
      <c r="P3066" s="8"/>
    </row>
    <row r="3067" spans="12:16" ht="24" customHeight="1">
      <c r="L3067" s="8"/>
      <c r="M3067" s="8"/>
      <c r="N3067" s="8"/>
      <c r="O3067" s="8"/>
      <c r="P3067" s="8"/>
    </row>
    <row r="3068" spans="12:16" ht="24" customHeight="1">
      <c r="L3068" s="8"/>
      <c r="M3068" s="8"/>
      <c r="N3068" s="8"/>
      <c r="O3068" s="8"/>
      <c r="P3068" s="8"/>
    </row>
    <row r="3069" spans="12:16" ht="24" customHeight="1">
      <c r="L3069" s="8"/>
      <c r="M3069" s="8"/>
      <c r="N3069" s="8"/>
      <c r="O3069" s="8"/>
      <c r="P3069" s="8"/>
    </row>
    <row r="3070" spans="12:16" ht="24" customHeight="1">
      <c r="L3070" s="8"/>
      <c r="M3070" s="8"/>
      <c r="N3070" s="8"/>
      <c r="O3070" s="8"/>
      <c r="P3070" s="8"/>
    </row>
    <row r="3071" spans="12:16" ht="24" customHeight="1">
      <c r="L3071" s="8"/>
      <c r="M3071" s="8"/>
      <c r="N3071" s="8"/>
      <c r="O3071" s="8"/>
      <c r="P3071" s="8"/>
    </row>
    <row r="3072" spans="12:16" ht="24" customHeight="1">
      <c r="L3072" s="8"/>
      <c r="M3072" s="8"/>
      <c r="N3072" s="8"/>
      <c r="O3072" s="8"/>
      <c r="P3072" s="8"/>
    </row>
    <row r="3073" spans="12:16" ht="24" customHeight="1">
      <c r="L3073" s="8"/>
      <c r="M3073" s="8"/>
      <c r="N3073" s="8"/>
      <c r="O3073" s="8"/>
      <c r="P3073" s="8"/>
    </row>
    <row r="3074" spans="12:16" ht="24" customHeight="1">
      <c r="L3074" s="8"/>
      <c r="M3074" s="8"/>
      <c r="N3074" s="8"/>
      <c r="O3074" s="8"/>
      <c r="P3074" s="8"/>
    </row>
    <row r="3075" spans="12:16" ht="24" customHeight="1">
      <c r="L3075" s="8"/>
      <c r="M3075" s="8"/>
      <c r="N3075" s="8"/>
      <c r="O3075" s="8"/>
      <c r="P3075" s="8"/>
    </row>
    <row r="3076" spans="12:16" ht="24" customHeight="1">
      <c r="L3076" s="8"/>
      <c r="M3076" s="8"/>
      <c r="N3076" s="8"/>
      <c r="O3076" s="8"/>
      <c r="P3076" s="8"/>
    </row>
    <row r="3077" spans="12:16" ht="24" customHeight="1">
      <c r="L3077" s="8"/>
      <c r="M3077" s="8"/>
      <c r="N3077" s="8"/>
      <c r="O3077" s="8"/>
      <c r="P3077" s="8"/>
    </row>
    <row r="3078" spans="12:16" ht="24" customHeight="1">
      <c r="L3078" s="8"/>
      <c r="M3078" s="8"/>
      <c r="N3078" s="8"/>
      <c r="O3078" s="8"/>
      <c r="P3078" s="8"/>
    </row>
    <row r="3079" spans="12:16" ht="24" customHeight="1">
      <c r="L3079" s="8"/>
      <c r="M3079" s="8"/>
      <c r="N3079" s="8"/>
      <c r="O3079" s="8"/>
      <c r="P3079" s="8"/>
    </row>
    <row r="3080" spans="12:16" ht="24" customHeight="1">
      <c r="L3080" s="8"/>
      <c r="M3080" s="8"/>
      <c r="N3080" s="8"/>
      <c r="O3080" s="8"/>
      <c r="P3080" s="8"/>
    </row>
    <row r="3081" spans="12:16" ht="24" customHeight="1">
      <c r="L3081" s="8"/>
      <c r="M3081" s="8"/>
      <c r="N3081" s="8"/>
      <c r="O3081" s="8"/>
      <c r="P3081" s="8"/>
    </row>
    <row r="3082" spans="12:16" ht="24" customHeight="1">
      <c r="L3082" s="8"/>
      <c r="M3082" s="8"/>
      <c r="N3082" s="8"/>
      <c r="O3082" s="8"/>
      <c r="P3082" s="8"/>
    </row>
    <row r="3083" spans="12:16" ht="24" customHeight="1">
      <c r="L3083" s="8"/>
      <c r="M3083" s="8"/>
      <c r="N3083" s="8"/>
      <c r="O3083" s="8"/>
      <c r="P3083" s="8"/>
    </row>
    <row r="3084" spans="12:16" ht="24" customHeight="1">
      <c r="L3084" s="8"/>
      <c r="M3084" s="8"/>
      <c r="N3084" s="8"/>
      <c r="O3084" s="8"/>
      <c r="P3084" s="8"/>
    </row>
    <row r="3085" spans="12:16" ht="24" customHeight="1">
      <c r="L3085" s="8"/>
      <c r="M3085" s="8"/>
      <c r="N3085" s="8"/>
      <c r="O3085" s="8"/>
      <c r="P3085" s="8"/>
    </row>
    <row r="3086" spans="12:16" ht="24" customHeight="1">
      <c r="L3086" s="8"/>
      <c r="M3086" s="8"/>
      <c r="N3086" s="8"/>
      <c r="O3086" s="8"/>
      <c r="P3086" s="8"/>
    </row>
    <row r="3087" spans="12:16" ht="24" customHeight="1">
      <c r="L3087" s="8"/>
      <c r="M3087" s="8"/>
      <c r="N3087" s="8"/>
      <c r="O3087" s="8"/>
      <c r="P3087" s="8"/>
    </row>
    <row r="3088" spans="12:16" ht="24" customHeight="1">
      <c r="L3088" s="8"/>
      <c r="M3088" s="8"/>
      <c r="N3088" s="8"/>
      <c r="O3088" s="8"/>
      <c r="P3088" s="8"/>
    </row>
    <row r="3089" spans="12:16" ht="24" customHeight="1">
      <c r="L3089" s="8"/>
      <c r="M3089" s="8"/>
      <c r="N3089" s="8"/>
      <c r="O3089" s="8"/>
      <c r="P3089" s="8"/>
    </row>
    <row r="3090" spans="12:16" ht="24" customHeight="1">
      <c r="L3090" s="8"/>
      <c r="M3090" s="8"/>
      <c r="N3090" s="8"/>
      <c r="O3090" s="8"/>
      <c r="P3090" s="8"/>
    </row>
    <row r="3091" spans="12:16" ht="24" customHeight="1">
      <c r="L3091" s="8"/>
      <c r="M3091" s="8"/>
      <c r="N3091" s="8"/>
      <c r="O3091" s="8"/>
      <c r="P3091" s="8"/>
    </row>
    <row r="3092" spans="12:16" ht="24" customHeight="1">
      <c r="L3092" s="8"/>
      <c r="M3092" s="8"/>
      <c r="N3092" s="8"/>
      <c r="O3092" s="8"/>
      <c r="P3092" s="8"/>
    </row>
    <row r="3093" spans="12:16" ht="24" customHeight="1">
      <c r="L3093" s="8"/>
      <c r="M3093" s="8"/>
      <c r="N3093" s="8"/>
      <c r="O3093" s="8"/>
      <c r="P3093" s="8"/>
    </row>
    <row r="3094" spans="12:16" ht="24" customHeight="1">
      <c r="L3094" s="8"/>
      <c r="M3094" s="8"/>
      <c r="N3094" s="8"/>
      <c r="O3094" s="8"/>
      <c r="P3094" s="8"/>
    </row>
    <row r="3095" spans="12:16" ht="24" customHeight="1">
      <c r="L3095" s="8"/>
      <c r="M3095" s="8"/>
      <c r="N3095" s="8"/>
      <c r="O3095" s="8"/>
      <c r="P3095" s="8"/>
    </row>
    <row r="3096" spans="12:16" ht="24" customHeight="1">
      <c r="L3096" s="8"/>
      <c r="M3096" s="8"/>
      <c r="N3096" s="8"/>
      <c r="O3096" s="8"/>
      <c r="P3096" s="8"/>
    </row>
    <row r="3097" spans="12:16" ht="24" customHeight="1">
      <c r="L3097" s="8"/>
      <c r="M3097" s="8"/>
      <c r="N3097" s="8"/>
      <c r="O3097" s="8"/>
      <c r="P3097" s="8"/>
    </row>
    <row r="3098" spans="12:16" ht="24" customHeight="1">
      <c r="L3098" s="8"/>
      <c r="M3098" s="8"/>
      <c r="N3098" s="8"/>
      <c r="O3098" s="8"/>
      <c r="P3098" s="8"/>
    </row>
    <row r="3099" spans="12:16" ht="24" customHeight="1">
      <c r="L3099" s="8"/>
      <c r="M3099" s="8"/>
      <c r="N3099" s="8"/>
      <c r="O3099" s="8"/>
      <c r="P3099" s="8"/>
    </row>
    <row r="3100" spans="12:16" ht="24" customHeight="1">
      <c r="L3100" s="8"/>
      <c r="M3100" s="8"/>
      <c r="N3100" s="8"/>
      <c r="O3100" s="8"/>
      <c r="P3100" s="8"/>
    </row>
    <row r="3101" spans="12:16" ht="24" customHeight="1">
      <c r="L3101" s="8"/>
      <c r="M3101" s="8"/>
      <c r="N3101" s="8"/>
      <c r="O3101" s="8"/>
      <c r="P3101" s="8"/>
    </row>
    <row r="3102" spans="12:16" ht="24" customHeight="1">
      <c r="L3102" s="8"/>
      <c r="M3102" s="8"/>
      <c r="N3102" s="8"/>
      <c r="O3102" s="8"/>
      <c r="P3102" s="8"/>
    </row>
    <row r="3103" spans="12:16" ht="24" customHeight="1">
      <c r="L3103" s="8"/>
      <c r="M3103" s="8"/>
      <c r="N3103" s="8"/>
      <c r="O3103" s="8"/>
      <c r="P3103" s="8"/>
    </row>
    <row r="3104" spans="12:16" ht="24" customHeight="1">
      <c r="L3104" s="8"/>
      <c r="M3104" s="8"/>
      <c r="N3104" s="8"/>
      <c r="O3104" s="8"/>
      <c r="P3104" s="8"/>
    </row>
    <row r="3105" spans="12:16" ht="24" customHeight="1">
      <c r="L3105" s="8"/>
      <c r="M3105" s="8"/>
      <c r="N3105" s="8"/>
      <c r="O3105" s="8"/>
      <c r="P3105" s="8"/>
    </row>
    <row r="3106" spans="12:16" ht="24" customHeight="1">
      <c r="L3106" s="8"/>
      <c r="M3106" s="8"/>
      <c r="N3106" s="8"/>
      <c r="O3106" s="8"/>
      <c r="P3106" s="8"/>
    </row>
    <row r="3107" spans="12:16" ht="24" customHeight="1">
      <c r="L3107" s="8"/>
      <c r="M3107" s="8"/>
      <c r="N3107" s="8"/>
      <c r="O3107" s="8"/>
      <c r="P3107" s="8"/>
    </row>
    <row r="3108" spans="12:16" ht="24" customHeight="1">
      <c r="L3108" s="8"/>
      <c r="M3108" s="8"/>
      <c r="N3108" s="8"/>
      <c r="O3108" s="8"/>
      <c r="P3108" s="8"/>
    </row>
    <row r="3109" spans="12:16" ht="24" customHeight="1">
      <c r="L3109" s="8"/>
      <c r="M3109" s="8"/>
      <c r="N3109" s="8"/>
      <c r="O3109" s="8"/>
      <c r="P3109" s="8"/>
    </row>
    <row r="3110" spans="12:16" ht="24" customHeight="1">
      <c r="L3110" s="8"/>
      <c r="M3110" s="8"/>
      <c r="N3110" s="8"/>
      <c r="O3110" s="8"/>
      <c r="P3110" s="8"/>
    </row>
    <row r="3111" spans="12:16" ht="24" customHeight="1">
      <c r="L3111" s="8"/>
      <c r="M3111" s="8"/>
      <c r="N3111" s="8"/>
      <c r="O3111" s="8"/>
      <c r="P3111" s="8"/>
    </row>
    <row r="3112" spans="12:16" ht="24" customHeight="1">
      <c r="L3112" s="8"/>
      <c r="M3112" s="8"/>
      <c r="N3112" s="8"/>
      <c r="O3112" s="8"/>
      <c r="P3112" s="8"/>
    </row>
    <row r="3113" spans="12:16" ht="24" customHeight="1">
      <c r="L3113" s="8"/>
      <c r="M3113" s="8"/>
      <c r="N3113" s="8"/>
      <c r="O3113" s="8"/>
      <c r="P3113" s="8"/>
    </row>
    <row r="3114" spans="12:16" ht="24" customHeight="1">
      <c r="L3114" s="8"/>
      <c r="M3114" s="8"/>
      <c r="N3114" s="8"/>
      <c r="O3114" s="8"/>
      <c r="P3114" s="8"/>
    </row>
    <row r="3115" spans="12:16" ht="24" customHeight="1">
      <c r="L3115" s="8"/>
      <c r="M3115" s="8"/>
      <c r="N3115" s="8"/>
      <c r="O3115" s="8"/>
      <c r="P3115" s="8"/>
    </row>
    <row r="3116" spans="12:16" ht="24" customHeight="1">
      <c r="L3116" s="8"/>
      <c r="M3116" s="8"/>
      <c r="N3116" s="8"/>
      <c r="O3116" s="8"/>
      <c r="P3116" s="8"/>
    </row>
    <row r="3117" spans="12:16" ht="24" customHeight="1">
      <c r="L3117" s="8"/>
      <c r="M3117" s="8"/>
      <c r="N3117" s="8"/>
      <c r="O3117" s="8"/>
      <c r="P3117" s="8"/>
    </row>
    <row r="3118" spans="12:16" ht="24" customHeight="1">
      <c r="L3118" s="8"/>
      <c r="M3118" s="8"/>
      <c r="N3118" s="8"/>
      <c r="O3118" s="8"/>
      <c r="P3118" s="8"/>
    </row>
    <row r="3119" spans="12:16" ht="24" customHeight="1">
      <c r="L3119" s="8"/>
      <c r="M3119" s="8"/>
      <c r="N3119" s="8"/>
      <c r="O3119" s="8"/>
      <c r="P3119" s="8"/>
    </row>
    <row r="3120" spans="12:16" ht="24" customHeight="1">
      <c r="L3120" s="8"/>
      <c r="M3120" s="8"/>
      <c r="N3120" s="8"/>
      <c r="O3120" s="8"/>
      <c r="P3120" s="8"/>
    </row>
    <row r="3121" spans="12:16" ht="24" customHeight="1">
      <c r="L3121" s="8"/>
      <c r="M3121" s="8"/>
      <c r="N3121" s="8"/>
      <c r="O3121" s="8"/>
      <c r="P3121" s="8"/>
    </row>
    <row r="3122" spans="12:16" ht="24" customHeight="1">
      <c r="L3122" s="8"/>
      <c r="M3122" s="8"/>
      <c r="N3122" s="8"/>
      <c r="O3122" s="8"/>
      <c r="P3122" s="8"/>
    </row>
    <row r="3123" spans="12:16" ht="24" customHeight="1">
      <c r="L3123" s="8"/>
      <c r="M3123" s="8"/>
      <c r="N3123" s="8"/>
      <c r="O3123" s="8"/>
      <c r="P3123" s="8"/>
    </row>
    <row r="3124" spans="12:16" ht="24" customHeight="1">
      <c r="L3124" s="8"/>
      <c r="M3124" s="8"/>
      <c r="N3124" s="8"/>
      <c r="O3124" s="8"/>
      <c r="P3124" s="8"/>
    </row>
    <row r="3125" spans="12:16" ht="24" customHeight="1">
      <c r="L3125" s="8"/>
      <c r="M3125" s="8"/>
      <c r="N3125" s="8"/>
      <c r="O3125" s="8"/>
      <c r="P3125" s="8"/>
    </row>
    <row r="3126" spans="12:16" ht="24" customHeight="1">
      <c r="L3126" s="8"/>
      <c r="M3126" s="8"/>
      <c r="N3126" s="8"/>
      <c r="O3126" s="8"/>
      <c r="P3126" s="8"/>
    </row>
    <row r="3127" spans="12:16" ht="24" customHeight="1">
      <c r="L3127" s="8"/>
      <c r="M3127" s="8"/>
      <c r="N3127" s="8"/>
      <c r="O3127" s="8"/>
      <c r="P3127" s="8"/>
    </row>
    <row r="3128" spans="12:16" ht="24" customHeight="1">
      <c r="L3128" s="8"/>
      <c r="M3128" s="8"/>
      <c r="N3128" s="8"/>
      <c r="O3128" s="8"/>
      <c r="P3128" s="8"/>
    </row>
    <row r="3129" spans="12:16" ht="24" customHeight="1">
      <c r="L3129" s="8"/>
      <c r="M3129" s="8"/>
      <c r="N3129" s="8"/>
      <c r="O3129" s="8"/>
      <c r="P3129" s="8"/>
    </row>
    <row r="3130" spans="12:16" ht="24" customHeight="1">
      <c r="L3130" s="8"/>
      <c r="M3130" s="8"/>
      <c r="N3130" s="8"/>
      <c r="O3130" s="8"/>
      <c r="P3130" s="8"/>
    </row>
    <row r="3131" spans="12:16" ht="24" customHeight="1">
      <c r="L3131" s="8"/>
      <c r="M3131" s="8"/>
      <c r="N3131" s="8"/>
      <c r="O3131" s="8"/>
      <c r="P3131" s="8"/>
    </row>
    <row r="3132" spans="12:16" ht="24" customHeight="1">
      <c r="L3132" s="8"/>
      <c r="M3132" s="8"/>
      <c r="N3132" s="8"/>
      <c r="O3132" s="8"/>
      <c r="P3132" s="8"/>
    </row>
    <row r="3133" spans="12:16" ht="24" customHeight="1">
      <c r="L3133" s="8"/>
      <c r="M3133" s="8"/>
      <c r="N3133" s="8"/>
      <c r="O3133" s="8"/>
      <c r="P3133" s="8"/>
    </row>
    <row r="3134" spans="12:16" ht="24" customHeight="1">
      <c r="L3134" s="8"/>
      <c r="M3134" s="8"/>
      <c r="N3134" s="8"/>
      <c r="O3134" s="8"/>
      <c r="P3134" s="8"/>
    </row>
    <row r="3135" spans="12:16" ht="24" customHeight="1">
      <c r="L3135" s="8"/>
      <c r="M3135" s="8"/>
      <c r="N3135" s="8"/>
      <c r="O3135" s="8"/>
      <c r="P3135" s="8"/>
    </row>
    <row r="3136" spans="12:16" ht="24" customHeight="1">
      <c r="L3136" s="8"/>
      <c r="M3136" s="8"/>
      <c r="N3136" s="8"/>
      <c r="O3136" s="8"/>
      <c r="P3136" s="8"/>
    </row>
    <row r="3137" spans="12:16" ht="24" customHeight="1">
      <c r="L3137" s="8"/>
      <c r="M3137" s="8"/>
      <c r="N3137" s="8"/>
      <c r="O3137" s="8"/>
      <c r="P3137" s="8"/>
    </row>
    <row r="3138" spans="12:16" ht="24" customHeight="1">
      <c r="L3138" s="8"/>
      <c r="M3138" s="8"/>
      <c r="N3138" s="8"/>
      <c r="O3138" s="8"/>
      <c r="P3138" s="8"/>
    </row>
    <row r="3139" spans="12:16" ht="24" customHeight="1">
      <c r="L3139" s="8"/>
      <c r="M3139" s="8"/>
      <c r="N3139" s="8"/>
      <c r="O3139" s="8"/>
      <c r="P3139" s="8"/>
    </row>
    <row r="3140" spans="12:16" ht="24" customHeight="1">
      <c r="L3140" s="8"/>
      <c r="M3140" s="8"/>
      <c r="N3140" s="8"/>
      <c r="O3140" s="8"/>
      <c r="P3140" s="8"/>
    </row>
    <row r="3141" spans="12:16" ht="24" customHeight="1">
      <c r="L3141" s="8"/>
      <c r="M3141" s="8"/>
      <c r="N3141" s="8"/>
      <c r="O3141" s="8"/>
      <c r="P3141" s="8"/>
    </row>
    <row r="3142" spans="12:16" ht="24" customHeight="1">
      <c r="L3142" s="8"/>
      <c r="M3142" s="8"/>
      <c r="N3142" s="8"/>
      <c r="O3142" s="8"/>
      <c r="P3142" s="8"/>
    </row>
    <row r="3143" spans="12:16" ht="24" customHeight="1">
      <c r="L3143" s="8"/>
      <c r="M3143" s="8"/>
      <c r="N3143" s="8"/>
      <c r="O3143" s="8"/>
      <c r="P3143" s="8"/>
    </row>
    <row r="3144" spans="12:16" ht="24" customHeight="1">
      <c r="L3144" s="8"/>
      <c r="M3144" s="8"/>
      <c r="N3144" s="8"/>
      <c r="O3144" s="8"/>
      <c r="P3144" s="8"/>
    </row>
    <row r="3145" spans="12:16" ht="24" customHeight="1">
      <c r="L3145" s="8"/>
      <c r="M3145" s="8"/>
      <c r="N3145" s="8"/>
      <c r="O3145" s="8"/>
      <c r="P3145" s="8"/>
    </row>
    <row r="3146" spans="12:16" ht="24" customHeight="1">
      <c r="L3146" s="8"/>
      <c r="M3146" s="8"/>
      <c r="N3146" s="8"/>
      <c r="O3146" s="8"/>
      <c r="P3146" s="8"/>
    </row>
    <row r="3147" spans="12:16" ht="24" customHeight="1">
      <c r="L3147" s="8"/>
      <c r="M3147" s="8"/>
      <c r="N3147" s="8"/>
      <c r="O3147" s="8"/>
      <c r="P3147" s="8"/>
    </row>
    <row r="3148" spans="12:16" ht="24" customHeight="1">
      <c r="L3148" s="8"/>
      <c r="M3148" s="8"/>
      <c r="N3148" s="8"/>
      <c r="O3148" s="8"/>
      <c r="P3148" s="8"/>
    </row>
    <row r="3149" spans="12:16" ht="24" customHeight="1">
      <c r="L3149" s="8"/>
      <c r="M3149" s="8"/>
      <c r="N3149" s="8"/>
      <c r="O3149" s="8"/>
      <c r="P3149" s="8"/>
    </row>
    <row r="3150" spans="12:16" ht="24" customHeight="1">
      <c r="L3150" s="8"/>
      <c r="M3150" s="8"/>
      <c r="N3150" s="8"/>
      <c r="O3150" s="8"/>
      <c r="P3150" s="8"/>
    </row>
    <row r="3151" spans="12:16" ht="24" customHeight="1">
      <c r="L3151" s="8"/>
      <c r="M3151" s="8"/>
      <c r="N3151" s="8"/>
      <c r="O3151" s="8"/>
      <c r="P3151" s="8"/>
    </row>
    <row r="3152" spans="12:16" ht="24" customHeight="1">
      <c r="L3152" s="8"/>
      <c r="M3152" s="8"/>
      <c r="N3152" s="8"/>
      <c r="O3152" s="8"/>
      <c r="P3152" s="8"/>
    </row>
    <row r="3153" spans="12:16" ht="24" customHeight="1">
      <c r="L3153" s="8"/>
      <c r="M3153" s="8"/>
      <c r="N3153" s="8"/>
      <c r="O3153" s="8"/>
      <c r="P3153" s="8"/>
    </row>
    <row r="3154" spans="12:16" ht="24" customHeight="1">
      <c r="L3154" s="8"/>
      <c r="M3154" s="8"/>
      <c r="N3154" s="8"/>
      <c r="O3154" s="8"/>
      <c r="P3154" s="8"/>
    </row>
    <row r="3155" spans="12:16" ht="24" customHeight="1">
      <c r="L3155" s="8"/>
      <c r="M3155" s="8"/>
      <c r="N3155" s="8"/>
      <c r="O3155" s="8"/>
      <c r="P3155" s="8"/>
    </row>
    <row r="3156" spans="12:16" ht="24" customHeight="1">
      <c r="L3156" s="8"/>
      <c r="M3156" s="8"/>
      <c r="N3156" s="8"/>
      <c r="O3156" s="8"/>
      <c r="P3156" s="8"/>
    </row>
    <row r="3157" spans="12:16" ht="24" customHeight="1">
      <c r="L3157" s="8"/>
      <c r="M3157" s="8"/>
      <c r="N3157" s="8"/>
      <c r="O3157" s="8"/>
      <c r="P3157" s="8"/>
    </row>
    <row r="3158" spans="12:16" ht="24" customHeight="1">
      <c r="L3158" s="8"/>
      <c r="M3158" s="8"/>
      <c r="N3158" s="8"/>
      <c r="O3158" s="8"/>
      <c r="P3158" s="8"/>
    </row>
    <row r="3159" spans="12:16" ht="24" customHeight="1">
      <c r="L3159" s="8"/>
      <c r="M3159" s="8"/>
      <c r="N3159" s="8"/>
      <c r="O3159" s="8"/>
      <c r="P3159" s="8"/>
    </row>
    <row r="3160" spans="12:16" ht="24" customHeight="1">
      <c r="L3160" s="8"/>
      <c r="M3160" s="8"/>
      <c r="N3160" s="8"/>
      <c r="O3160" s="8"/>
      <c r="P3160" s="8"/>
    </row>
    <row r="3161" spans="12:16" ht="24" customHeight="1">
      <c r="L3161" s="8"/>
      <c r="M3161" s="8"/>
      <c r="N3161" s="8"/>
      <c r="O3161" s="8"/>
      <c r="P3161" s="8"/>
    </row>
    <row r="3162" spans="12:16" ht="24" customHeight="1">
      <c r="L3162" s="8"/>
      <c r="M3162" s="8"/>
      <c r="N3162" s="8"/>
      <c r="O3162" s="8"/>
      <c r="P3162" s="8"/>
    </row>
    <row r="3163" spans="12:16" ht="24" customHeight="1">
      <c r="L3163" s="8"/>
      <c r="M3163" s="8"/>
      <c r="N3163" s="8"/>
      <c r="O3163" s="8"/>
      <c r="P3163" s="8"/>
    </row>
    <row r="3164" spans="12:16" ht="24" customHeight="1">
      <c r="L3164" s="8"/>
      <c r="M3164" s="8"/>
      <c r="N3164" s="8"/>
      <c r="O3164" s="8"/>
      <c r="P3164" s="8"/>
    </row>
    <row r="3165" spans="12:16" ht="24" customHeight="1">
      <c r="L3165" s="8"/>
      <c r="M3165" s="8"/>
      <c r="N3165" s="8"/>
      <c r="O3165" s="8"/>
      <c r="P3165" s="8"/>
    </row>
    <row r="3166" spans="12:16" ht="24" customHeight="1">
      <c r="L3166" s="8"/>
      <c r="M3166" s="8"/>
      <c r="N3166" s="8"/>
      <c r="O3166" s="8"/>
      <c r="P3166" s="8"/>
    </row>
    <row r="3167" spans="12:16" ht="24" customHeight="1">
      <c r="L3167" s="8"/>
      <c r="M3167" s="8"/>
      <c r="N3167" s="8"/>
      <c r="O3167" s="8"/>
      <c r="P3167" s="8"/>
    </row>
    <row r="3168" spans="12:16" ht="24" customHeight="1">
      <c r="L3168" s="8"/>
      <c r="M3168" s="8"/>
      <c r="N3168" s="8"/>
      <c r="O3168" s="8"/>
      <c r="P3168" s="8"/>
    </row>
    <row r="3169" spans="12:16" ht="24" customHeight="1">
      <c r="L3169" s="8"/>
      <c r="M3169" s="8"/>
      <c r="N3169" s="8"/>
      <c r="O3169" s="8"/>
      <c r="P3169" s="8"/>
    </row>
    <row r="3170" spans="12:16" ht="24" customHeight="1">
      <c r="L3170" s="8"/>
      <c r="M3170" s="8"/>
      <c r="N3170" s="8"/>
      <c r="O3170" s="8"/>
      <c r="P3170" s="8"/>
    </row>
    <row r="3171" spans="12:16" ht="24" customHeight="1">
      <c r="L3171" s="8"/>
      <c r="M3171" s="8"/>
      <c r="N3171" s="8"/>
      <c r="O3171" s="8"/>
      <c r="P3171" s="8"/>
    </row>
    <row r="3172" spans="12:16" ht="24" customHeight="1">
      <c r="L3172" s="8"/>
      <c r="M3172" s="8"/>
      <c r="N3172" s="8"/>
      <c r="O3172" s="8"/>
      <c r="P3172" s="8"/>
    </row>
    <row r="3173" spans="12:16" ht="24" customHeight="1">
      <c r="L3173" s="8"/>
      <c r="M3173" s="8"/>
      <c r="N3173" s="8"/>
      <c r="O3173" s="8"/>
      <c r="P3173" s="8"/>
    </row>
    <row r="3174" spans="12:16" ht="24" customHeight="1">
      <c r="L3174" s="8"/>
      <c r="M3174" s="8"/>
      <c r="N3174" s="8"/>
      <c r="O3174" s="8"/>
      <c r="P3174" s="8"/>
    </row>
    <row r="3175" spans="12:16" ht="24" customHeight="1">
      <c r="L3175" s="8"/>
      <c r="M3175" s="8"/>
      <c r="N3175" s="8"/>
      <c r="O3175" s="8"/>
      <c r="P3175" s="8"/>
    </row>
    <row r="3176" spans="12:16" ht="24" customHeight="1">
      <c r="L3176" s="8"/>
      <c r="M3176" s="8"/>
      <c r="N3176" s="8"/>
      <c r="O3176" s="8"/>
      <c r="P3176" s="8"/>
    </row>
    <row r="3177" spans="12:16" ht="24" customHeight="1">
      <c r="L3177" s="8"/>
      <c r="M3177" s="8"/>
      <c r="N3177" s="8"/>
      <c r="O3177" s="8"/>
      <c r="P3177" s="8"/>
    </row>
    <row r="3178" spans="12:16" ht="24" customHeight="1">
      <c r="L3178" s="8"/>
      <c r="M3178" s="8"/>
      <c r="N3178" s="8"/>
      <c r="O3178" s="8"/>
      <c r="P3178" s="8"/>
    </row>
    <row r="3179" spans="12:16" ht="24" customHeight="1">
      <c r="L3179" s="8"/>
      <c r="M3179" s="8"/>
      <c r="N3179" s="8"/>
      <c r="O3179" s="8"/>
      <c r="P3179" s="8"/>
    </row>
    <row r="3180" spans="12:16" ht="24" customHeight="1">
      <c r="L3180" s="8"/>
      <c r="M3180" s="8"/>
      <c r="N3180" s="8"/>
      <c r="O3180" s="8"/>
      <c r="P3180" s="8"/>
    </row>
    <row r="3181" spans="12:16" ht="24" customHeight="1">
      <c r="L3181" s="8"/>
      <c r="M3181" s="8"/>
      <c r="N3181" s="8"/>
      <c r="O3181" s="8"/>
      <c r="P3181" s="8"/>
    </row>
    <row r="3182" spans="12:16" ht="24" customHeight="1">
      <c r="L3182" s="8"/>
      <c r="M3182" s="8"/>
      <c r="N3182" s="8"/>
      <c r="O3182" s="8"/>
      <c r="P3182" s="8"/>
    </row>
    <row r="3183" spans="12:16" ht="24" customHeight="1">
      <c r="L3183" s="8"/>
      <c r="M3183" s="8"/>
      <c r="N3183" s="8"/>
      <c r="O3183" s="8"/>
      <c r="P3183" s="8"/>
    </row>
    <row r="3184" spans="12:16" ht="24" customHeight="1">
      <c r="L3184" s="8"/>
      <c r="M3184" s="8"/>
      <c r="N3184" s="8"/>
      <c r="O3184" s="8"/>
      <c r="P3184" s="8"/>
    </row>
    <row r="3185" spans="12:16" ht="24" customHeight="1">
      <c r="L3185" s="8"/>
      <c r="M3185" s="8"/>
      <c r="N3185" s="8"/>
      <c r="O3185" s="8"/>
      <c r="P3185" s="8"/>
    </row>
    <row r="3186" spans="12:16" ht="24" customHeight="1">
      <c r="L3186" s="8"/>
      <c r="M3186" s="8"/>
      <c r="N3186" s="8"/>
      <c r="O3186" s="8"/>
      <c r="P3186" s="8"/>
    </row>
    <row r="3187" spans="12:16" ht="24" customHeight="1">
      <c r="L3187" s="8"/>
      <c r="M3187" s="8"/>
      <c r="N3187" s="8"/>
      <c r="O3187" s="8"/>
      <c r="P3187" s="8"/>
    </row>
    <row r="3188" spans="12:16" ht="24" customHeight="1">
      <c r="L3188" s="8"/>
      <c r="M3188" s="8"/>
      <c r="N3188" s="8"/>
      <c r="O3188" s="8"/>
      <c r="P3188" s="8"/>
    </row>
    <row r="3189" spans="12:16" ht="24" customHeight="1">
      <c r="L3189" s="8"/>
      <c r="M3189" s="8"/>
      <c r="N3189" s="8"/>
      <c r="O3189" s="8"/>
      <c r="P3189" s="8"/>
    </row>
    <row r="3190" spans="12:16" ht="24" customHeight="1">
      <c r="L3190" s="8"/>
      <c r="M3190" s="8"/>
      <c r="N3190" s="8"/>
      <c r="O3190" s="8"/>
      <c r="P3190" s="8"/>
    </row>
    <row r="3191" spans="12:16" ht="24" customHeight="1">
      <c r="L3191" s="8"/>
      <c r="M3191" s="8"/>
      <c r="N3191" s="8"/>
      <c r="O3191" s="8"/>
      <c r="P3191" s="8"/>
    </row>
    <row r="3192" spans="12:16" ht="24" customHeight="1">
      <c r="L3192" s="8"/>
      <c r="M3192" s="8"/>
      <c r="N3192" s="8"/>
      <c r="O3192" s="8"/>
      <c r="P3192" s="8"/>
    </row>
    <row r="3193" spans="12:16" ht="24" customHeight="1">
      <c r="L3193" s="8"/>
      <c r="M3193" s="8"/>
      <c r="N3193" s="8"/>
      <c r="O3193" s="8"/>
      <c r="P3193" s="8"/>
    </row>
    <row r="3194" spans="12:16" ht="24" customHeight="1">
      <c r="L3194" s="8"/>
      <c r="M3194" s="8"/>
      <c r="N3194" s="8"/>
      <c r="O3194" s="8"/>
      <c r="P3194" s="8"/>
    </row>
    <row r="3195" spans="12:16" ht="24" customHeight="1">
      <c r="L3195" s="8"/>
      <c r="M3195" s="8"/>
      <c r="N3195" s="8"/>
      <c r="O3195" s="8"/>
      <c r="P3195" s="8"/>
    </row>
    <row r="3196" spans="12:16" ht="24" customHeight="1">
      <c r="L3196" s="8"/>
      <c r="M3196" s="8"/>
      <c r="N3196" s="8"/>
      <c r="O3196" s="8"/>
      <c r="P3196" s="8"/>
    </row>
    <row r="3197" spans="12:16" ht="24" customHeight="1">
      <c r="L3197" s="8"/>
      <c r="M3197" s="8"/>
      <c r="N3197" s="8"/>
      <c r="O3197" s="8"/>
      <c r="P3197" s="8"/>
    </row>
    <row r="3198" spans="12:16" ht="24" customHeight="1">
      <c r="L3198" s="8"/>
      <c r="M3198" s="8"/>
      <c r="N3198" s="8"/>
      <c r="O3198" s="8"/>
      <c r="P3198" s="8"/>
    </row>
    <row r="3199" spans="12:16" ht="24" customHeight="1">
      <c r="L3199" s="8"/>
      <c r="M3199" s="8"/>
      <c r="N3199" s="8"/>
      <c r="O3199" s="8"/>
      <c r="P3199" s="8"/>
    </row>
    <row r="3200" spans="12:16" ht="24" customHeight="1">
      <c r="L3200" s="8"/>
      <c r="M3200" s="8"/>
      <c r="N3200" s="8"/>
      <c r="O3200" s="8"/>
      <c r="P3200" s="8"/>
    </row>
    <row r="3201" spans="12:16" ht="24" customHeight="1">
      <c r="L3201" s="8"/>
      <c r="M3201" s="8"/>
      <c r="N3201" s="8"/>
      <c r="O3201" s="8"/>
      <c r="P3201" s="8"/>
    </row>
    <row r="3202" spans="12:16" ht="24" customHeight="1">
      <c r="L3202" s="8"/>
      <c r="M3202" s="8"/>
      <c r="N3202" s="8"/>
      <c r="O3202" s="8"/>
      <c r="P3202" s="8"/>
    </row>
    <row r="3203" spans="12:16" ht="24" customHeight="1">
      <c r="L3203" s="8"/>
      <c r="M3203" s="8"/>
      <c r="N3203" s="8"/>
      <c r="O3203" s="8"/>
      <c r="P3203" s="8"/>
    </row>
    <row r="3204" spans="12:16" ht="24" customHeight="1">
      <c r="L3204" s="8"/>
      <c r="M3204" s="8"/>
      <c r="N3204" s="8"/>
      <c r="O3204" s="8"/>
      <c r="P3204" s="8"/>
    </row>
    <row r="3205" spans="12:16" ht="24" customHeight="1">
      <c r="L3205" s="8"/>
      <c r="M3205" s="8"/>
      <c r="N3205" s="8"/>
      <c r="O3205" s="8"/>
      <c r="P3205" s="8"/>
    </row>
    <row r="3206" spans="12:16" ht="24" customHeight="1">
      <c r="L3206" s="8"/>
      <c r="M3206" s="8"/>
      <c r="N3206" s="8"/>
      <c r="O3206" s="8"/>
      <c r="P3206" s="8"/>
    </row>
    <row r="3207" spans="12:16" ht="24" customHeight="1">
      <c r="L3207" s="8"/>
      <c r="M3207" s="8"/>
      <c r="N3207" s="8"/>
      <c r="O3207" s="8"/>
      <c r="P3207" s="8"/>
    </row>
    <row r="3208" spans="12:16" ht="24" customHeight="1">
      <c r="L3208" s="8"/>
      <c r="M3208" s="8"/>
      <c r="N3208" s="8"/>
      <c r="O3208" s="8"/>
      <c r="P3208" s="8"/>
    </row>
    <row r="3209" spans="12:16" ht="24" customHeight="1">
      <c r="L3209" s="8"/>
      <c r="M3209" s="8"/>
      <c r="N3209" s="8"/>
      <c r="O3209" s="8"/>
      <c r="P3209" s="8"/>
    </row>
    <row r="3210" spans="12:16" ht="24" customHeight="1">
      <c r="L3210" s="8"/>
      <c r="M3210" s="8"/>
      <c r="N3210" s="8"/>
      <c r="O3210" s="8"/>
      <c r="P3210" s="8"/>
    </row>
    <row r="3211" spans="12:16" ht="24" customHeight="1">
      <c r="L3211" s="8"/>
      <c r="M3211" s="8"/>
      <c r="N3211" s="8"/>
      <c r="O3211" s="8"/>
      <c r="P3211" s="8"/>
    </row>
    <row r="3212" spans="12:16" ht="24" customHeight="1">
      <c r="L3212" s="8"/>
      <c r="M3212" s="8"/>
      <c r="N3212" s="8"/>
      <c r="O3212" s="8"/>
      <c r="P3212" s="8"/>
    </row>
    <row r="3213" spans="12:16" ht="24" customHeight="1">
      <c r="L3213" s="8"/>
      <c r="M3213" s="8"/>
      <c r="N3213" s="8"/>
      <c r="O3213" s="8"/>
      <c r="P3213" s="8"/>
    </row>
    <row r="3214" spans="12:16" ht="24" customHeight="1">
      <c r="L3214" s="8"/>
      <c r="M3214" s="8"/>
      <c r="N3214" s="8"/>
      <c r="O3214" s="8"/>
      <c r="P3214" s="8"/>
    </row>
    <row r="3215" spans="12:16" ht="24" customHeight="1">
      <c r="L3215" s="8"/>
      <c r="M3215" s="8"/>
      <c r="N3215" s="8"/>
      <c r="O3215" s="8"/>
      <c r="P3215" s="8"/>
    </row>
    <row r="3216" spans="12:16" ht="24" customHeight="1">
      <c r="L3216" s="8"/>
      <c r="M3216" s="8"/>
      <c r="N3216" s="8"/>
      <c r="O3216" s="8"/>
      <c r="P3216" s="8"/>
    </row>
    <row r="3217" spans="12:16" ht="24" customHeight="1">
      <c r="L3217" s="8"/>
      <c r="M3217" s="8"/>
      <c r="N3217" s="8"/>
      <c r="O3217" s="8"/>
      <c r="P3217" s="8"/>
    </row>
    <row r="3218" spans="12:16" ht="24" customHeight="1">
      <c r="L3218" s="8"/>
      <c r="M3218" s="8"/>
      <c r="N3218" s="8"/>
      <c r="O3218" s="8"/>
      <c r="P3218" s="8"/>
    </row>
    <row r="3219" spans="12:16" ht="24" customHeight="1">
      <c r="L3219" s="8"/>
      <c r="M3219" s="8"/>
      <c r="N3219" s="8"/>
      <c r="O3219" s="8"/>
      <c r="P3219" s="8"/>
    </row>
    <row r="3220" spans="12:16" ht="24" customHeight="1">
      <c r="L3220" s="8"/>
      <c r="M3220" s="8"/>
      <c r="N3220" s="8"/>
      <c r="O3220" s="8"/>
      <c r="P3220" s="8"/>
    </row>
    <row r="3221" spans="12:16" ht="24" customHeight="1">
      <c r="L3221" s="8"/>
      <c r="M3221" s="8"/>
      <c r="N3221" s="8"/>
      <c r="O3221" s="8"/>
      <c r="P3221" s="8"/>
    </row>
    <row r="3222" spans="12:16" ht="24" customHeight="1">
      <c r="L3222" s="8"/>
      <c r="M3222" s="8"/>
      <c r="N3222" s="8"/>
      <c r="O3222" s="8"/>
      <c r="P3222" s="8"/>
    </row>
    <row r="3223" spans="12:16" ht="24" customHeight="1">
      <c r="L3223" s="8"/>
      <c r="M3223" s="8"/>
      <c r="N3223" s="8"/>
      <c r="O3223" s="8"/>
      <c r="P3223" s="8"/>
    </row>
    <row r="3224" spans="12:16" ht="24" customHeight="1">
      <c r="L3224" s="8"/>
      <c r="M3224" s="8"/>
      <c r="N3224" s="8"/>
      <c r="O3224" s="8"/>
      <c r="P3224" s="8"/>
    </row>
    <row r="3225" spans="12:16" ht="24" customHeight="1">
      <c r="L3225" s="8"/>
      <c r="M3225" s="8"/>
      <c r="N3225" s="8"/>
      <c r="O3225" s="8"/>
      <c r="P3225" s="8"/>
    </row>
    <row r="3226" spans="12:16" ht="24" customHeight="1">
      <c r="L3226" s="8"/>
      <c r="M3226" s="8"/>
      <c r="N3226" s="8"/>
      <c r="O3226" s="8"/>
      <c r="P3226" s="8"/>
    </row>
    <row r="3227" spans="12:16" ht="24" customHeight="1">
      <c r="L3227" s="8"/>
      <c r="M3227" s="8"/>
      <c r="N3227" s="8"/>
      <c r="O3227" s="8"/>
      <c r="P3227" s="8"/>
    </row>
    <row r="3228" spans="12:16" ht="24" customHeight="1">
      <c r="L3228" s="8"/>
      <c r="M3228" s="8"/>
      <c r="N3228" s="8"/>
      <c r="O3228" s="8"/>
      <c r="P3228" s="8"/>
    </row>
    <row r="3229" spans="12:16" ht="24" customHeight="1">
      <c r="L3229" s="8"/>
      <c r="M3229" s="8"/>
      <c r="N3229" s="8"/>
      <c r="O3229" s="8"/>
      <c r="P3229" s="8"/>
    </row>
    <row r="3230" spans="12:16" ht="24" customHeight="1">
      <c r="L3230" s="8"/>
      <c r="M3230" s="8"/>
      <c r="N3230" s="8"/>
      <c r="O3230" s="8"/>
      <c r="P3230" s="8"/>
    </row>
    <row r="3231" spans="12:16" ht="24" customHeight="1">
      <c r="L3231" s="8"/>
      <c r="M3231" s="8"/>
      <c r="N3231" s="8"/>
      <c r="O3231" s="8"/>
      <c r="P3231" s="8"/>
    </row>
    <row r="3232" spans="12:16" ht="24" customHeight="1">
      <c r="L3232" s="8"/>
      <c r="M3232" s="8"/>
      <c r="N3232" s="8"/>
      <c r="O3232" s="8"/>
      <c r="P3232" s="8"/>
    </row>
    <row r="3233" spans="12:16" ht="24" customHeight="1">
      <c r="L3233" s="8"/>
      <c r="M3233" s="8"/>
      <c r="N3233" s="8"/>
      <c r="O3233" s="8"/>
      <c r="P3233" s="8"/>
    </row>
    <row r="3234" spans="12:16" ht="24" customHeight="1">
      <c r="L3234" s="8"/>
      <c r="M3234" s="8"/>
      <c r="N3234" s="8"/>
      <c r="O3234" s="8"/>
      <c r="P3234" s="8"/>
    </row>
    <row r="3235" spans="12:16" ht="24" customHeight="1">
      <c r="L3235" s="8"/>
      <c r="M3235" s="8"/>
      <c r="N3235" s="8"/>
      <c r="O3235" s="8"/>
      <c r="P3235" s="8"/>
    </row>
    <row r="3236" spans="12:16" ht="24" customHeight="1">
      <c r="L3236" s="8"/>
      <c r="M3236" s="8"/>
      <c r="N3236" s="8"/>
      <c r="O3236" s="8"/>
      <c r="P3236" s="8"/>
    </row>
    <row r="3237" spans="12:16" ht="24" customHeight="1">
      <c r="L3237" s="8"/>
      <c r="M3237" s="8"/>
      <c r="N3237" s="8"/>
      <c r="O3237" s="8"/>
      <c r="P3237" s="8"/>
    </row>
    <row r="3238" spans="12:16" ht="24" customHeight="1">
      <c r="L3238" s="8"/>
      <c r="M3238" s="8"/>
      <c r="N3238" s="8"/>
      <c r="O3238" s="8"/>
      <c r="P3238" s="8"/>
    </row>
    <row r="3239" spans="12:16" ht="24" customHeight="1">
      <c r="L3239" s="8"/>
      <c r="M3239" s="8"/>
      <c r="N3239" s="8"/>
      <c r="O3239" s="8"/>
      <c r="P3239" s="8"/>
    </row>
    <row r="3240" spans="12:16" ht="24" customHeight="1">
      <c r="L3240" s="8"/>
      <c r="M3240" s="8"/>
      <c r="N3240" s="8"/>
      <c r="O3240" s="8"/>
      <c r="P3240" s="8"/>
    </row>
    <row r="3241" spans="12:16" ht="24" customHeight="1">
      <c r="L3241" s="8"/>
      <c r="M3241" s="8"/>
      <c r="N3241" s="8"/>
      <c r="O3241" s="8"/>
      <c r="P3241" s="8"/>
    </row>
    <row r="3242" spans="12:16" ht="24" customHeight="1">
      <c r="L3242" s="8"/>
      <c r="M3242" s="8"/>
      <c r="N3242" s="8"/>
      <c r="O3242" s="8"/>
      <c r="P3242" s="8"/>
    </row>
    <row r="3243" spans="12:16" ht="24" customHeight="1">
      <c r="L3243" s="8"/>
      <c r="M3243" s="8"/>
      <c r="N3243" s="8"/>
      <c r="O3243" s="8"/>
      <c r="P3243" s="8"/>
    </row>
    <row r="3244" spans="12:16" ht="24" customHeight="1">
      <c r="L3244" s="8"/>
      <c r="M3244" s="8"/>
      <c r="N3244" s="8"/>
      <c r="O3244" s="8"/>
      <c r="P3244" s="8"/>
    </row>
    <row r="3245" spans="12:16" ht="24" customHeight="1">
      <c r="L3245" s="8"/>
      <c r="M3245" s="8"/>
      <c r="N3245" s="8"/>
      <c r="O3245" s="8"/>
      <c r="P3245" s="8"/>
    </row>
    <row r="3246" spans="12:16" ht="24" customHeight="1">
      <c r="L3246" s="8"/>
      <c r="M3246" s="8"/>
      <c r="N3246" s="8"/>
      <c r="O3246" s="8"/>
      <c r="P3246" s="8"/>
    </row>
    <row r="3247" spans="12:16" ht="24" customHeight="1">
      <c r="L3247" s="8"/>
      <c r="M3247" s="8"/>
      <c r="N3247" s="8"/>
      <c r="O3247" s="8"/>
      <c r="P3247" s="8"/>
    </row>
    <row r="3248" spans="12:16" ht="24" customHeight="1">
      <c r="L3248" s="8"/>
      <c r="M3248" s="8"/>
      <c r="N3248" s="8"/>
      <c r="O3248" s="8"/>
      <c r="P3248" s="8"/>
    </row>
    <row r="3249" spans="12:16" ht="24" customHeight="1">
      <c r="L3249" s="8"/>
      <c r="M3249" s="8"/>
      <c r="N3249" s="8"/>
      <c r="O3249" s="8"/>
      <c r="P3249" s="8"/>
    </row>
    <row r="3250" spans="12:16" ht="24" customHeight="1">
      <c r="L3250" s="8"/>
      <c r="M3250" s="8"/>
      <c r="N3250" s="8"/>
      <c r="O3250" s="8"/>
      <c r="P3250" s="8"/>
    </row>
    <row r="3251" spans="12:16" ht="24" customHeight="1">
      <c r="L3251" s="8"/>
      <c r="M3251" s="8"/>
      <c r="N3251" s="8"/>
      <c r="O3251" s="8"/>
      <c r="P3251" s="8"/>
    </row>
    <row r="3252" spans="12:16" ht="24" customHeight="1">
      <c r="L3252" s="8"/>
      <c r="M3252" s="8"/>
      <c r="N3252" s="8"/>
      <c r="O3252" s="8"/>
      <c r="P3252" s="8"/>
    </row>
    <row r="3253" spans="12:16" ht="24" customHeight="1">
      <c r="L3253" s="8"/>
      <c r="M3253" s="8"/>
      <c r="N3253" s="8"/>
      <c r="O3253" s="8"/>
      <c r="P3253" s="8"/>
    </row>
    <row r="3254" spans="12:16" ht="24" customHeight="1">
      <c r="L3254" s="8"/>
      <c r="M3254" s="8"/>
      <c r="N3254" s="8"/>
      <c r="O3254" s="8"/>
      <c r="P3254" s="8"/>
    </row>
    <row r="3255" spans="12:16" ht="24" customHeight="1">
      <c r="L3255" s="8"/>
      <c r="M3255" s="8"/>
      <c r="N3255" s="8"/>
      <c r="O3255" s="8"/>
      <c r="P3255" s="8"/>
    </row>
    <row r="3256" spans="12:16" ht="24" customHeight="1">
      <c r="L3256" s="8"/>
      <c r="M3256" s="8"/>
      <c r="N3256" s="8"/>
      <c r="O3256" s="8"/>
      <c r="P3256" s="8"/>
    </row>
    <row r="3257" spans="12:16" ht="24" customHeight="1">
      <c r="L3257" s="8"/>
      <c r="M3257" s="8"/>
      <c r="N3257" s="8"/>
      <c r="O3257" s="8"/>
      <c r="P3257" s="8"/>
    </row>
    <row r="3258" spans="12:16" ht="24" customHeight="1">
      <c r="L3258" s="8"/>
      <c r="M3258" s="8"/>
      <c r="N3258" s="8"/>
      <c r="O3258" s="8"/>
      <c r="P3258" s="8"/>
    </row>
    <row r="3259" spans="12:16" ht="24" customHeight="1">
      <c r="L3259" s="8"/>
      <c r="M3259" s="8"/>
      <c r="N3259" s="8"/>
      <c r="O3259" s="8"/>
      <c r="P3259" s="8"/>
    </row>
    <row r="3260" spans="12:16" ht="24" customHeight="1">
      <c r="L3260" s="8"/>
      <c r="M3260" s="8"/>
      <c r="N3260" s="8"/>
      <c r="O3260" s="8"/>
      <c r="P3260" s="8"/>
    </row>
    <row r="3261" spans="12:16" ht="24" customHeight="1">
      <c r="L3261" s="8"/>
      <c r="M3261" s="8"/>
      <c r="N3261" s="8"/>
      <c r="O3261" s="8"/>
      <c r="P3261" s="8"/>
    </row>
    <row r="3262" spans="12:16" ht="24" customHeight="1">
      <c r="L3262" s="8"/>
      <c r="M3262" s="8"/>
      <c r="N3262" s="8"/>
      <c r="O3262" s="8"/>
      <c r="P3262" s="8"/>
    </row>
    <row r="3263" spans="12:16" ht="24" customHeight="1">
      <c r="L3263" s="8"/>
      <c r="M3263" s="8"/>
      <c r="N3263" s="8"/>
      <c r="O3263" s="8"/>
      <c r="P3263" s="8"/>
    </row>
    <row r="3264" spans="12:16" ht="24" customHeight="1">
      <c r="L3264" s="8"/>
      <c r="M3264" s="8"/>
      <c r="N3264" s="8"/>
      <c r="O3264" s="8"/>
      <c r="P3264" s="8"/>
    </row>
    <row r="3265" spans="12:16" ht="24" customHeight="1">
      <c r="L3265" s="8"/>
      <c r="M3265" s="8"/>
      <c r="N3265" s="8"/>
      <c r="O3265" s="8"/>
      <c r="P3265" s="8"/>
    </row>
    <row r="3266" spans="12:16" ht="24" customHeight="1">
      <c r="L3266" s="8"/>
      <c r="M3266" s="8"/>
      <c r="N3266" s="8"/>
      <c r="O3266" s="8"/>
      <c r="P3266" s="8"/>
    </row>
    <row r="3267" spans="12:16" ht="24" customHeight="1">
      <c r="L3267" s="8"/>
      <c r="M3267" s="8"/>
      <c r="N3267" s="8"/>
      <c r="O3267" s="8"/>
      <c r="P3267" s="8"/>
    </row>
    <row r="3268" spans="12:16" ht="24" customHeight="1">
      <c r="L3268" s="8"/>
      <c r="M3268" s="8"/>
      <c r="N3268" s="8"/>
      <c r="O3268" s="8"/>
      <c r="P3268" s="8"/>
    </row>
    <row r="3269" spans="12:16" ht="24" customHeight="1">
      <c r="L3269" s="8"/>
      <c r="M3269" s="8"/>
      <c r="N3269" s="8"/>
      <c r="O3269" s="8"/>
      <c r="P3269" s="8"/>
    </row>
    <row r="3270" spans="12:16" ht="24" customHeight="1">
      <c r="L3270" s="8"/>
      <c r="M3270" s="8"/>
      <c r="N3270" s="8"/>
      <c r="O3270" s="8"/>
      <c r="P3270" s="8"/>
    </row>
    <row r="3271" spans="12:16" ht="24" customHeight="1">
      <c r="L3271" s="8"/>
      <c r="M3271" s="8"/>
      <c r="N3271" s="8"/>
      <c r="O3271" s="8"/>
      <c r="P3271" s="8"/>
    </row>
    <row r="3272" spans="12:16" ht="24" customHeight="1">
      <c r="L3272" s="8"/>
      <c r="M3272" s="8"/>
      <c r="N3272" s="8"/>
      <c r="O3272" s="8"/>
      <c r="P3272" s="8"/>
    </row>
    <row r="3273" spans="12:16" ht="24" customHeight="1">
      <c r="L3273" s="8"/>
      <c r="M3273" s="8"/>
      <c r="N3273" s="8"/>
      <c r="O3273" s="8"/>
      <c r="P3273" s="8"/>
    </row>
    <row r="3274" spans="12:16" ht="24" customHeight="1">
      <c r="L3274" s="8"/>
      <c r="M3274" s="8"/>
      <c r="N3274" s="8"/>
      <c r="O3274" s="8"/>
      <c r="P3274" s="8"/>
    </row>
    <row r="3275" spans="12:16" ht="24" customHeight="1">
      <c r="L3275" s="8"/>
      <c r="M3275" s="8"/>
      <c r="N3275" s="8"/>
      <c r="O3275" s="8"/>
      <c r="P3275" s="8"/>
    </row>
    <row r="3276" spans="12:16" ht="24" customHeight="1">
      <c r="L3276" s="8"/>
      <c r="M3276" s="8"/>
      <c r="N3276" s="8"/>
      <c r="O3276" s="8"/>
      <c r="P3276" s="8"/>
    </row>
    <row r="3277" spans="12:16" ht="24" customHeight="1">
      <c r="L3277" s="8"/>
      <c r="M3277" s="8"/>
      <c r="N3277" s="8"/>
      <c r="O3277" s="8"/>
      <c r="P3277" s="8"/>
    </row>
    <row r="3278" spans="12:16" ht="24" customHeight="1">
      <c r="L3278" s="8"/>
      <c r="M3278" s="8"/>
      <c r="N3278" s="8"/>
      <c r="O3278" s="8"/>
      <c r="P3278" s="8"/>
    </row>
    <row r="3279" spans="12:16" ht="24" customHeight="1">
      <c r="L3279" s="8"/>
      <c r="M3279" s="8"/>
      <c r="N3279" s="8"/>
      <c r="O3279" s="8"/>
      <c r="P3279" s="8"/>
    </row>
    <row r="3280" spans="12:16" ht="24" customHeight="1">
      <c r="L3280" s="8"/>
      <c r="M3280" s="8"/>
      <c r="N3280" s="8"/>
      <c r="O3280" s="8"/>
      <c r="P3280" s="8"/>
    </row>
    <row r="3281" spans="12:16" ht="24" customHeight="1">
      <c r="L3281" s="8"/>
      <c r="M3281" s="8"/>
      <c r="N3281" s="8"/>
      <c r="O3281" s="8"/>
      <c r="P3281" s="8"/>
    </row>
    <row r="3282" spans="12:16" ht="24" customHeight="1">
      <c r="L3282" s="8"/>
      <c r="M3282" s="8"/>
      <c r="N3282" s="8"/>
      <c r="O3282" s="8"/>
      <c r="P3282" s="8"/>
    </row>
    <row r="3283" spans="12:16" ht="24" customHeight="1">
      <c r="L3283" s="8"/>
      <c r="M3283" s="8"/>
      <c r="N3283" s="8"/>
      <c r="O3283" s="8"/>
      <c r="P3283" s="8"/>
    </row>
    <row r="3284" spans="12:16" ht="24" customHeight="1">
      <c r="L3284" s="8"/>
      <c r="M3284" s="8"/>
      <c r="N3284" s="8"/>
      <c r="O3284" s="8"/>
      <c r="P3284" s="8"/>
    </row>
    <row r="3285" spans="12:16" ht="24" customHeight="1">
      <c r="L3285" s="8"/>
      <c r="M3285" s="8"/>
      <c r="N3285" s="8"/>
      <c r="O3285" s="8"/>
      <c r="P3285" s="8"/>
    </row>
    <row r="3286" spans="12:16" ht="24" customHeight="1">
      <c r="L3286" s="8"/>
      <c r="M3286" s="8"/>
      <c r="N3286" s="8"/>
      <c r="O3286" s="8"/>
      <c r="P3286" s="8"/>
    </row>
    <row r="3287" spans="12:16" ht="24" customHeight="1">
      <c r="L3287" s="8"/>
      <c r="M3287" s="8"/>
      <c r="N3287" s="8"/>
      <c r="O3287" s="8"/>
      <c r="P3287" s="8"/>
    </row>
    <row r="3288" spans="12:16" ht="24" customHeight="1">
      <c r="L3288" s="8"/>
      <c r="M3288" s="8"/>
      <c r="N3288" s="8"/>
      <c r="O3288" s="8"/>
      <c r="P3288" s="8"/>
    </row>
    <row r="3289" spans="12:16" ht="24" customHeight="1">
      <c r="L3289" s="8"/>
      <c r="M3289" s="8"/>
      <c r="N3289" s="8"/>
      <c r="O3289" s="8"/>
      <c r="P3289" s="8"/>
    </row>
    <row r="3290" spans="12:16" ht="24" customHeight="1">
      <c r="L3290" s="8"/>
      <c r="M3290" s="8"/>
      <c r="N3290" s="8"/>
      <c r="O3290" s="8"/>
      <c r="P3290" s="8"/>
    </row>
    <row r="3291" spans="12:16" ht="24" customHeight="1">
      <c r="L3291" s="8"/>
      <c r="M3291" s="8"/>
      <c r="N3291" s="8"/>
      <c r="O3291" s="8"/>
      <c r="P3291" s="8"/>
    </row>
    <row r="3292" spans="12:16" ht="24" customHeight="1">
      <c r="L3292" s="8"/>
      <c r="M3292" s="8"/>
      <c r="N3292" s="8"/>
      <c r="O3292" s="8"/>
      <c r="P3292" s="8"/>
    </row>
    <row r="3293" spans="12:16" ht="24" customHeight="1">
      <c r="L3293" s="8"/>
      <c r="M3293" s="8"/>
      <c r="N3293" s="8"/>
      <c r="O3293" s="8"/>
      <c r="P3293" s="8"/>
    </row>
    <row r="3294" spans="12:16" ht="24" customHeight="1">
      <c r="L3294" s="8"/>
      <c r="M3294" s="8"/>
      <c r="N3294" s="8"/>
      <c r="O3294" s="8"/>
      <c r="P3294" s="8"/>
    </row>
    <row r="3295" spans="12:16" ht="24" customHeight="1">
      <c r="L3295" s="8"/>
      <c r="M3295" s="8"/>
      <c r="N3295" s="8"/>
      <c r="O3295" s="8"/>
      <c r="P3295" s="8"/>
    </row>
    <row r="3296" spans="12:16" ht="24" customHeight="1">
      <c r="L3296" s="8"/>
      <c r="M3296" s="8"/>
      <c r="N3296" s="8"/>
      <c r="O3296" s="8"/>
      <c r="P3296" s="8"/>
    </row>
    <row r="3297" spans="12:16" ht="24" customHeight="1">
      <c r="L3297" s="8"/>
      <c r="M3297" s="8"/>
      <c r="N3297" s="8"/>
      <c r="O3297" s="8"/>
      <c r="P3297" s="8"/>
    </row>
    <row r="3298" spans="12:16" ht="24" customHeight="1">
      <c r="L3298" s="8"/>
      <c r="M3298" s="8"/>
      <c r="N3298" s="8"/>
      <c r="O3298" s="8"/>
      <c r="P3298" s="8"/>
    </row>
    <row r="3299" spans="12:16" ht="24" customHeight="1">
      <c r="L3299" s="8"/>
      <c r="M3299" s="8"/>
      <c r="N3299" s="8"/>
      <c r="O3299" s="8"/>
      <c r="P3299" s="8"/>
    </row>
    <row r="3300" spans="12:16" ht="24" customHeight="1">
      <c r="L3300" s="8"/>
      <c r="M3300" s="8"/>
      <c r="N3300" s="8"/>
      <c r="O3300" s="8"/>
      <c r="P3300" s="8"/>
    </row>
    <row r="3301" spans="12:16" ht="24" customHeight="1">
      <c r="L3301" s="8"/>
      <c r="M3301" s="8"/>
      <c r="N3301" s="8"/>
      <c r="O3301" s="8"/>
      <c r="P3301" s="8"/>
    </row>
    <row r="3302" spans="12:16" ht="24" customHeight="1">
      <c r="L3302" s="8"/>
      <c r="M3302" s="8"/>
      <c r="N3302" s="8"/>
      <c r="O3302" s="8"/>
      <c r="P3302" s="8"/>
    </row>
    <row r="3303" spans="12:16" ht="24" customHeight="1">
      <c r="L3303" s="8"/>
      <c r="M3303" s="8"/>
      <c r="N3303" s="8"/>
      <c r="O3303" s="8"/>
      <c r="P3303" s="8"/>
    </row>
    <row r="3304" spans="12:16" ht="24" customHeight="1">
      <c r="L3304" s="8"/>
      <c r="M3304" s="8"/>
      <c r="N3304" s="8"/>
      <c r="O3304" s="8"/>
      <c r="P3304" s="8"/>
    </row>
    <row r="3305" spans="12:16" ht="24" customHeight="1">
      <c r="L3305" s="8"/>
      <c r="M3305" s="8"/>
      <c r="N3305" s="8"/>
      <c r="O3305" s="8"/>
      <c r="P3305" s="8"/>
    </row>
    <row r="3306" spans="12:16" ht="24" customHeight="1">
      <c r="L3306" s="8"/>
      <c r="M3306" s="8"/>
      <c r="N3306" s="8"/>
      <c r="O3306" s="8"/>
      <c r="P3306" s="8"/>
    </row>
    <row r="3307" spans="12:16" ht="24" customHeight="1">
      <c r="L3307" s="8"/>
      <c r="M3307" s="8"/>
      <c r="N3307" s="8"/>
      <c r="O3307" s="8"/>
      <c r="P3307" s="8"/>
    </row>
    <row r="3308" spans="12:16" ht="24" customHeight="1">
      <c r="L3308" s="8"/>
      <c r="M3308" s="8"/>
      <c r="N3308" s="8"/>
      <c r="O3308" s="8"/>
      <c r="P3308" s="8"/>
    </row>
    <row r="3309" spans="12:16" ht="24" customHeight="1">
      <c r="L3309" s="8"/>
      <c r="M3309" s="8"/>
      <c r="N3309" s="8"/>
      <c r="O3309" s="8"/>
      <c r="P3309" s="8"/>
    </row>
    <row r="3310" spans="12:16" ht="24" customHeight="1">
      <c r="L3310" s="8"/>
      <c r="M3310" s="8"/>
      <c r="N3310" s="8"/>
      <c r="O3310" s="8"/>
      <c r="P3310" s="8"/>
    </row>
    <row r="3311" spans="12:16" ht="24" customHeight="1">
      <c r="L3311" s="8"/>
      <c r="M3311" s="8"/>
      <c r="N3311" s="8"/>
      <c r="O3311" s="8"/>
      <c r="P3311" s="8"/>
    </row>
    <row r="3312" spans="12:16" ht="24" customHeight="1">
      <c r="L3312" s="8"/>
      <c r="M3312" s="8"/>
      <c r="N3312" s="8"/>
      <c r="O3312" s="8"/>
      <c r="P3312" s="8"/>
    </row>
    <row r="3313" spans="12:16" ht="24" customHeight="1">
      <c r="L3313" s="8"/>
      <c r="M3313" s="8"/>
      <c r="N3313" s="8"/>
      <c r="O3313" s="8"/>
      <c r="P3313" s="8"/>
    </row>
    <row r="3314" spans="12:16" ht="24" customHeight="1">
      <c r="L3314" s="8"/>
      <c r="M3314" s="8"/>
      <c r="N3314" s="8"/>
      <c r="O3314" s="8"/>
      <c r="P3314" s="8"/>
    </row>
    <row r="3315" spans="12:16" ht="24" customHeight="1">
      <c r="L3315" s="8"/>
      <c r="M3315" s="8"/>
      <c r="N3315" s="8"/>
      <c r="O3315" s="8"/>
      <c r="P3315" s="8"/>
    </row>
    <row r="3316" spans="12:16" ht="24" customHeight="1">
      <c r="L3316" s="8"/>
      <c r="M3316" s="8"/>
      <c r="N3316" s="8"/>
      <c r="O3316" s="8"/>
      <c r="P3316" s="8"/>
    </row>
    <row r="3317" spans="12:16" ht="24" customHeight="1">
      <c r="L3317" s="8"/>
      <c r="M3317" s="8"/>
      <c r="N3317" s="8"/>
      <c r="O3317" s="8"/>
      <c r="P3317" s="8"/>
    </row>
    <row r="3318" spans="12:16" ht="24" customHeight="1">
      <c r="L3318" s="8"/>
      <c r="M3318" s="8"/>
      <c r="N3318" s="8"/>
      <c r="O3318" s="8"/>
      <c r="P3318" s="8"/>
    </row>
    <row r="3319" spans="12:16" ht="24" customHeight="1">
      <c r="L3319" s="8"/>
      <c r="M3319" s="8"/>
      <c r="N3319" s="8"/>
      <c r="O3319" s="8"/>
      <c r="P3319" s="8"/>
    </row>
    <row r="3320" spans="12:16" ht="24" customHeight="1">
      <c r="L3320" s="8"/>
      <c r="M3320" s="8"/>
      <c r="N3320" s="8"/>
      <c r="O3320" s="8"/>
      <c r="P3320" s="8"/>
    </row>
    <row r="3321" spans="12:16" ht="24" customHeight="1">
      <c r="L3321" s="8"/>
      <c r="M3321" s="8"/>
      <c r="N3321" s="8"/>
      <c r="O3321" s="8"/>
      <c r="P3321" s="8"/>
    </row>
    <row r="3322" spans="12:16" ht="24" customHeight="1">
      <c r="L3322" s="8"/>
      <c r="M3322" s="8"/>
      <c r="N3322" s="8"/>
      <c r="O3322" s="8"/>
      <c r="P3322" s="8"/>
    </row>
    <row r="3323" spans="12:16" ht="24" customHeight="1">
      <c r="L3323" s="8"/>
      <c r="M3323" s="8"/>
      <c r="N3323" s="8"/>
      <c r="O3323" s="8"/>
      <c r="P3323" s="8"/>
    </row>
    <row r="3324" spans="12:16" ht="24" customHeight="1">
      <c r="L3324" s="8"/>
      <c r="M3324" s="8"/>
      <c r="N3324" s="8"/>
      <c r="O3324" s="8"/>
      <c r="P3324" s="8"/>
    </row>
    <row r="3325" spans="12:16" ht="24" customHeight="1">
      <c r="L3325" s="8"/>
      <c r="M3325" s="8"/>
      <c r="N3325" s="8"/>
      <c r="O3325" s="8"/>
      <c r="P3325" s="8"/>
    </row>
    <row r="3326" spans="12:16" ht="24" customHeight="1">
      <c r="L3326" s="8"/>
      <c r="M3326" s="8"/>
      <c r="N3326" s="8"/>
      <c r="O3326" s="8"/>
      <c r="P3326" s="8"/>
    </row>
    <row r="3327" spans="12:16" ht="24" customHeight="1">
      <c r="L3327" s="8"/>
      <c r="M3327" s="8"/>
      <c r="N3327" s="8"/>
      <c r="O3327" s="8"/>
      <c r="P3327" s="8"/>
    </row>
    <row r="3328" spans="12:16" ht="24" customHeight="1">
      <c r="L3328" s="8"/>
      <c r="M3328" s="8"/>
      <c r="N3328" s="8"/>
      <c r="O3328" s="8"/>
      <c r="P3328" s="8"/>
    </row>
    <row r="3329" spans="12:16" ht="24" customHeight="1">
      <c r="L3329" s="8"/>
      <c r="M3329" s="8"/>
      <c r="N3329" s="8"/>
      <c r="O3329" s="8"/>
      <c r="P3329" s="8"/>
    </row>
    <row r="3330" spans="12:16" ht="24" customHeight="1">
      <c r="L3330" s="8"/>
      <c r="M3330" s="8"/>
      <c r="N3330" s="8"/>
      <c r="O3330" s="8"/>
      <c r="P3330" s="8"/>
    </row>
    <row r="3331" spans="12:16" ht="24" customHeight="1">
      <c r="L3331" s="8"/>
      <c r="M3331" s="8"/>
      <c r="N3331" s="8"/>
      <c r="O3331" s="8"/>
      <c r="P3331" s="8"/>
    </row>
    <row r="3332" spans="12:16" ht="24" customHeight="1">
      <c r="L3332" s="8"/>
      <c r="M3332" s="8"/>
      <c r="N3332" s="8"/>
      <c r="O3332" s="8"/>
      <c r="P3332" s="8"/>
    </row>
    <row r="3333" spans="12:16" ht="24" customHeight="1">
      <c r="L3333" s="8"/>
      <c r="M3333" s="8"/>
      <c r="N3333" s="8"/>
      <c r="O3333" s="8"/>
      <c r="P3333" s="8"/>
    </row>
    <row r="3334" spans="12:16" ht="24" customHeight="1">
      <c r="L3334" s="8"/>
      <c r="M3334" s="8"/>
      <c r="N3334" s="8"/>
      <c r="O3334" s="8"/>
      <c r="P3334" s="8"/>
    </row>
    <row r="3335" spans="12:16" ht="24" customHeight="1">
      <c r="L3335" s="8"/>
      <c r="M3335" s="8"/>
      <c r="N3335" s="8"/>
      <c r="O3335" s="8"/>
      <c r="P3335" s="8"/>
    </row>
    <row r="3336" spans="12:16" ht="24" customHeight="1">
      <c r="L3336" s="8"/>
      <c r="M3336" s="8"/>
      <c r="N3336" s="8"/>
      <c r="O3336" s="8"/>
      <c r="P3336" s="8"/>
    </row>
    <row r="3337" spans="12:16" ht="24" customHeight="1">
      <c r="L3337" s="8"/>
      <c r="M3337" s="8"/>
      <c r="N3337" s="8"/>
      <c r="O3337" s="8"/>
      <c r="P3337" s="8"/>
    </row>
    <row r="3338" spans="12:16" ht="24" customHeight="1">
      <c r="L3338" s="8"/>
      <c r="M3338" s="8"/>
      <c r="N3338" s="8"/>
      <c r="O3338" s="8"/>
      <c r="P3338" s="8"/>
    </row>
    <row r="3339" spans="12:16" ht="24" customHeight="1">
      <c r="L3339" s="8"/>
      <c r="M3339" s="8"/>
      <c r="N3339" s="8"/>
      <c r="O3339" s="8"/>
      <c r="P3339" s="8"/>
    </row>
    <row r="3340" spans="12:16" ht="24" customHeight="1">
      <c r="L3340" s="8"/>
      <c r="M3340" s="8"/>
      <c r="N3340" s="8"/>
      <c r="O3340" s="8"/>
      <c r="P3340" s="8"/>
    </row>
    <row r="3341" spans="12:16" ht="24" customHeight="1">
      <c r="L3341" s="8"/>
      <c r="M3341" s="8"/>
      <c r="N3341" s="8"/>
      <c r="O3341" s="8"/>
      <c r="P3341" s="8"/>
    </row>
    <row r="3342" spans="12:16" ht="24" customHeight="1">
      <c r="L3342" s="8"/>
      <c r="M3342" s="8"/>
      <c r="N3342" s="8"/>
      <c r="O3342" s="8"/>
      <c r="P3342" s="8"/>
    </row>
    <row r="3343" spans="12:16" ht="24" customHeight="1">
      <c r="L3343" s="8"/>
      <c r="M3343" s="8"/>
      <c r="N3343" s="8"/>
      <c r="O3343" s="8"/>
      <c r="P3343" s="8"/>
    </row>
    <row r="3344" spans="12:16" ht="24" customHeight="1">
      <c r="L3344" s="8"/>
      <c r="M3344" s="8"/>
      <c r="N3344" s="8"/>
      <c r="O3344" s="8"/>
      <c r="P3344" s="8"/>
    </row>
    <row r="3345" spans="12:16" ht="24" customHeight="1">
      <c r="L3345" s="8"/>
      <c r="M3345" s="8"/>
      <c r="N3345" s="8"/>
      <c r="O3345" s="8"/>
      <c r="P3345" s="8"/>
    </row>
    <row r="3346" spans="12:16" ht="24" customHeight="1">
      <c r="L3346" s="8"/>
      <c r="M3346" s="8"/>
      <c r="N3346" s="8"/>
      <c r="O3346" s="8"/>
      <c r="P3346" s="8"/>
    </row>
    <row r="3347" spans="12:16" ht="24" customHeight="1">
      <c r="L3347" s="8"/>
      <c r="M3347" s="8"/>
      <c r="N3347" s="8"/>
      <c r="O3347" s="8"/>
      <c r="P3347" s="8"/>
    </row>
    <row r="3348" spans="12:16" ht="24" customHeight="1">
      <c r="L3348" s="8"/>
      <c r="M3348" s="8"/>
      <c r="N3348" s="8"/>
      <c r="O3348" s="8"/>
      <c r="P3348" s="8"/>
    </row>
    <row r="3349" spans="12:16" ht="24" customHeight="1">
      <c r="L3349" s="8"/>
      <c r="M3349" s="8"/>
      <c r="N3349" s="8"/>
      <c r="O3349" s="8"/>
      <c r="P3349" s="8"/>
    </row>
    <row r="3350" spans="12:16" ht="24" customHeight="1">
      <c r="L3350" s="8"/>
      <c r="M3350" s="8"/>
      <c r="N3350" s="8"/>
      <c r="O3350" s="8"/>
      <c r="P3350" s="8"/>
    </row>
    <row r="3351" spans="12:16" ht="24" customHeight="1">
      <c r="L3351" s="8"/>
      <c r="M3351" s="8"/>
      <c r="N3351" s="8"/>
      <c r="O3351" s="8"/>
      <c r="P3351" s="8"/>
    </row>
    <row r="3352" spans="12:16" ht="24" customHeight="1">
      <c r="L3352" s="8"/>
      <c r="M3352" s="8"/>
      <c r="N3352" s="8"/>
      <c r="O3352" s="8"/>
      <c r="P3352" s="8"/>
    </row>
    <row r="3353" spans="12:16" ht="24" customHeight="1">
      <c r="L3353" s="8"/>
      <c r="M3353" s="8"/>
      <c r="N3353" s="8"/>
      <c r="O3353" s="8"/>
      <c r="P3353" s="8"/>
    </row>
    <row r="3354" spans="12:16" ht="24" customHeight="1">
      <c r="L3354" s="8"/>
      <c r="M3354" s="8"/>
      <c r="N3354" s="8"/>
      <c r="O3354" s="8"/>
      <c r="P3354" s="8"/>
    </row>
    <row r="3355" spans="12:16" ht="24" customHeight="1">
      <c r="L3355" s="8"/>
      <c r="M3355" s="8"/>
      <c r="N3355" s="8"/>
      <c r="O3355" s="8"/>
      <c r="P3355" s="8"/>
    </row>
    <row r="3356" spans="12:16" ht="24" customHeight="1">
      <c r="L3356" s="8"/>
      <c r="M3356" s="8"/>
      <c r="N3356" s="8"/>
      <c r="O3356" s="8"/>
      <c r="P3356" s="8"/>
    </row>
    <row r="3357" spans="12:16" ht="24" customHeight="1">
      <c r="L3357" s="8"/>
      <c r="M3357" s="8"/>
      <c r="N3357" s="8"/>
      <c r="O3357" s="8"/>
      <c r="P3357" s="8"/>
    </row>
    <row r="3358" spans="12:16" ht="24" customHeight="1">
      <c r="L3358" s="8"/>
      <c r="M3358" s="8"/>
      <c r="N3358" s="8"/>
      <c r="O3358" s="8"/>
      <c r="P3358" s="8"/>
    </row>
    <row r="3359" spans="12:16" ht="24" customHeight="1">
      <c r="L3359" s="8"/>
      <c r="M3359" s="8"/>
      <c r="N3359" s="8"/>
      <c r="O3359" s="8"/>
      <c r="P3359" s="8"/>
    </row>
    <row r="3360" spans="12:16" ht="24" customHeight="1">
      <c r="L3360" s="8"/>
      <c r="M3360" s="8"/>
      <c r="N3360" s="8"/>
      <c r="O3360" s="8"/>
      <c r="P3360" s="8"/>
    </row>
    <row r="3361" spans="12:16" ht="24" customHeight="1">
      <c r="L3361" s="8"/>
      <c r="M3361" s="8"/>
      <c r="N3361" s="8"/>
      <c r="O3361" s="8"/>
      <c r="P3361" s="8"/>
    </row>
    <row r="3362" spans="12:16" ht="24" customHeight="1">
      <c r="L3362" s="8"/>
      <c r="M3362" s="8"/>
      <c r="N3362" s="8"/>
      <c r="O3362" s="8"/>
      <c r="P3362" s="8"/>
    </row>
    <row r="3363" spans="12:16" ht="24" customHeight="1">
      <c r="L3363" s="8"/>
      <c r="M3363" s="8"/>
      <c r="N3363" s="8"/>
      <c r="O3363" s="8"/>
      <c r="P3363" s="8"/>
    </row>
    <row r="3364" spans="12:16" ht="24" customHeight="1">
      <c r="L3364" s="8"/>
      <c r="M3364" s="8"/>
      <c r="N3364" s="8"/>
      <c r="O3364" s="8"/>
      <c r="P3364" s="8"/>
    </row>
    <row r="3365" spans="12:16" ht="24" customHeight="1">
      <c r="L3365" s="8"/>
      <c r="M3365" s="8"/>
      <c r="N3365" s="8"/>
      <c r="O3365" s="8"/>
      <c r="P3365" s="8"/>
    </row>
    <row r="3366" spans="12:16" ht="24" customHeight="1">
      <c r="L3366" s="8"/>
      <c r="M3366" s="8"/>
      <c r="N3366" s="8"/>
      <c r="O3366" s="8"/>
      <c r="P3366" s="8"/>
    </row>
    <row r="3367" spans="12:16" ht="24" customHeight="1">
      <c r="L3367" s="8"/>
      <c r="M3367" s="8"/>
      <c r="N3367" s="8"/>
      <c r="O3367" s="8"/>
      <c r="P3367" s="8"/>
    </row>
    <row r="3368" spans="12:16" ht="24" customHeight="1">
      <c r="L3368" s="8"/>
      <c r="M3368" s="8"/>
      <c r="N3368" s="8"/>
      <c r="O3368" s="8"/>
      <c r="P3368" s="8"/>
    </row>
    <row r="3369" spans="12:16" ht="24" customHeight="1">
      <c r="L3369" s="8"/>
      <c r="M3369" s="8"/>
      <c r="N3369" s="8"/>
      <c r="O3369" s="8"/>
      <c r="P3369" s="8"/>
    </row>
    <row r="3370" spans="12:16" ht="24" customHeight="1">
      <c r="L3370" s="8"/>
      <c r="M3370" s="8"/>
      <c r="N3370" s="8"/>
      <c r="O3370" s="8"/>
      <c r="P3370" s="8"/>
    </row>
    <row r="3371" spans="12:16" ht="24" customHeight="1">
      <c r="L3371" s="8"/>
      <c r="M3371" s="8"/>
      <c r="N3371" s="8"/>
      <c r="O3371" s="8"/>
      <c r="P3371" s="8"/>
    </row>
    <row r="3372" spans="12:16" ht="24" customHeight="1">
      <c r="L3372" s="8"/>
      <c r="M3372" s="8"/>
      <c r="N3372" s="8"/>
      <c r="O3372" s="8"/>
      <c r="P3372" s="8"/>
    </row>
    <row r="3373" spans="12:16" ht="24" customHeight="1">
      <c r="L3373" s="8"/>
      <c r="M3373" s="8"/>
      <c r="N3373" s="8"/>
      <c r="O3373" s="8"/>
      <c r="P3373" s="8"/>
    </row>
    <row r="3374" spans="12:16" ht="24" customHeight="1">
      <c r="L3374" s="8"/>
      <c r="M3374" s="8"/>
      <c r="N3374" s="8"/>
      <c r="O3374" s="8"/>
      <c r="P3374" s="8"/>
    </row>
    <row r="3375" spans="12:16" ht="24" customHeight="1">
      <c r="L3375" s="8"/>
      <c r="M3375" s="8"/>
      <c r="N3375" s="8"/>
      <c r="O3375" s="8"/>
      <c r="P3375" s="8"/>
    </row>
    <row r="3376" spans="12:16" ht="24" customHeight="1">
      <c r="L3376" s="8"/>
      <c r="M3376" s="8"/>
      <c r="N3376" s="8"/>
      <c r="O3376" s="8"/>
      <c r="P3376" s="8"/>
    </row>
    <row r="3377" spans="12:16" ht="24" customHeight="1">
      <c r="L3377" s="8"/>
      <c r="M3377" s="8"/>
      <c r="N3377" s="8"/>
      <c r="O3377" s="8"/>
      <c r="P3377" s="8"/>
    </row>
    <row r="3378" spans="12:16" ht="24" customHeight="1">
      <c r="L3378" s="8"/>
      <c r="M3378" s="8"/>
      <c r="N3378" s="8"/>
      <c r="O3378" s="8"/>
      <c r="P3378" s="8"/>
    </row>
    <row r="3379" spans="12:16" ht="24" customHeight="1">
      <c r="L3379" s="8"/>
      <c r="M3379" s="8"/>
      <c r="N3379" s="8"/>
      <c r="O3379" s="8"/>
      <c r="P3379" s="8"/>
    </row>
    <row r="3380" spans="12:16" ht="24" customHeight="1">
      <c r="L3380" s="8"/>
      <c r="M3380" s="8"/>
      <c r="N3380" s="8"/>
      <c r="O3380" s="8"/>
      <c r="P3380" s="8"/>
    </row>
    <row r="3381" spans="12:16" ht="24" customHeight="1">
      <c r="L3381" s="8"/>
      <c r="M3381" s="8"/>
      <c r="N3381" s="8"/>
      <c r="O3381" s="8"/>
      <c r="P3381" s="8"/>
    </row>
    <row r="3382" spans="12:16" ht="24" customHeight="1">
      <c r="L3382" s="8"/>
      <c r="M3382" s="8"/>
      <c r="N3382" s="8"/>
      <c r="O3382" s="8"/>
      <c r="P3382" s="8"/>
    </row>
    <row r="3383" spans="12:16" ht="24" customHeight="1">
      <c r="L3383" s="8"/>
      <c r="M3383" s="8"/>
      <c r="N3383" s="8"/>
      <c r="O3383" s="8"/>
      <c r="P3383" s="8"/>
    </row>
    <row r="3384" spans="12:16" ht="24" customHeight="1">
      <c r="L3384" s="8"/>
      <c r="M3384" s="8"/>
      <c r="N3384" s="8"/>
      <c r="O3384" s="8"/>
      <c r="P3384" s="8"/>
    </row>
    <row r="3385" spans="12:16" ht="24" customHeight="1">
      <c r="L3385" s="8"/>
      <c r="M3385" s="8"/>
      <c r="N3385" s="8"/>
      <c r="O3385" s="8"/>
      <c r="P3385" s="8"/>
    </row>
    <row r="3386" spans="12:16" ht="24" customHeight="1">
      <c r="L3386" s="8"/>
      <c r="M3386" s="8"/>
      <c r="N3386" s="8"/>
      <c r="O3386" s="8"/>
      <c r="P3386" s="8"/>
    </row>
    <row r="3387" spans="12:16" ht="24" customHeight="1">
      <c r="L3387" s="8"/>
      <c r="M3387" s="8"/>
      <c r="N3387" s="8"/>
      <c r="O3387" s="8"/>
      <c r="P3387" s="8"/>
    </row>
    <row r="3388" spans="12:16" ht="24" customHeight="1">
      <c r="L3388" s="8"/>
      <c r="M3388" s="8"/>
      <c r="N3388" s="8"/>
      <c r="O3388" s="8"/>
      <c r="P3388" s="8"/>
    </row>
    <row r="3389" spans="12:16" ht="24" customHeight="1">
      <c r="L3389" s="8"/>
      <c r="M3389" s="8"/>
      <c r="N3389" s="8"/>
      <c r="O3389" s="8"/>
      <c r="P3389" s="8"/>
    </row>
    <row r="3390" spans="12:16" ht="24" customHeight="1">
      <c r="L3390" s="8"/>
      <c r="M3390" s="8"/>
      <c r="N3390" s="8"/>
      <c r="O3390" s="8"/>
      <c r="P3390" s="8"/>
    </row>
    <row r="3391" spans="12:16" ht="24" customHeight="1">
      <c r="L3391" s="8"/>
      <c r="M3391" s="8"/>
      <c r="N3391" s="8"/>
      <c r="O3391" s="8"/>
      <c r="P3391" s="8"/>
    </row>
    <row r="3392" spans="12:16" ht="24" customHeight="1">
      <c r="L3392" s="8"/>
      <c r="M3392" s="8"/>
      <c r="N3392" s="8"/>
      <c r="O3392" s="8"/>
      <c r="P3392" s="8"/>
    </row>
    <row r="3393" spans="12:16" ht="24" customHeight="1">
      <c r="L3393" s="8"/>
      <c r="M3393" s="8"/>
      <c r="N3393" s="8"/>
      <c r="O3393" s="8"/>
      <c r="P3393" s="8"/>
    </row>
    <row r="3394" spans="12:16" ht="24" customHeight="1">
      <c r="L3394" s="8"/>
      <c r="M3394" s="8"/>
      <c r="N3394" s="8"/>
      <c r="O3394" s="8"/>
      <c r="P3394" s="8"/>
    </row>
    <row r="3395" spans="12:16" ht="24" customHeight="1">
      <c r="L3395" s="8"/>
      <c r="M3395" s="8"/>
      <c r="N3395" s="8"/>
      <c r="O3395" s="8"/>
      <c r="P3395" s="8"/>
    </row>
    <row r="3396" spans="12:16" ht="24" customHeight="1">
      <c r="L3396" s="8"/>
      <c r="M3396" s="8"/>
      <c r="N3396" s="8"/>
      <c r="O3396" s="8"/>
      <c r="P3396" s="8"/>
    </row>
    <row r="3397" spans="12:16" ht="24" customHeight="1">
      <c r="L3397" s="8"/>
      <c r="M3397" s="8"/>
      <c r="N3397" s="8"/>
      <c r="O3397" s="8"/>
      <c r="P3397" s="8"/>
    </row>
    <row r="3398" spans="12:16" ht="24" customHeight="1">
      <c r="L3398" s="8"/>
      <c r="M3398" s="8"/>
      <c r="N3398" s="8"/>
      <c r="O3398" s="8"/>
      <c r="P3398" s="8"/>
    </row>
    <row r="3399" spans="12:16" ht="24" customHeight="1">
      <c r="L3399" s="8"/>
      <c r="M3399" s="8"/>
      <c r="N3399" s="8"/>
      <c r="O3399" s="8"/>
      <c r="P3399" s="8"/>
    </row>
    <row r="3400" spans="12:16" ht="24" customHeight="1">
      <c r="L3400" s="8"/>
      <c r="M3400" s="8"/>
      <c r="N3400" s="8"/>
      <c r="O3400" s="8"/>
      <c r="P3400" s="8"/>
    </row>
    <row r="3401" spans="12:16" ht="24" customHeight="1">
      <c r="L3401" s="8"/>
      <c r="M3401" s="8"/>
      <c r="N3401" s="8"/>
      <c r="O3401" s="8"/>
      <c r="P3401" s="8"/>
    </row>
    <row r="3402" spans="12:16" ht="24" customHeight="1">
      <c r="L3402" s="8"/>
      <c r="M3402" s="8"/>
      <c r="N3402" s="8"/>
      <c r="O3402" s="8"/>
      <c r="P3402" s="8"/>
    </row>
    <row r="3403" spans="12:16" ht="24" customHeight="1">
      <c r="L3403" s="8"/>
      <c r="M3403" s="8"/>
      <c r="N3403" s="8"/>
      <c r="O3403" s="8"/>
      <c r="P3403" s="8"/>
    </row>
    <row r="3404" spans="12:16" ht="24" customHeight="1">
      <c r="L3404" s="8"/>
      <c r="M3404" s="8"/>
      <c r="N3404" s="8"/>
      <c r="O3404" s="8"/>
      <c r="P3404" s="8"/>
    </row>
    <row r="3405" spans="12:16" ht="24" customHeight="1">
      <c r="L3405" s="8"/>
      <c r="M3405" s="8"/>
      <c r="N3405" s="8"/>
      <c r="O3405" s="8"/>
      <c r="P3405" s="8"/>
    </row>
    <row r="3406" spans="12:16" ht="24" customHeight="1">
      <c r="L3406" s="8"/>
      <c r="M3406" s="8"/>
      <c r="N3406" s="8"/>
      <c r="O3406" s="8"/>
      <c r="P3406" s="8"/>
    </row>
    <row r="3407" spans="12:16" ht="24" customHeight="1">
      <c r="L3407" s="8"/>
      <c r="M3407" s="8"/>
      <c r="N3407" s="8"/>
      <c r="O3407" s="8"/>
      <c r="P3407" s="8"/>
    </row>
    <row r="3408" spans="12:16" ht="24" customHeight="1">
      <c r="L3408" s="8"/>
      <c r="M3408" s="8"/>
      <c r="N3408" s="8"/>
      <c r="O3408" s="8"/>
      <c r="P3408" s="8"/>
    </row>
    <row r="3409" spans="12:16" ht="24" customHeight="1">
      <c r="L3409" s="8"/>
      <c r="M3409" s="8"/>
      <c r="N3409" s="8"/>
      <c r="O3409" s="8"/>
      <c r="P3409" s="8"/>
    </row>
    <row r="3410" spans="12:16" ht="24" customHeight="1">
      <c r="L3410" s="8"/>
      <c r="M3410" s="8"/>
      <c r="N3410" s="8"/>
      <c r="O3410" s="8"/>
      <c r="P3410" s="8"/>
    </row>
    <row r="3411" spans="12:16" ht="24" customHeight="1">
      <c r="L3411" s="8"/>
      <c r="M3411" s="8"/>
      <c r="N3411" s="8"/>
      <c r="O3411" s="8"/>
      <c r="P3411" s="8"/>
    </row>
    <row r="3412" spans="12:16" ht="24" customHeight="1">
      <c r="L3412" s="8"/>
      <c r="M3412" s="8"/>
      <c r="N3412" s="8"/>
      <c r="O3412" s="8"/>
      <c r="P3412" s="8"/>
    </row>
    <row r="3413" spans="12:16" ht="24" customHeight="1">
      <c r="L3413" s="8"/>
      <c r="M3413" s="8"/>
      <c r="N3413" s="8"/>
      <c r="O3413" s="8"/>
      <c r="P3413" s="8"/>
    </row>
    <row r="3414" spans="12:16" ht="24" customHeight="1">
      <c r="L3414" s="8"/>
      <c r="M3414" s="8"/>
      <c r="N3414" s="8"/>
      <c r="O3414" s="8"/>
      <c r="P3414" s="8"/>
    </row>
    <row r="3415" spans="12:16" ht="24" customHeight="1">
      <c r="L3415" s="8"/>
      <c r="M3415" s="8"/>
      <c r="N3415" s="8"/>
      <c r="O3415" s="8"/>
      <c r="P3415" s="8"/>
    </row>
    <row r="3416" spans="12:16" ht="24" customHeight="1">
      <c r="L3416" s="8"/>
      <c r="M3416" s="8"/>
      <c r="N3416" s="8"/>
      <c r="O3416" s="8"/>
      <c r="P3416" s="8"/>
    </row>
    <row r="3417" spans="12:16" ht="24" customHeight="1">
      <c r="L3417" s="8"/>
      <c r="M3417" s="8"/>
      <c r="N3417" s="8"/>
      <c r="O3417" s="8"/>
      <c r="P3417" s="8"/>
    </row>
    <row r="3418" spans="12:16" ht="24" customHeight="1">
      <c r="L3418" s="8"/>
      <c r="M3418" s="8"/>
      <c r="N3418" s="8"/>
      <c r="O3418" s="8"/>
      <c r="P3418" s="8"/>
    </row>
    <row r="3419" spans="12:16" ht="24" customHeight="1">
      <c r="L3419" s="8"/>
      <c r="M3419" s="8"/>
      <c r="N3419" s="8"/>
      <c r="O3419" s="8"/>
      <c r="P3419" s="8"/>
    </row>
    <row r="3420" spans="12:16" ht="24" customHeight="1">
      <c r="L3420" s="8"/>
      <c r="M3420" s="8"/>
      <c r="N3420" s="8"/>
      <c r="O3420" s="8"/>
      <c r="P3420" s="8"/>
    </row>
    <row r="3421" spans="12:16" ht="24" customHeight="1">
      <c r="L3421" s="8"/>
      <c r="M3421" s="8"/>
      <c r="N3421" s="8"/>
      <c r="O3421" s="8"/>
      <c r="P3421" s="8"/>
    </row>
    <row r="3422" spans="12:16" ht="24" customHeight="1">
      <c r="L3422" s="8"/>
      <c r="M3422" s="8"/>
      <c r="N3422" s="8"/>
      <c r="O3422" s="8"/>
      <c r="P3422" s="8"/>
    </row>
    <row r="3423" spans="12:16" ht="24" customHeight="1">
      <c r="L3423" s="8"/>
      <c r="M3423" s="8"/>
      <c r="N3423" s="8"/>
      <c r="O3423" s="8"/>
      <c r="P3423" s="8"/>
    </row>
    <row r="3424" spans="12:16" ht="24" customHeight="1">
      <c r="L3424" s="8"/>
      <c r="M3424" s="8"/>
      <c r="N3424" s="8"/>
      <c r="O3424" s="8"/>
      <c r="P3424" s="8"/>
    </row>
    <row r="3425" spans="12:16" ht="24" customHeight="1">
      <c r="L3425" s="8"/>
      <c r="M3425" s="8"/>
      <c r="N3425" s="8"/>
      <c r="O3425" s="8"/>
      <c r="P3425" s="8"/>
    </row>
    <row r="3426" spans="12:16" ht="24" customHeight="1">
      <c r="L3426" s="8"/>
      <c r="M3426" s="8"/>
      <c r="N3426" s="8"/>
      <c r="O3426" s="8"/>
      <c r="P3426" s="8"/>
    </row>
    <row r="3427" spans="12:16" ht="24" customHeight="1">
      <c r="L3427" s="8"/>
      <c r="M3427" s="8"/>
      <c r="N3427" s="8"/>
      <c r="O3427" s="8"/>
      <c r="P3427" s="8"/>
    </row>
    <row r="3428" spans="12:16" ht="24" customHeight="1">
      <c r="L3428" s="8"/>
      <c r="M3428" s="8"/>
      <c r="N3428" s="8"/>
      <c r="O3428" s="8"/>
      <c r="P3428" s="8"/>
    </row>
    <row r="3429" spans="12:16" ht="24" customHeight="1">
      <c r="L3429" s="8"/>
      <c r="M3429" s="8"/>
      <c r="N3429" s="8"/>
      <c r="O3429" s="8"/>
      <c r="P3429" s="8"/>
    </row>
    <row r="3430" spans="12:16" ht="24" customHeight="1">
      <c r="L3430" s="8"/>
      <c r="M3430" s="8"/>
      <c r="N3430" s="8"/>
      <c r="O3430" s="8"/>
      <c r="P3430" s="8"/>
    </row>
    <row r="3431" spans="12:16" ht="24" customHeight="1">
      <c r="L3431" s="8"/>
      <c r="M3431" s="8"/>
      <c r="N3431" s="8"/>
      <c r="O3431" s="8"/>
      <c r="P3431" s="8"/>
    </row>
    <row r="3432" spans="12:16" ht="24" customHeight="1">
      <c r="L3432" s="8"/>
      <c r="M3432" s="8"/>
      <c r="N3432" s="8"/>
      <c r="O3432" s="8"/>
      <c r="P3432" s="8"/>
    </row>
    <row r="3433" spans="12:16" ht="24" customHeight="1">
      <c r="L3433" s="8"/>
      <c r="M3433" s="8"/>
      <c r="N3433" s="8"/>
      <c r="O3433" s="8"/>
      <c r="P3433" s="8"/>
    </row>
    <row r="3434" spans="12:16" ht="24" customHeight="1">
      <c r="L3434" s="8"/>
      <c r="M3434" s="8"/>
      <c r="N3434" s="8"/>
      <c r="O3434" s="8"/>
      <c r="P3434" s="8"/>
    </row>
    <row r="3435" spans="12:16" ht="24" customHeight="1">
      <c r="L3435" s="8"/>
      <c r="M3435" s="8"/>
      <c r="N3435" s="8"/>
      <c r="O3435" s="8"/>
      <c r="P3435" s="8"/>
    </row>
    <row r="3436" spans="12:16" ht="24" customHeight="1">
      <c r="L3436" s="8"/>
      <c r="M3436" s="8"/>
      <c r="N3436" s="8"/>
      <c r="O3436" s="8"/>
      <c r="P3436" s="8"/>
    </row>
    <row r="3437" spans="12:16" ht="24" customHeight="1">
      <c r="L3437" s="8"/>
      <c r="M3437" s="8"/>
      <c r="N3437" s="8"/>
      <c r="O3437" s="8"/>
      <c r="P3437" s="8"/>
    </row>
    <row r="3438" spans="12:16" ht="24" customHeight="1">
      <c r="L3438" s="8"/>
      <c r="M3438" s="8"/>
      <c r="N3438" s="8"/>
      <c r="O3438" s="8"/>
      <c r="P3438" s="8"/>
    </row>
    <row r="3439" spans="12:16" ht="24" customHeight="1">
      <c r="L3439" s="8"/>
      <c r="M3439" s="8"/>
      <c r="N3439" s="8"/>
      <c r="O3439" s="8"/>
      <c r="P3439" s="8"/>
    </row>
    <row r="3440" spans="12:16" ht="24" customHeight="1">
      <c r="L3440" s="8"/>
      <c r="M3440" s="8"/>
      <c r="N3440" s="8"/>
      <c r="O3440" s="8"/>
      <c r="P3440" s="8"/>
    </row>
    <row r="3441" spans="12:16" ht="24" customHeight="1">
      <c r="L3441" s="8"/>
      <c r="M3441" s="8"/>
      <c r="N3441" s="8"/>
      <c r="O3441" s="8"/>
      <c r="P3441" s="8"/>
    </row>
    <row r="3442" spans="12:16" ht="24" customHeight="1">
      <c r="L3442" s="8"/>
      <c r="M3442" s="8"/>
      <c r="N3442" s="8"/>
      <c r="O3442" s="8"/>
      <c r="P3442" s="8"/>
    </row>
    <row r="3443" spans="12:16" ht="24" customHeight="1">
      <c r="L3443" s="8"/>
      <c r="M3443" s="8"/>
      <c r="N3443" s="8"/>
      <c r="O3443" s="8"/>
      <c r="P3443" s="8"/>
    </row>
    <row r="3444" spans="12:16" ht="24" customHeight="1">
      <c r="L3444" s="8"/>
      <c r="M3444" s="8"/>
      <c r="N3444" s="8"/>
      <c r="O3444" s="8"/>
      <c r="P3444" s="8"/>
    </row>
    <row r="3445" spans="12:16" ht="24" customHeight="1">
      <c r="L3445" s="8"/>
      <c r="M3445" s="8"/>
      <c r="N3445" s="8"/>
      <c r="O3445" s="8"/>
      <c r="P3445" s="8"/>
    </row>
    <row r="3446" spans="12:16" ht="24" customHeight="1">
      <c r="L3446" s="8"/>
      <c r="M3446" s="8"/>
      <c r="N3446" s="8"/>
      <c r="O3446" s="8"/>
      <c r="P3446" s="8"/>
    </row>
    <row r="3447" spans="12:16" ht="24" customHeight="1">
      <c r="L3447" s="8"/>
      <c r="M3447" s="8"/>
      <c r="N3447" s="8"/>
      <c r="O3447" s="8"/>
      <c r="P3447" s="8"/>
    </row>
    <row r="3448" spans="12:16" ht="24" customHeight="1">
      <c r="L3448" s="8"/>
      <c r="M3448" s="8"/>
      <c r="N3448" s="8"/>
      <c r="O3448" s="8"/>
      <c r="P3448" s="8"/>
    </row>
    <row r="3449" spans="12:16" ht="24" customHeight="1">
      <c r="L3449" s="8"/>
      <c r="M3449" s="8"/>
      <c r="N3449" s="8"/>
      <c r="O3449" s="8"/>
      <c r="P3449" s="8"/>
    </row>
    <row r="3450" spans="12:16" ht="24" customHeight="1">
      <c r="L3450" s="8"/>
      <c r="M3450" s="8"/>
      <c r="N3450" s="8"/>
      <c r="O3450" s="8"/>
      <c r="P3450" s="8"/>
    </row>
    <row r="3451" spans="12:16" ht="24" customHeight="1">
      <c r="L3451" s="8"/>
      <c r="M3451" s="8"/>
      <c r="N3451" s="8"/>
      <c r="O3451" s="8"/>
      <c r="P3451" s="8"/>
    </row>
    <row r="3452" spans="12:16" ht="24" customHeight="1">
      <c r="L3452" s="8"/>
      <c r="M3452" s="8"/>
      <c r="N3452" s="8"/>
      <c r="O3452" s="8"/>
      <c r="P3452" s="8"/>
    </row>
    <row r="3453" spans="12:16" ht="24" customHeight="1">
      <c r="L3453" s="8"/>
      <c r="M3453" s="8"/>
      <c r="N3453" s="8"/>
      <c r="O3453" s="8"/>
      <c r="P3453" s="8"/>
    </row>
    <row r="3454" spans="12:16" ht="24" customHeight="1">
      <c r="L3454" s="8"/>
      <c r="M3454" s="8"/>
      <c r="N3454" s="8"/>
      <c r="O3454" s="8"/>
      <c r="P3454" s="8"/>
    </row>
    <row r="3455" spans="12:16" ht="24" customHeight="1">
      <c r="L3455" s="8"/>
      <c r="M3455" s="8"/>
      <c r="N3455" s="8"/>
      <c r="O3455" s="8"/>
      <c r="P3455" s="8"/>
    </row>
    <row r="3456" spans="12:16" ht="24" customHeight="1">
      <c r="L3456" s="8"/>
      <c r="M3456" s="8"/>
      <c r="N3456" s="8"/>
      <c r="O3456" s="8"/>
      <c r="P3456" s="8"/>
    </row>
    <row r="3457" spans="12:16" ht="24" customHeight="1">
      <c r="L3457" s="8"/>
      <c r="M3457" s="8"/>
      <c r="N3457" s="8"/>
      <c r="O3457" s="8"/>
      <c r="P3457" s="8"/>
    </row>
    <row r="3458" spans="12:16" ht="24" customHeight="1">
      <c r="L3458" s="8"/>
      <c r="M3458" s="8"/>
      <c r="N3458" s="8"/>
      <c r="O3458" s="8"/>
      <c r="P3458" s="8"/>
    </row>
    <row r="3459" spans="12:16" ht="24" customHeight="1">
      <c r="L3459" s="8"/>
      <c r="M3459" s="8"/>
      <c r="N3459" s="8"/>
      <c r="O3459" s="8"/>
      <c r="P3459" s="8"/>
    </row>
    <row r="3460" spans="12:16" ht="24" customHeight="1">
      <c r="L3460" s="8"/>
      <c r="M3460" s="8"/>
      <c r="N3460" s="8"/>
      <c r="O3460" s="8"/>
      <c r="P3460" s="8"/>
    </row>
    <row r="3461" spans="12:16" ht="24" customHeight="1">
      <c r="L3461" s="8"/>
      <c r="M3461" s="8"/>
      <c r="N3461" s="8"/>
      <c r="O3461" s="8"/>
      <c r="P3461" s="8"/>
    </row>
    <row r="3462" spans="12:16" ht="24" customHeight="1">
      <c r="L3462" s="8"/>
      <c r="M3462" s="8"/>
      <c r="N3462" s="8"/>
      <c r="O3462" s="8"/>
      <c r="P3462" s="8"/>
    </row>
    <row r="3463" spans="12:16" ht="24" customHeight="1">
      <c r="L3463" s="8"/>
      <c r="M3463" s="8"/>
      <c r="N3463" s="8"/>
      <c r="O3463" s="8"/>
      <c r="P3463" s="8"/>
    </row>
    <row r="3464" spans="12:16" ht="24" customHeight="1">
      <c r="L3464" s="8"/>
      <c r="M3464" s="8"/>
      <c r="N3464" s="8"/>
      <c r="O3464" s="8"/>
      <c r="P3464" s="8"/>
    </row>
    <row r="3465" spans="12:16" ht="24" customHeight="1">
      <c r="L3465" s="8"/>
      <c r="M3465" s="8"/>
      <c r="N3465" s="8"/>
      <c r="O3465" s="8"/>
      <c r="P3465" s="8"/>
    </row>
    <row r="3466" spans="12:16" ht="24" customHeight="1">
      <c r="L3466" s="8"/>
      <c r="M3466" s="8"/>
      <c r="N3466" s="8"/>
      <c r="O3466" s="8"/>
      <c r="P3466" s="8"/>
    </row>
    <row r="3467" spans="12:16" ht="24" customHeight="1">
      <c r="L3467" s="8"/>
      <c r="M3467" s="8"/>
      <c r="N3467" s="8"/>
      <c r="O3467" s="8"/>
      <c r="P3467" s="8"/>
    </row>
    <row r="3468" spans="12:16" ht="24" customHeight="1">
      <c r="L3468" s="8"/>
      <c r="M3468" s="8"/>
      <c r="N3468" s="8"/>
      <c r="O3468" s="8"/>
      <c r="P3468" s="8"/>
    </row>
    <row r="3469" spans="12:16" ht="24" customHeight="1">
      <c r="L3469" s="8"/>
      <c r="M3469" s="8"/>
      <c r="N3469" s="8"/>
      <c r="O3469" s="8"/>
      <c r="P3469" s="8"/>
    </row>
    <row r="3470" spans="12:16" ht="24" customHeight="1">
      <c r="L3470" s="8"/>
      <c r="M3470" s="8"/>
      <c r="N3470" s="8"/>
      <c r="O3470" s="8"/>
      <c r="P3470" s="8"/>
    </row>
    <row r="3471" spans="12:16" ht="24" customHeight="1">
      <c r="L3471" s="8"/>
      <c r="M3471" s="8"/>
      <c r="N3471" s="8"/>
      <c r="O3471" s="8"/>
      <c r="P3471" s="8"/>
    </row>
    <row r="3472" spans="12:16" ht="24" customHeight="1">
      <c r="L3472" s="8"/>
      <c r="M3472" s="8"/>
      <c r="N3472" s="8"/>
      <c r="O3472" s="8"/>
      <c r="P3472" s="8"/>
    </row>
    <row r="3473" spans="12:16" ht="24" customHeight="1">
      <c r="L3473" s="8"/>
      <c r="M3473" s="8"/>
      <c r="N3473" s="8"/>
      <c r="O3473" s="8"/>
      <c r="P3473" s="8"/>
    </row>
    <row r="3474" spans="12:16" ht="24" customHeight="1">
      <c r="L3474" s="8"/>
      <c r="M3474" s="8"/>
      <c r="N3474" s="8"/>
      <c r="O3474" s="8"/>
      <c r="P3474" s="8"/>
    </row>
    <row r="3475" spans="12:16" ht="24" customHeight="1">
      <c r="L3475" s="8"/>
      <c r="M3475" s="8"/>
      <c r="N3475" s="8"/>
      <c r="O3475" s="8"/>
      <c r="P3475" s="8"/>
    </row>
    <row r="3476" spans="12:16" ht="24" customHeight="1">
      <c r="L3476" s="8"/>
      <c r="M3476" s="8"/>
      <c r="N3476" s="8"/>
      <c r="O3476" s="8"/>
      <c r="P3476" s="8"/>
    </row>
    <row r="3477" spans="12:16" ht="24" customHeight="1">
      <c r="L3477" s="8"/>
      <c r="M3477" s="8"/>
      <c r="N3477" s="8"/>
      <c r="O3477" s="8"/>
      <c r="P3477" s="8"/>
    </row>
    <row r="3478" spans="12:16" ht="24" customHeight="1">
      <c r="L3478" s="8"/>
      <c r="M3478" s="8"/>
      <c r="N3478" s="8"/>
      <c r="O3478" s="8"/>
      <c r="P3478" s="8"/>
    </row>
    <row r="3479" spans="12:16" ht="24" customHeight="1">
      <c r="L3479" s="8"/>
      <c r="M3479" s="8"/>
      <c r="N3479" s="8"/>
      <c r="O3479" s="8"/>
      <c r="P3479" s="8"/>
    </row>
    <row r="3480" spans="12:16" ht="24" customHeight="1">
      <c r="L3480" s="8"/>
      <c r="M3480" s="8"/>
      <c r="N3480" s="8"/>
      <c r="O3480" s="8"/>
      <c r="P3480" s="8"/>
    </row>
    <row r="3481" spans="12:16" ht="24" customHeight="1">
      <c r="L3481" s="8"/>
      <c r="M3481" s="8"/>
      <c r="N3481" s="8"/>
      <c r="O3481" s="8"/>
      <c r="P3481" s="8"/>
    </row>
    <row r="3482" spans="12:16" ht="24" customHeight="1">
      <c r="L3482" s="8"/>
      <c r="M3482" s="8"/>
      <c r="N3482" s="8"/>
      <c r="O3482" s="8"/>
      <c r="P3482" s="8"/>
    </row>
    <row r="3483" spans="12:16" ht="24" customHeight="1">
      <c r="L3483" s="8"/>
      <c r="M3483" s="8"/>
      <c r="N3483" s="8"/>
      <c r="O3483" s="8"/>
      <c r="P3483" s="8"/>
    </row>
    <row r="3484" spans="12:16" ht="24" customHeight="1">
      <c r="L3484" s="8"/>
      <c r="M3484" s="8"/>
      <c r="N3484" s="8"/>
      <c r="O3484" s="8"/>
      <c r="P3484" s="8"/>
    </row>
    <row r="3485" spans="12:16" ht="24" customHeight="1">
      <c r="L3485" s="8"/>
      <c r="M3485" s="8"/>
      <c r="N3485" s="8"/>
      <c r="O3485" s="8"/>
      <c r="P3485" s="8"/>
    </row>
    <row r="3486" spans="12:16" ht="24" customHeight="1">
      <c r="L3486" s="8"/>
      <c r="M3486" s="8"/>
      <c r="N3486" s="8"/>
      <c r="O3486" s="8"/>
      <c r="P3486" s="8"/>
    </row>
    <row r="3487" spans="12:16" ht="24" customHeight="1">
      <c r="L3487" s="8"/>
      <c r="M3487" s="8"/>
      <c r="N3487" s="8"/>
      <c r="O3487" s="8"/>
      <c r="P3487" s="8"/>
    </row>
    <row r="3488" spans="12:16" ht="24" customHeight="1">
      <c r="L3488" s="8"/>
      <c r="M3488" s="8"/>
      <c r="N3488" s="8"/>
      <c r="O3488" s="8"/>
      <c r="P3488" s="8"/>
    </row>
    <row r="3489" spans="12:16" ht="24" customHeight="1">
      <c r="L3489" s="8"/>
      <c r="M3489" s="8"/>
      <c r="N3489" s="8"/>
      <c r="O3489" s="8"/>
      <c r="P3489" s="8"/>
    </row>
    <row r="3490" spans="12:16" ht="24" customHeight="1">
      <c r="L3490" s="8"/>
      <c r="M3490" s="8"/>
      <c r="N3490" s="8"/>
      <c r="O3490" s="8"/>
      <c r="P3490" s="8"/>
    </row>
    <row r="3491" spans="12:16" ht="24" customHeight="1">
      <c r="L3491" s="8"/>
      <c r="M3491" s="8"/>
      <c r="N3491" s="8"/>
      <c r="O3491" s="8"/>
      <c r="P3491" s="8"/>
    </row>
    <row r="3492" spans="12:16" ht="24" customHeight="1">
      <c r="L3492" s="8"/>
      <c r="M3492" s="8"/>
      <c r="N3492" s="8"/>
      <c r="O3492" s="8"/>
      <c r="P3492" s="8"/>
    </row>
    <row r="3493" spans="12:16" ht="24" customHeight="1">
      <c r="L3493" s="8"/>
      <c r="M3493" s="8"/>
      <c r="N3493" s="8"/>
      <c r="O3493" s="8"/>
      <c r="P3493" s="8"/>
    </row>
    <row r="3494" spans="12:16" ht="24" customHeight="1">
      <c r="L3494" s="8"/>
      <c r="M3494" s="8"/>
      <c r="N3494" s="8"/>
      <c r="O3494" s="8"/>
      <c r="P3494" s="8"/>
    </row>
    <row r="3495" spans="12:16" ht="24" customHeight="1">
      <c r="L3495" s="8"/>
      <c r="M3495" s="8"/>
      <c r="N3495" s="8"/>
      <c r="O3495" s="8"/>
      <c r="P3495" s="8"/>
    </row>
    <row r="3496" spans="12:16" ht="24" customHeight="1">
      <c r="L3496" s="8"/>
      <c r="M3496" s="8"/>
      <c r="N3496" s="8"/>
      <c r="O3496" s="8"/>
      <c r="P3496" s="8"/>
    </row>
    <row r="3497" spans="12:16" ht="24" customHeight="1">
      <c r="L3497" s="8"/>
      <c r="M3497" s="8"/>
      <c r="N3497" s="8"/>
      <c r="O3497" s="8"/>
      <c r="P3497" s="8"/>
    </row>
    <row r="3498" spans="12:16" ht="24" customHeight="1">
      <c r="L3498" s="8"/>
      <c r="M3498" s="8"/>
      <c r="N3498" s="8"/>
      <c r="O3498" s="8"/>
      <c r="P3498" s="8"/>
    </row>
    <row r="3499" spans="12:16" ht="24" customHeight="1">
      <c r="L3499" s="8"/>
      <c r="M3499" s="8"/>
      <c r="N3499" s="8"/>
      <c r="O3499" s="8"/>
      <c r="P3499" s="8"/>
    </row>
    <row r="3500" spans="12:16" ht="24" customHeight="1">
      <c r="L3500" s="8"/>
      <c r="M3500" s="8"/>
      <c r="N3500" s="8"/>
      <c r="O3500" s="8"/>
      <c r="P3500" s="8"/>
    </row>
    <row r="3501" spans="12:16" ht="24" customHeight="1">
      <c r="L3501" s="8"/>
      <c r="M3501" s="8"/>
      <c r="N3501" s="8"/>
      <c r="O3501" s="8"/>
      <c r="P3501" s="8"/>
    </row>
    <row r="3502" spans="12:16" ht="24" customHeight="1">
      <c r="L3502" s="8"/>
      <c r="M3502" s="8"/>
      <c r="N3502" s="8"/>
      <c r="O3502" s="8"/>
      <c r="P3502" s="8"/>
    </row>
    <row r="3503" spans="12:16" ht="24" customHeight="1">
      <c r="L3503" s="8"/>
      <c r="M3503" s="8"/>
      <c r="N3503" s="8"/>
      <c r="O3503" s="8"/>
      <c r="P3503" s="8"/>
    </row>
    <row r="3504" spans="12:16" ht="24" customHeight="1">
      <c r="L3504" s="8"/>
      <c r="M3504" s="8"/>
      <c r="N3504" s="8"/>
      <c r="O3504" s="8"/>
      <c r="P3504" s="8"/>
    </row>
    <row r="3505" spans="12:16" ht="24" customHeight="1">
      <c r="L3505" s="8"/>
      <c r="M3505" s="8"/>
      <c r="N3505" s="8"/>
      <c r="O3505" s="8"/>
      <c r="P3505" s="8"/>
    </row>
    <row r="3506" spans="12:16" ht="24" customHeight="1">
      <c r="L3506" s="8"/>
      <c r="M3506" s="8"/>
      <c r="N3506" s="8"/>
      <c r="O3506" s="8"/>
      <c r="P3506" s="8"/>
    </row>
    <row r="3507" spans="12:16" ht="24" customHeight="1">
      <c r="L3507" s="8"/>
      <c r="M3507" s="8"/>
      <c r="N3507" s="8"/>
      <c r="O3507" s="8"/>
      <c r="P3507" s="8"/>
    </row>
    <row r="3508" spans="12:16" ht="24" customHeight="1">
      <c r="L3508" s="8"/>
      <c r="M3508" s="8"/>
      <c r="N3508" s="8"/>
      <c r="O3508" s="8"/>
      <c r="P3508" s="8"/>
    </row>
    <row r="3509" spans="12:16" ht="24" customHeight="1">
      <c r="L3509" s="8"/>
      <c r="M3509" s="8"/>
      <c r="N3509" s="8"/>
      <c r="O3509" s="8"/>
      <c r="P3509" s="8"/>
    </row>
    <row r="3510" spans="12:16" ht="24" customHeight="1">
      <c r="L3510" s="8"/>
      <c r="M3510" s="8"/>
      <c r="N3510" s="8"/>
      <c r="O3510" s="8"/>
      <c r="P3510" s="8"/>
    </row>
    <row r="3511" spans="12:16" ht="24" customHeight="1">
      <c r="L3511" s="8"/>
      <c r="M3511" s="8"/>
      <c r="N3511" s="8"/>
      <c r="O3511" s="8"/>
      <c r="P3511" s="8"/>
    </row>
    <row r="3512" spans="12:16" ht="24" customHeight="1">
      <c r="L3512" s="8"/>
      <c r="M3512" s="8"/>
      <c r="N3512" s="8"/>
      <c r="O3512" s="8"/>
      <c r="P3512" s="8"/>
    </row>
    <row r="3513" spans="12:16" ht="24" customHeight="1">
      <c r="L3513" s="8"/>
      <c r="M3513" s="8"/>
      <c r="N3513" s="8"/>
      <c r="O3513" s="8"/>
      <c r="P3513" s="8"/>
    </row>
    <row r="3514" spans="12:16" ht="24" customHeight="1">
      <c r="L3514" s="8"/>
      <c r="M3514" s="8"/>
      <c r="N3514" s="8"/>
      <c r="O3514" s="8"/>
      <c r="P3514" s="8"/>
    </row>
    <row r="3515" spans="12:16" ht="24" customHeight="1">
      <c r="L3515" s="8"/>
      <c r="M3515" s="8"/>
      <c r="N3515" s="8"/>
      <c r="O3515" s="8"/>
      <c r="P3515" s="8"/>
    </row>
    <row r="3516" spans="12:16" ht="24" customHeight="1">
      <c r="L3516" s="8"/>
      <c r="M3516" s="8"/>
      <c r="N3516" s="8"/>
      <c r="O3516" s="8"/>
      <c r="P3516" s="8"/>
    </row>
    <row r="3517" spans="12:16" ht="24" customHeight="1">
      <c r="L3517" s="8"/>
      <c r="M3517" s="8"/>
      <c r="N3517" s="8"/>
      <c r="O3517" s="8"/>
      <c r="P3517" s="8"/>
    </row>
    <row r="3518" spans="12:16" ht="24" customHeight="1">
      <c r="L3518" s="8"/>
      <c r="M3518" s="8"/>
      <c r="N3518" s="8"/>
      <c r="O3518" s="8"/>
      <c r="P3518" s="8"/>
    </row>
    <row r="3519" spans="12:16" ht="24" customHeight="1">
      <c r="L3519" s="8"/>
      <c r="M3519" s="8"/>
      <c r="N3519" s="8"/>
      <c r="O3519" s="8"/>
      <c r="P3519" s="8"/>
    </row>
    <row r="3520" spans="12:16" ht="24" customHeight="1">
      <c r="L3520" s="8"/>
      <c r="M3520" s="8"/>
      <c r="N3520" s="8"/>
      <c r="O3520" s="8"/>
      <c r="P3520" s="8"/>
    </row>
    <row r="3521" spans="12:16" ht="24" customHeight="1">
      <c r="L3521" s="8"/>
      <c r="M3521" s="8"/>
      <c r="N3521" s="8"/>
      <c r="O3521" s="8"/>
      <c r="P3521" s="8"/>
    </row>
    <row r="3522" spans="12:16" ht="24" customHeight="1">
      <c r="L3522" s="8"/>
      <c r="M3522" s="8"/>
      <c r="N3522" s="8"/>
      <c r="O3522" s="8"/>
      <c r="P3522" s="8"/>
    </row>
    <row r="3523" spans="12:16" ht="24" customHeight="1">
      <c r="L3523" s="8"/>
      <c r="M3523" s="8"/>
      <c r="N3523" s="8"/>
      <c r="O3523" s="8"/>
      <c r="P3523" s="8"/>
    </row>
    <row r="3524" spans="12:16" ht="24" customHeight="1">
      <c r="L3524" s="8"/>
      <c r="M3524" s="8"/>
      <c r="N3524" s="8"/>
      <c r="O3524" s="8"/>
      <c r="P3524" s="8"/>
    </row>
    <row r="3525" spans="12:16" ht="24" customHeight="1">
      <c r="L3525" s="8"/>
      <c r="M3525" s="8"/>
      <c r="N3525" s="8"/>
      <c r="O3525" s="8"/>
      <c r="P3525" s="8"/>
    </row>
    <row r="3526" spans="12:16" ht="24" customHeight="1">
      <c r="L3526" s="8"/>
      <c r="M3526" s="8"/>
      <c r="N3526" s="8"/>
      <c r="O3526" s="8"/>
      <c r="P3526" s="8"/>
    </row>
    <row r="3527" spans="12:16" ht="24" customHeight="1">
      <c r="L3527" s="8"/>
      <c r="M3527" s="8"/>
      <c r="N3527" s="8"/>
      <c r="O3527" s="8"/>
      <c r="P3527" s="8"/>
    </row>
    <row r="3528" spans="12:16" ht="24" customHeight="1">
      <c r="L3528" s="8"/>
      <c r="M3528" s="8"/>
      <c r="N3528" s="8"/>
      <c r="O3528" s="8"/>
      <c r="P3528" s="8"/>
    </row>
    <row r="3529" spans="12:16" ht="24" customHeight="1">
      <c r="L3529" s="8"/>
      <c r="M3529" s="8"/>
      <c r="N3529" s="8"/>
      <c r="O3529" s="8"/>
      <c r="P3529" s="8"/>
    </row>
    <row r="3530" spans="12:16" ht="24" customHeight="1">
      <c r="L3530" s="8"/>
      <c r="M3530" s="8"/>
      <c r="N3530" s="8"/>
      <c r="O3530" s="8"/>
      <c r="P3530" s="8"/>
    </row>
    <row r="3531" spans="12:16" ht="24" customHeight="1">
      <c r="L3531" s="8"/>
      <c r="M3531" s="8"/>
      <c r="N3531" s="8"/>
      <c r="O3531" s="8"/>
      <c r="P3531" s="8"/>
    </row>
    <row r="3532" spans="12:16" ht="24" customHeight="1">
      <c r="L3532" s="8"/>
      <c r="M3532" s="8"/>
      <c r="N3532" s="8"/>
      <c r="O3532" s="8"/>
      <c r="P3532" s="8"/>
    </row>
    <row r="3533" spans="12:16" ht="24" customHeight="1">
      <c r="L3533" s="8"/>
      <c r="M3533" s="8"/>
      <c r="N3533" s="8"/>
      <c r="O3533" s="8"/>
      <c r="P3533" s="8"/>
    </row>
    <row r="3534" spans="12:16" ht="24" customHeight="1">
      <c r="L3534" s="8"/>
      <c r="M3534" s="8"/>
      <c r="N3534" s="8"/>
      <c r="O3534" s="8"/>
      <c r="P3534" s="8"/>
    </row>
    <row r="3535" spans="12:16" ht="24" customHeight="1">
      <c r="L3535" s="8"/>
      <c r="M3535" s="8"/>
      <c r="N3535" s="8"/>
      <c r="O3535" s="8"/>
      <c r="P3535" s="8"/>
    </row>
    <row r="3536" spans="12:16" ht="24" customHeight="1">
      <c r="L3536" s="8"/>
      <c r="M3536" s="8"/>
      <c r="N3536" s="8"/>
      <c r="O3536" s="8"/>
      <c r="P3536" s="8"/>
    </row>
    <row r="3537" spans="12:16" ht="24" customHeight="1">
      <c r="L3537" s="8"/>
      <c r="M3537" s="8"/>
      <c r="N3537" s="8"/>
      <c r="O3537" s="8"/>
      <c r="P3537" s="8"/>
    </row>
    <row r="3538" spans="12:16" ht="24" customHeight="1">
      <c r="L3538" s="8"/>
      <c r="M3538" s="8"/>
      <c r="N3538" s="8"/>
      <c r="O3538" s="8"/>
      <c r="P3538" s="8"/>
    </row>
    <row r="3539" spans="12:16" ht="24" customHeight="1">
      <c r="L3539" s="8"/>
      <c r="M3539" s="8"/>
      <c r="N3539" s="8"/>
      <c r="O3539" s="8"/>
      <c r="P3539" s="8"/>
    </row>
    <row r="3540" spans="12:16" ht="24" customHeight="1">
      <c r="L3540" s="8"/>
      <c r="M3540" s="8"/>
      <c r="N3540" s="8"/>
      <c r="O3540" s="8"/>
      <c r="P3540" s="8"/>
    </row>
    <row r="3541" spans="12:16" ht="24" customHeight="1">
      <c r="L3541" s="8"/>
      <c r="M3541" s="8"/>
      <c r="N3541" s="8"/>
      <c r="O3541" s="8"/>
      <c r="P3541" s="8"/>
    </row>
    <row r="3542" spans="12:16" ht="24" customHeight="1">
      <c r="L3542" s="8"/>
      <c r="M3542" s="8"/>
      <c r="N3542" s="8"/>
      <c r="O3542" s="8"/>
      <c r="P3542" s="8"/>
    </row>
    <row r="3543" spans="12:16" ht="24" customHeight="1">
      <c r="L3543" s="8"/>
      <c r="M3543" s="8"/>
      <c r="N3543" s="8"/>
      <c r="O3543" s="8"/>
      <c r="P3543" s="8"/>
    </row>
    <row r="3544" spans="12:16" ht="24" customHeight="1">
      <c r="L3544" s="8"/>
      <c r="M3544" s="8"/>
      <c r="N3544" s="8"/>
      <c r="O3544" s="8"/>
      <c r="P3544" s="8"/>
    </row>
    <row r="3545" spans="12:16" ht="24" customHeight="1">
      <c r="L3545" s="8"/>
      <c r="M3545" s="8"/>
      <c r="N3545" s="8"/>
      <c r="O3545" s="8"/>
      <c r="P3545" s="8"/>
    </row>
    <row r="3546" spans="12:16" ht="24" customHeight="1">
      <c r="L3546" s="8"/>
      <c r="M3546" s="8"/>
      <c r="N3546" s="8"/>
      <c r="O3546" s="8"/>
      <c r="P3546" s="8"/>
    </row>
    <row r="3547" spans="12:16" ht="24" customHeight="1">
      <c r="L3547" s="8"/>
      <c r="M3547" s="8"/>
      <c r="N3547" s="8"/>
      <c r="O3547" s="8"/>
      <c r="P3547" s="8"/>
    </row>
    <row r="3548" spans="12:16" ht="24" customHeight="1">
      <c r="L3548" s="8"/>
      <c r="M3548" s="8"/>
      <c r="N3548" s="8"/>
      <c r="O3548" s="8"/>
      <c r="P3548" s="8"/>
    </row>
    <row r="3549" spans="12:16" ht="24" customHeight="1">
      <c r="L3549" s="8"/>
      <c r="M3549" s="8"/>
      <c r="N3549" s="8"/>
      <c r="O3549" s="8"/>
      <c r="P3549" s="8"/>
    </row>
    <row r="3550" spans="12:16" ht="24" customHeight="1">
      <c r="L3550" s="8"/>
      <c r="M3550" s="8"/>
      <c r="N3550" s="8"/>
      <c r="O3550" s="8"/>
      <c r="P3550" s="8"/>
    </row>
    <row r="3551" spans="12:16" ht="24" customHeight="1">
      <c r="L3551" s="8"/>
      <c r="M3551" s="8"/>
      <c r="N3551" s="8"/>
      <c r="O3551" s="8"/>
      <c r="P3551" s="8"/>
    </row>
    <row r="3552" spans="12:16" ht="24" customHeight="1">
      <c r="L3552" s="8"/>
      <c r="M3552" s="8"/>
      <c r="N3552" s="8"/>
      <c r="O3552" s="8"/>
      <c r="P3552" s="8"/>
    </row>
    <row r="3553" spans="12:16" ht="24" customHeight="1">
      <c r="L3553" s="8"/>
      <c r="M3553" s="8"/>
      <c r="N3553" s="8"/>
      <c r="O3553" s="8"/>
      <c r="P3553" s="8"/>
    </row>
    <row r="3554" spans="12:16" ht="24" customHeight="1">
      <c r="L3554" s="8"/>
      <c r="M3554" s="8"/>
      <c r="N3554" s="8"/>
      <c r="O3554" s="8"/>
      <c r="P3554" s="8"/>
    </row>
    <row r="3555" spans="12:16" ht="24" customHeight="1">
      <c r="L3555" s="8"/>
      <c r="M3555" s="8"/>
      <c r="N3555" s="8"/>
      <c r="O3555" s="8"/>
      <c r="P3555" s="8"/>
    </row>
    <row r="3556" spans="12:16" ht="24" customHeight="1">
      <c r="L3556" s="8"/>
      <c r="M3556" s="8"/>
      <c r="N3556" s="8"/>
      <c r="O3556" s="8"/>
      <c r="P3556" s="8"/>
    </row>
    <row r="3557" spans="12:16" ht="24" customHeight="1">
      <c r="L3557" s="8"/>
      <c r="M3557" s="8"/>
      <c r="N3557" s="8"/>
      <c r="O3557" s="8"/>
      <c r="P3557" s="8"/>
    </row>
    <row r="3558" spans="12:16" ht="24" customHeight="1">
      <c r="L3558" s="8"/>
      <c r="M3558" s="8"/>
      <c r="N3558" s="8"/>
      <c r="O3558" s="8"/>
      <c r="P3558" s="8"/>
    </row>
    <row r="3559" spans="12:16" ht="24" customHeight="1">
      <c r="L3559" s="8"/>
      <c r="M3559" s="8"/>
      <c r="N3559" s="8"/>
      <c r="O3559" s="8"/>
      <c r="P3559" s="8"/>
    </row>
    <row r="3560" spans="12:16" ht="24" customHeight="1">
      <c r="L3560" s="8"/>
      <c r="M3560" s="8"/>
      <c r="N3560" s="8"/>
      <c r="O3560" s="8"/>
      <c r="P3560" s="8"/>
    </row>
    <row r="3561" spans="12:16" ht="24" customHeight="1">
      <c r="L3561" s="8"/>
      <c r="M3561" s="8"/>
      <c r="N3561" s="8"/>
      <c r="O3561" s="8"/>
      <c r="P3561" s="8"/>
    </row>
    <row r="3562" spans="12:16" ht="24" customHeight="1">
      <c r="L3562" s="8"/>
      <c r="M3562" s="8"/>
      <c r="N3562" s="8"/>
      <c r="O3562" s="8"/>
      <c r="P3562" s="8"/>
    </row>
    <row r="3563" spans="12:16" ht="24" customHeight="1">
      <c r="L3563" s="8"/>
      <c r="M3563" s="8"/>
      <c r="N3563" s="8"/>
      <c r="O3563" s="8"/>
      <c r="P3563" s="8"/>
    </row>
    <row r="3564" spans="12:16" ht="24" customHeight="1">
      <c r="L3564" s="8"/>
      <c r="M3564" s="8"/>
      <c r="N3564" s="8"/>
      <c r="O3564" s="8"/>
      <c r="P3564" s="8"/>
    </row>
    <row r="3565" spans="12:16" ht="24" customHeight="1">
      <c r="L3565" s="8"/>
      <c r="M3565" s="8"/>
      <c r="N3565" s="8"/>
      <c r="O3565" s="8"/>
      <c r="P3565" s="8"/>
    </row>
    <row r="3566" spans="12:16" ht="24" customHeight="1">
      <c r="L3566" s="8"/>
      <c r="M3566" s="8"/>
      <c r="N3566" s="8"/>
      <c r="O3566" s="8"/>
      <c r="P3566" s="8"/>
    </row>
    <row r="3567" spans="12:16" ht="24" customHeight="1">
      <c r="L3567" s="8"/>
      <c r="M3567" s="8"/>
      <c r="N3567" s="8"/>
      <c r="O3567" s="8"/>
      <c r="P3567" s="8"/>
    </row>
    <row r="3568" spans="12:16" ht="24" customHeight="1">
      <c r="L3568" s="8"/>
      <c r="M3568" s="8"/>
      <c r="N3568" s="8"/>
      <c r="O3568" s="8"/>
      <c r="P3568" s="8"/>
    </row>
    <row r="3569" spans="12:16" ht="24" customHeight="1">
      <c r="L3569" s="8"/>
      <c r="M3569" s="8"/>
      <c r="N3569" s="8"/>
      <c r="O3569" s="8"/>
      <c r="P3569" s="8"/>
    </row>
    <row r="3570" spans="12:16" ht="24" customHeight="1">
      <c r="L3570" s="8"/>
      <c r="M3570" s="8"/>
      <c r="N3570" s="8"/>
      <c r="O3570" s="8"/>
      <c r="P3570" s="8"/>
    </row>
    <row r="3571" spans="12:16" ht="24" customHeight="1">
      <c r="L3571" s="8"/>
      <c r="M3571" s="8"/>
      <c r="N3571" s="8"/>
      <c r="O3571" s="8"/>
      <c r="P3571" s="8"/>
    </row>
    <row r="3572" spans="12:16" ht="24" customHeight="1">
      <c r="L3572" s="8"/>
      <c r="M3572" s="8"/>
      <c r="N3572" s="8"/>
      <c r="O3572" s="8"/>
      <c r="P3572" s="8"/>
    </row>
    <row r="3573" spans="12:16" ht="24" customHeight="1">
      <c r="L3573" s="8"/>
      <c r="M3573" s="8"/>
      <c r="N3573" s="8"/>
      <c r="O3573" s="8"/>
      <c r="P3573" s="8"/>
    </row>
    <row r="3574" spans="12:16" ht="24" customHeight="1">
      <c r="L3574" s="8"/>
      <c r="M3574" s="8"/>
      <c r="N3574" s="8"/>
      <c r="O3574" s="8"/>
      <c r="P3574" s="8"/>
    </row>
    <row r="3575" spans="12:16" ht="24" customHeight="1">
      <c r="L3575" s="8"/>
      <c r="M3575" s="8"/>
      <c r="N3575" s="8"/>
      <c r="O3575" s="8"/>
      <c r="P3575" s="8"/>
    </row>
    <row r="3576" spans="12:16" ht="24" customHeight="1">
      <c r="L3576" s="8"/>
      <c r="M3576" s="8"/>
      <c r="N3576" s="8"/>
      <c r="O3576" s="8"/>
      <c r="P3576" s="8"/>
    </row>
    <row r="3577" spans="12:16" ht="24" customHeight="1">
      <c r="L3577" s="8"/>
      <c r="M3577" s="8"/>
      <c r="N3577" s="8"/>
      <c r="O3577" s="8"/>
      <c r="P3577" s="8"/>
    </row>
    <row r="3578" spans="12:16" ht="24" customHeight="1">
      <c r="L3578" s="8"/>
      <c r="M3578" s="8"/>
      <c r="N3578" s="8"/>
      <c r="O3578" s="8"/>
      <c r="P3578" s="8"/>
    </row>
    <row r="3579" spans="12:16" ht="24" customHeight="1">
      <c r="L3579" s="8"/>
      <c r="M3579" s="8"/>
      <c r="N3579" s="8"/>
      <c r="O3579" s="8"/>
      <c r="P3579" s="8"/>
    </row>
    <row r="3580" spans="12:16" ht="24" customHeight="1">
      <c r="L3580" s="8"/>
      <c r="M3580" s="8"/>
      <c r="N3580" s="8"/>
      <c r="O3580" s="8"/>
      <c r="P3580" s="8"/>
    </row>
    <row r="3581" spans="12:16" ht="24" customHeight="1">
      <c r="L3581" s="8"/>
      <c r="M3581" s="8"/>
      <c r="N3581" s="8"/>
      <c r="O3581" s="8"/>
      <c r="P3581" s="8"/>
    </row>
    <row r="3582" spans="12:16" ht="24" customHeight="1">
      <c r="L3582" s="8"/>
      <c r="M3582" s="8"/>
      <c r="N3582" s="8"/>
      <c r="O3582" s="8"/>
      <c r="P3582" s="8"/>
    </row>
    <row r="3583" spans="12:16" ht="24" customHeight="1">
      <c r="L3583" s="8"/>
      <c r="M3583" s="8"/>
      <c r="N3583" s="8"/>
      <c r="O3583" s="8"/>
      <c r="P3583" s="8"/>
    </row>
    <row r="3584" spans="12:16" ht="24" customHeight="1">
      <c r="L3584" s="8"/>
      <c r="M3584" s="8"/>
      <c r="N3584" s="8"/>
      <c r="O3584" s="8"/>
      <c r="P3584" s="8"/>
    </row>
    <row r="3585" spans="12:16" ht="24" customHeight="1">
      <c r="L3585" s="8"/>
      <c r="M3585" s="8"/>
      <c r="N3585" s="8"/>
      <c r="O3585" s="8"/>
      <c r="P3585" s="8"/>
    </row>
    <row r="3586" spans="12:16" ht="24" customHeight="1">
      <c r="L3586" s="8"/>
      <c r="M3586" s="8"/>
      <c r="N3586" s="8"/>
      <c r="O3586" s="8"/>
      <c r="P3586" s="8"/>
    </row>
    <row r="3587" spans="12:16" ht="24" customHeight="1">
      <c r="L3587" s="8"/>
      <c r="M3587" s="8"/>
      <c r="N3587" s="8"/>
      <c r="O3587" s="8"/>
      <c r="P3587" s="8"/>
    </row>
    <row r="3588" spans="12:16" ht="24" customHeight="1">
      <c r="L3588" s="8"/>
      <c r="M3588" s="8"/>
      <c r="N3588" s="8"/>
      <c r="O3588" s="8"/>
      <c r="P3588" s="8"/>
    </row>
    <row r="3589" spans="12:16" ht="24" customHeight="1">
      <c r="L3589" s="8"/>
      <c r="M3589" s="8"/>
      <c r="N3589" s="8"/>
      <c r="O3589" s="8"/>
      <c r="P3589" s="8"/>
    </row>
    <row r="3590" spans="12:16" ht="24" customHeight="1">
      <c r="L3590" s="8"/>
      <c r="M3590" s="8"/>
      <c r="N3590" s="8"/>
      <c r="O3590" s="8"/>
      <c r="P3590" s="8"/>
    </row>
    <row r="3591" spans="12:16" ht="24" customHeight="1">
      <c r="L3591" s="8"/>
      <c r="M3591" s="8"/>
      <c r="N3591" s="8"/>
      <c r="O3591" s="8"/>
      <c r="P3591" s="8"/>
    </row>
    <row r="3592" spans="12:16" ht="24" customHeight="1">
      <c r="L3592" s="8"/>
      <c r="M3592" s="8"/>
      <c r="N3592" s="8"/>
      <c r="O3592" s="8"/>
      <c r="P3592" s="8"/>
    </row>
    <row r="3593" spans="12:16" ht="24" customHeight="1">
      <c r="L3593" s="8"/>
      <c r="M3593" s="8"/>
      <c r="N3593" s="8"/>
      <c r="O3593" s="8"/>
      <c r="P3593" s="8"/>
    </row>
    <row r="3594" spans="12:16" ht="24" customHeight="1">
      <c r="L3594" s="8"/>
      <c r="M3594" s="8"/>
      <c r="N3594" s="8"/>
      <c r="O3594" s="8"/>
      <c r="P3594" s="8"/>
    </row>
    <row r="3595" spans="12:16" ht="24" customHeight="1">
      <c r="L3595" s="8"/>
      <c r="M3595" s="8"/>
      <c r="N3595" s="8"/>
      <c r="O3595" s="8"/>
      <c r="P3595" s="8"/>
    </row>
    <row r="3596" spans="12:16" ht="24" customHeight="1">
      <c r="L3596" s="8"/>
      <c r="M3596" s="8"/>
      <c r="N3596" s="8"/>
      <c r="O3596" s="8"/>
      <c r="P3596" s="8"/>
    </row>
    <row r="3597" spans="12:16" ht="24" customHeight="1">
      <c r="L3597" s="8"/>
      <c r="M3597" s="8"/>
      <c r="N3597" s="8"/>
      <c r="O3597" s="8"/>
      <c r="P3597" s="8"/>
    </row>
    <row r="3598" spans="12:16" ht="24" customHeight="1">
      <c r="L3598" s="8"/>
      <c r="M3598" s="8"/>
      <c r="N3598" s="8"/>
      <c r="O3598" s="8"/>
      <c r="P3598" s="8"/>
    </row>
    <row r="3599" spans="12:16" ht="24" customHeight="1">
      <c r="L3599" s="8"/>
      <c r="M3599" s="8"/>
      <c r="N3599" s="8"/>
      <c r="O3599" s="8"/>
      <c r="P3599" s="8"/>
    </row>
    <row r="3600" spans="12:16" ht="24" customHeight="1">
      <c r="L3600" s="8"/>
      <c r="M3600" s="8"/>
      <c r="N3600" s="8"/>
      <c r="O3600" s="8"/>
      <c r="P3600" s="8"/>
    </row>
    <row r="3601" spans="12:16" ht="24" customHeight="1">
      <c r="L3601" s="8"/>
      <c r="M3601" s="8"/>
      <c r="N3601" s="8"/>
      <c r="O3601" s="8"/>
      <c r="P3601" s="8"/>
    </row>
    <row r="3602" spans="12:16" ht="24" customHeight="1">
      <c r="L3602" s="8"/>
      <c r="M3602" s="8"/>
      <c r="N3602" s="8"/>
      <c r="O3602" s="8"/>
      <c r="P3602" s="8"/>
    </row>
    <row r="3603" spans="12:16" ht="24" customHeight="1">
      <c r="L3603" s="8"/>
      <c r="M3603" s="8"/>
      <c r="N3603" s="8"/>
      <c r="O3603" s="8"/>
      <c r="P3603" s="8"/>
    </row>
    <row r="3604" spans="12:16" ht="24" customHeight="1">
      <c r="L3604" s="8"/>
      <c r="M3604" s="8"/>
      <c r="N3604" s="8"/>
      <c r="O3604" s="8"/>
      <c r="P3604" s="8"/>
    </row>
    <row r="3605" spans="12:16" ht="24" customHeight="1">
      <c r="L3605" s="8"/>
      <c r="M3605" s="8"/>
      <c r="N3605" s="8"/>
      <c r="O3605" s="8"/>
      <c r="P3605" s="8"/>
    </row>
    <row r="3606" spans="12:16" ht="24" customHeight="1">
      <c r="L3606" s="8"/>
      <c r="M3606" s="8"/>
      <c r="N3606" s="8"/>
      <c r="O3606" s="8"/>
      <c r="P3606" s="8"/>
    </row>
    <row r="3607" spans="12:16" ht="24" customHeight="1">
      <c r="L3607" s="8"/>
      <c r="M3607" s="8"/>
      <c r="N3607" s="8"/>
      <c r="O3607" s="8"/>
      <c r="P3607" s="8"/>
    </row>
    <row r="3608" spans="12:16" ht="24" customHeight="1">
      <c r="L3608" s="8"/>
      <c r="M3608" s="8"/>
      <c r="N3608" s="8"/>
      <c r="O3608" s="8"/>
      <c r="P3608" s="8"/>
    </row>
    <row r="3609" spans="12:16" ht="24" customHeight="1">
      <c r="L3609" s="8"/>
      <c r="M3609" s="8"/>
      <c r="N3609" s="8"/>
      <c r="O3609" s="8"/>
      <c r="P3609" s="8"/>
    </row>
    <row r="3610" spans="12:16" ht="24" customHeight="1">
      <c r="L3610" s="8"/>
      <c r="M3610" s="8"/>
      <c r="N3610" s="8"/>
      <c r="O3610" s="8"/>
      <c r="P3610" s="8"/>
    </row>
    <row r="3611" spans="12:16" ht="24" customHeight="1">
      <c r="L3611" s="8"/>
      <c r="M3611" s="8"/>
      <c r="N3611" s="8"/>
      <c r="O3611" s="8"/>
      <c r="P3611" s="8"/>
    </row>
    <row r="3612" spans="12:16" ht="24" customHeight="1">
      <c r="L3612" s="8"/>
      <c r="M3612" s="8"/>
      <c r="N3612" s="8"/>
      <c r="O3612" s="8"/>
      <c r="P3612" s="8"/>
    </row>
    <row r="3613" spans="12:16" ht="24" customHeight="1">
      <c r="L3613" s="8"/>
      <c r="M3613" s="8"/>
      <c r="N3613" s="8"/>
      <c r="O3613" s="8"/>
      <c r="P3613" s="8"/>
    </row>
    <row r="3614" spans="12:16" ht="24" customHeight="1">
      <c r="L3614" s="8"/>
      <c r="M3614" s="8"/>
      <c r="N3614" s="8"/>
      <c r="O3614" s="8"/>
      <c r="P3614" s="8"/>
    </row>
    <row r="3615" spans="12:16" ht="24" customHeight="1">
      <c r="L3615" s="8"/>
      <c r="M3615" s="8"/>
      <c r="N3615" s="8"/>
      <c r="O3615" s="8"/>
      <c r="P3615" s="8"/>
    </row>
    <row r="3616" spans="12:16" ht="24" customHeight="1">
      <c r="L3616" s="8"/>
      <c r="M3616" s="8"/>
      <c r="N3616" s="8"/>
      <c r="O3616" s="8"/>
      <c r="P3616" s="8"/>
    </row>
    <row r="3617" spans="12:16" ht="24" customHeight="1">
      <c r="L3617" s="8"/>
      <c r="M3617" s="8"/>
      <c r="N3617" s="8"/>
      <c r="O3617" s="8"/>
      <c r="P3617" s="8"/>
    </row>
    <row r="3618" spans="12:16" ht="24" customHeight="1">
      <c r="L3618" s="8"/>
      <c r="M3618" s="8"/>
      <c r="N3618" s="8"/>
      <c r="O3618" s="8"/>
      <c r="P3618" s="8"/>
    </row>
    <row r="3619" spans="12:16" ht="24" customHeight="1">
      <c r="L3619" s="8"/>
      <c r="M3619" s="8"/>
      <c r="N3619" s="8"/>
      <c r="O3619" s="8"/>
      <c r="P3619" s="8"/>
    </row>
    <row r="3620" spans="12:16" ht="24" customHeight="1">
      <c r="L3620" s="8"/>
      <c r="M3620" s="8"/>
      <c r="N3620" s="8"/>
      <c r="O3620" s="8"/>
      <c r="P3620" s="8"/>
    </row>
    <row r="3621" spans="12:16" ht="24" customHeight="1">
      <c r="L3621" s="8"/>
      <c r="M3621" s="8"/>
      <c r="N3621" s="8"/>
      <c r="O3621" s="8"/>
      <c r="P3621" s="8"/>
    </row>
    <row r="3622" spans="12:16" ht="24" customHeight="1">
      <c r="L3622" s="8"/>
      <c r="M3622" s="8"/>
      <c r="N3622" s="8"/>
      <c r="O3622" s="8"/>
      <c r="P3622" s="8"/>
    </row>
    <row r="3623" spans="12:16" ht="24" customHeight="1">
      <c r="L3623" s="8"/>
      <c r="M3623" s="8"/>
      <c r="N3623" s="8"/>
      <c r="O3623" s="8"/>
      <c r="P3623" s="8"/>
    </row>
    <row r="3624" spans="12:16" ht="24" customHeight="1">
      <c r="L3624" s="8"/>
      <c r="M3624" s="8"/>
      <c r="N3624" s="8"/>
      <c r="O3624" s="8"/>
      <c r="P3624" s="8"/>
    </row>
    <row r="3625" spans="12:16" ht="24" customHeight="1">
      <c r="L3625" s="8"/>
      <c r="M3625" s="8"/>
      <c r="N3625" s="8"/>
      <c r="O3625" s="8"/>
      <c r="P3625" s="8"/>
    </row>
    <row r="3626" spans="12:16" ht="24" customHeight="1">
      <c r="L3626" s="8"/>
      <c r="M3626" s="8"/>
      <c r="N3626" s="8"/>
      <c r="O3626" s="8"/>
      <c r="P3626" s="8"/>
    </row>
    <row r="3627" spans="12:16" ht="24" customHeight="1">
      <c r="L3627" s="8"/>
      <c r="M3627" s="8"/>
      <c r="N3627" s="8"/>
      <c r="O3627" s="8"/>
      <c r="P3627" s="8"/>
    </row>
    <row r="3628" spans="12:16" ht="24" customHeight="1">
      <c r="L3628" s="8"/>
      <c r="M3628" s="8"/>
      <c r="N3628" s="8"/>
      <c r="O3628" s="8"/>
      <c r="P3628" s="8"/>
    </row>
    <row r="3629" spans="12:16" ht="24" customHeight="1">
      <c r="L3629" s="8"/>
      <c r="M3629" s="8"/>
      <c r="N3629" s="8"/>
      <c r="O3629" s="8"/>
      <c r="P3629" s="8"/>
    </row>
    <row r="3630" spans="12:16" ht="24" customHeight="1">
      <c r="L3630" s="8"/>
      <c r="M3630" s="8"/>
      <c r="N3630" s="8"/>
      <c r="O3630" s="8"/>
      <c r="P3630" s="8"/>
    </row>
    <row r="3631" spans="12:16" ht="24" customHeight="1">
      <c r="L3631" s="8"/>
      <c r="M3631" s="8"/>
      <c r="N3631" s="8"/>
      <c r="O3631" s="8"/>
      <c r="P3631" s="8"/>
    </row>
    <row r="3632" spans="12:16" ht="24" customHeight="1">
      <c r="L3632" s="8"/>
      <c r="M3632" s="8"/>
      <c r="N3632" s="8"/>
      <c r="O3632" s="8"/>
      <c r="P3632" s="8"/>
    </row>
    <row r="3633" spans="12:16" ht="24" customHeight="1">
      <c r="L3633" s="8"/>
      <c r="M3633" s="8"/>
      <c r="N3633" s="8"/>
      <c r="O3633" s="8"/>
      <c r="P3633" s="8"/>
    </row>
    <row r="3634" spans="12:16" ht="24" customHeight="1">
      <c r="L3634" s="8"/>
      <c r="M3634" s="8"/>
      <c r="N3634" s="8"/>
      <c r="O3634" s="8"/>
      <c r="P3634" s="8"/>
    </row>
    <row r="3635" spans="12:16" ht="24" customHeight="1">
      <c r="L3635" s="8"/>
      <c r="M3635" s="8"/>
      <c r="N3635" s="8"/>
      <c r="O3635" s="8"/>
      <c r="P3635" s="8"/>
    </row>
    <row r="3636" spans="12:16" ht="24" customHeight="1">
      <c r="L3636" s="8"/>
      <c r="M3636" s="8"/>
      <c r="N3636" s="8"/>
      <c r="O3636" s="8"/>
      <c r="P3636" s="8"/>
    </row>
    <row r="3637" spans="12:16" ht="24" customHeight="1">
      <c r="L3637" s="8"/>
      <c r="M3637" s="8"/>
      <c r="N3637" s="8"/>
      <c r="O3637" s="8"/>
      <c r="P3637" s="8"/>
    </row>
    <row r="3638" spans="12:16" ht="24" customHeight="1">
      <c r="L3638" s="8"/>
      <c r="M3638" s="8"/>
      <c r="N3638" s="8"/>
      <c r="O3638" s="8"/>
      <c r="P3638" s="8"/>
    </row>
    <row r="3639" spans="12:16" ht="24" customHeight="1">
      <c r="L3639" s="8"/>
      <c r="M3639" s="8"/>
      <c r="N3639" s="8"/>
      <c r="O3639" s="8"/>
      <c r="P3639" s="8"/>
    </row>
    <row r="3640" spans="12:16" ht="24" customHeight="1">
      <c r="L3640" s="8"/>
      <c r="M3640" s="8"/>
      <c r="N3640" s="8"/>
      <c r="O3640" s="8"/>
      <c r="P3640" s="8"/>
    </row>
    <row r="3641" spans="12:16" ht="24" customHeight="1">
      <c r="L3641" s="8"/>
      <c r="M3641" s="8"/>
      <c r="N3641" s="8"/>
      <c r="O3641" s="8"/>
      <c r="P3641" s="8"/>
    </row>
    <row r="3642" spans="12:16" ht="24" customHeight="1">
      <c r="L3642" s="8"/>
      <c r="M3642" s="8"/>
      <c r="N3642" s="8"/>
      <c r="O3642" s="8"/>
      <c r="P3642" s="8"/>
    </row>
    <row r="3643" spans="12:16" ht="24" customHeight="1">
      <c r="L3643" s="8"/>
      <c r="M3643" s="8"/>
      <c r="N3643" s="8"/>
      <c r="O3643" s="8"/>
      <c r="P3643" s="8"/>
    </row>
    <row r="3644" spans="12:16" ht="24" customHeight="1">
      <c r="L3644" s="8"/>
      <c r="M3644" s="8"/>
      <c r="N3644" s="8"/>
      <c r="O3644" s="8"/>
      <c r="P3644" s="8"/>
    </row>
    <row r="3645" spans="12:16" ht="24" customHeight="1">
      <c r="L3645" s="8"/>
      <c r="M3645" s="8"/>
      <c r="N3645" s="8"/>
      <c r="O3645" s="8"/>
      <c r="P3645" s="8"/>
    </row>
    <row r="3646" spans="12:16" ht="24" customHeight="1">
      <c r="L3646" s="8"/>
      <c r="M3646" s="8"/>
      <c r="N3646" s="8"/>
      <c r="O3646" s="8"/>
      <c r="P3646" s="8"/>
    </row>
    <row r="3647" spans="12:16" ht="24" customHeight="1">
      <c r="L3647" s="8"/>
      <c r="M3647" s="8"/>
      <c r="N3647" s="8"/>
      <c r="O3647" s="8"/>
      <c r="P3647" s="8"/>
    </row>
    <row r="3648" spans="12:16" ht="24" customHeight="1">
      <c r="L3648" s="8"/>
      <c r="M3648" s="8"/>
      <c r="N3648" s="8"/>
      <c r="O3648" s="8"/>
      <c r="P3648" s="8"/>
    </row>
    <row r="3649" spans="12:16" ht="24" customHeight="1">
      <c r="L3649" s="8"/>
      <c r="M3649" s="8"/>
      <c r="N3649" s="8"/>
      <c r="O3649" s="8"/>
      <c r="P3649" s="8"/>
    </row>
    <row r="3650" spans="12:16" ht="24" customHeight="1">
      <c r="L3650" s="8"/>
      <c r="M3650" s="8"/>
      <c r="N3650" s="8"/>
      <c r="O3650" s="8"/>
      <c r="P3650" s="8"/>
    </row>
    <row r="3651" spans="12:16" ht="24" customHeight="1">
      <c r="L3651" s="8"/>
      <c r="M3651" s="8"/>
      <c r="N3651" s="8"/>
      <c r="O3651" s="8"/>
      <c r="P3651" s="8"/>
    </row>
    <row r="3652" spans="12:16" ht="24" customHeight="1">
      <c r="L3652" s="8"/>
      <c r="M3652" s="8"/>
      <c r="N3652" s="8"/>
      <c r="O3652" s="8"/>
      <c r="P3652" s="8"/>
    </row>
    <row r="3653" spans="12:16" ht="24" customHeight="1">
      <c r="L3653" s="8"/>
      <c r="M3653" s="8"/>
      <c r="N3653" s="8"/>
      <c r="O3653" s="8"/>
      <c r="P3653" s="8"/>
    </row>
    <row r="3654" spans="12:16" ht="24" customHeight="1">
      <c r="L3654" s="8"/>
      <c r="M3654" s="8"/>
      <c r="N3654" s="8"/>
      <c r="O3654" s="8"/>
      <c r="P3654" s="8"/>
    </row>
    <row r="3655" spans="12:16" ht="24" customHeight="1">
      <c r="L3655" s="8"/>
      <c r="M3655" s="8"/>
      <c r="N3655" s="8"/>
      <c r="O3655" s="8"/>
      <c r="P3655" s="8"/>
    </row>
    <row r="3656" spans="12:16" ht="24" customHeight="1">
      <c r="L3656" s="8"/>
      <c r="M3656" s="8"/>
      <c r="N3656" s="8"/>
      <c r="O3656" s="8"/>
      <c r="P3656" s="8"/>
    </row>
    <row r="3657" spans="12:16" ht="24" customHeight="1">
      <c r="L3657" s="8"/>
      <c r="M3657" s="8"/>
      <c r="N3657" s="8"/>
      <c r="O3657" s="8"/>
      <c r="P3657" s="8"/>
    </row>
    <row r="3658" spans="12:16" ht="24" customHeight="1">
      <c r="L3658" s="8"/>
      <c r="M3658" s="8"/>
      <c r="N3658" s="8"/>
      <c r="O3658" s="8"/>
      <c r="P3658" s="8"/>
    </row>
    <row r="3659" spans="12:16" ht="24" customHeight="1">
      <c r="L3659" s="8"/>
      <c r="M3659" s="8"/>
      <c r="N3659" s="8"/>
      <c r="O3659" s="8"/>
      <c r="P3659" s="8"/>
    </row>
    <row r="3660" spans="12:16" ht="24" customHeight="1">
      <c r="L3660" s="8"/>
      <c r="M3660" s="8"/>
      <c r="N3660" s="8"/>
      <c r="O3660" s="8"/>
      <c r="P3660" s="8"/>
    </row>
    <row r="3661" spans="12:16" ht="24" customHeight="1">
      <c r="L3661" s="8"/>
      <c r="M3661" s="8"/>
      <c r="N3661" s="8"/>
      <c r="O3661" s="8"/>
      <c r="P3661" s="8"/>
    </row>
    <row r="3662" spans="12:16" ht="24" customHeight="1">
      <c r="L3662" s="8"/>
      <c r="M3662" s="8"/>
      <c r="N3662" s="8"/>
      <c r="O3662" s="8"/>
      <c r="P3662" s="8"/>
    </row>
    <row r="3663" spans="12:16" ht="24" customHeight="1">
      <c r="L3663" s="8"/>
      <c r="M3663" s="8"/>
      <c r="N3663" s="8"/>
      <c r="O3663" s="8"/>
      <c r="P3663" s="8"/>
    </row>
    <row r="3664" spans="12:16" ht="24" customHeight="1">
      <c r="L3664" s="8"/>
      <c r="M3664" s="8"/>
      <c r="N3664" s="8"/>
      <c r="O3664" s="8"/>
      <c r="P3664" s="8"/>
    </row>
    <row r="3665" spans="12:16" ht="24" customHeight="1">
      <c r="L3665" s="8"/>
      <c r="M3665" s="8"/>
      <c r="N3665" s="8"/>
      <c r="O3665" s="8"/>
      <c r="P3665" s="8"/>
    </row>
    <row r="3666" spans="12:16" ht="24" customHeight="1">
      <c r="L3666" s="8"/>
      <c r="M3666" s="8"/>
      <c r="N3666" s="8"/>
      <c r="O3666" s="8"/>
      <c r="P3666" s="8"/>
    </row>
    <row r="3667" spans="12:16" ht="24" customHeight="1">
      <c r="L3667" s="8"/>
      <c r="M3667" s="8"/>
      <c r="N3667" s="8"/>
      <c r="O3667" s="8"/>
      <c r="P3667" s="8"/>
    </row>
    <row r="3668" spans="12:16" ht="24" customHeight="1">
      <c r="L3668" s="8"/>
      <c r="M3668" s="8"/>
      <c r="N3668" s="8"/>
      <c r="O3668" s="8"/>
      <c r="P3668" s="8"/>
    </row>
    <row r="3669" spans="12:16" ht="24" customHeight="1">
      <c r="L3669" s="8"/>
      <c r="M3669" s="8"/>
      <c r="N3669" s="8"/>
      <c r="O3669" s="8"/>
      <c r="P3669" s="8"/>
    </row>
    <row r="3670" spans="12:16" ht="24" customHeight="1">
      <c r="L3670" s="8"/>
      <c r="M3670" s="8"/>
      <c r="N3670" s="8"/>
      <c r="O3670" s="8"/>
      <c r="P3670" s="8"/>
    </row>
    <row r="3671" spans="12:16" ht="24" customHeight="1">
      <c r="L3671" s="8"/>
      <c r="M3671" s="8"/>
      <c r="N3671" s="8"/>
      <c r="O3671" s="8"/>
      <c r="P3671" s="8"/>
    </row>
    <row r="3672" spans="12:16" ht="24" customHeight="1">
      <c r="L3672" s="8"/>
      <c r="M3672" s="8"/>
      <c r="N3672" s="8"/>
      <c r="O3672" s="8"/>
      <c r="P3672" s="8"/>
    </row>
    <row r="3673" spans="12:16" ht="24" customHeight="1">
      <c r="L3673" s="8"/>
      <c r="M3673" s="8"/>
      <c r="N3673" s="8"/>
      <c r="O3673" s="8"/>
      <c r="P3673" s="8"/>
    </row>
    <row r="3674" spans="12:16" ht="24" customHeight="1">
      <c r="L3674" s="8"/>
      <c r="M3674" s="8"/>
      <c r="N3674" s="8"/>
      <c r="O3674" s="8"/>
      <c r="P3674" s="8"/>
    </row>
    <row r="3675" spans="12:16" ht="24" customHeight="1">
      <c r="L3675" s="8"/>
      <c r="M3675" s="8"/>
      <c r="N3675" s="8"/>
      <c r="O3675" s="8"/>
      <c r="P3675" s="8"/>
    </row>
    <row r="3676" spans="12:16" ht="24" customHeight="1">
      <c r="L3676" s="8"/>
      <c r="M3676" s="8"/>
      <c r="N3676" s="8"/>
      <c r="O3676" s="8"/>
      <c r="P3676" s="8"/>
    </row>
    <row r="3677" spans="12:16" ht="24" customHeight="1">
      <c r="L3677" s="8"/>
      <c r="M3677" s="8"/>
      <c r="N3677" s="8"/>
      <c r="O3677" s="8"/>
      <c r="P3677" s="8"/>
    </row>
    <row r="3678" spans="12:16" ht="24" customHeight="1">
      <c r="L3678" s="8"/>
      <c r="M3678" s="8"/>
      <c r="N3678" s="8"/>
      <c r="O3678" s="8"/>
      <c r="P3678" s="8"/>
    </row>
    <row r="3679" spans="12:16" ht="24" customHeight="1">
      <c r="L3679" s="8"/>
      <c r="M3679" s="8"/>
      <c r="N3679" s="8"/>
      <c r="O3679" s="8"/>
      <c r="P3679" s="8"/>
    </row>
    <row r="3680" spans="12:16" ht="24" customHeight="1">
      <c r="L3680" s="8"/>
      <c r="M3680" s="8"/>
      <c r="N3680" s="8"/>
      <c r="O3680" s="8"/>
      <c r="P3680" s="8"/>
    </row>
    <row r="3681" spans="12:16" ht="24" customHeight="1">
      <c r="L3681" s="8"/>
      <c r="M3681" s="8"/>
      <c r="N3681" s="8"/>
      <c r="O3681" s="8"/>
      <c r="P3681" s="8"/>
    </row>
    <row r="3682" spans="12:16" ht="24" customHeight="1">
      <c r="L3682" s="8"/>
      <c r="M3682" s="8"/>
      <c r="N3682" s="8"/>
      <c r="O3682" s="8"/>
      <c r="P3682" s="8"/>
    </row>
    <row r="3683" spans="12:16" ht="24" customHeight="1">
      <c r="L3683" s="8"/>
      <c r="M3683" s="8"/>
      <c r="N3683" s="8"/>
      <c r="O3683" s="8"/>
      <c r="P3683" s="8"/>
    </row>
    <row r="3684" spans="12:16" ht="24" customHeight="1">
      <c r="L3684" s="8"/>
      <c r="M3684" s="8"/>
      <c r="N3684" s="8"/>
      <c r="O3684" s="8"/>
      <c r="P3684" s="8"/>
    </row>
    <row r="3685" spans="12:16" ht="24" customHeight="1">
      <c r="L3685" s="8"/>
      <c r="M3685" s="8"/>
      <c r="N3685" s="8"/>
      <c r="O3685" s="8"/>
      <c r="P3685" s="8"/>
    </row>
    <row r="3686" spans="12:16" ht="24" customHeight="1">
      <c r="L3686" s="8"/>
      <c r="M3686" s="8"/>
      <c r="N3686" s="8"/>
      <c r="O3686" s="8"/>
      <c r="P3686" s="8"/>
    </row>
    <row r="3687" spans="12:16" ht="24" customHeight="1">
      <c r="L3687" s="8"/>
      <c r="M3687" s="8"/>
      <c r="N3687" s="8"/>
      <c r="O3687" s="8"/>
      <c r="P3687" s="8"/>
    </row>
    <row r="3688" spans="12:16" ht="24" customHeight="1">
      <c r="L3688" s="8"/>
      <c r="M3688" s="8"/>
      <c r="N3688" s="8"/>
      <c r="O3688" s="8"/>
      <c r="P3688" s="8"/>
    </row>
    <row r="3689" spans="12:16" ht="24" customHeight="1">
      <c r="L3689" s="8"/>
      <c r="M3689" s="8"/>
      <c r="N3689" s="8"/>
      <c r="O3689" s="8"/>
      <c r="P3689" s="8"/>
    </row>
    <row r="3690" spans="12:16" ht="24" customHeight="1">
      <c r="L3690" s="8"/>
      <c r="M3690" s="8"/>
      <c r="N3690" s="8"/>
      <c r="O3690" s="8"/>
      <c r="P3690" s="8"/>
    </row>
    <row r="3691" spans="12:16" ht="24" customHeight="1">
      <c r="L3691" s="8"/>
      <c r="M3691" s="8"/>
      <c r="N3691" s="8"/>
      <c r="O3691" s="8"/>
      <c r="P3691" s="8"/>
    </row>
    <row r="3692" spans="12:16" ht="24" customHeight="1">
      <c r="L3692" s="8"/>
      <c r="M3692" s="8"/>
      <c r="N3692" s="8"/>
      <c r="O3692" s="8"/>
      <c r="P3692" s="8"/>
    </row>
    <row r="3693" spans="12:16" ht="24" customHeight="1">
      <c r="L3693" s="8"/>
      <c r="M3693" s="8"/>
      <c r="N3693" s="8"/>
      <c r="O3693" s="8"/>
      <c r="P3693" s="8"/>
    </row>
    <row r="3694" spans="12:16" ht="24" customHeight="1">
      <c r="L3694" s="8"/>
      <c r="M3694" s="8"/>
      <c r="N3694" s="8"/>
      <c r="O3694" s="8"/>
      <c r="P3694" s="8"/>
    </row>
    <row r="3695" spans="12:16" ht="24" customHeight="1">
      <c r="L3695" s="8"/>
      <c r="M3695" s="8"/>
      <c r="N3695" s="8"/>
      <c r="O3695" s="8"/>
      <c r="P3695" s="8"/>
    </row>
    <row r="3696" spans="12:16" ht="24" customHeight="1">
      <c r="L3696" s="8"/>
      <c r="M3696" s="8"/>
      <c r="N3696" s="8"/>
      <c r="O3696" s="8"/>
      <c r="P3696" s="8"/>
    </row>
    <row r="3697" spans="12:16" ht="24" customHeight="1">
      <c r="L3697" s="8"/>
      <c r="M3697" s="8"/>
      <c r="N3697" s="8"/>
      <c r="O3697" s="8"/>
      <c r="P3697" s="8"/>
    </row>
    <row r="3698" spans="12:16" ht="24" customHeight="1">
      <c r="L3698" s="8"/>
      <c r="M3698" s="8"/>
      <c r="N3698" s="8"/>
      <c r="O3698" s="8"/>
      <c r="P3698" s="8"/>
    </row>
    <row r="3699" spans="12:16" ht="24" customHeight="1">
      <c r="L3699" s="8"/>
      <c r="M3699" s="8"/>
      <c r="N3699" s="8"/>
      <c r="O3699" s="8"/>
      <c r="P3699" s="8"/>
    </row>
    <row r="3700" spans="12:16" ht="24" customHeight="1">
      <c r="L3700" s="8"/>
      <c r="M3700" s="8"/>
      <c r="N3700" s="8"/>
      <c r="O3700" s="8"/>
      <c r="P3700" s="8"/>
    </row>
    <row r="3701" spans="12:16" ht="24" customHeight="1">
      <c r="L3701" s="8"/>
      <c r="M3701" s="8"/>
      <c r="N3701" s="8"/>
      <c r="O3701" s="8"/>
      <c r="P3701" s="8"/>
    </row>
    <row r="3702" spans="12:16" ht="24" customHeight="1">
      <c r="L3702" s="8"/>
      <c r="M3702" s="8"/>
      <c r="N3702" s="8"/>
      <c r="O3702" s="8"/>
      <c r="P3702" s="8"/>
    </row>
    <row r="3703" spans="12:16" ht="24" customHeight="1">
      <c r="L3703" s="8"/>
      <c r="M3703" s="8"/>
      <c r="N3703" s="8"/>
      <c r="O3703" s="8"/>
      <c r="P3703" s="8"/>
    </row>
    <row r="3704" spans="12:16" ht="24" customHeight="1">
      <c r="L3704" s="8"/>
      <c r="M3704" s="8"/>
      <c r="N3704" s="8"/>
      <c r="O3704" s="8"/>
      <c r="P3704" s="8"/>
    </row>
    <row r="3705" spans="12:16" ht="24" customHeight="1">
      <c r="L3705" s="8"/>
      <c r="M3705" s="8"/>
      <c r="N3705" s="8"/>
      <c r="O3705" s="8"/>
      <c r="P3705" s="8"/>
    </row>
    <row r="3706" spans="12:16" ht="24" customHeight="1">
      <c r="L3706" s="8"/>
      <c r="M3706" s="8"/>
      <c r="N3706" s="8"/>
      <c r="O3706" s="8"/>
      <c r="P3706" s="8"/>
    </row>
    <row r="3707" spans="12:16" ht="24" customHeight="1">
      <c r="L3707" s="8"/>
      <c r="M3707" s="8"/>
      <c r="N3707" s="8"/>
      <c r="O3707" s="8"/>
      <c r="P3707" s="8"/>
    </row>
    <row r="3708" spans="12:16" ht="24" customHeight="1">
      <c r="L3708" s="8"/>
      <c r="M3708" s="8"/>
      <c r="N3708" s="8"/>
      <c r="O3708" s="8"/>
      <c r="P3708" s="8"/>
    </row>
    <row r="3709" spans="12:16" ht="24" customHeight="1">
      <c r="L3709" s="8"/>
      <c r="M3709" s="8"/>
      <c r="N3709" s="8"/>
      <c r="O3709" s="8"/>
      <c r="P3709" s="8"/>
    </row>
    <row r="3710" spans="12:16" ht="24" customHeight="1">
      <c r="L3710" s="8"/>
      <c r="M3710" s="8"/>
      <c r="N3710" s="8"/>
      <c r="O3710" s="8"/>
      <c r="P3710" s="8"/>
    </row>
    <row r="3711" spans="12:16" ht="24" customHeight="1">
      <c r="L3711" s="8"/>
      <c r="M3711" s="8"/>
      <c r="N3711" s="8"/>
      <c r="O3711" s="8"/>
      <c r="P3711" s="8"/>
    </row>
    <row r="3712" spans="12:16" ht="24" customHeight="1">
      <c r="L3712" s="8"/>
      <c r="M3712" s="8"/>
      <c r="N3712" s="8"/>
      <c r="O3712" s="8"/>
      <c r="P3712" s="8"/>
    </row>
    <row r="3713" spans="12:16" ht="24" customHeight="1">
      <c r="L3713" s="8"/>
      <c r="M3713" s="8"/>
      <c r="N3713" s="8"/>
      <c r="O3713" s="8"/>
      <c r="P3713" s="8"/>
    </row>
    <row r="3714" spans="12:16" ht="24" customHeight="1">
      <c r="L3714" s="8"/>
      <c r="M3714" s="8"/>
      <c r="N3714" s="8"/>
      <c r="O3714" s="8"/>
      <c r="P3714" s="8"/>
    </row>
    <row r="3715" spans="12:16" ht="24" customHeight="1">
      <c r="L3715" s="8"/>
      <c r="M3715" s="8"/>
      <c r="N3715" s="8"/>
      <c r="O3715" s="8"/>
      <c r="P3715" s="8"/>
    </row>
    <row r="3716" spans="12:16" ht="24" customHeight="1">
      <c r="L3716" s="8"/>
      <c r="M3716" s="8"/>
      <c r="N3716" s="8"/>
      <c r="O3716" s="8"/>
      <c r="P3716" s="8"/>
    </row>
    <row r="3717" spans="12:16" ht="24" customHeight="1">
      <c r="L3717" s="8"/>
      <c r="M3717" s="8"/>
      <c r="N3717" s="8"/>
      <c r="O3717" s="8"/>
      <c r="P3717" s="8"/>
    </row>
    <row r="3718" spans="12:16" ht="24" customHeight="1">
      <c r="L3718" s="8"/>
      <c r="M3718" s="8"/>
      <c r="N3718" s="8"/>
      <c r="O3718" s="8"/>
      <c r="P3718" s="8"/>
    </row>
    <row r="3719" spans="12:16" ht="24" customHeight="1">
      <c r="L3719" s="8"/>
      <c r="M3719" s="8"/>
      <c r="N3719" s="8"/>
      <c r="O3719" s="8"/>
      <c r="P3719" s="8"/>
    </row>
    <row r="3720" spans="12:16" ht="24" customHeight="1">
      <c r="L3720" s="8"/>
      <c r="M3720" s="8"/>
      <c r="N3720" s="8"/>
      <c r="O3720" s="8"/>
      <c r="P3720" s="8"/>
    </row>
    <row r="3721" spans="12:16" ht="24" customHeight="1">
      <c r="L3721" s="8"/>
      <c r="M3721" s="8"/>
      <c r="N3721" s="8"/>
      <c r="O3721" s="8"/>
      <c r="P3721" s="8"/>
    </row>
    <row r="3722" spans="12:16" ht="24" customHeight="1">
      <c r="L3722" s="8"/>
      <c r="M3722" s="8"/>
      <c r="N3722" s="8"/>
      <c r="O3722" s="8"/>
      <c r="P3722" s="8"/>
    </row>
    <row r="3723" spans="12:16" ht="24" customHeight="1">
      <c r="L3723" s="8"/>
      <c r="M3723" s="8"/>
      <c r="N3723" s="8"/>
      <c r="O3723" s="8"/>
      <c r="P3723" s="8"/>
    </row>
    <row r="3724" spans="12:16" ht="24" customHeight="1">
      <c r="L3724" s="8"/>
      <c r="M3724" s="8"/>
      <c r="N3724" s="8"/>
      <c r="O3724" s="8"/>
      <c r="P3724" s="8"/>
    </row>
    <row r="3725" spans="12:16" ht="24" customHeight="1">
      <c r="L3725" s="8"/>
      <c r="M3725" s="8"/>
      <c r="N3725" s="8"/>
      <c r="O3725" s="8"/>
      <c r="P3725" s="8"/>
    </row>
    <row r="3726" spans="12:16" ht="24" customHeight="1">
      <c r="L3726" s="8"/>
      <c r="M3726" s="8"/>
      <c r="N3726" s="8"/>
      <c r="O3726" s="8"/>
      <c r="P3726" s="8"/>
    </row>
    <row r="3727" spans="12:16" ht="24" customHeight="1">
      <c r="L3727" s="8"/>
      <c r="M3727" s="8"/>
      <c r="N3727" s="8"/>
      <c r="O3727" s="8"/>
      <c r="P3727" s="8"/>
    </row>
    <row r="3728" spans="12:16" ht="24" customHeight="1">
      <c r="L3728" s="8"/>
      <c r="M3728" s="8"/>
      <c r="N3728" s="8"/>
      <c r="O3728" s="8"/>
      <c r="P3728" s="8"/>
    </row>
    <row r="3729" spans="12:16" ht="24" customHeight="1">
      <c r="L3729" s="8"/>
      <c r="M3729" s="8"/>
      <c r="N3729" s="8"/>
      <c r="O3729" s="8"/>
      <c r="P3729" s="8"/>
    </row>
    <row r="3730" spans="12:16" ht="24" customHeight="1">
      <c r="L3730" s="8"/>
      <c r="M3730" s="8"/>
      <c r="N3730" s="8"/>
      <c r="O3730" s="8"/>
      <c r="P3730" s="8"/>
    </row>
    <row r="3731" spans="12:16" ht="24" customHeight="1">
      <c r="L3731" s="8"/>
      <c r="M3731" s="8"/>
      <c r="N3731" s="8"/>
      <c r="O3731" s="8"/>
      <c r="P3731" s="8"/>
    </row>
    <row r="3732" spans="12:16" ht="24" customHeight="1">
      <c r="L3732" s="8"/>
      <c r="M3732" s="8"/>
      <c r="N3732" s="8"/>
      <c r="O3732" s="8"/>
      <c r="P3732" s="8"/>
    </row>
    <row r="3733" spans="12:16" ht="24" customHeight="1">
      <c r="L3733" s="8"/>
      <c r="M3733" s="8"/>
      <c r="N3733" s="8"/>
      <c r="O3733" s="8"/>
      <c r="P3733" s="8"/>
    </row>
    <row r="3734" spans="12:16" ht="24" customHeight="1">
      <c r="L3734" s="8"/>
      <c r="M3734" s="8"/>
      <c r="N3734" s="8"/>
      <c r="O3734" s="8"/>
      <c r="P3734" s="8"/>
    </row>
    <row r="3735" spans="12:16" ht="24" customHeight="1">
      <c r="L3735" s="8"/>
      <c r="M3735" s="8"/>
      <c r="N3735" s="8"/>
      <c r="O3735" s="8"/>
      <c r="P3735" s="8"/>
    </row>
    <row r="3736" spans="12:16" ht="24" customHeight="1">
      <c r="L3736" s="8"/>
      <c r="M3736" s="8"/>
      <c r="N3736" s="8"/>
      <c r="O3736" s="8"/>
      <c r="P3736" s="8"/>
    </row>
    <row r="3737" spans="12:16" ht="24" customHeight="1">
      <c r="L3737" s="8"/>
      <c r="M3737" s="8"/>
      <c r="N3737" s="8"/>
      <c r="O3737" s="8"/>
      <c r="P3737" s="8"/>
    </row>
    <row r="3738" spans="12:16" ht="24" customHeight="1">
      <c r="L3738" s="8"/>
      <c r="M3738" s="8"/>
      <c r="N3738" s="8"/>
      <c r="O3738" s="8"/>
      <c r="P3738" s="8"/>
    </row>
    <row r="3739" spans="12:16" ht="24" customHeight="1">
      <c r="L3739" s="8"/>
      <c r="M3739" s="8"/>
      <c r="N3739" s="8"/>
      <c r="O3739" s="8"/>
      <c r="P3739" s="8"/>
    </row>
    <row r="3740" spans="12:16" ht="24" customHeight="1">
      <c r="L3740" s="8"/>
      <c r="M3740" s="8"/>
      <c r="N3740" s="8"/>
      <c r="O3740" s="8"/>
      <c r="P3740" s="8"/>
    </row>
    <row r="3741" spans="12:16" ht="24" customHeight="1">
      <c r="L3741" s="8"/>
      <c r="M3741" s="8"/>
      <c r="N3741" s="8"/>
      <c r="O3741" s="8"/>
      <c r="P3741" s="8"/>
    </row>
    <row r="3742" spans="12:16" ht="24" customHeight="1">
      <c r="L3742" s="8"/>
      <c r="M3742" s="8"/>
      <c r="N3742" s="8"/>
      <c r="O3742" s="8"/>
      <c r="P3742" s="8"/>
    </row>
    <row r="3743" spans="12:16" ht="24" customHeight="1">
      <c r="L3743" s="8"/>
      <c r="M3743" s="8"/>
      <c r="N3743" s="8"/>
      <c r="O3743" s="8"/>
      <c r="P3743" s="8"/>
    </row>
    <row r="3744" spans="12:16" ht="24" customHeight="1">
      <c r="L3744" s="8"/>
      <c r="M3744" s="8"/>
      <c r="N3744" s="8"/>
      <c r="O3744" s="8"/>
      <c r="P3744" s="8"/>
    </row>
    <row r="3745" spans="12:16" ht="24" customHeight="1">
      <c r="L3745" s="8"/>
      <c r="M3745" s="8"/>
      <c r="N3745" s="8"/>
      <c r="O3745" s="8"/>
      <c r="P3745" s="8"/>
    </row>
    <row r="3746" spans="12:16" ht="24" customHeight="1">
      <c r="L3746" s="8"/>
      <c r="M3746" s="8"/>
      <c r="N3746" s="8"/>
      <c r="O3746" s="8"/>
      <c r="P3746" s="8"/>
    </row>
    <row r="3747" spans="12:16" ht="24" customHeight="1">
      <c r="L3747" s="8"/>
      <c r="M3747" s="8"/>
      <c r="N3747" s="8"/>
      <c r="O3747" s="8"/>
      <c r="P3747" s="8"/>
    </row>
    <row r="3748" spans="12:16" ht="24" customHeight="1">
      <c r="L3748" s="8"/>
      <c r="M3748" s="8"/>
      <c r="N3748" s="8"/>
      <c r="O3748" s="8"/>
      <c r="P3748" s="8"/>
    </row>
    <row r="3749" spans="12:16" ht="24" customHeight="1">
      <c r="L3749" s="8"/>
      <c r="M3749" s="8"/>
      <c r="N3749" s="8"/>
      <c r="O3749" s="8"/>
      <c r="P3749" s="8"/>
    </row>
    <row r="3750" spans="12:16" ht="24" customHeight="1">
      <c r="L3750" s="8"/>
      <c r="M3750" s="8"/>
      <c r="N3750" s="8"/>
      <c r="O3750" s="8"/>
      <c r="P3750" s="8"/>
    </row>
    <row r="3751" spans="12:16" ht="24" customHeight="1">
      <c r="L3751" s="8"/>
      <c r="M3751" s="8"/>
      <c r="N3751" s="8"/>
      <c r="O3751" s="8"/>
      <c r="P3751" s="8"/>
    </row>
    <row r="3752" spans="12:16" ht="24" customHeight="1">
      <c r="L3752" s="8"/>
      <c r="M3752" s="8"/>
      <c r="N3752" s="8"/>
      <c r="O3752" s="8"/>
      <c r="P3752" s="8"/>
    </row>
    <row r="3753" spans="12:16" ht="24" customHeight="1">
      <c r="L3753" s="8"/>
      <c r="M3753" s="8"/>
      <c r="N3753" s="8"/>
      <c r="O3753" s="8"/>
      <c r="P3753" s="8"/>
    </row>
    <row r="3754" spans="12:16" ht="24" customHeight="1">
      <c r="L3754" s="8"/>
      <c r="M3754" s="8"/>
      <c r="N3754" s="8"/>
      <c r="O3754" s="8"/>
      <c r="P3754" s="8"/>
    </row>
    <row r="3755" spans="12:16" ht="24" customHeight="1">
      <c r="L3755" s="8"/>
      <c r="M3755" s="8"/>
      <c r="N3755" s="8"/>
      <c r="O3755" s="8"/>
      <c r="P3755" s="8"/>
    </row>
    <row r="3756" spans="12:16" ht="24" customHeight="1">
      <c r="L3756" s="8"/>
      <c r="M3756" s="8"/>
      <c r="N3756" s="8"/>
      <c r="O3756" s="8"/>
      <c r="P3756" s="8"/>
    </row>
    <row r="3757" spans="12:16" ht="24" customHeight="1">
      <c r="L3757" s="8"/>
      <c r="M3757" s="8"/>
      <c r="N3757" s="8"/>
      <c r="O3757" s="8"/>
      <c r="P3757" s="8"/>
    </row>
    <row r="3758" spans="12:16" ht="24" customHeight="1">
      <c r="L3758" s="8"/>
      <c r="M3758" s="8"/>
      <c r="N3758" s="8"/>
      <c r="O3758" s="8"/>
      <c r="P3758" s="8"/>
    </row>
    <row r="3759" spans="12:16" ht="24" customHeight="1">
      <c r="L3759" s="8"/>
      <c r="M3759" s="8"/>
      <c r="N3759" s="8"/>
      <c r="O3759" s="8"/>
      <c r="P3759" s="8"/>
    </row>
    <row r="3760" spans="12:16" ht="24" customHeight="1">
      <c r="L3760" s="8"/>
      <c r="M3760" s="8"/>
      <c r="N3760" s="8"/>
      <c r="O3760" s="8"/>
      <c r="P3760" s="8"/>
    </row>
    <row r="3761" spans="12:16" ht="24" customHeight="1">
      <c r="L3761" s="8"/>
      <c r="M3761" s="8"/>
      <c r="N3761" s="8"/>
      <c r="O3761" s="8"/>
      <c r="P3761" s="8"/>
    </row>
    <row r="3762" spans="12:16" ht="24" customHeight="1">
      <c r="L3762" s="8"/>
      <c r="M3762" s="8"/>
      <c r="N3762" s="8"/>
      <c r="O3762" s="8"/>
      <c r="P3762" s="8"/>
    </row>
    <row r="3763" spans="12:16" ht="24" customHeight="1">
      <c r="L3763" s="8"/>
      <c r="M3763" s="8"/>
      <c r="N3763" s="8"/>
      <c r="O3763" s="8"/>
      <c r="P3763" s="8"/>
    </row>
    <row r="3764" spans="12:16" ht="24" customHeight="1">
      <c r="L3764" s="8"/>
      <c r="M3764" s="8"/>
      <c r="N3764" s="8"/>
      <c r="O3764" s="8"/>
      <c r="P3764" s="8"/>
    </row>
    <row r="3765" spans="12:16" ht="24" customHeight="1">
      <c r="L3765" s="8"/>
      <c r="M3765" s="8"/>
      <c r="N3765" s="8"/>
      <c r="O3765" s="8"/>
      <c r="P3765" s="8"/>
    </row>
    <row r="3766" spans="12:16" ht="24" customHeight="1">
      <c r="L3766" s="8"/>
      <c r="M3766" s="8"/>
      <c r="N3766" s="8"/>
      <c r="O3766" s="8"/>
      <c r="P3766" s="8"/>
    </row>
    <row r="3767" spans="12:16" ht="24" customHeight="1">
      <c r="L3767" s="8"/>
      <c r="M3767" s="8"/>
      <c r="N3767" s="8"/>
      <c r="O3767" s="8"/>
      <c r="P3767" s="8"/>
    </row>
    <row r="3768" spans="12:16" ht="24" customHeight="1">
      <c r="L3768" s="8"/>
      <c r="M3768" s="8"/>
      <c r="N3768" s="8"/>
      <c r="O3768" s="8"/>
      <c r="P3768" s="8"/>
    </row>
    <row r="3769" spans="12:16" ht="24" customHeight="1">
      <c r="L3769" s="8"/>
      <c r="M3769" s="8"/>
      <c r="N3769" s="8"/>
      <c r="O3769" s="8"/>
      <c r="P3769" s="8"/>
    </row>
    <row r="3770" spans="12:16" ht="24" customHeight="1">
      <c r="L3770" s="8"/>
      <c r="M3770" s="8"/>
      <c r="N3770" s="8"/>
      <c r="O3770" s="8"/>
      <c r="P3770" s="8"/>
    </row>
    <row r="3771" spans="12:16" ht="24" customHeight="1">
      <c r="L3771" s="8"/>
      <c r="M3771" s="8"/>
      <c r="N3771" s="8"/>
      <c r="O3771" s="8"/>
      <c r="P3771" s="8"/>
    </row>
    <row r="3772" spans="12:16" ht="24" customHeight="1">
      <c r="L3772" s="8"/>
      <c r="M3772" s="8"/>
      <c r="N3772" s="8"/>
      <c r="O3772" s="8"/>
      <c r="P3772" s="8"/>
    </row>
    <row r="3773" spans="12:16" ht="24" customHeight="1">
      <c r="L3773" s="8"/>
      <c r="M3773" s="8"/>
      <c r="N3773" s="8"/>
      <c r="O3773" s="8"/>
      <c r="P3773" s="8"/>
    </row>
    <row r="3774" spans="12:16" ht="24" customHeight="1">
      <c r="L3774" s="8"/>
      <c r="M3774" s="8"/>
      <c r="N3774" s="8"/>
      <c r="O3774" s="8"/>
      <c r="P3774" s="8"/>
    </row>
    <row r="3775" spans="12:16" ht="24" customHeight="1">
      <c r="L3775" s="8"/>
      <c r="M3775" s="8"/>
      <c r="N3775" s="8"/>
      <c r="O3775" s="8"/>
      <c r="P3775" s="8"/>
    </row>
    <row r="3776" spans="12:16" ht="24" customHeight="1">
      <c r="L3776" s="8"/>
      <c r="M3776" s="8"/>
      <c r="N3776" s="8"/>
      <c r="O3776" s="8"/>
      <c r="P3776" s="8"/>
    </row>
    <row r="3777" spans="12:16" ht="24" customHeight="1">
      <c r="L3777" s="8"/>
      <c r="M3777" s="8"/>
      <c r="N3777" s="8"/>
      <c r="O3777" s="8"/>
      <c r="P3777" s="8"/>
    </row>
    <row r="3778" spans="12:16" ht="24" customHeight="1">
      <c r="L3778" s="8"/>
      <c r="M3778" s="8"/>
      <c r="N3778" s="8"/>
      <c r="O3778" s="8"/>
      <c r="P3778" s="8"/>
    </row>
    <row r="3779" spans="12:16" ht="24" customHeight="1">
      <c r="L3779" s="8"/>
      <c r="M3779" s="8"/>
      <c r="N3779" s="8"/>
      <c r="O3779" s="8"/>
      <c r="P3779" s="8"/>
    </row>
    <row r="3780" spans="12:16" ht="24" customHeight="1">
      <c r="L3780" s="8"/>
      <c r="M3780" s="8"/>
      <c r="N3780" s="8"/>
      <c r="O3780" s="8"/>
      <c r="P3780" s="8"/>
    </row>
    <row r="3781" spans="12:16" ht="24" customHeight="1">
      <c r="L3781" s="8"/>
      <c r="M3781" s="8"/>
      <c r="N3781" s="8"/>
      <c r="O3781" s="8"/>
      <c r="P3781" s="8"/>
    </row>
    <row r="3782" spans="12:16" ht="24" customHeight="1">
      <c r="L3782" s="8"/>
      <c r="M3782" s="8"/>
      <c r="N3782" s="8"/>
      <c r="O3782" s="8"/>
      <c r="P3782" s="8"/>
    </row>
    <row r="3783" spans="12:16" ht="24" customHeight="1">
      <c r="L3783" s="8"/>
      <c r="M3783" s="8"/>
      <c r="N3783" s="8"/>
      <c r="O3783" s="8"/>
      <c r="P3783" s="8"/>
    </row>
    <row r="3784" spans="12:16" ht="24" customHeight="1">
      <c r="L3784" s="8"/>
      <c r="M3784" s="8"/>
      <c r="N3784" s="8"/>
      <c r="O3784" s="8"/>
      <c r="P3784" s="8"/>
    </row>
    <row r="3785" spans="12:16" ht="24" customHeight="1">
      <c r="L3785" s="8"/>
      <c r="M3785" s="8"/>
      <c r="N3785" s="8"/>
      <c r="O3785" s="8"/>
      <c r="P3785" s="8"/>
    </row>
    <row r="3786" spans="12:16" ht="24" customHeight="1">
      <c r="L3786" s="8"/>
      <c r="M3786" s="8"/>
      <c r="N3786" s="8"/>
      <c r="O3786" s="8"/>
      <c r="P3786" s="8"/>
    </row>
    <row r="3787" spans="12:16" ht="24" customHeight="1">
      <c r="L3787" s="8"/>
      <c r="M3787" s="8"/>
      <c r="N3787" s="8"/>
      <c r="O3787" s="8"/>
      <c r="P3787" s="8"/>
    </row>
    <row r="3788" spans="12:16" ht="24" customHeight="1">
      <c r="L3788" s="8"/>
      <c r="M3788" s="8"/>
      <c r="N3788" s="8"/>
      <c r="O3788" s="8"/>
      <c r="P3788" s="8"/>
    </row>
    <row r="3789" spans="12:16" ht="24" customHeight="1">
      <c r="L3789" s="8"/>
      <c r="M3789" s="8"/>
      <c r="N3789" s="8"/>
      <c r="O3789" s="8"/>
      <c r="P3789" s="8"/>
    </row>
    <row r="3790" spans="12:16" ht="24" customHeight="1">
      <c r="L3790" s="8"/>
      <c r="M3790" s="8"/>
      <c r="N3790" s="8"/>
      <c r="O3790" s="8"/>
      <c r="P3790" s="8"/>
    </row>
    <row r="3791" spans="12:16" ht="24" customHeight="1">
      <c r="L3791" s="8"/>
      <c r="M3791" s="8"/>
      <c r="N3791" s="8"/>
      <c r="O3791" s="8"/>
      <c r="P3791" s="8"/>
    </row>
    <row r="3792" spans="12:16" ht="24" customHeight="1">
      <c r="L3792" s="8"/>
      <c r="M3792" s="8"/>
      <c r="N3792" s="8"/>
      <c r="O3792" s="8"/>
      <c r="P3792" s="8"/>
    </row>
    <row r="3793" spans="12:16" ht="24" customHeight="1">
      <c r="L3793" s="8"/>
      <c r="M3793" s="8"/>
      <c r="N3793" s="8"/>
      <c r="O3793" s="8"/>
      <c r="P3793" s="8"/>
    </row>
    <row r="3794" spans="12:16" ht="24" customHeight="1">
      <c r="L3794" s="8"/>
      <c r="M3794" s="8"/>
      <c r="N3794" s="8"/>
      <c r="O3794" s="8"/>
      <c r="P3794" s="8"/>
    </row>
    <row r="3795" spans="12:16" ht="24" customHeight="1">
      <c r="L3795" s="8"/>
      <c r="M3795" s="8"/>
      <c r="N3795" s="8"/>
      <c r="O3795" s="8"/>
      <c r="P3795" s="8"/>
    </row>
    <row r="3796" spans="12:16" ht="24" customHeight="1">
      <c r="L3796" s="8"/>
      <c r="M3796" s="8"/>
      <c r="N3796" s="8"/>
      <c r="O3796" s="8"/>
      <c r="P3796" s="8"/>
    </row>
    <row r="3797" spans="12:16" ht="24" customHeight="1">
      <c r="L3797" s="8"/>
      <c r="M3797" s="8"/>
      <c r="N3797" s="8"/>
      <c r="O3797" s="8"/>
      <c r="P3797" s="8"/>
    </row>
    <row r="3798" spans="12:16" ht="24" customHeight="1">
      <c r="L3798" s="8"/>
      <c r="M3798" s="8"/>
      <c r="N3798" s="8"/>
      <c r="O3798" s="8"/>
      <c r="P3798" s="8"/>
    </row>
    <row r="3799" spans="12:16" ht="24" customHeight="1">
      <c r="L3799" s="8"/>
      <c r="M3799" s="8"/>
      <c r="N3799" s="8"/>
      <c r="O3799" s="8"/>
      <c r="P3799" s="8"/>
    </row>
    <row r="3800" spans="12:16" ht="24" customHeight="1">
      <c r="L3800" s="8"/>
      <c r="M3800" s="8"/>
      <c r="N3800" s="8"/>
      <c r="O3800" s="8"/>
      <c r="P3800" s="8"/>
    </row>
    <row r="3801" spans="12:16" ht="24" customHeight="1">
      <c r="L3801" s="8"/>
      <c r="M3801" s="8"/>
      <c r="N3801" s="8"/>
      <c r="O3801" s="8"/>
      <c r="P3801" s="8"/>
    </row>
    <row r="3802" spans="12:16" ht="24" customHeight="1">
      <c r="L3802" s="8"/>
      <c r="M3802" s="8"/>
      <c r="N3802" s="8"/>
      <c r="O3802" s="8"/>
      <c r="P3802" s="8"/>
    </row>
    <row r="3803" spans="12:16" ht="24" customHeight="1">
      <c r="L3803" s="8"/>
      <c r="M3803" s="8"/>
      <c r="N3803" s="8"/>
      <c r="O3803" s="8"/>
      <c r="P3803" s="8"/>
    </row>
    <row r="3804" spans="12:16" ht="24" customHeight="1">
      <c r="L3804" s="8"/>
      <c r="M3804" s="8"/>
      <c r="N3804" s="8"/>
      <c r="O3804" s="8"/>
      <c r="P3804" s="8"/>
    </row>
    <row r="3805" spans="12:16" ht="24" customHeight="1">
      <c r="L3805" s="8"/>
      <c r="M3805" s="8"/>
      <c r="N3805" s="8"/>
      <c r="O3805" s="8"/>
      <c r="P3805" s="8"/>
    </row>
    <row r="3806" spans="12:16" ht="24" customHeight="1">
      <c r="L3806" s="8"/>
      <c r="M3806" s="8"/>
      <c r="N3806" s="8"/>
      <c r="O3806" s="8"/>
      <c r="P3806" s="8"/>
    </row>
    <row r="3807" spans="12:16" ht="24" customHeight="1">
      <c r="L3807" s="8"/>
      <c r="M3807" s="8"/>
      <c r="N3807" s="8"/>
      <c r="O3807" s="8"/>
      <c r="P3807" s="8"/>
    </row>
    <row r="3808" spans="12:16" ht="24" customHeight="1">
      <c r="L3808" s="8"/>
      <c r="M3808" s="8"/>
      <c r="N3808" s="8"/>
      <c r="O3808" s="8"/>
      <c r="P3808" s="8"/>
    </row>
    <row r="3809" spans="12:16" ht="24" customHeight="1">
      <c r="L3809" s="8"/>
      <c r="M3809" s="8"/>
      <c r="N3809" s="8"/>
      <c r="O3809" s="8"/>
      <c r="P3809" s="8"/>
    </row>
    <row r="3810" spans="12:16" ht="24" customHeight="1">
      <c r="L3810" s="8"/>
      <c r="M3810" s="8"/>
      <c r="N3810" s="8"/>
      <c r="O3810" s="8"/>
      <c r="P3810" s="8"/>
    </row>
    <row r="3811" spans="12:16" ht="24" customHeight="1">
      <c r="L3811" s="8"/>
      <c r="M3811" s="8"/>
      <c r="N3811" s="8"/>
      <c r="O3811" s="8"/>
      <c r="P3811" s="8"/>
    </row>
    <row r="3812" spans="12:16" ht="24" customHeight="1">
      <c r="L3812" s="8"/>
      <c r="M3812" s="8"/>
      <c r="N3812" s="8"/>
      <c r="O3812" s="8"/>
      <c r="P3812" s="8"/>
    </row>
    <row r="3813" spans="12:16" ht="24" customHeight="1">
      <c r="L3813" s="8"/>
      <c r="M3813" s="8"/>
      <c r="N3813" s="8"/>
      <c r="O3813" s="8"/>
      <c r="P3813" s="8"/>
    </row>
    <row r="3814" spans="12:16" ht="24" customHeight="1">
      <c r="L3814" s="8"/>
      <c r="M3814" s="8"/>
      <c r="N3814" s="8"/>
      <c r="O3814" s="8"/>
      <c r="P3814" s="8"/>
    </row>
    <row r="3815" spans="12:16" ht="24" customHeight="1">
      <c r="L3815" s="8"/>
      <c r="M3815" s="8"/>
      <c r="N3815" s="8"/>
      <c r="O3815" s="8"/>
      <c r="P3815" s="8"/>
    </row>
    <row r="3816" spans="12:16" ht="24" customHeight="1">
      <c r="L3816" s="8"/>
      <c r="M3816" s="8"/>
      <c r="N3816" s="8"/>
      <c r="O3816" s="8"/>
      <c r="P3816" s="8"/>
    </row>
    <row r="3817" spans="12:16" ht="24" customHeight="1">
      <c r="L3817" s="8"/>
      <c r="M3817" s="8"/>
      <c r="N3817" s="8"/>
      <c r="O3817" s="8"/>
      <c r="P3817" s="8"/>
    </row>
    <row r="3818" spans="12:16" ht="24" customHeight="1">
      <c r="L3818" s="8"/>
      <c r="M3818" s="8"/>
      <c r="N3818" s="8"/>
      <c r="O3818" s="8"/>
      <c r="P3818" s="8"/>
    </row>
    <row r="3819" spans="12:16" ht="24" customHeight="1">
      <c r="L3819" s="8"/>
      <c r="M3819" s="8"/>
      <c r="N3819" s="8"/>
      <c r="O3819" s="8"/>
      <c r="P3819" s="8"/>
    </row>
    <row r="3820" spans="12:16" ht="24" customHeight="1">
      <c r="L3820" s="8"/>
      <c r="M3820" s="8"/>
      <c r="N3820" s="8"/>
      <c r="O3820" s="8"/>
      <c r="P3820" s="8"/>
    </row>
    <row r="3821" spans="12:16" ht="24" customHeight="1">
      <c r="L3821" s="8"/>
      <c r="M3821" s="8"/>
      <c r="N3821" s="8"/>
      <c r="O3821" s="8"/>
      <c r="P3821" s="8"/>
    </row>
    <row r="3822" spans="12:16" ht="24" customHeight="1">
      <c r="L3822" s="8"/>
      <c r="M3822" s="8"/>
      <c r="N3822" s="8"/>
      <c r="O3822" s="8"/>
      <c r="P3822" s="8"/>
    </row>
    <row r="3823" spans="12:16" ht="24" customHeight="1">
      <c r="L3823" s="8"/>
      <c r="M3823" s="8"/>
      <c r="N3823" s="8"/>
      <c r="O3823" s="8"/>
      <c r="P3823" s="8"/>
    </row>
    <row r="3824" spans="12:16" ht="24" customHeight="1">
      <c r="L3824" s="8"/>
      <c r="M3824" s="8"/>
      <c r="N3824" s="8"/>
      <c r="O3824" s="8"/>
      <c r="P3824" s="8"/>
    </row>
    <row r="3825" spans="12:16" ht="24" customHeight="1">
      <c r="L3825" s="8"/>
      <c r="M3825" s="8"/>
      <c r="N3825" s="8"/>
      <c r="O3825" s="8"/>
      <c r="P3825" s="8"/>
    </row>
    <row r="3826" spans="12:16" ht="24" customHeight="1">
      <c r="L3826" s="8"/>
      <c r="M3826" s="8"/>
      <c r="N3826" s="8"/>
      <c r="O3826" s="8"/>
      <c r="P3826" s="8"/>
    </row>
    <row r="3827" spans="12:16" ht="24" customHeight="1">
      <c r="L3827" s="8"/>
      <c r="M3827" s="8"/>
      <c r="N3827" s="8"/>
      <c r="O3827" s="8"/>
      <c r="P3827" s="8"/>
    </row>
    <row r="3828" spans="12:16" ht="24" customHeight="1">
      <c r="L3828" s="8"/>
      <c r="M3828" s="8"/>
      <c r="N3828" s="8"/>
      <c r="O3828" s="8"/>
      <c r="P3828" s="8"/>
    </row>
    <row r="3829" spans="12:16" ht="24" customHeight="1">
      <c r="L3829" s="8"/>
      <c r="M3829" s="8"/>
      <c r="N3829" s="8"/>
      <c r="O3829" s="8"/>
      <c r="P3829" s="8"/>
    </row>
    <row r="3830" spans="12:16" ht="24" customHeight="1">
      <c r="L3830" s="8"/>
      <c r="M3830" s="8"/>
      <c r="N3830" s="8"/>
      <c r="O3830" s="8"/>
      <c r="P3830" s="8"/>
    </row>
    <row r="3831" spans="12:16" ht="24" customHeight="1">
      <c r="L3831" s="8"/>
      <c r="M3831" s="8"/>
      <c r="N3831" s="8"/>
      <c r="O3831" s="8"/>
      <c r="P3831" s="8"/>
    </row>
    <row r="3832" spans="12:16" ht="24" customHeight="1">
      <c r="L3832" s="8"/>
      <c r="M3832" s="8"/>
      <c r="N3832" s="8"/>
      <c r="O3832" s="8"/>
      <c r="P3832" s="8"/>
    </row>
    <row r="3833" spans="12:16" ht="24" customHeight="1">
      <c r="L3833" s="8"/>
      <c r="M3833" s="8"/>
      <c r="N3833" s="8"/>
      <c r="O3833" s="8"/>
      <c r="P3833" s="8"/>
    </row>
    <row r="3834" spans="12:16" ht="24" customHeight="1">
      <c r="L3834" s="8"/>
      <c r="M3834" s="8"/>
      <c r="N3834" s="8"/>
      <c r="O3834" s="8"/>
      <c r="P3834" s="8"/>
    </row>
    <row r="3835" spans="12:16" ht="24" customHeight="1">
      <c r="L3835" s="8"/>
      <c r="M3835" s="8"/>
      <c r="N3835" s="8"/>
      <c r="O3835" s="8"/>
      <c r="P3835" s="8"/>
    </row>
    <row r="3836" spans="12:16" ht="24" customHeight="1">
      <c r="L3836" s="8"/>
      <c r="M3836" s="8"/>
      <c r="N3836" s="8"/>
      <c r="O3836" s="8"/>
      <c r="P3836" s="8"/>
    </row>
    <row r="3837" spans="12:16" ht="24" customHeight="1">
      <c r="L3837" s="8"/>
      <c r="M3837" s="8"/>
      <c r="N3837" s="8"/>
      <c r="O3837" s="8"/>
      <c r="P3837" s="8"/>
    </row>
    <row r="3838" spans="12:16" ht="24" customHeight="1">
      <c r="L3838" s="8"/>
      <c r="M3838" s="8"/>
      <c r="N3838" s="8"/>
      <c r="O3838" s="8"/>
      <c r="P3838" s="8"/>
    </row>
    <row r="3839" spans="12:16" ht="24" customHeight="1">
      <c r="L3839" s="8"/>
      <c r="M3839" s="8"/>
      <c r="N3839" s="8"/>
      <c r="O3839" s="8"/>
      <c r="P3839" s="8"/>
    </row>
    <row r="3840" spans="12:16" ht="24" customHeight="1">
      <c r="L3840" s="8"/>
      <c r="M3840" s="8"/>
      <c r="N3840" s="8"/>
      <c r="O3840" s="8"/>
      <c r="P3840" s="8"/>
    </row>
    <row r="3841" spans="12:16" ht="24" customHeight="1">
      <c r="L3841" s="8"/>
      <c r="M3841" s="8"/>
      <c r="N3841" s="8"/>
      <c r="O3841" s="8"/>
      <c r="P3841" s="8"/>
    </row>
    <row r="3842" spans="12:16" ht="24" customHeight="1">
      <c r="L3842" s="8"/>
      <c r="M3842" s="8"/>
      <c r="N3842" s="8"/>
      <c r="O3842" s="8"/>
      <c r="P3842" s="8"/>
    </row>
    <row r="3843" spans="12:16" ht="24" customHeight="1">
      <c r="L3843" s="8"/>
      <c r="M3843" s="8"/>
      <c r="N3843" s="8"/>
      <c r="O3843" s="8"/>
      <c r="P3843" s="8"/>
    </row>
    <row r="3844" spans="12:16" ht="24" customHeight="1">
      <c r="L3844" s="8"/>
      <c r="M3844" s="8"/>
      <c r="N3844" s="8"/>
      <c r="O3844" s="8"/>
      <c r="P3844" s="8"/>
    </row>
    <row r="3845" spans="12:16" ht="24" customHeight="1">
      <c r="L3845" s="8"/>
      <c r="M3845" s="8"/>
      <c r="N3845" s="8"/>
      <c r="O3845" s="8"/>
      <c r="P3845" s="8"/>
    </row>
    <row r="3846" spans="12:16" ht="24" customHeight="1">
      <c r="L3846" s="8"/>
      <c r="M3846" s="8"/>
      <c r="N3846" s="8"/>
      <c r="O3846" s="8"/>
      <c r="P3846" s="8"/>
    </row>
    <row r="3847" spans="12:16" ht="24" customHeight="1">
      <c r="L3847" s="8"/>
      <c r="M3847" s="8"/>
      <c r="N3847" s="8"/>
      <c r="O3847" s="8"/>
      <c r="P3847" s="8"/>
    </row>
    <row r="3848" spans="12:16" ht="24" customHeight="1">
      <c r="L3848" s="8"/>
      <c r="M3848" s="8"/>
      <c r="N3848" s="8"/>
      <c r="O3848" s="8"/>
      <c r="P3848" s="8"/>
    </row>
    <row r="3849" spans="12:16" ht="24" customHeight="1">
      <c r="L3849" s="8"/>
      <c r="M3849" s="8"/>
      <c r="N3849" s="8"/>
      <c r="O3849" s="8"/>
      <c r="P3849" s="8"/>
    </row>
    <row r="3850" spans="12:16" ht="24" customHeight="1">
      <c r="L3850" s="8"/>
      <c r="M3850" s="8"/>
      <c r="N3850" s="8"/>
      <c r="O3850" s="8"/>
      <c r="P3850" s="8"/>
    </row>
    <row r="3851" spans="12:16" ht="24" customHeight="1">
      <c r="L3851" s="8"/>
      <c r="M3851" s="8"/>
      <c r="N3851" s="8"/>
      <c r="O3851" s="8"/>
      <c r="P3851" s="8"/>
    </row>
    <row r="3852" spans="12:16" ht="24" customHeight="1">
      <c r="L3852" s="8"/>
      <c r="M3852" s="8"/>
      <c r="N3852" s="8"/>
      <c r="O3852" s="8"/>
      <c r="P3852" s="8"/>
    </row>
    <row r="3853" spans="12:16" ht="24" customHeight="1">
      <c r="L3853" s="8"/>
      <c r="M3853" s="8"/>
      <c r="N3853" s="8"/>
      <c r="O3853" s="8"/>
      <c r="P3853" s="8"/>
    </row>
    <row r="3854" spans="12:16" ht="24" customHeight="1">
      <c r="L3854" s="8"/>
      <c r="M3854" s="8"/>
      <c r="N3854" s="8"/>
      <c r="O3854" s="8"/>
      <c r="P3854" s="8"/>
    </row>
    <row r="3855" spans="12:16" ht="24" customHeight="1">
      <c r="L3855" s="8"/>
      <c r="M3855" s="8"/>
      <c r="N3855" s="8"/>
      <c r="O3855" s="8"/>
      <c r="P3855" s="8"/>
    </row>
    <row r="3856" spans="12:16" ht="24" customHeight="1">
      <c r="L3856" s="8"/>
      <c r="M3856" s="8"/>
      <c r="N3856" s="8"/>
      <c r="O3856" s="8"/>
      <c r="P3856" s="8"/>
    </row>
    <row r="3857" spans="12:16" ht="24" customHeight="1">
      <c r="L3857" s="8"/>
      <c r="M3857" s="8"/>
      <c r="N3857" s="8"/>
      <c r="O3857" s="8"/>
      <c r="P3857" s="8"/>
    </row>
    <row r="3858" spans="12:16" ht="24" customHeight="1">
      <c r="L3858" s="8"/>
      <c r="M3858" s="8"/>
      <c r="N3858" s="8"/>
      <c r="O3858" s="8"/>
      <c r="P3858" s="8"/>
    </row>
    <row r="3859" spans="12:16" ht="24" customHeight="1">
      <c r="L3859" s="8"/>
      <c r="M3859" s="8"/>
      <c r="N3859" s="8"/>
      <c r="O3859" s="8"/>
      <c r="P3859" s="8"/>
    </row>
    <row r="3860" spans="12:16" ht="24" customHeight="1">
      <c r="L3860" s="8"/>
      <c r="M3860" s="8"/>
      <c r="N3860" s="8"/>
      <c r="O3860" s="8"/>
      <c r="P3860" s="8"/>
    </row>
    <row r="3861" spans="12:16" ht="24" customHeight="1">
      <c r="L3861" s="8"/>
      <c r="M3861" s="8"/>
      <c r="N3861" s="8"/>
      <c r="O3861" s="8"/>
      <c r="P3861" s="8"/>
    </row>
    <row r="3862" spans="12:16" ht="24" customHeight="1">
      <c r="L3862" s="8"/>
      <c r="M3862" s="8"/>
      <c r="N3862" s="8"/>
      <c r="O3862" s="8"/>
      <c r="P3862" s="8"/>
    </row>
    <row r="3863" spans="12:16" ht="24" customHeight="1">
      <c r="L3863" s="8"/>
      <c r="M3863" s="8"/>
      <c r="N3863" s="8"/>
      <c r="O3863" s="8"/>
      <c r="P3863" s="8"/>
    </row>
    <row r="3864" spans="12:16" ht="24" customHeight="1">
      <c r="L3864" s="8"/>
      <c r="M3864" s="8"/>
      <c r="N3864" s="8"/>
      <c r="O3864" s="8"/>
      <c r="P3864" s="8"/>
    </row>
    <row r="3865" spans="12:16" ht="24" customHeight="1">
      <c r="L3865" s="8"/>
      <c r="M3865" s="8"/>
      <c r="N3865" s="8"/>
      <c r="O3865" s="8"/>
      <c r="P3865" s="8"/>
    </row>
    <row r="3866" spans="12:16" ht="24" customHeight="1">
      <c r="L3866" s="8"/>
      <c r="M3866" s="8"/>
      <c r="N3866" s="8"/>
      <c r="O3866" s="8"/>
      <c r="P3866" s="8"/>
    </row>
    <row r="3867" spans="12:16" ht="24" customHeight="1">
      <c r="L3867" s="8"/>
      <c r="M3867" s="8"/>
      <c r="N3867" s="8"/>
      <c r="O3867" s="8"/>
      <c r="P3867" s="8"/>
    </row>
    <row r="3868" spans="12:16" ht="24" customHeight="1">
      <c r="L3868" s="8"/>
      <c r="M3868" s="8"/>
      <c r="N3868" s="8"/>
      <c r="O3868" s="8"/>
      <c r="P3868" s="8"/>
    </row>
    <row r="3869" spans="12:16" ht="24" customHeight="1">
      <c r="L3869" s="8"/>
      <c r="M3869" s="8"/>
      <c r="N3869" s="8"/>
      <c r="O3869" s="8"/>
      <c r="P3869" s="8"/>
    </row>
    <row r="3870" spans="12:16" ht="24" customHeight="1">
      <c r="L3870" s="8"/>
      <c r="M3870" s="8"/>
      <c r="N3870" s="8"/>
      <c r="O3870" s="8"/>
      <c r="P3870" s="8"/>
    </row>
    <row r="3871" spans="12:16" ht="24" customHeight="1">
      <c r="L3871" s="8"/>
      <c r="M3871" s="8"/>
      <c r="N3871" s="8"/>
      <c r="O3871" s="8"/>
      <c r="P3871" s="8"/>
    </row>
    <row r="3872" spans="12:16" ht="24" customHeight="1">
      <c r="L3872" s="8"/>
      <c r="M3872" s="8"/>
      <c r="N3872" s="8"/>
      <c r="O3872" s="8"/>
      <c r="P3872" s="8"/>
    </row>
    <row r="3873" spans="12:16" ht="24" customHeight="1">
      <c r="L3873" s="8"/>
      <c r="M3873" s="8"/>
      <c r="N3873" s="8"/>
      <c r="O3873" s="8"/>
      <c r="P3873" s="8"/>
    </row>
    <row r="3874" spans="12:16" ht="24" customHeight="1">
      <c r="L3874" s="8"/>
      <c r="M3874" s="8"/>
      <c r="N3874" s="8"/>
      <c r="O3874" s="8"/>
      <c r="P3874" s="8"/>
    </row>
    <row r="3875" spans="12:16" ht="24" customHeight="1">
      <c r="L3875" s="8"/>
      <c r="M3875" s="8"/>
      <c r="N3875" s="8"/>
      <c r="O3875" s="8"/>
      <c r="P3875" s="8"/>
    </row>
    <row r="3876" spans="12:16" ht="24" customHeight="1">
      <c r="L3876" s="8"/>
      <c r="M3876" s="8"/>
      <c r="N3876" s="8"/>
      <c r="O3876" s="8"/>
      <c r="P3876" s="8"/>
    </row>
    <row r="3877" spans="12:16" ht="24" customHeight="1">
      <c r="L3877" s="8"/>
      <c r="M3877" s="8"/>
      <c r="N3877" s="8"/>
      <c r="O3877" s="8"/>
      <c r="P3877" s="8"/>
    </row>
    <row r="3878" spans="12:16" ht="24" customHeight="1">
      <c r="L3878" s="8"/>
      <c r="M3878" s="8"/>
      <c r="N3878" s="8"/>
      <c r="O3878" s="8"/>
      <c r="P3878" s="8"/>
    </row>
    <row r="3879" spans="12:16" ht="24" customHeight="1">
      <c r="L3879" s="8"/>
      <c r="M3879" s="8"/>
      <c r="N3879" s="8"/>
      <c r="O3879" s="8"/>
      <c r="P3879" s="8"/>
    </row>
    <row r="3880" spans="12:16" ht="24" customHeight="1">
      <c r="L3880" s="8"/>
      <c r="M3880" s="8"/>
      <c r="N3880" s="8"/>
      <c r="O3880" s="8"/>
      <c r="P3880" s="8"/>
    </row>
    <row r="3881" spans="12:16" ht="24" customHeight="1">
      <c r="L3881" s="8"/>
      <c r="M3881" s="8"/>
      <c r="N3881" s="8"/>
      <c r="O3881" s="8"/>
      <c r="P3881" s="8"/>
    </row>
    <row r="3882" spans="12:16" ht="24" customHeight="1">
      <c r="L3882" s="8"/>
      <c r="M3882" s="8"/>
      <c r="N3882" s="8"/>
      <c r="O3882" s="8"/>
      <c r="P3882" s="8"/>
    </row>
    <row r="3883" spans="12:16" ht="24" customHeight="1">
      <c r="L3883" s="8"/>
      <c r="M3883" s="8"/>
      <c r="N3883" s="8"/>
      <c r="O3883" s="8"/>
      <c r="P3883" s="8"/>
    </row>
    <row r="3884" spans="12:16" ht="24" customHeight="1">
      <c r="L3884" s="8"/>
      <c r="M3884" s="8"/>
      <c r="N3884" s="8"/>
      <c r="O3884" s="8"/>
      <c r="P3884" s="8"/>
    </row>
    <row r="3885" spans="12:16" ht="24" customHeight="1">
      <c r="L3885" s="8"/>
      <c r="M3885" s="8"/>
      <c r="N3885" s="8"/>
      <c r="O3885" s="8"/>
      <c r="P3885" s="8"/>
    </row>
    <row r="3886" spans="12:16" ht="24" customHeight="1">
      <c r="L3886" s="8"/>
      <c r="M3886" s="8"/>
      <c r="N3886" s="8"/>
      <c r="O3886" s="8"/>
      <c r="P3886" s="8"/>
    </row>
    <row r="3887" spans="12:16" ht="24" customHeight="1">
      <c r="L3887" s="8"/>
      <c r="M3887" s="8"/>
      <c r="N3887" s="8"/>
      <c r="O3887" s="8"/>
      <c r="P3887" s="8"/>
    </row>
    <row r="3888" spans="12:16" ht="24" customHeight="1">
      <c r="L3888" s="8"/>
      <c r="M3888" s="8"/>
      <c r="N3888" s="8"/>
      <c r="O3888" s="8"/>
      <c r="P3888" s="8"/>
    </row>
    <row r="3889" spans="12:16" ht="24" customHeight="1">
      <c r="L3889" s="8"/>
      <c r="M3889" s="8"/>
      <c r="N3889" s="8"/>
      <c r="O3889" s="8"/>
      <c r="P3889" s="8"/>
    </row>
    <row r="3890" spans="12:16" ht="24" customHeight="1">
      <c r="L3890" s="8"/>
      <c r="M3890" s="8"/>
      <c r="N3890" s="8"/>
      <c r="O3890" s="8"/>
      <c r="P3890" s="8"/>
    </row>
    <row r="3891" spans="12:16" ht="24" customHeight="1">
      <c r="L3891" s="8"/>
      <c r="M3891" s="8"/>
      <c r="N3891" s="8"/>
      <c r="O3891" s="8"/>
      <c r="P3891" s="8"/>
    </row>
    <row r="3892" spans="12:16" ht="24" customHeight="1">
      <c r="L3892" s="8"/>
      <c r="M3892" s="8"/>
      <c r="N3892" s="8"/>
      <c r="O3892" s="8"/>
      <c r="P3892" s="8"/>
    </row>
    <row r="3893" spans="12:16" ht="24" customHeight="1">
      <c r="L3893" s="8"/>
      <c r="M3893" s="8"/>
      <c r="N3893" s="8"/>
      <c r="O3893" s="8"/>
      <c r="P3893" s="8"/>
    </row>
    <row r="3894" spans="12:16" ht="24" customHeight="1">
      <c r="L3894" s="8"/>
      <c r="M3894" s="8"/>
      <c r="N3894" s="8"/>
      <c r="O3894" s="8"/>
      <c r="P3894" s="8"/>
    </row>
    <row r="3895" spans="12:16" ht="24" customHeight="1">
      <c r="L3895" s="8"/>
      <c r="M3895" s="8"/>
      <c r="N3895" s="8"/>
      <c r="O3895" s="8"/>
      <c r="P3895" s="8"/>
    </row>
    <row r="3896" spans="12:16" ht="24" customHeight="1">
      <c r="L3896" s="8"/>
      <c r="M3896" s="8"/>
      <c r="N3896" s="8"/>
      <c r="O3896" s="8"/>
      <c r="P3896" s="8"/>
    </row>
    <row r="3897" spans="12:16" ht="24" customHeight="1">
      <c r="L3897" s="8"/>
      <c r="M3897" s="8"/>
      <c r="N3897" s="8"/>
      <c r="O3897" s="8"/>
      <c r="P3897" s="8"/>
    </row>
    <row r="3898" spans="12:16" ht="24" customHeight="1">
      <c r="L3898" s="8"/>
      <c r="M3898" s="8"/>
      <c r="N3898" s="8"/>
      <c r="O3898" s="8"/>
      <c r="P3898" s="8"/>
    </row>
    <row r="3899" spans="12:16" ht="24" customHeight="1">
      <c r="L3899" s="8"/>
      <c r="M3899" s="8"/>
      <c r="N3899" s="8"/>
      <c r="O3899" s="8"/>
      <c r="P3899" s="8"/>
    </row>
    <row r="3900" spans="12:16" ht="24" customHeight="1">
      <c r="L3900" s="8"/>
      <c r="M3900" s="8"/>
      <c r="N3900" s="8"/>
      <c r="O3900" s="8"/>
      <c r="P3900" s="8"/>
    </row>
    <row r="3901" spans="12:16" ht="24" customHeight="1">
      <c r="L3901" s="8"/>
      <c r="M3901" s="8"/>
      <c r="N3901" s="8"/>
      <c r="O3901" s="8"/>
      <c r="P3901" s="8"/>
    </row>
    <row r="3902" spans="12:16" ht="24" customHeight="1">
      <c r="L3902" s="8"/>
      <c r="M3902" s="8"/>
      <c r="N3902" s="8"/>
      <c r="O3902" s="8"/>
      <c r="P3902" s="8"/>
    </row>
    <row r="3903" spans="12:16" ht="24" customHeight="1">
      <c r="L3903" s="8"/>
      <c r="M3903" s="8"/>
      <c r="N3903" s="8"/>
      <c r="O3903" s="8"/>
      <c r="P3903" s="8"/>
    </row>
    <row r="3904" spans="12:16" ht="24" customHeight="1">
      <c r="L3904" s="8"/>
      <c r="M3904" s="8"/>
      <c r="N3904" s="8"/>
      <c r="O3904" s="8"/>
      <c r="P3904" s="8"/>
    </row>
    <row r="3905" spans="12:16" ht="24" customHeight="1">
      <c r="L3905" s="8"/>
      <c r="M3905" s="8"/>
      <c r="N3905" s="8"/>
      <c r="O3905" s="8"/>
      <c r="P3905" s="8"/>
    </row>
    <row r="3906" spans="12:16" ht="24" customHeight="1">
      <c r="L3906" s="8"/>
      <c r="M3906" s="8"/>
      <c r="N3906" s="8"/>
      <c r="O3906" s="8"/>
      <c r="P3906" s="8"/>
    </row>
    <row r="3907" spans="12:16" ht="24" customHeight="1">
      <c r="L3907" s="8"/>
      <c r="M3907" s="8"/>
      <c r="N3907" s="8"/>
      <c r="O3907" s="8"/>
      <c r="P3907" s="8"/>
    </row>
    <row r="3908" spans="12:16" ht="24" customHeight="1">
      <c r="L3908" s="8"/>
      <c r="M3908" s="8"/>
      <c r="N3908" s="8"/>
      <c r="O3908" s="8"/>
      <c r="P3908" s="8"/>
    </row>
    <row r="3909" spans="12:16" ht="24" customHeight="1">
      <c r="L3909" s="8"/>
      <c r="M3909" s="8"/>
      <c r="N3909" s="8"/>
      <c r="O3909" s="8"/>
      <c r="P3909" s="8"/>
    </row>
    <row r="3910" spans="12:16" ht="24" customHeight="1">
      <c r="L3910" s="8"/>
      <c r="M3910" s="8"/>
      <c r="N3910" s="8"/>
      <c r="O3910" s="8"/>
      <c r="P3910" s="8"/>
    </row>
    <row r="3911" spans="12:16" ht="24" customHeight="1">
      <c r="L3911" s="8"/>
      <c r="M3911" s="8"/>
      <c r="N3911" s="8"/>
      <c r="O3911" s="8"/>
      <c r="P3911" s="8"/>
    </row>
    <row r="3912" spans="12:16" ht="24" customHeight="1">
      <c r="L3912" s="8"/>
      <c r="M3912" s="8"/>
      <c r="N3912" s="8"/>
      <c r="O3912" s="8"/>
      <c r="P3912" s="8"/>
    </row>
    <row r="3913" spans="12:16" ht="24" customHeight="1">
      <c r="L3913" s="8"/>
      <c r="M3913" s="8"/>
      <c r="N3913" s="8"/>
      <c r="O3913" s="8"/>
      <c r="P3913" s="8"/>
    </row>
    <row r="3914" spans="12:16" ht="24" customHeight="1">
      <c r="L3914" s="8"/>
      <c r="M3914" s="8"/>
      <c r="N3914" s="8"/>
      <c r="O3914" s="8"/>
      <c r="P3914" s="8"/>
    </row>
    <row r="3915" spans="12:16" ht="24" customHeight="1">
      <c r="L3915" s="8"/>
      <c r="M3915" s="8"/>
      <c r="N3915" s="8"/>
      <c r="O3915" s="8"/>
      <c r="P3915" s="8"/>
    </row>
    <row r="3916" spans="12:16" ht="24" customHeight="1">
      <c r="L3916" s="8"/>
      <c r="M3916" s="8"/>
      <c r="N3916" s="8"/>
      <c r="O3916" s="8"/>
      <c r="P3916" s="8"/>
    </row>
    <row r="3917" spans="12:16" ht="24" customHeight="1">
      <c r="L3917" s="8"/>
      <c r="M3917" s="8"/>
      <c r="N3917" s="8"/>
      <c r="O3917" s="8"/>
      <c r="P3917" s="8"/>
    </row>
    <row r="3918" spans="12:16" ht="24" customHeight="1">
      <c r="L3918" s="8"/>
      <c r="M3918" s="8"/>
      <c r="N3918" s="8"/>
      <c r="O3918" s="8"/>
      <c r="P3918" s="8"/>
    </row>
    <row r="3919" spans="12:16" ht="24" customHeight="1">
      <c r="L3919" s="8"/>
      <c r="M3919" s="8"/>
      <c r="N3919" s="8"/>
      <c r="O3919" s="8"/>
      <c r="P3919" s="8"/>
    </row>
    <row r="3920" spans="12:16" ht="24" customHeight="1">
      <c r="L3920" s="8"/>
      <c r="M3920" s="8"/>
      <c r="N3920" s="8"/>
      <c r="O3920" s="8"/>
      <c r="P3920" s="8"/>
    </row>
    <row r="3921" spans="12:16" ht="24" customHeight="1">
      <c r="L3921" s="8"/>
      <c r="M3921" s="8"/>
      <c r="N3921" s="8"/>
      <c r="O3921" s="8"/>
      <c r="P3921" s="8"/>
    </row>
    <row r="3922" spans="12:16" ht="24" customHeight="1">
      <c r="L3922" s="8"/>
      <c r="M3922" s="8"/>
      <c r="N3922" s="8"/>
      <c r="O3922" s="8"/>
      <c r="P3922" s="8"/>
    </row>
    <row r="3923" spans="12:16" ht="24" customHeight="1">
      <c r="L3923" s="8"/>
      <c r="M3923" s="8"/>
      <c r="N3923" s="8"/>
      <c r="O3923" s="8"/>
      <c r="P3923" s="8"/>
    </row>
    <row r="3924" spans="12:16" ht="24" customHeight="1">
      <c r="L3924" s="8"/>
      <c r="M3924" s="8"/>
      <c r="N3924" s="8"/>
      <c r="O3924" s="8"/>
      <c r="P3924" s="8"/>
    </row>
    <row r="3925" spans="12:16" ht="24" customHeight="1">
      <c r="L3925" s="8"/>
      <c r="M3925" s="8"/>
      <c r="N3925" s="8"/>
      <c r="O3925" s="8"/>
      <c r="P3925" s="8"/>
    </row>
    <row r="3926" spans="12:16" ht="24" customHeight="1">
      <c r="L3926" s="8"/>
      <c r="M3926" s="8"/>
      <c r="N3926" s="8"/>
      <c r="O3926" s="8"/>
      <c r="P3926" s="8"/>
    </row>
    <row r="3927" spans="12:16" ht="24" customHeight="1">
      <c r="L3927" s="8"/>
      <c r="M3927" s="8"/>
      <c r="N3927" s="8"/>
      <c r="O3927" s="8"/>
      <c r="P3927" s="8"/>
    </row>
    <row r="3928" spans="12:16" ht="24" customHeight="1">
      <c r="L3928" s="8"/>
      <c r="M3928" s="8"/>
      <c r="N3928" s="8"/>
      <c r="O3928" s="8"/>
      <c r="P3928" s="8"/>
    </row>
    <row r="3929" spans="12:16" ht="24" customHeight="1">
      <c r="L3929" s="8"/>
      <c r="M3929" s="8"/>
      <c r="N3929" s="8"/>
      <c r="O3929" s="8"/>
      <c r="P3929" s="8"/>
    </row>
    <row r="3930" spans="12:16" ht="24" customHeight="1">
      <c r="L3930" s="8"/>
      <c r="M3930" s="8"/>
      <c r="N3930" s="8"/>
      <c r="O3930" s="8"/>
      <c r="P3930" s="8"/>
    </row>
    <row r="3931" spans="12:16" ht="24" customHeight="1">
      <c r="L3931" s="8"/>
      <c r="M3931" s="8"/>
      <c r="N3931" s="8"/>
      <c r="O3931" s="8"/>
      <c r="P3931" s="8"/>
    </row>
    <row r="3932" spans="12:16" ht="24" customHeight="1">
      <c r="L3932" s="8"/>
      <c r="M3932" s="8"/>
      <c r="N3932" s="8"/>
      <c r="O3932" s="8"/>
      <c r="P3932" s="8"/>
    </row>
    <row r="3933" spans="12:16" ht="24" customHeight="1">
      <c r="L3933" s="8"/>
      <c r="M3933" s="8"/>
      <c r="N3933" s="8"/>
      <c r="O3933" s="8"/>
      <c r="P3933" s="8"/>
    </row>
    <row r="3934" spans="12:16" ht="24" customHeight="1">
      <c r="L3934" s="8"/>
      <c r="M3934" s="8"/>
      <c r="N3934" s="8"/>
      <c r="O3934" s="8"/>
      <c r="P3934" s="8"/>
    </row>
    <row r="3935" spans="12:16" ht="24" customHeight="1">
      <c r="L3935" s="8"/>
      <c r="M3935" s="8"/>
      <c r="N3935" s="8"/>
      <c r="O3935" s="8"/>
      <c r="P3935" s="8"/>
    </row>
    <row r="3936" spans="12:16" ht="24" customHeight="1">
      <c r="L3936" s="8"/>
      <c r="M3936" s="8"/>
      <c r="N3936" s="8"/>
      <c r="O3936" s="8"/>
      <c r="P3936" s="8"/>
    </row>
    <row r="3937" spans="12:16" ht="24" customHeight="1">
      <c r="L3937" s="8"/>
      <c r="M3937" s="8"/>
      <c r="N3937" s="8"/>
      <c r="O3937" s="8"/>
      <c r="P3937" s="8"/>
    </row>
    <row r="3938" spans="12:16" ht="24" customHeight="1">
      <c r="L3938" s="8"/>
      <c r="M3938" s="8"/>
      <c r="N3938" s="8"/>
      <c r="O3938" s="8"/>
      <c r="P3938" s="8"/>
    </row>
    <row r="3939" spans="12:16" ht="24" customHeight="1">
      <c r="L3939" s="8"/>
      <c r="M3939" s="8"/>
      <c r="N3939" s="8"/>
      <c r="O3939" s="8"/>
      <c r="P3939" s="8"/>
    </row>
    <row r="3940" spans="12:16" ht="24" customHeight="1">
      <c r="L3940" s="8"/>
      <c r="M3940" s="8"/>
      <c r="N3940" s="8"/>
      <c r="O3940" s="8"/>
      <c r="P3940" s="8"/>
    </row>
    <row r="3941" spans="12:16" ht="24" customHeight="1">
      <c r="L3941" s="8"/>
      <c r="M3941" s="8"/>
      <c r="N3941" s="8"/>
      <c r="O3941" s="8"/>
      <c r="P3941" s="8"/>
    </row>
    <row r="3942" spans="12:16" ht="24" customHeight="1">
      <c r="L3942" s="8"/>
      <c r="M3942" s="8"/>
      <c r="N3942" s="8"/>
      <c r="O3942" s="8"/>
      <c r="P3942" s="8"/>
    </row>
    <row r="3943" spans="12:16" ht="24" customHeight="1">
      <c r="L3943" s="8"/>
      <c r="M3943" s="8"/>
      <c r="N3943" s="8"/>
      <c r="O3943" s="8"/>
      <c r="P3943" s="8"/>
    </row>
    <row r="3944" spans="12:16" ht="24" customHeight="1">
      <c r="L3944" s="8"/>
      <c r="M3944" s="8"/>
      <c r="N3944" s="8"/>
      <c r="O3944" s="8"/>
      <c r="P3944" s="8"/>
    </row>
    <row r="3945" spans="12:16" ht="24" customHeight="1">
      <c r="L3945" s="8"/>
      <c r="M3945" s="8"/>
      <c r="N3945" s="8"/>
      <c r="O3945" s="8"/>
      <c r="P3945" s="8"/>
    </row>
    <row r="3946" spans="12:16" ht="24" customHeight="1">
      <c r="L3946" s="8"/>
      <c r="M3946" s="8"/>
      <c r="N3946" s="8"/>
      <c r="O3946" s="8"/>
      <c r="P3946" s="8"/>
    </row>
    <row r="3947" spans="12:16" ht="24" customHeight="1">
      <c r="L3947" s="8"/>
      <c r="M3947" s="8"/>
      <c r="N3947" s="8"/>
      <c r="O3947" s="8"/>
      <c r="P3947" s="8"/>
    </row>
    <row r="3948" spans="12:16" ht="24" customHeight="1">
      <c r="L3948" s="8"/>
      <c r="M3948" s="8"/>
      <c r="N3948" s="8"/>
      <c r="O3948" s="8"/>
      <c r="P3948" s="8"/>
    </row>
    <row r="3949" spans="12:16" ht="24" customHeight="1">
      <c r="L3949" s="8"/>
      <c r="M3949" s="8"/>
      <c r="N3949" s="8"/>
      <c r="O3949" s="8"/>
      <c r="P3949" s="8"/>
    </row>
    <row r="3950" spans="12:16" ht="24" customHeight="1">
      <c r="L3950" s="8"/>
      <c r="M3950" s="8"/>
      <c r="N3950" s="8"/>
      <c r="O3950" s="8"/>
      <c r="P3950" s="8"/>
    </row>
    <row r="3951" spans="12:16" ht="24" customHeight="1">
      <c r="L3951" s="8"/>
      <c r="M3951" s="8"/>
      <c r="N3951" s="8"/>
      <c r="O3951" s="8"/>
      <c r="P3951" s="8"/>
    </row>
    <row r="3952" spans="12:16" ht="24" customHeight="1">
      <c r="L3952" s="8"/>
      <c r="M3952" s="8"/>
      <c r="N3952" s="8"/>
      <c r="O3952" s="8"/>
      <c r="P3952" s="8"/>
    </row>
    <row r="3953" spans="12:16" ht="24" customHeight="1">
      <c r="L3953" s="8"/>
      <c r="M3953" s="8"/>
      <c r="N3953" s="8"/>
      <c r="O3953" s="8"/>
      <c r="P3953" s="8"/>
    </row>
    <row r="3954" spans="12:16" ht="24" customHeight="1">
      <c r="L3954" s="8"/>
      <c r="M3954" s="8"/>
      <c r="N3954" s="8"/>
      <c r="O3954" s="8"/>
      <c r="P3954" s="8"/>
    </row>
    <row r="3955" spans="12:16" ht="24" customHeight="1">
      <c r="L3955" s="8"/>
      <c r="M3955" s="8"/>
      <c r="N3955" s="8"/>
      <c r="O3955" s="8"/>
      <c r="P3955" s="8"/>
    </row>
    <row r="3956" spans="12:16" ht="24" customHeight="1">
      <c r="L3956" s="8"/>
      <c r="M3956" s="8"/>
      <c r="N3956" s="8"/>
      <c r="O3956" s="8"/>
      <c r="P3956" s="8"/>
    </row>
    <row r="3957" spans="12:16" ht="24" customHeight="1">
      <c r="L3957" s="8"/>
      <c r="M3957" s="8"/>
      <c r="N3957" s="8"/>
      <c r="O3957" s="8"/>
      <c r="P3957" s="8"/>
    </row>
    <row r="3958" spans="12:16" ht="24" customHeight="1">
      <c r="L3958" s="8"/>
      <c r="M3958" s="8"/>
      <c r="N3958" s="8"/>
      <c r="O3958" s="8"/>
      <c r="P3958" s="8"/>
    </row>
    <row r="3959" spans="12:16" ht="24" customHeight="1">
      <c r="L3959" s="8"/>
      <c r="M3959" s="8"/>
      <c r="N3959" s="8"/>
      <c r="O3959" s="8"/>
      <c r="P3959" s="8"/>
    </row>
    <row r="3960" spans="12:16" ht="24" customHeight="1">
      <c r="L3960" s="8"/>
      <c r="M3960" s="8"/>
      <c r="N3960" s="8"/>
      <c r="O3960" s="8"/>
      <c r="P3960" s="8"/>
    </row>
    <row r="3961" spans="12:16" ht="24" customHeight="1">
      <c r="L3961" s="8"/>
      <c r="M3961" s="8"/>
      <c r="N3961" s="8"/>
      <c r="O3961" s="8"/>
      <c r="P3961" s="8"/>
    </row>
    <row r="3962" spans="12:16" ht="24" customHeight="1">
      <c r="L3962" s="8"/>
      <c r="M3962" s="8"/>
      <c r="N3962" s="8"/>
      <c r="O3962" s="8"/>
      <c r="P3962" s="8"/>
    </row>
    <row r="3963" spans="12:16" ht="24" customHeight="1">
      <c r="L3963" s="8"/>
      <c r="M3963" s="8"/>
      <c r="N3963" s="8"/>
      <c r="O3963" s="8"/>
      <c r="P3963" s="8"/>
    </row>
    <row r="3964" spans="12:16" ht="24" customHeight="1">
      <c r="L3964" s="8"/>
      <c r="M3964" s="8"/>
      <c r="N3964" s="8"/>
      <c r="O3964" s="8"/>
      <c r="P3964" s="8"/>
    </row>
    <row r="3965" spans="12:16" ht="24" customHeight="1">
      <c r="L3965" s="8"/>
      <c r="M3965" s="8"/>
      <c r="N3965" s="8"/>
      <c r="O3965" s="8"/>
      <c r="P3965" s="8"/>
    </row>
    <row r="3966" spans="12:16" ht="24" customHeight="1">
      <c r="L3966" s="8"/>
      <c r="M3966" s="8"/>
      <c r="N3966" s="8"/>
      <c r="O3966" s="8"/>
      <c r="P3966" s="8"/>
    </row>
    <row r="3967" spans="12:16" ht="24" customHeight="1">
      <c r="L3967" s="8"/>
      <c r="M3967" s="8"/>
      <c r="N3967" s="8"/>
      <c r="O3967" s="8"/>
      <c r="P3967" s="8"/>
    </row>
    <row r="3968" spans="12:16" ht="24" customHeight="1">
      <c r="L3968" s="8"/>
      <c r="M3968" s="8"/>
      <c r="N3968" s="8"/>
      <c r="O3968" s="8"/>
      <c r="P3968" s="8"/>
    </row>
    <row r="3969" spans="12:16" ht="24" customHeight="1">
      <c r="L3969" s="8"/>
      <c r="M3969" s="8"/>
      <c r="N3969" s="8"/>
      <c r="O3969" s="8"/>
      <c r="P3969" s="8"/>
    </row>
    <row r="3970" spans="12:16" ht="24" customHeight="1">
      <c r="L3970" s="8"/>
      <c r="M3970" s="8"/>
      <c r="N3970" s="8"/>
      <c r="O3970" s="8"/>
      <c r="P3970" s="8"/>
    </row>
    <row r="3971" spans="12:16" ht="24" customHeight="1">
      <c r="L3971" s="8"/>
      <c r="M3971" s="8"/>
      <c r="N3971" s="8"/>
      <c r="O3971" s="8"/>
      <c r="P3971" s="8"/>
    </row>
    <row r="3972" spans="12:16" ht="24" customHeight="1">
      <c r="L3972" s="8"/>
      <c r="M3972" s="8"/>
      <c r="N3972" s="8"/>
      <c r="O3972" s="8"/>
      <c r="P3972" s="8"/>
    </row>
    <row r="3973" spans="12:16" ht="24" customHeight="1">
      <c r="L3973" s="8"/>
      <c r="M3973" s="8"/>
      <c r="N3973" s="8"/>
      <c r="O3973" s="8"/>
      <c r="P3973" s="8"/>
    </row>
    <row r="3974" spans="12:16" ht="24" customHeight="1">
      <c r="L3974" s="8"/>
      <c r="M3974" s="8"/>
      <c r="N3974" s="8"/>
      <c r="O3974" s="8"/>
      <c r="P3974" s="8"/>
    </row>
    <row r="3975" spans="12:16" ht="24" customHeight="1">
      <c r="L3975" s="8"/>
      <c r="M3975" s="8"/>
      <c r="N3975" s="8"/>
      <c r="O3975" s="8"/>
      <c r="P3975" s="8"/>
    </row>
    <row r="3976" spans="12:16" ht="24" customHeight="1">
      <c r="L3976" s="8"/>
      <c r="M3976" s="8"/>
      <c r="N3976" s="8"/>
      <c r="O3976" s="8"/>
      <c r="P3976" s="8"/>
    </row>
    <row r="3977" spans="12:16" ht="24" customHeight="1">
      <c r="L3977" s="8"/>
      <c r="M3977" s="8"/>
      <c r="N3977" s="8"/>
      <c r="O3977" s="8"/>
      <c r="P3977" s="8"/>
    </row>
    <row r="3978" spans="12:16" ht="24" customHeight="1">
      <c r="L3978" s="8"/>
      <c r="M3978" s="8"/>
      <c r="N3978" s="8"/>
      <c r="O3978" s="8"/>
      <c r="P3978" s="8"/>
    </row>
    <row r="3979" spans="12:16" ht="24" customHeight="1">
      <c r="L3979" s="8"/>
      <c r="M3979" s="8"/>
      <c r="N3979" s="8"/>
      <c r="O3979" s="8"/>
      <c r="P3979" s="8"/>
    </row>
    <row r="3980" spans="12:16" ht="24" customHeight="1">
      <c r="L3980" s="8"/>
      <c r="M3980" s="8"/>
      <c r="N3980" s="8"/>
      <c r="O3980" s="8"/>
      <c r="P3980" s="8"/>
    </row>
    <row r="3981" spans="12:16" ht="24" customHeight="1">
      <c r="L3981" s="8"/>
      <c r="M3981" s="8"/>
      <c r="N3981" s="8"/>
      <c r="O3981" s="8"/>
      <c r="P3981" s="8"/>
    </row>
    <row r="3982" spans="12:16" ht="24" customHeight="1">
      <c r="L3982" s="8"/>
      <c r="M3982" s="8"/>
      <c r="N3982" s="8"/>
      <c r="O3982" s="8"/>
      <c r="P3982" s="8"/>
    </row>
    <row r="3983" spans="12:16" ht="24" customHeight="1">
      <c r="L3983" s="8"/>
      <c r="M3983" s="8"/>
      <c r="N3983" s="8"/>
      <c r="O3983" s="8"/>
      <c r="P3983" s="8"/>
    </row>
    <row r="3984" spans="12:16" ht="24" customHeight="1">
      <c r="L3984" s="8"/>
      <c r="M3984" s="8"/>
      <c r="N3984" s="8"/>
      <c r="O3984" s="8"/>
      <c r="P3984" s="8"/>
    </row>
    <row r="3985" spans="12:16" ht="24" customHeight="1">
      <c r="L3985" s="8"/>
      <c r="M3985" s="8"/>
      <c r="N3985" s="8"/>
      <c r="O3985" s="8"/>
      <c r="P3985" s="8"/>
    </row>
    <row r="3986" spans="12:16" ht="24" customHeight="1">
      <c r="L3986" s="8"/>
      <c r="M3986" s="8"/>
      <c r="N3986" s="8"/>
      <c r="O3986" s="8"/>
      <c r="P3986" s="8"/>
    </row>
    <row r="3987" spans="12:16" ht="24" customHeight="1">
      <c r="L3987" s="8"/>
      <c r="M3987" s="8"/>
      <c r="N3987" s="8"/>
      <c r="O3987" s="8"/>
      <c r="P3987" s="8"/>
    </row>
    <row r="3988" spans="12:16" ht="24" customHeight="1">
      <c r="L3988" s="8"/>
      <c r="M3988" s="8"/>
      <c r="N3988" s="8"/>
      <c r="O3988" s="8"/>
      <c r="P3988" s="8"/>
    </row>
    <row r="3989" spans="12:16" ht="24" customHeight="1">
      <c r="L3989" s="8"/>
      <c r="M3989" s="8"/>
      <c r="N3989" s="8"/>
      <c r="O3989" s="8"/>
      <c r="P3989" s="8"/>
    </row>
    <row r="3990" spans="12:16" ht="24" customHeight="1">
      <c r="L3990" s="8"/>
      <c r="M3990" s="8"/>
      <c r="N3990" s="8"/>
      <c r="O3990" s="8"/>
      <c r="P3990" s="8"/>
    </row>
    <row r="3991" spans="12:16" ht="24" customHeight="1">
      <c r="L3991" s="8"/>
      <c r="M3991" s="8"/>
      <c r="N3991" s="8"/>
      <c r="O3991" s="8"/>
      <c r="P3991" s="8"/>
    </row>
    <row r="3992" spans="12:16" ht="24" customHeight="1">
      <c r="L3992" s="8"/>
      <c r="M3992" s="8"/>
      <c r="N3992" s="8"/>
      <c r="O3992" s="8"/>
      <c r="P3992" s="8"/>
    </row>
    <row r="3993" spans="12:16" ht="24" customHeight="1">
      <c r="L3993" s="8"/>
      <c r="M3993" s="8"/>
      <c r="N3993" s="8"/>
      <c r="O3993" s="8"/>
      <c r="P3993" s="8"/>
    </row>
    <row r="3994" spans="12:16" ht="24" customHeight="1">
      <c r="L3994" s="8"/>
      <c r="M3994" s="8"/>
      <c r="N3994" s="8"/>
      <c r="O3994" s="8"/>
      <c r="P3994" s="8"/>
    </row>
    <row r="3995" spans="12:16" ht="24" customHeight="1">
      <c r="L3995" s="8"/>
      <c r="M3995" s="8"/>
      <c r="N3995" s="8"/>
      <c r="O3995" s="8"/>
      <c r="P3995" s="8"/>
    </row>
    <row r="3996" spans="12:16" ht="24" customHeight="1">
      <c r="L3996" s="8"/>
      <c r="M3996" s="8"/>
      <c r="N3996" s="8"/>
      <c r="O3996" s="8"/>
      <c r="P3996" s="8"/>
    </row>
    <row r="3997" spans="12:16" ht="24" customHeight="1">
      <c r="L3997" s="8"/>
      <c r="M3997" s="8"/>
      <c r="N3997" s="8"/>
      <c r="O3997" s="8"/>
      <c r="P3997" s="8"/>
    </row>
    <row r="3998" spans="12:16" ht="24" customHeight="1">
      <c r="L3998" s="8"/>
      <c r="M3998" s="8"/>
      <c r="N3998" s="8"/>
      <c r="O3998" s="8"/>
      <c r="P3998" s="8"/>
    </row>
    <row r="3999" spans="12:16" ht="24" customHeight="1">
      <c r="L3999" s="8"/>
      <c r="M3999" s="8"/>
      <c r="N3999" s="8"/>
      <c r="O3999" s="8"/>
      <c r="P3999" s="8"/>
    </row>
    <row r="4000" spans="12:16" ht="24" customHeight="1">
      <c r="L4000" s="8"/>
      <c r="M4000" s="8"/>
      <c r="N4000" s="8"/>
      <c r="O4000" s="8"/>
      <c r="P4000" s="8"/>
    </row>
    <row r="4001" spans="12:16" ht="24" customHeight="1">
      <c r="L4001" s="8"/>
      <c r="M4001" s="8"/>
      <c r="N4001" s="8"/>
      <c r="O4001" s="8"/>
      <c r="P4001" s="8"/>
    </row>
    <row r="4002" spans="12:16" ht="24" customHeight="1">
      <c r="L4002" s="8"/>
      <c r="M4002" s="8"/>
      <c r="N4002" s="8"/>
      <c r="O4002" s="8"/>
      <c r="P4002" s="8"/>
    </row>
    <row r="4003" spans="12:16" ht="24" customHeight="1">
      <c r="L4003" s="8"/>
      <c r="M4003" s="8"/>
      <c r="N4003" s="8"/>
      <c r="O4003" s="8"/>
      <c r="P4003" s="8"/>
    </row>
    <row r="4004" spans="12:16" ht="24" customHeight="1">
      <c r="L4004" s="8"/>
      <c r="M4004" s="8"/>
      <c r="N4004" s="8"/>
      <c r="O4004" s="8"/>
      <c r="P4004" s="8"/>
    </row>
    <row r="4005" spans="12:16" ht="24" customHeight="1">
      <c r="L4005" s="8"/>
      <c r="M4005" s="8"/>
      <c r="N4005" s="8"/>
      <c r="O4005" s="8"/>
      <c r="P4005" s="8"/>
    </row>
    <row r="4006" spans="12:16" ht="24" customHeight="1">
      <c r="L4006" s="8"/>
      <c r="M4006" s="8"/>
      <c r="N4006" s="8"/>
      <c r="O4006" s="8"/>
      <c r="P4006" s="8"/>
    </row>
    <row r="4007" spans="12:16" ht="24" customHeight="1">
      <c r="L4007" s="8"/>
      <c r="M4007" s="8"/>
      <c r="N4007" s="8"/>
      <c r="O4007" s="8"/>
      <c r="P4007" s="8"/>
    </row>
    <row r="4008" spans="12:16" ht="24" customHeight="1">
      <c r="L4008" s="8"/>
      <c r="M4008" s="8"/>
      <c r="N4008" s="8"/>
      <c r="O4008" s="8"/>
      <c r="P4008" s="8"/>
    </row>
    <row r="4009" spans="12:16" ht="24" customHeight="1">
      <c r="L4009" s="8"/>
      <c r="M4009" s="8"/>
      <c r="N4009" s="8"/>
      <c r="O4009" s="8"/>
      <c r="P4009" s="8"/>
    </row>
    <row r="4010" spans="12:16" ht="24" customHeight="1">
      <c r="L4010" s="8"/>
      <c r="M4010" s="8"/>
      <c r="N4010" s="8"/>
      <c r="O4010" s="8"/>
      <c r="P4010" s="8"/>
    </row>
    <row r="4011" spans="12:16" ht="24" customHeight="1">
      <c r="L4011" s="8"/>
      <c r="M4011" s="8"/>
      <c r="N4011" s="8"/>
      <c r="O4011" s="8"/>
      <c r="P4011" s="8"/>
    </row>
    <row r="4012" spans="12:16" ht="24" customHeight="1">
      <c r="L4012" s="8"/>
      <c r="M4012" s="8"/>
      <c r="N4012" s="8"/>
      <c r="O4012" s="8"/>
      <c r="P4012" s="8"/>
    </row>
    <row r="4013" spans="12:16" ht="24" customHeight="1">
      <c r="L4013" s="8"/>
      <c r="M4013" s="8"/>
      <c r="N4013" s="8"/>
      <c r="O4013" s="8"/>
      <c r="P4013" s="8"/>
    </row>
    <row r="4014" spans="12:16" ht="24" customHeight="1">
      <c r="L4014" s="8"/>
      <c r="M4014" s="8"/>
      <c r="N4014" s="8"/>
      <c r="O4014" s="8"/>
      <c r="P4014" s="8"/>
    </row>
    <row r="4015" spans="12:16" ht="24" customHeight="1">
      <c r="L4015" s="8"/>
      <c r="M4015" s="8"/>
      <c r="N4015" s="8"/>
      <c r="O4015" s="8"/>
      <c r="P4015" s="8"/>
    </row>
    <row r="4016" spans="12:16" ht="24" customHeight="1">
      <c r="L4016" s="8"/>
      <c r="M4016" s="8"/>
      <c r="N4016" s="8"/>
      <c r="O4016" s="8"/>
      <c r="P4016" s="8"/>
    </row>
    <row r="4017" spans="12:16" ht="24" customHeight="1">
      <c r="L4017" s="8"/>
      <c r="M4017" s="8"/>
      <c r="N4017" s="8"/>
      <c r="O4017" s="8"/>
      <c r="P4017" s="8"/>
    </row>
    <row r="4018" spans="12:16" ht="24" customHeight="1">
      <c r="L4018" s="8"/>
      <c r="M4018" s="8"/>
      <c r="N4018" s="8"/>
      <c r="O4018" s="8"/>
      <c r="P4018" s="8"/>
    </row>
    <row r="4019" spans="12:16" ht="24" customHeight="1">
      <c r="L4019" s="8"/>
      <c r="M4019" s="8"/>
      <c r="N4019" s="8"/>
      <c r="O4019" s="8"/>
      <c r="P4019" s="8"/>
    </row>
    <row r="4020" spans="12:16" ht="24" customHeight="1">
      <c r="L4020" s="8"/>
      <c r="M4020" s="8"/>
      <c r="N4020" s="8"/>
      <c r="O4020" s="8"/>
      <c r="P4020" s="8"/>
    </row>
    <row r="4021" spans="12:16" ht="24" customHeight="1">
      <c r="L4021" s="8"/>
      <c r="M4021" s="8"/>
      <c r="N4021" s="8"/>
      <c r="O4021" s="8"/>
      <c r="P4021" s="8"/>
    </row>
    <row r="4022" spans="12:16" ht="24" customHeight="1">
      <c r="L4022" s="8"/>
      <c r="M4022" s="8"/>
      <c r="N4022" s="8"/>
      <c r="O4022" s="8"/>
      <c r="P4022" s="8"/>
    </row>
    <row r="4023" spans="12:16" ht="24" customHeight="1">
      <c r="L4023" s="8"/>
      <c r="M4023" s="8"/>
      <c r="N4023" s="8"/>
      <c r="O4023" s="8"/>
      <c r="P4023" s="8"/>
    </row>
    <row r="4024" spans="12:16" ht="24" customHeight="1">
      <c r="L4024" s="8"/>
      <c r="M4024" s="8"/>
      <c r="N4024" s="8"/>
      <c r="O4024" s="8"/>
      <c r="P4024" s="8"/>
    </row>
    <row r="4025" spans="12:16" ht="24" customHeight="1">
      <c r="L4025" s="8"/>
      <c r="M4025" s="8"/>
      <c r="N4025" s="8"/>
      <c r="O4025" s="8"/>
      <c r="P4025" s="8"/>
    </row>
    <row r="4026" spans="12:16" ht="24" customHeight="1">
      <c r="L4026" s="8"/>
      <c r="M4026" s="8"/>
      <c r="N4026" s="8"/>
      <c r="O4026" s="8"/>
      <c r="P4026" s="8"/>
    </row>
    <row r="4027" spans="12:16" ht="24" customHeight="1">
      <c r="L4027" s="8"/>
      <c r="M4027" s="8"/>
      <c r="N4027" s="8"/>
      <c r="O4027" s="8"/>
      <c r="P4027" s="8"/>
    </row>
    <row r="4028" spans="12:16" ht="24" customHeight="1">
      <c r="L4028" s="8"/>
      <c r="M4028" s="8"/>
      <c r="N4028" s="8"/>
      <c r="O4028" s="8"/>
      <c r="P4028" s="8"/>
    </row>
    <row r="4029" spans="12:16" ht="24" customHeight="1">
      <c r="L4029" s="8"/>
      <c r="M4029" s="8"/>
      <c r="N4029" s="8"/>
      <c r="O4029" s="8"/>
      <c r="P4029" s="8"/>
    </row>
    <row r="4030" spans="12:16" ht="24" customHeight="1">
      <c r="L4030" s="8"/>
      <c r="M4030" s="8"/>
      <c r="N4030" s="8"/>
      <c r="O4030" s="8"/>
      <c r="P4030" s="8"/>
    </row>
    <row r="4031" spans="12:16" ht="24" customHeight="1">
      <c r="L4031" s="8"/>
      <c r="M4031" s="8"/>
      <c r="N4031" s="8"/>
      <c r="O4031" s="8"/>
      <c r="P4031" s="8"/>
    </row>
    <row r="4032" spans="12:16" ht="24" customHeight="1">
      <c r="L4032" s="8"/>
      <c r="M4032" s="8"/>
      <c r="N4032" s="8"/>
      <c r="O4032" s="8"/>
      <c r="P4032" s="8"/>
    </row>
    <row r="4033" spans="12:16" ht="24" customHeight="1">
      <c r="L4033" s="8"/>
      <c r="M4033" s="8"/>
      <c r="N4033" s="8"/>
      <c r="O4033" s="8"/>
      <c r="P4033" s="8"/>
    </row>
    <row r="4034" spans="12:16" ht="24" customHeight="1">
      <c r="L4034" s="8"/>
      <c r="M4034" s="8"/>
      <c r="N4034" s="8"/>
      <c r="O4034" s="8"/>
      <c r="P4034" s="8"/>
    </row>
    <row r="4035" spans="12:16" ht="24" customHeight="1">
      <c r="L4035" s="8"/>
      <c r="M4035" s="8"/>
      <c r="N4035" s="8"/>
      <c r="O4035" s="8"/>
      <c r="P4035" s="8"/>
    </row>
    <row r="4036" spans="12:16" ht="24" customHeight="1">
      <c r="L4036" s="8"/>
      <c r="M4036" s="8"/>
      <c r="N4036" s="8"/>
      <c r="O4036" s="8"/>
      <c r="P4036" s="8"/>
    </row>
    <row r="4037" spans="12:16" ht="24" customHeight="1">
      <c r="L4037" s="8"/>
      <c r="M4037" s="8"/>
      <c r="N4037" s="8"/>
      <c r="O4037" s="8"/>
      <c r="P4037" s="8"/>
    </row>
    <row r="4038" spans="12:16" ht="24" customHeight="1">
      <c r="L4038" s="8"/>
      <c r="M4038" s="8"/>
      <c r="N4038" s="8"/>
      <c r="O4038" s="8"/>
      <c r="P4038" s="8"/>
    </row>
    <row r="4039" spans="12:16" ht="24" customHeight="1">
      <c r="L4039" s="8"/>
      <c r="M4039" s="8"/>
      <c r="N4039" s="8"/>
      <c r="O4039" s="8"/>
      <c r="P4039" s="8"/>
    </row>
    <row r="4040" spans="12:16" ht="24" customHeight="1">
      <c r="L4040" s="8"/>
      <c r="M4040" s="8"/>
      <c r="N4040" s="8"/>
      <c r="O4040" s="8"/>
      <c r="P4040" s="8"/>
    </row>
    <row r="4041" spans="12:16" ht="24" customHeight="1">
      <c r="L4041" s="8"/>
      <c r="M4041" s="8"/>
      <c r="N4041" s="8"/>
      <c r="O4041" s="8"/>
      <c r="P4041" s="8"/>
    </row>
    <row r="4042" spans="12:16" ht="24" customHeight="1">
      <c r="L4042" s="8"/>
      <c r="M4042" s="8"/>
      <c r="N4042" s="8"/>
      <c r="O4042" s="8"/>
      <c r="P4042" s="8"/>
    </row>
    <row r="4043" spans="12:16" ht="24" customHeight="1">
      <c r="L4043" s="8"/>
      <c r="M4043" s="8"/>
      <c r="N4043" s="8"/>
      <c r="O4043" s="8"/>
      <c r="P4043" s="8"/>
    </row>
    <row r="4044" spans="12:16" ht="24" customHeight="1">
      <c r="L4044" s="8"/>
      <c r="M4044" s="8"/>
      <c r="N4044" s="8"/>
      <c r="O4044" s="8"/>
      <c r="P4044" s="8"/>
    </row>
    <row r="4045" spans="12:16" ht="24" customHeight="1">
      <c r="L4045" s="8"/>
      <c r="M4045" s="8"/>
      <c r="N4045" s="8"/>
      <c r="O4045" s="8"/>
      <c r="P4045" s="8"/>
    </row>
    <row r="4046" spans="12:16" ht="24" customHeight="1">
      <c r="L4046" s="8"/>
      <c r="M4046" s="8"/>
      <c r="N4046" s="8"/>
      <c r="O4046" s="8"/>
      <c r="P4046" s="8"/>
    </row>
    <row r="4047" spans="12:16" ht="24" customHeight="1">
      <c r="L4047" s="8"/>
      <c r="M4047" s="8"/>
      <c r="N4047" s="8"/>
      <c r="O4047" s="8"/>
      <c r="P4047" s="8"/>
    </row>
    <row r="4048" spans="12:16" ht="24" customHeight="1">
      <c r="L4048" s="8"/>
      <c r="M4048" s="8"/>
      <c r="N4048" s="8"/>
      <c r="O4048" s="8"/>
      <c r="P4048" s="8"/>
    </row>
    <row r="4049" spans="12:16" ht="24" customHeight="1">
      <c r="L4049" s="8"/>
      <c r="M4049" s="8"/>
      <c r="N4049" s="8"/>
      <c r="O4049" s="8"/>
      <c r="P4049" s="8"/>
    </row>
    <row r="4050" spans="12:16" ht="24" customHeight="1">
      <c r="L4050" s="8"/>
      <c r="M4050" s="8"/>
      <c r="N4050" s="8"/>
      <c r="O4050" s="8"/>
      <c r="P4050" s="8"/>
    </row>
    <row r="4051" spans="12:16" ht="24" customHeight="1">
      <c r="L4051" s="8"/>
      <c r="M4051" s="8"/>
      <c r="N4051" s="8"/>
      <c r="O4051" s="8"/>
      <c r="P4051" s="8"/>
    </row>
    <row r="4052" spans="12:16" ht="24" customHeight="1">
      <c r="L4052" s="8"/>
      <c r="M4052" s="8"/>
      <c r="N4052" s="8"/>
      <c r="O4052" s="8"/>
      <c r="P4052" s="8"/>
    </row>
    <row r="4053" spans="12:16" ht="24" customHeight="1">
      <c r="L4053" s="8"/>
      <c r="M4053" s="8"/>
      <c r="N4053" s="8"/>
      <c r="O4053" s="8"/>
      <c r="P4053" s="8"/>
    </row>
    <row r="4054" spans="12:16" ht="24" customHeight="1">
      <c r="L4054" s="8"/>
      <c r="M4054" s="8"/>
      <c r="N4054" s="8"/>
      <c r="O4054" s="8"/>
      <c r="P4054" s="8"/>
    </row>
    <row r="4055" spans="12:16" ht="24" customHeight="1">
      <c r="L4055" s="8"/>
      <c r="M4055" s="8"/>
      <c r="N4055" s="8"/>
      <c r="O4055" s="8"/>
      <c r="P4055" s="8"/>
    </row>
    <row r="4056" spans="12:16" ht="24" customHeight="1">
      <c r="L4056" s="8"/>
      <c r="M4056" s="8"/>
      <c r="N4056" s="8"/>
      <c r="O4056" s="8"/>
      <c r="P4056" s="8"/>
    </row>
    <row r="4057" spans="12:16" ht="24" customHeight="1">
      <c r="L4057" s="8"/>
      <c r="M4057" s="8"/>
      <c r="N4057" s="8"/>
      <c r="O4057" s="8"/>
      <c r="P4057" s="8"/>
    </row>
    <row r="4058" spans="12:16" ht="24" customHeight="1">
      <c r="L4058" s="8"/>
      <c r="M4058" s="8"/>
      <c r="N4058" s="8"/>
      <c r="O4058" s="8"/>
      <c r="P4058" s="8"/>
    </row>
    <row r="4059" spans="12:16" ht="24" customHeight="1">
      <c r="L4059" s="8"/>
      <c r="M4059" s="8"/>
      <c r="N4059" s="8"/>
      <c r="O4059" s="8"/>
      <c r="P4059" s="8"/>
    </row>
    <row r="4060" spans="12:16" ht="24" customHeight="1">
      <c r="L4060" s="8"/>
      <c r="M4060" s="8"/>
      <c r="N4060" s="8"/>
      <c r="O4060" s="8"/>
      <c r="P4060" s="8"/>
    </row>
    <row r="4061" spans="12:16" ht="24" customHeight="1">
      <c r="L4061" s="8"/>
      <c r="M4061" s="8"/>
      <c r="N4061" s="8"/>
      <c r="O4061" s="8"/>
      <c r="P4061" s="8"/>
    </row>
    <row r="4062" spans="12:16" ht="24" customHeight="1">
      <c r="L4062" s="8"/>
      <c r="M4062" s="8"/>
      <c r="N4062" s="8"/>
      <c r="O4062" s="8"/>
      <c r="P4062" s="8"/>
    </row>
    <row r="4063" spans="12:16" ht="24" customHeight="1">
      <c r="L4063" s="8"/>
      <c r="M4063" s="8"/>
      <c r="N4063" s="8"/>
      <c r="O4063" s="8"/>
      <c r="P4063" s="8"/>
    </row>
    <row r="4064" spans="12:16" ht="24" customHeight="1">
      <c r="L4064" s="8"/>
      <c r="M4064" s="8"/>
      <c r="N4064" s="8"/>
      <c r="O4064" s="8"/>
      <c r="P4064" s="8"/>
    </row>
    <row r="4065" spans="12:16" ht="24" customHeight="1">
      <c r="L4065" s="8"/>
      <c r="M4065" s="8"/>
      <c r="N4065" s="8"/>
      <c r="O4065" s="8"/>
      <c r="P4065" s="8"/>
    </row>
    <row r="4066" spans="12:16" ht="24" customHeight="1">
      <c r="L4066" s="8"/>
      <c r="M4066" s="8"/>
      <c r="N4066" s="8"/>
      <c r="O4066" s="8"/>
      <c r="P4066" s="8"/>
    </row>
    <row r="4067" spans="12:16" ht="24" customHeight="1">
      <c r="L4067" s="8"/>
      <c r="M4067" s="8"/>
      <c r="N4067" s="8"/>
      <c r="O4067" s="8"/>
      <c r="P4067" s="8"/>
    </row>
    <row r="4068" spans="12:16" ht="24" customHeight="1">
      <c r="L4068" s="8"/>
      <c r="M4068" s="8"/>
      <c r="N4068" s="8"/>
      <c r="O4068" s="8"/>
      <c r="P4068" s="8"/>
    </row>
    <row r="4069" spans="12:16" ht="24" customHeight="1">
      <c r="L4069" s="8"/>
      <c r="M4069" s="8"/>
      <c r="N4069" s="8"/>
      <c r="O4069" s="8"/>
      <c r="P4069" s="8"/>
    </row>
    <row r="4070" spans="12:16" ht="24" customHeight="1">
      <c r="L4070" s="8"/>
      <c r="M4070" s="8"/>
      <c r="N4070" s="8"/>
      <c r="O4070" s="8"/>
      <c r="P4070" s="8"/>
    </row>
    <row r="4071" spans="12:16" ht="24" customHeight="1">
      <c r="L4071" s="8"/>
      <c r="M4071" s="8"/>
      <c r="N4071" s="8"/>
      <c r="O4071" s="8"/>
      <c r="P4071" s="8"/>
    </row>
    <row r="4072" spans="12:16" ht="24" customHeight="1">
      <c r="L4072" s="8"/>
      <c r="M4072" s="8"/>
      <c r="N4072" s="8"/>
      <c r="O4072" s="8"/>
      <c r="P4072" s="8"/>
    </row>
    <row r="4073" spans="12:16" ht="24" customHeight="1">
      <c r="L4073" s="8"/>
      <c r="M4073" s="8"/>
      <c r="N4073" s="8"/>
      <c r="O4073" s="8"/>
      <c r="P4073" s="8"/>
    </row>
    <row r="4074" spans="12:16" ht="24" customHeight="1">
      <c r="L4074" s="8"/>
      <c r="M4074" s="8"/>
      <c r="N4074" s="8"/>
      <c r="O4074" s="8"/>
      <c r="P4074" s="8"/>
    </row>
    <row r="4075" spans="12:16" ht="24" customHeight="1">
      <c r="L4075" s="8"/>
      <c r="M4075" s="8"/>
      <c r="N4075" s="8"/>
      <c r="O4075" s="8"/>
      <c r="P4075" s="8"/>
    </row>
    <row r="4076" spans="12:16" ht="24" customHeight="1">
      <c r="L4076" s="8"/>
      <c r="M4076" s="8"/>
      <c r="N4076" s="8"/>
      <c r="O4076" s="8"/>
      <c r="P4076" s="8"/>
    </row>
    <row r="4077" spans="12:16" ht="24" customHeight="1">
      <c r="L4077" s="8"/>
      <c r="M4077" s="8"/>
      <c r="N4077" s="8"/>
      <c r="O4077" s="8"/>
      <c r="P4077" s="8"/>
    </row>
    <row r="4078" spans="12:16" ht="24" customHeight="1">
      <c r="L4078" s="8"/>
      <c r="M4078" s="8"/>
      <c r="N4078" s="8"/>
      <c r="O4078" s="8"/>
      <c r="P4078" s="8"/>
    </row>
    <row r="4079" spans="12:16" ht="24" customHeight="1">
      <c r="L4079" s="8"/>
      <c r="M4079" s="8"/>
      <c r="N4079" s="8"/>
      <c r="O4079" s="8"/>
      <c r="P4079" s="8"/>
    </row>
    <row r="4080" spans="12:16" ht="24" customHeight="1">
      <c r="L4080" s="8"/>
      <c r="M4080" s="8"/>
      <c r="N4080" s="8"/>
      <c r="O4080" s="8"/>
      <c r="P4080" s="8"/>
    </row>
    <row r="4081" spans="12:16" ht="24" customHeight="1">
      <c r="L4081" s="8"/>
      <c r="M4081" s="8"/>
      <c r="N4081" s="8"/>
      <c r="O4081" s="8"/>
      <c r="P4081" s="8"/>
    </row>
    <row r="4082" spans="12:16" ht="24" customHeight="1">
      <c r="L4082" s="8"/>
      <c r="M4082" s="8"/>
      <c r="N4082" s="8"/>
      <c r="O4082" s="8"/>
      <c r="P4082" s="8"/>
    </row>
    <row r="4083" spans="12:16" ht="24" customHeight="1">
      <c r="L4083" s="8"/>
      <c r="M4083" s="8"/>
      <c r="N4083" s="8"/>
      <c r="O4083" s="8"/>
      <c r="P4083" s="8"/>
    </row>
    <row r="4084" spans="12:16" ht="24" customHeight="1">
      <c r="L4084" s="8"/>
      <c r="M4084" s="8"/>
      <c r="N4084" s="8"/>
      <c r="O4084" s="8"/>
      <c r="P4084" s="8"/>
    </row>
    <row r="4085" spans="12:16" ht="24" customHeight="1">
      <c r="L4085" s="8"/>
      <c r="M4085" s="8"/>
      <c r="N4085" s="8"/>
      <c r="O4085" s="8"/>
      <c r="P4085" s="8"/>
    </row>
    <row r="4086" spans="12:16" ht="24" customHeight="1">
      <c r="L4086" s="8"/>
      <c r="M4086" s="8"/>
      <c r="N4086" s="8"/>
      <c r="O4086" s="8"/>
      <c r="P4086" s="8"/>
    </row>
    <row r="4087" spans="12:16" ht="24" customHeight="1">
      <c r="L4087" s="8"/>
      <c r="M4087" s="8"/>
      <c r="N4087" s="8"/>
      <c r="O4087" s="8"/>
      <c r="P4087" s="8"/>
    </row>
    <row r="4088" spans="12:16" ht="24" customHeight="1">
      <c r="L4088" s="8"/>
      <c r="M4088" s="8"/>
      <c r="N4088" s="8"/>
      <c r="O4088" s="8"/>
      <c r="P4088" s="8"/>
    </row>
    <row r="4089" spans="12:16" ht="24" customHeight="1">
      <c r="L4089" s="8"/>
      <c r="M4089" s="8"/>
      <c r="N4089" s="8"/>
      <c r="O4089" s="8"/>
      <c r="P4089" s="8"/>
    </row>
    <row r="4090" spans="12:16" ht="24" customHeight="1">
      <c r="L4090" s="8"/>
      <c r="M4090" s="8"/>
      <c r="N4090" s="8"/>
      <c r="O4090" s="8"/>
      <c r="P4090" s="8"/>
    </row>
    <row r="4091" spans="12:16" ht="24" customHeight="1">
      <c r="L4091" s="8"/>
      <c r="M4091" s="8"/>
      <c r="N4091" s="8"/>
      <c r="O4091" s="8"/>
      <c r="P4091" s="8"/>
    </row>
    <row r="4092" spans="12:16" ht="24" customHeight="1">
      <c r="L4092" s="8"/>
      <c r="M4092" s="8"/>
      <c r="N4092" s="8"/>
      <c r="O4092" s="8"/>
      <c r="P4092" s="8"/>
    </row>
    <row r="4093" spans="12:16" ht="24" customHeight="1">
      <c r="L4093" s="8"/>
      <c r="M4093" s="8"/>
      <c r="N4093" s="8"/>
      <c r="O4093" s="8"/>
      <c r="P4093" s="8"/>
    </row>
    <row r="4094" spans="12:16" ht="24" customHeight="1">
      <c r="L4094" s="8"/>
      <c r="M4094" s="8"/>
      <c r="N4094" s="8"/>
      <c r="O4094" s="8"/>
      <c r="P4094" s="8"/>
    </row>
    <row r="4095" spans="12:16" ht="24" customHeight="1">
      <c r="L4095" s="8"/>
      <c r="M4095" s="8"/>
      <c r="N4095" s="8"/>
      <c r="O4095" s="8"/>
      <c r="P4095" s="8"/>
    </row>
    <row r="4096" spans="12:16" ht="24" customHeight="1">
      <c r="L4096" s="8"/>
      <c r="M4096" s="8"/>
      <c r="N4096" s="8"/>
      <c r="O4096" s="8"/>
      <c r="P4096" s="8"/>
    </row>
    <row r="4097" spans="12:16" ht="24" customHeight="1">
      <c r="L4097" s="8"/>
      <c r="M4097" s="8"/>
      <c r="N4097" s="8"/>
      <c r="O4097" s="8"/>
      <c r="P4097" s="8"/>
    </row>
    <row r="4098" spans="12:16" ht="24" customHeight="1">
      <c r="L4098" s="8"/>
      <c r="M4098" s="8"/>
      <c r="N4098" s="8"/>
      <c r="O4098" s="8"/>
      <c r="P4098" s="8"/>
    </row>
    <row r="4099" spans="12:16" ht="24" customHeight="1">
      <c r="L4099" s="8"/>
      <c r="M4099" s="8"/>
      <c r="N4099" s="8"/>
      <c r="O4099" s="8"/>
      <c r="P4099" s="8"/>
    </row>
    <row r="4100" spans="12:16" ht="24" customHeight="1">
      <c r="L4100" s="8"/>
      <c r="M4100" s="8"/>
      <c r="N4100" s="8"/>
      <c r="O4100" s="8"/>
      <c r="P4100" s="8"/>
    </row>
    <row r="4101" spans="12:16" ht="24" customHeight="1">
      <c r="L4101" s="8"/>
      <c r="M4101" s="8"/>
      <c r="N4101" s="8"/>
      <c r="O4101" s="8"/>
      <c r="P4101" s="8"/>
    </row>
    <row r="4102" spans="12:16" ht="24" customHeight="1">
      <c r="L4102" s="8"/>
      <c r="M4102" s="8"/>
      <c r="N4102" s="8"/>
      <c r="O4102" s="8"/>
      <c r="P4102" s="8"/>
    </row>
    <row r="4103" spans="12:16" ht="24" customHeight="1">
      <c r="L4103" s="8"/>
      <c r="M4103" s="8"/>
      <c r="N4103" s="8"/>
      <c r="O4103" s="8"/>
      <c r="P4103" s="8"/>
    </row>
    <row r="4104" spans="12:16" ht="24" customHeight="1">
      <c r="L4104" s="8"/>
      <c r="M4104" s="8"/>
      <c r="N4104" s="8"/>
      <c r="O4104" s="8"/>
      <c r="P4104" s="8"/>
    </row>
    <row r="4105" spans="12:16" ht="24" customHeight="1">
      <c r="L4105" s="8"/>
      <c r="M4105" s="8"/>
      <c r="N4105" s="8"/>
      <c r="O4105" s="8"/>
      <c r="P4105" s="8"/>
    </row>
    <row r="4106" spans="12:16" ht="24" customHeight="1">
      <c r="L4106" s="8"/>
      <c r="M4106" s="8"/>
      <c r="N4106" s="8"/>
      <c r="O4106" s="8"/>
      <c r="P4106" s="8"/>
    </row>
    <row r="4107" spans="12:16" ht="24" customHeight="1">
      <c r="L4107" s="8"/>
      <c r="M4107" s="8"/>
      <c r="N4107" s="8"/>
      <c r="O4107" s="8"/>
      <c r="P4107" s="8"/>
    </row>
    <row r="4108" spans="12:16" ht="24" customHeight="1">
      <c r="L4108" s="8"/>
      <c r="M4108" s="8"/>
      <c r="N4108" s="8"/>
      <c r="O4108" s="8"/>
      <c r="P4108" s="8"/>
    </row>
    <row r="4109" spans="12:16" ht="24" customHeight="1">
      <c r="L4109" s="8"/>
      <c r="M4109" s="8"/>
      <c r="N4109" s="8"/>
      <c r="O4109" s="8"/>
      <c r="P4109" s="8"/>
    </row>
    <row r="4110" spans="12:16" ht="24" customHeight="1">
      <c r="L4110" s="8"/>
      <c r="M4110" s="8"/>
      <c r="N4110" s="8"/>
      <c r="O4110" s="8"/>
      <c r="P4110" s="8"/>
    </row>
    <row r="4111" spans="12:16" ht="24" customHeight="1">
      <c r="L4111" s="8"/>
      <c r="M4111" s="8"/>
      <c r="N4111" s="8"/>
      <c r="O4111" s="8"/>
      <c r="P4111" s="8"/>
    </row>
    <row r="4112" spans="12:16" ht="24" customHeight="1">
      <c r="L4112" s="8"/>
      <c r="M4112" s="8"/>
      <c r="N4112" s="8"/>
      <c r="O4112" s="8"/>
      <c r="P4112" s="8"/>
    </row>
    <row r="4113" spans="12:16" ht="24" customHeight="1">
      <c r="L4113" s="8"/>
      <c r="M4113" s="8"/>
      <c r="N4113" s="8"/>
      <c r="O4113" s="8"/>
      <c r="P4113" s="8"/>
    </row>
    <row r="4114" spans="12:16" ht="24" customHeight="1">
      <c r="L4114" s="8"/>
      <c r="M4114" s="8"/>
      <c r="N4114" s="8"/>
      <c r="O4114" s="8"/>
      <c r="P4114" s="8"/>
    </row>
    <row r="4115" spans="12:16" ht="24" customHeight="1">
      <c r="L4115" s="8"/>
      <c r="M4115" s="8"/>
      <c r="N4115" s="8"/>
      <c r="O4115" s="8"/>
      <c r="P4115" s="8"/>
    </row>
    <row r="4116" spans="12:16" ht="24" customHeight="1">
      <c r="L4116" s="8"/>
      <c r="M4116" s="8"/>
      <c r="N4116" s="8"/>
      <c r="O4116" s="8"/>
      <c r="P4116" s="8"/>
    </row>
    <row r="4117" spans="12:16" ht="24" customHeight="1">
      <c r="L4117" s="8"/>
      <c r="M4117" s="8"/>
      <c r="N4117" s="8"/>
      <c r="O4117" s="8"/>
      <c r="P4117" s="8"/>
    </row>
    <row r="4118" spans="12:16" ht="24" customHeight="1">
      <c r="L4118" s="8"/>
      <c r="M4118" s="8"/>
      <c r="N4118" s="8"/>
      <c r="O4118" s="8"/>
      <c r="P4118" s="8"/>
    </row>
    <row r="4119" spans="12:16" ht="24" customHeight="1">
      <c r="L4119" s="8"/>
      <c r="M4119" s="8"/>
      <c r="N4119" s="8"/>
      <c r="O4119" s="8"/>
      <c r="P4119" s="8"/>
    </row>
    <row r="4120" spans="12:16" ht="24" customHeight="1">
      <c r="L4120" s="8"/>
      <c r="M4120" s="8"/>
      <c r="N4120" s="8"/>
      <c r="O4120" s="8"/>
      <c r="P4120" s="8"/>
    </row>
    <row r="4121" spans="12:16" ht="24" customHeight="1">
      <c r="L4121" s="8"/>
      <c r="M4121" s="8"/>
      <c r="N4121" s="8"/>
      <c r="O4121" s="8"/>
      <c r="P4121" s="8"/>
    </row>
    <row r="4122" spans="12:16" ht="24" customHeight="1">
      <c r="L4122" s="8"/>
      <c r="M4122" s="8"/>
      <c r="N4122" s="8"/>
      <c r="O4122" s="8"/>
      <c r="P4122" s="8"/>
    </row>
    <row r="4123" spans="12:16" ht="24" customHeight="1">
      <c r="L4123" s="8"/>
      <c r="M4123" s="8"/>
      <c r="N4123" s="8"/>
      <c r="O4123" s="8"/>
      <c r="P4123" s="8"/>
    </row>
    <row r="4124" spans="12:16" ht="24" customHeight="1">
      <c r="L4124" s="8"/>
      <c r="M4124" s="8"/>
      <c r="N4124" s="8"/>
      <c r="O4124" s="8"/>
      <c r="P4124" s="8"/>
    </row>
    <row r="4125" spans="12:16" ht="24" customHeight="1">
      <c r="L4125" s="8"/>
      <c r="M4125" s="8"/>
      <c r="N4125" s="8"/>
      <c r="O4125" s="8"/>
      <c r="P4125" s="8"/>
    </row>
    <row r="4126" spans="12:16" ht="24" customHeight="1">
      <c r="L4126" s="8"/>
      <c r="M4126" s="8"/>
      <c r="N4126" s="8"/>
      <c r="O4126" s="8"/>
      <c r="P4126" s="8"/>
    </row>
    <row r="4127" spans="12:16" ht="24" customHeight="1">
      <c r="L4127" s="8"/>
      <c r="M4127" s="8"/>
      <c r="N4127" s="8"/>
      <c r="O4127" s="8"/>
      <c r="P4127" s="8"/>
    </row>
    <row r="4128" spans="12:16" ht="24" customHeight="1">
      <c r="L4128" s="8"/>
      <c r="M4128" s="8"/>
      <c r="N4128" s="8"/>
      <c r="O4128" s="8"/>
      <c r="P4128" s="8"/>
    </row>
    <row r="4129" spans="12:16" ht="24" customHeight="1">
      <c r="L4129" s="8"/>
      <c r="M4129" s="8"/>
      <c r="N4129" s="8"/>
      <c r="O4129" s="8"/>
      <c r="P4129" s="8"/>
    </row>
    <row r="4130" spans="12:16" ht="24" customHeight="1">
      <c r="L4130" s="8"/>
      <c r="M4130" s="8"/>
      <c r="N4130" s="8"/>
      <c r="O4130" s="8"/>
      <c r="P4130" s="8"/>
    </row>
    <row r="4131" spans="12:16" ht="24" customHeight="1">
      <c r="L4131" s="8"/>
      <c r="M4131" s="8"/>
      <c r="N4131" s="8"/>
      <c r="O4131" s="8"/>
      <c r="P4131" s="8"/>
    </row>
    <row r="4132" spans="12:16" ht="24" customHeight="1">
      <c r="L4132" s="8"/>
      <c r="M4132" s="8"/>
      <c r="N4132" s="8"/>
      <c r="O4132" s="8"/>
      <c r="P4132" s="8"/>
    </row>
    <row r="4133" spans="12:16" ht="24" customHeight="1">
      <c r="L4133" s="8"/>
      <c r="M4133" s="8"/>
      <c r="N4133" s="8"/>
      <c r="O4133" s="8"/>
      <c r="P4133" s="8"/>
    </row>
    <row r="4134" spans="12:16" ht="24" customHeight="1">
      <c r="L4134" s="8"/>
      <c r="M4134" s="8"/>
      <c r="N4134" s="8"/>
      <c r="O4134" s="8"/>
      <c r="P4134" s="8"/>
    </row>
    <row r="4135" spans="12:16" ht="24" customHeight="1">
      <c r="L4135" s="8"/>
      <c r="M4135" s="8"/>
      <c r="N4135" s="8"/>
      <c r="O4135" s="8"/>
      <c r="P4135" s="8"/>
    </row>
    <row r="4136" spans="12:16" ht="24" customHeight="1">
      <c r="L4136" s="8"/>
      <c r="M4136" s="8"/>
      <c r="N4136" s="8"/>
      <c r="O4136" s="8"/>
      <c r="P4136" s="8"/>
    </row>
    <row r="4137" spans="12:16" ht="24" customHeight="1">
      <c r="L4137" s="8"/>
      <c r="M4137" s="8"/>
      <c r="N4137" s="8"/>
      <c r="O4137" s="8"/>
      <c r="P4137" s="8"/>
    </row>
    <row r="4138" spans="12:16" ht="24" customHeight="1">
      <c r="L4138" s="8"/>
      <c r="M4138" s="8"/>
      <c r="N4138" s="8"/>
      <c r="O4138" s="8"/>
      <c r="P4138" s="8"/>
    </row>
    <row r="4139" spans="12:16" ht="24" customHeight="1">
      <c r="L4139" s="8"/>
      <c r="M4139" s="8"/>
      <c r="N4139" s="8"/>
      <c r="O4139" s="8"/>
      <c r="P4139" s="8"/>
    </row>
    <row r="4140" spans="12:16" ht="24" customHeight="1">
      <c r="L4140" s="8"/>
      <c r="M4140" s="8"/>
      <c r="N4140" s="8"/>
      <c r="O4140" s="8"/>
      <c r="P4140" s="8"/>
    </row>
    <row r="4141" spans="12:16" ht="24" customHeight="1">
      <c r="L4141" s="8"/>
      <c r="M4141" s="8"/>
      <c r="N4141" s="8"/>
      <c r="O4141" s="8"/>
      <c r="P4141" s="8"/>
    </row>
    <row r="4142" spans="12:16" ht="24" customHeight="1">
      <c r="L4142" s="8"/>
      <c r="M4142" s="8"/>
      <c r="N4142" s="8"/>
      <c r="O4142" s="8"/>
      <c r="P4142" s="8"/>
    </row>
    <row r="4143" spans="12:16" ht="24" customHeight="1">
      <c r="L4143" s="8"/>
      <c r="M4143" s="8"/>
      <c r="N4143" s="8"/>
      <c r="O4143" s="8"/>
      <c r="P4143" s="8"/>
    </row>
    <row r="4144" spans="12:16" ht="24" customHeight="1">
      <c r="L4144" s="8"/>
      <c r="M4144" s="8"/>
      <c r="N4144" s="8"/>
      <c r="O4144" s="8"/>
      <c r="P4144" s="8"/>
    </row>
    <row r="4145" spans="12:16" ht="24" customHeight="1">
      <c r="L4145" s="8"/>
      <c r="M4145" s="8"/>
      <c r="N4145" s="8"/>
      <c r="O4145" s="8"/>
      <c r="P4145" s="8"/>
    </row>
    <row r="4146" spans="12:16" ht="24" customHeight="1">
      <c r="L4146" s="8"/>
      <c r="M4146" s="8"/>
      <c r="N4146" s="8"/>
      <c r="O4146" s="8"/>
      <c r="P4146" s="8"/>
    </row>
    <row r="4147" spans="12:16" ht="24" customHeight="1">
      <c r="L4147" s="8"/>
      <c r="M4147" s="8"/>
      <c r="N4147" s="8"/>
      <c r="O4147" s="8"/>
      <c r="P4147" s="8"/>
    </row>
    <row r="4148" spans="12:16" ht="24" customHeight="1">
      <c r="L4148" s="8"/>
      <c r="M4148" s="8"/>
      <c r="N4148" s="8"/>
      <c r="O4148" s="8"/>
      <c r="P4148" s="8"/>
    </row>
    <row r="4149" spans="12:16" ht="24" customHeight="1">
      <c r="L4149" s="8"/>
      <c r="M4149" s="8"/>
      <c r="N4149" s="8"/>
      <c r="O4149" s="8"/>
      <c r="P4149" s="8"/>
    </row>
    <row r="4150" spans="12:16" ht="24" customHeight="1">
      <c r="L4150" s="8"/>
      <c r="M4150" s="8"/>
      <c r="N4150" s="8"/>
      <c r="O4150" s="8"/>
      <c r="P4150" s="8"/>
    </row>
    <row r="4151" spans="12:16" ht="24" customHeight="1">
      <c r="L4151" s="8"/>
      <c r="M4151" s="8"/>
      <c r="N4151" s="8"/>
      <c r="O4151" s="8"/>
      <c r="P4151" s="8"/>
    </row>
    <row r="4152" spans="12:16" ht="24" customHeight="1">
      <c r="L4152" s="8"/>
      <c r="M4152" s="8"/>
      <c r="N4152" s="8"/>
      <c r="O4152" s="8"/>
      <c r="P4152" s="8"/>
    </row>
    <row r="4153" spans="12:16" ht="24" customHeight="1">
      <c r="L4153" s="8"/>
      <c r="M4153" s="8"/>
      <c r="N4153" s="8"/>
      <c r="O4153" s="8"/>
      <c r="P4153" s="8"/>
    </row>
    <row r="4154" spans="12:16" ht="24" customHeight="1">
      <c r="L4154" s="8"/>
      <c r="M4154" s="8"/>
      <c r="N4154" s="8"/>
      <c r="O4154" s="8"/>
      <c r="P4154" s="8"/>
    </row>
    <row r="4155" spans="12:16" ht="24" customHeight="1">
      <c r="L4155" s="8"/>
      <c r="M4155" s="8"/>
      <c r="N4155" s="8"/>
      <c r="O4155" s="8"/>
      <c r="P4155" s="8"/>
    </row>
    <row r="4156" spans="12:16" ht="24" customHeight="1">
      <c r="L4156" s="8"/>
      <c r="M4156" s="8"/>
      <c r="N4156" s="8"/>
      <c r="O4156" s="8"/>
      <c r="P4156" s="8"/>
    </row>
    <row r="4157" spans="12:16" ht="24" customHeight="1">
      <c r="L4157" s="8"/>
      <c r="M4157" s="8"/>
      <c r="N4157" s="8"/>
      <c r="O4157" s="8"/>
      <c r="P4157" s="8"/>
    </row>
    <row r="4158" spans="12:16" ht="24" customHeight="1">
      <c r="L4158" s="8"/>
      <c r="M4158" s="8"/>
      <c r="N4158" s="8"/>
      <c r="O4158" s="8"/>
      <c r="P4158" s="8"/>
    </row>
    <row r="4159" spans="12:16" ht="24" customHeight="1">
      <c r="L4159" s="8"/>
      <c r="M4159" s="8"/>
      <c r="N4159" s="8"/>
      <c r="O4159" s="8"/>
      <c r="P4159" s="8"/>
    </row>
    <row r="4160" spans="12:16" ht="24" customHeight="1">
      <c r="L4160" s="8"/>
      <c r="M4160" s="8"/>
      <c r="N4160" s="8"/>
      <c r="O4160" s="8"/>
      <c r="P4160" s="8"/>
    </row>
    <row r="4161" spans="12:16" ht="24" customHeight="1">
      <c r="L4161" s="8"/>
      <c r="M4161" s="8"/>
      <c r="N4161" s="8"/>
      <c r="O4161" s="8"/>
      <c r="P4161" s="8"/>
    </row>
    <row r="4162" spans="12:16" ht="24" customHeight="1">
      <c r="L4162" s="8"/>
      <c r="M4162" s="8"/>
      <c r="N4162" s="8"/>
      <c r="O4162" s="8"/>
      <c r="P4162" s="8"/>
    </row>
    <row r="4163" spans="12:16" ht="24" customHeight="1">
      <c r="L4163" s="8"/>
      <c r="M4163" s="8"/>
      <c r="N4163" s="8"/>
      <c r="O4163" s="8"/>
      <c r="P4163" s="8"/>
    </row>
    <row r="4164" spans="12:16" ht="24" customHeight="1">
      <c r="L4164" s="8"/>
      <c r="M4164" s="8"/>
      <c r="N4164" s="8"/>
      <c r="O4164" s="8"/>
      <c r="P4164" s="8"/>
    </row>
    <row r="4165" spans="12:16" ht="24" customHeight="1">
      <c r="L4165" s="8"/>
      <c r="M4165" s="8"/>
      <c r="N4165" s="8"/>
      <c r="O4165" s="8"/>
      <c r="P4165" s="8"/>
    </row>
    <row r="4166" spans="12:16" ht="24" customHeight="1">
      <c r="L4166" s="8"/>
      <c r="M4166" s="8"/>
      <c r="N4166" s="8"/>
      <c r="O4166" s="8"/>
      <c r="P4166" s="8"/>
    </row>
    <row r="4167" spans="12:16" ht="24" customHeight="1">
      <c r="L4167" s="8"/>
      <c r="M4167" s="8"/>
      <c r="N4167" s="8"/>
      <c r="O4167" s="8"/>
      <c r="P4167" s="8"/>
    </row>
    <row r="4168" spans="12:16" ht="24" customHeight="1">
      <c r="L4168" s="8"/>
      <c r="M4168" s="8"/>
      <c r="N4168" s="8"/>
      <c r="O4168" s="8"/>
      <c r="P4168" s="8"/>
    </row>
    <row r="4169" spans="12:16" ht="24" customHeight="1">
      <c r="L4169" s="8"/>
      <c r="M4169" s="8"/>
      <c r="N4169" s="8"/>
      <c r="O4169" s="8"/>
      <c r="P4169" s="8"/>
    </row>
    <row r="4170" spans="12:16" ht="24" customHeight="1">
      <c r="L4170" s="8"/>
      <c r="M4170" s="8"/>
      <c r="N4170" s="8"/>
      <c r="O4170" s="8"/>
      <c r="P4170" s="8"/>
    </row>
    <row r="4171" spans="12:16" ht="24" customHeight="1">
      <c r="L4171" s="8"/>
      <c r="M4171" s="8"/>
      <c r="N4171" s="8"/>
      <c r="O4171" s="8"/>
      <c r="P4171" s="8"/>
    </row>
    <row r="4172" spans="12:16" ht="24" customHeight="1">
      <c r="L4172" s="8"/>
      <c r="M4172" s="8"/>
      <c r="N4172" s="8"/>
      <c r="O4172" s="8"/>
      <c r="P4172" s="8"/>
    </row>
    <row r="4173" spans="12:16" ht="24" customHeight="1">
      <c r="L4173" s="8"/>
      <c r="M4173" s="8"/>
      <c r="N4173" s="8"/>
      <c r="O4173" s="8"/>
      <c r="P4173" s="8"/>
    </row>
    <row r="4174" spans="12:16" ht="24" customHeight="1">
      <c r="L4174" s="8"/>
      <c r="M4174" s="8"/>
      <c r="N4174" s="8"/>
      <c r="O4174" s="8"/>
      <c r="P4174" s="8"/>
    </row>
    <row r="4175" spans="12:16" ht="24" customHeight="1">
      <c r="L4175" s="8"/>
      <c r="M4175" s="8"/>
      <c r="N4175" s="8"/>
      <c r="O4175" s="8"/>
      <c r="P4175" s="8"/>
    </row>
    <row r="4176" spans="12:16" ht="24" customHeight="1">
      <c r="L4176" s="8"/>
      <c r="M4176" s="8"/>
      <c r="N4176" s="8"/>
      <c r="O4176" s="8"/>
      <c r="P4176" s="8"/>
    </row>
    <row r="4177" spans="12:16" ht="24" customHeight="1">
      <c r="L4177" s="8"/>
      <c r="M4177" s="8"/>
      <c r="N4177" s="8"/>
      <c r="O4177" s="8"/>
      <c r="P4177" s="8"/>
    </row>
    <row r="4178" spans="12:16" ht="24" customHeight="1">
      <c r="L4178" s="8"/>
      <c r="M4178" s="8"/>
      <c r="N4178" s="8"/>
      <c r="O4178" s="8"/>
      <c r="P4178" s="8"/>
    </row>
    <row r="4179" spans="12:16" ht="24" customHeight="1">
      <c r="L4179" s="8"/>
      <c r="M4179" s="8"/>
      <c r="N4179" s="8"/>
      <c r="O4179" s="8"/>
      <c r="P4179" s="8"/>
    </row>
    <row r="4180" spans="12:16" ht="24" customHeight="1">
      <c r="L4180" s="8"/>
      <c r="M4180" s="8"/>
      <c r="N4180" s="8"/>
      <c r="O4180" s="8"/>
      <c r="P4180" s="8"/>
    </row>
    <row r="4181" spans="12:16" ht="24" customHeight="1">
      <c r="L4181" s="8"/>
      <c r="M4181" s="8"/>
      <c r="N4181" s="8"/>
      <c r="O4181" s="8"/>
      <c r="P4181" s="8"/>
    </row>
    <row r="4182" spans="12:16" ht="24" customHeight="1">
      <c r="L4182" s="8"/>
      <c r="M4182" s="8"/>
      <c r="N4182" s="8"/>
      <c r="O4182" s="8"/>
      <c r="P4182" s="8"/>
    </row>
    <row r="4183" spans="12:16" ht="24" customHeight="1">
      <c r="L4183" s="8"/>
      <c r="M4183" s="8"/>
      <c r="N4183" s="8"/>
      <c r="O4183" s="8"/>
      <c r="P4183" s="8"/>
    </row>
    <row r="4184" spans="12:16" ht="24" customHeight="1">
      <c r="L4184" s="8"/>
      <c r="M4184" s="8"/>
      <c r="N4184" s="8"/>
      <c r="O4184" s="8"/>
      <c r="P4184" s="8"/>
    </row>
    <row r="4185" spans="12:16" ht="24" customHeight="1">
      <c r="L4185" s="8"/>
      <c r="M4185" s="8"/>
      <c r="N4185" s="8"/>
      <c r="O4185" s="8"/>
      <c r="P4185" s="8"/>
    </row>
    <row r="4186" spans="12:16" ht="24" customHeight="1">
      <c r="L4186" s="8"/>
      <c r="M4186" s="8"/>
      <c r="N4186" s="8"/>
      <c r="O4186" s="8"/>
      <c r="P4186" s="8"/>
    </row>
    <row r="4187" spans="12:16" ht="24" customHeight="1">
      <c r="L4187" s="8"/>
      <c r="M4187" s="8"/>
      <c r="N4187" s="8"/>
      <c r="O4187" s="8"/>
      <c r="P4187" s="8"/>
    </row>
    <row r="4188" spans="12:16" ht="24" customHeight="1">
      <c r="L4188" s="8"/>
      <c r="M4188" s="8"/>
      <c r="N4188" s="8"/>
      <c r="O4188" s="8"/>
      <c r="P4188" s="8"/>
    </row>
    <row r="4189" spans="12:16" ht="24" customHeight="1">
      <c r="L4189" s="8"/>
      <c r="M4189" s="8"/>
      <c r="N4189" s="8"/>
      <c r="O4189" s="8"/>
      <c r="P4189" s="8"/>
    </row>
    <row r="4190" spans="12:16" ht="24" customHeight="1">
      <c r="L4190" s="8"/>
      <c r="M4190" s="8"/>
      <c r="N4190" s="8"/>
      <c r="O4190" s="8"/>
      <c r="P4190" s="8"/>
    </row>
    <row r="4191" spans="12:16" ht="24" customHeight="1">
      <c r="L4191" s="8"/>
      <c r="M4191" s="8"/>
      <c r="N4191" s="8"/>
      <c r="O4191" s="8"/>
      <c r="P4191" s="8"/>
    </row>
    <row r="4192" spans="12:16" ht="24" customHeight="1">
      <c r="L4192" s="8"/>
      <c r="M4192" s="8"/>
      <c r="N4192" s="8"/>
      <c r="O4192" s="8"/>
      <c r="P4192" s="8"/>
    </row>
    <row r="4193" spans="12:16" ht="24" customHeight="1">
      <c r="L4193" s="8"/>
      <c r="M4193" s="8"/>
      <c r="N4193" s="8"/>
      <c r="O4193" s="8"/>
      <c r="P4193" s="8"/>
    </row>
    <row r="4194" spans="12:16" ht="24" customHeight="1">
      <c r="L4194" s="8"/>
      <c r="M4194" s="8"/>
      <c r="N4194" s="8"/>
      <c r="O4194" s="8"/>
      <c r="P4194" s="8"/>
    </row>
    <row r="4195" spans="12:16" ht="24" customHeight="1">
      <c r="L4195" s="8"/>
      <c r="M4195" s="8"/>
      <c r="N4195" s="8"/>
      <c r="O4195" s="8"/>
      <c r="P4195" s="8"/>
    </row>
    <row r="4196" spans="12:16" ht="24" customHeight="1">
      <c r="L4196" s="8"/>
      <c r="M4196" s="8"/>
      <c r="N4196" s="8"/>
      <c r="O4196" s="8"/>
      <c r="P4196" s="8"/>
    </row>
    <row r="4197" spans="12:16" ht="24" customHeight="1">
      <c r="L4197" s="8"/>
      <c r="M4197" s="8"/>
      <c r="N4197" s="8"/>
      <c r="O4197" s="8"/>
      <c r="P4197" s="8"/>
    </row>
    <row r="4198" spans="12:16" ht="24" customHeight="1">
      <c r="L4198" s="8"/>
      <c r="M4198" s="8"/>
      <c r="N4198" s="8"/>
      <c r="O4198" s="8"/>
      <c r="P4198" s="8"/>
    </row>
    <row r="4199" spans="12:16" ht="24" customHeight="1">
      <c r="L4199" s="8"/>
      <c r="M4199" s="8"/>
      <c r="N4199" s="8"/>
      <c r="O4199" s="8"/>
      <c r="P4199" s="8"/>
    </row>
    <row r="4200" spans="12:16" ht="24" customHeight="1">
      <c r="L4200" s="8"/>
      <c r="M4200" s="8"/>
      <c r="N4200" s="8"/>
      <c r="O4200" s="8"/>
      <c r="P4200" s="8"/>
    </row>
    <row r="4201" spans="12:16" ht="24" customHeight="1">
      <c r="L4201" s="8"/>
      <c r="M4201" s="8"/>
      <c r="N4201" s="8"/>
      <c r="O4201" s="8"/>
      <c r="P4201" s="8"/>
    </row>
    <row r="4202" spans="12:16" ht="24" customHeight="1">
      <c r="L4202" s="8"/>
      <c r="M4202" s="8"/>
      <c r="N4202" s="8"/>
      <c r="O4202" s="8"/>
      <c r="P4202" s="8"/>
    </row>
    <row r="4203" spans="12:16" ht="24" customHeight="1">
      <c r="L4203" s="8"/>
      <c r="M4203" s="8"/>
      <c r="N4203" s="8"/>
      <c r="O4203" s="8"/>
      <c r="P4203" s="8"/>
    </row>
    <row r="4204" spans="12:16" ht="24" customHeight="1">
      <c r="L4204" s="8"/>
      <c r="M4204" s="8"/>
      <c r="N4204" s="8"/>
      <c r="O4204" s="8"/>
      <c r="P4204" s="8"/>
    </row>
    <row r="4205" spans="12:16" ht="24" customHeight="1">
      <c r="L4205" s="8"/>
      <c r="M4205" s="8"/>
      <c r="N4205" s="8"/>
      <c r="O4205" s="8"/>
      <c r="P4205" s="8"/>
    </row>
    <row r="4206" spans="12:16" ht="24" customHeight="1">
      <c r="L4206" s="8"/>
      <c r="M4206" s="8"/>
      <c r="N4206" s="8"/>
      <c r="O4206" s="8"/>
      <c r="P4206" s="8"/>
    </row>
    <row r="4207" spans="12:16" ht="24" customHeight="1">
      <c r="L4207" s="8"/>
      <c r="M4207" s="8"/>
      <c r="N4207" s="8"/>
      <c r="O4207" s="8"/>
      <c r="P4207" s="8"/>
    </row>
    <row r="4208" spans="12:16" ht="24" customHeight="1">
      <c r="L4208" s="8"/>
      <c r="M4208" s="8"/>
      <c r="N4208" s="8"/>
      <c r="O4208" s="8"/>
      <c r="P4208" s="8"/>
    </row>
    <row r="4209" spans="12:16" ht="24" customHeight="1">
      <c r="L4209" s="8"/>
      <c r="M4209" s="8"/>
      <c r="N4209" s="8"/>
      <c r="O4209" s="8"/>
      <c r="P4209" s="8"/>
    </row>
    <row r="4210" spans="12:16" ht="24" customHeight="1">
      <c r="L4210" s="8"/>
      <c r="M4210" s="8"/>
      <c r="N4210" s="8"/>
      <c r="O4210" s="8"/>
      <c r="P4210" s="8"/>
    </row>
    <row r="4211" spans="12:16" ht="24" customHeight="1">
      <c r="L4211" s="8"/>
      <c r="M4211" s="8"/>
      <c r="N4211" s="8"/>
      <c r="O4211" s="8"/>
      <c r="P4211" s="8"/>
    </row>
    <row r="4212" spans="12:16" ht="24" customHeight="1">
      <c r="L4212" s="8"/>
      <c r="M4212" s="8"/>
      <c r="N4212" s="8"/>
      <c r="O4212" s="8"/>
      <c r="P4212" s="8"/>
    </row>
    <row r="4213" spans="12:16" ht="24" customHeight="1">
      <c r="L4213" s="8"/>
      <c r="M4213" s="8"/>
      <c r="N4213" s="8"/>
      <c r="O4213" s="8"/>
      <c r="P4213" s="8"/>
    </row>
    <row r="4214" spans="12:16" ht="24" customHeight="1">
      <c r="L4214" s="8"/>
      <c r="M4214" s="8"/>
      <c r="N4214" s="8"/>
      <c r="O4214" s="8"/>
      <c r="P4214" s="8"/>
    </row>
    <row r="4215" spans="12:16" ht="24" customHeight="1">
      <c r="L4215" s="8"/>
      <c r="M4215" s="8"/>
      <c r="N4215" s="8"/>
      <c r="O4215" s="8"/>
      <c r="P4215" s="8"/>
    </row>
    <row r="4216" spans="12:16" ht="24" customHeight="1">
      <c r="L4216" s="8"/>
      <c r="M4216" s="8"/>
      <c r="N4216" s="8"/>
      <c r="O4216" s="8"/>
      <c r="P4216" s="8"/>
    </row>
    <row r="4217" spans="12:16" ht="24" customHeight="1">
      <c r="L4217" s="8"/>
      <c r="M4217" s="8"/>
      <c r="N4217" s="8"/>
      <c r="O4217" s="8"/>
      <c r="P4217" s="8"/>
    </row>
    <row r="4218" spans="12:16" ht="24" customHeight="1">
      <c r="L4218" s="8"/>
      <c r="M4218" s="8"/>
      <c r="N4218" s="8"/>
      <c r="O4218" s="8"/>
      <c r="P4218" s="8"/>
    </row>
    <row r="4219" spans="12:16" ht="24" customHeight="1">
      <c r="L4219" s="8"/>
      <c r="M4219" s="8"/>
      <c r="N4219" s="8"/>
      <c r="O4219" s="8"/>
      <c r="P4219" s="8"/>
    </row>
    <row r="4220" spans="12:16" ht="24" customHeight="1">
      <c r="L4220" s="8"/>
      <c r="M4220" s="8"/>
      <c r="N4220" s="8"/>
      <c r="O4220" s="8"/>
      <c r="P4220" s="8"/>
    </row>
    <row r="4221" spans="12:16" ht="24" customHeight="1">
      <c r="L4221" s="8"/>
      <c r="M4221" s="8"/>
      <c r="N4221" s="8"/>
      <c r="O4221" s="8"/>
      <c r="P4221" s="8"/>
    </row>
    <row r="4222" spans="12:16" ht="24" customHeight="1">
      <c r="L4222" s="8"/>
      <c r="M4222" s="8"/>
      <c r="N4222" s="8"/>
      <c r="O4222" s="8"/>
      <c r="P4222" s="8"/>
    </row>
    <row r="4223" spans="12:16" ht="24" customHeight="1">
      <c r="L4223" s="8"/>
      <c r="M4223" s="8"/>
      <c r="N4223" s="8"/>
      <c r="O4223" s="8"/>
      <c r="P4223" s="8"/>
    </row>
    <row r="4224" spans="12:16" ht="24" customHeight="1">
      <c r="L4224" s="8"/>
      <c r="M4224" s="8"/>
      <c r="N4224" s="8"/>
      <c r="O4224" s="8"/>
      <c r="P4224" s="8"/>
    </row>
    <row r="4225" spans="12:16" ht="24" customHeight="1">
      <c r="L4225" s="8"/>
      <c r="M4225" s="8"/>
      <c r="N4225" s="8"/>
      <c r="O4225" s="8"/>
      <c r="P4225" s="8"/>
    </row>
    <row r="4226" spans="12:16" ht="24" customHeight="1">
      <c r="L4226" s="8"/>
      <c r="M4226" s="8"/>
      <c r="N4226" s="8"/>
      <c r="O4226" s="8"/>
      <c r="P4226" s="8"/>
    </row>
    <row r="4227" spans="12:16" ht="24" customHeight="1">
      <c r="L4227" s="8"/>
      <c r="M4227" s="8"/>
      <c r="N4227" s="8"/>
      <c r="O4227" s="8"/>
      <c r="P4227" s="8"/>
    </row>
    <row r="4228" spans="12:16" ht="24" customHeight="1">
      <c r="L4228" s="8"/>
      <c r="M4228" s="8"/>
      <c r="N4228" s="8"/>
      <c r="O4228" s="8"/>
      <c r="P4228" s="8"/>
    </row>
    <row r="4229" spans="12:16" ht="24" customHeight="1">
      <c r="L4229" s="8"/>
      <c r="M4229" s="8"/>
      <c r="N4229" s="8"/>
      <c r="O4229" s="8"/>
      <c r="P4229" s="8"/>
    </row>
    <row r="4230" spans="12:16" ht="24" customHeight="1">
      <c r="L4230" s="8"/>
      <c r="M4230" s="8"/>
      <c r="N4230" s="8"/>
      <c r="O4230" s="8"/>
      <c r="P4230" s="8"/>
    </row>
    <row r="4231" spans="12:16" ht="24" customHeight="1">
      <c r="L4231" s="8"/>
      <c r="M4231" s="8"/>
      <c r="N4231" s="8"/>
      <c r="O4231" s="8"/>
      <c r="P4231" s="8"/>
    </row>
    <row r="4232" spans="12:16" ht="24" customHeight="1">
      <c r="L4232" s="8"/>
      <c r="M4232" s="8"/>
      <c r="N4232" s="8"/>
      <c r="O4232" s="8"/>
      <c r="P4232" s="8"/>
    </row>
    <row r="4233" spans="12:16" ht="24" customHeight="1">
      <c r="L4233" s="8"/>
      <c r="M4233" s="8"/>
      <c r="N4233" s="8"/>
      <c r="O4233" s="8"/>
      <c r="P4233" s="8"/>
    </row>
    <row r="4234" spans="12:16" ht="24" customHeight="1">
      <c r="L4234" s="8"/>
      <c r="M4234" s="8"/>
      <c r="N4234" s="8"/>
      <c r="O4234" s="8"/>
      <c r="P4234" s="8"/>
    </row>
    <row r="4235" spans="12:16" ht="24" customHeight="1">
      <c r="L4235" s="8"/>
      <c r="M4235" s="8"/>
      <c r="N4235" s="8"/>
      <c r="O4235" s="8"/>
      <c r="P4235" s="8"/>
    </row>
    <row r="4236" spans="12:16" ht="24" customHeight="1">
      <c r="L4236" s="8"/>
      <c r="M4236" s="8"/>
      <c r="N4236" s="8"/>
      <c r="O4236" s="8"/>
      <c r="P4236" s="8"/>
    </row>
    <row r="4237" spans="12:16" ht="24" customHeight="1">
      <c r="L4237" s="8"/>
      <c r="M4237" s="8"/>
      <c r="N4237" s="8"/>
      <c r="O4237" s="8"/>
      <c r="P4237" s="8"/>
    </row>
    <row r="4238" spans="12:16" ht="24" customHeight="1">
      <c r="L4238" s="8"/>
      <c r="M4238" s="8"/>
      <c r="N4238" s="8"/>
      <c r="O4238" s="8"/>
      <c r="P4238" s="8"/>
    </row>
    <row r="4239" spans="12:16" ht="24" customHeight="1">
      <c r="L4239" s="8"/>
      <c r="M4239" s="8"/>
      <c r="N4239" s="8"/>
      <c r="O4239" s="8"/>
      <c r="P4239" s="8"/>
    </row>
    <row r="4240" spans="12:16" ht="24" customHeight="1">
      <c r="L4240" s="8"/>
      <c r="M4240" s="8"/>
      <c r="N4240" s="8"/>
      <c r="O4240" s="8"/>
      <c r="P4240" s="8"/>
    </row>
    <row r="4241" spans="12:16" ht="24" customHeight="1">
      <c r="L4241" s="8"/>
      <c r="M4241" s="8"/>
      <c r="N4241" s="8"/>
      <c r="O4241" s="8"/>
      <c r="P4241" s="8"/>
    </row>
    <row r="4242" spans="12:16" ht="24" customHeight="1">
      <c r="L4242" s="8"/>
      <c r="M4242" s="8"/>
      <c r="N4242" s="8"/>
      <c r="O4242" s="8"/>
      <c r="P4242" s="8"/>
    </row>
    <row r="4243" spans="12:16" ht="24" customHeight="1">
      <c r="L4243" s="8"/>
      <c r="M4243" s="8"/>
      <c r="N4243" s="8"/>
      <c r="O4243" s="8"/>
      <c r="P4243" s="8"/>
    </row>
    <row r="4244" spans="12:16" ht="24" customHeight="1">
      <c r="L4244" s="8"/>
      <c r="M4244" s="8"/>
      <c r="N4244" s="8"/>
      <c r="O4244" s="8"/>
      <c r="P4244" s="8"/>
    </row>
    <row r="4245" spans="12:16" ht="24" customHeight="1">
      <c r="L4245" s="8"/>
      <c r="M4245" s="8"/>
      <c r="N4245" s="8"/>
      <c r="O4245" s="8"/>
      <c r="P4245" s="8"/>
    </row>
    <row r="4246" spans="12:16" ht="24" customHeight="1">
      <c r="L4246" s="8"/>
      <c r="M4246" s="8"/>
      <c r="N4246" s="8"/>
      <c r="O4246" s="8"/>
      <c r="P4246" s="8"/>
    </row>
    <row r="4247" spans="12:16" ht="24" customHeight="1">
      <c r="L4247" s="8"/>
      <c r="M4247" s="8"/>
      <c r="N4247" s="8"/>
      <c r="O4247" s="8"/>
      <c r="P4247" s="8"/>
    </row>
    <row r="4248" spans="12:16" ht="24" customHeight="1">
      <c r="L4248" s="8"/>
      <c r="M4248" s="8"/>
      <c r="N4248" s="8"/>
      <c r="O4248" s="8"/>
      <c r="P4248" s="8"/>
    </row>
    <row r="4249" spans="12:16" ht="24" customHeight="1">
      <c r="L4249" s="8"/>
      <c r="M4249" s="8"/>
      <c r="N4249" s="8"/>
      <c r="O4249" s="8"/>
      <c r="P4249" s="8"/>
    </row>
    <row r="4250" spans="12:16" ht="24" customHeight="1">
      <c r="L4250" s="8"/>
      <c r="M4250" s="8"/>
      <c r="N4250" s="8"/>
      <c r="O4250" s="8"/>
      <c r="P4250" s="8"/>
    </row>
    <row r="4251" spans="12:16" ht="24" customHeight="1">
      <c r="L4251" s="8"/>
      <c r="M4251" s="8"/>
      <c r="N4251" s="8"/>
      <c r="O4251" s="8"/>
      <c r="P4251" s="8"/>
    </row>
    <row r="4252" spans="12:16" ht="24" customHeight="1">
      <c r="L4252" s="8"/>
      <c r="M4252" s="8"/>
      <c r="N4252" s="8"/>
      <c r="O4252" s="8"/>
      <c r="P4252" s="8"/>
    </row>
    <row r="4253" spans="12:16" ht="24" customHeight="1">
      <c r="L4253" s="8"/>
      <c r="M4253" s="8"/>
      <c r="N4253" s="8"/>
      <c r="O4253" s="8"/>
      <c r="P4253" s="8"/>
    </row>
    <row r="4254" spans="12:16" ht="24" customHeight="1">
      <c r="L4254" s="8"/>
      <c r="M4254" s="8"/>
      <c r="N4254" s="8"/>
      <c r="O4254" s="8"/>
      <c r="P4254" s="8"/>
    </row>
    <row r="4255" spans="12:16" ht="24" customHeight="1">
      <c r="L4255" s="8"/>
      <c r="M4255" s="8"/>
      <c r="N4255" s="8"/>
      <c r="O4255" s="8"/>
      <c r="P4255" s="8"/>
    </row>
    <row r="4256" spans="12:16" ht="24" customHeight="1">
      <c r="L4256" s="8"/>
      <c r="M4256" s="8"/>
      <c r="N4256" s="8"/>
      <c r="O4256" s="8"/>
      <c r="P4256" s="8"/>
    </row>
    <row r="4257" spans="12:16" ht="24" customHeight="1">
      <c r="L4257" s="8"/>
      <c r="M4257" s="8"/>
      <c r="N4257" s="8"/>
      <c r="O4257" s="8"/>
      <c r="P4257" s="8"/>
    </row>
    <row r="4258" spans="12:16" ht="24" customHeight="1">
      <c r="L4258" s="8"/>
      <c r="M4258" s="8"/>
      <c r="N4258" s="8"/>
      <c r="O4258" s="8"/>
      <c r="P4258" s="8"/>
    </row>
    <row r="4259" spans="12:16" ht="24" customHeight="1">
      <c r="L4259" s="8"/>
      <c r="M4259" s="8"/>
      <c r="N4259" s="8"/>
      <c r="O4259" s="8"/>
      <c r="P4259" s="8"/>
    </row>
    <row r="4260" spans="12:16" ht="24" customHeight="1">
      <c r="L4260" s="8"/>
      <c r="M4260" s="8"/>
      <c r="N4260" s="8"/>
      <c r="O4260" s="8"/>
      <c r="P4260" s="8"/>
    </row>
    <row r="4261" spans="12:16" ht="24" customHeight="1">
      <c r="L4261" s="8"/>
      <c r="M4261" s="8"/>
      <c r="N4261" s="8"/>
      <c r="O4261" s="8"/>
      <c r="P4261" s="8"/>
    </row>
    <row r="4262" spans="12:16" ht="24" customHeight="1">
      <c r="L4262" s="8"/>
      <c r="M4262" s="8"/>
      <c r="N4262" s="8"/>
      <c r="O4262" s="8"/>
      <c r="P4262" s="8"/>
    </row>
    <row r="4263" spans="12:16" ht="24" customHeight="1">
      <c r="L4263" s="8"/>
      <c r="M4263" s="8"/>
      <c r="N4263" s="8"/>
      <c r="O4263" s="8"/>
      <c r="P4263" s="8"/>
    </row>
    <row r="4264" spans="12:16" ht="24" customHeight="1">
      <c r="L4264" s="8"/>
      <c r="M4264" s="8"/>
      <c r="N4264" s="8"/>
      <c r="O4264" s="8"/>
      <c r="P4264" s="8"/>
    </row>
    <row r="4265" spans="12:16" ht="24" customHeight="1">
      <c r="L4265" s="8"/>
      <c r="M4265" s="8"/>
      <c r="N4265" s="8"/>
      <c r="O4265" s="8"/>
      <c r="P4265" s="8"/>
    </row>
    <row r="4266" spans="12:16" ht="24" customHeight="1">
      <c r="L4266" s="8"/>
      <c r="M4266" s="8"/>
      <c r="N4266" s="8"/>
      <c r="O4266" s="8"/>
      <c r="P4266" s="8"/>
    </row>
    <row r="4267" spans="12:16" ht="24" customHeight="1">
      <c r="L4267" s="8"/>
      <c r="M4267" s="8"/>
      <c r="N4267" s="8"/>
      <c r="O4267" s="8"/>
      <c r="P4267" s="8"/>
    </row>
    <row r="4268" spans="12:16" ht="24" customHeight="1">
      <c r="L4268" s="8"/>
      <c r="M4268" s="8"/>
      <c r="N4268" s="8"/>
      <c r="O4268" s="8"/>
      <c r="P4268" s="8"/>
    </row>
    <row r="4269" spans="12:16" ht="24" customHeight="1">
      <c r="L4269" s="8"/>
      <c r="M4269" s="8"/>
      <c r="N4269" s="8"/>
      <c r="O4269" s="8"/>
      <c r="P4269" s="8"/>
    </row>
    <row r="4270" spans="12:16" ht="24" customHeight="1">
      <c r="L4270" s="8"/>
      <c r="M4270" s="8"/>
      <c r="N4270" s="8"/>
      <c r="O4270" s="8"/>
      <c r="P4270" s="8"/>
    </row>
    <row r="4271" spans="12:16" ht="24" customHeight="1">
      <c r="L4271" s="8"/>
      <c r="M4271" s="8"/>
      <c r="N4271" s="8"/>
      <c r="O4271" s="8"/>
      <c r="P4271" s="8"/>
    </row>
    <row r="4272" spans="12:16" ht="24" customHeight="1">
      <c r="L4272" s="8"/>
      <c r="M4272" s="8"/>
      <c r="N4272" s="8"/>
      <c r="O4272" s="8"/>
      <c r="P4272" s="8"/>
    </row>
    <row r="4273" spans="12:16" ht="24" customHeight="1">
      <c r="L4273" s="8"/>
      <c r="M4273" s="8"/>
      <c r="N4273" s="8"/>
      <c r="O4273" s="8"/>
      <c r="P4273" s="8"/>
    </row>
    <row r="4274" spans="12:16" ht="24" customHeight="1">
      <c r="L4274" s="8"/>
      <c r="M4274" s="8"/>
      <c r="N4274" s="8"/>
      <c r="O4274" s="8"/>
      <c r="P4274" s="8"/>
    </row>
    <row r="4275" spans="12:16" ht="24" customHeight="1">
      <c r="L4275" s="8"/>
      <c r="M4275" s="8"/>
      <c r="N4275" s="8"/>
      <c r="O4275" s="8"/>
      <c r="P4275" s="8"/>
    </row>
    <row r="4276" spans="12:16" ht="24" customHeight="1">
      <c r="L4276" s="8"/>
      <c r="M4276" s="8"/>
      <c r="N4276" s="8"/>
      <c r="O4276" s="8"/>
      <c r="P4276" s="8"/>
    </row>
    <row r="4277" spans="12:16" ht="24" customHeight="1">
      <c r="L4277" s="8"/>
      <c r="M4277" s="8"/>
      <c r="N4277" s="8"/>
      <c r="O4277" s="8"/>
      <c r="P4277" s="8"/>
    </row>
    <row r="4278" spans="12:16" ht="24" customHeight="1">
      <c r="L4278" s="8"/>
      <c r="M4278" s="8"/>
      <c r="N4278" s="8"/>
      <c r="O4278" s="8"/>
      <c r="P4278" s="8"/>
    </row>
    <row r="4279" spans="12:16" ht="24" customHeight="1">
      <c r="L4279" s="8"/>
      <c r="M4279" s="8"/>
      <c r="N4279" s="8"/>
      <c r="O4279" s="8"/>
      <c r="P4279" s="8"/>
    </row>
    <row r="4280" spans="12:16" ht="24" customHeight="1">
      <c r="L4280" s="8"/>
      <c r="M4280" s="8"/>
      <c r="N4280" s="8"/>
      <c r="O4280" s="8"/>
      <c r="P4280" s="8"/>
    </row>
    <row r="4281" spans="12:16" ht="24" customHeight="1">
      <c r="L4281" s="8"/>
      <c r="M4281" s="8"/>
      <c r="N4281" s="8"/>
      <c r="O4281" s="8"/>
      <c r="P4281" s="8"/>
    </row>
    <row r="4282" spans="12:16" ht="24" customHeight="1">
      <c r="L4282" s="8"/>
      <c r="M4282" s="8"/>
      <c r="N4282" s="8"/>
      <c r="O4282" s="8"/>
      <c r="P4282" s="8"/>
    </row>
    <row r="4283" spans="12:16" ht="24" customHeight="1">
      <c r="L4283" s="8"/>
      <c r="M4283" s="8"/>
      <c r="N4283" s="8"/>
      <c r="O4283" s="8"/>
      <c r="P4283" s="8"/>
    </row>
    <row r="4284" spans="12:16" ht="24" customHeight="1">
      <c r="L4284" s="8"/>
      <c r="M4284" s="8"/>
      <c r="N4284" s="8"/>
      <c r="O4284" s="8"/>
      <c r="P4284" s="8"/>
    </row>
    <row r="4285" spans="12:16" ht="24" customHeight="1">
      <c r="L4285" s="8"/>
      <c r="M4285" s="8"/>
      <c r="N4285" s="8"/>
      <c r="O4285" s="8"/>
      <c r="P4285" s="8"/>
    </row>
    <row r="4286" spans="12:16" ht="24" customHeight="1">
      <c r="L4286" s="8"/>
      <c r="M4286" s="8"/>
      <c r="N4286" s="8"/>
      <c r="O4286" s="8"/>
      <c r="P4286" s="8"/>
    </row>
    <row r="4287" spans="12:16" ht="24" customHeight="1">
      <c r="L4287" s="8"/>
      <c r="M4287" s="8"/>
      <c r="N4287" s="8"/>
      <c r="O4287" s="8"/>
      <c r="P4287" s="8"/>
    </row>
    <row r="4288" spans="12:16" ht="24" customHeight="1">
      <c r="L4288" s="8"/>
      <c r="M4288" s="8"/>
      <c r="N4288" s="8"/>
      <c r="O4288" s="8"/>
      <c r="P4288" s="8"/>
    </row>
    <row r="4289" spans="12:16" ht="24" customHeight="1">
      <c r="L4289" s="8"/>
      <c r="M4289" s="8"/>
      <c r="N4289" s="8"/>
      <c r="O4289" s="8"/>
      <c r="P4289" s="8"/>
    </row>
    <row r="4290" spans="12:16" ht="24" customHeight="1">
      <c r="L4290" s="8"/>
      <c r="M4290" s="8"/>
      <c r="N4290" s="8"/>
      <c r="O4290" s="8"/>
      <c r="P4290" s="8"/>
    </row>
    <row r="4291" spans="12:16" ht="24" customHeight="1">
      <c r="L4291" s="8"/>
      <c r="M4291" s="8"/>
      <c r="N4291" s="8"/>
      <c r="O4291" s="8"/>
      <c r="P4291" s="8"/>
    </row>
    <row r="4292" spans="12:16" ht="24" customHeight="1">
      <c r="L4292" s="8"/>
      <c r="M4292" s="8"/>
      <c r="N4292" s="8"/>
      <c r="O4292" s="8"/>
      <c r="P4292" s="8"/>
    </row>
    <row r="4293" spans="12:16" ht="24" customHeight="1">
      <c r="L4293" s="8"/>
      <c r="M4293" s="8"/>
      <c r="N4293" s="8"/>
      <c r="O4293" s="8"/>
      <c r="P4293" s="8"/>
    </row>
    <row r="4294" spans="12:16" ht="24" customHeight="1">
      <c r="L4294" s="8"/>
      <c r="M4294" s="8"/>
      <c r="N4294" s="8"/>
      <c r="O4294" s="8"/>
      <c r="P4294" s="8"/>
    </row>
    <row r="4295" spans="12:16" ht="24" customHeight="1">
      <c r="L4295" s="8"/>
      <c r="M4295" s="8"/>
      <c r="N4295" s="8"/>
      <c r="O4295" s="8"/>
      <c r="P4295" s="8"/>
    </row>
    <row r="4296" spans="12:16" ht="24" customHeight="1">
      <c r="L4296" s="8"/>
      <c r="M4296" s="8"/>
      <c r="N4296" s="8"/>
      <c r="O4296" s="8"/>
      <c r="P4296" s="8"/>
    </row>
    <row r="4297" spans="12:16" ht="24" customHeight="1">
      <c r="L4297" s="8"/>
      <c r="M4297" s="8"/>
      <c r="N4297" s="8"/>
      <c r="O4297" s="8"/>
      <c r="P4297" s="8"/>
    </row>
    <row r="4298" spans="12:16" ht="24" customHeight="1">
      <c r="L4298" s="8"/>
      <c r="M4298" s="8"/>
      <c r="N4298" s="8"/>
      <c r="O4298" s="8"/>
      <c r="P4298" s="8"/>
    </row>
    <row r="4299" spans="12:16" ht="24" customHeight="1">
      <c r="L4299" s="8"/>
      <c r="M4299" s="8"/>
      <c r="N4299" s="8"/>
      <c r="O4299" s="8"/>
      <c r="P4299" s="8"/>
    </row>
    <row r="4300" spans="12:16" ht="24" customHeight="1">
      <c r="L4300" s="8"/>
      <c r="M4300" s="8"/>
      <c r="N4300" s="8"/>
      <c r="O4300" s="8"/>
      <c r="P4300" s="8"/>
    </row>
    <row r="4301" spans="12:16" ht="24" customHeight="1">
      <c r="L4301" s="8"/>
      <c r="M4301" s="8"/>
      <c r="N4301" s="8"/>
      <c r="O4301" s="8"/>
      <c r="P4301" s="8"/>
    </row>
    <row r="4302" spans="12:16" ht="24" customHeight="1">
      <c r="L4302" s="8"/>
      <c r="M4302" s="8"/>
      <c r="N4302" s="8"/>
      <c r="O4302" s="8"/>
      <c r="P4302" s="8"/>
    </row>
    <row r="4303" spans="12:16" ht="24" customHeight="1">
      <c r="L4303" s="8"/>
      <c r="M4303" s="8"/>
      <c r="N4303" s="8"/>
      <c r="O4303" s="8"/>
      <c r="P4303" s="8"/>
    </row>
    <row r="4304" spans="12:16" ht="24" customHeight="1">
      <c r="L4304" s="8"/>
      <c r="M4304" s="8"/>
      <c r="N4304" s="8"/>
      <c r="O4304" s="8"/>
      <c r="P4304" s="8"/>
    </row>
    <row r="4305" spans="12:16" ht="24" customHeight="1">
      <c r="L4305" s="8"/>
      <c r="M4305" s="8"/>
      <c r="N4305" s="8"/>
      <c r="O4305" s="8"/>
      <c r="P4305" s="8"/>
    </row>
    <row r="4306" spans="12:16" ht="24" customHeight="1">
      <c r="L4306" s="8"/>
      <c r="M4306" s="8"/>
      <c r="N4306" s="8"/>
      <c r="O4306" s="8"/>
      <c r="P4306" s="8"/>
    </row>
    <row r="4307" spans="12:16" ht="24" customHeight="1">
      <c r="L4307" s="8"/>
      <c r="M4307" s="8"/>
      <c r="N4307" s="8"/>
      <c r="O4307" s="8"/>
      <c r="P4307" s="8"/>
    </row>
    <row r="4308" spans="12:16" ht="24" customHeight="1">
      <c r="L4308" s="8"/>
      <c r="M4308" s="8"/>
      <c r="N4308" s="8"/>
      <c r="O4308" s="8"/>
      <c r="P4308" s="8"/>
    </row>
    <row r="4309" spans="12:16" ht="24" customHeight="1">
      <c r="L4309" s="8"/>
      <c r="M4309" s="8"/>
      <c r="N4309" s="8"/>
      <c r="O4309" s="8"/>
      <c r="P4309" s="8"/>
    </row>
    <row r="4310" spans="12:16" ht="24" customHeight="1">
      <c r="L4310" s="8"/>
      <c r="M4310" s="8"/>
      <c r="N4310" s="8"/>
      <c r="O4310" s="8"/>
      <c r="P4310" s="8"/>
    </row>
    <row r="4311" spans="12:16" ht="24" customHeight="1">
      <c r="L4311" s="8"/>
      <c r="M4311" s="8"/>
      <c r="N4311" s="8"/>
      <c r="O4311" s="8"/>
      <c r="P4311" s="8"/>
    </row>
    <row r="4312" spans="12:16" ht="24" customHeight="1">
      <c r="L4312" s="8"/>
      <c r="M4312" s="8"/>
      <c r="N4312" s="8"/>
      <c r="O4312" s="8"/>
      <c r="P4312" s="8"/>
    </row>
    <row r="4313" spans="12:16" ht="24" customHeight="1">
      <c r="L4313" s="8"/>
      <c r="M4313" s="8"/>
      <c r="N4313" s="8"/>
      <c r="O4313" s="8"/>
      <c r="P4313" s="8"/>
    </row>
    <row r="4314" spans="12:16" ht="24" customHeight="1">
      <c r="L4314" s="8"/>
      <c r="M4314" s="8"/>
      <c r="N4314" s="8"/>
      <c r="O4314" s="8"/>
      <c r="P4314" s="8"/>
    </row>
    <row r="4315" spans="12:16" ht="24" customHeight="1">
      <c r="L4315" s="8"/>
      <c r="M4315" s="8"/>
      <c r="N4315" s="8"/>
      <c r="O4315" s="8"/>
      <c r="P4315" s="8"/>
    </row>
    <row r="4316" spans="12:16" ht="24" customHeight="1">
      <c r="L4316" s="8"/>
      <c r="M4316" s="8"/>
      <c r="N4316" s="8"/>
      <c r="O4316" s="8"/>
      <c r="P4316" s="8"/>
    </row>
    <row r="4317" spans="12:16" ht="24" customHeight="1">
      <c r="L4317" s="8"/>
      <c r="M4317" s="8"/>
      <c r="N4317" s="8"/>
      <c r="O4317" s="8"/>
      <c r="P4317" s="8"/>
    </row>
    <row r="4318" spans="12:16" ht="24" customHeight="1">
      <c r="L4318" s="8"/>
      <c r="M4318" s="8"/>
      <c r="N4318" s="8"/>
      <c r="O4318" s="8"/>
      <c r="P4318" s="8"/>
    </row>
    <row r="4319" spans="12:16" ht="24" customHeight="1">
      <c r="L4319" s="8"/>
      <c r="M4319" s="8"/>
      <c r="N4319" s="8"/>
      <c r="O4319" s="8"/>
      <c r="P4319" s="8"/>
    </row>
    <row r="4320" spans="12:16" ht="24" customHeight="1">
      <c r="L4320" s="8"/>
      <c r="M4320" s="8"/>
      <c r="N4320" s="8"/>
      <c r="O4320" s="8"/>
      <c r="P4320" s="8"/>
    </row>
    <row r="4321" spans="12:16" ht="24" customHeight="1">
      <c r="L4321" s="8"/>
      <c r="M4321" s="8"/>
      <c r="N4321" s="8"/>
      <c r="O4321" s="8"/>
      <c r="P4321" s="8"/>
    </row>
    <row r="4322" spans="12:16" ht="24" customHeight="1">
      <c r="L4322" s="8"/>
      <c r="M4322" s="8"/>
      <c r="N4322" s="8"/>
      <c r="O4322" s="8"/>
      <c r="P4322" s="8"/>
    </row>
    <row r="4323" spans="12:16" ht="24" customHeight="1">
      <c r="L4323" s="8"/>
      <c r="M4323" s="8"/>
      <c r="N4323" s="8"/>
      <c r="O4323" s="8"/>
      <c r="P4323" s="8"/>
    </row>
    <row r="4324" spans="12:16" ht="24" customHeight="1">
      <c r="L4324" s="8"/>
      <c r="M4324" s="8"/>
      <c r="N4324" s="8"/>
      <c r="O4324" s="8"/>
      <c r="P4324" s="8"/>
    </row>
    <row r="4325" spans="12:16" ht="24" customHeight="1">
      <c r="L4325" s="8"/>
      <c r="M4325" s="8"/>
      <c r="N4325" s="8"/>
      <c r="O4325" s="8"/>
      <c r="P4325" s="8"/>
    </row>
    <row r="4326" spans="12:16" ht="24" customHeight="1">
      <c r="L4326" s="8"/>
      <c r="M4326" s="8"/>
      <c r="N4326" s="8"/>
      <c r="O4326" s="8"/>
      <c r="P4326" s="8"/>
    </row>
    <row r="4327" spans="12:16" ht="24" customHeight="1">
      <c r="L4327" s="8"/>
      <c r="M4327" s="8"/>
      <c r="N4327" s="8"/>
      <c r="O4327" s="8"/>
      <c r="P4327" s="8"/>
    </row>
    <row r="4328" spans="12:16" ht="24" customHeight="1">
      <c r="L4328" s="8"/>
      <c r="M4328" s="8"/>
      <c r="N4328" s="8"/>
      <c r="O4328" s="8"/>
      <c r="P4328" s="8"/>
    </row>
    <row r="4329" spans="12:16" ht="24" customHeight="1">
      <c r="L4329" s="8"/>
      <c r="M4329" s="8"/>
      <c r="N4329" s="8"/>
      <c r="O4329" s="8"/>
      <c r="P4329" s="8"/>
    </row>
    <row r="4330" spans="12:16" ht="24" customHeight="1">
      <c r="L4330" s="8"/>
      <c r="M4330" s="8"/>
      <c r="N4330" s="8"/>
      <c r="O4330" s="8"/>
      <c r="P4330" s="8"/>
    </row>
    <row r="4331" spans="12:16" ht="24" customHeight="1">
      <c r="L4331" s="8"/>
      <c r="M4331" s="8"/>
      <c r="N4331" s="8"/>
      <c r="O4331" s="8"/>
      <c r="P4331" s="8"/>
    </row>
    <row r="4332" spans="12:16" ht="24" customHeight="1">
      <c r="L4332" s="8"/>
      <c r="M4332" s="8"/>
      <c r="N4332" s="8"/>
      <c r="O4332" s="8"/>
      <c r="P4332" s="8"/>
    </row>
    <row r="4333" spans="12:16" ht="24" customHeight="1">
      <c r="L4333" s="8"/>
      <c r="M4333" s="8"/>
      <c r="N4333" s="8"/>
      <c r="O4333" s="8"/>
      <c r="P4333" s="8"/>
    </row>
    <row r="4334" spans="12:16" ht="24" customHeight="1">
      <c r="L4334" s="8"/>
      <c r="M4334" s="8"/>
      <c r="N4334" s="8"/>
      <c r="O4334" s="8"/>
      <c r="P4334" s="8"/>
    </row>
    <row r="4335" spans="12:16" ht="24" customHeight="1">
      <c r="L4335" s="8"/>
      <c r="M4335" s="8"/>
      <c r="N4335" s="8"/>
      <c r="O4335" s="8"/>
      <c r="P4335" s="8"/>
    </row>
    <row r="4336" spans="12:16" ht="24" customHeight="1">
      <c r="L4336" s="8"/>
      <c r="M4336" s="8"/>
      <c r="N4336" s="8"/>
      <c r="O4336" s="8"/>
      <c r="P4336" s="8"/>
    </row>
    <row r="4337" spans="12:16" ht="24" customHeight="1">
      <c r="L4337" s="8"/>
      <c r="M4337" s="8"/>
      <c r="N4337" s="8"/>
      <c r="O4337" s="8"/>
      <c r="P4337" s="8"/>
    </row>
    <row r="4338" spans="12:16" ht="24" customHeight="1">
      <c r="L4338" s="8"/>
      <c r="M4338" s="8"/>
      <c r="N4338" s="8"/>
      <c r="O4338" s="8"/>
      <c r="P4338" s="8"/>
    </row>
    <row r="4339" spans="12:16" ht="24" customHeight="1">
      <c r="L4339" s="8"/>
      <c r="M4339" s="8"/>
      <c r="N4339" s="8"/>
      <c r="O4339" s="8"/>
      <c r="P4339" s="8"/>
    </row>
    <row r="4340" spans="12:16" ht="24" customHeight="1">
      <c r="L4340" s="8"/>
      <c r="M4340" s="8"/>
      <c r="N4340" s="8"/>
      <c r="O4340" s="8"/>
      <c r="P4340" s="8"/>
    </row>
    <row r="4341" spans="12:16" ht="24" customHeight="1">
      <c r="L4341" s="8"/>
      <c r="M4341" s="8"/>
      <c r="N4341" s="8"/>
      <c r="O4341" s="8"/>
      <c r="P4341" s="8"/>
    </row>
    <row r="4342" spans="12:16" ht="24" customHeight="1">
      <c r="L4342" s="8"/>
      <c r="M4342" s="8"/>
      <c r="N4342" s="8"/>
      <c r="O4342" s="8"/>
      <c r="P4342" s="8"/>
    </row>
    <row r="4343" spans="12:16" ht="24" customHeight="1">
      <c r="L4343" s="8"/>
      <c r="M4343" s="8"/>
      <c r="N4343" s="8"/>
      <c r="O4343" s="8"/>
      <c r="P4343" s="8"/>
    </row>
    <row r="4344" spans="12:16" ht="24" customHeight="1">
      <c r="L4344" s="8"/>
      <c r="M4344" s="8"/>
      <c r="N4344" s="8"/>
      <c r="O4344" s="8"/>
      <c r="P4344" s="8"/>
    </row>
    <row r="4345" spans="12:16" ht="24" customHeight="1">
      <c r="L4345" s="8"/>
      <c r="M4345" s="8"/>
      <c r="N4345" s="8"/>
      <c r="O4345" s="8"/>
      <c r="P4345" s="8"/>
    </row>
    <row r="4346" spans="12:16" ht="24" customHeight="1">
      <c r="L4346" s="8"/>
      <c r="M4346" s="8"/>
      <c r="N4346" s="8"/>
      <c r="O4346" s="8"/>
      <c r="P4346" s="8"/>
    </row>
    <row r="4347" spans="12:16" ht="24" customHeight="1">
      <c r="L4347" s="8"/>
      <c r="M4347" s="8"/>
      <c r="N4347" s="8"/>
      <c r="O4347" s="8"/>
      <c r="P4347" s="8"/>
    </row>
    <row r="4348" spans="12:16" ht="24" customHeight="1">
      <c r="L4348" s="8"/>
      <c r="M4348" s="8"/>
      <c r="N4348" s="8"/>
      <c r="O4348" s="8"/>
      <c r="P4348" s="8"/>
    </row>
    <row r="4349" spans="12:16" ht="24" customHeight="1">
      <c r="L4349" s="8"/>
      <c r="M4349" s="8"/>
      <c r="N4349" s="8"/>
      <c r="O4349" s="8"/>
      <c r="P4349" s="8"/>
    </row>
    <row r="4350" spans="12:16" ht="24" customHeight="1">
      <c r="L4350" s="8"/>
      <c r="M4350" s="8"/>
      <c r="N4350" s="8"/>
      <c r="O4350" s="8"/>
      <c r="P4350" s="8"/>
    </row>
    <row r="4351" spans="12:16" ht="24" customHeight="1">
      <c r="L4351" s="8"/>
      <c r="M4351" s="8"/>
      <c r="N4351" s="8"/>
      <c r="O4351" s="8"/>
      <c r="P4351" s="8"/>
    </row>
    <row r="4352" spans="12:16" ht="24" customHeight="1">
      <c r="L4352" s="8"/>
      <c r="M4352" s="8"/>
      <c r="N4352" s="8"/>
      <c r="O4352" s="8"/>
      <c r="P4352" s="8"/>
    </row>
    <row r="4353" spans="12:16" ht="24" customHeight="1">
      <c r="L4353" s="8"/>
      <c r="M4353" s="8"/>
      <c r="N4353" s="8"/>
      <c r="O4353" s="8"/>
      <c r="P4353" s="8"/>
    </row>
    <row r="4354" spans="12:16" ht="24" customHeight="1">
      <c r="L4354" s="8"/>
      <c r="M4354" s="8"/>
      <c r="N4354" s="8"/>
      <c r="O4354" s="8"/>
      <c r="P4354" s="8"/>
    </row>
    <row r="4355" spans="12:16" ht="24" customHeight="1">
      <c r="L4355" s="8"/>
      <c r="M4355" s="8"/>
      <c r="N4355" s="8"/>
      <c r="O4355" s="8"/>
      <c r="P4355" s="8"/>
    </row>
    <row r="4356" spans="12:16" ht="24" customHeight="1">
      <c r="L4356" s="8"/>
      <c r="M4356" s="8"/>
      <c r="N4356" s="8"/>
      <c r="O4356" s="8"/>
      <c r="P4356" s="8"/>
    </row>
    <row r="4357" spans="12:16" ht="24" customHeight="1">
      <c r="L4357" s="8"/>
      <c r="M4357" s="8"/>
      <c r="N4357" s="8"/>
      <c r="O4357" s="8"/>
      <c r="P4357" s="8"/>
    </row>
    <row r="4358" spans="12:16" ht="24" customHeight="1">
      <c r="L4358" s="8"/>
      <c r="M4358" s="8"/>
      <c r="N4358" s="8"/>
      <c r="O4358" s="8"/>
      <c r="P4358" s="8"/>
    </row>
    <row r="4359" spans="12:16" ht="24" customHeight="1">
      <c r="L4359" s="8"/>
      <c r="M4359" s="8"/>
      <c r="N4359" s="8"/>
      <c r="O4359" s="8"/>
      <c r="P4359" s="8"/>
    </row>
    <row r="4360" spans="12:16" ht="24" customHeight="1">
      <c r="L4360" s="8"/>
      <c r="M4360" s="8"/>
      <c r="N4360" s="8"/>
      <c r="O4360" s="8"/>
      <c r="P4360" s="8"/>
    </row>
    <row r="4361" spans="12:16" ht="24" customHeight="1">
      <c r="L4361" s="8"/>
      <c r="M4361" s="8"/>
      <c r="N4361" s="8"/>
      <c r="O4361" s="8"/>
      <c r="P4361" s="8"/>
    </row>
    <row r="4362" spans="12:16" ht="24" customHeight="1">
      <c r="L4362" s="8"/>
      <c r="M4362" s="8"/>
      <c r="N4362" s="8"/>
      <c r="O4362" s="8"/>
      <c r="P4362" s="8"/>
    </row>
    <row r="4363" spans="12:16" ht="24" customHeight="1">
      <c r="L4363" s="8"/>
      <c r="M4363" s="8"/>
      <c r="N4363" s="8"/>
      <c r="O4363" s="8"/>
      <c r="P4363" s="8"/>
    </row>
    <row r="4364" spans="12:16" ht="24" customHeight="1">
      <c r="L4364" s="8"/>
      <c r="M4364" s="8"/>
      <c r="N4364" s="8"/>
      <c r="O4364" s="8"/>
      <c r="P4364" s="8"/>
    </row>
    <row r="4365" spans="12:16" ht="24" customHeight="1">
      <c r="L4365" s="8"/>
      <c r="M4365" s="8"/>
      <c r="N4365" s="8"/>
      <c r="O4365" s="8"/>
      <c r="P4365" s="8"/>
    </row>
    <row r="4366" spans="12:16" ht="24" customHeight="1">
      <c r="L4366" s="8"/>
      <c r="M4366" s="8"/>
      <c r="N4366" s="8"/>
      <c r="O4366" s="8"/>
      <c r="P4366" s="8"/>
    </row>
    <row r="4367" spans="12:16" ht="24" customHeight="1">
      <c r="L4367" s="8"/>
      <c r="M4367" s="8"/>
      <c r="N4367" s="8"/>
      <c r="O4367" s="8"/>
      <c r="P4367" s="8"/>
    </row>
    <row r="4368" spans="12:16" ht="24" customHeight="1">
      <c r="L4368" s="8"/>
      <c r="M4368" s="8"/>
      <c r="N4368" s="8"/>
      <c r="O4368" s="8"/>
      <c r="P4368" s="8"/>
    </row>
    <row r="4369" spans="12:16" ht="24" customHeight="1">
      <c r="L4369" s="8"/>
      <c r="M4369" s="8"/>
      <c r="N4369" s="8"/>
      <c r="O4369" s="8"/>
      <c r="P4369" s="8"/>
    </row>
    <row r="4370" spans="12:16" ht="24" customHeight="1">
      <c r="L4370" s="8"/>
      <c r="M4370" s="8"/>
      <c r="N4370" s="8"/>
      <c r="O4370" s="8"/>
      <c r="P4370" s="8"/>
    </row>
    <row r="4371" spans="12:16" ht="24" customHeight="1">
      <c r="L4371" s="8"/>
      <c r="M4371" s="8"/>
      <c r="N4371" s="8"/>
      <c r="O4371" s="8"/>
      <c r="P4371" s="8"/>
    </row>
    <row r="4372" spans="12:16" ht="24" customHeight="1">
      <c r="L4372" s="8"/>
      <c r="M4372" s="8"/>
      <c r="N4372" s="8"/>
      <c r="O4372" s="8"/>
      <c r="P4372" s="8"/>
    </row>
    <row r="4373" spans="12:16" ht="24" customHeight="1">
      <c r="L4373" s="8"/>
      <c r="M4373" s="8"/>
      <c r="N4373" s="8"/>
      <c r="O4373" s="8"/>
      <c r="P4373" s="8"/>
    </row>
    <row r="4374" spans="12:16" ht="24" customHeight="1">
      <c r="L4374" s="8"/>
      <c r="M4374" s="8"/>
      <c r="N4374" s="8"/>
      <c r="O4374" s="8"/>
      <c r="P4374" s="8"/>
    </row>
    <row r="4375" spans="12:16" ht="24" customHeight="1">
      <c r="L4375" s="8"/>
      <c r="M4375" s="8"/>
      <c r="N4375" s="8"/>
      <c r="O4375" s="8"/>
      <c r="P4375" s="8"/>
    </row>
    <row r="4376" spans="12:16" ht="24" customHeight="1">
      <c r="L4376" s="8"/>
      <c r="M4376" s="8"/>
      <c r="N4376" s="8"/>
      <c r="O4376" s="8"/>
      <c r="P4376" s="8"/>
    </row>
    <row r="4377" spans="12:16" ht="24" customHeight="1">
      <c r="L4377" s="8"/>
      <c r="M4377" s="8"/>
      <c r="N4377" s="8"/>
      <c r="O4377" s="8"/>
      <c r="P4377" s="8"/>
    </row>
    <row r="4378" spans="12:16" ht="24" customHeight="1">
      <c r="L4378" s="8"/>
      <c r="M4378" s="8"/>
      <c r="N4378" s="8"/>
      <c r="O4378" s="8"/>
      <c r="P4378" s="8"/>
    </row>
    <row r="4379" spans="12:16" ht="24" customHeight="1">
      <c r="L4379" s="8"/>
      <c r="M4379" s="8"/>
      <c r="N4379" s="8"/>
      <c r="O4379" s="8"/>
      <c r="P4379" s="8"/>
    </row>
    <row r="4380" spans="12:16" ht="24" customHeight="1">
      <c r="L4380" s="8"/>
      <c r="M4380" s="8"/>
      <c r="N4380" s="8"/>
      <c r="O4380" s="8"/>
      <c r="P4380" s="8"/>
    </row>
    <row r="4381" spans="12:16" ht="24" customHeight="1">
      <c r="L4381" s="8"/>
      <c r="M4381" s="8"/>
      <c r="N4381" s="8"/>
      <c r="O4381" s="8"/>
      <c r="P4381" s="8"/>
    </row>
    <row r="4382" spans="12:16" ht="24" customHeight="1">
      <c r="L4382" s="8"/>
      <c r="M4382" s="8"/>
      <c r="N4382" s="8"/>
      <c r="O4382" s="8"/>
      <c r="P4382" s="8"/>
    </row>
    <row r="4383" spans="12:16" ht="24" customHeight="1">
      <c r="L4383" s="8"/>
      <c r="M4383" s="8"/>
      <c r="N4383" s="8"/>
      <c r="O4383" s="8"/>
      <c r="P4383" s="8"/>
    </row>
    <row r="4384" spans="12:16" ht="24" customHeight="1">
      <c r="L4384" s="8"/>
      <c r="M4384" s="8"/>
      <c r="N4384" s="8"/>
      <c r="O4384" s="8"/>
      <c r="P4384" s="8"/>
    </row>
    <row r="4385" spans="12:16" ht="24" customHeight="1">
      <c r="L4385" s="8"/>
      <c r="M4385" s="8"/>
      <c r="N4385" s="8"/>
      <c r="O4385" s="8"/>
      <c r="P4385" s="8"/>
    </row>
    <row r="4386" spans="12:16" ht="24" customHeight="1">
      <c r="L4386" s="8"/>
      <c r="M4386" s="8"/>
      <c r="N4386" s="8"/>
      <c r="O4386" s="8"/>
      <c r="P4386" s="8"/>
    </row>
    <row r="4387" spans="12:16" ht="24" customHeight="1">
      <c r="L4387" s="8"/>
      <c r="M4387" s="8"/>
      <c r="N4387" s="8"/>
      <c r="O4387" s="8"/>
      <c r="P4387" s="8"/>
    </row>
    <row r="4388" spans="12:16" ht="24" customHeight="1">
      <c r="L4388" s="8"/>
      <c r="M4388" s="8"/>
      <c r="N4388" s="8"/>
      <c r="O4388" s="8"/>
      <c r="P4388" s="8"/>
    </row>
    <row r="4389" spans="12:16" ht="24" customHeight="1">
      <c r="L4389" s="8"/>
      <c r="M4389" s="8"/>
      <c r="N4389" s="8"/>
      <c r="O4389" s="8"/>
      <c r="P4389" s="8"/>
    </row>
    <row r="4390" spans="12:16" ht="24" customHeight="1">
      <c r="L4390" s="8"/>
      <c r="M4390" s="8"/>
      <c r="N4390" s="8"/>
      <c r="O4390" s="8"/>
      <c r="P4390" s="8"/>
    </row>
    <row r="4391" spans="12:16" ht="24" customHeight="1">
      <c r="L4391" s="8"/>
      <c r="M4391" s="8"/>
      <c r="N4391" s="8"/>
      <c r="O4391" s="8"/>
      <c r="P4391" s="8"/>
    </row>
    <row r="4392" spans="12:16" ht="24" customHeight="1">
      <c r="L4392" s="8"/>
      <c r="M4392" s="8"/>
      <c r="N4392" s="8"/>
      <c r="O4392" s="8"/>
      <c r="P4392" s="8"/>
    </row>
    <row r="4393" spans="12:16" ht="24" customHeight="1">
      <c r="L4393" s="8"/>
      <c r="M4393" s="8"/>
      <c r="N4393" s="8"/>
      <c r="O4393" s="8"/>
      <c r="P4393" s="8"/>
    </row>
    <row r="4394" spans="12:16" ht="24" customHeight="1">
      <c r="L4394" s="8"/>
      <c r="M4394" s="8"/>
      <c r="N4394" s="8"/>
      <c r="O4394" s="8"/>
      <c r="P4394" s="8"/>
    </row>
    <row r="4395" spans="12:16" ht="24" customHeight="1">
      <c r="L4395" s="8"/>
      <c r="M4395" s="8"/>
      <c r="N4395" s="8"/>
      <c r="O4395" s="8"/>
      <c r="P4395" s="8"/>
    </row>
    <row r="4396" spans="12:16" ht="24" customHeight="1">
      <c r="L4396" s="8"/>
      <c r="M4396" s="8"/>
      <c r="N4396" s="8"/>
      <c r="O4396" s="8"/>
      <c r="P4396" s="8"/>
    </row>
    <row r="4397" spans="12:16" ht="24" customHeight="1">
      <c r="L4397" s="8"/>
      <c r="M4397" s="8"/>
      <c r="N4397" s="8"/>
      <c r="O4397" s="8"/>
      <c r="P4397" s="8"/>
    </row>
    <row r="4398" spans="12:16" ht="24" customHeight="1">
      <c r="L4398" s="8"/>
      <c r="M4398" s="8"/>
      <c r="N4398" s="8"/>
      <c r="O4398" s="8"/>
      <c r="P4398" s="8"/>
    </row>
    <row r="4399" spans="12:16" ht="24" customHeight="1">
      <c r="L4399" s="8"/>
      <c r="M4399" s="8"/>
      <c r="N4399" s="8"/>
      <c r="O4399" s="8"/>
      <c r="P4399" s="8"/>
    </row>
    <row r="4400" spans="12:16" ht="24" customHeight="1">
      <c r="L4400" s="8"/>
      <c r="M4400" s="8"/>
      <c r="N4400" s="8"/>
      <c r="O4400" s="8"/>
      <c r="P4400" s="8"/>
    </row>
    <row r="4401" spans="12:16" ht="24" customHeight="1">
      <c r="L4401" s="8"/>
      <c r="M4401" s="8"/>
      <c r="N4401" s="8"/>
      <c r="O4401" s="8"/>
      <c r="P4401" s="8"/>
    </row>
    <row r="4402" spans="12:16" ht="24" customHeight="1">
      <c r="L4402" s="8"/>
      <c r="M4402" s="8"/>
      <c r="N4402" s="8"/>
      <c r="O4402" s="8"/>
      <c r="P4402" s="8"/>
    </row>
    <row r="4403" spans="12:16" ht="24" customHeight="1">
      <c r="L4403" s="8"/>
      <c r="M4403" s="8"/>
      <c r="N4403" s="8"/>
      <c r="O4403" s="8"/>
      <c r="P4403" s="8"/>
    </row>
    <row r="4404" spans="12:16" ht="24" customHeight="1">
      <c r="L4404" s="8"/>
      <c r="M4404" s="8"/>
      <c r="N4404" s="8"/>
      <c r="O4404" s="8"/>
      <c r="P4404" s="8"/>
    </row>
    <row r="4405" spans="12:16" ht="24" customHeight="1">
      <c r="L4405" s="8"/>
      <c r="M4405" s="8"/>
      <c r="N4405" s="8"/>
      <c r="O4405" s="8"/>
      <c r="P4405" s="8"/>
    </row>
    <row r="4406" spans="12:16" ht="24" customHeight="1">
      <c r="L4406" s="8"/>
      <c r="M4406" s="8"/>
      <c r="N4406" s="8"/>
      <c r="O4406" s="8"/>
      <c r="P4406" s="8"/>
    </row>
    <row r="4407" spans="12:16" ht="24" customHeight="1">
      <c r="L4407" s="8"/>
      <c r="M4407" s="8"/>
      <c r="N4407" s="8"/>
      <c r="O4407" s="8"/>
      <c r="P4407" s="8"/>
    </row>
    <row r="4408" spans="12:16" ht="24" customHeight="1">
      <c r="L4408" s="8"/>
      <c r="M4408" s="8"/>
      <c r="N4408" s="8"/>
      <c r="O4408" s="8"/>
      <c r="P4408" s="8"/>
    </row>
    <row r="4409" spans="12:16" ht="24" customHeight="1">
      <c r="L4409" s="8"/>
      <c r="M4409" s="8"/>
      <c r="N4409" s="8"/>
      <c r="O4409" s="8"/>
      <c r="P4409" s="8"/>
    </row>
    <row r="4410" spans="12:16" ht="24" customHeight="1">
      <c r="L4410" s="8"/>
      <c r="M4410" s="8"/>
      <c r="N4410" s="8"/>
      <c r="O4410" s="8"/>
      <c r="P4410" s="8"/>
    </row>
    <row r="4411" spans="12:16" ht="24" customHeight="1">
      <c r="L4411" s="8"/>
      <c r="M4411" s="8"/>
      <c r="N4411" s="8"/>
      <c r="O4411" s="8"/>
      <c r="P4411" s="8"/>
    </row>
    <row r="4412" spans="12:16" ht="24" customHeight="1">
      <c r="L4412" s="8"/>
      <c r="M4412" s="8"/>
      <c r="N4412" s="8"/>
      <c r="O4412" s="8"/>
      <c r="P4412" s="8"/>
    </row>
    <row r="4413" spans="12:16" ht="24" customHeight="1">
      <c r="L4413" s="8"/>
      <c r="M4413" s="8"/>
      <c r="N4413" s="8"/>
      <c r="O4413" s="8"/>
      <c r="P4413" s="8"/>
    </row>
    <row r="4414" spans="12:16" ht="24" customHeight="1">
      <c r="L4414" s="8"/>
      <c r="M4414" s="8"/>
      <c r="N4414" s="8"/>
      <c r="O4414" s="8"/>
      <c r="P4414" s="8"/>
    </row>
    <row r="4415" spans="12:16" ht="24" customHeight="1">
      <c r="L4415" s="8"/>
      <c r="M4415" s="8"/>
      <c r="N4415" s="8"/>
      <c r="O4415" s="8"/>
      <c r="P4415" s="8"/>
    </row>
    <row r="4416" spans="12:16" ht="24" customHeight="1">
      <c r="L4416" s="8"/>
      <c r="M4416" s="8"/>
      <c r="N4416" s="8"/>
      <c r="O4416" s="8"/>
      <c r="P4416" s="8"/>
    </row>
    <row r="4417" spans="12:16" ht="24" customHeight="1">
      <c r="L4417" s="8"/>
      <c r="M4417" s="8"/>
      <c r="N4417" s="8"/>
      <c r="O4417" s="8"/>
      <c r="P4417" s="8"/>
    </row>
    <row r="4418" spans="12:16" ht="24" customHeight="1">
      <c r="L4418" s="8"/>
      <c r="M4418" s="8"/>
      <c r="N4418" s="8"/>
      <c r="O4418" s="8"/>
      <c r="P4418" s="8"/>
    </row>
    <row r="4419" spans="12:16" ht="24" customHeight="1">
      <c r="L4419" s="8"/>
      <c r="M4419" s="8"/>
      <c r="N4419" s="8"/>
      <c r="O4419" s="8"/>
      <c r="P4419" s="8"/>
    </row>
    <row r="4420" spans="12:16" ht="24" customHeight="1">
      <c r="L4420" s="8"/>
      <c r="M4420" s="8"/>
      <c r="N4420" s="8"/>
      <c r="O4420" s="8"/>
      <c r="P4420" s="8"/>
    </row>
    <row r="4421" spans="12:16" ht="24" customHeight="1">
      <c r="L4421" s="8"/>
      <c r="M4421" s="8"/>
      <c r="N4421" s="8"/>
      <c r="O4421" s="8"/>
      <c r="P4421" s="8"/>
    </row>
    <row r="4422" spans="12:16" ht="24" customHeight="1">
      <c r="L4422" s="8"/>
      <c r="M4422" s="8"/>
      <c r="N4422" s="8"/>
      <c r="O4422" s="8"/>
      <c r="P4422" s="8"/>
    </row>
    <row r="4423" spans="12:16" ht="24" customHeight="1">
      <c r="L4423" s="8"/>
      <c r="M4423" s="8"/>
      <c r="N4423" s="8"/>
      <c r="O4423" s="8"/>
      <c r="P4423" s="8"/>
    </row>
    <row r="4424" spans="12:16" ht="24" customHeight="1">
      <c r="L4424" s="8"/>
      <c r="M4424" s="8"/>
      <c r="N4424" s="8"/>
      <c r="O4424" s="8"/>
      <c r="P4424" s="8"/>
    </row>
    <row r="4425" spans="12:16" ht="24" customHeight="1">
      <c r="L4425" s="8"/>
      <c r="M4425" s="8"/>
      <c r="N4425" s="8"/>
      <c r="O4425" s="8"/>
      <c r="P4425" s="8"/>
    </row>
    <row r="4426" spans="12:16" ht="24" customHeight="1">
      <c r="L4426" s="8"/>
      <c r="M4426" s="8"/>
      <c r="N4426" s="8"/>
      <c r="O4426" s="8"/>
      <c r="P4426" s="8"/>
    </row>
    <row r="4427" spans="12:16" ht="24" customHeight="1">
      <c r="L4427" s="8"/>
      <c r="M4427" s="8"/>
      <c r="N4427" s="8"/>
      <c r="O4427" s="8"/>
      <c r="P4427" s="8"/>
    </row>
    <row r="4428" spans="12:16" ht="24" customHeight="1">
      <c r="L4428" s="8"/>
      <c r="M4428" s="8"/>
      <c r="N4428" s="8"/>
      <c r="O4428" s="8"/>
      <c r="P4428" s="8"/>
    </row>
    <row r="4429" spans="12:16" ht="24" customHeight="1">
      <c r="L4429" s="8"/>
      <c r="M4429" s="8"/>
      <c r="N4429" s="8"/>
      <c r="O4429" s="8"/>
      <c r="P4429" s="8"/>
    </row>
    <row r="4430" spans="12:16" ht="24" customHeight="1">
      <c r="L4430" s="8"/>
      <c r="M4430" s="8"/>
      <c r="N4430" s="8"/>
      <c r="O4430" s="8"/>
      <c r="P4430" s="8"/>
    </row>
    <row r="4431" spans="12:16" ht="24" customHeight="1">
      <c r="L4431" s="8"/>
      <c r="M4431" s="8"/>
      <c r="N4431" s="8"/>
      <c r="O4431" s="8"/>
      <c r="P4431" s="8"/>
    </row>
    <row r="4432" spans="12:16" ht="24" customHeight="1">
      <c r="L4432" s="8"/>
      <c r="M4432" s="8"/>
      <c r="N4432" s="8"/>
      <c r="O4432" s="8"/>
      <c r="P4432" s="8"/>
    </row>
    <row r="4433" spans="12:16" ht="24" customHeight="1">
      <c r="L4433" s="8"/>
      <c r="M4433" s="8"/>
      <c r="N4433" s="8"/>
      <c r="O4433" s="8"/>
      <c r="P4433" s="8"/>
    </row>
    <row r="4434" spans="12:16" ht="24" customHeight="1">
      <c r="L4434" s="8"/>
      <c r="M4434" s="8"/>
      <c r="N4434" s="8"/>
      <c r="O4434" s="8"/>
      <c r="P4434" s="8"/>
    </row>
    <row r="4435" spans="12:16" ht="24" customHeight="1">
      <c r="L4435" s="8"/>
      <c r="M4435" s="8"/>
      <c r="N4435" s="8"/>
      <c r="O4435" s="8"/>
      <c r="P4435" s="8"/>
    </row>
    <row r="4436" spans="12:16" ht="24" customHeight="1">
      <c r="L4436" s="8"/>
      <c r="M4436" s="8"/>
      <c r="N4436" s="8"/>
      <c r="O4436" s="8"/>
      <c r="P4436" s="8"/>
    </row>
    <row r="4437" spans="12:16" ht="24" customHeight="1">
      <c r="L4437" s="8"/>
      <c r="M4437" s="8"/>
      <c r="N4437" s="8"/>
      <c r="O4437" s="8"/>
      <c r="P4437" s="8"/>
    </row>
    <row r="4438" spans="12:16" ht="24" customHeight="1">
      <c r="L4438" s="8"/>
      <c r="M4438" s="8"/>
      <c r="N4438" s="8"/>
      <c r="O4438" s="8"/>
      <c r="P4438" s="8"/>
    </row>
    <row r="4439" spans="12:16" ht="24" customHeight="1">
      <c r="L4439" s="8"/>
      <c r="M4439" s="8"/>
      <c r="N4439" s="8"/>
      <c r="O4439" s="8"/>
      <c r="P4439" s="8"/>
    </row>
    <row r="4440" spans="12:16" ht="24" customHeight="1">
      <c r="L4440" s="8"/>
      <c r="M4440" s="8"/>
      <c r="N4440" s="8"/>
      <c r="O4440" s="8"/>
      <c r="P4440" s="8"/>
    </row>
    <row r="4441" spans="12:16" ht="24" customHeight="1">
      <c r="L4441" s="8"/>
      <c r="M4441" s="8"/>
      <c r="N4441" s="8"/>
      <c r="O4441" s="8"/>
      <c r="P4441" s="8"/>
    </row>
    <row r="4442" spans="12:16" ht="24" customHeight="1">
      <c r="L4442" s="8"/>
      <c r="M4442" s="8"/>
      <c r="N4442" s="8"/>
      <c r="O4442" s="8"/>
      <c r="P4442" s="8"/>
    </row>
    <row r="4443" spans="12:16" ht="24" customHeight="1">
      <c r="L4443" s="8"/>
      <c r="M4443" s="8"/>
      <c r="N4443" s="8"/>
      <c r="O4443" s="8"/>
      <c r="P4443" s="8"/>
    </row>
    <row r="4444" spans="12:16" ht="24" customHeight="1">
      <c r="L4444" s="8"/>
      <c r="M4444" s="8"/>
      <c r="N4444" s="8"/>
      <c r="O4444" s="8"/>
      <c r="P4444" s="8"/>
    </row>
    <row r="4445" spans="12:16" ht="24" customHeight="1">
      <c r="L4445" s="8"/>
      <c r="M4445" s="8"/>
      <c r="N4445" s="8"/>
      <c r="O4445" s="8"/>
      <c r="P4445" s="8"/>
    </row>
    <row r="4446" spans="12:16" ht="24" customHeight="1">
      <c r="L4446" s="8"/>
      <c r="M4446" s="8"/>
      <c r="N4446" s="8"/>
      <c r="O4446" s="8"/>
      <c r="P4446" s="8"/>
    </row>
    <row r="4447" spans="12:16" ht="24" customHeight="1">
      <c r="L4447" s="8"/>
      <c r="M4447" s="8"/>
      <c r="N4447" s="8"/>
      <c r="O4447" s="8"/>
      <c r="P4447" s="8"/>
    </row>
    <row r="4448" spans="12:16" ht="24" customHeight="1">
      <c r="L4448" s="8"/>
      <c r="M4448" s="8"/>
      <c r="N4448" s="8"/>
      <c r="O4448" s="8"/>
      <c r="P4448" s="8"/>
    </row>
    <row r="4449" spans="12:16" ht="24" customHeight="1">
      <c r="L4449" s="8"/>
      <c r="M4449" s="8"/>
      <c r="N4449" s="8"/>
      <c r="O4449" s="8"/>
      <c r="P4449" s="8"/>
    </row>
    <row r="4450" spans="12:16" ht="24" customHeight="1">
      <c r="L4450" s="8"/>
      <c r="M4450" s="8"/>
      <c r="N4450" s="8"/>
      <c r="O4450" s="8"/>
      <c r="P4450" s="8"/>
    </row>
    <row r="4451" spans="12:16" ht="24" customHeight="1">
      <c r="L4451" s="8"/>
      <c r="M4451" s="8"/>
      <c r="N4451" s="8"/>
      <c r="O4451" s="8"/>
      <c r="P4451" s="8"/>
    </row>
    <row r="4452" spans="12:16" ht="24" customHeight="1">
      <c r="L4452" s="8"/>
      <c r="M4452" s="8"/>
      <c r="N4452" s="8"/>
      <c r="O4452" s="8"/>
      <c r="P4452" s="8"/>
    </row>
    <row r="4453" spans="12:16" ht="24" customHeight="1">
      <c r="L4453" s="8"/>
      <c r="M4453" s="8"/>
      <c r="N4453" s="8"/>
      <c r="O4453" s="8"/>
      <c r="P4453" s="8"/>
    </row>
    <row r="4454" spans="12:16" ht="24" customHeight="1">
      <c r="L4454" s="8"/>
      <c r="M4454" s="8"/>
      <c r="N4454" s="8"/>
      <c r="O4454" s="8"/>
      <c r="P4454" s="8"/>
    </row>
    <row r="4455" spans="12:16" ht="24" customHeight="1">
      <c r="L4455" s="8"/>
      <c r="M4455" s="8"/>
      <c r="N4455" s="8"/>
      <c r="O4455" s="8"/>
      <c r="P4455" s="8"/>
    </row>
    <row r="4456" spans="12:16" ht="24" customHeight="1">
      <c r="L4456" s="8"/>
      <c r="M4456" s="8"/>
      <c r="N4456" s="8"/>
      <c r="O4456" s="8"/>
      <c r="P4456" s="8"/>
    </row>
    <row r="4457" spans="12:16" ht="24" customHeight="1">
      <c r="L4457" s="8"/>
      <c r="M4457" s="8"/>
      <c r="N4457" s="8"/>
      <c r="O4457" s="8"/>
      <c r="P4457" s="8"/>
    </row>
    <row r="4458" spans="12:16" ht="24" customHeight="1">
      <c r="L4458" s="8"/>
      <c r="M4458" s="8"/>
      <c r="N4458" s="8"/>
      <c r="O4458" s="8"/>
      <c r="P4458" s="8"/>
    </row>
    <row r="4459" spans="12:16" ht="24" customHeight="1">
      <c r="L4459" s="8"/>
      <c r="M4459" s="8"/>
      <c r="N4459" s="8"/>
      <c r="O4459" s="8"/>
      <c r="P4459" s="8"/>
    </row>
    <row r="4460" spans="12:16" ht="24" customHeight="1">
      <c r="L4460" s="8"/>
      <c r="M4460" s="8"/>
      <c r="N4460" s="8"/>
      <c r="O4460" s="8"/>
      <c r="P4460" s="8"/>
    </row>
    <row r="4461" spans="12:16" ht="24" customHeight="1">
      <c r="L4461" s="8"/>
      <c r="M4461" s="8"/>
      <c r="N4461" s="8"/>
      <c r="O4461" s="8"/>
      <c r="P4461" s="8"/>
    </row>
    <row r="4462" spans="12:16" ht="24" customHeight="1">
      <c r="L4462" s="8"/>
      <c r="M4462" s="8"/>
      <c r="N4462" s="8"/>
      <c r="O4462" s="8"/>
      <c r="P4462" s="8"/>
    </row>
    <row r="4463" spans="12:16" ht="24" customHeight="1">
      <c r="L4463" s="8"/>
      <c r="M4463" s="8"/>
      <c r="N4463" s="8"/>
      <c r="O4463" s="8"/>
      <c r="P4463" s="8"/>
    </row>
    <row r="4464" spans="12:16" ht="24" customHeight="1">
      <c r="L4464" s="8"/>
      <c r="M4464" s="8"/>
      <c r="N4464" s="8"/>
      <c r="O4464" s="8"/>
      <c r="P4464" s="8"/>
    </row>
    <row r="4465" spans="12:16" ht="24" customHeight="1">
      <c r="L4465" s="8"/>
      <c r="M4465" s="8"/>
      <c r="N4465" s="8"/>
      <c r="O4465" s="8"/>
      <c r="P4465" s="8"/>
    </row>
    <row r="4466" spans="12:16" ht="24" customHeight="1">
      <c r="L4466" s="8"/>
      <c r="M4466" s="8"/>
      <c r="N4466" s="8"/>
      <c r="O4466" s="8"/>
      <c r="P4466" s="8"/>
    </row>
    <row r="4467" spans="12:16" ht="24" customHeight="1">
      <c r="L4467" s="8"/>
      <c r="M4467" s="8"/>
      <c r="N4467" s="8"/>
      <c r="O4467" s="8"/>
      <c r="P4467" s="8"/>
    </row>
    <row r="4468" spans="12:16" ht="24" customHeight="1">
      <c r="L4468" s="8"/>
      <c r="M4468" s="8"/>
      <c r="N4468" s="8"/>
      <c r="O4468" s="8"/>
      <c r="P4468" s="8"/>
    </row>
    <row r="4469" spans="12:16" ht="24" customHeight="1">
      <c r="L4469" s="8"/>
      <c r="M4469" s="8"/>
      <c r="N4469" s="8"/>
      <c r="O4469" s="8"/>
      <c r="P4469" s="8"/>
    </row>
    <row r="4470" spans="12:16" ht="24" customHeight="1">
      <c r="L4470" s="8"/>
      <c r="M4470" s="8"/>
      <c r="N4470" s="8"/>
      <c r="O4470" s="8"/>
      <c r="P4470" s="8"/>
    </row>
    <row r="4471" spans="12:16" ht="24" customHeight="1">
      <c r="L4471" s="8"/>
      <c r="M4471" s="8"/>
      <c r="N4471" s="8"/>
      <c r="O4471" s="8"/>
      <c r="P4471" s="8"/>
    </row>
    <row r="4472" spans="12:16" ht="24" customHeight="1">
      <c r="L4472" s="8"/>
      <c r="M4472" s="8"/>
      <c r="N4472" s="8"/>
      <c r="O4472" s="8"/>
      <c r="P4472" s="8"/>
    </row>
    <row r="4473" spans="12:16" ht="24" customHeight="1">
      <c r="L4473" s="8"/>
      <c r="M4473" s="8"/>
      <c r="N4473" s="8"/>
      <c r="O4473" s="8"/>
      <c r="P4473" s="8"/>
    </row>
    <row r="4474" spans="12:16" ht="24" customHeight="1">
      <c r="L4474" s="8"/>
      <c r="M4474" s="8"/>
      <c r="N4474" s="8"/>
      <c r="O4474" s="8"/>
      <c r="P4474" s="8"/>
    </row>
    <row r="4475" spans="12:16" ht="24" customHeight="1">
      <c r="L4475" s="8"/>
      <c r="M4475" s="8"/>
      <c r="N4475" s="8"/>
      <c r="O4475" s="8"/>
      <c r="P4475" s="8"/>
    </row>
    <row r="4476" spans="12:16" ht="24" customHeight="1">
      <c r="L4476" s="8"/>
      <c r="M4476" s="8"/>
      <c r="N4476" s="8"/>
      <c r="O4476" s="8"/>
      <c r="P4476" s="8"/>
    </row>
    <row r="4477" spans="12:16" ht="24" customHeight="1">
      <c r="L4477" s="8"/>
      <c r="M4477" s="8"/>
      <c r="N4477" s="8"/>
      <c r="O4477" s="8"/>
      <c r="P4477" s="8"/>
    </row>
    <row r="4478" spans="12:16" ht="24" customHeight="1">
      <c r="L4478" s="8"/>
      <c r="M4478" s="8"/>
      <c r="N4478" s="8"/>
      <c r="O4478" s="8"/>
      <c r="P4478" s="8"/>
    </row>
    <row r="4479" spans="12:16" ht="24" customHeight="1">
      <c r="L4479" s="8"/>
      <c r="M4479" s="8"/>
      <c r="N4479" s="8"/>
      <c r="O4479" s="8"/>
      <c r="P4479" s="8"/>
    </row>
    <row r="4480" spans="12:16" ht="24" customHeight="1">
      <c r="L4480" s="8"/>
      <c r="M4480" s="8"/>
      <c r="N4480" s="8"/>
      <c r="O4480" s="8"/>
      <c r="P4480" s="8"/>
    </row>
    <row r="4481" spans="12:16" ht="24" customHeight="1">
      <c r="L4481" s="8"/>
      <c r="M4481" s="8"/>
      <c r="N4481" s="8"/>
      <c r="O4481" s="8"/>
      <c r="P4481" s="8"/>
    </row>
    <row r="4482" spans="12:16" ht="24" customHeight="1">
      <c r="L4482" s="8"/>
      <c r="M4482" s="8"/>
      <c r="N4482" s="8"/>
      <c r="O4482" s="8"/>
      <c r="P4482" s="8"/>
    </row>
    <row r="4483" spans="12:16" ht="24" customHeight="1">
      <c r="L4483" s="8"/>
      <c r="M4483" s="8"/>
      <c r="N4483" s="8"/>
      <c r="O4483" s="8"/>
      <c r="P4483" s="8"/>
    </row>
    <row r="4484" spans="12:16" ht="24" customHeight="1">
      <c r="L4484" s="8"/>
      <c r="M4484" s="8"/>
      <c r="N4484" s="8"/>
      <c r="O4484" s="8"/>
      <c r="P4484" s="8"/>
    </row>
    <row r="4485" spans="12:16" ht="24" customHeight="1">
      <c r="L4485" s="8"/>
      <c r="M4485" s="8"/>
      <c r="N4485" s="8"/>
      <c r="O4485" s="8"/>
      <c r="P4485" s="8"/>
    </row>
    <row r="4486" spans="12:16" ht="24" customHeight="1">
      <c r="L4486" s="8"/>
      <c r="M4486" s="8"/>
      <c r="N4486" s="8"/>
      <c r="O4486" s="8"/>
      <c r="P4486" s="8"/>
    </row>
    <row r="4487" spans="12:16" ht="24" customHeight="1">
      <c r="L4487" s="8"/>
      <c r="M4487" s="8"/>
      <c r="N4487" s="8"/>
      <c r="O4487" s="8"/>
      <c r="P4487" s="8"/>
    </row>
    <row r="4488" spans="12:16" ht="24" customHeight="1">
      <c r="L4488" s="8"/>
      <c r="M4488" s="8"/>
      <c r="N4488" s="8"/>
      <c r="O4488" s="8"/>
      <c r="P4488" s="8"/>
    </row>
    <row r="4489" spans="12:16" ht="24" customHeight="1">
      <c r="L4489" s="8"/>
      <c r="M4489" s="8"/>
      <c r="N4489" s="8"/>
      <c r="O4489" s="8"/>
      <c r="P4489" s="8"/>
    </row>
    <row r="4490" spans="12:16" ht="24" customHeight="1">
      <c r="L4490" s="8"/>
      <c r="M4490" s="8"/>
      <c r="N4490" s="8"/>
      <c r="O4490" s="8"/>
      <c r="P4490" s="8"/>
    </row>
    <row r="4491" spans="12:16" ht="24" customHeight="1">
      <c r="L4491" s="8"/>
      <c r="M4491" s="8"/>
      <c r="N4491" s="8"/>
      <c r="O4491" s="8"/>
      <c r="P4491" s="8"/>
    </row>
    <row r="4492" spans="12:16" ht="24" customHeight="1">
      <c r="L4492" s="8"/>
      <c r="M4492" s="8"/>
      <c r="N4492" s="8"/>
      <c r="O4492" s="8"/>
      <c r="P4492" s="8"/>
    </row>
    <row r="4493" spans="12:16" ht="24" customHeight="1">
      <c r="L4493" s="8"/>
      <c r="M4493" s="8"/>
      <c r="N4493" s="8"/>
      <c r="O4493" s="8"/>
      <c r="P4493" s="8"/>
    </row>
    <row r="4494" spans="12:16" ht="24" customHeight="1">
      <c r="L4494" s="8"/>
      <c r="M4494" s="8"/>
      <c r="N4494" s="8"/>
      <c r="O4494" s="8"/>
      <c r="P4494" s="8"/>
    </row>
    <row r="4495" spans="12:16" ht="24" customHeight="1">
      <c r="L4495" s="8"/>
      <c r="M4495" s="8"/>
      <c r="N4495" s="8"/>
      <c r="O4495" s="8"/>
      <c r="P4495" s="8"/>
    </row>
    <row r="4496" spans="12:16" ht="24" customHeight="1">
      <c r="L4496" s="8"/>
      <c r="M4496" s="8"/>
      <c r="N4496" s="8"/>
      <c r="O4496" s="8"/>
      <c r="P4496" s="8"/>
    </row>
    <row r="4497" spans="12:16" ht="24" customHeight="1">
      <c r="L4497" s="8"/>
      <c r="M4497" s="8"/>
      <c r="N4497" s="8"/>
      <c r="O4497" s="8"/>
      <c r="P4497" s="8"/>
    </row>
    <row r="4498" spans="12:16" ht="24" customHeight="1">
      <c r="L4498" s="8"/>
      <c r="M4498" s="8"/>
      <c r="N4498" s="8"/>
      <c r="O4498" s="8"/>
      <c r="P4498" s="8"/>
    </row>
    <row r="4499" spans="12:16" ht="24" customHeight="1">
      <c r="L4499" s="8"/>
      <c r="M4499" s="8"/>
      <c r="N4499" s="8"/>
      <c r="O4499" s="8"/>
      <c r="P4499" s="8"/>
    </row>
    <row r="4500" spans="12:16" ht="24" customHeight="1">
      <c r="L4500" s="8"/>
      <c r="M4500" s="8"/>
      <c r="N4500" s="8"/>
      <c r="O4500" s="8"/>
      <c r="P4500" s="8"/>
    </row>
    <row r="4501" spans="12:16" ht="24" customHeight="1">
      <c r="L4501" s="8"/>
      <c r="M4501" s="8"/>
      <c r="N4501" s="8"/>
      <c r="O4501" s="8"/>
      <c r="P4501" s="8"/>
    </row>
    <row r="4502" spans="12:16" ht="24" customHeight="1">
      <c r="L4502" s="8"/>
      <c r="M4502" s="8"/>
      <c r="N4502" s="8"/>
      <c r="O4502" s="8"/>
      <c r="P4502" s="8"/>
    </row>
    <row r="4503" spans="12:16" ht="24" customHeight="1">
      <c r="L4503" s="8"/>
      <c r="M4503" s="8"/>
      <c r="N4503" s="8"/>
      <c r="O4503" s="8"/>
      <c r="P4503" s="8"/>
    </row>
    <row r="4504" spans="12:16" ht="24" customHeight="1">
      <c r="L4504" s="8"/>
      <c r="M4504" s="8"/>
      <c r="N4504" s="8"/>
      <c r="O4504" s="8"/>
      <c r="P4504" s="8"/>
    </row>
    <row r="4505" spans="12:16" ht="24" customHeight="1">
      <c r="L4505" s="8"/>
      <c r="M4505" s="8"/>
      <c r="N4505" s="8"/>
      <c r="O4505" s="8"/>
      <c r="P4505" s="8"/>
    </row>
    <row r="4506" spans="12:16" ht="24" customHeight="1">
      <c r="L4506" s="8"/>
      <c r="M4506" s="8"/>
      <c r="N4506" s="8"/>
      <c r="O4506" s="8"/>
      <c r="P4506" s="8"/>
    </row>
    <row r="4507" spans="12:16" ht="24" customHeight="1">
      <c r="L4507" s="8"/>
      <c r="M4507" s="8"/>
      <c r="N4507" s="8"/>
      <c r="O4507" s="8"/>
      <c r="P4507" s="8"/>
    </row>
    <row r="4508" spans="12:16" ht="24" customHeight="1">
      <c r="L4508" s="8"/>
      <c r="M4508" s="8"/>
      <c r="N4508" s="8"/>
      <c r="O4508" s="8"/>
      <c r="P4508" s="8"/>
    </row>
    <row r="4509" spans="12:16" ht="24" customHeight="1">
      <c r="L4509" s="8"/>
      <c r="M4509" s="8"/>
      <c r="N4509" s="8"/>
      <c r="O4509" s="8"/>
      <c r="P4509" s="8"/>
    </row>
    <row r="4510" spans="12:16" ht="24" customHeight="1">
      <c r="L4510" s="8"/>
      <c r="M4510" s="8"/>
      <c r="N4510" s="8"/>
      <c r="O4510" s="8"/>
      <c r="P4510" s="8"/>
    </row>
    <row r="4511" spans="12:16" ht="24" customHeight="1">
      <c r="L4511" s="8"/>
      <c r="M4511" s="8"/>
      <c r="N4511" s="8"/>
      <c r="O4511" s="8"/>
      <c r="P4511" s="8"/>
    </row>
    <row r="4512" spans="12:16" ht="24" customHeight="1">
      <c r="L4512" s="8"/>
      <c r="M4512" s="8"/>
      <c r="N4512" s="8"/>
      <c r="O4512" s="8"/>
      <c r="P4512" s="8"/>
    </row>
    <row r="4513" spans="12:16" ht="24" customHeight="1">
      <c r="L4513" s="8"/>
      <c r="M4513" s="8"/>
      <c r="N4513" s="8"/>
      <c r="O4513" s="8"/>
      <c r="P4513" s="8"/>
    </row>
    <row r="4514" spans="12:16" ht="24" customHeight="1">
      <c r="L4514" s="8"/>
      <c r="M4514" s="8"/>
      <c r="N4514" s="8"/>
      <c r="O4514" s="8"/>
      <c r="P4514" s="8"/>
    </row>
    <row r="4515" spans="12:16" ht="24" customHeight="1">
      <c r="L4515" s="8"/>
      <c r="M4515" s="8"/>
      <c r="N4515" s="8"/>
      <c r="O4515" s="8"/>
      <c r="P4515" s="8"/>
    </row>
    <row r="4516" spans="12:16" ht="24" customHeight="1">
      <c r="L4516" s="8"/>
      <c r="M4516" s="8"/>
      <c r="N4516" s="8"/>
      <c r="O4516" s="8"/>
      <c r="P4516" s="8"/>
    </row>
    <row r="4517" spans="12:16" ht="24" customHeight="1">
      <c r="L4517" s="8"/>
      <c r="M4517" s="8"/>
      <c r="N4517" s="8"/>
      <c r="O4517" s="8"/>
      <c r="P4517" s="8"/>
    </row>
    <row r="4518" spans="12:16" ht="24" customHeight="1">
      <c r="L4518" s="8"/>
      <c r="M4518" s="8"/>
      <c r="N4518" s="8"/>
      <c r="O4518" s="8"/>
      <c r="P4518" s="8"/>
    </row>
    <row r="4519" spans="12:16" ht="24" customHeight="1">
      <c r="L4519" s="8"/>
      <c r="M4519" s="8"/>
      <c r="N4519" s="8"/>
      <c r="O4519" s="8"/>
      <c r="P4519" s="8"/>
    </row>
    <row r="4520" spans="12:16" ht="24" customHeight="1">
      <c r="L4520" s="8"/>
      <c r="M4520" s="8"/>
      <c r="N4520" s="8"/>
      <c r="O4520" s="8"/>
      <c r="P4520" s="8"/>
    </row>
    <row r="4521" spans="12:16" ht="24" customHeight="1">
      <c r="L4521" s="8"/>
      <c r="M4521" s="8"/>
      <c r="N4521" s="8"/>
      <c r="O4521" s="8"/>
      <c r="P4521" s="8"/>
    </row>
    <row r="4522" spans="12:16" ht="24" customHeight="1">
      <c r="L4522" s="8"/>
      <c r="M4522" s="8"/>
      <c r="N4522" s="8"/>
      <c r="O4522" s="8"/>
      <c r="P4522" s="8"/>
    </row>
    <row r="4523" spans="12:16" ht="24" customHeight="1">
      <c r="L4523" s="8"/>
      <c r="M4523" s="8"/>
      <c r="N4523" s="8"/>
      <c r="O4523" s="8"/>
      <c r="P4523" s="8"/>
    </row>
    <row r="4524" spans="12:16" ht="24" customHeight="1">
      <c r="L4524" s="8"/>
      <c r="M4524" s="8"/>
      <c r="N4524" s="8"/>
      <c r="O4524" s="8"/>
      <c r="P4524" s="8"/>
    </row>
    <row r="4525" spans="12:16" ht="24" customHeight="1">
      <c r="L4525" s="8"/>
      <c r="M4525" s="8"/>
      <c r="N4525" s="8"/>
      <c r="O4525" s="8"/>
      <c r="P4525" s="8"/>
    </row>
    <row r="4526" spans="12:16" ht="24" customHeight="1">
      <c r="L4526" s="8"/>
      <c r="M4526" s="8"/>
      <c r="N4526" s="8"/>
      <c r="O4526" s="8"/>
      <c r="P4526" s="8"/>
    </row>
    <row r="4527" spans="12:16" ht="24" customHeight="1">
      <c r="L4527" s="8"/>
      <c r="M4527" s="8"/>
      <c r="N4527" s="8"/>
      <c r="O4527" s="8"/>
      <c r="P4527" s="8"/>
    </row>
    <row r="4528" spans="12:16" ht="24" customHeight="1">
      <c r="L4528" s="8"/>
      <c r="M4528" s="8"/>
      <c r="N4528" s="8"/>
      <c r="O4528" s="8"/>
      <c r="P4528" s="8"/>
    </row>
    <row r="4529" spans="12:16" ht="24" customHeight="1">
      <c r="L4529" s="8"/>
      <c r="M4529" s="8"/>
      <c r="N4529" s="8"/>
      <c r="O4529" s="8"/>
      <c r="P4529" s="8"/>
    </row>
    <row r="4530" spans="12:16" ht="24" customHeight="1">
      <c r="L4530" s="8"/>
      <c r="M4530" s="8"/>
      <c r="N4530" s="8"/>
      <c r="O4530" s="8"/>
      <c r="P4530" s="8"/>
    </row>
    <row r="4531" spans="12:16" ht="24" customHeight="1">
      <c r="L4531" s="8"/>
      <c r="M4531" s="8"/>
      <c r="N4531" s="8"/>
      <c r="O4531" s="8"/>
      <c r="P4531" s="8"/>
    </row>
    <row r="4532" spans="12:16" ht="24" customHeight="1">
      <c r="L4532" s="8"/>
      <c r="M4532" s="8"/>
      <c r="N4532" s="8"/>
      <c r="O4532" s="8"/>
      <c r="P4532" s="8"/>
    </row>
    <row r="4533" spans="12:16" ht="24" customHeight="1">
      <c r="L4533" s="8"/>
      <c r="M4533" s="8"/>
      <c r="N4533" s="8"/>
      <c r="O4533" s="8"/>
      <c r="P4533" s="8"/>
    </row>
    <row r="4534" spans="12:16" ht="24" customHeight="1">
      <c r="L4534" s="8"/>
      <c r="M4534" s="8"/>
      <c r="N4534" s="8"/>
      <c r="O4534" s="8"/>
      <c r="P4534" s="8"/>
    </row>
    <row r="4535" spans="12:16" ht="24" customHeight="1">
      <c r="L4535" s="8"/>
      <c r="M4535" s="8"/>
      <c r="N4535" s="8"/>
      <c r="O4535" s="8"/>
      <c r="P4535" s="8"/>
    </row>
    <row r="4536" spans="12:16" ht="24" customHeight="1">
      <c r="L4536" s="8"/>
      <c r="M4536" s="8"/>
      <c r="N4536" s="8"/>
      <c r="O4536" s="8"/>
      <c r="P4536" s="8"/>
    </row>
    <row r="4537" spans="12:16" ht="24" customHeight="1">
      <c r="L4537" s="8"/>
      <c r="M4537" s="8"/>
      <c r="N4537" s="8"/>
      <c r="O4537" s="8"/>
      <c r="P4537" s="8"/>
    </row>
    <row r="4538" spans="12:16" ht="24" customHeight="1">
      <c r="L4538" s="8"/>
      <c r="M4538" s="8"/>
      <c r="N4538" s="8"/>
      <c r="O4538" s="8"/>
      <c r="P4538" s="8"/>
    </row>
    <row r="4539" spans="12:16" ht="24" customHeight="1">
      <c r="L4539" s="8"/>
      <c r="M4539" s="8"/>
      <c r="N4539" s="8"/>
      <c r="O4539" s="8"/>
      <c r="P4539" s="8"/>
    </row>
    <row r="4540" spans="12:16" ht="24" customHeight="1">
      <c r="L4540" s="8"/>
      <c r="M4540" s="8"/>
      <c r="N4540" s="8"/>
      <c r="O4540" s="8"/>
      <c r="P4540" s="8"/>
    </row>
    <row r="4541" spans="12:16" ht="24" customHeight="1">
      <c r="L4541" s="8"/>
      <c r="M4541" s="8"/>
      <c r="N4541" s="8"/>
      <c r="O4541" s="8"/>
      <c r="P4541" s="8"/>
    </row>
    <row r="4542" spans="12:16" ht="24" customHeight="1">
      <c r="L4542" s="8"/>
      <c r="M4542" s="8"/>
      <c r="N4542" s="8"/>
      <c r="O4542" s="8"/>
      <c r="P4542" s="8"/>
    </row>
    <row r="4543" spans="12:16" ht="24" customHeight="1">
      <c r="L4543" s="8"/>
      <c r="M4543" s="8"/>
      <c r="N4543" s="8"/>
      <c r="O4543" s="8"/>
      <c r="P4543" s="8"/>
    </row>
    <row r="4544" spans="12:16" ht="24" customHeight="1">
      <c r="L4544" s="8"/>
      <c r="M4544" s="8"/>
      <c r="N4544" s="8"/>
      <c r="O4544" s="8"/>
      <c r="P4544" s="8"/>
    </row>
    <row r="4545" spans="12:16" ht="24" customHeight="1">
      <c r="L4545" s="8"/>
      <c r="M4545" s="8"/>
      <c r="N4545" s="8"/>
      <c r="O4545" s="8"/>
      <c r="P4545" s="8"/>
    </row>
    <row r="4546" spans="12:16" ht="24" customHeight="1">
      <c r="L4546" s="8"/>
      <c r="M4546" s="8"/>
      <c r="N4546" s="8"/>
      <c r="O4546" s="8"/>
      <c r="P4546" s="8"/>
    </row>
    <row r="4547" spans="12:16" ht="24" customHeight="1">
      <c r="L4547" s="8"/>
      <c r="M4547" s="8"/>
      <c r="N4547" s="8"/>
      <c r="O4547" s="8"/>
      <c r="P4547" s="8"/>
    </row>
    <row r="4548" spans="12:16" ht="24" customHeight="1">
      <c r="L4548" s="8"/>
      <c r="M4548" s="8"/>
      <c r="N4548" s="8"/>
      <c r="O4548" s="8"/>
      <c r="P4548" s="8"/>
    </row>
    <row r="4549" spans="12:16" ht="24" customHeight="1">
      <c r="L4549" s="8"/>
      <c r="M4549" s="8"/>
      <c r="N4549" s="8"/>
      <c r="O4549" s="8"/>
      <c r="P4549" s="8"/>
    </row>
    <row r="4550" spans="12:16" ht="24" customHeight="1">
      <c r="L4550" s="8"/>
      <c r="M4550" s="8"/>
      <c r="N4550" s="8"/>
      <c r="O4550" s="8"/>
      <c r="P4550" s="8"/>
    </row>
    <row r="4551" spans="12:16" ht="24" customHeight="1">
      <c r="L4551" s="8"/>
      <c r="M4551" s="8"/>
      <c r="N4551" s="8"/>
      <c r="O4551" s="8"/>
      <c r="P4551" s="8"/>
    </row>
    <row r="4552" spans="12:16" ht="24" customHeight="1">
      <c r="L4552" s="8"/>
      <c r="M4552" s="8"/>
      <c r="N4552" s="8"/>
      <c r="O4552" s="8"/>
      <c r="P4552" s="8"/>
    </row>
    <row r="4553" spans="12:16" ht="24" customHeight="1">
      <c r="L4553" s="8"/>
      <c r="M4553" s="8"/>
      <c r="N4553" s="8"/>
      <c r="O4553" s="8"/>
      <c r="P4553" s="8"/>
    </row>
    <row r="4554" spans="12:16" ht="24" customHeight="1">
      <c r="L4554" s="8"/>
      <c r="M4554" s="8"/>
      <c r="N4554" s="8"/>
      <c r="O4554" s="8"/>
      <c r="P4554" s="8"/>
    </row>
    <row r="4555" spans="12:16" ht="24" customHeight="1">
      <c r="L4555" s="8"/>
      <c r="M4555" s="8"/>
      <c r="N4555" s="8"/>
      <c r="O4555" s="8"/>
      <c r="P4555" s="8"/>
    </row>
    <row r="4556" spans="12:16" ht="24" customHeight="1">
      <c r="L4556" s="8"/>
      <c r="M4556" s="8"/>
      <c r="N4556" s="8"/>
      <c r="O4556" s="8"/>
      <c r="P4556" s="8"/>
    </row>
    <row r="4557" spans="12:16" ht="24" customHeight="1">
      <c r="L4557" s="8"/>
      <c r="M4557" s="8"/>
      <c r="N4557" s="8"/>
      <c r="O4557" s="8"/>
      <c r="P4557" s="8"/>
    </row>
    <row r="4558" spans="12:16" ht="24" customHeight="1">
      <c r="L4558" s="8"/>
      <c r="M4558" s="8"/>
      <c r="N4558" s="8"/>
      <c r="O4558" s="8"/>
      <c r="P4558" s="8"/>
    </row>
    <row r="4559" spans="12:16" ht="24" customHeight="1">
      <c r="L4559" s="8"/>
      <c r="M4559" s="8"/>
      <c r="N4559" s="8"/>
      <c r="O4559" s="8"/>
      <c r="P4559" s="8"/>
    </row>
    <row r="4560" spans="12:16" ht="24" customHeight="1">
      <c r="L4560" s="8"/>
      <c r="M4560" s="8"/>
      <c r="N4560" s="8"/>
      <c r="O4560" s="8"/>
      <c r="P4560" s="8"/>
    </row>
    <row r="4561" spans="12:16" ht="24" customHeight="1">
      <c r="L4561" s="8"/>
      <c r="M4561" s="8"/>
      <c r="N4561" s="8"/>
      <c r="O4561" s="8"/>
      <c r="P4561" s="8"/>
    </row>
    <row r="4562" spans="12:16" ht="24" customHeight="1">
      <c r="L4562" s="8"/>
      <c r="M4562" s="8"/>
      <c r="N4562" s="8"/>
      <c r="O4562" s="8"/>
      <c r="P4562" s="8"/>
    </row>
    <row r="4563" spans="12:16" ht="24" customHeight="1">
      <c r="L4563" s="8"/>
      <c r="M4563" s="8"/>
      <c r="N4563" s="8"/>
      <c r="O4563" s="8"/>
      <c r="P4563" s="8"/>
    </row>
    <row r="4564" spans="12:16" ht="24" customHeight="1">
      <c r="L4564" s="8"/>
      <c r="M4564" s="8"/>
      <c r="N4564" s="8"/>
      <c r="O4564" s="8"/>
      <c r="P4564" s="8"/>
    </row>
    <row r="4565" spans="12:16" ht="24" customHeight="1">
      <c r="L4565" s="8"/>
      <c r="M4565" s="8"/>
      <c r="N4565" s="8"/>
      <c r="O4565" s="8"/>
      <c r="P4565" s="8"/>
    </row>
    <row r="4566" spans="12:16" ht="24" customHeight="1">
      <c r="L4566" s="8"/>
      <c r="M4566" s="8"/>
      <c r="N4566" s="8"/>
      <c r="O4566" s="8"/>
      <c r="P4566" s="8"/>
    </row>
    <row r="4567" spans="12:16" ht="24" customHeight="1">
      <c r="L4567" s="8"/>
      <c r="M4567" s="8"/>
      <c r="N4567" s="8"/>
      <c r="O4567" s="8"/>
      <c r="P4567" s="8"/>
    </row>
    <row r="4568" spans="12:16" ht="24" customHeight="1">
      <c r="L4568" s="8"/>
      <c r="M4568" s="8"/>
      <c r="N4568" s="8"/>
      <c r="O4568" s="8"/>
      <c r="P4568" s="8"/>
    </row>
    <row r="4569" spans="12:16" ht="24" customHeight="1">
      <c r="L4569" s="8"/>
      <c r="M4569" s="8"/>
      <c r="N4569" s="8"/>
      <c r="O4569" s="8"/>
      <c r="P4569" s="8"/>
    </row>
    <row r="4570" spans="12:16" ht="24" customHeight="1">
      <c r="L4570" s="8"/>
      <c r="M4570" s="8"/>
      <c r="N4570" s="8"/>
      <c r="O4570" s="8"/>
      <c r="P4570" s="8"/>
    </row>
    <row r="4571" spans="12:16" ht="24" customHeight="1">
      <c r="L4571" s="8"/>
      <c r="M4571" s="8"/>
      <c r="N4571" s="8"/>
      <c r="O4571" s="8"/>
      <c r="P4571" s="8"/>
    </row>
    <row r="4572" spans="12:16" ht="24" customHeight="1">
      <c r="L4572" s="8"/>
      <c r="M4572" s="8"/>
      <c r="N4572" s="8"/>
      <c r="O4572" s="8"/>
      <c r="P4572" s="8"/>
    </row>
    <row r="4573" spans="12:16" ht="24" customHeight="1">
      <c r="L4573" s="8"/>
      <c r="M4573" s="8"/>
      <c r="N4573" s="8"/>
      <c r="O4573" s="8"/>
      <c r="P4573" s="8"/>
    </row>
    <row r="4574" spans="12:16" ht="24" customHeight="1">
      <c r="L4574" s="8"/>
      <c r="M4574" s="8"/>
      <c r="N4574" s="8"/>
      <c r="O4574" s="8"/>
      <c r="P4574" s="8"/>
    </row>
    <row r="4575" spans="12:16" ht="24" customHeight="1">
      <c r="L4575" s="8"/>
      <c r="M4575" s="8"/>
      <c r="N4575" s="8"/>
      <c r="O4575" s="8"/>
      <c r="P4575" s="8"/>
    </row>
    <row r="4576" spans="12:16" ht="24" customHeight="1">
      <c r="L4576" s="8"/>
      <c r="M4576" s="8"/>
      <c r="N4576" s="8"/>
      <c r="O4576" s="8"/>
      <c r="P4576" s="8"/>
    </row>
    <row r="4577" spans="12:16" ht="24" customHeight="1">
      <c r="L4577" s="8"/>
      <c r="M4577" s="8"/>
      <c r="N4577" s="8"/>
      <c r="O4577" s="8"/>
      <c r="P4577" s="8"/>
    </row>
    <row r="4578" spans="12:16" ht="24" customHeight="1">
      <c r="L4578" s="8"/>
      <c r="M4578" s="8"/>
      <c r="N4578" s="8"/>
      <c r="O4578" s="8"/>
      <c r="P4578" s="8"/>
    </row>
    <row r="4579" spans="12:16" ht="24" customHeight="1">
      <c r="L4579" s="8"/>
      <c r="M4579" s="8"/>
      <c r="N4579" s="8"/>
      <c r="O4579" s="8"/>
      <c r="P4579" s="8"/>
    </row>
    <row r="4580" spans="12:16" ht="24" customHeight="1">
      <c r="L4580" s="8"/>
      <c r="M4580" s="8"/>
      <c r="N4580" s="8"/>
      <c r="O4580" s="8"/>
      <c r="P4580" s="8"/>
    </row>
    <row r="4581" spans="12:16" ht="24" customHeight="1">
      <c r="L4581" s="8"/>
      <c r="M4581" s="8"/>
      <c r="N4581" s="8"/>
      <c r="O4581" s="8"/>
      <c r="P4581" s="8"/>
    </row>
    <row r="4582" spans="12:16" ht="24" customHeight="1">
      <c r="L4582" s="8"/>
      <c r="M4582" s="8"/>
      <c r="N4582" s="8"/>
      <c r="O4582" s="8"/>
      <c r="P4582" s="8"/>
    </row>
    <row r="4583" spans="12:16" ht="24" customHeight="1">
      <c r="L4583" s="8"/>
      <c r="M4583" s="8"/>
      <c r="N4583" s="8"/>
      <c r="O4583" s="8"/>
      <c r="P4583" s="8"/>
    </row>
    <row r="4584" spans="12:16" ht="24" customHeight="1">
      <c r="L4584" s="8"/>
      <c r="M4584" s="8"/>
      <c r="N4584" s="8"/>
      <c r="O4584" s="8"/>
      <c r="P4584" s="8"/>
    </row>
    <row r="4585" spans="12:16" ht="24" customHeight="1">
      <c r="L4585" s="8"/>
      <c r="M4585" s="8"/>
      <c r="N4585" s="8"/>
      <c r="O4585" s="8"/>
      <c r="P4585" s="8"/>
    </row>
    <row r="4586" spans="12:16" ht="24" customHeight="1">
      <c r="L4586" s="8"/>
      <c r="M4586" s="8"/>
      <c r="N4586" s="8"/>
      <c r="O4586" s="8"/>
      <c r="P4586" s="8"/>
    </row>
    <row r="4587" spans="12:16" ht="24" customHeight="1">
      <c r="L4587" s="8"/>
      <c r="M4587" s="8"/>
      <c r="N4587" s="8"/>
      <c r="O4587" s="8"/>
      <c r="P4587" s="8"/>
    </row>
    <row r="4588" spans="12:16" ht="24" customHeight="1">
      <c r="L4588" s="8"/>
      <c r="M4588" s="8"/>
      <c r="N4588" s="8"/>
      <c r="O4588" s="8"/>
      <c r="P4588" s="8"/>
    </row>
    <row r="4589" spans="12:16" ht="24" customHeight="1">
      <c r="L4589" s="8"/>
      <c r="M4589" s="8"/>
      <c r="N4589" s="8"/>
      <c r="O4589" s="8"/>
      <c r="P4589" s="8"/>
    </row>
    <row r="4590" spans="12:16" ht="24" customHeight="1">
      <c r="L4590" s="8"/>
      <c r="M4590" s="8"/>
      <c r="N4590" s="8"/>
      <c r="O4590" s="8"/>
      <c r="P4590" s="8"/>
    </row>
    <row r="4591" spans="12:16" ht="24" customHeight="1">
      <c r="L4591" s="8"/>
      <c r="M4591" s="8"/>
      <c r="N4591" s="8"/>
      <c r="O4591" s="8"/>
      <c r="P4591" s="8"/>
    </row>
    <row r="4592" spans="12:16" ht="24" customHeight="1">
      <c r="L4592" s="8"/>
      <c r="M4592" s="8"/>
      <c r="N4592" s="8"/>
      <c r="O4592" s="8"/>
      <c r="P4592" s="8"/>
    </row>
    <row r="4593" spans="12:16" ht="24" customHeight="1">
      <c r="L4593" s="8"/>
      <c r="M4593" s="8"/>
      <c r="N4593" s="8"/>
      <c r="O4593" s="8"/>
      <c r="P4593" s="8"/>
    </row>
    <row r="4594" spans="12:16" ht="24" customHeight="1">
      <c r="L4594" s="8"/>
      <c r="M4594" s="8"/>
      <c r="N4594" s="8"/>
      <c r="O4594" s="8"/>
      <c r="P4594" s="8"/>
    </row>
    <row r="4595" spans="12:16" ht="24" customHeight="1">
      <c r="L4595" s="8"/>
      <c r="M4595" s="8"/>
      <c r="N4595" s="8"/>
      <c r="O4595" s="8"/>
      <c r="P4595" s="8"/>
    </row>
    <row r="4596" spans="12:16" ht="24" customHeight="1">
      <c r="L4596" s="8"/>
      <c r="M4596" s="8"/>
      <c r="N4596" s="8"/>
      <c r="O4596" s="8"/>
      <c r="P4596" s="8"/>
    </row>
    <row r="4597" spans="12:16" ht="24" customHeight="1">
      <c r="L4597" s="8"/>
      <c r="M4597" s="8"/>
      <c r="N4597" s="8"/>
      <c r="O4597" s="8"/>
      <c r="P4597" s="8"/>
    </row>
    <row r="4598" spans="12:16" ht="24" customHeight="1">
      <c r="L4598" s="8"/>
      <c r="M4598" s="8"/>
      <c r="N4598" s="8"/>
      <c r="O4598" s="8"/>
      <c r="P4598" s="8"/>
    </row>
    <row r="4599" spans="12:16" ht="24" customHeight="1">
      <c r="L4599" s="8"/>
      <c r="M4599" s="8"/>
      <c r="N4599" s="8"/>
      <c r="O4599" s="8"/>
      <c r="P4599" s="8"/>
    </row>
    <row r="4600" spans="12:16" ht="24" customHeight="1">
      <c r="L4600" s="8"/>
      <c r="M4600" s="8"/>
      <c r="N4600" s="8"/>
      <c r="O4600" s="8"/>
      <c r="P4600" s="8"/>
    </row>
    <row r="4601" spans="12:16" ht="24" customHeight="1">
      <c r="L4601" s="8"/>
      <c r="M4601" s="8"/>
      <c r="N4601" s="8"/>
      <c r="O4601" s="8"/>
      <c r="P4601" s="8"/>
    </row>
    <row r="4602" spans="12:16" ht="24" customHeight="1">
      <c r="L4602" s="8"/>
      <c r="M4602" s="8"/>
      <c r="N4602" s="8"/>
      <c r="O4602" s="8"/>
      <c r="P4602" s="8"/>
    </row>
    <row r="4603" spans="12:16" ht="24" customHeight="1">
      <c r="L4603" s="8"/>
      <c r="M4603" s="8"/>
      <c r="N4603" s="8"/>
      <c r="O4603" s="8"/>
      <c r="P4603" s="8"/>
    </row>
    <row r="4604" spans="12:16" ht="24" customHeight="1">
      <c r="L4604" s="8"/>
      <c r="M4604" s="8"/>
      <c r="N4604" s="8"/>
      <c r="O4604" s="8"/>
      <c r="P4604" s="8"/>
    </row>
    <row r="4605" spans="12:16" ht="24" customHeight="1">
      <c r="L4605" s="8"/>
      <c r="M4605" s="8"/>
      <c r="N4605" s="8"/>
      <c r="O4605" s="8"/>
      <c r="P4605" s="8"/>
    </row>
    <row r="4606" spans="12:16" ht="24" customHeight="1">
      <c r="L4606" s="8"/>
      <c r="M4606" s="8"/>
      <c r="N4606" s="8"/>
      <c r="O4606" s="8"/>
      <c r="P4606" s="8"/>
    </row>
    <row r="4607" spans="12:16" ht="24" customHeight="1">
      <c r="L4607" s="8"/>
      <c r="M4607" s="8"/>
      <c r="N4607" s="8"/>
      <c r="O4607" s="8"/>
      <c r="P4607" s="8"/>
    </row>
    <row r="4608" spans="12:16" ht="24" customHeight="1">
      <c r="L4608" s="8"/>
      <c r="M4608" s="8"/>
      <c r="N4608" s="8"/>
      <c r="O4608" s="8"/>
      <c r="P4608" s="8"/>
    </row>
    <row r="4609" spans="12:16" ht="24" customHeight="1">
      <c r="L4609" s="8"/>
      <c r="M4609" s="8"/>
      <c r="N4609" s="8"/>
      <c r="O4609" s="8"/>
      <c r="P4609" s="8"/>
    </row>
    <row r="4610" spans="12:16" ht="24" customHeight="1">
      <c r="L4610" s="8"/>
      <c r="M4610" s="8"/>
      <c r="N4610" s="8"/>
      <c r="O4610" s="8"/>
      <c r="P4610" s="8"/>
    </row>
    <row r="4611" spans="12:16" ht="24" customHeight="1">
      <c r="L4611" s="8"/>
      <c r="M4611" s="8"/>
      <c r="N4611" s="8"/>
      <c r="O4611" s="8"/>
      <c r="P4611" s="8"/>
    </row>
    <row r="4612" spans="12:16" ht="24" customHeight="1">
      <c r="L4612" s="8"/>
      <c r="M4612" s="8"/>
      <c r="N4612" s="8"/>
      <c r="O4612" s="8"/>
      <c r="P4612" s="8"/>
    </row>
    <row r="4613" spans="12:16" ht="24" customHeight="1">
      <c r="L4613" s="8"/>
      <c r="M4613" s="8"/>
      <c r="N4613" s="8"/>
      <c r="O4613" s="8"/>
      <c r="P4613" s="8"/>
    </row>
    <row r="4614" spans="12:16" ht="24" customHeight="1">
      <c r="L4614" s="8"/>
      <c r="M4614" s="8"/>
      <c r="N4614" s="8"/>
      <c r="O4614" s="8"/>
      <c r="P4614" s="8"/>
    </row>
    <row r="4615" spans="12:16" ht="24" customHeight="1">
      <c r="L4615" s="8"/>
      <c r="M4615" s="8"/>
      <c r="N4615" s="8"/>
      <c r="O4615" s="8"/>
      <c r="P4615" s="8"/>
    </row>
    <row r="4616" spans="12:16" ht="24" customHeight="1">
      <c r="L4616" s="8"/>
      <c r="M4616" s="8"/>
      <c r="N4616" s="8"/>
      <c r="O4616" s="8"/>
      <c r="P4616" s="8"/>
    </row>
    <row r="4617" spans="12:16" ht="24" customHeight="1">
      <c r="L4617" s="8"/>
      <c r="M4617" s="8"/>
      <c r="N4617" s="8"/>
      <c r="O4617" s="8"/>
      <c r="P4617" s="8"/>
    </row>
    <row r="4618" spans="12:16" ht="24" customHeight="1">
      <c r="L4618" s="8"/>
      <c r="M4618" s="8"/>
      <c r="N4618" s="8"/>
      <c r="O4618" s="8"/>
      <c r="P4618" s="8"/>
    </row>
    <row r="4619" spans="12:16" ht="24" customHeight="1">
      <c r="L4619" s="8"/>
      <c r="M4619" s="8"/>
      <c r="N4619" s="8"/>
      <c r="O4619" s="8"/>
      <c r="P4619" s="8"/>
    </row>
    <row r="4620" spans="12:16" ht="24" customHeight="1">
      <c r="L4620" s="8"/>
      <c r="M4620" s="8"/>
      <c r="N4620" s="8"/>
      <c r="O4620" s="8"/>
      <c r="P4620" s="8"/>
    </row>
    <row r="4621" spans="12:16" ht="24" customHeight="1">
      <c r="L4621" s="8"/>
      <c r="M4621" s="8"/>
      <c r="N4621" s="8"/>
      <c r="O4621" s="8"/>
      <c r="P4621" s="8"/>
    </row>
    <row r="4622" spans="12:16" ht="24" customHeight="1">
      <c r="L4622" s="8"/>
      <c r="M4622" s="8"/>
      <c r="N4622" s="8"/>
      <c r="O4622" s="8"/>
      <c r="P4622" s="8"/>
    </row>
    <row r="4623" spans="12:16" ht="24" customHeight="1">
      <c r="L4623" s="8"/>
      <c r="M4623" s="8"/>
      <c r="N4623" s="8"/>
      <c r="O4623" s="8"/>
      <c r="P4623" s="8"/>
    </row>
    <row r="4624" spans="12:16" ht="24" customHeight="1">
      <c r="L4624" s="8"/>
      <c r="M4624" s="8"/>
      <c r="N4624" s="8"/>
      <c r="O4624" s="8"/>
      <c r="P4624" s="8"/>
    </row>
    <row r="4625" spans="12:16" ht="24" customHeight="1">
      <c r="L4625" s="8"/>
      <c r="M4625" s="8"/>
      <c r="N4625" s="8"/>
      <c r="O4625" s="8"/>
      <c r="P4625" s="8"/>
    </row>
    <row r="4626" spans="12:16" ht="24" customHeight="1">
      <c r="L4626" s="8"/>
      <c r="M4626" s="8"/>
      <c r="N4626" s="8"/>
      <c r="O4626" s="8"/>
      <c r="P4626" s="8"/>
    </row>
    <row r="4627" spans="12:16" ht="24" customHeight="1">
      <c r="L4627" s="8"/>
      <c r="M4627" s="8"/>
      <c r="N4627" s="8"/>
      <c r="O4627" s="8"/>
      <c r="P4627" s="8"/>
    </row>
    <row r="4628" spans="12:16" ht="24" customHeight="1">
      <c r="L4628" s="8"/>
      <c r="M4628" s="8"/>
      <c r="N4628" s="8"/>
      <c r="O4628" s="8"/>
      <c r="P4628" s="8"/>
    </row>
    <row r="4629" spans="12:16" ht="24" customHeight="1">
      <c r="L4629" s="8"/>
      <c r="M4629" s="8"/>
      <c r="N4629" s="8"/>
      <c r="O4629" s="8"/>
      <c r="P4629" s="8"/>
    </row>
    <row r="4630" spans="12:16" ht="24" customHeight="1">
      <c r="L4630" s="8"/>
      <c r="M4630" s="8"/>
      <c r="N4630" s="8"/>
      <c r="O4630" s="8"/>
      <c r="P4630" s="8"/>
    </row>
    <row r="4631" spans="12:16" ht="24" customHeight="1">
      <c r="L4631" s="8"/>
      <c r="M4631" s="8"/>
      <c r="N4631" s="8"/>
      <c r="O4631" s="8"/>
      <c r="P4631" s="8"/>
    </row>
    <row r="4632" spans="12:16" ht="24" customHeight="1">
      <c r="L4632" s="8"/>
      <c r="M4632" s="8"/>
      <c r="N4632" s="8"/>
      <c r="O4632" s="8"/>
      <c r="P4632" s="8"/>
    </row>
    <row r="4633" spans="12:16" ht="24" customHeight="1">
      <c r="L4633" s="8"/>
      <c r="M4633" s="8"/>
      <c r="N4633" s="8"/>
      <c r="O4633" s="8"/>
      <c r="P4633" s="8"/>
    </row>
    <row r="4634" spans="12:16" ht="24" customHeight="1">
      <c r="L4634" s="8"/>
      <c r="M4634" s="8"/>
      <c r="N4634" s="8"/>
      <c r="O4634" s="8"/>
      <c r="P4634" s="8"/>
    </row>
    <row r="4635" spans="12:16" ht="24" customHeight="1">
      <c r="L4635" s="8"/>
      <c r="M4635" s="8"/>
      <c r="N4635" s="8"/>
      <c r="O4635" s="8"/>
      <c r="P4635" s="8"/>
    </row>
    <row r="4636" spans="12:16" ht="24" customHeight="1">
      <c r="L4636" s="8"/>
      <c r="M4636" s="8"/>
      <c r="N4636" s="8"/>
      <c r="O4636" s="8"/>
      <c r="P4636" s="8"/>
    </row>
    <row r="4637" spans="12:16" ht="24" customHeight="1">
      <c r="L4637" s="8"/>
      <c r="M4637" s="8"/>
      <c r="N4637" s="8"/>
      <c r="O4637" s="8"/>
      <c r="P4637" s="8"/>
    </row>
    <row r="4638" spans="12:16" ht="24" customHeight="1">
      <c r="L4638" s="8"/>
      <c r="M4638" s="8"/>
      <c r="N4638" s="8"/>
      <c r="O4638" s="8"/>
      <c r="P4638" s="8"/>
    </row>
    <row r="4639" spans="12:16" ht="24" customHeight="1">
      <c r="L4639" s="8"/>
      <c r="M4639" s="8"/>
      <c r="N4639" s="8"/>
      <c r="O4639" s="8"/>
      <c r="P4639" s="8"/>
    </row>
    <row r="4640" spans="12:16" ht="24" customHeight="1">
      <c r="L4640" s="8"/>
      <c r="M4640" s="8"/>
      <c r="N4640" s="8"/>
      <c r="O4640" s="8"/>
      <c r="P4640" s="8"/>
    </row>
    <row r="4641" spans="12:16" ht="24" customHeight="1">
      <c r="L4641" s="8"/>
      <c r="M4641" s="8"/>
      <c r="N4641" s="8"/>
      <c r="O4641" s="8"/>
      <c r="P4641" s="8"/>
    </row>
    <row r="4642" spans="12:16" ht="24" customHeight="1">
      <c r="L4642" s="8"/>
      <c r="M4642" s="8"/>
      <c r="N4642" s="8"/>
      <c r="O4642" s="8"/>
      <c r="P4642" s="8"/>
    </row>
    <row r="4643" spans="12:16" ht="24" customHeight="1">
      <c r="L4643" s="8"/>
      <c r="M4643" s="8"/>
      <c r="N4643" s="8"/>
      <c r="O4643" s="8"/>
      <c r="P4643" s="8"/>
    </row>
    <row r="4644" spans="12:16" ht="24" customHeight="1">
      <c r="L4644" s="8"/>
      <c r="M4644" s="8"/>
      <c r="N4644" s="8"/>
      <c r="O4644" s="8"/>
      <c r="P4644" s="8"/>
    </row>
    <row r="4645" spans="12:16" ht="24" customHeight="1">
      <c r="L4645" s="8"/>
      <c r="M4645" s="8"/>
      <c r="N4645" s="8"/>
      <c r="O4645" s="8"/>
      <c r="P4645" s="8"/>
    </row>
    <row r="4646" spans="12:16" ht="24" customHeight="1">
      <c r="L4646" s="8"/>
      <c r="M4646" s="8"/>
      <c r="N4646" s="8"/>
      <c r="O4646" s="8"/>
      <c r="P4646" s="8"/>
    </row>
    <row r="4647" spans="12:16" ht="24" customHeight="1">
      <c r="L4647" s="8"/>
      <c r="M4647" s="8"/>
      <c r="N4647" s="8"/>
      <c r="O4647" s="8"/>
      <c r="P4647" s="8"/>
    </row>
    <row r="4648" spans="12:16" ht="24" customHeight="1">
      <c r="L4648" s="8"/>
      <c r="M4648" s="8"/>
      <c r="N4648" s="8"/>
      <c r="O4648" s="8"/>
      <c r="P4648" s="8"/>
    </row>
    <row r="4649" spans="12:16" ht="24" customHeight="1">
      <c r="L4649" s="8"/>
      <c r="M4649" s="8"/>
      <c r="N4649" s="8"/>
      <c r="O4649" s="8"/>
      <c r="P4649" s="8"/>
    </row>
    <row r="4650" spans="12:16" ht="24" customHeight="1">
      <c r="L4650" s="8"/>
      <c r="M4650" s="8"/>
      <c r="N4650" s="8"/>
      <c r="O4650" s="8"/>
      <c r="P4650" s="8"/>
    </row>
    <row r="4651" spans="12:16" ht="24" customHeight="1">
      <c r="L4651" s="8"/>
      <c r="M4651" s="8"/>
      <c r="N4651" s="8"/>
      <c r="O4651" s="8"/>
      <c r="P4651" s="8"/>
    </row>
    <row r="4652" spans="12:16" ht="24" customHeight="1">
      <c r="L4652" s="8"/>
      <c r="M4652" s="8"/>
      <c r="N4652" s="8"/>
      <c r="O4652" s="8"/>
      <c r="P4652" s="8"/>
    </row>
    <row r="4653" spans="12:16" ht="24" customHeight="1">
      <c r="L4653" s="8"/>
      <c r="M4653" s="8"/>
      <c r="N4653" s="8"/>
      <c r="O4653" s="8"/>
      <c r="P4653" s="8"/>
    </row>
    <row r="4654" spans="12:16" ht="24" customHeight="1">
      <c r="L4654" s="8"/>
      <c r="M4654" s="8"/>
      <c r="N4654" s="8"/>
      <c r="O4654" s="8"/>
      <c r="P4654" s="8"/>
    </row>
    <row r="4655" spans="12:16" ht="24" customHeight="1">
      <c r="L4655" s="8"/>
      <c r="M4655" s="8"/>
      <c r="N4655" s="8"/>
      <c r="O4655" s="8"/>
      <c r="P4655" s="8"/>
    </row>
    <row r="4656" spans="12:16" ht="24" customHeight="1">
      <c r="L4656" s="8"/>
      <c r="M4656" s="8"/>
      <c r="N4656" s="8"/>
      <c r="O4656" s="8"/>
      <c r="P4656" s="8"/>
    </row>
    <row r="4657" spans="12:16" ht="24" customHeight="1">
      <c r="L4657" s="8"/>
      <c r="M4657" s="8"/>
      <c r="N4657" s="8"/>
      <c r="O4657" s="8"/>
      <c r="P4657" s="8"/>
    </row>
    <row r="4658" spans="12:16" ht="24" customHeight="1">
      <c r="L4658" s="8"/>
      <c r="M4658" s="8"/>
      <c r="N4658" s="8"/>
      <c r="O4658" s="8"/>
      <c r="P4658" s="8"/>
    </row>
    <row r="4659" spans="12:16" ht="24" customHeight="1">
      <c r="L4659" s="8"/>
      <c r="M4659" s="8"/>
      <c r="N4659" s="8"/>
      <c r="O4659" s="8"/>
      <c r="P4659" s="8"/>
    </row>
    <row r="4660" spans="12:16" ht="24" customHeight="1">
      <c r="L4660" s="8"/>
      <c r="M4660" s="8"/>
      <c r="N4660" s="8"/>
      <c r="O4660" s="8"/>
      <c r="P4660" s="8"/>
    </row>
    <row r="4661" spans="12:16" ht="24" customHeight="1">
      <c r="L4661" s="8"/>
      <c r="M4661" s="8"/>
      <c r="N4661" s="8"/>
      <c r="O4661" s="8"/>
      <c r="P4661" s="8"/>
    </row>
    <row r="4662" spans="12:16" ht="24" customHeight="1">
      <c r="L4662" s="8"/>
      <c r="M4662" s="8"/>
      <c r="N4662" s="8"/>
      <c r="O4662" s="8"/>
      <c r="P4662" s="8"/>
    </row>
    <row r="4663" spans="12:16" ht="24" customHeight="1">
      <c r="L4663" s="8"/>
      <c r="M4663" s="8"/>
      <c r="N4663" s="8"/>
      <c r="O4663" s="8"/>
      <c r="P4663" s="8"/>
    </row>
    <row r="4664" spans="12:16" ht="24" customHeight="1">
      <c r="L4664" s="8"/>
      <c r="M4664" s="8"/>
      <c r="N4664" s="8"/>
      <c r="O4664" s="8"/>
      <c r="P4664" s="8"/>
    </row>
    <row r="4665" spans="12:16" ht="24" customHeight="1">
      <c r="L4665" s="8"/>
      <c r="M4665" s="8"/>
      <c r="N4665" s="8"/>
      <c r="O4665" s="8"/>
      <c r="P4665" s="8"/>
    </row>
    <row r="4666" spans="12:16" ht="24" customHeight="1">
      <c r="L4666" s="8"/>
      <c r="M4666" s="8"/>
      <c r="N4666" s="8"/>
      <c r="O4666" s="8"/>
      <c r="P4666" s="8"/>
    </row>
    <row r="4667" spans="12:16" ht="24" customHeight="1">
      <c r="L4667" s="8"/>
      <c r="M4667" s="8"/>
      <c r="N4667" s="8"/>
      <c r="O4667" s="8"/>
      <c r="P4667" s="8"/>
    </row>
    <row r="4668" spans="12:16" ht="24" customHeight="1">
      <c r="L4668" s="8"/>
      <c r="M4668" s="8"/>
      <c r="N4668" s="8"/>
      <c r="O4668" s="8"/>
      <c r="P4668" s="8"/>
    </row>
    <row r="4669" spans="12:16" ht="24" customHeight="1">
      <c r="L4669" s="8"/>
      <c r="M4669" s="8"/>
      <c r="N4669" s="8"/>
      <c r="O4669" s="8"/>
      <c r="P4669" s="8"/>
    </row>
    <row r="4670" spans="12:16" ht="24" customHeight="1">
      <c r="L4670" s="8"/>
      <c r="M4670" s="8"/>
      <c r="N4670" s="8"/>
      <c r="O4670" s="8"/>
      <c r="P4670" s="8"/>
    </row>
    <row r="4671" spans="12:16" ht="24" customHeight="1">
      <c r="L4671" s="8"/>
      <c r="M4671" s="8"/>
      <c r="N4671" s="8"/>
      <c r="O4671" s="8"/>
      <c r="P4671" s="8"/>
    </row>
    <row r="4672" spans="12:16" ht="24" customHeight="1">
      <c r="L4672" s="8"/>
      <c r="M4672" s="8"/>
      <c r="N4672" s="8"/>
      <c r="O4672" s="8"/>
      <c r="P4672" s="8"/>
    </row>
    <row r="4673" spans="12:16" ht="24" customHeight="1">
      <c r="L4673" s="8"/>
      <c r="M4673" s="8"/>
      <c r="N4673" s="8"/>
      <c r="O4673" s="8"/>
      <c r="P4673" s="8"/>
    </row>
    <row r="4674" spans="12:16" ht="24" customHeight="1">
      <c r="L4674" s="8"/>
      <c r="M4674" s="8"/>
      <c r="N4674" s="8"/>
      <c r="O4674" s="8"/>
      <c r="P4674" s="8"/>
    </row>
    <row r="4675" spans="12:16" ht="24" customHeight="1">
      <c r="L4675" s="8"/>
      <c r="M4675" s="8"/>
      <c r="N4675" s="8"/>
      <c r="O4675" s="8"/>
      <c r="P4675" s="8"/>
    </row>
    <row r="4676" spans="12:16" ht="24" customHeight="1">
      <c r="L4676" s="8"/>
      <c r="M4676" s="8"/>
      <c r="N4676" s="8"/>
      <c r="O4676" s="8"/>
      <c r="P4676" s="8"/>
    </row>
    <row r="4677" spans="12:16" ht="24" customHeight="1">
      <c r="L4677" s="8"/>
      <c r="M4677" s="8"/>
      <c r="N4677" s="8"/>
      <c r="O4677" s="8"/>
      <c r="P4677" s="8"/>
    </row>
    <row r="4678" spans="12:16" ht="24" customHeight="1">
      <c r="L4678" s="8"/>
      <c r="M4678" s="8"/>
      <c r="N4678" s="8"/>
      <c r="O4678" s="8"/>
      <c r="P4678" s="8"/>
    </row>
    <row r="4679" spans="12:16" ht="24" customHeight="1">
      <c r="L4679" s="8"/>
      <c r="M4679" s="8"/>
      <c r="N4679" s="8"/>
      <c r="O4679" s="8"/>
      <c r="P4679" s="8"/>
    </row>
    <row r="4680" spans="12:16" ht="24" customHeight="1">
      <c r="L4680" s="8"/>
      <c r="M4680" s="8"/>
      <c r="N4680" s="8"/>
      <c r="O4680" s="8"/>
      <c r="P4680" s="8"/>
    </row>
    <row r="4681" spans="12:16" ht="24" customHeight="1">
      <c r="L4681" s="8"/>
      <c r="M4681" s="8"/>
      <c r="N4681" s="8"/>
      <c r="O4681" s="8"/>
      <c r="P4681" s="8"/>
    </row>
    <row r="4682" spans="12:16" ht="24" customHeight="1">
      <c r="L4682" s="8"/>
      <c r="M4682" s="8"/>
      <c r="N4682" s="8"/>
      <c r="O4682" s="8"/>
      <c r="P4682" s="8"/>
    </row>
    <row r="4683" spans="12:16" ht="24" customHeight="1">
      <c r="L4683" s="8"/>
      <c r="M4683" s="8"/>
      <c r="N4683" s="8"/>
      <c r="O4683" s="8"/>
      <c r="P4683" s="8"/>
    </row>
    <row r="4684" spans="12:16" ht="24" customHeight="1">
      <c r="L4684" s="8"/>
      <c r="M4684" s="8"/>
      <c r="N4684" s="8"/>
      <c r="O4684" s="8"/>
      <c r="P4684" s="8"/>
    </row>
    <row r="4685" spans="12:16" ht="24" customHeight="1">
      <c r="L4685" s="8"/>
      <c r="M4685" s="8"/>
      <c r="N4685" s="8"/>
      <c r="O4685" s="8"/>
      <c r="P4685" s="8"/>
    </row>
    <row r="4686" spans="12:16" ht="24" customHeight="1">
      <c r="L4686" s="8"/>
      <c r="M4686" s="8"/>
      <c r="N4686" s="8"/>
      <c r="O4686" s="8"/>
      <c r="P4686" s="8"/>
    </row>
    <row r="4687" spans="12:16" ht="24" customHeight="1">
      <c r="L4687" s="8"/>
      <c r="M4687" s="8"/>
      <c r="N4687" s="8"/>
      <c r="O4687" s="8"/>
      <c r="P4687" s="8"/>
    </row>
    <row r="4688" spans="12:16" ht="24" customHeight="1">
      <c r="L4688" s="8"/>
      <c r="M4688" s="8"/>
      <c r="N4688" s="8"/>
      <c r="O4688" s="8"/>
      <c r="P4688" s="8"/>
    </row>
    <row r="4689" spans="12:16" ht="24" customHeight="1">
      <c r="L4689" s="8"/>
      <c r="M4689" s="8"/>
      <c r="N4689" s="8"/>
      <c r="O4689" s="8"/>
      <c r="P4689" s="8"/>
    </row>
    <row r="4690" spans="12:16" ht="24" customHeight="1">
      <c r="L4690" s="8"/>
      <c r="M4690" s="8"/>
      <c r="N4690" s="8"/>
      <c r="O4690" s="8"/>
      <c r="P4690" s="8"/>
    </row>
    <row r="4691" spans="12:16" ht="24" customHeight="1">
      <c r="L4691" s="8"/>
      <c r="M4691" s="8"/>
      <c r="N4691" s="8"/>
      <c r="O4691" s="8"/>
      <c r="P4691" s="8"/>
    </row>
    <row r="4692" spans="12:16" ht="24" customHeight="1">
      <c r="L4692" s="8"/>
      <c r="M4692" s="8"/>
      <c r="N4692" s="8"/>
      <c r="O4692" s="8"/>
      <c r="P4692" s="8"/>
    </row>
    <row r="4693" spans="12:16" ht="24" customHeight="1">
      <c r="L4693" s="8"/>
      <c r="M4693" s="8"/>
      <c r="N4693" s="8"/>
      <c r="O4693" s="8"/>
      <c r="P4693" s="8"/>
    </row>
    <row r="4694" spans="12:16" ht="24" customHeight="1">
      <c r="L4694" s="8"/>
      <c r="M4694" s="8"/>
      <c r="N4694" s="8"/>
      <c r="O4694" s="8"/>
      <c r="P4694" s="8"/>
    </row>
    <row r="4695" spans="12:16" ht="24" customHeight="1">
      <c r="L4695" s="8"/>
      <c r="M4695" s="8"/>
      <c r="N4695" s="8"/>
      <c r="O4695" s="8"/>
      <c r="P4695" s="8"/>
    </row>
    <row r="4696" spans="12:16" ht="24" customHeight="1">
      <c r="L4696" s="8"/>
      <c r="M4696" s="8"/>
      <c r="N4696" s="8"/>
      <c r="O4696" s="8"/>
      <c r="P4696" s="8"/>
    </row>
    <row r="4697" spans="12:16" ht="24" customHeight="1">
      <c r="L4697" s="8"/>
      <c r="M4697" s="8"/>
      <c r="N4697" s="8"/>
      <c r="O4697" s="8"/>
      <c r="P4697" s="8"/>
    </row>
    <row r="4698" spans="12:16" ht="24" customHeight="1">
      <c r="L4698" s="8"/>
      <c r="M4698" s="8"/>
      <c r="N4698" s="8"/>
      <c r="O4698" s="8"/>
      <c r="P4698" s="8"/>
    </row>
    <row r="4699" spans="12:16" ht="24" customHeight="1">
      <c r="L4699" s="8"/>
      <c r="M4699" s="8"/>
      <c r="N4699" s="8"/>
      <c r="O4699" s="8"/>
      <c r="P4699" s="8"/>
    </row>
    <row r="4700" spans="12:16" ht="24" customHeight="1">
      <c r="L4700" s="8"/>
      <c r="M4700" s="8"/>
      <c r="N4700" s="8"/>
      <c r="O4700" s="8"/>
      <c r="P4700" s="8"/>
    </row>
    <row r="4701" spans="12:16" ht="24" customHeight="1">
      <c r="L4701" s="8"/>
      <c r="M4701" s="8"/>
      <c r="N4701" s="8"/>
      <c r="O4701" s="8"/>
      <c r="P4701" s="8"/>
    </row>
    <row r="4702" spans="12:16" ht="24" customHeight="1">
      <c r="L4702" s="8"/>
      <c r="M4702" s="8"/>
      <c r="N4702" s="8"/>
      <c r="O4702" s="8"/>
      <c r="P4702" s="8"/>
    </row>
    <row r="4703" spans="12:16" ht="24" customHeight="1">
      <c r="L4703" s="8"/>
      <c r="M4703" s="8"/>
      <c r="N4703" s="8"/>
      <c r="O4703" s="8"/>
      <c r="P4703" s="8"/>
    </row>
    <row r="4704" spans="12:16" ht="24" customHeight="1">
      <c r="L4704" s="8"/>
      <c r="M4704" s="8"/>
      <c r="N4704" s="8"/>
      <c r="O4704" s="8"/>
      <c r="P4704" s="8"/>
    </row>
    <row r="4705" spans="12:16" ht="24" customHeight="1">
      <c r="L4705" s="8"/>
      <c r="M4705" s="8"/>
      <c r="N4705" s="8"/>
      <c r="O4705" s="8"/>
      <c r="P4705" s="8"/>
    </row>
    <row r="4706" spans="12:16" ht="24" customHeight="1">
      <c r="L4706" s="8"/>
      <c r="M4706" s="8"/>
      <c r="N4706" s="8"/>
      <c r="O4706" s="8"/>
      <c r="P4706" s="8"/>
    </row>
    <row r="4707" spans="12:16" ht="24" customHeight="1">
      <c r="L4707" s="8"/>
      <c r="M4707" s="8"/>
      <c r="N4707" s="8"/>
      <c r="O4707" s="8"/>
      <c r="P4707" s="8"/>
    </row>
    <row r="4708" spans="12:16" ht="24" customHeight="1">
      <c r="L4708" s="8"/>
      <c r="M4708" s="8"/>
      <c r="N4708" s="8"/>
      <c r="O4708" s="8"/>
      <c r="P4708" s="8"/>
    </row>
    <row r="4709" spans="12:16" ht="24" customHeight="1">
      <c r="L4709" s="8"/>
      <c r="M4709" s="8"/>
      <c r="N4709" s="8"/>
      <c r="O4709" s="8"/>
      <c r="P4709" s="8"/>
    </row>
    <row r="4710" spans="12:16" ht="24" customHeight="1">
      <c r="L4710" s="8"/>
      <c r="M4710" s="8"/>
      <c r="N4710" s="8"/>
      <c r="O4710" s="8"/>
      <c r="P4710" s="8"/>
    </row>
    <row r="4711" spans="12:16" ht="24" customHeight="1">
      <c r="L4711" s="8"/>
      <c r="M4711" s="8"/>
      <c r="N4711" s="8"/>
      <c r="O4711" s="8"/>
      <c r="P4711" s="8"/>
    </row>
    <row r="4712" spans="12:16" ht="24" customHeight="1">
      <c r="L4712" s="8"/>
      <c r="M4712" s="8"/>
      <c r="N4712" s="8"/>
      <c r="O4712" s="8"/>
      <c r="P4712" s="8"/>
    </row>
    <row r="4713" spans="12:16" ht="24" customHeight="1">
      <c r="L4713" s="8"/>
      <c r="M4713" s="8"/>
      <c r="N4713" s="8"/>
      <c r="O4713" s="8"/>
      <c r="P4713" s="8"/>
    </row>
    <row r="4714" spans="12:16" ht="24" customHeight="1">
      <c r="L4714" s="8"/>
      <c r="M4714" s="8"/>
      <c r="N4714" s="8"/>
      <c r="O4714" s="8"/>
      <c r="P4714" s="8"/>
    </row>
    <row r="4715" spans="12:16" ht="24" customHeight="1">
      <c r="L4715" s="8"/>
      <c r="M4715" s="8"/>
      <c r="N4715" s="8"/>
      <c r="O4715" s="8"/>
      <c r="P4715" s="8"/>
    </row>
    <row r="4716" spans="12:16" ht="24" customHeight="1">
      <c r="L4716" s="8"/>
      <c r="M4716" s="8"/>
      <c r="N4716" s="8"/>
      <c r="O4716" s="8"/>
      <c r="P4716" s="8"/>
    </row>
    <row r="4717" spans="12:16" ht="24" customHeight="1">
      <c r="L4717" s="8"/>
      <c r="M4717" s="8"/>
      <c r="N4717" s="8"/>
      <c r="O4717" s="8"/>
      <c r="P4717" s="8"/>
    </row>
    <row r="4718" spans="12:16" ht="24" customHeight="1">
      <c r="L4718" s="8"/>
      <c r="M4718" s="8"/>
      <c r="N4718" s="8"/>
      <c r="O4718" s="8"/>
      <c r="P4718" s="8"/>
    </row>
    <row r="4719" spans="12:16" ht="24" customHeight="1">
      <c r="L4719" s="8"/>
      <c r="M4719" s="8"/>
      <c r="N4719" s="8"/>
      <c r="O4719" s="8"/>
      <c r="P4719" s="8"/>
    </row>
    <row r="4720" spans="12:16" ht="24" customHeight="1">
      <c r="L4720" s="8"/>
      <c r="M4720" s="8"/>
      <c r="N4720" s="8"/>
      <c r="O4720" s="8"/>
      <c r="P4720" s="8"/>
    </row>
    <row r="4721" spans="12:16" ht="24" customHeight="1">
      <c r="L4721" s="8"/>
      <c r="M4721" s="8"/>
      <c r="N4721" s="8"/>
      <c r="O4721" s="8"/>
      <c r="P4721" s="8"/>
    </row>
    <row r="4722" spans="12:16" ht="24" customHeight="1">
      <c r="L4722" s="8"/>
      <c r="M4722" s="8"/>
      <c r="N4722" s="8"/>
      <c r="O4722" s="8"/>
      <c r="P4722" s="8"/>
    </row>
    <row r="4723" spans="12:16" ht="24" customHeight="1">
      <c r="L4723" s="8"/>
      <c r="M4723" s="8"/>
      <c r="N4723" s="8"/>
      <c r="O4723" s="8"/>
      <c r="P4723" s="8"/>
    </row>
    <row r="4724" spans="12:16" ht="24" customHeight="1">
      <c r="L4724" s="8"/>
      <c r="M4724" s="8"/>
      <c r="N4724" s="8"/>
      <c r="O4724" s="8"/>
      <c r="P4724" s="8"/>
    </row>
    <row r="4725" spans="12:16" ht="24" customHeight="1">
      <c r="L4725" s="8"/>
      <c r="M4725" s="8"/>
      <c r="N4725" s="8"/>
      <c r="O4725" s="8"/>
      <c r="P4725" s="8"/>
    </row>
    <row r="4726" spans="12:16" ht="24" customHeight="1">
      <c r="L4726" s="8"/>
      <c r="M4726" s="8"/>
      <c r="N4726" s="8"/>
      <c r="O4726" s="8"/>
      <c r="P4726" s="8"/>
    </row>
    <row r="4727" spans="12:16" ht="24" customHeight="1">
      <c r="L4727" s="8"/>
      <c r="M4727" s="8"/>
      <c r="N4727" s="8"/>
      <c r="O4727" s="8"/>
      <c r="P4727" s="8"/>
    </row>
    <row r="4728" spans="12:16" ht="24" customHeight="1">
      <c r="L4728" s="8"/>
      <c r="M4728" s="8"/>
      <c r="N4728" s="8"/>
      <c r="O4728" s="8"/>
      <c r="P4728" s="8"/>
    </row>
    <row r="4729" spans="12:16" ht="24" customHeight="1">
      <c r="L4729" s="8"/>
      <c r="M4729" s="8"/>
      <c r="N4729" s="8"/>
      <c r="O4729" s="8"/>
      <c r="P4729" s="8"/>
    </row>
    <row r="4730" spans="12:16" ht="24" customHeight="1">
      <c r="L4730" s="8"/>
      <c r="M4730" s="8"/>
      <c r="N4730" s="8"/>
      <c r="O4730" s="8"/>
      <c r="P4730" s="8"/>
    </row>
    <row r="4731" spans="12:16" ht="24" customHeight="1">
      <c r="L4731" s="8"/>
      <c r="M4731" s="8"/>
      <c r="N4731" s="8"/>
      <c r="O4731" s="8"/>
      <c r="P4731" s="8"/>
    </row>
    <row r="4732" spans="12:16" ht="24" customHeight="1">
      <c r="L4732" s="8"/>
      <c r="M4732" s="8"/>
      <c r="N4732" s="8"/>
      <c r="O4732" s="8"/>
      <c r="P4732" s="8"/>
    </row>
    <row r="4733" spans="12:16" ht="24" customHeight="1">
      <c r="L4733" s="8"/>
      <c r="M4733" s="8"/>
      <c r="N4733" s="8"/>
      <c r="O4733" s="8"/>
      <c r="P4733" s="8"/>
    </row>
    <row r="4734" spans="12:16" ht="24" customHeight="1">
      <c r="L4734" s="8"/>
      <c r="M4734" s="8"/>
      <c r="N4734" s="8"/>
      <c r="O4734" s="8"/>
      <c r="P4734" s="8"/>
    </row>
    <row r="4735" spans="12:16" ht="24" customHeight="1">
      <c r="L4735" s="8"/>
      <c r="M4735" s="8"/>
      <c r="N4735" s="8"/>
      <c r="O4735" s="8"/>
      <c r="P4735" s="8"/>
    </row>
    <row r="4736" spans="12:16" ht="24" customHeight="1">
      <c r="L4736" s="8"/>
      <c r="M4736" s="8"/>
      <c r="N4736" s="8"/>
      <c r="O4736" s="8"/>
      <c r="P4736" s="8"/>
    </row>
    <row r="4737" spans="12:16" ht="24" customHeight="1">
      <c r="L4737" s="8"/>
      <c r="M4737" s="8"/>
      <c r="N4737" s="8"/>
      <c r="O4737" s="8"/>
      <c r="P4737" s="8"/>
    </row>
    <row r="4738" spans="12:16" ht="24" customHeight="1">
      <c r="L4738" s="8"/>
      <c r="M4738" s="8"/>
      <c r="N4738" s="8"/>
      <c r="O4738" s="8"/>
      <c r="P4738" s="8"/>
    </row>
    <row r="4739" spans="12:16" ht="24" customHeight="1">
      <c r="L4739" s="8"/>
      <c r="M4739" s="8"/>
      <c r="N4739" s="8"/>
      <c r="O4739" s="8"/>
      <c r="P4739" s="8"/>
    </row>
    <row r="4740" spans="12:16" ht="24" customHeight="1">
      <c r="L4740" s="8"/>
      <c r="M4740" s="8"/>
      <c r="N4740" s="8"/>
      <c r="O4740" s="8"/>
      <c r="P4740" s="8"/>
    </row>
    <row r="4741" spans="12:16" ht="24" customHeight="1">
      <c r="L4741" s="8"/>
      <c r="M4741" s="8"/>
      <c r="N4741" s="8"/>
      <c r="O4741" s="8"/>
      <c r="P4741" s="8"/>
    </row>
    <row r="4742" spans="12:16" ht="24" customHeight="1">
      <c r="L4742" s="8"/>
      <c r="M4742" s="8"/>
      <c r="N4742" s="8"/>
      <c r="O4742" s="8"/>
      <c r="P4742" s="8"/>
    </row>
    <row r="4743" spans="12:16" ht="24" customHeight="1">
      <c r="L4743" s="8"/>
      <c r="M4743" s="8"/>
      <c r="N4743" s="8"/>
      <c r="O4743" s="8"/>
      <c r="P4743" s="8"/>
    </row>
    <row r="4744" spans="12:16" ht="24" customHeight="1">
      <c r="L4744" s="8"/>
      <c r="M4744" s="8"/>
      <c r="N4744" s="8"/>
      <c r="O4744" s="8"/>
      <c r="P4744" s="8"/>
    </row>
    <row r="4745" spans="12:16" ht="24" customHeight="1">
      <c r="L4745" s="8"/>
      <c r="M4745" s="8"/>
      <c r="N4745" s="8"/>
      <c r="O4745" s="8"/>
      <c r="P4745" s="8"/>
    </row>
    <row r="4746" spans="12:16" ht="24" customHeight="1">
      <c r="L4746" s="8"/>
      <c r="M4746" s="8"/>
      <c r="N4746" s="8"/>
      <c r="O4746" s="8"/>
      <c r="P4746" s="8"/>
    </row>
    <row r="4747" spans="12:16" ht="24" customHeight="1">
      <c r="L4747" s="8"/>
      <c r="M4747" s="8"/>
      <c r="N4747" s="8"/>
      <c r="O4747" s="8"/>
      <c r="P4747" s="8"/>
    </row>
    <row r="4748" spans="12:16" ht="24" customHeight="1">
      <c r="L4748" s="8"/>
      <c r="M4748" s="8"/>
      <c r="N4748" s="8"/>
      <c r="O4748" s="8"/>
      <c r="P4748" s="8"/>
    </row>
    <row r="4749" spans="12:16" ht="24" customHeight="1">
      <c r="L4749" s="8"/>
      <c r="M4749" s="8"/>
      <c r="N4749" s="8"/>
      <c r="O4749" s="8"/>
      <c r="P4749" s="8"/>
    </row>
    <row r="4750" spans="12:16" ht="24" customHeight="1">
      <c r="L4750" s="8"/>
      <c r="M4750" s="8"/>
      <c r="N4750" s="8"/>
      <c r="O4750" s="8"/>
      <c r="P4750" s="8"/>
    </row>
    <row r="4751" spans="12:16" ht="24" customHeight="1">
      <c r="L4751" s="8"/>
      <c r="M4751" s="8"/>
      <c r="N4751" s="8"/>
      <c r="O4751" s="8"/>
      <c r="P4751" s="8"/>
    </row>
    <row r="4752" spans="12:16" ht="24" customHeight="1">
      <c r="L4752" s="8"/>
      <c r="M4752" s="8"/>
      <c r="N4752" s="8"/>
      <c r="O4752" s="8"/>
      <c r="P4752" s="8"/>
    </row>
    <row r="4753" spans="12:16" ht="24" customHeight="1">
      <c r="L4753" s="8"/>
      <c r="M4753" s="8"/>
      <c r="N4753" s="8"/>
      <c r="O4753" s="8"/>
      <c r="P4753" s="8"/>
    </row>
    <row r="4754" spans="12:16" ht="24" customHeight="1">
      <c r="L4754" s="8"/>
      <c r="M4754" s="8"/>
      <c r="N4754" s="8"/>
      <c r="O4754" s="8"/>
      <c r="P4754" s="8"/>
    </row>
    <row r="4755" spans="12:16" ht="24" customHeight="1">
      <c r="L4755" s="8"/>
      <c r="M4755" s="8"/>
      <c r="N4755" s="8"/>
      <c r="O4755" s="8"/>
      <c r="P4755" s="8"/>
    </row>
    <row r="4756" spans="12:16" ht="24" customHeight="1">
      <c r="L4756" s="8"/>
      <c r="M4756" s="8"/>
      <c r="N4756" s="8"/>
      <c r="O4756" s="8"/>
      <c r="P4756" s="8"/>
    </row>
    <row r="4757" spans="12:16" ht="24" customHeight="1">
      <c r="L4757" s="8"/>
      <c r="M4757" s="8"/>
      <c r="N4757" s="8"/>
      <c r="O4757" s="8"/>
      <c r="P4757" s="8"/>
    </row>
    <row r="4758" spans="12:16" ht="24" customHeight="1">
      <c r="L4758" s="8"/>
      <c r="M4758" s="8"/>
      <c r="N4758" s="8"/>
      <c r="O4758" s="8"/>
      <c r="P4758" s="8"/>
    </row>
    <row r="4759" spans="12:16" ht="24" customHeight="1">
      <c r="L4759" s="8"/>
      <c r="M4759" s="8"/>
      <c r="N4759" s="8"/>
      <c r="O4759" s="8"/>
      <c r="P4759" s="8"/>
    </row>
    <row r="4760" spans="12:16" ht="24" customHeight="1">
      <c r="L4760" s="8"/>
      <c r="M4760" s="8"/>
      <c r="N4760" s="8"/>
      <c r="O4760" s="8"/>
      <c r="P4760" s="8"/>
    </row>
    <row r="4761" spans="12:16" ht="24" customHeight="1">
      <c r="L4761" s="8"/>
      <c r="M4761" s="8"/>
      <c r="N4761" s="8"/>
      <c r="O4761" s="8"/>
      <c r="P4761" s="8"/>
    </row>
    <row r="4762" spans="12:16" ht="24" customHeight="1">
      <c r="L4762" s="8"/>
      <c r="M4762" s="8"/>
      <c r="N4762" s="8"/>
      <c r="O4762" s="8"/>
      <c r="P4762" s="8"/>
    </row>
    <row r="4763" spans="12:16" ht="24" customHeight="1">
      <c r="L4763" s="8"/>
      <c r="M4763" s="8"/>
      <c r="N4763" s="8"/>
      <c r="O4763" s="8"/>
      <c r="P4763" s="8"/>
    </row>
    <row r="4764" spans="12:16" ht="24" customHeight="1">
      <c r="L4764" s="8"/>
      <c r="M4764" s="8"/>
      <c r="N4764" s="8"/>
      <c r="O4764" s="8"/>
      <c r="P4764" s="8"/>
    </row>
    <row r="4765" spans="12:16" ht="24" customHeight="1">
      <c r="L4765" s="8"/>
      <c r="M4765" s="8"/>
      <c r="N4765" s="8"/>
      <c r="O4765" s="8"/>
      <c r="P4765" s="8"/>
    </row>
    <row r="4766" spans="12:16" ht="24" customHeight="1">
      <c r="L4766" s="8"/>
      <c r="M4766" s="8"/>
      <c r="N4766" s="8"/>
      <c r="O4766" s="8"/>
      <c r="P4766" s="8"/>
    </row>
    <row r="4767" spans="12:16" ht="24" customHeight="1">
      <c r="L4767" s="8"/>
      <c r="M4767" s="8"/>
      <c r="N4767" s="8"/>
      <c r="O4767" s="8"/>
      <c r="P4767" s="8"/>
    </row>
    <row r="4768" spans="12:16" ht="24" customHeight="1">
      <c r="L4768" s="8"/>
      <c r="M4768" s="8"/>
      <c r="N4768" s="8"/>
      <c r="O4768" s="8"/>
      <c r="P4768" s="8"/>
    </row>
    <row r="4769" spans="12:16" ht="24" customHeight="1">
      <c r="L4769" s="8"/>
      <c r="M4769" s="8"/>
      <c r="N4769" s="8"/>
      <c r="O4769" s="8"/>
      <c r="P4769" s="8"/>
    </row>
    <row r="4770" spans="12:16" ht="24" customHeight="1">
      <c r="L4770" s="8"/>
      <c r="M4770" s="8"/>
      <c r="N4770" s="8"/>
      <c r="O4770" s="8"/>
      <c r="P4770" s="8"/>
    </row>
    <row r="4771" spans="12:16" ht="24" customHeight="1">
      <c r="L4771" s="8"/>
      <c r="M4771" s="8"/>
      <c r="N4771" s="8"/>
      <c r="O4771" s="8"/>
      <c r="P4771" s="8"/>
    </row>
    <row r="4772" spans="12:16" ht="24" customHeight="1">
      <c r="L4772" s="8"/>
      <c r="M4772" s="8"/>
      <c r="N4772" s="8"/>
      <c r="O4772" s="8"/>
      <c r="P4772" s="8"/>
    </row>
    <row r="4773" spans="12:16" ht="24" customHeight="1">
      <c r="L4773" s="8"/>
      <c r="M4773" s="8"/>
      <c r="N4773" s="8"/>
      <c r="O4773" s="8"/>
      <c r="P4773" s="8"/>
    </row>
    <row r="4774" spans="12:16" ht="24" customHeight="1">
      <c r="L4774" s="8"/>
      <c r="M4774" s="8"/>
      <c r="N4774" s="8"/>
      <c r="O4774" s="8"/>
      <c r="P4774" s="8"/>
    </row>
    <row r="4775" spans="12:16" ht="24" customHeight="1">
      <c r="L4775" s="8"/>
      <c r="M4775" s="8"/>
      <c r="N4775" s="8"/>
      <c r="O4775" s="8"/>
      <c r="P4775" s="8"/>
    </row>
    <row r="4776" spans="12:16" ht="24" customHeight="1">
      <c r="L4776" s="8"/>
      <c r="M4776" s="8"/>
      <c r="N4776" s="8"/>
      <c r="O4776" s="8"/>
      <c r="P4776" s="8"/>
    </row>
    <row r="4777" spans="12:16" ht="24" customHeight="1">
      <c r="L4777" s="8"/>
      <c r="M4777" s="8"/>
      <c r="N4777" s="8"/>
      <c r="O4777" s="8"/>
      <c r="P4777" s="8"/>
    </row>
    <row r="4778" spans="12:16" ht="24" customHeight="1">
      <c r="L4778" s="8"/>
      <c r="M4778" s="8"/>
      <c r="N4778" s="8"/>
      <c r="O4778" s="8"/>
      <c r="P4778" s="8"/>
    </row>
    <row r="4779" spans="12:16" ht="24" customHeight="1">
      <c r="L4779" s="8"/>
      <c r="M4779" s="8"/>
      <c r="N4779" s="8"/>
      <c r="O4779" s="8"/>
      <c r="P4779" s="8"/>
    </row>
    <row r="4780" spans="12:16" ht="24" customHeight="1">
      <c r="L4780" s="8"/>
      <c r="M4780" s="8"/>
      <c r="N4780" s="8"/>
      <c r="O4780" s="8"/>
      <c r="P4780" s="8"/>
    </row>
    <row r="4781" spans="12:16" ht="24" customHeight="1">
      <c r="L4781" s="8"/>
      <c r="M4781" s="8"/>
      <c r="N4781" s="8"/>
      <c r="O4781" s="8"/>
      <c r="P4781" s="8"/>
    </row>
    <row r="4782" spans="12:16" ht="24" customHeight="1">
      <c r="L4782" s="8"/>
      <c r="M4782" s="8"/>
      <c r="N4782" s="8"/>
      <c r="O4782" s="8"/>
      <c r="P4782" s="8"/>
    </row>
    <row r="4783" spans="12:16" ht="24" customHeight="1">
      <c r="L4783" s="8"/>
      <c r="M4783" s="8"/>
      <c r="N4783" s="8"/>
      <c r="O4783" s="8"/>
      <c r="P4783" s="8"/>
    </row>
    <row r="4784" spans="12:16" ht="24" customHeight="1">
      <c r="L4784" s="8"/>
      <c r="M4784" s="8"/>
      <c r="N4784" s="8"/>
      <c r="O4784" s="8"/>
      <c r="P4784" s="8"/>
    </row>
    <row r="4785" spans="12:16" ht="24" customHeight="1">
      <c r="L4785" s="8"/>
      <c r="M4785" s="8"/>
      <c r="N4785" s="8"/>
      <c r="O4785" s="8"/>
      <c r="P4785" s="8"/>
    </row>
    <row r="4786" spans="12:16" ht="24" customHeight="1">
      <c r="L4786" s="8"/>
      <c r="M4786" s="8"/>
      <c r="N4786" s="8"/>
      <c r="O4786" s="8"/>
      <c r="P4786" s="8"/>
    </row>
    <row r="4787" spans="12:16" ht="24" customHeight="1">
      <c r="L4787" s="8"/>
      <c r="M4787" s="8"/>
      <c r="N4787" s="8"/>
      <c r="O4787" s="8"/>
      <c r="P4787" s="8"/>
    </row>
    <row r="4788" spans="12:16" ht="24" customHeight="1">
      <c r="L4788" s="8"/>
      <c r="M4788" s="8"/>
      <c r="N4788" s="8"/>
      <c r="O4788" s="8"/>
      <c r="P4788" s="8"/>
    </row>
    <row r="4789" spans="12:16" ht="24" customHeight="1">
      <c r="L4789" s="8"/>
      <c r="M4789" s="8"/>
      <c r="N4789" s="8"/>
      <c r="O4789" s="8"/>
      <c r="P4789" s="8"/>
    </row>
    <row r="4790" spans="12:16" ht="24" customHeight="1">
      <c r="L4790" s="8"/>
      <c r="M4790" s="8"/>
      <c r="N4790" s="8"/>
      <c r="O4790" s="8"/>
      <c r="P4790" s="8"/>
    </row>
    <row r="4791" spans="12:16" ht="24" customHeight="1">
      <c r="L4791" s="8"/>
      <c r="M4791" s="8"/>
      <c r="N4791" s="8"/>
      <c r="O4791" s="8"/>
      <c r="P4791" s="8"/>
    </row>
    <row r="4792" spans="12:16" ht="24" customHeight="1">
      <c r="L4792" s="8"/>
      <c r="M4792" s="8"/>
      <c r="N4792" s="8"/>
      <c r="O4792" s="8"/>
      <c r="P4792" s="8"/>
    </row>
    <row r="4793" spans="12:16" ht="24" customHeight="1">
      <c r="L4793" s="8"/>
      <c r="M4793" s="8"/>
      <c r="N4793" s="8"/>
      <c r="O4793" s="8"/>
      <c r="P4793" s="8"/>
    </row>
    <row r="4794" spans="12:16" ht="24" customHeight="1">
      <c r="L4794" s="8"/>
      <c r="M4794" s="8"/>
      <c r="N4794" s="8"/>
      <c r="O4794" s="8"/>
      <c r="P4794" s="8"/>
    </row>
    <row r="4795" spans="12:16" ht="24" customHeight="1">
      <c r="L4795" s="8"/>
      <c r="M4795" s="8"/>
      <c r="N4795" s="8"/>
      <c r="O4795" s="8"/>
      <c r="P4795" s="8"/>
    </row>
    <row r="4796" spans="12:16" ht="24" customHeight="1">
      <c r="L4796" s="8"/>
      <c r="M4796" s="8"/>
      <c r="N4796" s="8"/>
      <c r="O4796" s="8"/>
      <c r="P4796" s="8"/>
    </row>
    <row r="4797" spans="12:16" ht="24" customHeight="1">
      <c r="L4797" s="8"/>
      <c r="M4797" s="8"/>
      <c r="N4797" s="8"/>
      <c r="O4797" s="8"/>
      <c r="P4797" s="8"/>
    </row>
    <row r="4798" spans="12:16" ht="24" customHeight="1">
      <c r="L4798" s="8"/>
      <c r="M4798" s="8"/>
      <c r="N4798" s="8"/>
      <c r="O4798" s="8"/>
      <c r="P4798" s="8"/>
    </row>
    <row r="4799" spans="12:16" ht="24" customHeight="1">
      <c r="L4799" s="8"/>
      <c r="M4799" s="8"/>
      <c r="N4799" s="8"/>
      <c r="O4799" s="8"/>
      <c r="P4799" s="8"/>
    </row>
    <row r="4800" spans="12:16" ht="24" customHeight="1">
      <c r="L4800" s="8"/>
      <c r="M4800" s="8"/>
      <c r="N4800" s="8"/>
      <c r="O4800" s="8"/>
      <c r="P4800" s="8"/>
    </row>
    <row r="4801" spans="12:16" ht="24" customHeight="1">
      <c r="L4801" s="8"/>
      <c r="M4801" s="8"/>
      <c r="N4801" s="8"/>
      <c r="O4801" s="8"/>
      <c r="P4801" s="8"/>
    </row>
    <row r="4802" spans="12:16" ht="24" customHeight="1">
      <c r="L4802" s="8"/>
      <c r="M4802" s="8"/>
      <c r="N4802" s="8"/>
      <c r="O4802" s="8"/>
      <c r="P4802" s="8"/>
    </row>
    <row r="4803" spans="12:16" ht="24" customHeight="1">
      <c r="L4803" s="8"/>
      <c r="M4803" s="8"/>
      <c r="N4803" s="8"/>
      <c r="O4803" s="8"/>
      <c r="P4803" s="8"/>
    </row>
    <row r="4804" spans="12:16" ht="24" customHeight="1">
      <c r="L4804" s="8"/>
      <c r="M4804" s="8"/>
      <c r="N4804" s="8"/>
      <c r="O4804" s="8"/>
      <c r="P4804" s="8"/>
    </row>
    <row r="4805" spans="12:16" ht="24" customHeight="1">
      <c r="L4805" s="8"/>
      <c r="M4805" s="8"/>
      <c r="N4805" s="8"/>
      <c r="O4805" s="8"/>
      <c r="P4805" s="8"/>
    </row>
    <row r="4806" spans="12:16" ht="24" customHeight="1">
      <c r="L4806" s="8"/>
      <c r="M4806" s="8"/>
      <c r="N4806" s="8"/>
      <c r="O4806" s="8"/>
      <c r="P4806" s="8"/>
    </row>
    <row r="4807" spans="12:16" ht="24" customHeight="1">
      <c r="L4807" s="8"/>
      <c r="M4807" s="8"/>
      <c r="N4807" s="8"/>
      <c r="O4807" s="8"/>
      <c r="P4807" s="8"/>
    </row>
    <row r="4808" spans="12:16" ht="24" customHeight="1">
      <c r="L4808" s="8"/>
      <c r="M4808" s="8"/>
      <c r="N4808" s="8"/>
      <c r="O4808" s="8"/>
      <c r="P4808" s="8"/>
    </row>
    <row r="4809" spans="12:16" ht="24" customHeight="1">
      <c r="L4809" s="8"/>
      <c r="M4809" s="8"/>
      <c r="N4809" s="8"/>
      <c r="O4809" s="8"/>
      <c r="P4809" s="8"/>
    </row>
    <row r="4810" spans="12:16" ht="24" customHeight="1">
      <c r="L4810" s="8"/>
      <c r="M4810" s="8"/>
      <c r="N4810" s="8"/>
      <c r="O4810" s="8"/>
      <c r="P4810" s="8"/>
    </row>
    <row r="4811" spans="12:16" ht="24" customHeight="1">
      <c r="L4811" s="8"/>
      <c r="M4811" s="8"/>
      <c r="N4811" s="8"/>
      <c r="O4811" s="8"/>
      <c r="P4811" s="8"/>
    </row>
    <row r="4812" spans="12:16" ht="24" customHeight="1">
      <c r="L4812" s="8"/>
      <c r="M4812" s="8"/>
      <c r="N4812" s="8"/>
      <c r="O4812" s="8"/>
      <c r="P4812" s="8"/>
    </row>
    <row r="4813" spans="12:16" ht="24" customHeight="1">
      <c r="L4813" s="8"/>
      <c r="M4813" s="8"/>
      <c r="N4813" s="8"/>
      <c r="O4813" s="8"/>
      <c r="P4813" s="8"/>
    </row>
    <row r="4814" spans="12:16" ht="24" customHeight="1">
      <c r="L4814" s="8"/>
      <c r="M4814" s="8"/>
      <c r="N4814" s="8"/>
      <c r="O4814" s="8"/>
      <c r="P4814" s="8"/>
    </row>
    <row r="4815" spans="12:16" ht="24" customHeight="1">
      <c r="L4815" s="8"/>
      <c r="M4815" s="8"/>
      <c r="N4815" s="8"/>
      <c r="O4815" s="8"/>
      <c r="P4815" s="8"/>
    </row>
    <row r="4816" spans="12:16" ht="24" customHeight="1">
      <c r="L4816" s="8"/>
      <c r="M4816" s="8"/>
      <c r="N4816" s="8"/>
      <c r="O4816" s="8"/>
      <c r="P4816" s="8"/>
    </row>
    <row r="4817" spans="12:16" ht="24" customHeight="1">
      <c r="L4817" s="8"/>
      <c r="M4817" s="8"/>
      <c r="N4817" s="8"/>
      <c r="O4817" s="8"/>
      <c r="P4817" s="8"/>
    </row>
    <row r="4818" spans="12:16" ht="24" customHeight="1">
      <c r="L4818" s="8"/>
      <c r="M4818" s="8"/>
      <c r="N4818" s="8"/>
      <c r="O4818" s="8"/>
      <c r="P4818" s="8"/>
    </row>
    <row r="4819" spans="12:16" ht="24" customHeight="1">
      <c r="L4819" s="8"/>
      <c r="M4819" s="8"/>
      <c r="N4819" s="8"/>
      <c r="O4819" s="8"/>
      <c r="P4819" s="8"/>
    </row>
    <row r="4820" spans="12:16" ht="24" customHeight="1">
      <c r="L4820" s="8"/>
      <c r="M4820" s="8"/>
      <c r="N4820" s="8"/>
      <c r="O4820" s="8"/>
      <c r="P4820" s="8"/>
    </row>
    <row r="4821" spans="12:16" ht="24" customHeight="1">
      <c r="L4821" s="8"/>
      <c r="M4821" s="8"/>
      <c r="N4821" s="8"/>
      <c r="O4821" s="8"/>
      <c r="P4821" s="8"/>
    </row>
    <row r="4822" spans="12:16" ht="24" customHeight="1">
      <c r="L4822" s="8"/>
      <c r="M4822" s="8"/>
      <c r="N4822" s="8"/>
      <c r="O4822" s="8"/>
      <c r="P4822" s="8"/>
    </row>
    <row r="4823" spans="12:16" ht="24" customHeight="1">
      <c r="L4823" s="8"/>
      <c r="M4823" s="8"/>
      <c r="N4823" s="8"/>
      <c r="O4823" s="8"/>
      <c r="P4823" s="8"/>
    </row>
    <row r="4824" spans="12:16" ht="24" customHeight="1">
      <c r="L4824" s="8"/>
      <c r="M4824" s="8"/>
      <c r="N4824" s="8"/>
      <c r="O4824" s="8"/>
      <c r="P4824" s="8"/>
    </row>
    <row r="4825" spans="12:16" ht="24" customHeight="1">
      <c r="L4825" s="8"/>
      <c r="M4825" s="8"/>
      <c r="N4825" s="8"/>
      <c r="O4825" s="8"/>
      <c r="P4825" s="8"/>
    </row>
    <row r="4826" spans="12:16" ht="24" customHeight="1">
      <c r="L4826" s="8"/>
      <c r="M4826" s="8"/>
      <c r="N4826" s="8"/>
      <c r="O4826" s="8"/>
      <c r="P4826" s="8"/>
    </row>
    <row r="4827" spans="12:16" ht="24" customHeight="1">
      <c r="L4827" s="8"/>
      <c r="M4827" s="8"/>
      <c r="N4827" s="8"/>
      <c r="O4827" s="8"/>
      <c r="P4827" s="8"/>
    </row>
    <row r="4828" spans="12:16" ht="24" customHeight="1">
      <c r="L4828" s="8"/>
      <c r="M4828" s="8"/>
      <c r="N4828" s="8"/>
      <c r="O4828" s="8"/>
      <c r="P4828" s="8"/>
    </row>
    <row r="4829" spans="12:16" ht="24" customHeight="1">
      <c r="L4829" s="8"/>
      <c r="M4829" s="8"/>
      <c r="N4829" s="8"/>
      <c r="O4829" s="8"/>
      <c r="P4829" s="8"/>
    </row>
    <row r="4830" spans="12:16" ht="24" customHeight="1">
      <c r="L4830" s="8"/>
      <c r="M4830" s="8"/>
      <c r="N4830" s="8"/>
      <c r="O4830" s="8"/>
      <c r="P4830" s="8"/>
    </row>
    <row r="4831" spans="12:16" ht="24" customHeight="1">
      <c r="L4831" s="8"/>
      <c r="M4831" s="8"/>
      <c r="N4831" s="8"/>
      <c r="O4831" s="8"/>
      <c r="P4831" s="8"/>
    </row>
    <row r="4832" spans="12:16" ht="24" customHeight="1">
      <c r="L4832" s="8"/>
      <c r="M4832" s="8"/>
      <c r="N4832" s="8"/>
      <c r="O4832" s="8"/>
      <c r="P4832" s="8"/>
    </row>
    <row r="4833" spans="12:16" ht="24" customHeight="1">
      <c r="L4833" s="8"/>
      <c r="M4833" s="8"/>
      <c r="N4833" s="8"/>
      <c r="O4833" s="8"/>
      <c r="P4833" s="8"/>
    </row>
    <row r="4834" spans="12:16" ht="24" customHeight="1">
      <c r="L4834" s="8"/>
      <c r="M4834" s="8"/>
      <c r="N4834" s="8"/>
      <c r="O4834" s="8"/>
      <c r="P4834" s="8"/>
    </row>
    <row r="4835" spans="12:16" ht="24" customHeight="1">
      <c r="L4835" s="8"/>
      <c r="M4835" s="8"/>
      <c r="N4835" s="8"/>
      <c r="O4835" s="8"/>
      <c r="P4835" s="8"/>
    </row>
    <row r="4836" spans="12:16" ht="24" customHeight="1">
      <c r="L4836" s="8"/>
      <c r="M4836" s="8"/>
      <c r="N4836" s="8"/>
      <c r="O4836" s="8"/>
      <c r="P4836" s="8"/>
    </row>
    <row r="4837" spans="12:16" ht="24" customHeight="1">
      <c r="L4837" s="8"/>
      <c r="M4837" s="8"/>
      <c r="N4837" s="8"/>
      <c r="O4837" s="8"/>
      <c r="P4837" s="8"/>
    </row>
    <row r="4838" spans="12:16" ht="24" customHeight="1">
      <c r="L4838" s="8"/>
      <c r="M4838" s="8"/>
      <c r="N4838" s="8"/>
      <c r="O4838" s="8"/>
      <c r="P4838" s="8"/>
    </row>
    <row r="4839" spans="12:16" ht="24" customHeight="1">
      <c r="L4839" s="8"/>
      <c r="M4839" s="8"/>
      <c r="N4839" s="8"/>
      <c r="O4839" s="8"/>
      <c r="P4839" s="8"/>
    </row>
    <row r="4840" spans="12:16" ht="24" customHeight="1">
      <c r="L4840" s="8"/>
      <c r="M4840" s="8"/>
      <c r="N4840" s="8"/>
      <c r="O4840" s="8"/>
      <c r="P4840" s="8"/>
    </row>
    <row r="4841" spans="12:16" ht="24" customHeight="1">
      <c r="L4841" s="8"/>
      <c r="M4841" s="8"/>
      <c r="N4841" s="8"/>
      <c r="O4841" s="8"/>
      <c r="P4841" s="8"/>
    </row>
    <row r="4842" spans="12:16" ht="24" customHeight="1">
      <c r="L4842" s="8"/>
      <c r="M4842" s="8"/>
      <c r="N4842" s="8"/>
      <c r="O4842" s="8"/>
      <c r="P4842" s="8"/>
    </row>
    <row r="4843" spans="12:16" ht="24" customHeight="1">
      <c r="L4843" s="8"/>
      <c r="M4843" s="8"/>
      <c r="N4843" s="8"/>
      <c r="O4843" s="8"/>
      <c r="P4843" s="8"/>
    </row>
    <row r="4844" spans="12:16" ht="24" customHeight="1">
      <c r="L4844" s="8"/>
      <c r="M4844" s="8"/>
      <c r="N4844" s="8"/>
      <c r="O4844" s="8"/>
      <c r="P4844" s="8"/>
    </row>
    <row r="4845" spans="12:16" ht="24" customHeight="1">
      <c r="L4845" s="8"/>
      <c r="M4845" s="8"/>
      <c r="N4845" s="8"/>
      <c r="O4845" s="8"/>
      <c r="P4845" s="8"/>
    </row>
    <row r="4846" spans="12:16" ht="24" customHeight="1">
      <c r="L4846" s="8"/>
      <c r="M4846" s="8"/>
      <c r="N4846" s="8"/>
      <c r="O4846" s="8"/>
      <c r="P4846" s="8"/>
    </row>
    <row r="4847" spans="12:16" ht="24" customHeight="1">
      <c r="L4847" s="8"/>
      <c r="M4847" s="8"/>
      <c r="N4847" s="8"/>
      <c r="O4847" s="8"/>
      <c r="P4847" s="8"/>
    </row>
    <row r="4848" spans="12:16" ht="24" customHeight="1">
      <c r="L4848" s="8"/>
      <c r="M4848" s="8"/>
      <c r="N4848" s="8"/>
      <c r="O4848" s="8"/>
      <c r="P4848" s="8"/>
    </row>
    <row r="4849" spans="12:16" ht="24" customHeight="1">
      <c r="L4849" s="8"/>
      <c r="M4849" s="8"/>
      <c r="N4849" s="8"/>
      <c r="O4849" s="8"/>
      <c r="P4849" s="8"/>
    </row>
    <row r="4850" spans="12:16" ht="24" customHeight="1">
      <c r="L4850" s="8"/>
      <c r="M4850" s="8"/>
      <c r="N4850" s="8"/>
      <c r="O4850" s="8"/>
      <c r="P4850" s="8"/>
    </row>
    <row r="4851" spans="12:16" ht="24" customHeight="1">
      <c r="L4851" s="8"/>
      <c r="M4851" s="8"/>
      <c r="N4851" s="8"/>
      <c r="O4851" s="8"/>
      <c r="P4851" s="8"/>
    </row>
    <row r="4852" spans="12:16" ht="24" customHeight="1">
      <c r="L4852" s="8"/>
      <c r="M4852" s="8"/>
      <c r="N4852" s="8"/>
      <c r="O4852" s="8"/>
      <c r="P4852" s="8"/>
    </row>
    <row r="4853" spans="12:16" ht="24" customHeight="1">
      <c r="L4853" s="8"/>
      <c r="M4853" s="8"/>
      <c r="N4853" s="8"/>
      <c r="O4853" s="8"/>
      <c r="P4853" s="8"/>
    </row>
    <row r="4854" spans="12:16" ht="24" customHeight="1">
      <c r="L4854" s="8"/>
      <c r="M4854" s="8"/>
      <c r="N4854" s="8"/>
      <c r="O4854" s="8"/>
      <c r="P4854" s="8"/>
    </row>
    <row r="4855" spans="12:16" ht="24" customHeight="1">
      <c r="L4855" s="8"/>
      <c r="M4855" s="8"/>
      <c r="N4855" s="8"/>
      <c r="O4855" s="8"/>
      <c r="P4855" s="8"/>
    </row>
    <row r="4856" spans="12:16" ht="24" customHeight="1">
      <c r="L4856" s="8"/>
      <c r="M4856" s="8"/>
      <c r="N4856" s="8"/>
      <c r="O4856" s="8"/>
      <c r="P4856" s="8"/>
    </row>
    <row r="4857" spans="12:16" ht="24" customHeight="1">
      <c r="L4857" s="8"/>
      <c r="M4857" s="8"/>
      <c r="N4857" s="8"/>
      <c r="O4857" s="8"/>
      <c r="P4857" s="8"/>
    </row>
    <row r="4858" spans="12:16" ht="24" customHeight="1">
      <c r="L4858" s="8"/>
      <c r="M4858" s="8"/>
      <c r="N4858" s="8"/>
      <c r="O4858" s="8"/>
      <c r="P4858" s="8"/>
    </row>
    <row r="4859" spans="12:16" ht="24" customHeight="1">
      <c r="L4859" s="8"/>
      <c r="M4859" s="8"/>
      <c r="N4859" s="8"/>
      <c r="O4859" s="8"/>
      <c r="P4859" s="8"/>
    </row>
    <row r="4860" spans="12:16" ht="24" customHeight="1">
      <c r="L4860" s="8"/>
      <c r="M4860" s="8"/>
      <c r="N4860" s="8"/>
      <c r="O4860" s="8"/>
      <c r="P4860" s="8"/>
    </row>
    <row r="4861" spans="12:16" ht="24" customHeight="1">
      <c r="L4861" s="8"/>
      <c r="M4861" s="8"/>
      <c r="N4861" s="8"/>
      <c r="O4861" s="8"/>
      <c r="P4861" s="8"/>
    </row>
    <row r="4862" spans="12:16" ht="24" customHeight="1">
      <c r="L4862" s="8"/>
      <c r="M4862" s="8"/>
      <c r="N4862" s="8"/>
      <c r="O4862" s="8"/>
      <c r="P4862" s="8"/>
    </row>
    <row r="4863" spans="12:16" ht="24" customHeight="1">
      <c r="L4863" s="8"/>
      <c r="M4863" s="8"/>
      <c r="N4863" s="8"/>
      <c r="O4863" s="8"/>
      <c r="P4863" s="8"/>
    </row>
    <row r="4864" spans="12:16" ht="24" customHeight="1">
      <c r="L4864" s="8"/>
      <c r="M4864" s="8"/>
      <c r="N4864" s="8"/>
      <c r="O4864" s="8"/>
      <c r="P4864" s="8"/>
    </row>
    <row r="4865" spans="12:16" ht="24" customHeight="1">
      <c r="L4865" s="8"/>
      <c r="M4865" s="8"/>
      <c r="N4865" s="8"/>
      <c r="O4865" s="8"/>
      <c r="P4865" s="8"/>
    </row>
    <row r="4866" spans="12:16" ht="24" customHeight="1">
      <c r="L4866" s="8"/>
      <c r="M4866" s="8"/>
      <c r="N4866" s="8"/>
      <c r="O4866" s="8"/>
      <c r="P4866" s="8"/>
    </row>
    <row r="4867" spans="12:16" ht="24" customHeight="1">
      <c r="L4867" s="8"/>
      <c r="M4867" s="8"/>
      <c r="N4867" s="8"/>
      <c r="O4867" s="8"/>
      <c r="P4867" s="8"/>
    </row>
    <row r="4868" spans="12:16" ht="24" customHeight="1">
      <c r="L4868" s="8"/>
      <c r="M4868" s="8"/>
      <c r="N4868" s="8"/>
      <c r="O4868" s="8"/>
      <c r="P4868" s="8"/>
    </row>
    <row r="4869" spans="12:16" ht="24" customHeight="1">
      <c r="L4869" s="8"/>
      <c r="M4869" s="8"/>
      <c r="N4869" s="8"/>
      <c r="O4869" s="8"/>
      <c r="P4869" s="8"/>
    </row>
    <row r="4870" spans="12:16" ht="24" customHeight="1">
      <c r="L4870" s="8"/>
      <c r="M4870" s="8"/>
      <c r="N4870" s="8"/>
      <c r="O4870" s="8"/>
      <c r="P4870" s="8"/>
    </row>
    <row r="4871" spans="12:16" ht="24" customHeight="1">
      <c r="L4871" s="8"/>
      <c r="M4871" s="8"/>
      <c r="N4871" s="8"/>
      <c r="O4871" s="8"/>
      <c r="P4871" s="8"/>
    </row>
    <row r="4872" spans="12:16" ht="24" customHeight="1">
      <c r="L4872" s="8"/>
      <c r="M4872" s="8"/>
      <c r="N4872" s="8"/>
      <c r="O4872" s="8"/>
      <c r="P4872" s="8"/>
    </row>
    <row r="4873" spans="12:16" ht="24" customHeight="1">
      <c r="L4873" s="8"/>
      <c r="M4873" s="8"/>
      <c r="N4873" s="8"/>
      <c r="O4873" s="8"/>
      <c r="P4873" s="8"/>
    </row>
    <row r="4874" spans="12:16" ht="24" customHeight="1">
      <c r="L4874" s="8"/>
      <c r="M4874" s="8"/>
      <c r="N4874" s="8"/>
      <c r="O4874" s="8"/>
      <c r="P4874" s="8"/>
    </row>
    <row r="4875" spans="12:16" ht="24" customHeight="1">
      <c r="L4875" s="8"/>
      <c r="M4875" s="8"/>
      <c r="N4875" s="8"/>
      <c r="O4875" s="8"/>
      <c r="P4875" s="8"/>
    </row>
    <row r="4876" spans="12:16" ht="24" customHeight="1">
      <c r="L4876" s="8"/>
      <c r="M4876" s="8"/>
      <c r="N4876" s="8"/>
      <c r="O4876" s="8"/>
      <c r="P4876" s="8"/>
    </row>
    <row r="4877" spans="12:16" ht="24" customHeight="1">
      <c r="L4877" s="8"/>
      <c r="M4877" s="8"/>
      <c r="N4877" s="8"/>
      <c r="O4877" s="8"/>
      <c r="P4877" s="8"/>
    </row>
    <row r="4878" spans="12:16" ht="24" customHeight="1">
      <c r="L4878" s="8"/>
      <c r="M4878" s="8"/>
      <c r="N4878" s="8"/>
      <c r="O4878" s="8"/>
      <c r="P4878" s="8"/>
    </row>
    <row r="4879" spans="12:16" ht="24" customHeight="1">
      <c r="L4879" s="8"/>
      <c r="M4879" s="8"/>
      <c r="N4879" s="8"/>
      <c r="O4879" s="8"/>
      <c r="P4879" s="8"/>
    </row>
    <row r="4880" spans="12:16" ht="24" customHeight="1">
      <c r="L4880" s="8"/>
      <c r="M4880" s="8"/>
      <c r="N4880" s="8"/>
      <c r="O4880" s="8"/>
      <c r="P4880" s="8"/>
    </row>
    <row r="4881" spans="12:16" ht="24" customHeight="1">
      <c r="L4881" s="8"/>
      <c r="M4881" s="8"/>
      <c r="N4881" s="8"/>
      <c r="O4881" s="8"/>
      <c r="P4881" s="8"/>
    </row>
    <row r="4882" spans="12:16" ht="24" customHeight="1">
      <c r="L4882" s="8"/>
      <c r="M4882" s="8"/>
      <c r="N4882" s="8"/>
      <c r="O4882" s="8"/>
      <c r="P4882" s="8"/>
    </row>
    <row r="4883" spans="12:16" ht="24" customHeight="1">
      <c r="L4883" s="8"/>
      <c r="M4883" s="8"/>
      <c r="N4883" s="8"/>
      <c r="O4883" s="8"/>
      <c r="P4883" s="8"/>
    </row>
    <row r="4884" spans="12:16" ht="24" customHeight="1">
      <c r="L4884" s="8"/>
      <c r="M4884" s="8"/>
      <c r="N4884" s="8"/>
      <c r="O4884" s="8"/>
      <c r="P4884" s="8"/>
    </row>
    <row r="4885" spans="12:16" ht="24" customHeight="1">
      <c r="L4885" s="8"/>
      <c r="M4885" s="8"/>
      <c r="N4885" s="8"/>
      <c r="O4885" s="8"/>
      <c r="P4885" s="8"/>
    </row>
    <row r="4886" spans="12:16" ht="24" customHeight="1">
      <c r="L4886" s="8"/>
      <c r="M4886" s="8"/>
      <c r="N4886" s="8"/>
      <c r="O4886" s="8"/>
      <c r="P4886" s="8"/>
    </row>
    <row r="4887" spans="12:16" ht="24" customHeight="1">
      <c r="L4887" s="8"/>
      <c r="M4887" s="8"/>
      <c r="N4887" s="8"/>
      <c r="O4887" s="8"/>
      <c r="P4887" s="8"/>
    </row>
    <row r="4888" spans="12:16" ht="24" customHeight="1">
      <c r="L4888" s="8"/>
      <c r="M4888" s="8"/>
      <c r="N4888" s="8"/>
      <c r="O4888" s="8"/>
      <c r="P4888" s="8"/>
    </row>
    <row r="4889" spans="12:16" ht="24" customHeight="1">
      <c r="L4889" s="8"/>
      <c r="M4889" s="8"/>
      <c r="N4889" s="8"/>
      <c r="O4889" s="8"/>
      <c r="P4889" s="8"/>
    </row>
    <row r="4890" spans="12:16" ht="24" customHeight="1">
      <c r="L4890" s="8"/>
      <c r="M4890" s="8"/>
      <c r="N4890" s="8"/>
      <c r="O4890" s="8"/>
      <c r="P4890" s="8"/>
    </row>
    <row r="4891" spans="12:16" ht="24" customHeight="1">
      <c r="L4891" s="8"/>
      <c r="M4891" s="8"/>
      <c r="N4891" s="8"/>
      <c r="O4891" s="8"/>
      <c r="P4891" s="8"/>
    </row>
    <row r="4892" spans="12:16" ht="24" customHeight="1">
      <c r="L4892" s="8"/>
      <c r="M4892" s="8"/>
      <c r="N4892" s="8"/>
      <c r="O4892" s="8"/>
      <c r="P4892" s="8"/>
    </row>
    <row r="4893" spans="12:16" ht="24" customHeight="1">
      <c r="L4893" s="8"/>
      <c r="M4893" s="8"/>
      <c r="N4893" s="8"/>
      <c r="O4893" s="8"/>
      <c r="P4893" s="8"/>
    </row>
    <row r="4894" spans="12:16" ht="24" customHeight="1">
      <c r="L4894" s="8"/>
      <c r="M4894" s="8"/>
      <c r="N4894" s="8"/>
      <c r="O4894" s="8"/>
      <c r="P4894" s="8"/>
    </row>
    <row r="4895" spans="12:16" ht="24" customHeight="1">
      <c r="L4895" s="8"/>
      <c r="M4895" s="8"/>
      <c r="N4895" s="8"/>
      <c r="O4895" s="8"/>
      <c r="P4895" s="8"/>
    </row>
    <row r="4896" spans="12:16" ht="24" customHeight="1">
      <c r="L4896" s="8"/>
      <c r="M4896" s="8"/>
      <c r="N4896" s="8"/>
      <c r="O4896" s="8"/>
      <c r="P4896" s="8"/>
    </row>
    <row r="4897" spans="12:16" ht="24" customHeight="1">
      <c r="L4897" s="8"/>
      <c r="M4897" s="8"/>
      <c r="N4897" s="8"/>
      <c r="O4897" s="8"/>
      <c r="P4897" s="8"/>
    </row>
    <row r="4898" spans="12:16" ht="24" customHeight="1">
      <c r="L4898" s="8"/>
      <c r="M4898" s="8"/>
      <c r="N4898" s="8"/>
      <c r="O4898" s="8"/>
      <c r="P4898" s="8"/>
    </row>
    <row r="4899" spans="12:16" ht="24" customHeight="1">
      <c r="L4899" s="8"/>
      <c r="M4899" s="8"/>
      <c r="N4899" s="8"/>
      <c r="O4899" s="8"/>
      <c r="P4899" s="8"/>
    </row>
    <row r="4900" spans="12:16" ht="24" customHeight="1">
      <c r="L4900" s="8"/>
      <c r="M4900" s="8"/>
      <c r="N4900" s="8"/>
      <c r="O4900" s="8"/>
      <c r="P4900" s="8"/>
    </row>
    <row r="4901" spans="12:16" ht="24" customHeight="1">
      <c r="L4901" s="8"/>
      <c r="M4901" s="8"/>
      <c r="N4901" s="8"/>
      <c r="O4901" s="8"/>
      <c r="P4901" s="8"/>
    </row>
    <row r="4902" spans="12:16" ht="24" customHeight="1">
      <c r="L4902" s="8"/>
      <c r="M4902" s="8"/>
      <c r="N4902" s="8"/>
      <c r="O4902" s="8"/>
      <c r="P4902" s="8"/>
    </row>
    <row r="4903" spans="12:16" ht="24" customHeight="1">
      <c r="L4903" s="8"/>
      <c r="M4903" s="8"/>
      <c r="N4903" s="8"/>
      <c r="O4903" s="8"/>
      <c r="P4903" s="8"/>
    </row>
    <row r="4904" spans="12:16" ht="24" customHeight="1">
      <c r="L4904" s="8"/>
      <c r="M4904" s="8"/>
      <c r="N4904" s="8"/>
      <c r="O4904" s="8"/>
      <c r="P4904" s="8"/>
    </row>
    <row r="4905" spans="12:16" ht="24" customHeight="1">
      <c r="L4905" s="8"/>
      <c r="M4905" s="8"/>
      <c r="N4905" s="8"/>
      <c r="O4905" s="8"/>
      <c r="P4905" s="8"/>
    </row>
    <row r="4906" spans="12:16" ht="24" customHeight="1">
      <c r="L4906" s="8"/>
      <c r="M4906" s="8"/>
      <c r="N4906" s="8"/>
      <c r="O4906" s="8"/>
      <c r="P4906" s="8"/>
    </row>
    <row r="4907" spans="12:16" ht="24" customHeight="1">
      <c r="L4907" s="8"/>
      <c r="M4907" s="8"/>
      <c r="N4907" s="8"/>
      <c r="O4907" s="8"/>
      <c r="P4907" s="8"/>
    </row>
    <row r="4908" spans="12:16" ht="24" customHeight="1">
      <c r="L4908" s="8"/>
      <c r="M4908" s="8"/>
      <c r="N4908" s="8"/>
      <c r="O4908" s="8"/>
      <c r="P4908" s="8"/>
    </row>
    <row r="4909" spans="12:16" ht="24" customHeight="1">
      <c r="L4909" s="8"/>
      <c r="M4909" s="8"/>
      <c r="N4909" s="8"/>
      <c r="O4909" s="8"/>
      <c r="P4909" s="8"/>
    </row>
    <row r="4910" spans="12:16" ht="24" customHeight="1">
      <c r="L4910" s="8"/>
      <c r="M4910" s="8"/>
      <c r="N4910" s="8"/>
      <c r="O4910" s="8"/>
      <c r="P4910" s="8"/>
    </row>
    <row r="4911" spans="12:16" ht="24" customHeight="1">
      <c r="L4911" s="8"/>
      <c r="M4911" s="8"/>
      <c r="N4911" s="8"/>
      <c r="O4911" s="8"/>
      <c r="P4911" s="8"/>
    </row>
    <row r="4912" spans="12:16" ht="24" customHeight="1">
      <c r="L4912" s="8"/>
      <c r="M4912" s="8"/>
      <c r="N4912" s="8"/>
      <c r="O4912" s="8"/>
      <c r="P4912" s="8"/>
    </row>
    <row r="4913" spans="12:16" ht="24" customHeight="1">
      <c r="L4913" s="8"/>
      <c r="M4913" s="8"/>
      <c r="N4913" s="8"/>
      <c r="O4913" s="8"/>
      <c r="P4913" s="8"/>
    </row>
    <row r="4914" spans="12:16" ht="24" customHeight="1">
      <c r="L4914" s="8"/>
      <c r="M4914" s="8"/>
      <c r="N4914" s="8"/>
      <c r="O4914" s="8"/>
      <c r="P4914" s="8"/>
    </row>
    <row r="4915" spans="12:16" ht="24" customHeight="1">
      <c r="L4915" s="8"/>
      <c r="M4915" s="8"/>
      <c r="N4915" s="8"/>
      <c r="O4915" s="8"/>
      <c r="P4915" s="8"/>
    </row>
    <row r="4916" spans="12:16" ht="24" customHeight="1">
      <c r="L4916" s="8"/>
      <c r="M4916" s="8"/>
      <c r="N4916" s="8"/>
      <c r="O4916" s="8"/>
      <c r="P4916" s="8"/>
    </row>
    <row r="4917" spans="12:16" ht="24" customHeight="1">
      <c r="L4917" s="8"/>
      <c r="M4917" s="8"/>
      <c r="N4917" s="8"/>
      <c r="O4917" s="8"/>
      <c r="P4917" s="8"/>
    </row>
    <row r="4918" spans="12:16" ht="24" customHeight="1">
      <c r="L4918" s="8"/>
      <c r="M4918" s="8"/>
      <c r="N4918" s="8"/>
      <c r="O4918" s="8"/>
      <c r="P4918" s="8"/>
    </row>
    <row r="4919" spans="12:16" ht="24" customHeight="1">
      <c r="L4919" s="8"/>
      <c r="M4919" s="8"/>
      <c r="N4919" s="8"/>
      <c r="O4919" s="8"/>
      <c r="P4919" s="8"/>
    </row>
    <row r="4920" spans="12:16" ht="24" customHeight="1">
      <c r="L4920" s="8"/>
      <c r="M4920" s="8"/>
      <c r="N4920" s="8"/>
      <c r="O4920" s="8"/>
      <c r="P4920" s="8"/>
    </row>
    <row r="4921" spans="12:16" ht="24" customHeight="1">
      <c r="L4921" s="8"/>
      <c r="M4921" s="8"/>
      <c r="N4921" s="8"/>
      <c r="O4921" s="8"/>
      <c r="P4921" s="8"/>
    </row>
    <row r="4922" spans="12:16" ht="24" customHeight="1">
      <c r="L4922" s="8"/>
      <c r="M4922" s="8"/>
      <c r="N4922" s="8"/>
      <c r="O4922" s="8"/>
      <c r="P4922" s="8"/>
    </row>
    <row r="4923" spans="12:16" ht="24" customHeight="1">
      <c r="L4923" s="8"/>
      <c r="M4923" s="8"/>
      <c r="N4923" s="8"/>
      <c r="O4923" s="8"/>
      <c r="P4923" s="8"/>
    </row>
    <row r="4924" spans="12:16" ht="24" customHeight="1">
      <c r="L4924" s="8"/>
      <c r="M4924" s="8"/>
      <c r="N4924" s="8"/>
      <c r="O4924" s="8"/>
      <c r="P4924" s="8"/>
    </row>
    <row r="4925" spans="12:16" ht="24" customHeight="1">
      <c r="L4925" s="8"/>
      <c r="M4925" s="8"/>
      <c r="N4925" s="8"/>
      <c r="O4925" s="8"/>
      <c r="P4925" s="8"/>
    </row>
    <row r="4926" spans="12:16" ht="24" customHeight="1">
      <c r="L4926" s="8"/>
      <c r="M4926" s="8"/>
      <c r="N4926" s="8"/>
      <c r="O4926" s="8"/>
      <c r="P4926" s="8"/>
    </row>
    <row r="4927" spans="12:16" ht="24" customHeight="1">
      <c r="L4927" s="8"/>
      <c r="M4927" s="8"/>
      <c r="N4927" s="8"/>
      <c r="O4927" s="8"/>
      <c r="P4927" s="8"/>
    </row>
    <row r="4928" spans="12:16" ht="24" customHeight="1">
      <c r="L4928" s="8"/>
      <c r="M4928" s="8"/>
      <c r="N4928" s="8"/>
      <c r="O4928" s="8"/>
      <c r="P4928" s="8"/>
    </row>
    <row r="4929" spans="12:16" ht="24" customHeight="1">
      <c r="L4929" s="8"/>
      <c r="M4929" s="8"/>
      <c r="N4929" s="8"/>
      <c r="O4929" s="8"/>
      <c r="P4929" s="8"/>
    </row>
    <row r="4930" spans="12:16" ht="24" customHeight="1">
      <c r="L4930" s="8"/>
      <c r="M4930" s="8"/>
      <c r="N4930" s="8"/>
      <c r="O4930" s="8"/>
      <c r="P4930" s="8"/>
    </row>
    <row r="4931" spans="12:16" ht="24" customHeight="1">
      <c r="L4931" s="8"/>
      <c r="M4931" s="8"/>
      <c r="N4931" s="8"/>
      <c r="O4931" s="8"/>
      <c r="P4931" s="8"/>
    </row>
    <row r="4932" spans="12:16" ht="24" customHeight="1">
      <c r="L4932" s="8"/>
      <c r="M4932" s="8"/>
      <c r="N4932" s="8"/>
      <c r="O4932" s="8"/>
      <c r="P4932" s="8"/>
    </row>
    <row r="4933" spans="12:16" ht="24" customHeight="1">
      <c r="L4933" s="8"/>
      <c r="M4933" s="8"/>
      <c r="N4933" s="8"/>
      <c r="O4933" s="8"/>
      <c r="P4933" s="8"/>
    </row>
    <row r="4934" spans="12:16" ht="24" customHeight="1">
      <c r="L4934" s="8"/>
      <c r="M4934" s="8"/>
      <c r="N4934" s="8"/>
      <c r="O4934" s="8"/>
      <c r="P4934" s="8"/>
    </row>
    <row r="4935" spans="12:16" ht="24" customHeight="1">
      <c r="L4935" s="8"/>
      <c r="M4935" s="8"/>
      <c r="N4935" s="8"/>
      <c r="O4935" s="8"/>
      <c r="P4935" s="8"/>
    </row>
    <row r="4936" spans="12:16" ht="24" customHeight="1">
      <c r="L4936" s="8"/>
      <c r="M4936" s="8"/>
      <c r="N4936" s="8"/>
      <c r="O4936" s="8"/>
      <c r="P4936" s="8"/>
    </row>
    <row r="4937" spans="12:16" ht="24" customHeight="1">
      <c r="L4937" s="8"/>
      <c r="M4937" s="8"/>
      <c r="N4937" s="8"/>
      <c r="O4937" s="8"/>
      <c r="P4937" s="8"/>
    </row>
    <row r="4938" spans="12:16" ht="24" customHeight="1">
      <c r="L4938" s="8"/>
      <c r="M4938" s="8"/>
      <c r="N4938" s="8"/>
      <c r="O4938" s="8"/>
      <c r="P4938" s="8"/>
    </row>
    <row r="4939" spans="12:16" ht="24" customHeight="1">
      <c r="L4939" s="8"/>
      <c r="M4939" s="8"/>
      <c r="N4939" s="8"/>
      <c r="O4939" s="8"/>
      <c r="P4939" s="8"/>
    </row>
    <row r="4940" spans="12:16" ht="24" customHeight="1">
      <c r="L4940" s="8"/>
      <c r="M4940" s="8"/>
      <c r="N4940" s="8"/>
      <c r="O4940" s="8"/>
      <c r="P4940" s="8"/>
    </row>
    <row r="4941" spans="12:16" ht="24" customHeight="1">
      <c r="L4941" s="8"/>
      <c r="M4941" s="8"/>
      <c r="N4941" s="8"/>
      <c r="O4941" s="8"/>
      <c r="P4941" s="8"/>
    </row>
    <row r="4942" spans="12:16" ht="24" customHeight="1">
      <c r="L4942" s="8"/>
      <c r="M4942" s="8"/>
      <c r="N4942" s="8"/>
      <c r="O4942" s="8"/>
      <c r="P4942" s="8"/>
    </row>
    <row r="4943" spans="12:16" ht="24" customHeight="1">
      <c r="L4943" s="8"/>
      <c r="M4943" s="8"/>
      <c r="N4943" s="8"/>
      <c r="O4943" s="8"/>
      <c r="P4943" s="8"/>
    </row>
    <row r="4944" spans="12:16" ht="24" customHeight="1">
      <c r="L4944" s="8"/>
      <c r="M4944" s="8"/>
      <c r="N4944" s="8"/>
      <c r="O4944" s="8"/>
      <c r="P4944" s="8"/>
    </row>
    <row r="4945" spans="12:16" ht="24" customHeight="1">
      <c r="L4945" s="8"/>
      <c r="M4945" s="8"/>
      <c r="N4945" s="8"/>
      <c r="O4945" s="8"/>
      <c r="P4945" s="8"/>
    </row>
    <row r="4946" spans="12:16" ht="24" customHeight="1">
      <c r="L4946" s="8"/>
      <c r="M4946" s="8"/>
      <c r="N4946" s="8"/>
      <c r="O4946" s="8"/>
      <c r="P4946" s="8"/>
    </row>
    <row r="4947" spans="12:16" ht="24" customHeight="1">
      <c r="L4947" s="8"/>
      <c r="M4947" s="8"/>
      <c r="N4947" s="8"/>
      <c r="O4947" s="8"/>
      <c r="P4947" s="8"/>
    </row>
    <row r="4948" spans="12:16" ht="24" customHeight="1">
      <c r="L4948" s="8"/>
      <c r="M4948" s="8"/>
      <c r="N4948" s="8"/>
      <c r="O4948" s="8"/>
      <c r="P4948" s="8"/>
    </row>
    <row r="4949" spans="12:16" ht="24" customHeight="1">
      <c r="L4949" s="8"/>
      <c r="M4949" s="8"/>
      <c r="N4949" s="8"/>
      <c r="O4949" s="8"/>
      <c r="P4949" s="8"/>
    </row>
    <row r="4950" spans="12:16" ht="24" customHeight="1">
      <c r="L4950" s="8"/>
      <c r="M4950" s="8"/>
      <c r="N4950" s="8"/>
      <c r="O4950" s="8"/>
      <c r="P4950" s="8"/>
    </row>
    <row r="4951" spans="12:16" ht="24" customHeight="1">
      <c r="L4951" s="8"/>
      <c r="M4951" s="8"/>
      <c r="N4951" s="8"/>
      <c r="O4951" s="8"/>
      <c r="P4951" s="8"/>
    </row>
    <row r="4952" spans="12:16" ht="24" customHeight="1">
      <c r="L4952" s="8"/>
      <c r="M4952" s="8"/>
      <c r="N4952" s="8"/>
      <c r="O4952" s="8"/>
      <c r="P4952" s="8"/>
    </row>
    <row r="4953" spans="12:16" ht="24" customHeight="1">
      <c r="L4953" s="8"/>
      <c r="M4953" s="8"/>
      <c r="N4953" s="8"/>
      <c r="O4953" s="8"/>
      <c r="P4953" s="8"/>
    </row>
    <row r="4954" spans="12:16" ht="24" customHeight="1">
      <c r="L4954" s="8"/>
      <c r="M4954" s="8"/>
      <c r="N4954" s="8"/>
      <c r="O4954" s="8"/>
      <c r="P4954" s="8"/>
    </row>
    <row r="4955" spans="12:16" ht="24" customHeight="1">
      <c r="L4955" s="8"/>
      <c r="M4955" s="8"/>
      <c r="N4955" s="8"/>
      <c r="O4955" s="8"/>
      <c r="P4955" s="8"/>
    </row>
    <row r="4956" spans="12:16" ht="24" customHeight="1">
      <c r="L4956" s="8"/>
      <c r="M4956" s="8"/>
      <c r="N4956" s="8"/>
      <c r="O4956" s="8"/>
      <c r="P4956" s="8"/>
    </row>
    <row r="4957" spans="12:16" ht="24" customHeight="1">
      <c r="L4957" s="8"/>
      <c r="M4957" s="8"/>
      <c r="N4957" s="8"/>
      <c r="O4957" s="8"/>
      <c r="P4957" s="8"/>
    </row>
    <row r="4958" spans="12:16" ht="24" customHeight="1">
      <c r="L4958" s="8"/>
      <c r="M4958" s="8"/>
      <c r="N4958" s="8"/>
      <c r="O4958" s="8"/>
      <c r="P4958" s="8"/>
    </row>
    <row r="4959" spans="12:16" ht="24" customHeight="1">
      <c r="L4959" s="8"/>
      <c r="M4959" s="8"/>
      <c r="N4959" s="8"/>
      <c r="O4959" s="8"/>
      <c r="P4959" s="8"/>
    </row>
    <row r="4960" spans="12:16" ht="24" customHeight="1">
      <c r="L4960" s="8"/>
      <c r="M4960" s="8"/>
      <c r="N4960" s="8"/>
      <c r="O4960" s="8"/>
      <c r="P4960" s="8"/>
    </row>
    <row r="4961" spans="12:16" ht="24" customHeight="1">
      <c r="L4961" s="8"/>
      <c r="M4961" s="8"/>
      <c r="N4961" s="8"/>
      <c r="O4961" s="8"/>
      <c r="P4961" s="8"/>
    </row>
    <row r="4962" spans="12:16" ht="24" customHeight="1">
      <c r="L4962" s="8"/>
      <c r="M4962" s="8"/>
      <c r="N4962" s="8"/>
      <c r="O4962" s="8"/>
      <c r="P4962" s="8"/>
    </row>
    <row r="4963" spans="12:16" ht="24" customHeight="1">
      <c r="L4963" s="8"/>
      <c r="M4963" s="8"/>
      <c r="N4963" s="8"/>
      <c r="O4963" s="8"/>
      <c r="P4963" s="8"/>
    </row>
    <row r="4964" spans="12:16" ht="24" customHeight="1">
      <c r="L4964" s="8"/>
      <c r="M4964" s="8"/>
      <c r="N4964" s="8"/>
      <c r="O4964" s="8"/>
      <c r="P4964" s="8"/>
    </row>
    <row r="4965" spans="12:16" ht="24" customHeight="1">
      <c r="L4965" s="8"/>
      <c r="M4965" s="8"/>
      <c r="N4965" s="8"/>
      <c r="O4965" s="8"/>
      <c r="P4965" s="8"/>
    </row>
    <row r="4966" spans="12:16" ht="24" customHeight="1">
      <c r="L4966" s="8"/>
      <c r="M4966" s="8"/>
      <c r="N4966" s="8"/>
      <c r="O4966" s="8"/>
      <c r="P4966" s="8"/>
    </row>
    <row r="4967" spans="12:16" ht="24" customHeight="1">
      <c r="L4967" s="8"/>
      <c r="M4967" s="8"/>
      <c r="N4967" s="8"/>
      <c r="O4967" s="8"/>
      <c r="P4967" s="8"/>
    </row>
    <row r="4968" spans="12:16" ht="24" customHeight="1">
      <c r="L4968" s="8"/>
      <c r="M4968" s="8"/>
      <c r="N4968" s="8"/>
      <c r="O4968" s="8"/>
      <c r="P4968" s="8"/>
    </row>
    <row r="4969" spans="12:16" ht="24" customHeight="1">
      <c r="L4969" s="8"/>
      <c r="M4969" s="8"/>
      <c r="N4969" s="8"/>
      <c r="O4969" s="8"/>
      <c r="P4969" s="8"/>
    </row>
    <row r="4970" spans="12:16" ht="24" customHeight="1">
      <c r="L4970" s="8"/>
      <c r="M4970" s="8"/>
      <c r="N4970" s="8"/>
      <c r="O4970" s="8"/>
      <c r="P4970" s="8"/>
    </row>
    <row r="4971" spans="12:16" ht="24" customHeight="1">
      <c r="L4971" s="8"/>
      <c r="M4971" s="8"/>
      <c r="N4971" s="8"/>
      <c r="O4971" s="8"/>
      <c r="P4971" s="8"/>
    </row>
    <row r="4972" spans="12:16" ht="24" customHeight="1">
      <c r="L4972" s="8"/>
      <c r="M4972" s="8"/>
      <c r="N4972" s="8"/>
      <c r="O4972" s="8"/>
      <c r="P4972" s="8"/>
    </row>
    <row r="4973" spans="12:16" ht="24" customHeight="1">
      <c r="L4973" s="8"/>
      <c r="M4973" s="8"/>
      <c r="N4973" s="8"/>
      <c r="O4973" s="8"/>
      <c r="P4973" s="8"/>
    </row>
    <row r="4974" spans="12:16" ht="24" customHeight="1">
      <c r="L4974" s="8"/>
      <c r="M4974" s="8"/>
      <c r="N4974" s="8"/>
      <c r="O4974" s="8"/>
      <c r="P4974" s="8"/>
    </row>
    <row r="4975" spans="12:16" ht="24" customHeight="1">
      <c r="L4975" s="8"/>
      <c r="M4975" s="8"/>
      <c r="N4975" s="8"/>
      <c r="O4975" s="8"/>
      <c r="P4975" s="8"/>
    </row>
    <row r="4976" spans="12:16" ht="24" customHeight="1">
      <c r="L4976" s="8"/>
      <c r="M4976" s="8"/>
      <c r="N4976" s="8"/>
      <c r="O4976" s="8"/>
      <c r="P4976" s="8"/>
    </row>
    <row r="4977" spans="12:16" ht="24" customHeight="1">
      <c r="L4977" s="8"/>
      <c r="M4977" s="8"/>
      <c r="N4977" s="8"/>
      <c r="O4977" s="8"/>
      <c r="P4977" s="8"/>
    </row>
    <row r="4978" spans="12:16" ht="24" customHeight="1">
      <c r="L4978" s="8"/>
      <c r="M4978" s="8"/>
      <c r="N4978" s="8"/>
      <c r="O4978" s="8"/>
      <c r="P4978" s="8"/>
    </row>
    <row r="4979" spans="12:16" ht="24" customHeight="1">
      <c r="L4979" s="8"/>
      <c r="M4979" s="8"/>
      <c r="N4979" s="8"/>
      <c r="O4979" s="8"/>
      <c r="P4979" s="8"/>
    </row>
    <row r="4980" spans="12:16" ht="24" customHeight="1">
      <c r="L4980" s="8"/>
      <c r="M4980" s="8"/>
      <c r="N4980" s="8"/>
      <c r="O4980" s="8"/>
      <c r="P4980" s="8"/>
    </row>
    <row r="4981" spans="12:16" ht="24" customHeight="1">
      <c r="L4981" s="8"/>
      <c r="M4981" s="8"/>
      <c r="N4981" s="8"/>
      <c r="O4981" s="8"/>
      <c r="P4981" s="8"/>
    </row>
    <row r="4982" spans="12:16" ht="24" customHeight="1">
      <c r="L4982" s="8"/>
      <c r="M4982" s="8"/>
      <c r="N4982" s="8"/>
      <c r="O4982" s="8"/>
      <c r="P4982" s="8"/>
    </row>
    <row r="4983" spans="12:16" ht="24" customHeight="1">
      <c r="L4983" s="8"/>
      <c r="M4983" s="8"/>
      <c r="N4983" s="8"/>
      <c r="O4983" s="8"/>
      <c r="P4983" s="8"/>
    </row>
    <row r="4984" spans="12:16" ht="24" customHeight="1">
      <c r="L4984" s="8"/>
      <c r="M4984" s="8"/>
      <c r="N4984" s="8"/>
      <c r="O4984" s="8"/>
      <c r="P4984" s="8"/>
    </row>
    <row r="4985" spans="12:16" ht="24" customHeight="1">
      <c r="L4985" s="8"/>
      <c r="M4985" s="8"/>
      <c r="N4985" s="8"/>
      <c r="O4985" s="8"/>
      <c r="P4985" s="8"/>
    </row>
    <row r="4986" spans="12:16" ht="24" customHeight="1">
      <c r="L4986" s="8"/>
      <c r="M4986" s="8"/>
      <c r="N4986" s="8"/>
      <c r="O4986" s="8"/>
      <c r="P4986" s="8"/>
    </row>
    <row r="4987" spans="12:16" ht="24" customHeight="1">
      <c r="L4987" s="8"/>
      <c r="M4987" s="8"/>
      <c r="N4987" s="8"/>
      <c r="O4987" s="8"/>
      <c r="P4987" s="8"/>
    </row>
    <row r="4988" spans="12:16" ht="24" customHeight="1">
      <c r="L4988" s="8"/>
      <c r="M4988" s="8"/>
      <c r="N4988" s="8"/>
      <c r="O4988" s="8"/>
      <c r="P4988" s="8"/>
    </row>
    <row r="4989" spans="12:16" ht="24" customHeight="1">
      <c r="L4989" s="8"/>
      <c r="M4989" s="8"/>
      <c r="N4989" s="8"/>
      <c r="O4989" s="8"/>
      <c r="P4989" s="8"/>
    </row>
    <row r="4990" spans="12:16" ht="24" customHeight="1">
      <c r="L4990" s="8"/>
      <c r="M4990" s="8"/>
      <c r="N4990" s="8"/>
      <c r="O4990" s="8"/>
      <c r="P4990" s="8"/>
    </row>
    <row r="4991" spans="12:16" ht="24" customHeight="1">
      <c r="L4991" s="8"/>
      <c r="M4991" s="8"/>
      <c r="N4991" s="8"/>
      <c r="O4991" s="8"/>
      <c r="P4991" s="8"/>
    </row>
    <row r="4992" spans="12:16" ht="24" customHeight="1">
      <c r="L4992" s="8"/>
      <c r="M4992" s="8"/>
      <c r="N4992" s="8"/>
      <c r="O4992" s="8"/>
      <c r="P4992" s="8"/>
    </row>
    <row r="4993" spans="12:16" ht="24" customHeight="1">
      <c r="L4993" s="8"/>
      <c r="M4993" s="8"/>
      <c r="N4993" s="8"/>
      <c r="O4993" s="8"/>
      <c r="P4993" s="8"/>
    </row>
    <row r="4994" spans="12:16" ht="24" customHeight="1">
      <c r="L4994" s="8"/>
      <c r="M4994" s="8"/>
      <c r="N4994" s="8"/>
      <c r="O4994" s="8"/>
      <c r="P4994" s="8"/>
    </row>
    <row r="4995" spans="12:16" ht="24" customHeight="1">
      <c r="L4995" s="8"/>
      <c r="M4995" s="8"/>
      <c r="N4995" s="8"/>
      <c r="O4995" s="8"/>
      <c r="P4995" s="8"/>
    </row>
    <row r="4996" spans="12:16" ht="24" customHeight="1">
      <c r="L4996" s="8"/>
      <c r="M4996" s="8"/>
      <c r="N4996" s="8"/>
      <c r="O4996" s="8"/>
      <c r="P4996" s="8"/>
    </row>
    <row r="4997" spans="12:16" ht="24" customHeight="1">
      <c r="L4997" s="8"/>
      <c r="M4997" s="8"/>
      <c r="N4997" s="8"/>
      <c r="O4997" s="8"/>
      <c r="P4997" s="8"/>
    </row>
    <row r="4998" spans="12:16" ht="24" customHeight="1">
      <c r="L4998" s="8"/>
      <c r="M4998" s="8"/>
      <c r="N4998" s="8"/>
      <c r="O4998" s="8"/>
      <c r="P4998" s="8"/>
    </row>
    <row r="4999" spans="12:16" ht="24" customHeight="1">
      <c r="L4999" s="8"/>
      <c r="M4999" s="8"/>
      <c r="N4999" s="8"/>
      <c r="O4999" s="8"/>
      <c r="P4999" s="8"/>
    </row>
    <row r="5000" spans="12:16" ht="24" customHeight="1">
      <c r="L5000" s="8"/>
      <c r="M5000" s="8"/>
      <c r="N5000" s="8"/>
      <c r="O5000" s="8"/>
      <c r="P5000" s="8"/>
    </row>
    <row r="5001" spans="12:16" ht="24" customHeight="1">
      <c r="L5001" s="8"/>
      <c r="M5001" s="8"/>
      <c r="N5001" s="8"/>
      <c r="O5001" s="8"/>
      <c r="P5001" s="8"/>
    </row>
    <row r="5002" spans="12:16" ht="24" customHeight="1">
      <c r="L5002" s="8"/>
      <c r="M5002" s="8"/>
      <c r="N5002" s="8"/>
      <c r="O5002" s="8"/>
      <c r="P5002" s="8"/>
    </row>
    <row r="5003" spans="12:16" ht="24" customHeight="1">
      <c r="L5003" s="8"/>
      <c r="M5003" s="8"/>
      <c r="N5003" s="8"/>
      <c r="O5003" s="8"/>
      <c r="P5003" s="8"/>
    </row>
    <row r="5004" spans="12:16" ht="24" customHeight="1">
      <c r="L5004" s="8"/>
      <c r="M5004" s="8"/>
      <c r="N5004" s="8"/>
      <c r="O5004" s="8"/>
      <c r="P5004" s="8"/>
    </row>
    <row r="5005" spans="12:16" ht="24" customHeight="1">
      <c r="L5005" s="8"/>
      <c r="M5005" s="8"/>
      <c r="N5005" s="8"/>
      <c r="O5005" s="8"/>
      <c r="P5005" s="8"/>
    </row>
    <row r="5006" spans="12:16" ht="24" customHeight="1">
      <c r="L5006" s="8"/>
      <c r="M5006" s="8"/>
      <c r="N5006" s="8"/>
      <c r="O5006" s="8"/>
      <c r="P5006" s="8"/>
    </row>
    <row r="5007" spans="12:16" ht="24" customHeight="1">
      <c r="L5007" s="8"/>
      <c r="M5007" s="8"/>
      <c r="N5007" s="8"/>
      <c r="O5007" s="8"/>
      <c r="P5007" s="8"/>
    </row>
    <row r="5008" spans="12:16" ht="24" customHeight="1">
      <c r="L5008" s="8"/>
      <c r="M5008" s="8"/>
      <c r="N5008" s="8"/>
      <c r="O5008" s="8"/>
      <c r="P5008" s="8"/>
    </row>
    <row r="5009" spans="12:16" ht="24" customHeight="1">
      <c r="L5009" s="8"/>
      <c r="M5009" s="8"/>
      <c r="N5009" s="8"/>
      <c r="O5009" s="8"/>
      <c r="P5009" s="8"/>
    </row>
    <row r="5010" spans="12:16" ht="24" customHeight="1">
      <c r="L5010" s="8"/>
      <c r="M5010" s="8"/>
      <c r="N5010" s="8"/>
      <c r="O5010" s="8"/>
      <c r="P5010" s="8"/>
    </row>
    <row r="5011" spans="12:16" ht="24" customHeight="1">
      <c r="L5011" s="8"/>
      <c r="M5011" s="8"/>
      <c r="N5011" s="8"/>
      <c r="O5011" s="8"/>
      <c r="P5011" s="8"/>
    </row>
    <row r="5012" spans="12:16" ht="24" customHeight="1">
      <c r="L5012" s="8"/>
      <c r="M5012" s="8"/>
      <c r="N5012" s="8"/>
      <c r="O5012" s="8"/>
      <c r="P5012" s="8"/>
    </row>
    <row r="5013" spans="12:16" ht="24" customHeight="1">
      <c r="L5013" s="8"/>
      <c r="M5013" s="8"/>
      <c r="N5013" s="8"/>
      <c r="O5013" s="8"/>
      <c r="P5013" s="8"/>
    </row>
    <row r="5014" spans="12:16" ht="24" customHeight="1">
      <c r="L5014" s="8"/>
      <c r="M5014" s="8"/>
      <c r="N5014" s="8"/>
      <c r="O5014" s="8"/>
      <c r="P5014" s="8"/>
    </row>
    <row r="5015" spans="12:16" ht="24" customHeight="1">
      <c r="L5015" s="8"/>
      <c r="M5015" s="8"/>
      <c r="N5015" s="8"/>
      <c r="O5015" s="8"/>
      <c r="P5015" s="8"/>
    </row>
    <row r="5016" spans="12:16" ht="24" customHeight="1">
      <c r="L5016" s="8"/>
      <c r="M5016" s="8"/>
      <c r="N5016" s="8"/>
      <c r="O5016" s="8"/>
      <c r="P5016" s="8"/>
    </row>
    <row r="5017" spans="12:16" ht="24" customHeight="1">
      <c r="L5017" s="8"/>
      <c r="M5017" s="8"/>
      <c r="N5017" s="8"/>
      <c r="O5017" s="8"/>
      <c r="P5017" s="8"/>
    </row>
    <row r="5018" spans="12:16" ht="24" customHeight="1">
      <c r="L5018" s="8"/>
      <c r="M5018" s="8"/>
      <c r="N5018" s="8"/>
      <c r="O5018" s="8"/>
      <c r="P5018" s="8"/>
    </row>
    <row r="5019" spans="12:16" ht="24" customHeight="1">
      <c r="L5019" s="8"/>
      <c r="M5019" s="8"/>
      <c r="N5019" s="8"/>
      <c r="O5019" s="8"/>
      <c r="P5019" s="8"/>
    </row>
    <row r="5020" spans="12:16" ht="24" customHeight="1">
      <c r="L5020" s="8"/>
      <c r="M5020" s="8"/>
      <c r="N5020" s="8"/>
      <c r="O5020" s="8"/>
      <c r="P5020" s="8"/>
    </row>
    <row r="5021" spans="12:16" ht="24" customHeight="1">
      <c r="L5021" s="8"/>
      <c r="M5021" s="8"/>
      <c r="N5021" s="8"/>
      <c r="O5021" s="8"/>
      <c r="P5021" s="8"/>
    </row>
    <row r="5022" spans="12:16" ht="24" customHeight="1">
      <c r="L5022" s="8"/>
      <c r="M5022" s="8"/>
      <c r="N5022" s="8"/>
      <c r="O5022" s="8"/>
      <c r="P5022" s="8"/>
    </row>
    <row r="5023" spans="12:16" ht="24" customHeight="1">
      <c r="L5023" s="8"/>
      <c r="M5023" s="8"/>
      <c r="N5023" s="8"/>
      <c r="O5023" s="8"/>
      <c r="P5023" s="8"/>
    </row>
    <row r="5024" spans="12:16" ht="24" customHeight="1">
      <c r="L5024" s="8"/>
      <c r="M5024" s="8"/>
      <c r="N5024" s="8"/>
      <c r="O5024" s="8"/>
      <c r="P5024" s="8"/>
    </row>
    <row r="5025" spans="12:16" ht="24" customHeight="1">
      <c r="L5025" s="8"/>
      <c r="M5025" s="8"/>
      <c r="N5025" s="8"/>
      <c r="O5025" s="8"/>
      <c r="P5025" s="8"/>
    </row>
    <row r="5026" spans="12:16" ht="24" customHeight="1">
      <c r="L5026" s="8"/>
      <c r="M5026" s="8"/>
      <c r="N5026" s="8"/>
      <c r="O5026" s="8"/>
      <c r="P5026" s="8"/>
    </row>
    <row r="5027" spans="12:16" ht="24" customHeight="1">
      <c r="L5027" s="8"/>
      <c r="M5027" s="8"/>
      <c r="N5027" s="8"/>
      <c r="O5027" s="8"/>
      <c r="P5027" s="8"/>
    </row>
    <row r="5028" spans="12:16" ht="24" customHeight="1">
      <c r="L5028" s="8"/>
      <c r="M5028" s="8"/>
      <c r="N5028" s="8"/>
      <c r="O5028" s="8"/>
      <c r="P5028" s="8"/>
    </row>
    <row r="5029" spans="12:16" ht="24" customHeight="1">
      <c r="L5029" s="8"/>
      <c r="M5029" s="8"/>
      <c r="N5029" s="8"/>
      <c r="O5029" s="8"/>
      <c r="P5029" s="8"/>
    </row>
    <row r="5030" spans="12:16" ht="24" customHeight="1">
      <c r="L5030" s="8"/>
      <c r="M5030" s="8"/>
      <c r="N5030" s="8"/>
      <c r="O5030" s="8"/>
      <c r="P5030" s="8"/>
    </row>
    <row r="5031" spans="12:16" ht="24" customHeight="1">
      <c r="L5031" s="8"/>
      <c r="M5031" s="8"/>
      <c r="N5031" s="8"/>
      <c r="O5031" s="8"/>
      <c r="P5031" s="8"/>
    </row>
    <row r="5032" spans="12:16" ht="24" customHeight="1">
      <c r="L5032" s="8"/>
      <c r="M5032" s="8"/>
      <c r="N5032" s="8"/>
      <c r="O5032" s="8"/>
      <c r="P5032" s="8"/>
    </row>
    <row r="5033" spans="12:16" ht="24" customHeight="1">
      <c r="L5033" s="8"/>
      <c r="M5033" s="8"/>
      <c r="N5033" s="8"/>
      <c r="O5033" s="8"/>
      <c r="P5033" s="8"/>
    </row>
    <row r="5034" spans="12:16" ht="24" customHeight="1">
      <c r="L5034" s="8"/>
      <c r="M5034" s="8"/>
      <c r="N5034" s="8"/>
      <c r="O5034" s="8"/>
      <c r="P5034" s="8"/>
    </row>
    <row r="5035" spans="12:16" ht="24" customHeight="1">
      <c r="L5035" s="8"/>
      <c r="M5035" s="8"/>
      <c r="N5035" s="8"/>
      <c r="O5035" s="8"/>
      <c r="P5035" s="8"/>
    </row>
    <row r="5036" spans="12:16" ht="24" customHeight="1">
      <c r="L5036" s="8"/>
      <c r="M5036" s="8"/>
      <c r="N5036" s="8"/>
      <c r="O5036" s="8"/>
      <c r="P5036" s="8"/>
    </row>
    <row r="5037" spans="12:16" ht="24" customHeight="1">
      <c r="L5037" s="8"/>
      <c r="M5037" s="8"/>
      <c r="N5037" s="8"/>
      <c r="O5037" s="8"/>
      <c r="P5037" s="8"/>
    </row>
    <row r="5038" spans="12:16" ht="24" customHeight="1">
      <c r="L5038" s="8"/>
      <c r="M5038" s="8"/>
      <c r="N5038" s="8"/>
      <c r="O5038" s="8"/>
      <c r="P5038" s="8"/>
    </row>
    <row r="5039" spans="12:16" ht="24" customHeight="1">
      <c r="L5039" s="8"/>
      <c r="M5039" s="8"/>
      <c r="N5039" s="8"/>
      <c r="O5039" s="8"/>
      <c r="P5039" s="8"/>
    </row>
    <row r="5040" spans="12:16" ht="24" customHeight="1">
      <c r="L5040" s="8"/>
      <c r="M5040" s="8"/>
      <c r="N5040" s="8"/>
      <c r="O5040" s="8"/>
      <c r="P5040" s="8"/>
    </row>
    <row r="5041" spans="12:16" ht="24" customHeight="1">
      <c r="L5041" s="8"/>
      <c r="M5041" s="8"/>
      <c r="N5041" s="8"/>
      <c r="O5041" s="8"/>
      <c r="P5041" s="8"/>
    </row>
    <row r="5042" spans="12:16" ht="24" customHeight="1">
      <c r="L5042" s="8"/>
      <c r="M5042" s="8"/>
      <c r="N5042" s="8"/>
      <c r="O5042" s="8"/>
      <c r="P5042" s="8"/>
    </row>
    <row r="5043" spans="12:16" ht="24" customHeight="1">
      <c r="L5043" s="8"/>
      <c r="M5043" s="8"/>
      <c r="N5043" s="8"/>
      <c r="O5043" s="8"/>
      <c r="P5043" s="8"/>
    </row>
    <row r="5044" spans="12:16" ht="24" customHeight="1">
      <c r="L5044" s="8"/>
      <c r="M5044" s="8"/>
      <c r="N5044" s="8"/>
      <c r="O5044" s="8"/>
      <c r="P5044" s="8"/>
    </row>
    <row r="5045" spans="12:16" ht="24" customHeight="1">
      <c r="L5045" s="8"/>
      <c r="M5045" s="8"/>
      <c r="N5045" s="8"/>
      <c r="O5045" s="8"/>
      <c r="P5045" s="8"/>
    </row>
    <row r="5046" spans="12:16" ht="24" customHeight="1">
      <c r="L5046" s="8"/>
      <c r="M5046" s="8"/>
      <c r="N5046" s="8"/>
      <c r="O5046" s="8"/>
      <c r="P5046" s="8"/>
    </row>
    <row r="5047" spans="12:16" ht="24" customHeight="1">
      <c r="L5047" s="8"/>
      <c r="M5047" s="8"/>
      <c r="N5047" s="8"/>
      <c r="O5047" s="8"/>
      <c r="P5047" s="8"/>
    </row>
    <row r="5048" spans="12:16" ht="24" customHeight="1">
      <c r="L5048" s="8"/>
      <c r="M5048" s="8"/>
      <c r="N5048" s="8"/>
      <c r="O5048" s="8"/>
      <c r="P5048" s="8"/>
    </row>
    <row r="5049" spans="12:16" ht="24" customHeight="1">
      <c r="L5049" s="8"/>
      <c r="M5049" s="8"/>
      <c r="N5049" s="8"/>
      <c r="O5049" s="8"/>
      <c r="P5049" s="8"/>
    </row>
    <row r="5050" spans="12:16" ht="24" customHeight="1">
      <c r="L5050" s="8"/>
      <c r="M5050" s="8"/>
      <c r="N5050" s="8"/>
      <c r="O5050" s="8"/>
      <c r="P5050" s="8"/>
    </row>
    <row r="5051" spans="12:16" ht="24" customHeight="1">
      <c r="L5051" s="8"/>
      <c r="M5051" s="8"/>
      <c r="N5051" s="8"/>
      <c r="O5051" s="8"/>
      <c r="P5051" s="8"/>
    </row>
    <row r="5052" spans="12:16" ht="24" customHeight="1">
      <c r="L5052" s="8"/>
      <c r="M5052" s="8"/>
      <c r="N5052" s="8"/>
      <c r="O5052" s="8"/>
      <c r="P5052" s="8"/>
    </row>
    <row r="5053" spans="12:16" ht="24" customHeight="1">
      <c r="L5053" s="8"/>
      <c r="M5053" s="8"/>
      <c r="N5053" s="8"/>
      <c r="O5053" s="8"/>
      <c r="P5053" s="8"/>
    </row>
    <row r="5054" spans="12:16" ht="24" customHeight="1">
      <c r="L5054" s="8"/>
      <c r="M5054" s="8"/>
      <c r="N5054" s="8"/>
      <c r="O5054" s="8"/>
      <c r="P5054" s="8"/>
    </row>
    <row r="5055" spans="12:16" ht="24" customHeight="1">
      <c r="L5055" s="8"/>
      <c r="M5055" s="8"/>
      <c r="N5055" s="8"/>
      <c r="O5055" s="8"/>
      <c r="P5055" s="8"/>
    </row>
    <row r="5056" spans="12:16" ht="24" customHeight="1">
      <c r="L5056" s="8"/>
      <c r="M5056" s="8"/>
      <c r="N5056" s="8"/>
      <c r="O5056" s="8"/>
      <c r="P5056" s="8"/>
    </row>
    <row r="5057" spans="12:16" ht="24" customHeight="1">
      <c r="L5057" s="8"/>
      <c r="M5057" s="8"/>
      <c r="N5057" s="8"/>
      <c r="O5057" s="8"/>
      <c r="P5057" s="8"/>
    </row>
    <row r="5058" spans="12:16" ht="24" customHeight="1">
      <c r="L5058" s="8"/>
      <c r="M5058" s="8"/>
      <c r="N5058" s="8"/>
      <c r="O5058" s="8"/>
      <c r="P5058" s="8"/>
    </row>
    <row r="5059" spans="12:16" ht="24" customHeight="1">
      <c r="L5059" s="8"/>
      <c r="M5059" s="8"/>
      <c r="N5059" s="8"/>
      <c r="O5059" s="8"/>
      <c r="P5059" s="8"/>
    </row>
    <row r="5060" spans="12:16" ht="24" customHeight="1">
      <c r="L5060" s="8"/>
      <c r="M5060" s="8"/>
      <c r="N5060" s="8"/>
      <c r="O5060" s="8"/>
      <c r="P5060" s="8"/>
    </row>
    <row r="5061" spans="12:16" ht="24" customHeight="1">
      <c r="L5061" s="8"/>
      <c r="M5061" s="8"/>
      <c r="N5061" s="8"/>
      <c r="O5061" s="8"/>
      <c r="P5061" s="8"/>
    </row>
    <row r="5062" spans="12:16" ht="24" customHeight="1">
      <c r="L5062" s="8"/>
      <c r="M5062" s="8"/>
      <c r="N5062" s="8"/>
      <c r="O5062" s="8"/>
      <c r="P5062" s="8"/>
    </row>
    <row r="5063" spans="12:16" ht="24" customHeight="1">
      <c r="L5063" s="8"/>
      <c r="M5063" s="8"/>
      <c r="N5063" s="8"/>
      <c r="O5063" s="8"/>
      <c r="P5063" s="8"/>
    </row>
    <row r="5064" spans="12:16" ht="24" customHeight="1">
      <c r="L5064" s="8"/>
      <c r="M5064" s="8"/>
      <c r="N5064" s="8"/>
      <c r="O5064" s="8"/>
      <c r="P5064" s="8"/>
    </row>
    <row r="5065" spans="12:16" ht="24" customHeight="1">
      <c r="L5065" s="8"/>
      <c r="M5065" s="8"/>
      <c r="N5065" s="8"/>
      <c r="O5065" s="8"/>
      <c r="P5065" s="8"/>
    </row>
    <row r="5066" spans="12:16" ht="24" customHeight="1">
      <c r="L5066" s="8"/>
      <c r="M5066" s="8"/>
      <c r="N5066" s="8"/>
      <c r="O5066" s="8"/>
      <c r="P5066" s="8"/>
    </row>
    <row r="5067" spans="12:16" ht="24" customHeight="1">
      <c r="L5067" s="8"/>
      <c r="M5067" s="8"/>
      <c r="N5067" s="8"/>
      <c r="O5067" s="8"/>
      <c r="P5067" s="8"/>
    </row>
    <row r="5068" spans="12:16" ht="24" customHeight="1">
      <c r="L5068" s="8"/>
      <c r="M5068" s="8"/>
      <c r="N5068" s="8"/>
      <c r="O5068" s="8"/>
      <c r="P5068" s="8"/>
    </row>
    <row r="5069" spans="12:16" ht="24" customHeight="1">
      <c r="L5069" s="8"/>
      <c r="M5069" s="8"/>
      <c r="N5069" s="8"/>
      <c r="O5069" s="8"/>
      <c r="P5069" s="8"/>
    </row>
    <row r="5070" spans="12:16" ht="24" customHeight="1">
      <c r="L5070" s="8"/>
      <c r="M5070" s="8"/>
      <c r="N5070" s="8"/>
      <c r="O5070" s="8"/>
      <c r="P5070" s="8"/>
    </row>
    <row r="5071" spans="12:16" ht="24" customHeight="1">
      <c r="L5071" s="8"/>
      <c r="M5071" s="8"/>
      <c r="N5071" s="8"/>
      <c r="O5071" s="8"/>
      <c r="P5071" s="8"/>
    </row>
    <row r="5072" spans="12:16" ht="24" customHeight="1">
      <c r="L5072" s="8"/>
      <c r="M5072" s="8"/>
      <c r="N5072" s="8"/>
      <c r="O5072" s="8"/>
      <c r="P5072" s="8"/>
    </row>
    <row r="5073" spans="12:16" ht="24" customHeight="1">
      <c r="L5073" s="8"/>
      <c r="M5073" s="8"/>
      <c r="N5073" s="8"/>
      <c r="O5073" s="8"/>
      <c r="P5073" s="8"/>
    </row>
    <row r="5074" spans="12:16" ht="24" customHeight="1">
      <c r="L5074" s="8"/>
      <c r="M5074" s="8"/>
      <c r="N5074" s="8"/>
      <c r="O5074" s="8"/>
      <c r="P5074" s="8"/>
    </row>
    <row r="5075" spans="12:16" ht="24" customHeight="1">
      <c r="L5075" s="8"/>
      <c r="M5075" s="8"/>
      <c r="N5075" s="8"/>
      <c r="O5075" s="8"/>
      <c r="P5075" s="8"/>
    </row>
    <row r="5076" spans="12:16" ht="24" customHeight="1">
      <c r="L5076" s="8"/>
      <c r="M5076" s="8"/>
      <c r="N5076" s="8"/>
      <c r="O5076" s="8"/>
      <c r="P5076" s="8"/>
    </row>
    <row r="5077" spans="12:16" ht="24" customHeight="1">
      <c r="L5077" s="8"/>
      <c r="M5077" s="8"/>
      <c r="N5077" s="8"/>
      <c r="O5077" s="8"/>
      <c r="P5077" s="8"/>
    </row>
    <row r="5078" spans="12:16" ht="24" customHeight="1">
      <c r="L5078" s="8"/>
      <c r="M5078" s="8"/>
      <c r="N5078" s="8"/>
      <c r="O5078" s="8"/>
      <c r="P5078" s="8"/>
    </row>
    <row r="5079" spans="12:16" ht="24" customHeight="1">
      <c r="L5079" s="8"/>
      <c r="M5079" s="8"/>
      <c r="N5079" s="8"/>
      <c r="O5079" s="8"/>
      <c r="P5079" s="8"/>
    </row>
    <row r="5080" spans="12:16" ht="24" customHeight="1">
      <c r="L5080" s="8"/>
      <c r="M5080" s="8"/>
      <c r="N5080" s="8"/>
      <c r="O5080" s="8"/>
      <c r="P5080" s="8"/>
    </row>
    <row r="5081" spans="12:16" ht="24" customHeight="1">
      <c r="L5081" s="8"/>
      <c r="M5081" s="8"/>
      <c r="N5081" s="8"/>
      <c r="O5081" s="8"/>
      <c r="P5081" s="8"/>
    </row>
    <row r="5082" spans="12:16" ht="24" customHeight="1">
      <c r="L5082" s="8"/>
      <c r="M5082" s="8"/>
      <c r="N5082" s="8"/>
      <c r="O5082" s="8"/>
      <c r="P5082" s="8"/>
    </row>
    <row r="5083" spans="12:16" ht="24" customHeight="1">
      <c r="L5083" s="8"/>
      <c r="M5083" s="8"/>
      <c r="N5083" s="8"/>
      <c r="O5083" s="8"/>
      <c r="P5083" s="8"/>
    </row>
    <row r="5084" spans="12:16" ht="24" customHeight="1">
      <c r="L5084" s="8"/>
      <c r="M5084" s="8"/>
      <c r="N5084" s="8"/>
      <c r="O5084" s="8"/>
      <c r="P5084" s="8"/>
    </row>
    <row r="5085" spans="12:16" ht="24" customHeight="1">
      <c r="L5085" s="8"/>
      <c r="M5085" s="8"/>
      <c r="N5085" s="8"/>
      <c r="O5085" s="8"/>
      <c r="P5085" s="8"/>
    </row>
    <row r="5086" spans="12:16" ht="24" customHeight="1">
      <c r="L5086" s="8"/>
      <c r="M5086" s="8"/>
      <c r="N5086" s="8"/>
      <c r="O5086" s="8"/>
      <c r="P5086" s="8"/>
    </row>
    <row r="5087" spans="12:16" ht="24" customHeight="1">
      <c r="L5087" s="8"/>
      <c r="M5087" s="8"/>
      <c r="N5087" s="8"/>
      <c r="O5087" s="8"/>
      <c r="P5087" s="8"/>
    </row>
    <row r="5088" spans="12:16" ht="24" customHeight="1">
      <c r="L5088" s="8"/>
      <c r="M5088" s="8"/>
      <c r="N5088" s="8"/>
      <c r="O5088" s="8"/>
      <c r="P5088" s="8"/>
    </row>
    <row r="5089" spans="12:16" ht="24" customHeight="1">
      <c r="L5089" s="8"/>
      <c r="M5089" s="8"/>
      <c r="N5089" s="8"/>
      <c r="O5089" s="8"/>
      <c r="P5089" s="8"/>
    </row>
    <row r="5090" spans="12:16" ht="24" customHeight="1">
      <c r="L5090" s="8"/>
      <c r="M5090" s="8"/>
      <c r="N5090" s="8"/>
      <c r="O5090" s="8"/>
      <c r="P5090" s="8"/>
    </row>
    <row r="5091" spans="12:16" ht="24" customHeight="1">
      <c r="L5091" s="8"/>
      <c r="M5091" s="8"/>
      <c r="N5091" s="8"/>
      <c r="O5091" s="8"/>
      <c r="P5091" s="8"/>
    </row>
    <row r="5092" spans="12:16" ht="24" customHeight="1">
      <c r="L5092" s="8"/>
      <c r="M5092" s="8"/>
      <c r="N5092" s="8"/>
      <c r="O5092" s="8"/>
      <c r="P5092" s="8"/>
    </row>
    <row r="5093" spans="12:16" ht="24" customHeight="1">
      <c r="L5093" s="8"/>
      <c r="M5093" s="8"/>
      <c r="N5093" s="8"/>
      <c r="O5093" s="8"/>
      <c r="P5093" s="8"/>
    </row>
    <row r="5094" spans="12:16" ht="24" customHeight="1">
      <c r="L5094" s="8"/>
      <c r="M5094" s="8"/>
      <c r="N5094" s="8"/>
      <c r="O5094" s="8"/>
      <c r="P5094" s="8"/>
    </row>
    <row r="5095" spans="12:16" ht="24" customHeight="1">
      <c r="L5095" s="8"/>
      <c r="M5095" s="8"/>
      <c r="N5095" s="8"/>
      <c r="O5095" s="8"/>
      <c r="P5095" s="8"/>
    </row>
    <row r="5096" spans="12:16" ht="24" customHeight="1">
      <c r="L5096" s="8"/>
      <c r="M5096" s="8"/>
      <c r="N5096" s="8"/>
      <c r="O5096" s="8"/>
      <c r="P5096" s="8"/>
    </row>
    <row r="5097" spans="12:16" ht="24" customHeight="1">
      <c r="L5097" s="8"/>
      <c r="M5097" s="8"/>
      <c r="N5097" s="8"/>
      <c r="O5097" s="8"/>
      <c r="P5097" s="8"/>
    </row>
    <row r="5098" spans="12:16" ht="24" customHeight="1">
      <c r="L5098" s="8"/>
      <c r="M5098" s="8"/>
      <c r="N5098" s="8"/>
      <c r="O5098" s="8"/>
      <c r="P5098" s="8"/>
    </row>
    <row r="5099" spans="12:16" ht="24" customHeight="1">
      <c r="L5099" s="8"/>
      <c r="M5099" s="8"/>
      <c r="N5099" s="8"/>
      <c r="O5099" s="8"/>
      <c r="P5099" s="8"/>
    </row>
    <row r="5100" spans="12:16" ht="24" customHeight="1">
      <c r="L5100" s="8"/>
      <c r="M5100" s="8"/>
      <c r="N5100" s="8"/>
      <c r="O5100" s="8"/>
      <c r="P5100" s="8"/>
    </row>
    <row r="5101" spans="12:16" ht="24" customHeight="1">
      <c r="L5101" s="8"/>
      <c r="M5101" s="8"/>
      <c r="N5101" s="8"/>
      <c r="O5101" s="8"/>
      <c r="P5101" s="8"/>
    </row>
    <row r="5102" spans="12:16" ht="24" customHeight="1">
      <c r="L5102" s="8"/>
      <c r="M5102" s="8"/>
      <c r="N5102" s="8"/>
      <c r="O5102" s="8"/>
      <c r="P5102" s="8"/>
    </row>
    <row r="5103" spans="12:16" ht="24" customHeight="1">
      <c r="L5103" s="8"/>
      <c r="M5103" s="8"/>
      <c r="N5103" s="8"/>
      <c r="O5103" s="8"/>
      <c r="P5103" s="8"/>
    </row>
    <row r="5104" spans="12:16" ht="24" customHeight="1">
      <c r="L5104" s="8"/>
      <c r="M5104" s="8"/>
      <c r="N5104" s="8"/>
      <c r="O5104" s="8"/>
      <c r="P5104" s="8"/>
    </row>
    <row r="5105" spans="12:16" ht="24" customHeight="1">
      <c r="L5105" s="8"/>
      <c r="M5105" s="8"/>
      <c r="N5105" s="8"/>
      <c r="O5105" s="8"/>
      <c r="P5105" s="8"/>
    </row>
    <row r="5106" spans="12:16" ht="24" customHeight="1">
      <c r="L5106" s="8"/>
      <c r="M5106" s="8"/>
      <c r="N5106" s="8"/>
      <c r="O5106" s="8"/>
      <c r="P5106" s="8"/>
    </row>
    <row r="5107" spans="12:16" ht="24" customHeight="1">
      <c r="L5107" s="8"/>
      <c r="M5107" s="8"/>
      <c r="N5107" s="8"/>
      <c r="O5107" s="8"/>
      <c r="P5107" s="8"/>
    </row>
    <row r="5108" spans="12:16" ht="24" customHeight="1">
      <c r="L5108" s="8"/>
      <c r="M5108" s="8"/>
      <c r="N5108" s="8"/>
      <c r="O5108" s="8"/>
      <c r="P5108" s="8"/>
    </row>
    <row r="5109" spans="12:16" ht="24" customHeight="1">
      <c r="L5109" s="8"/>
      <c r="M5109" s="8"/>
      <c r="N5109" s="8"/>
      <c r="O5109" s="8"/>
      <c r="P5109" s="8"/>
    </row>
    <row r="5110" spans="12:16" ht="24" customHeight="1">
      <c r="L5110" s="8"/>
      <c r="M5110" s="8"/>
      <c r="N5110" s="8"/>
      <c r="O5110" s="8"/>
      <c r="P5110" s="8"/>
    </row>
    <row r="5111" spans="12:16" ht="24" customHeight="1">
      <c r="L5111" s="8"/>
      <c r="M5111" s="8"/>
      <c r="N5111" s="8"/>
      <c r="O5111" s="8"/>
      <c r="P5111" s="8"/>
    </row>
    <row r="5112" spans="12:16" ht="24" customHeight="1">
      <c r="L5112" s="8"/>
      <c r="M5112" s="8"/>
      <c r="N5112" s="8"/>
      <c r="O5112" s="8"/>
      <c r="P5112" s="8"/>
    </row>
    <row r="5113" spans="12:16" ht="24" customHeight="1">
      <c r="L5113" s="8"/>
      <c r="M5113" s="8"/>
      <c r="N5113" s="8"/>
      <c r="O5113" s="8"/>
      <c r="P5113" s="8"/>
    </row>
    <row r="5114" spans="12:16" ht="24" customHeight="1">
      <c r="L5114" s="8"/>
      <c r="M5114" s="8"/>
      <c r="N5114" s="8"/>
      <c r="O5114" s="8"/>
      <c r="P5114" s="8"/>
    </row>
    <row r="5115" spans="12:16" ht="24" customHeight="1">
      <c r="L5115" s="8"/>
      <c r="M5115" s="8"/>
      <c r="N5115" s="8"/>
      <c r="O5115" s="8"/>
      <c r="P5115" s="8"/>
    </row>
    <row r="5116" spans="12:16" ht="24" customHeight="1">
      <c r="L5116" s="8"/>
      <c r="M5116" s="8"/>
      <c r="N5116" s="8"/>
      <c r="O5116" s="8"/>
      <c r="P5116" s="8"/>
    </row>
    <row r="5117" spans="12:16" ht="24" customHeight="1">
      <c r="L5117" s="8"/>
      <c r="M5117" s="8"/>
      <c r="N5117" s="8"/>
      <c r="O5117" s="8"/>
      <c r="P5117" s="8"/>
    </row>
    <row r="5118" spans="12:16" ht="24" customHeight="1">
      <c r="L5118" s="8"/>
      <c r="M5118" s="8"/>
      <c r="N5118" s="8"/>
      <c r="O5118" s="8"/>
      <c r="P5118" s="8"/>
    </row>
    <row r="5119" spans="12:16" ht="24" customHeight="1">
      <c r="L5119" s="8"/>
      <c r="M5119" s="8"/>
      <c r="N5119" s="8"/>
      <c r="O5119" s="8"/>
      <c r="P5119" s="8"/>
    </row>
    <row r="5120" spans="12:16" ht="24" customHeight="1">
      <c r="L5120" s="8"/>
      <c r="M5120" s="8"/>
      <c r="N5120" s="8"/>
      <c r="O5120" s="8"/>
      <c r="P5120" s="8"/>
    </row>
    <row r="5121" spans="12:16" ht="24" customHeight="1">
      <c r="L5121" s="8"/>
      <c r="M5121" s="8"/>
      <c r="N5121" s="8"/>
      <c r="O5121" s="8"/>
      <c r="P5121" s="8"/>
    </row>
    <row r="5122" spans="12:16" ht="24" customHeight="1">
      <c r="L5122" s="8"/>
      <c r="M5122" s="8"/>
      <c r="N5122" s="8"/>
      <c r="O5122" s="8"/>
      <c r="P5122" s="8"/>
    </row>
    <row r="5123" spans="12:16" ht="24" customHeight="1">
      <c r="L5123" s="8"/>
      <c r="M5123" s="8"/>
      <c r="N5123" s="8"/>
      <c r="O5123" s="8"/>
      <c r="P5123" s="8"/>
    </row>
    <row r="5124" spans="12:16" ht="24" customHeight="1">
      <c r="L5124" s="8"/>
      <c r="M5124" s="8"/>
      <c r="N5124" s="8"/>
      <c r="O5124" s="8"/>
      <c r="P5124" s="8"/>
    </row>
    <row r="5125" spans="12:16" ht="24" customHeight="1">
      <c r="L5125" s="8"/>
      <c r="M5125" s="8"/>
      <c r="N5125" s="8"/>
      <c r="O5125" s="8"/>
      <c r="P5125" s="8"/>
    </row>
    <row r="5126" spans="12:16" ht="24" customHeight="1">
      <c r="L5126" s="8"/>
      <c r="M5126" s="8"/>
      <c r="N5126" s="8"/>
      <c r="O5126" s="8"/>
      <c r="P5126" s="8"/>
    </row>
    <row r="5127" spans="12:16" ht="24" customHeight="1">
      <c r="L5127" s="8"/>
      <c r="M5127" s="8"/>
      <c r="N5127" s="8"/>
      <c r="O5127" s="8"/>
      <c r="P5127" s="8"/>
    </row>
    <row r="5128" spans="12:16" ht="24" customHeight="1">
      <c r="L5128" s="8"/>
      <c r="M5128" s="8"/>
      <c r="N5128" s="8"/>
      <c r="O5128" s="8"/>
      <c r="P5128" s="8"/>
    </row>
    <row r="5129" spans="12:16" ht="24" customHeight="1">
      <c r="L5129" s="8"/>
      <c r="M5129" s="8"/>
      <c r="N5129" s="8"/>
      <c r="O5129" s="8"/>
      <c r="P5129" s="8"/>
    </row>
    <row r="5130" spans="12:16" ht="24" customHeight="1">
      <c r="L5130" s="8"/>
      <c r="M5130" s="8"/>
      <c r="N5130" s="8"/>
      <c r="O5130" s="8"/>
      <c r="P5130" s="8"/>
    </row>
    <row r="5131" spans="12:16" ht="24" customHeight="1">
      <c r="L5131" s="8"/>
      <c r="M5131" s="8"/>
      <c r="N5131" s="8"/>
      <c r="O5131" s="8"/>
      <c r="P5131" s="8"/>
    </row>
    <row r="5132" spans="12:16" ht="24" customHeight="1">
      <c r="L5132" s="8"/>
      <c r="M5132" s="8"/>
      <c r="N5132" s="8"/>
      <c r="O5132" s="8"/>
      <c r="P5132" s="8"/>
    </row>
    <row r="5133" spans="12:16" ht="24" customHeight="1">
      <c r="L5133" s="8"/>
      <c r="M5133" s="8"/>
      <c r="N5133" s="8"/>
      <c r="O5133" s="8"/>
      <c r="P5133" s="8"/>
    </row>
    <row r="5134" spans="12:16" ht="24" customHeight="1">
      <c r="L5134" s="8"/>
      <c r="M5134" s="8"/>
      <c r="N5134" s="8"/>
      <c r="O5134" s="8"/>
      <c r="P5134" s="8"/>
    </row>
    <row r="5135" spans="12:16" ht="24" customHeight="1">
      <c r="L5135" s="8"/>
      <c r="M5135" s="8"/>
      <c r="N5135" s="8"/>
      <c r="O5135" s="8"/>
      <c r="P5135" s="8"/>
    </row>
    <row r="5136" spans="12:16" ht="24" customHeight="1">
      <c r="L5136" s="8"/>
      <c r="M5136" s="8"/>
      <c r="N5136" s="8"/>
      <c r="O5136" s="8"/>
      <c r="P5136" s="8"/>
    </row>
    <row r="5137" spans="12:16" ht="24" customHeight="1">
      <c r="L5137" s="8"/>
      <c r="M5137" s="8"/>
      <c r="N5137" s="8"/>
      <c r="O5137" s="8"/>
      <c r="P5137" s="8"/>
    </row>
    <row r="5138" spans="12:16" ht="24" customHeight="1">
      <c r="L5138" s="8"/>
      <c r="M5138" s="8"/>
      <c r="N5138" s="8"/>
      <c r="O5138" s="8"/>
      <c r="P5138" s="8"/>
    </row>
    <row r="5139" spans="12:16" ht="24" customHeight="1">
      <c r="L5139" s="8"/>
      <c r="M5139" s="8"/>
      <c r="N5139" s="8"/>
      <c r="O5139" s="8"/>
      <c r="P5139" s="8"/>
    </row>
    <row r="5140" spans="12:16" ht="24" customHeight="1">
      <c r="L5140" s="8"/>
      <c r="M5140" s="8"/>
      <c r="N5140" s="8"/>
      <c r="O5140" s="8"/>
      <c r="P5140" s="8"/>
    </row>
    <row r="5141" spans="12:16" ht="24" customHeight="1">
      <c r="L5141" s="8"/>
      <c r="M5141" s="8"/>
      <c r="N5141" s="8"/>
      <c r="O5141" s="8"/>
      <c r="P5141" s="8"/>
    </row>
    <row r="5142" spans="12:16" ht="24" customHeight="1">
      <c r="L5142" s="8"/>
      <c r="M5142" s="8"/>
      <c r="N5142" s="8"/>
      <c r="O5142" s="8"/>
      <c r="P5142" s="8"/>
    </row>
    <row r="5143" spans="12:16" ht="24" customHeight="1">
      <c r="L5143" s="8"/>
      <c r="M5143" s="8"/>
      <c r="N5143" s="8"/>
      <c r="O5143" s="8"/>
      <c r="P5143" s="8"/>
    </row>
    <row r="5144" spans="12:16" ht="24" customHeight="1">
      <c r="L5144" s="8"/>
      <c r="M5144" s="8"/>
      <c r="N5144" s="8"/>
      <c r="O5144" s="8"/>
      <c r="P5144" s="8"/>
    </row>
    <row r="5145" spans="12:16" ht="24" customHeight="1">
      <c r="L5145" s="8"/>
      <c r="M5145" s="8"/>
      <c r="N5145" s="8"/>
      <c r="O5145" s="8"/>
      <c r="P5145" s="8"/>
    </row>
    <row r="5146" spans="12:16" ht="24" customHeight="1">
      <c r="L5146" s="8"/>
      <c r="M5146" s="8"/>
      <c r="N5146" s="8"/>
      <c r="O5146" s="8"/>
      <c r="P5146" s="8"/>
    </row>
    <row r="5147" spans="12:16" ht="24" customHeight="1">
      <c r="L5147" s="8"/>
      <c r="M5147" s="8"/>
      <c r="N5147" s="8"/>
      <c r="O5147" s="8"/>
      <c r="P5147" s="8"/>
    </row>
    <row r="5148" spans="12:16" ht="24" customHeight="1">
      <c r="L5148" s="8"/>
      <c r="M5148" s="8"/>
      <c r="N5148" s="8"/>
      <c r="O5148" s="8"/>
      <c r="P5148" s="8"/>
    </row>
    <row r="5149" spans="12:16" ht="24" customHeight="1">
      <c r="L5149" s="8"/>
      <c r="M5149" s="8"/>
      <c r="N5149" s="8"/>
      <c r="O5149" s="8"/>
      <c r="P5149" s="8"/>
    </row>
    <row r="5150" spans="12:16" ht="24" customHeight="1">
      <c r="L5150" s="8"/>
      <c r="M5150" s="8"/>
      <c r="N5150" s="8"/>
      <c r="O5150" s="8"/>
      <c r="P5150" s="8"/>
    </row>
    <row r="5151" spans="12:16" ht="24" customHeight="1">
      <c r="L5151" s="8"/>
      <c r="M5151" s="8"/>
      <c r="N5151" s="8"/>
      <c r="O5151" s="8"/>
      <c r="P5151" s="8"/>
    </row>
    <row r="5152" spans="12:16" ht="24" customHeight="1">
      <c r="L5152" s="8"/>
      <c r="M5152" s="8"/>
      <c r="N5152" s="8"/>
      <c r="O5152" s="8"/>
      <c r="P5152" s="8"/>
    </row>
    <row r="5153" spans="12:16" ht="24" customHeight="1">
      <c r="L5153" s="8"/>
      <c r="M5153" s="8"/>
      <c r="N5153" s="8"/>
      <c r="O5153" s="8"/>
      <c r="P5153" s="8"/>
    </row>
    <row r="5154" spans="12:16" ht="24" customHeight="1">
      <c r="L5154" s="8"/>
      <c r="M5154" s="8"/>
      <c r="N5154" s="8"/>
      <c r="O5154" s="8"/>
      <c r="P5154" s="8"/>
    </row>
    <row r="5155" spans="12:16" ht="24" customHeight="1">
      <c r="L5155" s="8"/>
      <c r="M5155" s="8"/>
      <c r="N5155" s="8"/>
      <c r="O5155" s="8"/>
      <c r="P5155" s="8"/>
    </row>
    <row r="5156" spans="12:16" ht="24" customHeight="1">
      <c r="L5156" s="8"/>
      <c r="M5156" s="8"/>
      <c r="N5156" s="8"/>
      <c r="O5156" s="8"/>
      <c r="P5156" s="8"/>
    </row>
    <row r="5157" spans="12:16" ht="24" customHeight="1">
      <c r="L5157" s="8"/>
      <c r="M5157" s="8"/>
      <c r="N5157" s="8"/>
      <c r="O5157" s="8"/>
      <c r="P5157" s="8"/>
    </row>
    <row r="5158" spans="12:16" ht="24" customHeight="1">
      <c r="L5158" s="8"/>
      <c r="M5158" s="8"/>
      <c r="N5158" s="8"/>
      <c r="O5158" s="8"/>
      <c r="P5158" s="8"/>
    </row>
    <row r="5159" spans="12:16" ht="24" customHeight="1">
      <c r="L5159" s="8"/>
      <c r="M5159" s="8"/>
      <c r="N5159" s="8"/>
      <c r="O5159" s="8"/>
      <c r="P5159" s="8"/>
    </row>
    <row r="5160" spans="12:16" ht="24" customHeight="1">
      <c r="L5160" s="8"/>
      <c r="M5160" s="8"/>
      <c r="N5160" s="8"/>
      <c r="O5160" s="8"/>
      <c r="P5160" s="8"/>
    </row>
    <row r="5161" spans="12:16" ht="24" customHeight="1">
      <c r="L5161" s="8"/>
      <c r="M5161" s="8"/>
      <c r="N5161" s="8"/>
      <c r="O5161" s="8"/>
      <c r="P5161" s="8"/>
    </row>
    <row r="5162" spans="12:16" ht="24" customHeight="1">
      <c r="L5162" s="8"/>
      <c r="M5162" s="8"/>
      <c r="N5162" s="8"/>
      <c r="O5162" s="8"/>
      <c r="P5162" s="8"/>
    </row>
    <row r="5163" spans="12:16" ht="24" customHeight="1">
      <c r="L5163" s="8"/>
      <c r="M5163" s="8"/>
      <c r="N5163" s="8"/>
      <c r="O5163" s="8"/>
      <c r="P5163" s="8"/>
    </row>
    <row r="5164" spans="12:16" ht="24" customHeight="1">
      <c r="L5164" s="8"/>
      <c r="M5164" s="8"/>
      <c r="N5164" s="8"/>
      <c r="O5164" s="8"/>
      <c r="P5164" s="8"/>
    </row>
    <row r="5165" spans="12:16" ht="24" customHeight="1">
      <c r="L5165" s="8"/>
      <c r="M5165" s="8"/>
      <c r="N5165" s="8"/>
      <c r="O5165" s="8"/>
      <c r="P5165" s="8"/>
    </row>
    <row r="5166" spans="12:16" ht="24" customHeight="1">
      <c r="L5166" s="8"/>
      <c r="M5166" s="8"/>
      <c r="N5166" s="8"/>
      <c r="O5166" s="8"/>
      <c r="P5166" s="8"/>
    </row>
    <row r="5167" spans="12:16" ht="24" customHeight="1">
      <c r="L5167" s="8"/>
      <c r="M5167" s="8"/>
      <c r="N5167" s="8"/>
      <c r="O5167" s="8"/>
      <c r="P5167" s="8"/>
    </row>
    <row r="5168" spans="12:16" ht="24" customHeight="1">
      <c r="L5168" s="8"/>
      <c r="M5168" s="8"/>
      <c r="N5168" s="8"/>
      <c r="O5168" s="8"/>
      <c r="P5168" s="8"/>
    </row>
    <row r="5169" spans="12:16" ht="24" customHeight="1">
      <c r="L5169" s="8"/>
      <c r="M5169" s="8"/>
      <c r="N5169" s="8"/>
      <c r="O5169" s="8"/>
      <c r="P5169" s="8"/>
    </row>
    <row r="5170" spans="12:16" ht="24" customHeight="1">
      <c r="L5170" s="8"/>
      <c r="M5170" s="8"/>
      <c r="N5170" s="8"/>
      <c r="O5170" s="8"/>
      <c r="P5170" s="8"/>
    </row>
    <row r="5171" spans="12:16" ht="24" customHeight="1">
      <c r="L5171" s="8"/>
      <c r="M5171" s="8"/>
      <c r="N5171" s="8"/>
      <c r="O5171" s="8"/>
      <c r="P5171" s="8"/>
    </row>
    <row r="5172" spans="12:16" ht="24" customHeight="1">
      <c r="L5172" s="8"/>
      <c r="M5172" s="8"/>
      <c r="N5172" s="8"/>
      <c r="O5172" s="8"/>
      <c r="P5172" s="8"/>
    </row>
    <row r="5173" spans="12:16" ht="24" customHeight="1">
      <c r="L5173" s="8"/>
      <c r="M5173" s="8"/>
      <c r="N5173" s="8"/>
      <c r="O5173" s="8"/>
      <c r="P5173" s="8"/>
    </row>
    <row r="5174" spans="12:16" ht="24" customHeight="1">
      <c r="L5174" s="8"/>
      <c r="M5174" s="8"/>
      <c r="N5174" s="8"/>
      <c r="O5174" s="8"/>
      <c r="P5174" s="8"/>
    </row>
    <row r="5175" spans="12:16" ht="24" customHeight="1">
      <c r="L5175" s="8"/>
      <c r="M5175" s="8"/>
      <c r="N5175" s="8"/>
      <c r="O5175" s="8"/>
      <c r="P5175" s="8"/>
    </row>
    <row r="5176" spans="12:16" ht="24" customHeight="1">
      <c r="L5176" s="8"/>
      <c r="M5176" s="8"/>
      <c r="N5176" s="8"/>
      <c r="O5176" s="8"/>
      <c r="P5176" s="8"/>
    </row>
    <row r="5177" spans="12:16" ht="24" customHeight="1">
      <c r="L5177" s="8"/>
      <c r="M5177" s="8"/>
      <c r="N5177" s="8"/>
      <c r="O5177" s="8"/>
      <c r="P5177" s="8"/>
    </row>
    <row r="5178" spans="12:16" ht="24" customHeight="1">
      <c r="L5178" s="8"/>
      <c r="M5178" s="8"/>
      <c r="N5178" s="8"/>
      <c r="O5178" s="8"/>
      <c r="P5178" s="8"/>
    </row>
    <row r="5179" spans="12:16" ht="24" customHeight="1">
      <c r="L5179" s="8"/>
      <c r="M5179" s="8"/>
      <c r="N5179" s="8"/>
      <c r="O5179" s="8"/>
      <c r="P5179" s="8"/>
    </row>
    <row r="5180" spans="12:16" ht="24" customHeight="1">
      <c r="L5180" s="8"/>
      <c r="M5180" s="8"/>
      <c r="N5180" s="8"/>
      <c r="O5180" s="8"/>
      <c r="P5180" s="8"/>
    </row>
    <row r="5181" spans="12:16" ht="24" customHeight="1">
      <c r="L5181" s="8"/>
      <c r="M5181" s="8"/>
      <c r="N5181" s="8"/>
      <c r="O5181" s="8"/>
      <c r="P5181" s="8"/>
    </row>
    <row r="5182" spans="12:16" ht="24" customHeight="1">
      <c r="L5182" s="8"/>
      <c r="M5182" s="8"/>
      <c r="N5182" s="8"/>
      <c r="O5182" s="8"/>
      <c r="P5182" s="8"/>
    </row>
    <row r="5183" spans="12:16" ht="24" customHeight="1">
      <c r="L5183" s="8"/>
      <c r="M5183" s="8"/>
      <c r="N5183" s="8"/>
      <c r="O5183" s="8"/>
      <c r="P5183" s="8"/>
    </row>
    <row r="5184" spans="12:16" ht="24" customHeight="1">
      <c r="L5184" s="8"/>
      <c r="M5184" s="8"/>
      <c r="N5184" s="8"/>
      <c r="O5184" s="8"/>
      <c r="P5184" s="8"/>
    </row>
    <row r="5185" spans="12:16" ht="24" customHeight="1">
      <c r="L5185" s="8"/>
      <c r="M5185" s="8"/>
      <c r="N5185" s="8"/>
      <c r="O5185" s="8"/>
      <c r="P5185" s="8"/>
    </row>
    <row r="5186" spans="12:16" ht="24" customHeight="1">
      <c r="L5186" s="8"/>
      <c r="M5186" s="8"/>
      <c r="N5186" s="8"/>
      <c r="O5186" s="8"/>
      <c r="P5186" s="8"/>
    </row>
    <row r="5187" spans="12:16" ht="24" customHeight="1">
      <c r="L5187" s="8"/>
      <c r="M5187" s="8"/>
      <c r="N5187" s="8"/>
      <c r="O5187" s="8"/>
      <c r="P5187" s="8"/>
    </row>
    <row r="5188" spans="12:16" ht="24" customHeight="1">
      <c r="L5188" s="8"/>
      <c r="M5188" s="8"/>
      <c r="N5188" s="8"/>
      <c r="O5188" s="8"/>
      <c r="P5188" s="8"/>
    </row>
    <row r="5189" spans="12:16" ht="24" customHeight="1">
      <c r="L5189" s="8"/>
      <c r="M5189" s="8"/>
      <c r="N5189" s="8"/>
      <c r="O5189" s="8"/>
      <c r="P5189" s="8"/>
    </row>
    <row r="5190" spans="12:16" ht="24" customHeight="1">
      <c r="L5190" s="8"/>
      <c r="M5190" s="8"/>
      <c r="N5190" s="8"/>
      <c r="O5190" s="8"/>
      <c r="P5190" s="8"/>
    </row>
    <row r="5191" spans="12:16" ht="24" customHeight="1">
      <c r="L5191" s="8"/>
      <c r="M5191" s="8"/>
      <c r="N5191" s="8"/>
      <c r="O5191" s="8"/>
      <c r="P5191" s="8"/>
    </row>
    <row r="5192" spans="12:16" ht="24" customHeight="1">
      <c r="L5192" s="8"/>
      <c r="M5192" s="8"/>
      <c r="N5192" s="8"/>
      <c r="O5192" s="8"/>
      <c r="P5192" s="8"/>
    </row>
    <row r="5193" spans="12:16" ht="24" customHeight="1">
      <c r="L5193" s="8"/>
      <c r="M5193" s="8"/>
      <c r="N5193" s="8"/>
      <c r="O5193" s="8"/>
      <c r="P5193" s="8"/>
    </row>
    <row r="5194" spans="12:16" ht="24" customHeight="1">
      <c r="L5194" s="8"/>
      <c r="M5194" s="8"/>
      <c r="N5194" s="8"/>
      <c r="O5194" s="8"/>
      <c r="P5194" s="8"/>
    </row>
    <row r="5195" spans="12:16" ht="24" customHeight="1">
      <c r="L5195" s="8"/>
      <c r="M5195" s="8"/>
      <c r="N5195" s="8"/>
      <c r="O5195" s="8"/>
      <c r="P5195" s="8"/>
    </row>
    <row r="5196" spans="12:16" ht="24" customHeight="1">
      <c r="L5196" s="8"/>
      <c r="M5196" s="8"/>
      <c r="N5196" s="8"/>
      <c r="O5196" s="8"/>
      <c r="P5196" s="8"/>
    </row>
    <row r="5197" spans="12:16" ht="24" customHeight="1">
      <c r="L5197" s="8"/>
      <c r="M5197" s="8"/>
      <c r="N5197" s="8"/>
      <c r="O5197" s="8"/>
      <c r="P5197" s="8"/>
    </row>
    <row r="5198" spans="12:16" ht="24" customHeight="1">
      <c r="L5198" s="8"/>
      <c r="M5198" s="8"/>
      <c r="N5198" s="8"/>
      <c r="O5198" s="8"/>
      <c r="P5198" s="8"/>
    </row>
    <row r="5199" spans="12:16" ht="24" customHeight="1">
      <c r="L5199" s="8"/>
      <c r="M5199" s="8"/>
      <c r="N5199" s="8"/>
      <c r="O5199" s="8"/>
      <c r="P5199" s="8"/>
    </row>
    <row r="5200" spans="12:16" ht="24" customHeight="1">
      <c r="L5200" s="8"/>
      <c r="M5200" s="8"/>
      <c r="N5200" s="8"/>
      <c r="O5200" s="8"/>
      <c r="P5200" s="8"/>
    </row>
    <row r="5201" spans="12:16" ht="24" customHeight="1">
      <c r="L5201" s="8"/>
      <c r="M5201" s="8"/>
      <c r="N5201" s="8"/>
      <c r="O5201" s="8"/>
      <c r="P5201" s="8"/>
    </row>
    <row r="5202" spans="12:16" ht="24" customHeight="1">
      <c r="L5202" s="8"/>
      <c r="M5202" s="8"/>
      <c r="N5202" s="8"/>
      <c r="O5202" s="8"/>
      <c r="P5202" s="8"/>
    </row>
    <row r="5203" spans="12:16" ht="24" customHeight="1">
      <c r="L5203" s="8"/>
      <c r="M5203" s="8"/>
      <c r="N5203" s="8"/>
      <c r="O5203" s="8"/>
      <c r="P5203" s="8"/>
    </row>
    <row r="5204" spans="12:16" ht="24" customHeight="1">
      <c r="L5204" s="8"/>
      <c r="M5204" s="8"/>
      <c r="N5204" s="8"/>
      <c r="O5204" s="8"/>
      <c r="P5204" s="8"/>
    </row>
    <row r="5205" spans="12:16" ht="24" customHeight="1">
      <c r="L5205" s="8"/>
      <c r="M5205" s="8"/>
      <c r="N5205" s="8"/>
      <c r="O5205" s="8"/>
      <c r="P5205" s="8"/>
    </row>
    <row r="5206" spans="12:16" ht="24" customHeight="1">
      <c r="L5206" s="8"/>
      <c r="M5206" s="8"/>
      <c r="N5206" s="8"/>
      <c r="O5206" s="8"/>
      <c r="P5206" s="8"/>
    </row>
    <row r="5207" spans="12:16" ht="24" customHeight="1">
      <c r="L5207" s="8"/>
      <c r="M5207" s="8"/>
      <c r="N5207" s="8"/>
      <c r="O5207" s="8"/>
      <c r="P5207" s="8"/>
    </row>
    <row r="5208" spans="12:16" ht="24" customHeight="1">
      <c r="L5208" s="8"/>
      <c r="M5208" s="8"/>
      <c r="N5208" s="8"/>
      <c r="O5208" s="8"/>
      <c r="P5208" s="8"/>
    </row>
    <row r="5209" spans="12:16" ht="24" customHeight="1">
      <c r="L5209" s="8"/>
      <c r="M5209" s="8"/>
      <c r="N5209" s="8"/>
      <c r="O5209" s="8"/>
      <c r="P5209" s="8"/>
    </row>
    <row r="5210" spans="12:16" ht="24" customHeight="1">
      <c r="L5210" s="8"/>
      <c r="M5210" s="8"/>
      <c r="N5210" s="8"/>
      <c r="O5210" s="8"/>
      <c r="P5210" s="8"/>
    </row>
    <row r="5211" spans="12:16" ht="24" customHeight="1">
      <c r="L5211" s="8"/>
      <c r="M5211" s="8"/>
      <c r="N5211" s="8"/>
      <c r="O5211" s="8"/>
      <c r="P5211" s="8"/>
    </row>
    <row r="5212" spans="12:16" ht="24" customHeight="1">
      <c r="L5212" s="8"/>
      <c r="M5212" s="8"/>
      <c r="N5212" s="8"/>
      <c r="O5212" s="8"/>
      <c r="P5212" s="8"/>
    </row>
    <row r="5213" spans="12:16" ht="24" customHeight="1">
      <c r="L5213" s="8"/>
      <c r="M5213" s="8"/>
      <c r="N5213" s="8"/>
      <c r="O5213" s="8"/>
      <c r="P5213" s="8"/>
    </row>
    <row r="5214" spans="12:16" ht="24" customHeight="1">
      <c r="L5214" s="8"/>
      <c r="M5214" s="8"/>
      <c r="N5214" s="8"/>
      <c r="O5214" s="8"/>
      <c r="P5214" s="8"/>
    </row>
    <row r="5215" spans="12:16" ht="24" customHeight="1">
      <c r="L5215" s="8"/>
      <c r="M5215" s="8"/>
      <c r="N5215" s="8"/>
      <c r="O5215" s="8"/>
      <c r="P5215" s="8"/>
    </row>
    <row r="5216" spans="12:16" ht="24" customHeight="1">
      <c r="L5216" s="8"/>
      <c r="M5216" s="8"/>
      <c r="N5216" s="8"/>
      <c r="O5216" s="8"/>
      <c r="P5216" s="8"/>
    </row>
    <row r="5217" spans="12:16" ht="24" customHeight="1">
      <c r="L5217" s="8"/>
      <c r="M5217" s="8"/>
      <c r="N5217" s="8"/>
      <c r="O5217" s="8"/>
      <c r="P5217" s="8"/>
    </row>
    <row r="5218" spans="12:16" ht="24" customHeight="1">
      <c r="L5218" s="8"/>
      <c r="M5218" s="8"/>
      <c r="N5218" s="8"/>
      <c r="O5218" s="8"/>
      <c r="P5218" s="8"/>
    </row>
    <row r="5219" spans="12:16" ht="24" customHeight="1">
      <c r="L5219" s="8"/>
      <c r="M5219" s="8"/>
      <c r="N5219" s="8"/>
      <c r="O5219" s="8"/>
      <c r="P5219" s="8"/>
    </row>
    <row r="5220" spans="12:16" ht="24" customHeight="1">
      <c r="L5220" s="8"/>
      <c r="M5220" s="8"/>
      <c r="N5220" s="8"/>
      <c r="O5220" s="8"/>
      <c r="P5220" s="8"/>
    </row>
    <row r="5221" spans="12:16" ht="24" customHeight="1">
      <c r="L5221" s="8"/>
      <c r="M5221" s="8"/>
      <c r="N5221" s="8"/>
      <c r="O5221" s="8"/>
      <c r="P5221" s="8"/>
    </row>
    <row r="5222" spans="12:16" ht="24" customHeight="1">
      <c r="L5222" s="8"/>
      <c r="M5222" s="8"/>
      <c r="N5222" s="8"/>
      <c r="O5222" s="8"/>
      <c r="P5222" s="8"/>
    </row>
    <row r="5223" spans="12:16" ht="24" customHeight="1">
      <c r="L5223" s="8"/>
      <c r="M5223" s="8"/>
      <c r="N5223" s="8"/>
      <c r="O5223" s="8"/>
      <c r="P5223" s="8"/>
    </row>
    <row r="5224" spans="12:16" ht="24" customHeight="1">
      <c r="L5224" s="8"/>
      <c r="M5224" s="8"/>
      <c r="N5224" s="8"/>
      <c r="O5224" s="8"/>
      <c r="P5224" s="8"/>
    </row>
    <row r="5225" spans="12:16" ht="24" customHeight="1">
      <c r="L5225" s="8"/>
      <c r="M5225" s="8"/>
      <c r="N5225" s="8"/>
      <c r="O5225" s="8"/>
      <c r="P5225" s="8"/>
    </row>
    <row r="5226" spans="12:16" ht="24" customHeight="1">
      <c r="L5226" s="8"/>
      <c r="M5226" s="8"/>
      <c r="N5226" s="8"/>
      <c r="O5226" s="8"/>
      <c r="P5226" s="8"/>
    </row>
    <row r="5227" spans="12:16" ht="24" customHeight="1">
      <c r="L5227" s="8"/>
      <c r="M5227" s="8"/>
      <c r="N5227" s="8"/>
      <c r="O5227" s="8"/>
      <c r="P5227" s="8"/>
    </row>
    <row r="5228" spans="12:16" ht="24" customHeight="1">
      <c r="L5228" s="8"/>
      <c r="M5228" s="8"/>
      <c r="N5228" s="8"/>
      <c r="O5228" s="8"/>
      <c r="P5228" s="8"/>
    </row>
    <row r="5229" spans="12:16" ht="24" customHeight="1">
      <c r="L5229" s="8"/>
      <c r="M5229" s="8"/>
      <c r="N5229" s="8"/>
      <c r="O5229" s="8"/>
      <c r="P5229" s="8"/>
    </row>
    <row r="5230" spans="12:16" ht="24" customHeight="1">
      <c r="L5230" s="8"/>
      <c r="M5230" s="8"/>
      <c r="N5230" s="8"/>
      <c r="O5230" s="8"/>
      <c r="P5230" s="8"/>
    </row>
    <row r="5231" spans="12:16" ht="24" customHeight="1">
      <c r="L5231" s="8"/>
      <c r="M5231" s="8"/>
      <c r="N5231" s="8"/>
      <c r="O5231" s="8"/>
      <c r="P5231" s="8"/>
    </row>
    <row r="5232" spans="12:16" ht="24" customHeight="1">
      <c r="L5232" s="8"/>
      <c r="M5232" s="8"/>
      <c r="N5232" s="8"/>
      <c r="O5232" s="8"/>
      <c r="P5232" s="8"/>
    </row>
    <row r="5233" spans="12:16" ht="24" customHeight="1">
      <c r="L5233" s="8"/>
      <c r="M5233" s="8"/>
      <c r="N5233" s="8"/>
      <c r="O5233" s="8"/>
      <c r="P5233" s="8"/>
    </row>
    <row r="5234" spans="12:16" ht="24" customHeight="1">
      <c r="L5234" s="8"/>
      <c r="M5234" s="8"/>
      <c r="N5234" s="8"/>
      <c r="O5234" s="8"/>
      <c r="P5234" s="8"/>
    </row>
    <row r="5235" spans="12:16" ht="24" customHeight="1">
      <c r="L5235" s="8"/>
      <c r="M5235" s="8"/>
      <c r="N5235" s="8"/>
      <c r="O5235" s="8"/>
      <c r="P5235" s="8"/>
    </row>
    <row r="5236" spans="12:16" ht="24" customHeight="1">
      <c r="L5236" s="8"/>
      <c r="M5236" s="8"/>
      <c r="N5236" s="8"/>
      <c r="O5236" s="8"/>
      <c r="P5236" s="8"/>
    </row>
    <row r="5237" spans="12:16" ht="24" customHeight="1">
      <c r="L5237" s="8"/>
      <c r="M5237" s="8"/>
      <c r="N5237" s="8"/>
      <c r="O5237" s="8"/>
      <c r="P5237" s="8"/>
    </row>
    <row r="5238" spans="12:16" ht="24" customHeight="1">
      <c r="L5238" s="8"/>
      <c r="M5238" s="8"/>
      <c r="N5238" s="8"/>
      <c r="O5238" s="8"/>
      <c r="P5238" s="8"/>
    </row>
    <row r="5239" spans="12:16" ht="24" customHeight="1">
      <c r="L5239" s="8"/>
      <c r="M5239" s="8"/>
      <c r="N5239" s="8"/>
      <c r="O5239" s="8"/>
      <c r="P5239" s="8"/>
    </row>
    <row r="5240" spans="12:16" ht="24" customHeight="1">
      <c r="L5240" s="8"/>
      <c r="M5240" s="8"/>
      <c r="N5240" s="8"/>
      <c r="O5240" s="8"/>
      <c r="P5240" s="8"/>
    </row>
    <row r="5241" spans="12:16" ht="24" customHeight="1">
      <c r="L5241" s="8"/>
      <c r="M5241" s="8"/>
      <c r="N5241" s="8"/>
      <c r="O5241" s="8"/>
      <c r="P5241" s="8"/>
    </row>
    <row r="5242" spans="12:16" ht="24" customHeight="1">
      <c r="L5242" s="8"/>
      <c r="M5242" s="8"/>
      <c r="N5242" s="8"/>
      <c r="O5242" s="8"/>
      <c r="P5242" s="8"/>
    </row>
    <row r="5243" spans="12:16" ht="24" customHeight="1">
      <c r="L5243" s="8"/>
      <c r="M5243" s="8"/>
      <c r="N5243" s="8"/>
      <c r="O5243" s="8"/>
      <c r="P5243" s="8"/>
    </row>
    <row r="5244" spans="12:16" ht="24" customHeight="1">
      <c r="L5244" s="8"/>
      <c r="M5244" s="8"/>
      <c r="N5244" s="8"/>
      <c r="O5244" s="8"/>
      <c r="P5244" s="8"/>
    </row>
    <row r="5245" spans="12:16" ht="24" customHeight="1">
      <c r="L5245" s="8"/>
      <c r="M5245" s="8"/>
      <c r="N5245" s="8"/>
      <c r="O5245" s="8"/>
      <c r="P5245" s="8"/>
    </row>
    <row r="5246" spans="12:16" ht="24" customHeight="1">
      <c r="L5246" s="8"/>
      <c r="M5246" s="8"/>
      <c r="N5246" s="8"/>
      <c r="O5246" s="8"/>
      <c r="P5246" s="8"/>
    </row>
    <row r="5247" spans="12:16" ht="24" customHeight="1">
      <c r="L5247" s="8"/>
      <c r="M5247" s="8"/>
      <c r="N5247" s="8"/>
      <c r="O5247" s="8"/>
      <c r="P5247" s="8"/>
    </row>
    <row r="5248" spans="12:16" ht="24" customHeight="1">
      <c r="L5248" s="8"/>
      <c r="M5248" s="8"/>
      <c r="N5248" s="8"/>
      <c r="O5248" s="8"/>
      <c r="P5248" s="8"/>
    </row>
    <row r="5249" spans="12:16" ht="24" customHeight="1">
      <c r="L5249" s="8"/>
      <c r="M5249" s="8"/>
      <c r="N5249" s="8"/>
      <c r="O5249" s="8"/>
      <c r="P5249" s="8"/>
    </row>
    <row r="5250" spans="12:16" ht="24" customHeight="1">
      <c r="L5250" s="8"/>
      <c r="M5250" s="8"/>
      <c r="N5250" s="8"/>
      <c r="O5250" s="8"/>
      <c r="P5250" s="8"/>
    </row>
    <row r="5251" spans="12:16" ht="24" customHeight="1">
      <c r="L5251" s="8"/>
      <c r="M5251" s="8"/>
      <c r="N5251" s="8"/>
      <c r="O5251" s="8"/>
      <c r="P5251" s="8"/>
    </row>
    <row r="5252" spans="12:16" ht="24" customHeight="1">
      <c r="L5252" s="8"/>
      <c r="M5252" s="8"/>
      <c r="N5252" s="8"/>
      <c r="O5252" s="8"/>
      <c r="P5252" s="8"/>
    </row>
    <row r="5253" spans="12:16" ht="24" customHeight="1">
      <c r="L5253" s="8"/>
      <c r="M5253" s="8"/>
      <c r="N5253" s="8"/>
      <c r="O5253" s="8"/>
      <c r="P5253" s="8"/>
    </row>
    <row r="5254" spans="12:16" ht="24" customHeight="1">
      <c r="L5254" s="8"/>
      <c r="M5254" s="8"/>
      <c r="N5254" s="8"/>
      <c r="O5254" s="8"/>
      <c r="P5254" s="8"/>
    </row>
    <row r="5255" spans="12:16" ht="24" customHeight="1">
      <c r="L5255" s="8"/>
      <c r="M5255" s="8"/>
      <c r="N5255" s="8"/>
      <c r="O5255" s="8"/>
      <c r="P5255" s="8"/>
    </row>
    <row r="5256" spans="12:16" ht="24" customHeight="1">
      <c r="L5256" s="8"/>
      <c r="M5256" s="8"/>
      <c r="N5256" s="8"/>
      <c r="O5256" s="8"/>
      <c r="P5256" s="8"/>
    </row>
    <row r="5257" spans="12:16" ht="24" customHeight="1">
      <c r="L5257" s="8"/>
      <c r="M5257" s="8"/>
      <c r="N5257" s="8"/>
      <c r="O5257" s="8"/>
      <c r="P5257" s="8"/>
    </row>
    <row r="5258" spans="12:16" ht="24" customHeight="1">
      <c r="L5258" s="8"/>
      <c r="M5258" s="8"/>
      <c r="N5258" s="8"/>
      <c r="O5258" s="8"/>
      <c r="P5258" s="8"/>
    </row>
    <row r="5259" spans="12:16" ht="24" customHeight="1">
      <c r="L5259" s="8"/>
      <c r="M5259" s="8"/>
      <c r="N5259" s="8"/>
      <c r="O5259" s="8"/>
      <c r="P5259" s="8"/>
    </row>
    <row r="5260" spans="12:16" ht="24" customHeight="1">
      <c r="L5260" s="8"/>
      <c r="M5260" s="8"/>
      <c r="N5260" s="8"/>
      <c r="O5260" s="8"/>
      <c r="P5260" s="8"/>
    </row>
    <row r="5261" spans="12:16" ht="24" customHeight="1">
      <c r="L5261" s="8"/>
      <c r="M5261" s="8"/>
      <c r="N5261" s="8"/>
      <c r="O5261" s="8"/>
      <c r="P5261" s="8"/>
    </row>
    <row r="5262" spans="12:16" ht="24" customHeight="1">
      <c r="L5262" s="8"/>
      <c r="M5262" s="8"/>
      <c r="N5262" s="8"/>
      <c r="O5262" s="8"/>
      <c r="P5262" s="8"/>
    </row>
    <row r="5263" spans="12:16" ht="24" customHeight="1">
      <c r="L5263" s="8"/>
      <c r="M5263" s="8"/>
      <c r="N5263" s="8"/>
      <c r="O5263" s="8"/>
      <c r="P5263" s="8"/>
    </row>
    <row r="5264" spans="12:16" ht="24" customHeight="1">
      <c r="L5264" s="8"/>
      <c r="M5264" s="8"/>
      <c r="N5264" s="8"/>
      <c r="O5264" s="8"/>
      <c r="P5264" s="8"/>
    </row>
    <row r="5265" spans="12:16" ht="24" customHeight="1">
      <c r="L5265" s="8"/>
      <c r="M5265" s="8"/>
      <c r="N5265" s="8"/>
      <c r="O5265" s="8"/>
      <c r="P5265" s="8"/>
    </row>
    <row r="5266" spans="12:16" ht="24" customHeight="1">
      <c r="L5266" s="8"/>
      <c r="M5266" s="8"/>
      <c r="N5266" s="8"/>
      <c r="O5266" s="8"/>
      <c r="P5266" s="8"/>
    </row>
    <row r="5267" spans="12:16" ht="24" customHeight="1">
      <c r="L5267" s="8"/>
      <c r="M5267" s="8"/>
      <c r="N5267" s="8"/>
      <c r="O5267" s="8"/>
      <c r="P5267" s="8"/>
    </row>
    <row r="5268" spans="12:16" ht="24" customHeight="1">
      <c r="L5268" s="8"/>
      <c r="M5268" s="8"/>
      <c r="N5268" s="8"/>
      <c r="O5268" s="8"/>
      <c r="P5268" s="8"/>
    </row>
    <row r="5269" spans="12:16" ht="24" customHeight="1">
      <c r="L5269" s="8"/>
      <c r="M5269" s="8"/>
      <c r="N5269" s="8"/>
      <c r="O5269" s="8"/>
      <c r="P5269" s="8"/>
    </row>
    <row r="5270" spans="12:16" ht="24" customHeight="1">
      <c r="L5270" s="8"/>
      <c r="M5270" s="8"/>
      <c r="N5270" s="8"/>
      <c r="O5270" s="8"/>
      <c r="P5270" s="8"/>
    </row>
    <row r="5271" spans="12:16" ht="24" customHeight="1">
      <c r="L5271" s="8"/>
      <c r="M5271" s="8"/>
      <c r="N5271" s="8"/>
      <c r="O5271" s="8"/>
      <c r="P5271" s="8"/>
    </row>
    <row r="5272" spans="12:16" ht="24" customHeight="1">
      <c r="L5272" s="8"/>
      <c r="M5272" s="8"/>
      <c r="N5272" s="8"/>
      <c r="O5272" s="8"/>
      <c r="P5272" s="8"/>
    </row>
    <row r="5273" spans="12:16" ht="24" customHeight="1">
      <c r="L5273" s="8"/>
      <c r="M5273" s="8"/>
      <c r="N5273" s="8"/>
      <c r="O5273" s="8"/>
      <c r="P5273" s="8"/>
    </row>
    <row r="5274" spans="12:16" ht="24" customHeight="1">
      <c r="L5274" s="8"/>
      <c r="M5274" s="8"/>
      <c r="N5274" s="8"/>
      <c r="O5274" s="8"/>
      <c r="P5274" s="8"/>
    </row>
    <row r="5275" spans="12:16" ht="24" customHeight="1">
      <c r="L5275" s="8"/>
      <c r="M5275" s="8"/>
      <c r="N5275" s="8"/>
      <c r="O5275" s="8"/>
      <c r="P5275" s="8"/>
    </row>
    <row r="5276" spans="12:16" ht="24" customHeight="1">
      <c r="L5276" s="8"/>
      <c r="M5276" s="8"/>
      <c r="N5276" s="8"/>
      <c r="O5276" s="8"/>
      <c r="P5276" s="8"/>
    </row>
    <row r="5277" spans="12:16" ht="24" customHeight="1">
      <c r="L5277" s="8"/>
      <c r="M5277" s="8"/>
      <c r="N5277" s="8"/>
      <c r="O5277" s="8"/>
      <c r="P5277" s="8"/>
    </row>
    <row r="5278" spans="12:16" ht="24" customHeight="1">
      <c r="L5278" s="8"/>
      <c r="M5278" s="8"/>
      <c r="N5278" s="8"/>
      <c r="O5278" s="8"/>
      <c r="P5278" s="8"/>
    </row>
    <row r="5279" spans="12:16" ht="24" customHeight="1">
      <c r="L5279" s="8"/>
      <c r="M5279" s="8"/>
      <c r="N5279" s="8"/>
      <c r="O5279" s="8"/>
      <c r="P5279" s="8"/>
    </row>
    <row r="5280" spans="12:16" ht="24" customHeight="1">
      <c r="L5280" s="8"/>
      <c r="M5280" s="8"/>
      <c r="N5280" s="8"/>
      <c r="O5280" s="8"/>
      <c r="P5280" s="8"/>
    </row>
    <row r="5281" spans="12:16" ht="24" customHeight="1">
      <c r="L5281" s="8"/>
      <c r="M5281" s="8"/>
      <c r="N5281" s="8"/>
      <c r="O5281" s="8"/>
      <c r="P5281" s="8"/>
    </row>
    <row r="5282" spans="12:16" ht="24" customHeight="1">
      <c r="L5282" s="8"/>
      <c r="M5282" s="8"/>
      <c r="N5282" s="8"/>
      <c r="O5282" s="8"/>
      <c r="P5282" s="8"/>
    </row>
    <row r="5283" spans="12:16" ht="24" customHeight="1">
      <c r="L5283" s="8"/>
      <c r="M5283" s="8"/>
      <c r="N5283" s="8"/>
      <c r="O5283" s="8"/>
      <c r="P5283" s="8"/>
    </row>
    <row r="5284" spans="12:16" ht="24" customHeight="1">
      <c r="L5284" s="8"/>
      <c r="M5284" s="8"/>
      <c r="N5284" s="8"/>
      <c r="O5284" s="8"/>
      <c r="P5284" s="8"/>
    </row>
    <row r="5285" spans="12:16" ht="24" customHeight="1">
      <c r="L5285" s="8"/>
      <c r="M5285" s="8"/>
      <c r="N5285" s="8"/>
      <c r="O5285" s="8"/>
      <c r="P5285" s="8"/>
    </row>
    <row r="5286" spans="12:16" ht="24" customHeight="1">
      <c r="L5286" s="8"/>
      <c r="M5286" s="8"/>
      <c r="N5286" s="8"/>
      <c r="O5286" s="8"/>
      <c r="P5286" s="8"/>
    </row>
    <row r="5287" spans="12:16" ht="24" customHeight="1">
      <c r="L5287" s="8"/>
      <c r="M5287" s="8"/>
      <c r="N5287" s="8"/>
      <c r="O5287" s="8"/>
      <c r="P5287" s="8"/>
    </row>
    <row r="5288" spans="12:16" ht="24" customHeight="1">
      <c r="L5288" s="8"/>
      <c r="M5288" s="8"/>
      <c r="N5288" s="8"/>
      <c r="O5288" s="8"/>
      <c r="P5288" s="8"/>
    </row>
    <row r="5289" spans="12:16" ht="24" customHeight="1">
      <c r="L5289" s="8"/>
      <c r="M5289" s="8"/>
      <c r="N5289" s="8"/>
      <c r="O5289" s="8"/>
      <c r="P5289" s="8"/>
    </row>
    <row r="5290" spans="12:16" ht="24" customHeight="1">
      <c r="L5290" s="8"/>
      <c r="M5290" s="8"/>
      <c r="N5290" s="8"/>
      <c r="O5290" s="8"/>
      <c r="P5290" s="8"/>
    </row>
    <row r="5291" spans="12:16" ht="24" customHeight="1">
      <c r="L5291" s="8"/>
      <c r="M5291" s="8"/>
      <c r="N5291" s="8"/>
      <c r="O5291" s="8"/>
      <c r="P5291" s="8"/>
    </row>
    <row r="5292" spans="12:16" ht="24" customHeight="1">
      <c r="L5292" s="8"/>
      <c r="M5292" s="8"/>
      <c r="N5292" s="8"/>
      <c r="O5292" s="8"/>
      <c r="P5292" s="8"/>
    </row>
    <row r="5293" spans="12:16" ht="24" customHeight="1">
      <c r="L5293" s="8"/>
      <c r="M5293" s="8"/>
      <c r="N5293" s="8"/>
      <c r="O5293" s="8"/>
      <c r="P5293" s="8"/>
    </row>
    <row r="5294" spans="12:16" ht="24" customHeight="1">
      <c r="L5294" s="8"/>
      <c r="M5294" s="8"/>
      <c r="N5294" s="8"/>
      <c r="O5294" s="8"/>
      <c r="P5294" s="8"/>
    </row>
    <row r="5295" spans="12:16" ht="24" customHeight="1">
      <c r="L5295" s="8"/>
      <c r="M5295" s="8"/>
      <c r="N5295" s="8"/>
      <c r="O5295" s="8"/>
      <c r="P5295" s="8"/>
    </row>
    <row r="5296" spans="12:16" ht="24" customHeight="1">
      <c r="L5296" s="8"/>
      <c r="M5296" s="8"/>
      <c r="N5296" s="8"/>
      <c r="O5296" s="8"/>
      <c r="P5296" s="8"/>
    </row>
    <row r="5297" spans="12:16" ht="24" customHeight="1">
      <c r="L5297" s="8"/>
      <c r="M5297" s="8"/>
      <c r="N5297" s="8"/>
      <c r="O5297" s="8"/>
      <c r="P5297" s="8"/>
    </row>
    <row r="5298" spans="12:16" ht="24" customHeight="1">
      <c r="L5298" s="8"/>
      <c r="M5298" s="8"/>
      <c r="N5298" s="8"/>
      <c r="O5298" s="8"/>
      <c r="P5298" s="8"/>
    </row>
    <row r="5299" spans="12:16" ht="24" customHeight="1">
      <c r="L5299" s="8"/>
      <c r="M5299" s="8"/>
      <c r="N5299" s="8"/>
      <c r="O5299" s="8"/>
      <c r="P5299" s="8"/>
    </row>
    <row r="5300" spans="12:16" ht="24" customHeight="1">
      <c r="L5300" s="8"/>
      <c r="M5300" s="8"/>
      <c r="N5300" s="8"/>
      <c r="O5300" s="8"/>
      <c r="P5300" s="8"/>
    </row>
    <row r="5301" spans="12:16" ht="24" customHeight="1">
      <c r="L5301" s="8"/>
      <c r="M5301" s="8"/>
      <c r="N5301" s="8"/>
      <c r="O5301" s="8"/>
      <c r="P5301" s="8"/>
    </row>
    <row r="5302" spans="12:16" ht="24" customHeight="1">
      <c r="L5302" s="8"/>
      <c r="M5302" s="8"/>
      <c r="N5302" s="8"/>
      <c r="O5302" s="8"/>
      <c r="P5302" s="8"/>
    </row>
    <row r="5303" spans="12:16" ht="24" customHeight="1">
      <c r="L5303" s="8"/>
      <c r="M5303" s="8"/>
      <c r="N5303" s="8"/>
      <c r="O5303" s="8"/>
      <c r="P5303" s="8"/>
    </row>
    <row r="5304" spans="12:16" ht="24" customHeight="1">
      <c r="L5304" s="8"/>
      <c r="M5304" s="8"/>
      <c r="N5304" s="8"/>
      <c r="O5304" s="8"/>
      <c r="P5304" s="8"/>
    </row>
    <row r="5305" spans="12:16" ht="24" customHeight="1">
      <c r="L5305" s="8"/>
      <c r="M5305" s="8"/>
      <c r="N5305" s="8"/>
      <c r="O5305" s="8"/>
      <c r="P5305" s="8"/>
    </row>
    <row r="5306" spans="12:16" ht="24" customHeight="1">
      <c r="L5306" s="8"/>
      <c r="M5306" s="8"/>
      <c r="N5306" s="8"/>
      <c r="O5306" s="8"/>
      <c r="P5306" s="8"/>
    </row>
    <row r="5307" spans="12:16" ht="24" customHeight="1">
      <c r="L5307" s="8"/>
      <c r="M5307" s="8"/>
      <c r="N5307" s="8"/>
      <c r="O5307" s="8"/>
      <c r="P5307" s="8"/>
    </row>
    <row r="5308" spans="12:16" ht="24" customHeight="1">
      <c r="L5308" s="8"/>
      <c r="M5308" s="8"/>
      <c r="N5308" s="8"/>
      <c r="O5308" s="8"/>
      <c r="P5308" s="8"/>
    </row>
    <row r="5309" spans="12:16" ht="24" customHeight="1">
      <c r="L5309" s="8"/>
      <c r="M5309" s="8"/>
      <c r="N5309" s="8"/>
      <c r="O5309" s="8"/>
      <c r="P5309" s="8"/>
    </row>
    <row r="5310" spans="12:16" ht="24" customHeight="1">
      <c r="L5310" s="8"/>
      <c r="M5310" s="8"/>
      <c r="N5310" s="8"/>
      <c r="O5310" s="8"/>
      <c r="P5310" s="8"/>
    </row>
    <row r="5311" spans="12:16" ht="24" customHeight="1">
      <c r="L5311" s="8"/>
      <c r="M5311" s="8"/>
      <c r="N5311" s="8"/>
      <c r="O5311" s="8"/>
      <c r="P5311" s="8"/>
    </row>
    <row r="5312" spans="12:16" ht="24" customHeight="1">
      <c r="L5312" s="8"/>
      <c r="M5312" s="8"/>
      <c r="N5312" s="8"/>
      <c r="O5312" s="8"/>
      <c r="P5312" s="8"/>
    </row>
    <row r="5313" spans="12:16" ht="24" customHeight="1">
      <c r="L5313" s="8"/>
      <c r="M5313" s="8"/>
      <c r="N5313" s="8"/>
      <c r="O5313" s="8"/>
      <c r="P5313" s="8"/>
    </row>
    <row r="5314" spans="12:16" ht="24" customHeight="1">
      <c r="L5314" s="8"/>
      <c r="M5314" s="8"/>
      <c r="N5314" s="8"/>
      <c r="O5314" s="8"/>
      <c r="P5314" s="8"/>
    </row>
    <row r="5315" spans="12:16" ht="24" customHeight="1">
      <c r="L5315" s="8"/>
      <c r="M5315" s="8"/>
      <c r="N5315" s="8"/>
      <c r="O5315" s="8"/>
      <c r="P5315" s="8"/>
    </row>
    <row r="5316" spans="12:16" ht="24" customHeight="1">
      <c r="L5316" s="8"/>
      <c r="M5316" s="8"/>
      <c r="N5316" s="8"/>
      <c r="O5316" s="8"/>
      <c r="P5316" s="8"/>
    </row>
    <row r="5317" spans="12:16" ht="24" customHeight="1">
      <c r="L5317" s="8"/>
      <c r="M5317" s="8"/>
      <c r="N5317" s="8"/>
      <c r="O5317" s="8"/>
      <c r="P5317" s="8"/>
    </row>
    <row r="5318" spans="12:16" ht="24" customHeight="1">
      <c r="L5318" s="8"/>
      <c r="M5318" s="8"/>
      <c r="N5318" s="8"/>
      <c r="O5318" s="8"/>
      <c r="P5318" s="8"/>
    </row>
    <row r="5319" spans="12:16" ht="24" customHeight="1">
      <c r="L5319" s="8"/>
      <c r="M5319" s="8"/>
      <c r="N5319" s="8"/>
      <c r="O5319" s="8"/>
      <c r="P5319" s="8"/>
    </row>
    <row r="5320" spans="12:16" ht="24" customHeight="1">
      <c r="L5320" s="8"/>
      <c r="M5320" s="8"/>
      <c r="N5320" s="8"/>
      <c r="O5320" s="8"/>
      <c r="P5320" s="8"/>
    </row>
    <row r="5321" spans="12:16" ht="24" customHeight="1">
      <c r="L5321" s="8"/>
      <c r="M5321" s="8"/>
      <c r="N5321" s="8"/>
      <c r="O5321" s="8"/>
      <c r="P5321" s="8"/>
    </row>
    <row r="5322" spans="12:16" ht="24" customHeight="1">
      <c r="L5322" s="8"/>
      <c r="M5322" s="8"/>
      <c r="N5322" s="8"/>
      <c r="O5322" s="8"/>
      <c r="P5322" s="8"/>
    </row>
    <row r="5323" spans="12:16" ht="24" customHeight="1">
      <c r="L5323" s="8"/>
      <c r="M5323" s="8"/>
      <c r="N5323" s="8"/>
      <c r="O5323" s="8"/>
      <c r="P5323" s="8"/>
    </row>
    <row r="5324" spans="12:16" ht="24" customHeight="1">
      <c r="L5324" s="8"/>
      <c r="M5324" s="8"/>
      <c r="N5324" s="8"/>
      <c r="O5324" s="8"/>
      <c r="P5324" s="8"/>
    </row>
    <row r="5325" spans="12:16" ht="24" customHeight="1">
      <c r="L5325" s="8"/>
      <c r="M5325" s="8"/>
      <c r="N5325" s="8"/>
      <c r="O5325" s="8"/>
      <c r="P5325" s="8"/>
    </row>
    <row r="5326" spans="12:16" ht="24" customHeight="1">
      <c r="L5326" s="8"/>
      <c r="M5326" s="8"/>
      <c r="N5326" s="8"/>
      <c r="O5326" s="8"/>
      <c r="P5326" s="8"/>
    </row>
    <row r="5327" spans="12:16" ht="24" customHeight="1">
      <c r="L5327" s="8"/>
      <c r="M5327" s="8"/>
      <c r="N5327" s="8"/>
      <c r="O5327" s="8"/>
      <c r="P5327" s="8"/>
    </row>
    <row r="5328" spans="12:16" ht="24" customHeight="1">
      <c r="L5328" s="8"/>
      <c r="M5328" s="8"/>
      <c r="N5328" s="8"/>
      <c r="O5328" s="8"/>
      <c r="P5328" s="8"/>
    </row>
    <row r="5329" spans="12:16" ht="24" customHeight="1">
      <c r="L5329" s="8"/>
      <c r="M5329" s="8"/>
      <c r="N5329" s="8"/>
      <c r="O5329" s="8"/>
      <c r="P5329" s="8"/>
    </row>
    <row r="5330" spans="12:16" ht="24" customHeight="1">
      <c r="L5330" s="8"/>
      <c r="M5330" s="8"/>
      <c r="N5330" s="8"/>
      <c r="O5330" s="8"/>
      <c r="P5330" s="8"/>
    </row>
    <row r="5331" spans="12:16" ht="24" customHeight="1">
      <c r="L5331" s="8"/>
      <c r="M5331" s="8"/>
      <c r="N5331" s="8"/>
      <c r="O5331" s="8"/>
      <c r="P5331" s="8"/>
    </row>
    <row r="5332" spans="12:16" ht="24" customHeight="1">
      <c r="L5332" s="8"/>
      <c r="M5332" s="8"/>
      <c r="N5332" s="8"/>
      <c r="O5332" s="8"/>
      <c r="P5332" s="8"/>
    </row>
    <row r="5333" spans="12:16" ht="24" customHeight="1">
      <c r="L5333" s="8"/>
      <c r="M5333" s="8"/>
      <c r="N5333" s="8"/>
      <c r="O5333" s="8"/>
      <c r="P5333" s="8"/>
    </row>
    <row r="5334" spans="12:16" ht="24" customHeight="1">
      <c r="L5334" s="8"/>
      <c r="M5334" s="8"/>
      <c r="N5334" s="8"/>
      <c r="O5334" s="8"/>
      <c r="P5334" s="8"/>
    </row>
    <row r="5335" spans="12:16" ht="24" customHeight="1">
      <c r="L5335" s="8"/>
      <c r="M5335" s="8"/>
      <c r="N5335" s="8"/>
      <c r="O5335" s="8"/>
      <c r="P5335" s="8"/>
    </row>
    <row r="5336" spans="12:16" ht="24" customHeight="1">
      <c r="L5336" s="8"/>
      <c r="M5336" s="8"/>
      <c r="N5336" s="8"/>
      <c r="O5336" s="8"/>
      <c r="P5336" s="8"/>
    </row>
    <row r="5337" spans="12:16" ht="24" customHeight="1">
      <c r="L5337" s="8"/>
      <c r="M5337" s="8"/>
      <c r="N5337" s="8"/>
      <c r="O5337" s="8"/>
      <c r="P5337" s="8"/>
    </row>
    <row r="5338" spans="12:16" ht="24" customHeight="1">
      <c r="L5338" s="8"/>
      <c r="M5338" s="8"/>
      <c r="N5338" s="8"/>
      <c r="O5338" s="8"/>
      <c r="P5338" s="8"/>
    </row>
    <row r="5339" spans="12:16" ht="24" customHeight="1">
      <c r="L5339" s="8"/>
      <c r="M5339" s="8"/>
      <c r="N5339" s="8"/>
      <c r="O5339" s="8"/>
      <c r="P5339" s="8"/>
    </row>
    <row r="5340" spans="12:16" ht="24" customHeight="1">
      <c r="L5340" s="8"/>
      <c r="M5340" s="8"/>
      <c r="N5340" s="8"/>
      <c r="O5340" s="8"/>
      <c r="P5340" s="8"/>
    </row>
    <row r="5341" spans="12:16" ht="24" customHeight="1">
      <c r="L5341" s="8"/>
      <c r="M5341" s="8"/>
      <c r="N5341" s="8"/>
      <c r="O5341" s="8"/>
      <c r="P5341" s="8"/>
    </row>
    <row r="5342" spans="12:16" ht="24" customHeight="1">
      <c r="L5342" s="8"/>
      <c r="M5342" s="8"/>
      <c r="N5342" s="8"/>
      <c r="O5342" s="8"/>
      <c r="P5342" s="8"/>
    </row>
    <row r="5343" spans="12:16" ht="24" customHeight="1">
      <c r="L5343" s="8"/>
      <c r="M5343" s="8"/>
      <c r="N5343" s="8"/>
      <c r="O5343" s="8"/>
      <c r="P5343" s="8"/>
    </row>
    <row r="5344" spans="12:16" ht="24" customHeight="1">
      <c r="L5344" s="8"/>
      <c r="M5344" s="8"/>
      <c r="N5344" s="8"/>
      <c r="O5344" s="8"/>
      <c r="P5344" s="8"/>
    </row>
    <row r="5345" spans="12:16" ht="24" customHeight="1">
      <c r="L5345" s="8"/>
      <c r="M5345" s="8"/>
      <c r="N5345" s="8"/>
      <c r="O5345" s="8"/>
      <c r="P5345" s="8"/>
    </row>
    <row r="5346" spans="12:16" ht="24" customHeight="1">
      <c r="L5346" s="8"/>
      <c r="M5346" s="8"/>
      <c r="N5346" s="8"/>
      <c r="O5346" s="8"/>
      <c r="P5346" s="8"/>
    </row>
    <row r="5347" spans="12:16" ht="24" customHeight="1">
      <c r="L5347" s="8"/>
      <c r="M5347" s="8"/>
      <c r="N5347" s="8"/>
      <c r="O5347" s="8"/>
      <c r="P5347" s="8"/>
    </row>
    <row r="5348" spans="12:16" ht="24" customHeight="1">
      <c r="L5348" s="8"/>
      <c r="M5348" s="8"/>
      <c r="N5348" s="8"/>
      <c r="O5348" s="8"/>
      <c r="P5348" s="8"/>
    </row>
    <row r="5349" spans="12:16" ht="24" customHeight="1">
      <c r="L5349" s="8"/>
      <c r="M5349" s="8"/>
      <c r="N5349" s="8"/>
      <c r="O5349" s="8"/>
      <c r="P5349" s="8"/>
    </row>
    <row r="5350" spans="12:16" ht="24" customHeight="1">
      <c r="L5350" s="8"/>
      <c r="M5350" s="8"/>
      <c r="N5350" s="8"/>
      <c r="O5350" s="8"/>
      <c r="P5350" s="8"/>
    </row>
    <row r="5351" spans="12:16" ht="24" customHeight="1">
      <c r="L5351" s="8"/>
      <c r="M5351" s="8"/>
      <c r="N5351" s="8"/>
      <c r="O5351" s="8"/>
      <c r="P5351" s="8"/>
    </row>
    <row r="5352" spans="12:16" ht="24" customHeight="1">
      <c r="L5352" s="8"/>
      <c r="M5352" s="8"/>
      <c r="N5352" s="8"/>
      <c r="O5352" s="8"/>
      <c r="P5352" s="8"/>
    </row>
    <row r="5353" spans="12:16" ht="24" customHeight="1">
      <c r="L5353" s="8"/>
      <c r="M5353" s="8"/>
      <c r="N5353" s="8"/>
      <c r="O5353" s="8"/>
      <c r="P5353" s="8"/>
    </row>
    <row r="5354" spans="12:16" ht="24" customHeight="1">
      <c r="L5354" s="8"/>
      <c r="M5354" s="8"/>
      <c r="N5354" s="8"/>
      <c r="O5354" s="8"/>
      <c r="P5354" s="8"/>
    </row>
    <row r="5355" spans="12:16" ht="24" customHeight="1">
      <c r="L5355" s="8"/>
      <c r="M5355" s="8"/>
      <c r="N5355" s="8"/>
      <c r="O5355" s="8"/>
      <c r="P5355" s="8"/>
    </row>
    <row r="5356" spans="12:16" ht="24" customHeight="1">
      <c r="L5356" s="8"/>
      <c r="M5356" s="8"/>
      <c r="N5356" s="8"/>
      <c r="O5356" s="8"/>
      <c r="P5356" s="8"/>
    </row>
    <row r="5357" spans="12:16" ht="24" customHeight="1">
      <c r="L5357" s="8"/>
      <c r="M5357" s="8"/>
      <c r="N5357" s="8"/>
      <c r="O5357" s="8"/>
      <c r="P5357" s="8"/>
    </row>
    <row r="5358" spans="12:16" ht="24" customHeight="1">
      <c r="L5358" s="8"/>
      <c r="M5358" s="8"/>
      <c r="N5358" s="8"/>
      <c r="O5358" s="8"/>
      <c r="P5358" s="8"/>
    </row>
    <row r="5359" spans="12:16" ht="24" customHeight="1">
      <c r="L5359" s="8"/>
      <c r="M5359" s="8"/>
      <c r="N5359" s="8"/>
      <c r="O5359" s="8"/>
      <c r="P5359" s="8"/>
    </row>
    <row r="5360" spans="12:16" ht="24" customHeight="1">
      <c r="L5360" s="8"/>
      <c r="M5360" s="8"/>
      <c r="N5360" s="8"/>
      <c r="O5360" s="8"/>
      <c r="P5360" s="8"/>
    </row>
    <row r="5361" spans="12:16" ht="24" customHeight="1">
      <c r="L5361" s="8"/>
      <c r="M5361" s="8"/>
      <c r="N5361" s="8"/>
      <c r="O5361" s="8"/>
      <c r="P5361" s="8"/>
    </row>
    <row r="5362" spans="12:16" ht="24" customHeight="1">
      <c r="L5362" s="8"/>
      <c r="M5362" s="8"/>
      <c r="N5362" s="8"/>
      <c r="O5362" s="8"/>
      <c r="P5362" s="8"/>
    </row>
    <row r="5363" spans="12:16" ht="24" customHeight="1">
      <c r="L5363" s="8"/>
      <c r="M5363" s="8"/>
      <c r="N5363" s="8"/>
      <c r="O5363" s="8"/>
      <c r="P5363" s="8"/>
    </row>
    <row r="5364" spans="12:16" ht="24" customHeight="1">
      <c r="L5364" s="8"/>
      <c r="M5364" s="8"/>
      <c r="N5364" s="8"/>
      <c r="O5364" s="8"/>
      <c r="P5364" s="8"/>
    </row>
    <row r="5365" spans="12:16" ht="24" customHeight="1">
      <c r="L5365" s="8"/>
      <c r="M5365" s="8"/>
      <c r="N5365" s="8"/>
      <c r="O5365" s="8"/>
      <c r="P5365" s="8"/>
    </row>
    <row r="5366" spans="12:16" ht="24" customHeight="1">
      <c r="L5366" s="8"/>
      <c r="M5366" s="8"/>
      <c r="N5366" s="8"/>
      <c r="O5366" s="8"/>
      <c r="P5366" s="8"/>
    </row>
    <row r="5367" spans="12:16" ht="24" customHeight="1">
      <c r="L5367" s="8"/>
      <c r="M5367" s="8"/>
      <c r="N5367" s="8"/>
      <c r="O5367" s="8"/>
      <c r="P5367" s="8"/>
    </row>
    <row r="5368" spans="12:16" ht="24" customHeight="1">
      <c r="L5368" s="8"/>
      <c r="M5368" s="8"/>
      <c r="N5368" s="8"/>
      <c r="O5368" s="8"/>
      <c r="P5368" s="8"/>
    </row>
    <row r="5369" spans="12:16" ht="24" customHeight="1">
      <c r="L5369" s="8"/>
      <c r="M5369" s="8"/>
      <c r="N5369" s="8"/>
      <c r="O5369" s="8"/>
      <c r="P5369" s="8"/>
    </row>
    <row r="5370" spans="12:16" ht="24" customHeight="1">
      <c r="L5370" s="8"/>
      <c r="M5370" s="8"/>
      <c r="N5370" s="8"/>
      <c r="O5370" s="8"/>
      <c r="P5370" s="8"/>
    </row>
    <row r="5371" spans="12:16" ht="24" customHeight="1">
      <c r="L5371" s="8"/>
      <c r="M5371" s="8"/>
      <c r="N5371" s="8"/>
      <c r="O5371" s="8"/>
      <c r="P5371" s="8"/>
    </row>
    <row r="5372" spans="12:16" ht="24" customHeight="1">
      <c r="L5372" s="8"/>
      <c r="M5372" s="8"/>
      <c r="N5372" s="8"/>
      <c r="O5372" s="8"/>
      <c r="P5372" s="8"/>
    </row>
    <row r="5373" spans="12:16" ht="24" customHeight="1">
      <c r="L5373" s="8"/>
      <c r="M5373" s="8"/>
      <c r="N5373" s="8"/>
      <c r="O5373" s="8"/>
      <c r="P5373" s="8"/>
    </row>
    <row r="5374" spans="12:16" ht="24" customHeight="1">
      <c r="L5374" s="8"/>
      <c r="M5374" s="8"/>
      <c r="N5374" s="8"/>
      <c r="O5374" s="8"/>
      <c r="P5374" s="8"/>
    </row>
    <row r="5375" spans="12:16" ht="24" customHeight="1">
      <c r="L5375" s="8"/>
      <c r="M5375" s="8"/>
      <c r="N5375" s="8"/>
      <c r="O5375" s="8"/>
      <c r="P5375" s="8"/>
    </row>
    <row r="5376" spans="12:16" ht="24" customHeight="1">
      <c r="L5376" s="8"/>
      <c r="M5376" s="8"/>
      <c r="N5376" s="8"/>
      <c r="O5376" s="8"/>
      <c r="P5376" s="8"/>
    </row>
    <row r="5377" spans="12:16" ht="24" customHeight="1">
      <c r="L5377" s="8"/>
      <c r="M5377" s="8"/>
      <c r="N5377" s="8"/>
      <c r="O5377" s="8"/>
      <c r="P5377" s="8"/>
    </row>
    <row r="5378" spans="12:16" ht="24" customHeight="1">
      <c r="L5378" s="8"/>
      <c r="M5378" s="8"/>
      <c r="N5378" s="8"/>
      <c r="O5378" s="8"/>
      <c r="P5378" s="8"/>
    </row>
    <row r="5379" spans="12:16" ht="24" customHeight="1">
      <c r="L5379" s="8"/>
      <c r="M5379" s="8"/>
      <c r="N5379" s="8"/>
      <c r="O5379" s="8"/>
      <c r="P5379" s="8"/>
    </row>
    <row r="5380" spans="12:16" ht="24" customHeight="1">
      <c r="L5380" s="8"/>
      <c r="M5380" s="8"/>
      <c r="N5380" s="8"/>
      <c r="O5380" s="8"/>
      <c r="P5380" s="8"/>
    </row>
    <row r="5381" spans="12:16" ht="24" customHeight="1">
      <c r="L5381" s="8"/>
      <c r="M5381" s="8"/>
      <c r="N5381" s="8"/>
      <c r="O5381" s="8"/>
      <c r="P5381" s="8"/>
    </row>
    <row r="5382" spans="12:16" ht="24" customHeight="1">
      <c r="L5382" s="8"/>
      <c r="M5382" s="8"/>
      <c r="N5382" s="8"/>
      <c r="O5382" s="8"/>
      <c r="P5382" s="8"/>
    </row>
    <row r="5383" spans="12:16" ht="24" customHeight="1">
      <c r="L5383" s="8"/>
      <c r="M5383" s="8"/>
      <c r="N5383" s="8"/>
      <c r="O5383" s="8"/>
      <c r="P5383" s="8"/>
    </row>
    <row r="5384" spans="12:16" ht="24" customHeight="1">
      <c r="L5384" s="8"/>
      <c r="M5384" s="8"/>
      <c r="N5384" s="8"/>
      <c r="O5384" s="8"/>
      <c r="P5384" s="8"/>
    </row>
    <row r="5385" spans="12:16" ht="24" customHeight="1">
      <c r="L5385" s="8"/>
      <c r="M5385" s="8"/>
      <c r="N5385" s="8"/>
      <c r="O5385" s="8"/>
      <c r="P5385" s="8"/>
    </row>
    <row r="5386" spans="12:16" ht="24" customHeight="1">
      <c r="L5386" s="8"/>
      <c r="M5386" s="8"/>
      <c r="N5386" s="8"/>
      <c r="O5386" s="8"/>
      <c r="P5386" s="8"/>
    </row>
    <row r="5387" spans="12:16" ht="24" customHeight="1">
      <c r="L5387" s="8"/>
      <c r="M5387" s="8"/>
      <c r="N5387" s="8"/>
      <c r="O5387" s="8"/>
      <c r="P5387" s="8"/>
    </row>
    <row r="5388" spans="12:16" ht="24" customHeight="1">
      <c r="L5388" s="8"/>
      <c r="M5388" s="8"/>
      <c r="N5388" s="8"/>
      <c r="O5388" s="8"/>
      <c r="P5388" s="8"/>
    </row>
    <row r="5389" spans="12:16" ht="24" customHeight="1">
      <c r="L5389" s="8"/>
      <c r="M5389" s="8"/>
      <c r="N5389" s="8"/>
      <c r="O5389" s="8"/>
      <c r="P5389" s="8"/>
    </row>
    <row r="5390" spans="12:16" ht="24" customHeight="1">
      <c r="L5390" s="8"/>
      <c r="M5390" s="8"/>
      <c r="N5390" s="8"/>
      <c r="O5390" s="8"/>
      <c r="P5390" s="8"/>
    </row>
    <row r="5391" spans="12:16" ht="24" customHeight="1">
      <c r="L5391" s="8"/>
      <c r="M5391" s="8"/>
      <c r="N5391" s="8"/>
      <c r="O5391" s="8"/>
      <c r="P5391" s="8"/>
    </row>
    <row r="5392" spans="12:16" ht="24" customHeight="1">
      <c r="L5392" s="8"/>
      <c r="M5392" s="8"/>
      <c r="N5392" s="8"/>
      <c r="O5392" s="8"/>
      <c r="P5392" s="8"/>
    </row>
    <row r="5393" spans="12:16" ht="24" customHeight="1">
      <c r="L5393" s="8"/>
      <c r="M5393" s="8"/>
      <c r="N5393" s="8"/>
      <c r="O5393" s="8"/>
      <c r="P5393" s="8"/>
    </row>
    <row r="5394" spans="12:16" ht="24" customHeight="1">
      <c r="L5394" s="8"/>
      <c r="M5394" s="8"/>
      <c r="N5394" s="8"/>
      <c r="O5394" s="8"/>
      <c r="P5394" s="8"/>
    </row>
    <row r="5395" spans="12:16" ht="24" customHeight="1">
      <c r="L5395" s="8"/>
      <c r="M5395" s="8"/>
      <c r="N5395" s="8"/>
      <c r="O5395" s="8"/>
      <c r="P5395" s="8"/>
    </row>
    <row r="5396" spans="12:16" ht="24" customHeight="1">
      <c r="L5396" s="8"/>
      <c r="M5396" s="8"/>
      <c r="N5396" s="8"/>
      <c r="O5396" s="8"/>
      <c r="P5396" s="8"/>
    </row>
    <row r="5397" spans="12:16" ht="24" customHeight="1">
      <c r="L5397" s="8"/>
      <c r="M5397" s="8"/>
      <c r="N5397" s="8"/>
      <c r="O5397" s="8"/>
      <c r="P5397" s="8"/>
    </row>
    <row r="5398" spans="12:16" ht="24" customHeight="1">
      <c r="L5398" s="8"/>
      <c r="M5398" s="8"/>
      <c r="N5398" s="8"/>
      <c r="O5398" s="8"/>
      <c r="P5398" s="8"/>
    </row>
    <row r="5399" spans="12:16" ht="24" customHeight="1">
      <c r="L5399" s="8"/>
      <c r="M5399" s="8"/>
      <c r="N5399" s="8"/>
      <c r="O5399" s="8"/>
      <c r="P5399" s="8"/>
    </row>
    <row r="5400" spans="12:16" ht="24" customHeight="1">
      <c r="L5400" s="8"/>
      <c r="M5400" s="8"/>
      <c r="N5400" s="8"/>
      <c r="O5400" s="8"/>
      <c r="P5400" s="8"/>
    </row>
    <row r="5401" spans="12:16" ht="24" customHeight="1">
      <c r="L5401" s="8"/>
      <c r="M5401" s="8"/>
      <c r="N5401" s="8"/>
      <c r="O5401" s="8"/>
      <c r="P5401" s="8"/>
    </row>
    <row r="5402" spans="12:16" ht="24" customHeight="1">
      <c r="L5402" s="8"/>
      <c r="M5402" s="8"/>
      <c r="N5402" s="8"/>
      <c r="O5402" s="8"/>
      <c r="P5402" s="8"/>
    </row>
    <row r="5403" spans="12:16" ht="24" customHeight="1">
      <c r="L5403" s="8"/>
      <c r="M5403" s="8"/>
      <c r="N5403" s="8"/>
      <c r="O5403" s="8"/>
      <c r="P5403" s="8"/>
    </row>
    <row r="5404" spans="12:16" ht="24" customHeight="1">
      <c r="L5404" s="8"/>
      <c r="M5404" s="8"/>
      <c r="N5404" s="8"/>
      <c r="O5404" s="8"/>
      <c r="P5404" s="8"/>
    </row>
    <row r="5405" spans="12:16" ht="24" customHeight="1">
      <c r="L5405" s="8"/>
      <c r="M5405" s="8"/>
      <c r="N5405" s="8"/>
      <c r="O5405" s="8"/>
      <c r="P5405" s="8"/>
    </row>
    <row r="5406" spans="12:16" ht="24" customHeight="1">
      <c r="L5406" s="8"/>
      <c r="M5406" s="8"/>
      <c r="N5406" s="8"/>
      <c r="O5406" s="8"/>
      <c r="P5406" s="8"/>
    </row>
    <row r="5407" spans="12:16" ht="24" customHeight="1">
      <c r="L5407" s="8"/>
      <c r="M5407" s="8"/>
      <c r="N5407" s="8"/>
      <c r="O5407" s="8"/>
      <c r="P5407" s="8"/>
    </row>
    <row r="5408" spans="12:16" ht="24" customHeight="1">
      <c r="L5408" s="8"/>
      <c r="M5408" s="8"/>
      <c r="N5408" s="8"/>
      <c r="O5408" s="8"/>
      <c r="P5408" s="8"/>
    </row>
    <row r="5409" spans="12:16" ht="24" customHeight="1">
      <c r="L5409" s="8"/>
      <c r="M5409" s="8"/>
      <c r="N5409" s="8"/>
      <c r="O5409" s="8"/>
      <c r="P5409" s="8"/>
    </row>
    <row r="5410" spans="12:16" ht="24" customHeight="1">
      <c r="L5410" s="8"/>
      <c r="M5410" s="8"/>
      <c r="N5410" s="8"/>
      <c r="O5410" s="8"/>
      <c r="P5410" s="8"/>
    </row>
    <row r="5411" spans="12:16" ht="24" customHeight="1">
      <c r="L5411" s="8"/>
      <c r="M5411" s="8"/>
      <c r="N5411" s="8"/>
      <c r="O5411" s="8"/>
      <c r="P5411" s="8"/>
    </row>
    <row r="5412" spans="12:16" ht="24" customHeight="1">
      <c r="L5412" s="8"/>
      <c r="M5412" s="8"/>
      <c r="N5412" s="8"/>
      <c r="O5412" s="8"/>
      <c r="P5412" s="8"/>
    </row>
    <row r="5413" spans="12:16" ht="24" customHeight="1">
      <c r="L5413" s="8"/>
      <c r="M5413" s="8"/>
      <c r="N5413" s="8"/>
      <c r="O5413" s="8"/>
      <c r="P5413" s="8"/>
    </row>
    <row r="5414" spans="12:16" ht="24" customHeight="1">
      <c r="L5414" s="8"/>
      <c r="M5414" s="8"/>
      <c r="N5414" s="8"/>
      <c r="O5414" s="8"/>
      <c r="P5414" s="8"/>
    </row>
    <row r="5415" spans="12:16" ht="24" customHeight="1">
      <c r="L5415" s="8"/>
      <c r="M5415" s="8"/>
      <c r="N5415" s="8"/>
      <c r="O5415" s="8"/>
      <c r="P5415" s="8"/>
    </row>
    <row r="5416" spans="12:16" ht="24" customHeight="1">
      <c r="L5416" s="8"/>
      <c r="M5416" s="8"/>
      <c r="N5416" s="8"/>
      <c r="O5416" s="8"/>
      <c r="P5416" s="8"/>
    </row>
    <row r="5417" spans="12:16" ht="24" customHeight="1">
      <c r="L5417" s="8"/>
      <c r="M5417" s="8"/>
      <c r="N5417" s="8"/>
      <c r="O5417" s="8"/>
      <c r="P5417" s="8"/>
    </row>
    <row r="5418" spans="12:16" ht="24" customHeight="1">
      <c r="L5418" s="8"/>
      <c r="M5418" s="8"/>
      <c r="N5418" s="8"/>
      <c r="O5418" s="8"/>
      <c r="P5418" s="8"/>
    </row>
    <row r="5419" spans="12:16" ht="24" customHeight="1">
      <c r="L5419" s="8"/>
      <c r="M5419" s="8"/>
      <c r="N5419" s="8"/>
      <c r="O5419" s="8"/>
      <c r="P5419" s="8"/>
    </row>
    <row r="5420" spans="12:16" ht="24" customHeight="1">
      <c r="L5420" s="8"/>
      <c r="M5420" s="8"/>
      <c r="N5420" s="8"/>
      <c r="O5420" s="8"/>
      <c r="P5420" s="8"/>
    </row>
    <row r="5421" spans="12:16" ht="24" customHeight="1">
      <c r="L5421" s="8"/>
      <c r="M5421" s="8"/>
      <c r="N5421" s="8"/>
      <c r="O5421" s="8"/>
      <c r="P5421" s="8"/>
    </row>
    <row r="5422" spans="12:16" ht="24" customHeight="1">
      <c r="L5422" s="8"/>
      <c r="M5422" s="8"/>
      <c r="N5422" s="8"/>
      <c r="O5422" s="8"/>
      <c r="P5422" s="8"/>
    </row>
    <row r="5423" spans="12:16" ht="24" customHeight="1">
      <c r="L5423" s="8"/>
      <c r="M5423" s="8"/>
      <c r="N5423" s="8"/>
      <c r="O5423" s="8"/>
      <c r="P5423" s="8"/>
    </row>
    <row r="5424" spans="12:16" ht="24" customHeight="1">
      <c r="L5424" s="8"/>
      <c r="M5424" s="8"/>
      <c r="N5424" s="8"/>
      <c r="O5424" s="8"/>
      <c r="P5424" s="8"/>
    </row>
    <row r="5425" spans="12:16" ht="24" customHeight="1">
      <c r="L5425" s="8"/>
      <c r="M5425" s="8"/>
      <c r="N5425" s="8"/>
      <c r="O5425" s="8"/>
      <c r="P5425" s="8"/>
    </row>
    <row r="5426" spans="12:16" ht="24" customHeight="1">
      <c r="L5426" s="8"/>
      <c r="M5426" s="8"/>
      <c r="N5426" s="8"/>
      <c r="O5426" s="8"/>
      <c r="P5426" s="8"/>
    </row>
    <row r="5427" spans="12:16" ht="24" customHeight="1">
      <c r="L5427" s="8"/>
      <c r="M5427" s="8"/>
      <c r="N5427" s="8"/>
      <c r="O5427" s="8"/>
      <c r="P5427" s="8"/>
    </row>
    <row r="5428" spans="12:16" ht="24" customHeight="1">
      <c r="L5428" s="8"/>
      <c r="M5428" s="8"/>
      <c r="N5428" s="8"/>
      <c r="O5428" s="8"/>
      <c r="P5428" s="8"/>
    </row>
    <row r="5429" spans="12:16" ht="24" customHeight="1">
      <c r="L5429" s="8"/>
      <c r="M5429" s="8"/>
      <c r="N5429" s="8"/>
      <c r="O5429" s="8"/>
      <c r="P5429" s="8"/>
    </row>
    <row r="5430" spans="12:16" ht="24" customHeight="1">
      <c r="L5430" s="8"/>
      <c r="M5430" s="8"/>
      <c r="N5430" s="8"/>
      <c r="O5430" s="8"/>
      <c r="P5430" s="8"/>
    </row>
    <row r="5431" spans="12:16" ht="24" customHeight="1">
      <c r="L5431" s="8"/>
      <c r="M5431" s="8"/>
      <c r="N5431" s="8"/>
      <c r="O5431" s="8"/>
      <c r="P5431" s="8"/>
    </row>
    <row r="5432" spans="12:16" ht="24" customHeight="1">
      <c r="L5432" s="8"/>
      <c r="M5432" s="8"/>
      <c r="N5432" s="8"/>
      <c r="O5432" s="8"/>
      <c r="P5432" s="8"/>
    </row>
    <row r="5433" spans="12:16" ht="24" customHeight="1">
      <c r="L5433" s="8"/>
      <c r="M5433" s="8"/>
      <c r="N5433" s="8"/>
      <c r="O5433" s="8"/>
      <c r="P5433" s="8"/>
    </row>
    <row r="5434" spans="12:16" ht="24" customHeight="1">
      <c r="L5434" s="8"/>
      <c r="M5434" s="8"/>
      <c r="N5434" s="8"/>
      <c r="O5434" s="8"/>
      <c r="P5434" s="8"/>
    </row>
    <row r="5435" spans="12:16" ht="24" customHeight="1">
      <c r="L5435" s="8"/>
      <c r="M5435" s="8"/>
      <c r="N5435" s="8"/>
      <c r="O5435" s="8"/>
      <c r="P5435" s="8"/>
    </row>
    <row r="5436" spans="12:16" ht="24" customHeight="1">
      <c r="L5436" s="8"/>
      <c r="M5436" s="8"/>
      <c r="N5436" s="8"/>
      <c r="O5436" s="8"/>
      <c r="P5436" s="8"/>
    </row>
    <row r="5437" spans="12:16" ht="24" customHeight="1">
      <c r="L5437" s="8"/>
      <c r="M5437" s="8"/>
      <c r="N5437" s="8"/>
      <c r="O5437" s="8"/>
      <c r="P5437" s="8"/>
    </row>
    <row r="5438" spans="12:16" ht="24" customHeight="1">
      <c r="L5438" s="8"/>
      <c r="M5438" s="8"/>
      <c r="N5438" s="8"/>
      <c r="O5438" s="8"/>
      <c r="P5438" s="8"/>
    </row>
    <row r="5439" spans="12:16" ht="24" customHeight="1">
      <c r="L5439" s="8"/>
      <c r="M5439" s="8"/>
      <c r="N5439" s="8"/>
      <c r="O5439" s="8"/>
      <c r="P5439" s="8"/>
    </row>
    <row r="5440" spans="12:16" ht="24" customHeight="1">
      <c r="L5440" s="8"/>
      <c r="M5440" s="8"/>
      <c r="N5440" s="8"/>
      <c r="O5440" s="8"/>
      <c r="P5440" s="8"/>
    </row>
    <row r="5441" spans="12:16" ht="24" customHeight="1">
      <c r="L5441" s="8"/>
      <c r="M5441" s="8"/>
      <c r="N5441" s="8"/>
      <c r="O5441" s="8"/>
      <c r="P5441" s="8"/>
    </row>
    <row r="5442" spans="12:16" ht="24" customHeight="1">
      <c r="L5442" s="8"/>
      <c r="M5442" s="8"/>
      <c r="N5442" s="8"/>
      <c r="O5442" s="8"/>
      <c r="P5442" s="8"/>
    </row>
    <row r="5443" spans="12:16" ht="24" customHeight="1">
      <c r="L5443" s="8"/>
      <c r="M5443" s="8"/>
      <c r="N5443" s="8"/>
      <c r="O5443" s="8"/>
      <c r="P5443" s="8"/>
    </row>
    <row r="5444" spans="12:16" ht="24" customHeight="1">
      <c r="L5444" s="8"/>
      <c r="M5444" s="8"/>
      <c r="N5444" s="8"/>
      <c r="O5444" s="8"/>
      <c r="P5444" s="8"/>
    </row>
    <row r="5445" spans="12:16" ht="24" customHeight="1">
      <c r="L5445" s="8"/>
      <c r="M5445" s="8"/>
      <c r="N5445" s="8"/>
      <c r="O5445" s="8"/>
      <c r="P5445" s="8"/>
    </row>
    <row r="5446" spans="12:16" ht="24" customHeight="1">
      <c r="L5446" s="8"/>
      <c r="M5446" s="8"/>
      <c r="N5446" s="8"/>
      <c r="O5446" s="8"/>
      <c r="P5446" s="8"/>
    </row>
    <row r="5447" spans="12:16" ht="24" customHeight="1">
      <c r="L5447" s="8"/>
      <c r="M5447" s="8"/>
      <c r="N5447" s="8"/>
      <c r="O5447" s="8"/>
      <c r="P5447" s="8"/>
    </row>
    <row r="5448" spans="12:16" ht="24" customHeight="1">
      <c r="L5448" s="8"/>
      <c r="M5448" s="8"/>
      <c r="N5448" s="8"/>
      <c r="O5448" s="8"/>
      <c r="P5448" s="8"/>
    </row>
    <row r="5449" spans="12:16" ht="24" customHeight="1">
      <c r="L5449" s="8"/>
      <c r="M5449" s="8"/>
      <c r="N5449" s="8"/>
      <c r="O5449" s="8"/>
      <c r="P5449" s="8"/>
    </row>
    <row r="5450" spans="12:16" ht="24" customHeight="1">
      <c r="L5450" s="8"/>
      <c r="M5450" s="8"/>
      <c r="N5450" s="8"/>
      <c r="O5450" s="8"/>
      <c r="P5450" s="8"/>
    </row>
    <row r="5451" spans="12:16" ht="24" customHeight="1">
      <c r="L5451" s="8"/>
      <c r="M5451" s="8"/>
      <c r="N5451" s="8"/>
      <c r="O5451" s="8"/>
      <c r="P5451" s="8"/>
    </row>
    <row r="5452" spans="12:16" ht="24" customHeight="1">
      <c r="L5452" s="8"/>
      <c r="M5452" s="8"/>
      <c r="N5452" s="8"/>
      <c r="O5452" s="8"/>
      <c r="P5452" s="8"/>
    </row>
    <row r="5453" spans="12:16" ht="24" customHeight="1">
      <c r="L5453" s="8"/>
      <c r="M5453" s="8"/>
      <c r="N5453" s="8"/>
      <c r="O5453" s="8"/>
      <c r="P5453" s="8"/>
    </row>
    <row r="5454" spans="12:16" ht="24" customHeight="1">
      <c r="L5454" s="8"/>
      <c r="M5454" s="8"/>
      <c r="N5454" s="8"/>
      <c r="O5454" s="8"/>
      <c r="P5454" s="8"/>
    </row>
    <row r="5455" spans="12:16" ht="24" customHeight="1">
      <c r="L5455" s="8"/>
      <c r="M5455" s="8"/>
      <c r="N5455" s="8"/>
      <c r="O5455" s="8"/>
      <c r="P5455" s="8"/>
    </row>
    <row r="5456" spans="12:16" ht="24" customHeight="1">
      <c r="L5456" s="8"/>
      <c r="M5456" s="8"/>
      <c r="N5456" s="8"/>
      <c r="O5456" s="8"/>
      <c r="P5456" s="8"/>
    </row>
    <row r="5457" spans="12:16" ht="24" customHeight="1">
      <c r="L5457" s="8"/>
      <c r="M5457" s="8"/>
      <c r="N5457" s="8"/>
      <c r="O5457" s="8"/>
      <c r="P5457" s="8"/>
    </row>
    <row r="5458" spans="12:16" ht="24" customHeight="1">
      <c r="L5458" s="8"/>
      <c r="M5458" s="8"/>
      <c r="N5458" s="8"/>
      <c r="O5458" s="8"/>
      <c r="P5458" s="8"/>
    </row>
    <row r="5459" spans="12:16" ht="24" customHeight="1">
      <c r="L5459" s="8"/>
      <c r="M5459" s="8"/>
      <c r="N5459" s="8"/>
      <c r="O5459" s="8"/>
      <c r="P5459" s="8"/>
    </row>
    <row r="5460" spans="12:16" ht="24" customHeight="1">
      <c r="L5460" s="8"/>
      <c r="M5460" s="8"/>
      <c r="N5460" s="8"/>
      <c r="O5460" s="8"/>
      <c r="P5460" s="8"/>
    </row>
    <row r="5461" spans="12:16" ht="24" customHeight="1">
      <c r="L5461" s="8"/>
      <c r="M5461" s="8"/>
      <c r="N5461" s="8"/>
      <c r="O5461" s="8"/>
      <c r="P5461" s="8"/>
    </row>
    <row r="5462" spans="12:16" ht="24" customHeight="1">
      <c r="L5462" s="8"/>
      <c r="M5462" s="8"/>
      <c r="N5462" s="8"/>
      <c r="O5462" s="8"/>
      <c r="P5462" s="8"/>
    </row>
    <row r="5463" spans="12:16" ht="24" customHeight="1">
      <c r="L5463" s="8"/>
      <c r="M5463" s="8"/>
      <c r="N5463" s="8"/>
      <c r="O5463" s="8"/>
      <c r="P5463" s="8"/>
    </row>
    <row r="5464" spans="12:16" ht="24" customHeight="1">
      <c r="L5464" s="8"/>
      <c r="M5464" s="8"/>
      <c r="N5464" s="8"/>
      <c r="O5464" s="8"/>
      <c r="P5464" s="8"/>
    </row>
    <row r="5465" spans="12:16" ht="24" customHeight="1">
      <c r="L5465" s="8"/>
      <c r="M5465" s="8"/>
      <c r="N5465" s="8"/>
      <c r="O5465" s="8"/>
      <c r="P5465" s="8"/>
    </row>
    <row r="5466" spans="12:16" ht="24" customHeight="1">
      <c r="L5466" s="8"/>
      <c r="M5466" s="8"/>
      <c r="N5466" s="8"/>
      <c r="O5466" s="8"/>
      <c r="P5466" s="8"/>
    </row>
    <row r="5467" spans="12:16" ht="24" customHeight="1">
      <c r="L5467" s="8"/>
      <c r="M5467" s="8"/>
      <c r="N5467" s="8"/>
      <c r="O5467" s="8"/>
      <c r="P5467" s="8"/>
    </row>
    <row r="5468" spans="12:16" ht="24" customHeight="1">
      <c r="L5468" s="8"/>
      <c r="M5468" s="8"/>
      <c r="N5468" s="8"/>
      <c r="O5468" s="8"/>
      <c r="P5468" s="8"/>
    </row>
    <row r="5469" spans="12:16" ht="24" customHeight="1">
      <c r="L5469" s="8"/>
      <c r="M5469" s="8"/>
      <c r="N5469" s="8"/>
      <c r="O5469" s="8"/>
      <c r="P5469" s="8"/>
    </row>
    <row r="5470" spans="12:16" ht="24" customHeight="1">
      <c r="L5470" s="8"/>
      <c r="M5470" s="8"/>
      <c r="N5470" s="8"/>
      <c r="O5470" s="8"/>
      <c r="P5470" s="8"/>
    </row>
    <row r="5471" spans="12:16" ht="24" customHeight="1">
      <c r="L5471" s="8"/>
      <c r="M5471" s="8"/>
      <c r="N5471" s="8"/>
      <c r="O5471" s="8"/>
      <c r="P5471" s="8"/>
    </row>
    <row r="5472" spans="12:16" ht="24" customHeight="1">
      <c r="L5472" s="8"/>
      <c r="M5472" s="8"/>
      <c r="N5472" s="8"/>
      <c r="O5472" s="8"/>
      <c r="P5472" s="8"/>
    </row>
    <row r="5473" spans="12:16" ht="24" customHeight="1">
      <c r="L5473" s="8"/>
      <c r="M5473" s="8"/>
      <c r="N5473" s="8"/>
      <c r="O5473" s="8"/>
      <c r="P5473" s="8"/>
    </row>
    <row r="5474" spans="12:16" ht="24" customHeight="1">
      <c r="L5474" s="8"/>
      <c r="M5474" s="8"/>
      <c r="N5474" s="8"/>
      <c r="O5474" s="8"/>
      <c r="P5474" s="8"/>
    </row>
    <row r="5475" spans="12:16" ht="24" customHeight="1">
      <c r="L5475" s="8"/>
      <c r="M5475" s="8"/>
      <c r="N5475" s="8"/>
      <c r="O5475" s="8"/>
      <c r="P5475" s="8"/>
    </row>
    <row r="5476" spans="12:16" ht="24" customHeight="1">
      <c r="L5476" s="8"/>
      <c r="M5476" s="8"/>
      <c r="N5476" s="8"/>
      <c r="O5476" s="8"/>
      <c r="P5476" s="8"/>
    </row>
    <row r="5477" spans="12:16" ht="24" customHeight="1">
      <c r="L5477" s="8"/>
      <c r="M5477" s="8"/>
      <c r="N5477" s="8"/>
      <c r="O5477" s="8"/>
      <c r="P5477" s="8"/>
    </row>
    <row r="5478" spans="12:16" ht="24" customHeight="1">
      <c r="L5478" s="8"/>
      <c r="M5478" s="8"/>
      <c r="N5478" s="8"/>
      <c r="O5478" s="8"/>
      <c r="P5478" s="8"/>
    </row>
    <row r="5479" spans="12:16" ht="24" customHeight="1">
      <c r="L5479" s="8"/>
      <c r="M5479" s="8"/>
      <c r="N5479" s="8"/>
      <c r="O5479" s="8"/>
      <c r="P5479" s="8"/>
    </row>
    <row r="5480" spans="12:16" ht="24" customHeight="1">
      <c r="L5480" s="8"/>
      <c r="M5480" s="8"/>
      <c r="N5480" s="8"/>
      <c r="O5480" s="8"/>
      <c r="P5480" s="8"/>
    </row>
    <row r="5481" spans="12:16" ht="24" customHeight="1">
      <c r="L5481" s="8"/>
      <c r="M5481" s="8"/>
      <c r="N5481" s="8"/>
      <c r="O5481" s="8"/>
      <c r="P5481" s="8"/>
    </row>
    <row r="5482" spans="12:16" ht="24" customHeight="1">
      <c r="L5482" s="8"/>
      <c r="M5482" s="8"/>
      <c r="N5482" s="8"/>
      <c r="O5482" s="8"/>
      <c r="P5482" s="8"/>
    </row>
    <row r="5483" spans="12:16" ht="24" customHeight="1">
      <c r="L5483" s="8"/>
      <c r="M5483" s="8"/>
      <c r="N5483" s="8"/>
      <c r="O5483" s="8"/>
      <c r="P5483" s="8"/>
    </row>
    <row r="5484" spans="12:16" ht="24" customHeight="1">
      <c r="L5484" s="8"/>
      <c r="M5484" s="8"/>
      <c r="N5484" s="8"/>
      <c r="O5484" s="8"/>
      <c r="P5484" s="8"/>
    </row>
    <row r="5485" spans="12:16" ht="24" customHeight="1">
      <c r="L5485" s="8"/>
      <c r="M5485" s="8"/>
      <c r="N5485" s="8"/>
      <c r="O5485" s="8"/>
      <c r="P5485" s="8"/>
    </row>
    <row r="5486" spans="12:16" ht="24" customHeight="1">
      <c r="L5486" s="8"/>
      <c r="M5486" s="8"/>
      <c r="N5486" s="8"/>
      <c r="O5486" s="8"/>
      <c r="P5486" s="8"/>
    </row>
    <row r="5487" spans="12:16" ht="24" customHeight="1">
      <c r="L5487" s="8"/>
      <c r="M5487" s="8"/>
      <c r="N5487" s="8"/>
      <c r="O5487" s="8"/>
      <c r="P5487" s="8"/>
    </row>
    <row r="5488" spans="12:16" ht="24" customHeight="1">
      <c r="L5488" s="8"/>
      <c r="M5488" s="8"/>
      <c r="N5488" s="8"/>
      <c r="O5488" s="8"/>
      <c r="P5488" s="8"/>
    </row>
    <row r="5489" spans="12:16" ht="24" customHeight="1">
      <c r="L5489" s="8"/>
      <c r="M5489" s="8"/>
      <c r="N5489" s="8"/>
      <c r="O5489" s="8"/>
      <c r="P5489" s="8"/>
    </row>
    <row r="5490" spans="12:16" ht="24" customHeight="1">
      <c r="L5490" s="8"/>
      <c r="M5490" s="8"/>
      <c r="N5490" s="8"/>
      <c r="O5490" s="8"/>
      <c r="P5490" s="8"/>
    </row>
    <row r="5491" spans="12:16" ht="24" customHeight="1">
      <c r="L5491" s="8"/>
      <c r="M5491" s="8"/>
      <c r="N5491" s="8"/>
      <c r="O5491" s="8"/>
      <c r="P5491" s="8"/>
    </row>
    <row r="5492" spans="12:16" ht="24" customHeight="1">
      <c r="L5492" s="8"/>
      <c r="M5492" s="8"/>
      <c r="N5492" s="8"/>
      <c r="O5492" s="8"/>
      <c r="P5492" s="8"/>
    </row>
    <row r="5493" spans="12:16" ht="24" customHeight="1">
      <c r="L5493" s="8"/>
      <c r="M5493" s="8"/>
      <c r="N5493" s="8"/>
      <c r="O5493" s="8"/>
      <c r="P5493" s="8"/>
    </row>
    <row r="5494" spans="12:16" ht="24" customHeight="1">
      <c r="L5494" s="8"/>
      <c r="M5494" s="8"/>
      <c r="N5494" s="8"/>
      <c r="O5494" s="8"/>
      <c r="P5494" s="8"/>
    </row>
    <row r="5495" spans="12:16" ht="24" customHeight="1">
      <c r="L5495" s="8"/>
      <c r="M5495" s="8"/>
      <c r="N5495" s="8"/>
      <c r="O5495" s="8"/>
      <c r="P5495" s="8"/>
    </row>
    <row r="5496" spans="12:16" ht="24" customHeight="1">
      <c r="L5496" s="8"/>
      <c r="M5496" s="8"/>
      <c r="N5496" s="8"/>
      <c r="O5496" s="8"/>
      <c r="P5496" s="8"/>
    </row>
    <row r="5497" spans="12:16" ht="24" customHeight="1">
      <c r="L5497" s="8"/>
      <c r="M5497" s="8"/>
      <c r="N5497" s="8"/>
      <c r="O5497" s="8"/>
      <c r="P5497" s="8"/>
    </row>
    <row r="5498" spans="12:16" ht="24" customHeight="1">
      <c r="L5498" s="8"/>
      <c r="M5498" s="8"/>
      <c r="N5498" s="8"/>
      <c r="O5498" s="8"/>
      <c r="P5498" s="8"/>
    </row>
    <row r="5499" spans="12:16" ht="24" customHeight="1">
      <c r="L5499" s="8"/>
      <c r="M5499" s="8"/>
      <c r="N5499" s="8"/>
      <c r="O5499" s="8"/>
      <c r="P5499" s="8"/>
    </row>
    <row r="5500" spans="12:16" ht="24" customHeight="1">
      <c r="L5500" s="8"/>
      <c r="M5500" s="8"/>
      <c r="N5500" s="8"/>
      <c r="O5500" s="8"/>
      <c r="P5500" s="8"/>
    </row>
    <row r="5501" spans="12:16" ht="24" customHeight="1">
      <c r="L5501" s="8"/>
      <c r="M5501" s="8"/>
      <c r="N5501" s="8"/>
      <c r="O5501" s="8"/>
      <c r="P5501" s="8"/>
    </row>
    <row r="5502" spans="12:16" ht="24" customHeight="1">
      <c r="L5502" s="8"/>
      <c r="M5502" s="8"/>
      <c r="N5502" s="8"/>
      <c r="O5502" s="8"/>
      <c r="P5502" s="8"/>
    </row>
    <row r="5503" spans="12:16" ht="24" customHeight="1">
      <c r="L5503" s="8"/>
      <c r="M5503" s="8"/>
      <c r="N5503" s="8"/>
      <c r="O5503" s="8"/>
      <c r="P5503" s="8"/>
    </row>
    <row r="5504" spans="12:16" ht="24" customHeight="1">
      <c r="L5504" s="8"/>
      <c r="M5504" s="8"/>
      <c r="N5504" s="8"/>
      <c r="O5504" s="8"/>
      <c r="P5504" s="8"/>
    </row>
    <row r="5505" spans="12:16" ht="24" customHeight="1">
      <c r="L5505" s="8"/>
      <c r="M5505" s="8"/>
      <c r="N5505" s="8"/>
      <c r="O5505" s="8"/>
      <c r="P5505" s="8"/>
    </row>
    <row r="5506" spans="12:16" ht="24" customHeight="1">
      <c r="L5506" s="8"/>
      <c r="M5506" s="8"/>
      <c r="N5506" s="8"/>
      <c r="O5506" s="8"/>
      <c r="P5506" s="8"/>
    </row>
    <row r="5507" spans="12:16" ht="24" customHeight="1">
      <c r="L5507" s="8"/>
      <c r="M5507" s="8"/>
      <c r="N5507" s="8"/>
      <c r="O5507" s="8"/>
      <c r="P5507" s="8"/>
    </row>
    <row r="5508" spans="12:16" ht="24" customHeight="1">
      <c r="L5508" s="8"/>
      <c r="M5508" s="8"/>
      <c r="N5508" s="8"/>
      <c r="O5508" s="8"/>
      <c r="P5508" s="8"/>
    </row>
    <row r="5509" spans="12:16" ht="24" customHeight="1">
      <c r="L5509" s="8"/>
      <c r="M5509" s="8"/>
      <c r="N5509" s="8"/>
      <c r="O5509" s="8"/>
      <c r="P5509" s="8"/>
    </row>
    <row r="5510" spans="12:16" ht="24" customHeight="1">
      <c r="L5510" s="8"/>
      <c r="M5510" s="8"/>
      <c r="N5510" s="8"/>
      <c r="O5510" s="8"/>
      <c r="P5510" s="8"/>
    </row>
    <row r="5511" spans="12:16" ht="24" customHeight="1">
      <c r="L5511" s="8"/>
      <c r="M5511" s="8"/>
      <c r="N5511" s="8"/>
      <c r="O5511" s="8"/>
      <c r="P5511" s="8"/>
    </row>
    <row r="5512" spans="12:16" ht="24" customHeight="1">
      <c r="L5512" s="8"/>
      <c r="M5512" s="8"/>
      <c r="N5512" s="8"/>
      <c r="O5512" s="8"/>
      <c r="P5512" s="8"/>
    </row>
    <row r="5513" spans="12:16" ht="24" customHeight="1">
      <c r="L5513" s="8"/>
      <c r="M5513" s="8"/>
      <c r="N5513" s="8"/>
      <c r="O5513" s="8"/>
      <c r="P5513" s="8"/>
    </row>
    <row r="5514" spans="12:16" ht="24" customHeight="1">
      <c r="L5514" s="8"/>
      <c r="M5514" s="8"/>
      <c r="N5514" s="8"/>
      <c r="O5514" s="8"/>
      <c r="P5514" s="8"/>
    </row>
    <row r="5515" spans="12:16" ht="24" customHeight="1">
      <c r="L5515" s="8"/>
      <c r="M5515" s="8"/>
      <c r="N5515" s="8"/>
      <c r="O5515" s="8"/>
      <c r="P5515" s="8"/>
    </row>
    <row r="5516" spans="12:16" ht="24" customHeight="1">
      <c r="L5516" s="8"/>
      <c r="M5516" s="8"/>
      <c r="N5516" s="8"/>
      <c r="O5516" s="8"/>
      <c r="P5516" s="8"/>
    </row>
    <row r="5517" spans="12:16" ht="24" customHeight="1">
      <c r="L5517" s="8"/>
      <c r="M5517" s="8"/>
      <c r="N5517" s="8"/>
      <c r="O5517" s="8"/>
      <c r="P5517" s="8"/>
    </row>
    <row r="5518" spans="12:16" ht="24" customHeight="1">
      <c r="L5518" s="8"/>
      <c r="M5518" s="8"/>
      <c r="N5518" s="8"/>
      <c r="O5518" s="8"/>
      <c r="P5518" s="8"/>
    </row>
    <row r="5519" spans="12:16" ht="24" customHeight="1">
      <c r="L5519" s="8"/>
      <c r="M5519" s="8"/>
      <c r="N5519" s="8"/>
      <c r="O5519" s="8"/>
      <c r="P5519" s="8"/>
    </row>
    <row r="5520" spans="12:16" ht="24" customHeight="1">
      <c r="L5520" s="8"/>
      <c r="M5520" s="8"/>
      <c r="N5520" s="8"/>
      <c r="O5520" s="8"/>
      <c r="P5520" s="8"/>
    </row>
    <row r="5521" spans="12:16" ht="24" customHeight="1">
      <c r="L5521" s="8"/>
      <c r="M5521" s="8"/>
      <c r="N5521" s="8"/>
      <c r="O5521" s="8"/>
      <c r="P5521" s="8"/>
    </row>
    <row r="5522" spans="12:16" ht="24" customHeight="1">
      <c r="L5522" s="8"/>
      <c r="M5522" s="8"/>
      <c r="N5522" s="8"/>
      <c r="O5522" s="8"/>
      <c r="P5522" s="8"/>
    </row>
    <row r="5523" spans="12:16" ht="24" customHeight="1">
      <c r="L5523" s="8"/>
      <c r="M5523" s="8"/>
      <c r="N5523" s="8"/>
      <c r="O5523" s="8"/>
      <c r="P5523" s="8"/>
    </row>
    <row r="5524" spans="12:16" ht="24" customHeight="1">
      <c r="L5524" s="8"/>
      <c r="M5524" s="8"/>
      <c r="N5524" s="8"/>
      <c r="O5524" s="8"/>
      <c r="P5524" s="8"/>
    </row>
    <row r="5525" spans="12:16" ht="24" customHeight="1">
      <c r="L5525" s="8"/>
      <c r="M5525" s="8"/>
      <c r="N5525" s="8"/>
      <c r="O5525" s="8"/>
      <c r="P5525" s="8"/>
    </row>
    <row r="5526" spans="12:16" ht="24" customHeight="1">
      <c r="L5526" s="8"/>
      <c r="M5526" s="8"/>
      <c r="N5526" s="8"/>
      <c r="O5526" s="8"/>
      <c r="P5526" s="8"/>
    </row>
    <row r="5527" spans="12:16" ht="24" customHeight="1">
      <c r="L5527" s="8"/>
      <c r="M5527" s="8"/>
      <c r="N5527" s="8"/>
      <c r="O5527" s="8"/>
      <c r="P5527" s="8"/>
    </row>
    <row r="5528" spans="12:16" ht="24" customHeight="1">
      <c r="L5528" s="8"/>
      <c r="M5528" s="8"/>
      <c r="N5528" s="8"/>
      <c r="O5528" s="8"/>
      <c r="P5528" s="8"/>
    </row>
    <row r="5529" spans="12:16" ht="24" customHeight="1">
      <c r="L5529" s="8"/>
      <c r="M5529" s="8"/>
      <c r="N5529" s="8"/>
      <c r="O5529" s="8"/>
      <c r="P5529" s="8"/>
    </row>
    <row r="5530" spans="12:16" ht="24" customHeight="1">
      <c r="L5530" s="8"/>
      <c r="M5530" s="8"/>
      <c r="N5530" s="8"/>
      <c r="O5530" s="8"/>
      <c r="P5530" s="8"/>
    </row>
    <row r="5531" spans="12:16" ht="24" customHeight="1">
      <c r="L5531" s="8"/>
      <c r="M5531" s="8"/>
      <c r="N5531" s="8"/>
      <c r="O5531" s="8"/>
      <c r="P5531" s="8"/>
    </row>
    <row r="5532" spans="12:16" ht="24" customHeight="1">
      <c r="L5532" s="8"/>
      <c r="M5532" s="8"/>
      <c r="N5532" s="8"/>
      <c r="O5532" s="8"/>
      <c r="P5532" s="8"/>
    </row>
    <row r="5533" spans="12:16" ht="24" customHeight="1">
      <c r="L5533" s="8"/>
      <c r="M5533" s="8"/>
      <c r="N5533" s="8"/>
      <c r="O5533" s="8"/>
      <c r="P5533" s="8"/>
    </row>
    <row r="5534" spans="12:16" ht="24" customHeight="1">
      <c r="L5534" s="8"/>
      <c r="M5534" s="8"/>
      <c r="N5534" s="8"/>
      <c r="O5534" s="8"/>
      <c r="P5534" s="8"/>
    </row>
    <row r="5535" spans="12:16" ht="24" customHeight="1">
      <c r="L5535" s="8"/>
      <c r="M5535" s="8"/>
      <c r="N5535" s="8"/>
      <c r="O5535" s="8"/>
      <c r="P5535" s="8"/>
    </row>
    <row r="5536" spans="12:16" ht="24" customHeight="1">
      <c r="L5536" s="8"/>
      <c r="M5536" s="8"/>
      <c r="N5536" s="8"/>
      <c r="O5536" s="8"/>
      <c r="P5536" s="8"/>
    </row>
    <row r="5537" spans="12:16" ht="24" customHeight="1">
      <c r="L5537" s="8"/>
      <c r="M5537" s="8"/>
      <c r="N5537" s="8"/>
      <c r="O5537" s="8"/>
      <c r="P5537" s="8"/>
    </row>
    <row r="5538" spans="12:16" ht="24" customHeight="1">
      <c r="L5538" s="8"/>
      <c r="M5538" s="8"/>
      <c r="N5538" s="8"/>
      <c r="O5538" s="8"/>
      <c r="P5538" s="8"/>
    </row>
    <row r="5539" spans="12:16" ht="24" customHeight="1">
      <c r="L5539" s="8"/>
      <c r="M5539" s="8"/>
      <c r="N5539" s="8"/>
      <c r="O5539" s="8"/>
      <c r="P5539" s="8"/>
    </row>
    <row r="5540" spans="12:16" ht="24" customHeight="1">
      <c r="L5540" s="8"/>
      <c r="M5540" s="8"/>
      <c r="N5540" s="8"/>
      <c r="O5540" s="8"/>
      <c r="P5540" s="8"/>
    </row>
    <row r="5541" spans="12:16" ht="24" customHeight="1">
      <c r="L5541" s="8"/>
      <c r="M5541" s="8"/>
      <c r="N5541" s="8"/>
      <c r="O5541" s="8"/>
      <c r="P5541" s="8"/>
    </row>
    <row r="5542" spans="12:16" ht="24" customHeight="1">
      <c r="L5542" s="8"/>
      <c r="M5542" s="8"/>
      <c r="N5542" s="8"/>
      <c r="O5542" s="8"/>
      <c r="P5542" s="8"/>
    </row>
    <row r="5543" spans="12:16" ht="24" customHeight="1">
      <c r="L5543" s="8"/>
      <c r="M5543" s="8"/>
      <c r="N5543" s="8"/>
      <c r="O5543" s="8"/>
      <c r="P5543" s="8"/>
    </row>
    <row r="5544" spans="12:16" ht="24" customHeight="1">
      <c r="L5544" s="8"/>
      <c r="M5544" s="8"/>
      <c r="N5544" s="8"/>
      <c r="O5544" s="8"/>
      <c r="P5544" s="8"/>
    </row>
    <row r="5545" spans="12:16" ht="24" customHeight="1">
      <c r="L5545" s="8"/>
      <c r="M5545" s="8"/>
      <c r="N5545" s="8"/>
      <c r="O5545" s="8"/>
      <c r="P5545" s="8"/>
    </row>
    <row r="5546" spans="12:16" ht="24" customHeight="1">
      <c r="L5546" s="8"/>
      <c r="M5546" s="8"/>
      <c r="N5546" s="8"/>
      <c r="O5546" s="8"/>
      <c r="P5546" s="8"/>
    </row>
    <row r="5547" spans="12:16" ht="24" customHeight="1">
      <c r="L5547" s="8"/>
      <c r="M5547" s="8"/>
      <c r="N5547" s="8"/>
      <c r="O5547" s="8"/>
      <c r="P5547" s="8"/>
    </row>
    <row r="5548" spans="12:16" ht="24" customHeight="1">
      <c r="L5548" s="8"/>
      <c r="M5548" s="8"/>
      <c r="N5548" s="8"/>
      <c r="O5548" s="8"/>
      <c r="P5548" s="8"/>
    </row>
    <row r="5549" spans="12:16" ht="24" customHeight="1">
      <c r="L5549" s="8"/>
      <c r="M5549" s="8"/>
      <c r="N5549" s="8"/>
      <c r="O5549" s="8"/>
      <c r="P5549" s="8"/>
    </row>
    <row r="5550" spans="12:16" ht="24" customHeight="1">
      <c r="L5550" s="8"/>
      <c r="M5550" s="8"/>
      <c r="N5550" s="8"/>
      <c r="O5550" s="8"/>
      <c r="P5550" s="8"/>
    </row>
    <row r="5551" spans="12:16" ht="24" customHeight="1">
      <c r="L5551" s="8"/>
      <c r="M5551" s="8"/>
      <c r="N5551" s="8"/>
      <c r="O5551" s="8"/>
      <c r="P5551" s="8"/>
    </row>
    <row r="5552" spans="12:16" ht="24" customHeight="1">
      <c r="L5552" s="8"/>
      <c r="M5552" s="8"/>
      <c r="N5552" s="8"/>
      <c r="O5552" s="8"/>
      <c r="P5552" s="8"/>
    </row>
    <row r="5553" spans="12:16" ht="24" customHeight="1">
      <c r="L5553" s="8"/>
      <c r="M5553" s="8"/>
      <c r="N5553" s="8"/>
      <c r="O5553" s="8"/>
      <c r="P5553" s="8"/>
    </row>
    <row r="5554" spans="12:16" ht="24" customHeight="1">
      <c r="L5554" s="8"/>
      <c r="M5554" s="8"/>
      <c r="N5554" s="8"/>
      <c r="O5554" s="8"/>
      <c r="P5554" s="8"/>
    </row>
    <row r="5555" spans="12:16" ht="24" customHeight="1">
      <c r="L5555" s="8"/>
      <c r="M5555" s="8"/>
      <c r="N5555" s="8"/>
      <c r="O5555" s="8"/>
      <c r="P5555" s="8"/>
    </row>
    <row r="5556" spans="12:16" ht="24" customHeight="1">
      <c r="L5556" s="8"/>
      <c r="M5556" s="8"/>
      <c r="N5556" s="8"/>
      <c r="O5556" s="8"/>
      <c r="P5556" s="8"/>
    </row>
    <row r="5557" spans="12:16" ht="24" customHeight="1">
      <c r="L5557" s="8"/>
      <c r="M5557" s="8"/>
      <c r="N5557" s="8"/>
      <c r="O5557" s="8"/>
      <c r="P5557" s="8"/>
    </row>
    <row r="5558" spans="12:16" ht="24" customHeight="1">
      <c r="L5558" s="8"/>
      <c r="M5558" s="8"/>
      <c r="N5558" s="8"/>
      <c r="O5558" s="8"/>
      <c r="P5558" s="8"/>
    </row>
    <row r="5559" spans="12:16" ht="24" customHeight="1">
      <c r="L5559" s="8"/>
      <c r="M5559" s="8"/>
      <c r="N5559" s="8"/>
      <c r="O5559" s="8"/>
      <c r="P5559" s="8"/>
    </row>
    <row r="5560" spans="12:16" ht="24" customHeight="1">
      <c r="L5560" s="8"/>
      <c r="M5560" s="8"/>
      <c r="N5560" s="8"/>
      <c r="O5560" s="8"/>
      <c r="P5560" s="8"/>
    </row>
    <row r="5561" spans="12:16" ht="24" customHeight="1">
      <c r="L5561" s="8"/>
      <c r="M5561" s="8"/>
      <c r="N5561" s="8"/>
      <c r="O5561" s="8"/>
      <c r="P5561" s="8"/>
    </row>
    <row r="5562" spans="12:16" ht="24" customHeight="1">
      <c r="L5562" s="8"/>
      <c r="M5562" s="8"/>
      <c r="N5562" s="8"/>
      <c r="O5562" s="8"/>
      <c r="P5562" s="8"/>
    </row>
    <row r="5563" spans="12:16" ht="24" customHeight="1">
      <c r="L5563" s="8"/>
      <c r="M5563" s="8"/>
      <c r="N5563" s="8"/>
      <c r="O5563" s="8"/>
      <c r="P5563" s="8"/>
    </row>
    <row r="5564" spans="12:16" ht="24" customHeight="1">
      <c r="L5564" s="8"/>
      <c r="M5564" s="8"/>
      <c r="N5564" s="8"/>
      <c r="O5564" s="8"/>
      <c r="P5564" s="8"/>
    </row>
    <row r="5565" spans="12:16" ht="24" customHeight="1">
      <c r="L5565" s="8"/>
      <c r="M5565" s="8"/>
      <c r="N5565" s="8"/>
      <c r="O5565" s="8"/>
      <c r="P5565" s="8"/>
    </row>
    <row r="5566" spans="12:16" ht="24" customHeight="1">
      <c r="L5566" s="8"/>
      <c r="M5566" s="8"/>
      <c r="N5566" s="8"/>
      <c r="O5566" s="8"/>
      <c r="P5566" s="8"/>
    </row>
    <row r="5567" spans="12:16" ht="24" customHeight="1">
      <c r="L5567" s="8"/>
      <c r="M5567" s="8"/>
      <c r="N5567" s="8"/>
      <c r="O5567" s="8"/>
      <c r="P5567" s="8"/>
    </row>
    <row r="5568" spans="12:16" ht="24" customHeight="1">
      <c r="L5568" s="8"/>
      <c r="M5568" s="8"/>
      <c r="N5568" s="8"/>
      <c r="O5568" s="8"/>
      <c r="P5568" s="8"/>
    </row>
    <row r="5569" spans="12:16" ht="24" customHeight="1">
      <c r="L5569" s="8"/>
      <c r="M5569" s="8"/>
      <c r="N5569" s="8"/>
      <c r="O5569" s="8"/>
      <c r="P5569" s="8"/>
    </row>
    <row r="5570" spans="12:16" ht="24" customHeight="1">
      <c r="L5570" s="8"/>
      <c r="M5570" s="8"/>
      <c r="N5570" s="8"/>
      <c r="O5570" s="8"/>
      <c r="P5570" s="8"/>
    </row>
    <row r="5571" spans="12:16" ht="24" customHeight="1">
      <c r="L5571" s="8"/>
      <c r="M5571" s="8"/>
      <c r="N5571" s="8"/>
      <c r="O5571" s="8"/>
      <c r="P5571" s="8"/>
    </row>
    <row r="5572" spans="12:16" ht="24" customHeight="1">
      <c r="L5572" s="8"/>
      <c r="M5572" s="8"/>
      <c r="N5572" s="8"/>
      <c r="O5572" s="8"/>
      <c r="P5572" s="8"/>
    </row>
    <row r="5573" spans="12:16" ht="24" customHeight="1">
      <c r="L5573" s="8"/>
      <c r="M5573" s="8"/>
      <c r="N5573" s="8"/>
      <c r="O5573" s="8"/>
      <c r="P5573" s="8"/>
    </row>
    <row r="5574" spans="12:16" ht="24" customHeight="1">
      <c r="L5574" s="8"/>
      <c r="M5574" s="8"/>
      <c r="N5574" s="8"/>
      <c r="O5574" s="8"/>
      <c r="P5574" s="8"/>
    </row>
    <row r="5575" spans="12:16" ht="24" customHeight="1">
      <c r="L5575" s="8"/>
      <c r="M5575" s="8"/>
      <c r="N5575" s="8"/>
      <c r="O5575" s="8"/>
      <c r="P5575" s="8"/>
    </row>
    <row r="5576" spans="12:16" ht="24" customHeight="1">
      <c r="L5576" s="8"/>
      <c r="M5576" s="8"/>
      <c r="N5576" s="8"/>
      <c r="O5576" s="8"/>
      <c r="P5576" s="8"/>
    </row>
    <row r="5577" spans="12:16" ht="24" customHeight="1">
      <c r="L5577" s="8"/>
      <c r="M5577" s="8"/>
      <c r="N5577" s="8"/>
      <c r="O5577" s="8"/>
      <c r="P5577" s="8"/>
    </row>
    <row r="5578" spans="12:16" ht="24" customHeight="1">
      <c r="L5578" s="8"/>
      <c r="M5578" s="8"/>
      <c r="N5578" s="8"/>
      <c r="O5578" s="8"/>
      <c r="P5578" s="8"/>
    </row>
    <row r="5579" spans="12:16" ht="24" customHeight="1">
      <c r="L5579" s="8"/>
      <c r="M5579" s="8"/>
      <c r="N5579" s="8"/>
      <c r="O5579" s="8"/>
      <c r="P5579" s="8"/>
    </row>
    <row r="5580" spans="12:16" ht="24" customHeight="1">
      <c r="L5580" s="8"/>
      <c r="M5580" s="8"/>
      <c r="N5580" s="8"/>
      <c r="O5580" s="8"/>
      <c r="P5580" s="8"/>
    </row>
    <row r="5581" spans="12:16" ht="24" customHeight="1">
      <c r="L5581" s="8"/>
      <c r="M5581" s="8"/>
      <c r="N5581" s="8"/>
      <c r="O5581" s="8"/>
      <c r="P5581" s="8"/>
    </row>
    <row r="5582" spans="12:16" ht="24" customHeight="1">
      <c r="L5582" s="8"/>
      <c r="M5582" s="8"/>
      <c r="N5582" s="8"/>
      <c r="O5582" s="8"/>
      <c r="P5582" s="8"/>
    </row>
    <row r="5583" spans="12:16" ht="24" customHeight="1">
      <c r="L5583" s="8"/>
      <c r="M5583" s="8"/>
      <c r="N5583" s="8"/>
      <c r="O5583" s="8"/>
      <c r="P5583" s="8"/>
    </row>
    <row r="5584" spans="12:16" ht="24" customHeight="1">
      <c r="L5584" s="8"/>
      <c r="M5584" s="8"/>
      <c r="N5584" s="8"/>
      <c r="O5584" s="8"/>
      <c r="P5584" s="8"/>
    </row>
    <row r="5585" spans="12:16" ht="24" customHeight="1">
      <c r="L5585" s="8"/>
      <c r="M5585" s="8"/>
      <c r="N5585" s="8"/>
      <c r="O5585" s="8"/>
      <c r="P5585" s="8"/>
    </row>
    <row r="5586" spans="12:16" ht="24" customHeight="1">
      <c r="L5586" s="8"/>
      <c r="M5586" s="8"/>
      <c r="N5586" s="8"/>
      <c r="O5586" s="8"/>
      <c r="P5586" s="8"/>
    </row>
    <row r="5587" spans="12:16" ht="24" customHeight="1">
      <c r="L5587" s="8"/>
      <c r="M5587" s="8"/>
      <c r="N5587" s="8"/>
      <c r="O5587" s="8"/>
      <c r="P5587" s="8"/>
    </row>
    <row r="5588" spans="12:16" ht="24" customHeight="1">
      <c r="L5588" s="8"/>
      <c r="M5588" s="8"/>
      <c r="N5588" s="8"/>
      <c r="O5588" s="8"/>
      <c r="P5588" s="8"/>
    </row>
    <row r="5589" spans="12:16" ht="24" customHeight="1">
      <c r="L5589" s="8"/>
      <c r="M5589" s="8"/>
      <c r="N5589" s="8"/>
      <c r="O5589" s="8"/>
      <c r="P5589" s="8"/>
    </row>
    <row r="5590" spans="12:16" ht="24" customHeight="1">
      <c r="L5590" s="8"/>
      <c r="M5590" s="8"/>
      <c r="N5590" s="8"/>
      <c r="O5590" s="8"/>
      <c r="P5590" s="8"/>
    </row>
    <row r="5591" spans="12:16" ht="24" customHeight="1">
      <c r="L5591" s="8"/>
      <c r="M5591" s="8"/>
      <c r="N5591" s="8"/>
      <c r="O5591" s="8"/>
      <c r="P5591" s="8"/>
    </row>
    <row r="5592" spans="12:16" ht="24" customHeight="1">
      <c r="L5592" s="8"/>
      <c r="M5592" s="8"/>
      <c r="N5592" s="8"/>
      <c r="O5592" s="8"/>
      <c r="P5592" s="8"/>
    </row>
    <row r="5593" spans="12:16" ht="24" customHeight="1">
      <c r="L5593" s="8"/>
      <c r="M5593" s="8"/>
      <c r="N5593" s="8"/>
      <c r="O5593" s="8"/>
      <c r="P5593" s="8"/>
    </row>
    <row r="5594" spans="12:16" ht="24" customHeight="1">
      <c r="L5594" s="8"/>
      <c r="M5594" s="8"/>
      <c r="N5594" s="8"/>
      <c r="O5594" s="8"/>
      <c r="P5594" s="8"/>
    </row>
    <row r="5595" spans="12:16" ht="24" customHeight="1">
      <c r="L5595" s="8"/>
      <c r="M5595" s="8"/>
      <c r="N5595" s="8"/>
      <c r="O5595" s="8"/>
      <c r="P5595" s="8"/>
    </row>
    <row r="5596" spans="12:16" ht="24" customHeight="1">
      <c r="L5596" s="8"/>
      <c r="M5596" s="8"/>
      <c r="N5596" s="8"/>
      <c r="O5596" s="8"/>
      <c r="P5596" s="8"/>
    </row>
    <row r="5597" spans="12:16" ht="24" customHeight="1">
      <c r="L5597" s="8"/>
      <c r="M5597" s="8"/>
      <c r="N5597" s="8"/>
      <c r="O5597" s="8"/>
      <c r="P5597" s="8"/>
    </row>
    <row r="5598" spans="12:16" ht="24" customHeight="1">
      <c r="L5598" s="8"/>
      <c r="M5598" s="8"/>
      <c r="N5598" s="8"/>
      <c r="O5598" s="8"/>
      <c r="P5598" s="8"/>
    </row>
    <row r="5599" spans="12:16" ht="24" customHeight="1">
      <c r="L5599" s="8"/>
      <c r="M5599" s="8"/>
      <c r="N5599" s="8"/>
      <c r="O5599" s="8"/>
      <c r="P5599" s="8"/>
    </row>
    <row r="5600" spans="12:16" ht="24" customHeight="1">
      <c r="L5600" s="8"/>
      <c r="M5600" s="8"/>
      <c r="N5600" s="8"/>
      <c r="O5600" s="8"/>
      <c r="P5600" s="8"/>
    </row>
    <row r="5601" spans="12:16" ht="24" customHeight="1">
      <c r="L5601" s="8"/>
      <c r="M5601" s="8"/>
      <c r="N5601" s="8"/>
      <c r="O5601" s="8"/>
      <c r="P5601" s="8"/>
    </row>
    <row r="5602" spans="12:16" ht="24" customHeight="1">
      <c r="L5602" s="8"/>
      <c r="M5602" s="8"/>
      <c r="N5602" s="8"/>
      <c r="O5602" s="8"/>
      <c r="P5602" s="8"/>
    </row>
    <row r="5603" spans="12:16" ht="24" customHeight="1">
      <c r="L5603" s="8"/>
      <c r="M5603" s="8"/>
      <c r="N5603" s="8"/>
      <c r="O5603" s="8"/>
      <c r="P5603" s="8"/>
    </row>
    <row r="5604" spans="12:16" ht="24" customHeight="1">
      <c r="L5604" s="8"/>
      <c r="M5604" s="8"/>
      <c r="N5604" s="8"/>
      <c r="O5604" s="8"/>
      <c r="P5604" s="8"/>
    </row>
    <row r="5605" spans="12:16" ht="24" customHeight="1">
      <c r="L5605" s="8"/>
      <c r="M5605" s="8"/>
      <c r="N5605" s="8"/>
      <c r="O5605" s="8"/>
      <c r="P5605" s="8"/>
    </row>
    <row r="5606" spans="12:16" ht="24" customHeight="1">
      <c r="L5606" s="8"/>
      <c r="M5606" s="8"/>
      <c r="N5606" s="8"/>
      <c r="O5606" s="8"/>
      <c r="P5606" s="8"/>
    </row>
    <row r="5607" spans="12:16" ht="24" customHeight="1">
      <c r="L5607" s="8"/>
      <c r="M5607" s="8"/>
      <c r="N5607" s="8"/>
      <c r="O5607" s="8"/>
      <c r="P5607" s="8"/>
    </row>
    <row r="5608" spans="12:16" ht="24" customHeight="1">
      <c r="L5608" s="8"/>
      <c r="M5608" s="8"/>
      <c r="N5608" s="8"/>
      <c r="O5608" s="8"/>
      <c r="P5608" s="8"/>
    </row>
    <row r="5609" spans="12:16" ht="24" customHeight="1">
      <c r="L5609" s="8"/>
      <c r="M5609" s="8"/>
      <c r="N5609" s="8"/>
      <c r="O5609" s="8"/>
      <c r="P5609" s="8"/>
    </row>
    <row r="5610" spans="12:16" ht="24" customHeight="1">
      <c r="L5610" s="8"/>
      <c r="M5610" s="8"/>
      <c r="N5610" s="8"/>
      <c r="O5610" s="8"/>
      <c r="P5610" s="8"/>
    </row>
    <row r="5611" spans="12:16" ht="24" customHeight="1">
      <c r="L5611" s="8"/>
      <c r="M5611" s="8"/>
      <c r="N5611" s="8"/>
      <c r="O5611" s="8"/>
      <c r="P5611" s="8"/>
    </row>
    <row r="5612" spans="12:16" ht="24" customHeight="1">
      <c r="L5612" s="8"/>
      <c r="M5612" s="8"/>
      <c r="N5612" s="8"/>
      <c r="O5612" s="8"/>
      <c r="P5612" s="8"/>
    </row>
    <row r="5613" spans="12:16" ht="24" customHeight="1">
      <c r="L5613" s="8"/>
      <c r="M5613" s="8"/>
      <c r="N5613" s="8"/>
      <c r="O5613" s="8"/>
      <c r="P5613" s="8"/>
    </row>
    <row r="5614" spans="12:16" ht="24" customHeight="1">
      <c r="L5614" s="8"/>
      <c r="M5614" s="8"/>
      <c r="N5614" s="8"/>
      <c r="O5614" s="8"/>
      <c r="P5614" s="8"/>
    </row>
    <row r="5615" spans="12:16" ht="24" customHeight="1">
      <c r="L5615" s="8"/>
      <c r="M5615" s="8"/>
      <c r="N5615" s="8"/>
      <c r="O5615" s="8"/>
      <c r="P5615" s="8"/>
    </row>
    <row r="5616" spans="12:16" ht="24" customHeight="1">
      <c r="L5616" s="8"/>
      <c r="M5616" s="8"/>
      <c r="N5616" s="8"/>
      <c r="O5616" s="8"/>
      <c r="P5616" s="8"/>
    </row>
    <row r="5617" spans="12:16" ht="24" customHeight="1">
      <c r="L5617" s="8"/>
      <c r="M5617" s="8"/>
      <c r="N5617" s="8"/>
      <c r="O5617" s="8"/>
      <c r="P5617" s="8"/>
    </row>
    <row r="5618" spans="12:16" ht="24" customHeight="1">
      <c r="L5618" s="8"/>
      <c r="M5618" s="8"/>
      <c r="N5618" s="8"/>
      <c r="O5618" s="8"/>
      <c r="P5618" s="8"/>
    </row>
    <row r="5619" spans="12:16" ht="24" customHeight="1">
      <c r="L5619" s="8"/>
      <c r="M5619" s="8"/>
      <c r="N5619" s="8"/>
      <c r="O5619" s="8"/>
      <c r="P5619" s="8"/>
    </row>
    <row r="5620" spans="12:16" ht="24" customHeight="1">
      <c r="L5620" s="8"/>
      <c r="M5620" s="8"/>
      <c r="N5620" s="8"/>
      <c r="O5620" s="8"/>
      <c r="P5620" s="8"/>
    </row>
    <row r="5621" spans="12:16" ht="24" customHeight="1">
      <c r="L5621" s="8"/>
      <c r="M5621" s="8"/>
      <c r="N5621" s="8"/>
      <c r="O5621" s="8"/>
      <c r="P5621" s="8"/>
    </row>
    <row r="5622" spans="12:16" ht="24" customHeight="1">
      <c r="L5622" s="8"/>
      <c r="M5622" s="8"/>
      <c r="N5622" s="8"/>
      <c r="O5622" s="8"/>
      <c r="P5622" s="8"/>
    </row>
    <row r="5623" spans="12:16" ht="24" customHeight="1">
      <c r="L5623" s="8"/>
      <c r="M5623" s="8"/>
      <c r="N5623" s="8"/>
      <c r="O5623" s="8"/>
      <c r="P5623" s="8"/>
    </row>
    <row r="5624" spans="12:16" ht="24" customHeight="1">
      <c r="L5624" s="8"/>
      <c r="M5624" s="8"/>
      <c r="N5624" s="8"/>
      <c r="O5624" s="8"/>
      <c r="P5624" s="8"/>
    </row>
    <row r="5625" spans="12:16" ht="24" customHeight="1">
      <c r="L5625" s="8"/>
      <c r="M5625" s="8"/>
      <c r="N5625" s="8"/>
      <c r="O5625" s="8"/>
      <c r="P5625" s="8"/>
    </row>
    <row r="5626" spans="12:16" ht="24" customHeight="1">
      <c r="L5626" s="8"/>
      <c r="M5626" s="8"/>
      <c r="N5626" s="8"/>
      <c r="O5626" s="8"/>
      <c r="P5626" s="8"/>
    </row>
    <row r="5627" spans="12:16" ht="24" customHeight="1">
      <c r="L5627" s="8"/>
      <c r="M5627" s="8"/>
      <c r="N5627" s="8"/>
      <c r="O5627" s="8"/>
      <c r="P5627" s="8"/>
    </row>
    <row r="5628" spans="12:16" ht="24" customHeight="1">
      <c r="L5628" s="8"/>
      <c r="M5628" s="8"/>
      <c r="N5628" s="8"/>
      <c r="O5628" s="8"/>
      <c r="P5628" s="8"/>
    </row>
    <row r="5629" spans="12:16" ht="24" customHeight="1">
      <c r="L5629" s="8"/>
      <c r="M5629" s="8"/>
      <c r="N5629" s="8"/>
      <c r="O5629" s="8"/>
      <c r="P5629" s="8"/>
    </row>
    <row r="5630" spans="12:16" ht="24" customHeight="1">
      <c r="L5630" s="8"/>
      <c r="M5630" s="8"/>
      <c r="N5630" s="8"/>
      <c r="O5630" s="8"/>
      <c r="P5630" s="8"/>
    </row>
    <row r="5631" spans="12:16" ht="24" customHeight="1">
      <c r="L5631" s="8"/>
      <c r="M5631" s="8"/>
      <c r="N5631" s="8"/>
      <c r="O5631" s="8"/>
      <c r="P5631" s="8"/>
    </row>
    <row r="5632" spans="12:16" ht="24" customHeight="1">
      <c r="L5632" s="8"/>
      <c r="M5632" s="8"/>
      <c r="N5632" s="8"/>
      <c r="O5632" s="8"/>
      <c r="P5632" s="8"/>
    </row>
    <row r="5633" spans="12:16" ht="24" customHeight="1">
      <c r="L5633" s="8"/>
      <c r="M5633" s="8"/>
      <c r="N5633" s="8"/>
      <c r="O5633" s="8"/>
      <c r="P5633" s="8"/>
    </row>
    <row r="5634" spans="12:16" ht="24" customHeight="1">
      <c r="L5634" s="8"/>
      <c r="M5634" s="8"/>
      <c r="N5634" s="8"/>
      <c r="O5634" s="8"/>
      <c r="P5634" s="8"/>
    </row>
    <row r="5635" spans="12:16" ht="24" customHeight="1">
      <c r="L5635" s="8"/>
      <c r="M5635" s="8"/>
      <c r="N5635" s="8"/>
      <c r="O5635" s="8"/>
      <c r="P5635" s="8"/>
    </row>
    <row r="5636" spans="12:16" ht="24" customHeight="1">
      <c r="L5636" s="8"/>
      <c r="M5636" s="8"/>
      <c r="N5636" s="8"/>
      <c r="O5636" s="8"/>
      <c r="P5636" s="8"/>
    </row>
    <row r="5637" spans="12:16" ht="24" customHeight="1">
      <c r="L5637" s="8"/>
      <c r="M5637" s="8"/>
      <c r="N5637" s="8"/>
      <c r="O5637" s="8"/>
      <c r="P5637" s="8"/>
    </row>
    <row r="5638" spans="12:16" ht="24" customHeight="1">
      <c r="L5638" s="8"/>
      <c r="M5638" s="8"/>
      <c r="N5638" s="8"/>
      <c r="O5638" s="8"/>
      <c r="P5638" s="8"/>
    </row>
    <row r="5639" spans="12:16" ht="24" customHeight="1">
      <c r="L5639" s="8"/>
      <c r="M5639" s="8"/>
      <c r="N5639" s="8"/>
      <c r="O5639" s="8"/>
      <c r="P5639" s="8"/>
    </row>
    <row r="5640" spans="12:16" ht="24" customHeight="1">
      <c r="L5640" s="8"/>
      <c r="M5640" s="8"/>
      <c r="N5640" s="8"/>
      <c r="O5640" s="8"/>
      <c r="P5640" s="8"/>
    </row>
    <row r="5641" spans="12:16" ht="24" customHeight="1">
      <c r="L5641" s="8"/>
      <c r="M5641" s="8"/>
      <c r="N5641" s="8"/>
      <c r="O5641" s="8"/>
      <c r="P5641" s="8"/>
    </row>
    <row r="5642" spans="12:16" ht="24" customHeight="1">
      <c r="L5642" s="8"/>
      <c r="M5642" s="8"/>
      <c r="N5642" s="8"/>
      <c r="O5642" s="8"/>
      <c r="P5642" s="8"/>
    </row>
    <row r="5643" spans="12:16" ht="24" customHeight="1">
      <c r="L5643" s="8"/>
      <c r="M5643" s="8"/>
      <c r="N5643" s="8"/>
      <c r="O5643" s="8"/>
      <c r="P5643" s="8"/>
    </row>
    <row r="5644" spans="12:16" ht="24" customHeight="1">
      <c r="L5644" s="8"/>
      <c r="M5644" s="8"/>
      <c r="N5644" s="8"/>
      <c r="O5644" s="8"/>
      <c r="P5644" s="8"/>
    </row>
    <row r="5645" spans="12:16" ht="24" customHeight="1">
      <c r="L5645" s="8"/>
      <c r="M5645" s="8"/>
      <c r="N5645" s="8"/>
      <c r="O5645" s="8"/>
      <c r="P5645" s="8"/>
    </row>
    <row r="5646" spans="12:16" ht="24" customHeight="1">
      <c r="L5646" s="8"/>
      <c r="M5646" s="8"/>
      <c r="N5646" s="8"/>
      <c r="O5646" s="8"/>
      <c r="P5646" s="8"/>
    </row>
    <row r="5647" spans="12:16" ht="24" customHeight="1">
      <c r="L5647" s="8"/>
      <c r="M5647" s="8"/>
      <c r="N5647" s="8"/>
      <c r="O5647" s="8"/>
      <c r="P5647" s="8"/>
    </row>
    <row r="5648" spans="12:16" ht="24" customHeight="1">
      <c r="L5648" s="8"/>
      <c r="M5648" s="8"/>
      <c r="N5648" s="8"/>
      <c r="O5648" s="8"/>
      <c r="P5648" s="8"/>
    </row>
    <row r="5649" spans="12:16" ht="24" customHeight="1">
      <c r="L5649" s="8"/>
      <c r="M5649" s="8"/>
      <c r="N5649" s="8"/>
      <c r="O5649" s="8"/>
      <c r="P5649" s="8"/>
    </row>
    <row r="5650" spans="12:16" ht="24" customHeight="1">
      <c r="L5650" s="8"/>
      <c r="M5650" s="8"/>
      <c r="N5650" s="8"/>
      <c r="O5650" s="8"/>
      <c r="P5650" s="8"/>
    </row>
    <row r="5651" spans="12:16" ht="24" customHeight="1">
      <c r="L5651" s="8"/>
      <c r="M5651" s="8"/>
      <c r="N5651" s="8"/>
      <c r="O5651" s="8"/>
      <c r="P5651" s="8"/>
    </row>
    <row r="5652" spans="12:16" ht="24" customHeight="1">
      <c r="L5652" s="8"/>
      <c r="M5652" s="8"/>
      <c r="N5652" s="8"/>
      <c r="O5652" s="8"/>
      <c r="P5652" s="8"/>
    </row>
    <row r="5653" spans="12:16" ht="24" customHeight="1">
      <c r="L5653" s="8"/>
      <c r="M5653" s="8"/>
      <c r="N5653" s="8"/>
      <c r="O5653" s="8"/>
      <c r="P5653" s="8"/>
    </row>
    <row r="5654" spans="12:16" ht="24" customHeight="1">
      <c r="L5654" s="8"/>
      <c r="M5654" s="8"/>
      <c r="N5654" s="8"/>
      <c r="O5654" s="8"/>
      <c r="P5654" s="8"/>
    </row>
    <row r="5655" spans="12:16" ht="24" customHeight="1">
      <c r="L5655" s="8"/>
      <c r="M5655" s="8"/>
      <c r="N5655" s="8"/>
      <c r="O5655" s="8"/>
      <c r="P5655" s="8"/>
    </row>
    <row r="5656" spans="12:16" ht="24" customHeight="1">
      <c r="L5656" s="8"/>
      <c r="M5656" s="8"/>
      <c r="N5656" s="8"/>
      <c r="O5656" s="8"/>
      <c r="P5656" s="8"/>
    </row>
    <row r="5657" spans="12:16" ht="24" customHeight="1">
      <c r="L5657" s="8"/>
      <c r="M5657" s="8"/>
      <c r="N5657" s="8"/>
      <c r="O5657" s="8"/>
      <c r="P5657" s="8"/>
    </row>
    <row r="5658" spans="12:16" ht="24" customHeight="1">
      <c r="L5658" s="8"/>
      <c r="M5658" s="8"/>
      <c r="N5658" s="8"/>
      <c r="O5658" s="8"/>
      <c r="P5658" s="8"/>
    </row>
    <row r="5659" spans="12:16" ht="24" customHeight="1">
      <c r="L5659" s="8"/>
      <c r="M5659" s="8"/>
      <c r="N5659" s="8"/>
      <c r="O5659" s="8"/>
      <c r="P5659" s="8"/>
    </row>
    <row r="5660" spans="12:16" ht="24" customHeight="1">
      <c r="L5660" s="8"/>
      <c r="M5660" s="8"/>
      <c r="N5660" s="8"/>
      <c r="O5660" s="8"/>
      <c r="P5660" s="8"/>
    </row>
    <row r="5661" spans="12:16" ht="24" customHeight="1">
      <c r="L5661" s="8"/>
      <c r="M5661" s="8"/>
      <c r="N5661" s="8"/>
      <c r="O5661" s="8"/>
      <c r="P5661" s="8"/>
    </row>
    <row r="5662" spans="12:16" ht="24" customHeight="1">
      <c r="L5662" s="8"/>
      <c r="M5662" s="8"/>
      <c r="N5662" s="8"/>
      <c r="O5662" s="8"/>
      <c r="P5662" s="8"/>
    </row>
    <row r="5663" spans="12:16" ht="24" customHeight="1">
      <c r="L5663" s="8"/>
      <c r="M5663" s="8"/>
      <c r="N5663" s="8"/>
      <c r="O5663" s="8"/>
      <c r="P5663" s="8"/>
    </row>
    <row r="5664" spans="12:16" ht="24" customHeight="1">
      <c r="L5664" s="8"/>
      <c r="M5664" s="8"/>
      <c r="N5664" s="8"/>
      <c r="O5664" s="8"/>
      <c r="P5664" s="8"/>
    </row>
    <row r="5665" spans="12:16" ht="24" customHeight="1">
      <c r="L5665" s="8"/>
      <c r="M5665" s="8"/>
      <c r="N5665" s="8"/>
      <c r="O5665" s="8"/>
      <c r="P5665" s="8"/>
    </row>
    <row r="5666" spans="12:16" ht="24" customHeight="1">
      <c r="L5666" s="8"/>
      <c r="M5666" s="8"/>
      <c r="N5666" s="8"/>
      <c r="O5666" s="8"/>
      <c r="P5666" s="8"/>
    </row>
    <row r="5667" spans="12:16" ht="24" customHeight="1">
      <c r="L5667" s="8"/>
      <c r="M5667" s="8"/>
      <c r="N5667" s="8"/>
      <c r="O5667" s="8"/>
      <c r="P5667" s="8"/>
    </row>
    <row r="5668" spans="12:16" ht="24" customHeight="1">
      <c r="L5668" s="8"/>
      <c r="M5668" s="8"/>
      <c r="N5668" s="8"/>
      <c r="O5668" s="8"/>
      <c r="P5668" s="8"/>
    </row>
    <row r="5669" spans="12:16" ht="24" customHeight="1">
      <c r="L5669" s="8"/>
      <c r="M5669" s="8"/>
      <c r="N5669" s="8"/>
      <c r="O5669" s="8"/>
      <c r="P5669" s="8"/>
    </row>
    <row r="5670" spans="12:16" ht="24" customHeight="1">
      <c r="L5670" s="8"/>
      <c r="M5670" s="8"/>
      <c r="N5670" s="8"/>
      <c r="O5670" s="8"/>
      <c r="P5670" s="8"/>
    </row>
    <row r="5671" spans="12:16" ht="24" customHeight="1">
      <c r="L5671" s="8"/>
      <c r="M5671" s="8"/>
      <c r="N5671" s="8"/>
      <c r="O5671" s="8"/>
      <c r="P5671" s="8"/>
    </row>
    <row r="5672" spans="12:16" ht="24" customHeight="1">
      <c r="L5672" s="8"/>
      <c r="M5672" s="8"/>
      <c r="N5672" s="8"/>
      <c r="O5672" s="8"/>
      <c r="P5672" s="8"/>
    </row>
    <row r="5673" spans="12:16" ht="24" customHeight="1">
      <c r="L5673" s="8"/>
      <c r="M5673" s="8"/>
      <c r="N5673" s="8"/>
      <c r="O5673" s="8"/>
      <c r="P5673" s="8"/>
    </row>
    <row r="5674" spans="12:16" ht="24" customHeight="1">
      <c r="L5674" s="8"/>
      <c r="M5674" s="8"/>
      <c r="N5674" s="8"/>
      <c r="O5674" s="8"/>
      <c r="P5674" s="8"/>
    </row>
    <row r="5675" spans="12:16" ht="24" customHeight="1">
      <c r="L5675" s="8"/>
      <c r="M5675" s="8"/>
      <c r="N5675" s="8"/>
      <c r="O5675" s="8"/>
      <c r="P5675" s="8"/>
    </row>
    <row r="5676" spans="12:16" ht="24" customHeight="1">
      <c r="L5676" s="8"/>
      <c r="M5676" s="8"/>
      <c r="N5676" s="8"/>
      <c r="O5676" s="8"/>
      <c r="P5676" s="8"/>
    </row>
    <row r="5677" spans="12:16" ht="24" customHeight="1">
      <c r="L5677" s="8"/>
      <c r="M5677" s="8"/>
      <c r="N5677" s="8"/>
      <c r="O5677" s="8"/>
      <c r="P5677" s="8"/>
    </row>
    <row r="5678" spans="12:16" ht="24" customHeight="1">
      <c r="L5678" s="8"/>
      <c r="M5678" s="8"/>
      <c r="N5678" s="8"/>
      <c r="O5678" s="8"/>
      <c r="P5678" s="8"/>
    </row>
    <row r="5679" spans="12:16" ht="24" customHeight="1">
      <c r="L5679" s="8"/>
      <c r="M5679" s="8"/>
      <c r="N5679" s="8"/>
      <c r="O5679" s="8"/>
      <c r="P5679" s="8"/>
    </row>
    <row r="5680" spans="12:16" ht="24" customHeight="1">
      <c r="L5680" s="8"/>
      <c r="M5680" s="8"/>
      <c r="N5680" s="8"/>
      <c r="O5680" s="8"/>
      <c r="P5680" s="8"/>
    </row>
    <row r="5681" spans="12:16" ht="24" customHeight="1">
      <c r="L5681" s="8"/>
      <c r="M5681" s="8"/>
      <c r="N5681" s="8"/>
      <c r="O5681" s="8"/>
      <c r="P5681" s="8"/>
    </row>
    <row r="5682" spans="12:16" ht="24" customHeight="1">
      <c r="L5682" s="8"/>
      <c r="M5682" s="8"/>
      <c r="N5682" s="8"/>
      <c r="O5682" s="8"/>
      <c r="P5682" s="8"/>
    </row>
    <row r="5683" spans="12:16" ht="24" customHeight="1">
      <c r="L5683" s="8"/>
      <c r="M5683" s="8"/>
      <c r="N5683" s="8"/>
      <c r="O5683" s="8"/>
      <c r="P5683" s="8"/>
    </row>
    <row r="5684" spans="12:16" ht="24" customHeight="1">
      <c r="L5684" s="8"/>
      <c r="M5684" s="8"/>
      <c r="N5684" s="8"/>
      <c r="O5684" s="8"/>
      <c r="P5684" s="8"/>
    </row>
    <row r="5685" spans="12:16" ht="24" customHeight="1">
      <c r="L5685" s="8"/>
      <c r="M5685" s="8"/>
      <c r="N5685" s="8"/>
      <c r="O5685" s="8"/>
      <c r="P5685" s="8"/>
    </row>
    <row r="5686" spans="12:16" ht="24" customHeight="1">
      <c r="L5686" s="8"/>
      <c r="M5686" s="8"/>
      <c r="N5686" s="8"/>
      <c r="O5686" s="8"/>
      <c r="P5686" s="8"/>
    </row>
    <row r="5687" spans="12:16" ht="24" customHeight="1">
      <c r="L5687" s="8"/>
      <c r="M5687" s="8"/>
      <c r="N5687" s="8"/>
      <c r="O5687" s="8"/>
      <c r="P5687" s="8"/>
    </row>
    <row r="5688" spans="12:16" ht="24" customHeight="1">
      <c r="L5688" s="8"/>
      <c r="M5688" s="8"/>
      <c r="N5688" s="8"/>
      <c r="O5688" s="8"/>
      <c r="P5688" s="8"/>
    </row>
    <row r="5689" spans="12:16" ht="24" customHeight="1">
      <c r="L5689" s="8"/>
      <c r="M5689" s="8"/>
      <c r="N5689" s="8"/>
      <c r="O5689" s="8"/>
      <c r="P5689" s="8"/>
    </row>
    <row r="5690" spans="12:16" ht="24" customHeight="1">
      <c r="L5690" s="8"/>
      <c r="M5690" s="8"/>
      <c r="N5690" s="8"/>
      <c r="O5690" s="8"/>
      <c r="P5690" s="8"/>
    </row>
    <row r="5691" spans="12:16" ht="24" customHeight="1">
      <c r="L5691" s="8"/>
      <c r="M5691" s="8"/>
      <c r="N5691" s="8"/>
      <c r="O5691" s="8"/>
      <c r="P5691" s="8"/>
    </row>
    <row r="5692" spans="12:16" ht="24" customHeight="1">
      <c r="L5692" s="8"/>
      <c r="M5692" s="8"/>
      <c r="N5692" s="8"/>
      <c r="O5692" s="8"/>
      <c r="P5692" s="8"/>
    </row>
    <row r="5693" spans="12:16" ht="24" customHeight="1">
      <c r="L5693" s="8"/>
      <c r="M5693" s="8"/>
      <c r="N5693" s="8"/>
      <c r="O5693" s="8"/>
      <c r="P5693" s="8"/>
    </row>
    <row r="5694" spans="12:16" ht="24" customHeight="1">
      <c r="L5694" s="8"/>
      <c r="M5694" s="8"/>
      <c r="N5694" s="8"/>
      <c r="O5694" s="8"/>
      <c r="P5694" s="8"/>
    </row>
    <row r="5695" spans="12:16" ht="24" customHeight="1">
      <c r="L5695" s="8"/>
      <c r="M5695" s="8"/>
      <c r="N5695" s="8"/>
      <c r="O5695" s="8"/>
      <c r="P5695" s="8"/>
    </row>
    <row r="5696" spans="12:16" ht="24" customHeight="1">
      <c r="L5696" s="8"/>
      <c r="M5696" s="8"/>
      <c r="N5696" s="8"/>
      <c r="O5696" s="8"/>
      <c r="P5696" s="8"/>
    </row>
    <row r="5697" spans="12:16" ht="24" customHeight="1">
      <c r="L5697" s="8"/>
      <c r="M5697" s="8"/>
      <c r="N5697" s="8"/>
      <c r="O5697" s="8"/>
      <c r="P5697" s="8"/>
    </row>
    <row r="5698" spans="12:16" ht="24" customHeight="1">
      <c r="L5698" s="8"/>
      <c r="M5698" s="8"/>
      <c r="N5698" s="8"/>
      <c r="O5698" s="8"/>
      <c r="P5698" s="8"/>
    </row>
    <row r="5699" spans="12:16" ht="24" customHeight="1">
      <c r="L5699" s="8"/>
      <c r="M5699" s="8"/>
      <c r="N5699" s="8"/>
      <c r="O5699" s="8"/>
      <c r="P5699" s="8"/>
    </row>
    <row r="5700" spans="12:16" ht="24" customHeight="1">
      <c r="L5700" s="8"/>
      <c r="M5700" s="8"/>
      <c r="N5700" s="8"/>
      <c r="O5700" s="8"/>
      <c r="P5700" s="8"/>
    </row>
    <row r="5701" spans="12:16" ht="24" customHeight="1">
      <c r="L5701" s="8"/>
      <c r="M5701" s="8"/>
      <c r="N5701" s="8"/>
      <c r="O5701" s="8"/>
      <c r="P5701" s="8"/>
    </row>
    <row r="5702" spans="12:16" ht="24" customHeight="1">
      <c r="L5702" s="8"/>
      <c r="M5702" s="8"/>
      <c r="N5702" s="8"/>
      <c r="O5702" s="8"/>
      <c r="P5702" s="8"/>
    </row>
    <row r="5703" spans="12:16" ht="24" customHeight="1">
      <c r="L5703" s="8"/>
      <c r="M5703" s="8"/>
      <c r="N5703" s="8"/>
      <c r="O5703" s="8"/>
      <c r="P5703" s="8"/>
    </row>
    <row r="5704" spans="12:16" ht="24" customHeight="1">
      <c r="L5704" s="8"/>
      <c r="M5704" s="8"/>
      <c r="N5704" s="8"/>
      <c r="O5704" s="8"/>
      <c r="P5704" s="8"/>
    </row>
    <row r="5705" spans="12:16" ht="24" customHeight="1">
      <c r="L5705" s="8"/>
      <c r="M5705" s="8"/>
      <c r="N5705" s="8"/>
      <c r="O5705" s="8"/>
      <c r="P5705" s="8"/>
    </row>
    <row r="5706" spans="12:16" ht="24" customHeight="1">
      <c r="L5706" s="8"/>
      <c r="M5706" s="8"/>
      <c r="N5706" s="8"/>
      <c r="O5706" s="8"/>
      <c r="P5706" s="8"/>
    </row>
    <row r="5707" spans="12:16" ht="24" customHeight="1">
      <c r="L5707" s="8"/>
      <c r="M5707" s="8"/>
      <c r="N5707" s="8"/>
      <c r="O5707" s="8"/>
      <c r="P5707" s="8"/>
    </row>
    <row r="5708" spans="12:16" ht="24" customHeight="1">
      <c r="L5708" s="8"/>
      <c r="M5708" s="8"/>
      <c r="N5708" s="8"/>
      <c r="O5708" s="8"/>
      <c r="P5708" s="8"/>
    </row>
    <row r="5709" spans="12:16" ht="24" customHeight="1">
      <c r="L5709" s="8"/>
      <c r="M5709" s="8"/>
      <c r="N5709" s="8"/>
      <c r="O5709" s="8"/>
      <c r="P5709" s="8"/>
    </row>
    <row r="5710" spans="12:16" ht="24" customHeight="1">
      <c r="L5710" s="8"/>
      <c r="M5710" s="8"/>
      <c r="N5710" s="8"/>
      <c r="O5710" s="8"/>
      <c r="P5710" s="8"/>
    </row>
    <row r="5711" spans="12:16" ht="24" customHeight="1">
      <c r="L5711" s="8"/>
      <c r="M5711" s="8"/>
      <c r="N5711" s="8"/>
      <c r="O5711" s="8"/>
      <c r="P5711" s="8"/>
    </row>
    <row r="5712" spans="12:16" ht="24" customHeight="1">
      <c r="L5712" s="8"/>
      <c r="M5712" s="8"/>
      <c r="N5712" s="8"/>
      <c r="O5712" s="8"/>
      <c r="P5712" s="8"/>
    </row>
    <row r="5713" spans="12:16" ht="24" customHeight="1">
      <c r="L5713" s="8"/>
      <c r="M5713" s="8"/>
      <c r="N5713" s="8"/>
      <c r="O5713" s="8"/>
      <c r="P5713" s="8"/>
    </row>
    <row r="5714" spans="12:16" ht="24" customHeight="1">
      <c r="L5714" s="8"/>
      <c r="M5714" s="8"/>
      <c r="N5714" s="8"/>
      <c r="O5714" s="8"/>
      <c r="P5714" s="8"/>
    </row>
    <row r="5715" spans="12:16" ht="24" customHeight="1">
      <c r="L5715" s="8"/>
      <c r="M5715" s="8"/>
      <c r="N5715" s="8"/>
      <c r="O5715" s="8"/>
      <c r="P5715" s="8"/>
    </row>
    <row r="5716" spans="12:16" ht="24" customHeight="1">
      <c r="L5716" s="8"/>
      <c r="M5716" s="8"/>
      <c r="N5716" s="8"/>
      <c r="O5716" s="8"/>
      <c r="P5716" s="8"/>
    </row>
    <row r="5717" spans="12:16" ht="24" customHeight="1">
      <c r="L5717" s="8"/>
      <c r="M5717" s="8"/>
      <c r="N5717" s="8"/>
      <c r="O5717" s="8"/>
      <c r="P5717" s="8"/>
    </row>
    <row r="5718" spans="12:16" ht="24" customHeight="1">
      <c r="L5718" s="8"/>
      <c r="M5718" s="8"/>
      <c r="N5718" s="8"/>
      <c r="O5718" s="8"/>
      <c r="P5718" s="8"/>
    </row>
    <row r="5719" spans="12:16" ht="24" customHeight="1">
      <c r="L5719" s="8"/>
      <c r="M5719" s="8"/>
      <c r="N5719" s="8"/>
      <c r="O5719" s="8"/>
      <c r="P5719" s="8"/>
    </row>
    <row r="5720" spans="12:16" ht="24" customHeight="1">
      <c r="L5720" s="8"/>
      <c r="M5720" s="8"/>
      <c r="N5720" s="8"/>
      <c r="O5720" s="8"/>
      <c r="P5720" s="8"/>
    </row>
    <row r="5721" spans="12:16" ht="24" customHeight="1">
      <c r="L5721" s="8"/>
      <c r="M5721" s="8"/>
      <c r="N5721" s="8"/>
      <c r="O5721" s="8"/>
      <c r="P5721" s="8"/>
    </row>
    <row r="5722" spans="12:16" ht="24" customHeight="1">
      <c r="L5722" s="8"/>
      <c r="M5722" s="8"/>
      <c r="N5722" s="8"/>
      <c r="O5722" s="8"/>
      <c r="P5722" s="8"/>
    </row>
    <row r="5723" spans="12:16" ht="24" customHeight="1">
      <c r="L5723" s="8"/>
      <c r="M5723" s="8"/>
      <c r="N5723" s="8"/>
      <c r="O5723" s="8"/>
      <c r="P5723" s="8"/>
    </row>
    <row r="5724" spans="12:16" ht="24" customHeight="1">
      <c r="L5724" s="8"/>
      <c r="M5724" s="8"/>
      <c r="N5724" s="8"/>
      <c r="O5724" s="8"/>
      <c r="P5724" s="8"/>
    </row>
    <row r="5725" spans="12:16" ht="24" customHeight="1">
      <c r="L5725" s="8"/>
      <c r="M5725" s="8"/>
      <c r="N5725" s="8"/>
      <c r="O5725" s="8"/>
      <c r="P5725" s="8"/>
    </row>
    <row r="5726" spans="12:16" ht="24" customHeight="1">
      <c r="L5726" s="8"/>
      <c r="M5726" s="8"/>
      <c r="N5726" s="8"/>
      <c r="O5726" s="8"/>
      <c r="P5726" s="8"/>
    </row>
    <row r="5727" spans="12:16" ht="24" customHeight="1">
      <c r="L5727" s="8"/>
      <c r="M5727" s="8"/>
      <c r="N5727" s="8"/>
      <c r="O5727" s="8"/>
      <c r="P5727" s="8"/>
    </row>
    <row r="5728" spans="12:16" ht="24" customHeight="1">
      <c r="L5728" s="8"/>
      <c r="M5728" s="8"/>
      <c r="N5728" s="8"/>
      <c r="O5728" s="8"/>
      <c r="P5728" s="8"/>
    </row>
    <row r="5729" spans="12:16" ht="24" customHeight="1">
      <c r="L5729" s="8"/>
      <c r="M5729" s="8"/>
      <c r="N5729" s="8"/>
      <c r="O5729" s="8"/>
      <c r="P5729" s="8"/>
    </row>
    <row r="5730" spans="12:16" ht="24" customHeight="1">
      <c r="L5730" s="8"/>
      <c r="M5730" s="8"/>
      <c r="N5730" s="8"/>
      <c r="O5730" s="8"/>
      <c r="P5730" s="8"/>
    </row>
    <row r="5731" spans="12:16" ht="24" customHeight="1">
      <c r="L5731" s="8"/>
      <c r="M5731" s="8"/>
      <c r="N5731" s="8"/>
      <c r="O5731" s="8"/>
      <c r="P5731" s="8"/>
    </row>
    <row r="5732" spans="12:16" ht="24" customHeight="1">
      <c r="L5732" s="8"/>
      <c r="M5732" s="8"/>
      <c r="N5732" s="8"/>
      <c r="O5732" s="8"/>
      <c r="P5732" s="8"/>
    </row>
    <row r="5733" spans="12:16" ht="24" customHeight="1">
      <c r="L5733" s="8"/>
      <c r="M5733" s="8"/>
      <c r="N5733" s="8"/>
      <c r="O5733" s="8"/>
      <c r="P5733" s="8"/>
    </row>
    <row r="5734" spans="12:16" ht="24" customHeight="1">
      <c r="L5734" s="8"/>
      <c r="M5734" s="8"/>
      <c r="N5734" s="8"/>
      <c r="O5734" s="8"/>
      <c r="P5734" s="8"/>
    </row>
    <row r="5735" spans="12:16" ht="24" customHeight="1">
      <c r="L5735" s="8"/>
      <c r="M5735" s="8"/>
      <c r="N5735" s="8"/>
      <c r="O5735" s="8"/>
      <c r="P5735" s="8"/>
    </row>
    <row r="5736" spans="12:16" ht="24" customHeight="1">
      <c r="L5736" s="8"/>
      <c r="M5736" s="8"/>
      <c r="N5736" s="8"/>
      <c r="O5736" s="8"/>
      <c r="P5736" s="8"/>
    </row>
    <row r="5737" spans="12:16" ht="24" customHeight="1">
      <c r="L5737" s="8"/>
      <c r="M5737" s="8"/>
      <c r="N5737" s="8"/>
      <c r="O5737" s="8"/>
      <c r="P5737" s="8"/>
    </row>
    <row r="5738" spans="12:16" ht="24" customHeight="1">
      <c r="L5738" s="8"/>
      <c r="M5738" s="8"/>
      <c r="N5738" s="8"/>
      <c r="O5738" s="8"/>
      <c r="P5738" s="8"/>
    </row>
    <row r="5739" spans="12:16" ht="24" customHeight="1">
      <c r="L5739" s="8"/>
      <c r="M5739" s="8"/>
      <c r="N5739" s="8"/>
      <c r="O5739" s="8"/>
      <c r="P5739" s="8"/>
    </row>
    <row r="5740" spans="12:16" ht="24" customHeight="1">
      <c r="L5740" s="8"/>
      <c r="M5740" s="8"/>
      <c r="N5740" s="8"/>
      <c r="O5740" s="8"/>
      <c r="P5740" s="8"/>
    </row>
    <row r="5741" spans="12:16" ht="24" customHeight="1">
      <c r="L5741" s="8"/>
      <c r="M5741" s="8"/>
      <c r="N5741" s="8"/>
      <c r="O5741" s="8"/>
      <c r="P5741" s="8"/>
    </row>
    <row r="5742" spans="12:16" ht="24" customHeight="1">
      <c r="L5742" s="8"/>
      <c r="M5742" s="8"/>
      <c r="N5742" s="8"/>
      <c r="O5742" s="8"/>
      <c r="P5742" s="8"/>
    </row>
    <row r="5743" spans="12:16" ht="24" customHeight="1">
      <c r="L5743" s="8"/>
      <c r="M5743" s="8"/>
      <c r="N5743" s="8"/>
      <c r="O5743" s="8"/>
      <c r="P5743" s="8"/>
    </row>
    <row r="5744" spans="12:16" ht="24" customHeight="1">
      <c r="L5744" s="8"/>
      <c r="M5744" s="8"/>
      <c r="N5744" s="8"/>
      <c r="O5744" s="8"/>
      <c r="P5744" s="8"/>
    </row>
    <row r="5745" spans="12:16" ht="24" customHeight="1">
      <c r="L5745" s="8"/>
      <c r="M5745" s="8"/>
      <c r="N5745" s="8"/>
      <c r="O5745" s="8"/>
      <c r="P5745" s="8"/>
    </row>
    <row r="5746" spans="12:16" ht="24" customHeight="1">
      <c r="L5746" s="8"/>
      <c r="M5746" s="8"/>
      <c r="N5746" s="8"/>
      <c r="O5746" s="8"/>
      <c r="P5746" s="8"/>
    </row>
    <row r="5747" spans="12:16" ht="24" customHeight="1">
      <c r="L5747" s="8"/>
      <c r="M5747" s="8"/>
      <c r="N5747" s="8"/>
      <c r="O5747" s="8"/>
      <c r="P5747" s="8"/>
    </row>
    <row r="5748" spans="12:16" ht="24" customHeight="1">
      <c r="L5748" s="8"/>
      <c r="M5748" s="8"/>
      <c r="N5748" s="8"/>
      <c r="O5748" s="8"/>
      <c r="P5748" s="8"/>
    </row>
    <row r="5749" spans="12:16" ht="24" customHeight="1">
      <c r="L5749" s="8"/>
      <c r="M5749" s="8"/>
      <c r="N5749" s="8"/>
      <c r="O5749" s="8"/>
      <c r="P5749" s="8"/>
    </row>
    <row r="5750" spans="12:16" ht="24" customHeight="1">
      <c r="L5750" s="8"/>
      <c r="M5750" s="8"/>
      <c r="N5750" s="8"/>
      <c r="O5750" s="8"/>
      <c r="P5750" s="8"/>
    </row>
    <row r="5751" spans="12:16" ht="24" customHeight="1">
      <c r="L5751" s="8"/>
      <c r="M5751" s="8"/>
      <c r="N5751" s="8"/>
      <c r="O5751" s="8"/>
      <c r="P5751" s="8"/>
    </row>
    <row r="5752" spans="12:16" ht="24" customHeight="1">
      <c r="L5752" s="8"/>
      <c r="M5752" s="8"/>
      <c r="N5752" s="8"/>
      <c r="O5752" s="8"/>
      <c r="P5752" s="8"/>
    </row>
    <row r="5753" spans="12:16" ht="24" customHeight="1">
      <c r="L5753" s="8"/>
      <c r="M5753" s="8"/>
      <c r="N5753" s="8"/>
      <c r="O5753" s="8"/>
      <c r="P5753" s="8"/>
    </row>
    <row r="5754" spans="12:16" ht="24" customHeight="1">
      <c r="L5754" s="8"/>
      <c r="M5754" s="8"/>
      <c r="N5754" s="8"/>
      <c r="O5754" s="8"/>
      <c r="P5754" s="8"/>
    </row>
    <row r="5755" spans="12:16" ht="24" customHeight="1">
      <c r="L5755" s="8"/>
      <c r="M5755" s="8"/>
      <c r="N5755" s="8"/>
      <c r="O5755" s="8"/>
      <c r="P5755" s="8"/>
    </row>
    <row r="5756" spans="12:16" ht="24" customHeight="1">
      <c r="L5756" s="8"/>
      <c r="M5756" s="8"/>
      <c r="N5756" s="8"/>
      <c r="O5756" s="8"/>
      <c r="P5756" s="8"/>
    </row>
    <row r="5757" spans="12:16" ht="24" customHeight="1">
      <c r="L5757" s="8"/>
      <c r="M5757" s="8"/>
      <c r="N5757" s="8"/>
      <c r="O5757" s="8"/>
      <c r="P5757" s="8"/>
    </row>
    <row r="5758" spans="12:16" ht="24" customHeight="1">
      <c r="L5758" s="8"/>
      <c r="M5758" s="8"/>
      <c r="N5758" s="8"/>
      <c r="O5758" s="8"/>
      <c r="P5758" s="8"/>
    </row>
    <row r="5759" spans="12:16" ht="24" customHeight="1">
      <c r="L5759" s="8"/>
      <c r="M5759" s="8"/>
      <c r="N5759" s="8"/>
      <c r="O5759" s="8"/>
      <c r="P5759" s="8"/>
    </row>
    <row r="5760" spans="12:16" ht="24" customHeight="1">
      <c r="L5760" s="8"/>
      <c r="M5760" s="8"/>
      <c r="N5760" s="8"/>
      <c r="O5760" s="8"/>
      <c r="P5760" s="8"/>
    </row>
    <row r="5761" spans="12:16" ht="24" customHeight="1">
      <c r="L5761" s="8"/>
      <c r="M5761" s="8"/>
      <c r="N5761" s="8"/>
      <c r="O5761" s="8"/>
      <c r="P5761" s="8"/>
    </row>
    <row r="5762" spans="12:16" ht="24" customHeight="1">
      <c r="L5762" s="8"/>
      <c r="M5762" s="8"/>
      <c r="N5762" s="8"/>
      <c r="O5762" s="8"/>
      <c r="P5762" s="8"/>
    </row>
    <row r="5763" spans="12:16" ht="24" customHeight="1">
      <c r="L5763" s="8"/>
      <c r="M5763" s="8"/>
      <c r="N5763" s="8"/>
      <c r="O5763" s="8"/>
      <c r="P5763" s="8"/>
    </row>
    <row r="5764" spans="12:16" ht="24" customHeight="1">
      <c r="L5764" s="8"/>
      <c r="M5764" s="8"/>
      <c r="N5764" s="8"/>
      <c r="O5764" s="8"/>
      <c r="P5764" s="8"/>
    </row>
    <row r="5765" spans="12:16" ht="24" customHeight="1">
      <c r="L5765" s="8"/>
      <c r="M5765" s="8"/>
      <c r="N5765" s="8"/>
      <c r="O5765" s="8"/>
      <c r="P5765" s="8"/>
    </row>
    <row r="5766" spans="12:16" ht="24" customHeight="1">
      <c r="L5766" s="8"/>
      <c r="M5766" s="8"/>
      <c r="N5766" s="8"/>
      <c r="O5766" s="8"/>
      <c r="P5766" s="8"/>
    </row>
    <row r="5767" spans="12:16" ht="24" customHeight="1">
      <c r="L5767" s="8"/>
      <c r="M5767" s="8"/>
      <c r="N5767" s="8"/>
      <c r="O5767" s="8"/>
      <c r="P5767" s="8"/>
    </row>
    <row r="5768" spans="12:16" ht="24" customHeight="1">
      <c r="L5768" s="8"/>
      <c r="M5768" s="8"/>
      <c r="N5768" s="8"/>
      <c r="O5768" s="8"/>
      <c r="P5768" s="8"/>
    </row>
    <row r="5769" spans="12:16" ht="24" customHeight="1">
      <c r="L5769" s="8"/>
      <c r="M5769" s="8"/>
      <c r="N5769" s="8"/>
      <c r="O5769" s="8"/>
      <c r="P5769" s="8"/>
    </row>
    <row r="5770" spans="12:16" ht="24" customHeight="1">
      <c r="L5770" s="8"/>
      <c r="M5770" s="8"/>
      <c r="N5770" s="8"/>
      <c r="O5770" s="8"/>
      <c r="P5770" s="8"/>
    </row>
    <row r="5771" spans="12:16" ht="24" customHeight="1">
      <c r="L5771" s="8"/>
      <c r="M5771" s="8"/>
      <c r="N5771" s="8"/>
      <c r="O5771" s="8"/>
      <c r="P5771" s="8"/>
    </row>
    <row r="5772" spans="12:16" ht="24" customHeight="1">
      <c r="L5772" s="8"/>
      <c r="M5772" s="8"/>
      <c r="N5772" s="8"/>
      <c r="O5772" s="8"/>
      <c r="P5772" s="8"/>
    </row>
    <row r="5773" spans="12:16" ht="24" customHeight="1">
      <c r="L5773" s="8"/>
      <c r="M5773" s="8"/>
      <c r="N5773" s="8"/>
      <c r="O5773" s="8"/>
      <c r="P5773" s="8"/>
    </row>
    <row r="5774" spans="12:16" ht="24" customHeight="1">
      <c r="L5774" s="8"/>
      <c r="M5774" s="8"/>
      <c r="N5774" s="8"/>
      <c r="O5774" s="8"/>
      <c r="P5774" s="8"/>
    </row>
    <row r="5775" spans="12:16" ht="24" customHeight="1">
      <c r="L5775" s="8"/>
      <c r="M5775" s="8"/>
      <c r="N5775" s="8"/>
      <c r="O5775" s="8"/>
      <c r="P5775" s="8"/>
    </row>
    <row r="5776" spans="12:16" ht="24" customHeight="1">
      <c r="L5776" s="8"/>
      <c r="M5776" s="8"/>
      <c r="N5776" s="8"/>
      <c r="O5776" s="8"/>
      <c r="P5776" s="8"/>
    </row>
    <row r="5777" spans="12:16" ht="24" customHeight="1">
      <c r="L5777" s="8"/>
      <c r="M5777" s="8"/>
      <c r="N5777" s="8"/>
      <c r="O5777" s="8"/>
      <c r="P5777" s="8"/>
    </row>
    <row r="5778" spans="12:16" ht="24" customHeight="1">
      <c r="L5778" s="8"/>
      <c r="M5778" s="8"/>
      <c r="N5778" s="8"/>
      <c r="O5778" s="8"/>
      <c r="P5778" s="8"/>
    </row>
    <row r="5779" spans="12:16" ht="24" customHeight="1">
      <c r="L5779" s="8"/>
      <c r="M5779" s="8"/>
      <c r="N5779" s="8"/>
      <c r="O5779" s="8"/>
      <c r="P5779" s="8"/>
    </row>
    <row r="5780" spans="12:16" ht="24" customHeight="1">
      <c r="L5780" s="8"/>
      <c r="M5780" s="8"/>
      <c r="N5780" s="8"/>
      <c r="O5780" s="8"/>
      <c r="P5780" s="8"/>
    </row>
    <row r="5781" spans="12:16" ht="24" customHeight="1">
      <c r="L5781" s="8"/>
      <c r="M5781" s="8"/>
      <c r="N5781" s="8"/>
      <c r="O5781" s="8"/>
      <c r="P5781" s="8"/>
    </row>
    <row r="5782" spans="12:16" ht="24" customHeight="1">
      <c r="L5782" s="8"/>
      <c r="M5782" s="8"/>
      <c r="N5782" s="8"/>
      <c r="O5782" s="8"/>
      <c r="P5782" s="8"/>
    </row>
    <row r="5783" spans="12:16" ht="24" customHeight="1">
      <c r="L5783" s="8"/>
      <c r="M5783" s="8"/>
      <c r="N5783" s="8"/>
      <c r="O5783" s="8"/>
      <c r="P5783" s="8"/>
    </row>
    <row r="5784" spans="12:16" ht="24" customHeight="1">
      <c r="L5784" s="8"/>
      <c r="M5784" s="8"/>
      <c r="N5784" s="8"/>
      <c r="O5784" s="8"/>
      <c r="P5784" s="8"/>
    </row>
    <row r="5785" spans="12:16" ht="24" customHeight="1">
      <c r="L5785" s="8"/>
      <c r="M5785" s="8"/>
      <c r="N5785" s="8"/>
      <c r="O5785" s="8"/>
      <c r="P5785" s="8"/>
    </row>
    <row r="5786" spans="12:16" ht="24" customHeight="1">
      <c r="L5786" s="8"/>
      <c r="M5786" s="8"/>
      <c r="N5786" s="8"/>
      <c r="O5786" s="8"/>
      <c r="P5786" s="8"/>
    </row>
    <row r="5787" spans="12:16" ht="24" customHeight="1">
      <c r="L5787" s="8"/>
      <c r="M5787" s="8"/>
      <c r="N5787" s="8"/>
      <c r="O5787" s="8"/>
      <c r="P5787" s="8"/>
    </row>
    <row r="5788" spans="12:16" ht="24" customHeight="1">
      <c r="L5788" s="8"/>
      <c r="M5788" s="8"/>
      <c r="N5788" s="8"/>
      <c r="O5788" s="8"/>
      <c r="P5788" s="8"/>
    </row>
    <row r="5789" spans="12:16" ht="24" customHeight="1">
      <c r="L5789" s="8"/>
      <c r="M5789" s="8"/>
      <c r="N5789" s="8"/>
      <c r="O5789" s="8"/>
      <c r="P5789" s="8"/>
    </row>
    <row r="5790" spans="12:16" ht="24" customHeight="1">
      <c r="L5790" s="8"/>
      <c r="M5790" s="8"/>
      <c r="N5790" s="8"/>
      <c r="O5790" s="8"/>
      <c r="P5790" s="8"/>
    </row>
    <row r="5791" spans="12:16" ht="24" customHeight="1">
      <c r="L5791" s="8"/>
      <c r="M5791" s="8"/>
      <c r="N5791" s="8"/>
      <c r="O5791" s="8"/>
      <c r="P5791" s="8"/>
    </row>
    <row r="5792" spans="12:16" ht="24" customHeight="1">
      <c r="L5792" s="8"/>
      <c r="M5792" s="8"/>
      <c r="N5792" s="8"/>
      <c r="O5792" s="8"/>
      <c r="P5792" s="8"/>
    </row>
    <row r="5793" spans="12:16" ht="24" customHeight="1">
      <c r="L5793" s="8"/>
      <c r="M5793" s="8"/>
      <c r="N5793" s="8"/>
      <c r="O5793" s="8"/>
      <c r="P5793" s="8"/>
    </row>
    <row r="5794" spans="12:16" ht="24" customHeight="1">
      <c r="L5794" s="8"/>
      <c r="M5794" s="8"/>
      <c r="N5794" s="8"/>
      <c r="O5794" s="8"/>
      <c r="P5794" s="8"/>
    </row>
    <row r="5795" spans="12:16" ht="24" customHeight="1">
      <c r="L5795" s="8"/>
      <c r="M5795" s="8"/>
      <c r="N5795" s="8"/>
      <c r="O5795" s="8"/>
      <c r="P5795" s="8"/>
    </row>
    <row r="5796" spans="12:16" ht="24" customHeight="1">
      <c r="L5796" s="8"/>
      <c r="M5796" s="8"/>
      <c r="N5796" s="8"/>
      <c r="O5796" s="8"/>
      <c r="P5796" s="8"/>
    </row>
    <row r="5797" spans="12:16" ht="24" customHeight="1">
      <c r="L5797" s="8"/>
      <c r="M5797" s="8"/>
      <c r="N5797" s="8"/>
      <c r="O5797" s="8"/>
      <c r="P5797" s="8"/>
    </row>
    <row r="5798" spans="12:16" ht="24" customHeight="1">
      <c r="L5798" s="8"/>
      <c r="M5798" s="8"/>
      <c r="N5798" s="8"/>
      <c r="O5798" s="8"/>
      <c r="P5798" s="8"/>
    </row>
    <row r="5799" spans="12:16" ht="24" customHeight="1">
      <c r="L5799" s="8"/>
      <c r="M5799" s="8"/>
      <c r="N5799" s="8"/>
      <c r="O5799" s="8"/>
      <c r="P5799" s="8"/>
    </row>
    <row r="5800" spans="12:16" ht="24" customHeight="1">
      <c r="L5800" s="8"/>
      <c r="M5800" s="8"/>
      <c r="N5800" s="8"/>
      <c r="O5800" s="8"/>
      <c r="P5800" s="8"/>
    </row>
    <row r="5801" spans="12:16" ht="24" customHeight="1">
      <c r="L5801" s="8"/>
      <c r="M5801" s="8"/>
      <c r="N5801" s="8"/>
      <c r="O5801" s="8"/>
      <c r="P5801" s="8"/>
    </row>
    <row r="5802" spans="12:16" ht="24" customHeight="1">
      <c r="L5802" s="8"/>
      <c r="M5802" s="8"/>
      <c r="N5802" s="8"/>
      <c r="O5802" s="8"/>
      <c r="P5802" s="8"/>
    </row>
    <row r="5803" spans="12:16" ht="24" customHeight="1">
      <c r="L5803" s="8"/>
      <c r="M5803" s="8"/>
      <c r="N5803" s="8"/>
      <c r="O5803" s="8"/>
      <c r="P5803" s="8"/>
    </row>
    <row r="5804" spans="12:16" ht="24" customHeight="1">
      <c r="L5804" s="8"/>
      <c r="M5804" s="8"/>
      <c r="N5804" s="8"/>
      <c r="O5804" s="8"/>
      <c r="P5804" s="8"/>
    </row>
    <row r="5805" spans="12:16" ht="24" customHeight="1">
      <c r="L5805" s="8"/>
      <c r="M5805" s="8"/>
      <c r="N5805" s="8"/>
      <c r="O5805" s="8"/>
      <c r="P5805" s="8"/>
    </row>
    <row r="5806" spans="12:16" ht="24" customHeight="1">
      <c r="L5806" s="8"/>
      <c r="M5806" s="8"/>
      <c r="N5806" s="8"/>
      <c r="O5806" s="8"/>
      <c r="P5806" s="8"/>
    </row>
    <row r="5807" spans="12:16" ht="24" customHeight="1">
      <c r="L5807" s="8"/>
      <c r="M5807" s="8"/>
      <c r="N5807" s="8"/>
      <c r="O5807" s="8"/>
      <c r="P5807" s="8"/>
    </row>
    <row r="5808" spans="12:16" ht="24" customHeight="1">
      <c r="L5808" s="8"/>
      <c r="M5808" s="8"/>
      <c r="N5808" s="8"/>
      <c r="O5808" s="8"/>
      <c r="P5808" s="8"/>
    </row>
    <row r="5809" spans="12:16" ht="24" customHeight="1">
      <c r="L5809" s="8"/>
      <c r="M5809" s="8"/>
      <c r="N5809" s="8"/>
      <c r="O5809" s="8"/>
      <c r="P5809" s="8"/>
    </row>
    <row r="5810" spans="12:16" ht="24" customHeight="1">
      <c r="L5810" s="8"/>
      <c r="M5810" s="8"/>
      <c r="N5810" s="8"/>
      <c r="O5810" s="8"/>
      <c r="P5810" s="8"/>
    </row>
    <row r="5811" spans="12:16" ht="24" customHeight="1">
      <c r="L5811" s="8"/>
      <c r="M5811" s="8"/>
      <c r="N5811" s="8"/>
      <c r="O5811" s="8"/>
      <c r="P5811" s="8"/>
    </row>
    <row r="5812" spans="12:16" ht="24" customHeight="1">
      <c r="L5812" s="8"/>
      <c r="M5812" s="8"/>
      <c r="N5812" s="8"/>
      <c r="O5812" s="8"/>
      <c r="P5812" s="8"/>
    </row>
    <row r="5813" spans="12:16" ht="24" customHeight="1">
      <c r="L5813" s="8"/>
      <c r="M5813" s="8"/>
      <c r="N5813" s="8"/>
      <c r="O5813" s="8"/>
      <c r="P5813" s="8"/>
    </row>
    <row r="5814" spans="12:16" ht="24" customHeight="1">
      <c r="L5814" s="8"/>
      <c r="M5814" s="8"/>
      <c r="N5814" s="8"/>
      <c r="O5814" s="8"/>
      <c r="P5814" s="8"/>
    </row>
    <row r="5815" spans="12:16" ht="24" customHeight="1">
      <c r="L5815" s="8"/>
      <c r="M5815" s="8"/>
      <c r="N5815" s="8"/>
      <c r="O5815" s="8"/>
      <c r="P5815" s="8"/>
    </row>
    <row r="5816" spans="12:16" ht="24" customHeight="1">
      <c r="L5816" s="8"/>
      <c r="M5816" s="8"/>
      <c r="N5816" s="8"/>
      <c r="O5816" s="8"/>
      <c r="P5816" s="8"/>
    </row>
    <row r="5817" spans="12:16" ht="24" customHeight="1">
      <c r="L5817" s="8"/>
      <c r="M5817" s="8"/>
      <c r="N5817" s="8"/>
      <c r="O5817" s="8"/>
      <c r="P5817" s="8"/>
    </row>
    <row r="5818" spans="12:16" ht="24" customHeight="1">
      <c r="L5818" s="8"/>
      <c r="M5818" s="8"/>
      <c r="N5818" s="8"/>
      <c r="O5818" s="8"/>
      <c r="P5818" s="8"/>
    </row>
    <row r="5819" spans="12:16" ht="24" customHeight="1">
      <c r="L5819" s="8"/>
      <c r="M5819" s="8"/>
      <c r="N5819" s="8"/>
      <c r="O5819" s="8"/>
      <c r="P5819" s="8"/>
    </row>
    <row r="5820" spans="12:16" ht="24" customHeight="1">
      <c r="L5820" s="8"/>
      <c r="M5820" s="8"/>
      <c r="N5820" s="8"/>
      <c r="O5820" s="8"/>
      <c r="P5820" s="8"/>
    </row>
    <row r="5821" spans="12:16" ht="24" customHeight="1">
      <c r="L5821" s="8"/>
      <c r="M5821" s="8"/>
      <c r="N5821" s="8"/>
      <c r="O5821" s="8"/>
      <c r="P5821" s="8"/>
    </row>
    <row r="5822" spans="12:16" ht="24" customHeight="1">
      <c r="L5822" s="8"/>
      <c r="M5822" s="8"/>
      <c r="N5822" s="8"/>
      <c r="O5822" s="8"/>
      <c r="P5822" s="8"/>
    </row>
    <row r="5823" spans="12:16" ht="24" customHeight="1">
      <c r="L5823" s="8"/>
      <c r="M5823" s="8"/>
      <c r="N5823" s="8"/>
      <c r="O5823" s="8"/>
      <c r="P5823" s="8"/>
    </row>
    <row r="5824" spans="12:16" ht="24" customHeight="1">
      <c r="L5824" s="8"/>
      <c r="M5824" s="8"/>
      <c r="N5824" s="8"/>
      <c r="O5824" s="8"/>
      <c r="P5824" s="8"/>
    </row>
    <row r="5825" spans="12:16" ht="24" customHeight="1">
      <c r="L5825" s="8"/>
      <c r="M5825" s="8"/>
      <c r="N5825" s="8"/>
      <c r="O5825" s="8"/>
      <c r="P5825" s="8"/>
    </row>
    <row r="5826" spans="12:16" ht="24" customHeight="1">
      <c r="L5826" s="8"/>
      <c r="M5826" s="8"/>
      <c r="N5826" s="8"/>
      <c r="O5826" s="8"/>
      <c r="P5826" s="8"/>
    </row>
    <row r="5827" spans="12:16" ht="24" customHeight="1">
      <c r="L5827" s="8"/>
      <c r="M5827" s="8"/>
      <c r="N5827" s="8"/>
      <c r="O5827" s="8"/>
      <c r="P5827" s="8"/>
    </row>
    <row r="5828" spans="12:16" ht="24" customHeight="1">
      <c r="L5828" s="8"/>
      <c r="M5828" s="8"/>
      <c r="N5828" s="8"/>
      <c r="O5828" s="8"/>
      <c r="P5828" s="8"/>
    </row>
    <row r="5829" spans="12:16" ht="24" customHeight="1">
      <c r="L5829" s="8"/>
      <c r="M5829" s="8"/>
      <c r="N5829" s="8"/>
      <c r="O5829" s="8"/>
      <c r="P5829" s="8"/>
    </row>
    <row r="5830" spans="12:16" ht="24" customHeight="1">
      <c r="L5830" s="8"/>
      <c r="M5830" s="8"/>
      <c r="N5830" s="8"/>
      <c r="O5830" s="8"/>
      <c r="P5830" s="8"/>
    </row>
    <row r="5831" spans="12:16" ht="24" customHeight="1">
      <c r="L5831" s="8"/>
      <c r="M5831" s="8"/>
      <c r="N5831" s="8"/>
      <c r="O5831" s="8"/>
      <c r="P5831" s="8"/>
    </row>
    <row r="5832" spans="12:16" ht="24" customHeight="1">
      <c r="L5832" s="8"/>
      <c r="M5832" s="8"/>
      <c r="N5832" s="8"/>
      <c r="O5832" s="8"/>
      <c r="P5832" s="8"/>
    </row>
    <row r="5833" spans="12:16" ht="24" customHeight="1">
      <c r="L5833" s="8"/>
      <c r="M5833" s="8"/>
      <c r="N5833" s="8"/>
      <c r="O5833" s="8"/>
      <c r="P5833" s="8"/>
    </row>
    <row r="5834" spans="12:16" ht="24" customHeight="1">
      <c r="L5834" s="8"/>
      <c r="M5834" s="8"/>
      <c r="N5834" s="8"/>
      <c r="O5834" s="8"/>
      <c r="P5834" s="8"/>
    </row>
    <row r="5835" spans="12:16" ht="24" customHeight="1">
      <c r="L5835" s="8"/>
      <c r="M5835" s="8"/>
      <c r="N5835" s="8"/>
      <c r="O5835" s="8"/>
      <c r="P5835" s="8"/>
    </row>
    <row r="5836" spans="12:16" ht="24" customHeight="1">
      <c r="L5836" s="8"/>
      <c r="M5836" s="8"/>
      <c r="N5836" s="8"/>
      <c r="O5836" s="8"/>
      <c r="P5836" s="8"/>
    </row>
    <row r="5837" spans="12:16" ht="24" customHeight="1">
      <c r="L5837" s="8"/>
      <c r="M5837" s="8"/>
      <c r="N5837" s="8"/>
      <c r="O5837" s="8"/>
      <c r="P5837" s="8"/>
    </row>
    <row r="5838" spans="12:16" ht="24" customHeight="1">
      <c r="L5838" s="8"/>
      <c r="M5838" s="8"/>
      <c r="N5838" s="8"/>
      <c r="O5838" s="8"/>
      <c r="P5838" s="8"/>
    </row>
    <row r="5839" spans="12:16" ht="24" customHeight="1">
      <c r="L5839" s="8"/>
      <c r="M5839" s="8"/>
      <c r="N5839" s="8"/>
      <c r="O5839" s="8"/>
      <c r="P5839" s="8"/>
    </row>
    <row r="5840" spans="12:16" ht="24" customHeight="1">
      <c r="L5840" s="8"/>
      <c r="M5840" s="8"/>
      <c r="N5840" s="8"/>
      <c r="O5840" s="8"/>
      <c r="P5840" s="8"/>
    </row>
    <row r="5841" spans="12:16" ht="24" customHeight="1">
      <c r="L5841" s="8"/>
      <c r="M5841" s="8"/>
      <c r="N5841" s="8"/>
      <c r="O5841" s="8"/>
      <c r="P5841" s="8"/>
    </row>
    <row r="5842" spans="12:16" ht="24" customHeight="1">
      <c r="L5842" s="8"/>
      <c r="M5842" s="8"/>
      <c r="N5842" s="8"/>
      <c r="O5842" s="8"/>
      <c r="P5842" s="8"/>
    </row>
    <row r="5843" spans="12:16" ht="24" customHeight="1">
      <c r="L5843" s="8"/>
      <c r="M5843" s="8"/>
      <c r="N5843" s="8"/>
      <c r="O5843" s="8"/>
      <c r="P5843" s="8"/>
    </row>
    <row r="5844" spans="12:16" ht="24" customHeight="1">
      <c r="L5844" s="8"/>
      <c r="M5844" s="8"/>
      <c r="N5844" s="8"/>
      <c r="O5844" s="8"/>
      <c r="P5844" s="8"/>
    </row>
    <row r="5845" spans="12:16" ht="24" customHeight="1">
      <c r="L5845" s="8"/>
      <c r="M5845" s="8"/>
      <c r="N5845" s="8"/>
      <c r="O5845" s="8"/>
      <c r="P5845" s="8"/>
    </row>
    <row r="5846" spans="12:16" ht="24" customHeight="1">
      <c r="L5846" s="8"/>
      <c r="M5846" s="8"/>
      <c r="N5846" s="8"/>
      <c r="O5846" s="8"/>
      <c r="P5846" s="8"/>
    </row>
    <row r="5847" spans="12:16" ht="24" customHeight="1">
      <c r="L5847" s="8"/>
      <c r="M5847" s="8"/>
      <c r="N5847" s="8"/>
      <c r="O5847" s="8"/>
      <c r="P5847" s="8"/>
    </row>
    <row r="5848" spans="12:16" ht="24" customHeight="1">
      <c r="L5848" s="8"/>
      <c r="M5848" s="8"/>
      <c r="N5848" s="8"/>
      <c r="O5848" s="8"/>
      <c r="P5848" s="8"/>
    </row>
    <row r="5849" spans="12:16" ht="24" customHeight="1">
      <c r="L5849" s="8"/>
      <c r="M5849" s="8"/>
      <c r="N5849" s="8"/>
      <c r="O5849" s="8"/>
      <c r="P5849" s="8"/>
    </row>
    <row r="5850" spans="12:16" ht="24" customHeight="1">
      <c r="L5850" s="8"/>
      <c r="M5850" s="8"/>
      <c r="N5850" s="8"/>
      <c r="O5850" s="8"/>
      <c r="P5850" s="8"/>
    </row>
    <row r="5851" spans="12:16" ht="24" customHeight="1">
      <c r="L5851" s="8"/>
      <c r="M5851" s="8"/>
      <c r="N5851" s="8"/>
      <c r="O5851" s="8"/>
      <c r="P5851" s="8"/>
    </row>
    <row r="5852" spans="12:16" ht="24" customHeight="1">
      <c r="L5852" s="8"/>
      <c r="M5852" s="8"/>
      <c r="N5852" s="8"/>
      <c r="O5852" s="8"/>
      <c r="P5852" s="8"/>
    </row>
    <row r="5853" spans="12:16" ht="24" customHeight="1">
      <c r="L5853" s="8"/>
      <c r="M5853" s="8"/>
      <c r="N5853" s="8"/>
      <c r="O5853" s="8"/>
      <c r="P5853" s="8"/>
    </row>
    <row r="5854" spans="12:16" ht="24" customHeight="1">
      <c r="L5854" s="8"/>
      <c r="M5854" s="8"/>
      <c r="N5854" s="8"/>
      <c r="O5854" s="8"/>
      <c r="P5854" s="8"/>
    </row>
    <row r="5855" spans="12:16" ht="24" customHeight="1">
      <c r="L5855" s="8"/>
      <c r="M5855" s="8"/>
      <c r="N5855" s="8"/>
      <c r="O5855" s="8"/>
      <c r="P5855" s="8"/>
    </row>
    <row r="5856" spans="12:16" ht="24" customHeight="1">
      <c r="L5856" s="8"/>
      <c r="M5856" s="8"/>
      <c r="N5856" s="8"/>
      <c r="O5856" s="8"/>
      <c r="P5856" s="8"/>
    </row>
    <row r="5857" spans="12:16" ht="24" customHeight="1">
      <c r="L5857" s="8"/>
      <c r="M5857" s="8"/>
      <c r="N5857" s="8"/>
      <c r="O5857" s="8"/>
      <c r="P5857" s="8"/>
    </row>
    <row r="5858" spans="12:16" ht="24" customHeight="1">
      <c r="L5858" s="8"/>
      <c r="M5858" s="8"/>
      <c r="N5858" s="8"/>
      <c r="O5858" s="8"/>
      <c r="P5858" s="8"/>
    </row>
    <row r="5859" spans="12:16" ht="24" customHeight="1">
      <c r="L5859" s="8"/>
      <c r="M5859" s="8"/>
      <c r="N5859" s="8"/>
      <c r="O5859" s="8"/>
      <c r="P5859" s="8"/>
    </row>
    <row r="5860" spans="12:16" ht="24" customHeight="1">
      <c r="L5860" s="8"/>
      <c r="M5860" s="8"/>
      <c r="N5860" s="8"/>
      <c r="O5860" s="8"/>
      <c r="P5860" s="8"/>
    </row>
    <row r="5861" spans="12:16" ht="24" customHeight="1">
      <c r="L5861" s="8"/>
      <c r="M5861" s="8"/>
      <c r="N5861" s="8"/>
      <c r="O5861" s="8"/>
      <c r="P5861" s="8"/>
    </row>
    <row r="5862" spans="12:16" ht="24" customHeight="1">
      <c r="L5862" s="8"/>
      <c r="M5862" s="8"/>
      <c r="N5862" s="8"/>
      <c r="O5862" s="8"/>
      <c r="P5862" s="8"/>
    </row>
    <row r="5863" spans="12:16" ht="24" customHeight="1">
      <c r="L5863" s="8"/>
      <c r="M5863" s="8"/>
      <c r="N5863" s="8"/>
      <c r="O5863" s="8"/>
      <c r="P5863" s="8"/>
    </row>
    <row r="5864" spans="12:16" ht="24" customHeight="1">
      <c r="L5864" s="8"/>
      <c r="M5864" s="8"/>
      <c r="N5864" s="8"/>
      <c r="O5864" s="8"/>
      <c r="P5864" s="8"/>
    </row>
    <row r="5865" spans="12:16" ht="24" customHeight="1">
      <c r="L5865" s="8"/>
      <c r="M5865" s="8"/>
      <c r="N5865" s="8"/>
      <c r="O5865" s="8"/>
      <c r="P5865" s="8"/>
    </row>
    <row r="5866" spans="12:16" ht="24" customHeight="1">
      <c r="L5866" s="8"/>
      <c r="M5866" s="8"/>
      <c r="N5866" s="8"/>
      <c r="O5866" s="8"/>
      <c r="P5866" s="8"/>
    </row>
    <row r="5867" spans="12:16" ht="24" customHeight="1">
      <c r="L5867" s="8"/>
      <c r="M5867" s="8"/>
      <c r="N5867" s="8"/>
      <c r="O5867" s="8"/>
      <c r="P5867" s="8"/>
    </row>
    <row r="5868" spans="12:16" ht="24" customHeight="1">
      <c r="L5868" s="8"/>
      <c r="M5868" s="8"/>
      <c r="N5868" s="8"/>
      <c r="O5868" s="8"/>
      <c r="P5868" s="8"/>
    </row>
    <row r="5869" spans="12:16" ht="24" customHeight="1">
      <c r="L5869" s="8"/>
      <c r="M5869" s="8"/>
      <c r="N5869" s="8"/>
      <c r="O5869" s="8"/>
      <c r="P5869" s="8"/>
    </row>
    <row r="5870" spans="12:16" ht="24" customHeight="1">
      <c r="L5870" s="8"/>
      <c r="M5870" s="8"/>
      <c r="N5870" s="8"/>
      <c r="O5870" s="8"/>
      <c r="P5870" s="8"/>
    </row>
    <row r="5871" spans="12:16" ht="24" customHeight="1">
      <c r="L5871" s="8"/>
      <c r="M5871" s="8"/>
      <c r="N5871" s="8"/>
      <c r="O5871" s="8"/>
      <c r="P5871" s="8"/>
    </row>
    <row r="5872" spans="12:16" ht="24" customHeight="1">
      <c r="L5872" s="8"/>
      <c r="M5872" s="8"/>
      <c r="N5872" s="8"/>
      <c r="O5872" s="8"/>
      <c r="P5872" s="8"/>
    </row>
    <row r="5873" spans="12:16" ht="24" customHeight="1">
      <c r="L5873" s="8"/>
      <c r="M5873" s="8"/>
      <c r="N5873" s="8"/>
      <c r="O5873" s="8"/>
      <c r="P5873" s="8"/>
    </row>
    <row r="5874" spans="12:16" ht="24" customHeight="1">
      <c r="L5874" s="8"/>
      <c r="M5874" s="8"/>
      <c r="N5874" s="8"/>
      <c r="O5874" s="8"/>
      <c r="P5874" s="8"/>
    </row>
    <row r="5875" spans="12:16" ht="24" customHeight="1">
      <c r="L5875" s="8"/>
      <c r="M5875" s="8"/>
      <c r="N5875" s="8"/>
      <c r="O5875" s="8"/>
      <c r="P5875" s="8"/>
    </row>
    <row r="5876" spans="12:16" ht="24" customHeight="1">
      <c r="L5876" s="8"/>
      <c r="M5876" s="8"/>
      <c r="N5876" s="8"/>
      <c r="O5876" s="8"/>
      <c r="P5876" s="8"/>
    </row>
    <row r="5877" spans="12:16" ht="24" customHeight="1">
      <c r="L5877" s="8"/>
      <c r="M5877" s="8"/>
      <c r="N5877" s="8"/>
      <c r="O5877" s="8"/>
      <c r="P5877" s="8"/>
    </row>
    <row r="5878" spans="12:16" ht="24" customHeight="1">
      <c r="L5878" s="8"/>
      <c r="M5878" s="8"/>
      <c r="N5878" s="8"/>
      <c r="O5878" s="8"/>
      <c r="P5878" s="8"/>
    </row>
    <row r="5879" spans="12:16" ht="24" customHeight="1">
      <c r="L5879" s="8"/>
      <c r="M5879" s="8"/>
      <c r="N5879" s="8"/>
      <c r="O5879" s="8"/>
      <c r="P5879" s="8"/>
    </row>
    <row r="5880" spans="12:16" ht="24" customHeight="1">
      <c r="L5880" s="8"/>
      <c r="M5880" s="8"/>
      <c r="N5880" s="8"/>
      <c r="O5880" s="8"/>
      <c r="P5880" s="8"/>
    </row>
    <row r="5881" spans="12:16" ht="24" customHeight="1">
      <c r="L5881" s="8"/>
      <c r="M5881" s="8"/>
      <c r="N5881" s="8"/>
      <c r="O5881" s="8"/>
      <c r="P5881" s="8"/>
    </row>
    <row r="5882" spans="12:16" ht="24" customHeight="1">
      <c r="L5882" s="8"/>
      <c r="M5882" s="8"/>
      <c r="N5882" s="8"/>
      <c r="O5882" s="8"/>
      <c r="P5882" s="8"/>
    </row>
    <row r="5883" spans="12:16" ht="24" customHeight="1">
      <c r="L5883" s="8"/>
      <c r="M5883" s="8"/>
      <c r="N5883" s="8"/>
      <c r="O5883" s="8"/>
      <c r="P5883" s="8"/>
    </row>
    <row r="5884" spans="12:16" ht="24" customHeight="1">
      <c r="L5884" s="8"/>
      <c r="M5884" s="8"/>
      <c r="N5884" s="8"/>
      <c r="O5884" s="8"/>
      <c r="P5884" s="8"/>
    </row>
    <row r="5885" spans="12:16" ht="24" customHeight="1">
      <c r="L5885" s="8"/>
      <c r="M5885" s="8"/>
      <c r="N5885" s="8"/>
      <c r="O5885" s="8"/>
      <c r="P5885" s="8"/>
    </row>
    <row r="5886" spans="12:16" ht="24" customHeight="1">
      <c r="L5886" s="8"/>
      <c r="M5886" s="8"/>
      <c r="N5886" s="8"/>
      <c r="O5886" s="8"/>
      <c r="P5886" s="8"/>
    </row>
    <row r="5887" spans="12:16" ht="24" customHeight="1">
      <c r="L5887" s="8"/>
      <c r="M5887" s="8"/>
      <c r="N5887" s="8"/>
      <c r="O5887" s="8"/>
      <c r="P5887" s="8"/>
    </row>
    <row r="5888" spans="12:16" ht="24" customHeight="1">
      <c r="L5888" s="8"/>
      <c r="M5888" s="8"/>
      <c r="N5888" s="8"/>
      <c r="O5888" s="8"/>
      <c r="P5888" s="8"/>
    </row>
    <row r="5889" spans="12:16" ht="24" customHeight="1">
      <c r="L5889" s="8"/>
      <c r="M5889" s="8"/>
      <c r="N5889" s="8"/>
      <c r="O5889" s="8"/>
      <c r="P5889" s="8"/>
    </row>
    <row r="5890" spans="12:16" ht="24" customHeight="1">
      <c r="L5890" s="8"/>
      <c r="M5890" s="8"/>
      <c r="N5890" s="8"/>
      <c r="O5890" s="8"/>
      <c r="P5890" s="8"/>
    </row>
    <row r="5891" spans="12:16" ht="24" customHeight="1">
      <c r="L5891" s="8"/>
      <c r="M5891" s="8"/>
      <c r="N5891" s="8"/>
      <c r="O5891" s="8"/>
      <c r="P5891" s="8"/>
    </row>
    <row r="5892" spans="12:16" ht="24" customHeight="1">
      <c r="L5892" s="8"/>
      <c r="M5892" s="8"/>
      <c r="N5892" s="8"/>
      <c r="O5892" s="8"/>
      <c r="P5892" s="8"/>
    </row>
    <row r="5893" spans="12:16" ht="24" customHeight="1">
      <c r="L5893" s="8"/>
      <c r="M5893" s="8"/>
      <c r="N5893" s="8"/>
      <c r="O5893" s="8"/>
      <c r="P5893" s="8"/>
    </row>
    <row r="5894" spans="12:16" ht="24" customHeight="1">
      <c r="L5894" s="8"/>
      <c r="M5894" s="8"/>
      <c r="N5894" s="8"/>
      <c r="O5894" s="8"/>
      <c r="P5894" s="8"/>
    </row>
    <row r="5895" spans="12:16" ht="24" customHeight="1">
      <c r="L5895" s="8"/>
      <c r="M5895" s="8"/>
      <c r="N5895" s="8"/>
      <c r="O5895" s="8"/>
      <c r="P5895" s="8"/>
    </row>
    <row r="5896" spans="12:16" ht="24" customHeight="1">
      <c r="L5896" s="8"/>
      <c r="M5896" s="8"/>
      <c r="N5896" s="8"/>
      <c r="O5896" s="8"/>
      <c r="P5896" s="8"/>
    </row>
    <row r="5897" spans="12:16" ht="24" customHeight="1">
      <c r="L5897" s="8"/>
      <c r="M5897" s="8"/>
      <c r="N5897" s="8"/>
      <c r="O5897" s="8"/>
      <c r="P5897" s="8"/>
    </row>
    <row r="5898" spans="12:16" ht="24" customHeight="1">
      <c r="L5898" s="8"/>
      <c r="M5898" s="8"/>
      <c r="N5898" s="8"/>
      <c r="O5898" s="8"/>
      <c r="P5898" s="8"/>
    </row>
    <row r="5899" spans="12:16" ht="24" customHeight="1">
      <c r="L5899" s="8"/>
      <c r="M5899" s="8"/>
      <c r="N5899" s="8"/>
      <c r="O5899" s="8"/>
      <c r="P5899" s="8"/>
    </row>
    <row r="5900" spans="12:16" ht="24" customHeight="1">
      <c r="L5900" s="8"/>
      <c r="M5900" s="8"/>
      <c r="N5900" s="8"/>
      <c r="O5900" s="8"/>
      <c r="P5900" s="8"/>
    </row>
    <row r="5901" spans="12:16" ht="24" customHeight="1">
      <c r="L5901" s="8"/>
      <c r="M5901" s="8"/>
      <c r="N5901" s="8"/>
      <c r="O5901" s="8"/>
      <c r="P5901" s="8"/>
    </row>
    <row r="5902" spans="12:16" ht="24" customHeight="1">
      <c r="L5902" s="8"/>
      <c r="M5902" s="8"/>
      <c r="N5902" s="8"/>
      <c r="O5902" s="8"/>
      <c r="P5902" s="8"/>
    </row>
    <row r="5903" spans="12:16" ht="24" customHeight="1">
      <c r="L5903" s="8"/>
      <c r="M5903" s="8"/>
      <c r="N5903" s="8"/>
      <c r="O5903" s="8"/>
      <c r="P5903" s="8"/>
    </row>
    <row r="5904" spans="12:16" ht="24" customHeight="1">
      <c r="L5904" s="8"/>
      <c r="M5904" s="8"/>
      <c r="N5904" s="8"/>
      <c r="O5904" s="8"/>
      <c r="P5904" s="8"/>
    </row>
    <row r="5905" spans="12:16" ht="24" customHeight="1">
      <c r="L5905" s="8"/>
      <c r="M5905" s="8"/>
      <c r="N5905" s="8"/>
      <c r="O5905" s="8"/>
      <c r="P5905" s="8"/>
    </row>
    <row r="5906" spans="12:16" ht="24" customHeight="1">
      <c r="L5906" s="8"/>
      <c r="M5906" s="8"/>
      <c r="N5906" s="8"/>
      <c r="O5906" s="8"/>
      <c r="P5906" s="8"/>
    </row>
    <row r="5907" spans="12:16" ht="24" customHeight="1">
      <c r="L5907" s="8"/>
      <c r="M5907" s="8"/>
      <c r="N5907" s="8"/>
      <c r="O5907" s="8"/>
      <c r="P5907" s="8"/>
    </row>
    <row r="5908" spans="12:16" ht="24" customHeight="1">
      <c r="L5908" s="8"/>
      <c r="M5908" s="8"/>
      <c r="N5908" s="8"/>
      <c r="O5908" s="8"/>
      <c r="P5908" s="8"/>
    </row>
    <row r="5909" spans="12:16" ht="24" customHeight="1">
      <c r="L5909" s="8"/>
      <c r="M5909" s="8"/>
      <c r="N5909" s="8"/>
      <c r="O5909" s="8"/>
      <c r="P5909" s="8"/>
    </row>
    <row r="5910" spans="12:16" ht="24" customHeight="1">
      <c r="L5910" s="8"/>
      <c r="M5910" s="8"/>
      <c r="N5910" s="8"/>
      <c r="O5910" s="8"/>
      <c r="P5910" s="8"/>
    </row>
    <row r="5911" spans="12:16" ht="24" customHeight="1">
      <c r="L5911" s="8"/>
      <c r="M5911" s="8"/>
      <c r="N5911" s="8"/>
      <c r="O5911" s="8"/>
      <c r="P5911" s="8"/>
    </row>
    <row r="5912" spans="12:16" ht="24" customHeight="1">
      <c r="L5912" s="8"/>
      <c r="M5912" s="8"/>
      <c r="N5912" s="8"/>
      <c r="O5912" s="8"/>
      <c r="P5912" s="8"/>
    </row>
    <row r="5913" spans="12:16" ht="24" customHeight="1">
      <c r="L5913" s="8"/>
      <c r="M5913" s="8"/>
      <c r="N5913" s="8"/>
      <c r="O5913" s="8"/>
      <c r="P5913" s="8"/>
    </row>
    <row r="5914" spans="12:16" ht="24" customHeight="1">
      <c r="L5914" s="8"/>
      <c r="M5914" s="8"/>
      <c r="N5914" s="8"/>
      <c r="O5914" s="8"/>
      <c r="P5914" s="8"/>
    </row>
    <row r="5915" spans="12:16" ht="24" customHeight="1">
      <c r="L5915" s="8"/>
      <c r="M5915" s="8"/>
      <c r="N5915" s="8"/>
      <c r="O5915" s="8"/>
      <c r="P5915" s="8"/>
    </row>
    <row r="5916" spans="12:16" ht="24" customHeight="1">
      <c r="L5916" s="8"/>
      <c r="M5916" s="8"/>
      <c r="N5916" s="8"/>
      <c r="O5916" s="8"/>
      <c r="P5916" s="8"/>
    </row>
    <row r="5917" spans="12:16" ht="24" customHeight="1">
      <c r="L5917" s="8"/>
      <c r="M5917" s="8"/>
      <c r="N5917" s="8"/>
      <c r="O5917" s="8"/>
      <c r="P5917" s="8"/>
    </row>
    <row r="5918" spans="12:16" ht="24" customHeight="1">
      <c r="L5918" s="8"/>
      <c r="M5918" s="8"/>
      <c r="N5918" s="8"/>
      <c r="O5918" s="8"/>
      <c r="P5918" s="8"/>
    </row>
    <row r="5919" spans="12:16" ht="24" customHeight="1">
      <c r="L5919" s="8"/>
      <c r="M5919" s="8"/>
      <c r="N5919" s="8"/>
      <c r="O5919" s="8"/>
      <c r="P5919" s="8"/>
    </row>
    <row r="5920" spans="12:16" ht="24" customHeight="1">
      <c r="L5920" s="8"/>
      <c r="M5920" s="8"/>
      <c r="N5920" s="8"/>
      <c r="O5920" s="8"/>
      <c r="P5920" s="8"/>
    </row>
    <row r="5921" spans="12:16" ht="24" customHeight="1">
      <c r="L5921" s="8"/>
      <c r="M5921" s="8"/>
      <c r="N5921" s="8"/>
      <c r="O5921" s="8"/>
      <c r="P5921" s="8"/>
    </row>
    <row r="5922" spans="12:16" ht="24" customHeight="1">
      <c r="L5922" s="8"/>
      <c r="M5922" s="8"/>
      <c r="N5922" s="8"/>
      <c r="O5922" s="8"/>
      <c r="P5922" s="8"/>
    </row>
    <row r="5923" spans="12:16" ht="24" customHeight="1">
      <c r="L5923" s="8"/>
      <c r="M5923" s="8"/>
      <c r="N5923" s="8"/>
      <c r="O5923" s="8"/>
      <c r="P5923" s="8"/>
    </row>
    <row r="5924" spans="12:16" ht="24" customHeight="1">
      <c r="L5924" s="8"/>
      <c r="M5924" s="8"/>
      <c r="N5924" s="8"/>
      <c r="O5924" s="8"/>
      <c r="P5924" s="8"/>
    </row>
    <row r="5925" spans="12:16" ht="24" customHeight="1">
      <c r="L5925" s="8"/>
      <c r="M5925" s="8"/>
      <c r="N5925" s="8"/>
      <c r="O5925" s="8"/>
      <c r="P5925" s="8"/>
    </row>
    <row r="5926" spans="12:16" ht="24" customHeight="1">
      <c r="L5926" s="8"/>
      <c r="M5926" s="8"/>
      <c r="N5926" s="8"/>
      <c r="O5926" s="8"/>
      <c r="P5926" s="8"/>
    </row>
    <row r="5927" spans="12:16" ht="24" customHeight="1">
      <c r="L5927" s="8"/>
      <c r="M5927" s="8"/>
      <c r="N5927" s="8"/>
      <c r="O5927" s="8"/>
      <c r="P5927" s="8"/>
    </row>
    <row r="5928" spans="12:16" ht="24" customHeight="1">
      <c r="L5928" s="8"/>
      <c r="M5928" s="8"/>
      <c r="N5928" s="8"/>
      <c r="O5928" s="8"/>
      <c r="P5928" s="8"/>
    </row>
    <row r="5929" spans="12:16" ht="24" customHeight="1">
      <c r="L5929" s="8"/>
      <c r="M5929" s="8"/>
      <c r="N5929" s="8"/>
      <c r="O5929" s="8"/>
      <c r="P5929" s="8"/>
    </row>
    <row r="5930" spans="12:16" ht="24" customHeight="1">
      <c r="L5930" s="8"/>
      <c r="M5930" s="8"/>
      <c r="N5930" s="8"/>
      <c r="O5930" s="8"/>
      <c r="P5930" s="8"/>
    </row>
    <row r="5931" spans="12:16" ht="24" customHeight="1">
      <c r="L5931" s="8"/>
      <c r="M5931" s="8"/>
      <c r="N5931" s="8"/>
      <c r="O5931" s="8"/>
      <c r="P5931" s="8"/>
    </row>
    <row r="5932" spans="12:16" ht="24" customHeight="1">
      <c r="L5932" s="8"/>
      <c r="M5932" s="8"/>
      <c r="N5932" s="8"/>
      <c r="O5932" s="8"/>
      <c r="P5932" s="8"/>
    </row>
    <row r="5933" spans="12:16" ht="24" customHeight="1">
      <c r="L5933" s="8"/>
      <c r="M5933" s="8"/>
      <c r="N5933" s="8"/>
      <c r="O5933" s="8"/>
      <c r="P5933" s="8"/>
    </row>
    <row r="5934" spans="12:16" ht="24" customHeight="1">
      <c r="L5934" s="8"/>
      <c r="M5934" s="8"/>
      <c r="N5934" s="8"/>
      <c r="O5934" s="8"/>
      <c r="P5934" s="8"/>
    </row>
    <row r="5935" spans="12:16" ht="24" customHeight="1">
      <c r="L5935" s="8"/>
      <c r="M5935" s="8"/>
      <c r="N5935" s="8"/>
      <c r="O5935" s="8"/>
      <c r="P5935" s="8"/>
    </row>
    <row r="5936" spans="12:16" ht="24" customHeight="1">
      <c r="L5936" s="8"/>
      <c r="M5936" s="8"/>
      <c r="N5936" s="8"/>
      <c r="O5936" s="8"/>
      <c r="P5936" s="8"/>
    </row>
    <row r="5937" spans="12:16" ht="24" customHeight="1">
      <c r="L5937" s="8"/>
      <c r="M5937" s="8"/>
      <c r="N5937" s="8"/>
      <c r="O5937" s="8"/>
      <c r="P5937" s="8"/>
    </row>
    <row r="5938" spans="12:16" ht="24" customHeight="1">
      <c r="L5938" s="8"/>
      <c r="M5938" s="8"/>
      <c r="N5938" s="8"/>
      <c r="O5938" s="8"/>
      <c r="P5938" s="8"/>
    </row>
    <row r="5939" spans="12:16" ht="24" customHeight="1">
      <c r="L5939" s="8"/>
      <c r="M5939" s="8"/>
      <c r="N5939" s="8"/>
      <c r="O5939" s="8"/>
      <c r="P5939" s="8"/>
    </row>
    <row r="5940" spans="12:16" ht="24" customHeight="1">
      <c r="L5940" s="8"/>
      <c r="M5940" s="8"/>
      <c r="N5940" s="8"/>
      <c r="O5940" s="8"/>
      <c r="P5940" s="8"/>
    </row>
    <row r="5941" spans="12:16" ht="24" customHeight="1">
      <c r="L5941" s="8"/>
      <c r="M5941" s="8"/>
      <c r="N5941" s="8"/>
      <c r="O5941" s="8"/>
      <c r="P5941" s="8"/>
    </row>
    <row r="5942" spans="12:16" ht="24" customHeight="1">
      <c r="L5942" s="8"/>
      <c r="M5942" s="8"/>
      <c r="N5942" s="8"/>
      <c r="O5942" s="8"/>
      <c r="P5942" s="8"/>
    </row>
    <row r="5943" spans="12:16" ht="24" customHeight="1">
      <c r="L5943" s="8"/>
      <c r="M5943" s="8"/>
      <c r="N5943" s="8"/>
      <c r="O5943" s="8"/>
      <c r="P5943" s="8"/>
    </row>
    <row r="5944" spans="12:16" ht="24" customHeight="1">
      <c r="L5944" s="8"/>
      <c r="M5944" s="8"/>
      <c r="N5944" s="8"/>
      <c r="O5944" s="8"/>
      <c r="P5944" s="8"/>
    </row>
    <row r="5945" spans="12:16" ht="24" customHeight="1">
      <c r="L5945" s="8"/>
      <c r="M5945" s="8"/>
      <c r="N5945" s="8"/>
      <c r="O5945" s="8"/>
      <c r="P5945" s="8"/>
    </row>
    <row r="5946" spans="12:16" ht="24" customHeight="1">
      <c r="L5946" s="8"/>
      <c r="M5946" s="8"/>
      <c r="N5946" s="8"/>
      <c r="O5946" s="8"/>
      <c r="P5946" s="8"/>
    </row>
    <row r="5947" spans="12:16" ht="24" customHeight="1">
      <c r="L5947" s="8"/>
      <c r="M5947" s="8"/>
      <c r="N5947" s="8"/>
      <c r="O5947" s="8"/>
      <c r="P5947" s="8"/>
    </row>
    <row r="5948" spans="12:16" ht="24" customHeight="1">
      <c r="L5948" s="8"/>
      <c r="M5948" s="8"/>
      <c r="N5948" s="8"/>
      <c r="O5948" s="8"/>
      <c r="P5948" s="8"/>
    </row>
    <row r="5949" spans="12:16" ht="24" customHeight="1">
      <c r="L5949" s="8"/>
      <c r="M5949" s="8"/>
      <c r="N5949" s="8"/>
      <c r="O5949" s="8"/>
      <c r="P5949" s="8"/>
    </row>
    <row r="5950" spans="12:16" ht="24" customHeight="1">
      <c r="L5950" s="8"/>
      <c r="M5950" s="8"/>
      <c r="N5950" s="8"/>
      <c r="O5950" s="8"/>
      <c r="P5950" s="8"/>
    </row>
    <row r="5951" spans="12:16" ht="24" customHeight="1">
      <c r="L5951" s="8"/>
      <c r="M5951" s="8"/>
      <c r="N5951" s="8"/>
      <c r="O5951" s="8"/>
      <c r="P5951" s="8"/>
    </row>
    <row r="5952" spans="12:16" ht="24" customHeight="1">
      <c r="L5952" s="8"/>
      <c r="M5952" s="8"/>
      <c r="N5952" s="8"/>
      <c r="O5952" s="8"/>
      <c r="P5952" s="8"/>
    </row>
    <row r="5953" spans="12:16" ht="24" customHeight="1">
      <c r="L5953" s="8"/>
      <c r="M5953" s="8"/>
      <c r="N5953" s="8"/>
      <c r="O5953" s="8"/>
      <c r="P5953" s="8"/>
    </row>
    <row r="5954" spans="12:16" ht="24" customHeight="1">
      <c r="L5954" s="8"/>
      <c r="M5954" s="8"/>
      <c r="N5954" s="8"/>
      <c r="O5954" s="8"/>
      <c r="P5954" s="8"/>
    </row>
    <row r="5955" spans="12:16" ht="24" customHeight="1">
      <c r="L5955" s="8"/>
      <c r="M5955" s="8"/>
      <c r="N5955" s="8"/>
      <c r="O5955" s="8"/>
      <c r="P5955" s="8"/>
    </row>
    <row r="5956" spans="12:16" ht="24" customHeight="1">
      <c r="L5956" s="8"/>
      <c r="M5956" s="8"/>
      <c r="N5956" s="8"/>
      <c r="O5956" s="8"/>
      <c r="P5956" s="8"/>
    </row>
    <row r="5957" spans="12:16" ht="24" customHeight="1">
      <c r="L5957" s="8"/>
      <c r="M5957" s="8"/>
      <c r="N5957" s="8"/>
      <c r="O5957" s="8"/>
      <c r="P5957" s="8"/>
    </row>
    <row r="5958" spans="12:16" ht="24" customHeight="1">
      <c r="L5958" s="8"/>
      <c r="M5958" s="8"/>
      <c r="N5958" s="8"/>
      <c r="O5958" s="8"/>
      <c r="P5958" s="8"/>
    </row>
    <row r="5959" spans="12:16" ht="24" customHeight="1">
      <c r="L5959" s="8"/>
      <c r="M5959" s="8"/>
      <c r="N5959" s="8"/>
      <c r="O5959" s="8"/>
      <c r="P5959" s="8"/>
    </row>
    <row r="5960" spans="12:16" ht="24" customHeight="1">
      <c r="L5960" s="8"/>
      <c r="M5960" s="8"/>
      <c r="N5960" s="8"/>
      <c r="O5960" s="8"/>
      <c r="P5960" s="8"/>
    </row>
    <row r="5961" spans="12:16" ht="24" customHeight="1">
      <c r="L5961" s="8"/>
      <c r="M5961" s="8"/>
      <c r="N5961" s="8"/>
      <c r="O5961" s="8"/>
      <c r="P5961" s="8"/>
    </row>
    <row r="5962" spans="12:16" ht="24" customHeight="1">
      <c r="L5962" s="8"/>
      <c r="M5962" s="8"/>
      <c r="N5962" s="8"/>
      <c r="O5962" s="8"/>
      <c r="P5962" s="8"/>
    </row>
    <row r="5963" spans="12:16" ht="24" customHeight="1">
      <c r="L5963" s="8"/>
      <c r="M5963" s="8"/>
      <c r="N5963" s="8"/>
      <c r="O5963" s="8"/>
      <c r="P5963" s="8"/>
    </row>
    <row r="5964" spans="12:16" ht="24" customHeight="1">
      <c r="L5964" s="8"/>
      <c r="M5964" s="8"/>
      <c r="N5964" s="8"/>
      <c r="O5964" s="8"/>
      <c r="P5964" s="8"/>
    </row>
    <row r="5965" spans="12:16" ht="24" customHeight="1">
      <c r="L5965" s="8"/>
      <c r="M5965" s="8"/>
      <c r="N5965" s="8"/>
      <c r="O5965" s="8"/>
      <c r="P5965" s="8"/>
    </row>
    <row r="5966" spans="12:16" ht="24" customHeight="1">
      <c r="L5966" s="8"/>
      <c r="M5966" s="8"/>
      <c r="N5966" s="8"/>
      <c r="O5966" s="8"/>
      <c r="P5966" s="8"/>
    </row>
    <row r="5967" spans="12:16" ht="24" customHeight="1">
      <c r="L5967" s="8"/>
      <c r="M5967" s="8"/>
      <c r="N5967" s="8"/>
      <c r="O5967" s="8"/>
      <c r="P5967" s="8"/>
    </row>
    <row r="5968" spans="12:16" ht="24" customHeight="1">
      <c r="L5968" s="8"/>
      <c r="M5968" s="8"/>
      <c r="N5968" s="8"/>
      <c r="O5968" s="8"/>
      <c r="P5968" s="8"/>
    </row>
    <row r="5969" spans="12:16" ht="24" customHeight="1">
      <c r="L5969" s="8"/>
      <c r="M5969" s="8"/>
      <c r="N5969" s="8"/>
      <c r="O5969" s="8"/>
      <c r="P5969" s="8"/>
    </row>
    <row r="5970" spans="12:16" ht="24" customHeight="1">
      <c r="L5970" s="8"/>
      <c r="M5970" s="8"/>
      <c r="N5970" s="8"/>
      <c r="O5970" s="8"/>
      <c r="P5970" s="8"/>
    </row>
    <row r="5971" spans="12:16" ht="24" customHeight="1">
      <c r="L5971" s="8"/>
      <c r="M5971" s="8"/>
      <c r="N5971" s="8"/>
      <c r="O5971" s="8"/>
      <c r="P5971" s="8"/>
    </row>
    <row r="5972" spans="12:16" ht="24" customHeight="1">
      <c r="L5972" s="8"/>
      <c r="M5972" s="8"/>
      <c r="N5972" s="8"/>
      <c r="O5972" s="8"/>
      <c r="P5972" s="8"/>
    </row>
    <row r="5973" spans="12:16" ht="24" customHeight="1">
      <c r="L5973" s="8"/>
      <c r="M5973" s="8"/>
      <c r="N5973" s="8"/>
      <c r="O5973" s="8"/>
      <c r="P5973" s="8"/>
    </row>
    <row r="5974" spans="12:16" ht="24" customHeight="1">
      <c r="L5974" s="8"/>
      <c r="M5974" s="8"/>
      <c r="N5974" s="8"/>
      <c r="O5974" s="8"/>
      <c r="P5974" s="8"/>
    </row>
    <row r="5975" spans="12:16" ht="24" customHeight="1">
      <c r="L5975" s="8"/>
      <c r="M5975" s="8"/>
      <c r="N5975" s="8"/>
      <c r="O5975" s="8"/>
      <c r="P5975" s="8"/>
    </row>
    <row r="5976" spans="12:16" ht="24" customHeight="1">
      <c r="L5976" s="8"/>
      <c r="M5976" s="8"/>
      <c r="N5976" s="8"/>
      <c r="O5976" s="8"/>
      <c r="P5976" s="8"/>
    </row>
    <row r="5977" spans="12:16" ht="24" customHeight="1">
      <c r="L5977" s="8"/>
      <c r="M5977" s="8"/>
      <c r="N5977" s="8"/>
      <c r="O5977" s="8"/>
      <c r="P5977" s="8"/>
    </row>
    <row r="5978" spans="12:16" ht="24" customHeight="1">
      <c r="L5978" s="8"/>
      <c r="M5978" s="8"/>
      <c r="N5978" s="8"/>
      <c r="O5978" s="8"/>
      <c r="P5978" s="8"/>
    </row>
    <row r="5979" spans="12:16" ht="24" customHeight="1">
      <c r="L5979" s="8"/>
      <c r="M5979" s="8"/>
      <c r="N5979" s="8"/>
      <c r="O5979" s="8"/>
      <c r="P5979" s="8"/>
    </row>
    <row r="5980" spans="12:16" ht="24" customHeight="1">
      <c r="L5980" s="8"/>
      <c r="M5980" s="8"/>
      <c r="N5980" s="8"/>
      <c r="O5980" s="8"/>
      <c r="P5980" s="8"/>
    </row>
    <row r="5981" spans="12:16" ht="24" customHeight="1">
      <c r="L5981" s="8"/>
      <c r="M5981" s="8"/>
      <c r="N5981" s="8"/>
      <c r="O5981" s="8"/>
      <c r="P5981" s="8"/>
    </row>
    <row r="5982" spans="12:16" ht="24" customHeight="1">
      <c r="L5982" s="8"/>
      <c r="M5982" s="8"/>
      <c r="N5982" s="8"/>
      <c r="O5982" s="8"/>
      <c r="P5982" s="8"/>
    </row>
    <row r="5983" spans="12:16" ht="24" customHeight="1">
      <c r="L5983" s="8"/>
      <c r="M5983" s="8"/>
      <c r="N5983" s="8"/>
      <c r="O5983" s="8"/>
      <c r="P5983" s="8"/>
    </row>
    <row r="5984" spans="12:16" ht="24" customHeight="1">
      <c r="L5984" s="8"/>
      <c r="M5984" s="8"/>
      <c r="N5984" s="8"/>
      <c r="O5984" s="8"/>
      <c r="P5984" s="8"/>
    </row>
    <row r="5985" spans="12:16" ht="24" customHeight="1">
      <c r="L5985" s="8"/>
      <c r="M5985" s="8"/>
      <c r="N5985" s="8"/>
      <c r="O5985" s="8"/>
      <c r="P5985" s="8"/>
    </row>
    <row r="5986" spans="12:16" ht="24" customHeight="1">
      <c r="L5986" s="8"/>
      <c r="M5986" s="8"/>
      <c r="N5986" s="8"/>
      <c r="O5986" s="8"/>
      <c r="P5986" s="8"/>
    </row>
    <row r="5987" spans="12:16" ht="24" customHeight="1">
      <c r="L5987" s="8"/>
      <c r="M5987" s="8"/>
      <c r="N5987" s="8"/>
      <c r="O5987" s="8"/>
      <c r="P5987" s="8"/>
    </row>
    <row r="5988" spans="12:16" ht="24" customHeight="1">
      <c r="L5988" s="8"/>
      <c r="M5988" s="8"/>
      <c r="N5988" s="8"/>
      <c r="O5988" s="8"/>
      <c r="P5988" s="8"/>
    </row>
    <row r="5989" spans="12:16" ht="24" customHeight="1">
      <c r="L5989" s="8"/>
      <c r="M5989" s="8"/>
      <c r="N5989" s="8"/>
      <c r="O5989" s="8"/>
      <c r="P5989" s="8"/>
    </row>
    <row r="5990" spans="12:16" ht="24" customHeight="1">
      <c r="L5990" s="8"/>
      <c r="M5990" s="8"/>
      <c r="N5990" s="8"/>
      <c r="O5990" s="8"/>
      <c r="P5990" s="8"/>
    </row>
    <row r="5991" spans="12:16" ht="24" customHeight="1">
      <c r="L5991" s="8"/>
      <c r="M5991" s="8"/>
      <c r="N5991" s="8"/>
      <c r="O5991" s="8"/>
      <c r="P5991" s="8"/>
    </row>
    <row r="5992" spans="12:16" ht="24" customHeight="1">
      <c r="L5992" s="8"/>
      <c r="M5992" s="8"/>
      <c r="N5992" s="8"/>
      <c r="O5992" s="8"/>
      <c r="P5992" s="8"/>
    </row>
    <row r="5993" spans="12:16" ht="24" customHeight="1">
      <c r="L5993" s="8"/>
      <c r="M5993" s="8"/>
      <c r="N5993" s="8"/>
      <c r="O5993" s="8"/>
      <c r="P5993" s="8"/>
    </row>
    <row r="5994" spans="12:16" ht="24" customHeight="1">
      <c r="L5994" s="8"/>
      <c r="M5994" s="8"/>
      <c r="N5994" s="8"/>
      <c r="O5994" s="8"/>
      <c r="P5994" s="8"/>
    </row>
    <row r="5995" spans="12:16" ht="24" customHeight="1">
      <c r="L5995" s="8"/>
      <c r="M5995" s="8"/>
      <c r="N5995" s="8"/>
      <c r="O5995" s="8"/>
      <c r="P5995" s="8"/>
    </row>
    <row r="5996" spans="12:16" ht="24" customHeight="1">
      <c r="L5996" s="8"/>
      <c r="M5996" s="8"/>
      <c r="N5996" s="8"/>
      <c r="O5996" s="8"/>
      <c r="P5996" s="8"/>
    </row>
    <row r="5997" spans="12:16" ht="24" customHeight="1">
      <c r="L5997" s="8"/>
      <c r="M5997" s="8"/>
      <c r="N5997" s="8"/>
      <c r="O5997" s="8"/>
      <c r="P5997" s="8"/>
    </row>
    <row r="5998" spans="12:16" ht="24" customHeight="1">
      <c r="L5998" s="8"/>
      <c r="M5998" s="8"/>
      <c r="N5998" s="8"/>
      <c r="O5998" s="8"/>
      <c r="P5998" s="8"/>
    </row>
    <row r="5999" spans="12:16" ht="24" customHeight="1">
      <c r="L5999" s="8"/>
      <c r="M5999" s="8"/>
      <c r="N5999" s="8"/>
      <c r="O5999" s="8"/>
      <c r="P5999" s="8"/>
    </row>
    <row r="6000" spans="12:16" ht="24" customHeight="1">
      <c r="L6000" s="8"/>
      <c r="M6000" s="8"/>
      <c r="N6000" s="8"/>
      <c r="O6000" s="8"/>
      <c r="P6000" s="8"/>
    </row>
    <row r="6001" spans="12:16" ht="24" customHeight="1">
      <c r="L6001" s="8"/>
      <c r="M6001" s="8"/>
      <c r="N6001" s="8"/>
      <c r="O6001" s="8"/>
      <c r="P6001" s="8"/>
    </row>
    <row r="6002" spans="12:16" ht="24" customHeight="1">
      <c r="L6002" s="8"/>
      <c r="M6002" s="8"/>
      <c r="N6002" s="8"/>
      <c r="O6002" s="8"/>
      <c r="P6002" s="8"/>
    </row>
    <row r="6003" spans="12:16" ht="24" customHeight="1">
      <c r="L6003" s="8"/>
      <c r="M6003" s="8"/>
      <c r="N6003" s="8"/>
      <c r="O6003" s="8"/>
      <c r="P6003" s="8"/>
    </row>
    <row r="6004" spans="12:16" ht="24" customHeight="1">
      <c r="L6004" s="8"/>
      <c r="M6004" s="8"/>
      <c r="N6004" s="8"/>
      <c r="O6004" s="8"/>
      <c r="P6004" s="8"/>
    </row>
    <row r="6005" spans="12:16" ht="24" customHeight="1">
      <c r="L6005" s="8"/>
      <c r="M6005" s="8"/>
      <c r="N6005" s="8"/>
      <c r="O6005" s="8"/>
      <c r="P6005" s="8"/>
    </row>
    <row r="6006" spans="12:16" ht="24" customHeight="1">
      <c r="L6006" s="8"/>
      <c r="M6006" s="8"/>
      <c r="N6006" s="8"/>
      <c r="O6006" s="8"/>
      <c r="P6006" s="8"/>
    </row>
    <row r="6007" spans="12:16" ht="24" customHeight="1">
      <c r="L6007" s="8"/>
      <c r="M6007" s="8"/>
      <c r="N6007" s="8"/>
      <c r="O6007" s="8"/>
      <c r="P6007" s="8"/>
    </row>
    <row r="6008" spans="12:16" ht="24" customHeight="1">
      <c r="L6008" s="8"/>
      <c r="M6008" s="8"/>
      <c r="N6008" s="8"/>
      <c r="O6008" s="8"/>
      <c r="P6008" s="8"/>
    </row>
    <row r="6009" spans="12:16" ht="24" customHeight="1">
      <c r="L6009" s="8"/>
      <c r="M6009" s="8"/>
      <c r="N6009" s="8"/>
      <c r="O6009" s="8"/>
      <c r="P6009" s="8"/>
    </row>
    <row r="6010" spans="12:16" ht="24" customHeight="1">
      <c r="L6010" s="8"/>
      <c r="M6010" s="8"/>
      <c r="N6010" s="8"/>
      <c r="O6010" s="8"/>
      <c r="P6010" s="8"/>
    </row>
    <row r="6011" spans="12:16" ht="24" customHeight="1">
      <c r="L6011" s="8"/>
      <c r="M6011" s="8"/>
      <c r="N6011" s="8"/>
      <c r="O6011" s="8"/>
      <c r="P6011" s="8"/>
    </row>
    <row r="6012" spans="12:16" ht="24" customHeight="1">
      <c r="L6012" s="8"/>
      <c r="M6012" s="8"/>
      <c r="N6012" s="8"/>
      <c r="O6012" s="8"/>
      <c r="P6012" s="8"/>
    </row>
    <row r="6013" spans="12:16" ht="24" customHeight="1">
      <c r="L6013" s="8"/>
      <c r="M6013" s="8"/>
      <c r="N6013" s="8"/>
      <c r="O6013" s="8"/>
      <c r="P6013" s="8"/>
    </row>
    <row r="6014" spans="12:16" ht="24" customHeight="1">
      <c r="L6014" s="8"/>
      <c r="M6014" s="8"/>
      <c r="N6014" s="8"/>
      <c r="O6014" s="8"/>
      <c r="P6014" s="8"/>
    </row>
    <row r="6015" spans="12:16" ht="24" customHeight="1">
      <c r="L6015" s="8"/>
      <c r="M6015" s="8"/>
      <c r="N6015" s="8"/>
      <c r="O6015" s="8"/>
      <c r="P6015" s="8"/>
    </row>
    <row r="6016" spans="12:16" ht="24" customHeight="1">
      <c r="L6016" s="8"/>
      <c r="M6016" s="8"/>
      <c r="N6016" s="8"/>
      <c r="O6016" s="8"/>
      <c r="P6016" s="8"/>
    </row>
    <row r="6017" spans="12:16" ht="24" customHeight="1">
      <c r="L6017" s="8"/>
      <c r="M6017" s="8"/>
      <c r="N6017" s="8"/>
      <c r="O6017" s="8"/>
      <c r="P6017" s="8"/>
    </row>
    <row r="6018" spans="12:16" ht="24" customHeight="1">
      <c r="L6018" s="8"/>
      <c r="M6018" s="8"/>
      <c r="N6018" s="8"/>
      <c r="O6018" s="8"/>
      <c r="P6018" s="8"/>
    </row>
    <row r="6019" spans="12:16" ht="24" customHeight="1">
      <c r="L6019" s="8"/>
      <c r="M6019" s="8"/>
      <c r="N6019" s="8"/>
      <c r="O6019" s="8"/>
      <c r="P6019" s="8"/>
    </row>
    <row r="6020" spans="12:16" ht="24" customHeight="1">
      <c r="L6020" s="8"/>
      <c r="M6020" s="8"/>
      <c r="N6020" s="8"/>
      <c r="O6020" s="8"/>
      <c r="P6020" s="8"/>
    </row>
    <row r="6021" spans="12:16" ht="24" customHeight="1">
      <c r="L6021" s="8"/>
      <c r="M6021" s="8"/>
      <c r="N6021" s="8"/>
      <c r="O6021" s="8"/>
      <c r="P6021" s="8"/>
    </row>
    <row r="6022" spans="12:16" ht="24" customHeight="1">
      <c r="L6022" s="8"/>
      <c r="M6022" s="8"/>
      <c r="N6022" s="8"/>
      <c r="O6022" s="8"/>
      <c r="P6022" s="8"/>
    </row>
    <row r="6023" spans="12:16" ht="24" customHeight="1">
      <c r="L6023" s="8"/>
      <c r="M6023" s="8"/>
      <c r="N6023" s="8"/>
      <c r="O6023" s="8"/>
      <c r="P6023" s="8"/>
    </row>
    <row r="6024" spans="12:16" ht="24" customHeight="1">
      <c r="L6024" s="8"/>
      <c r="M6024" s="8"/>
      <c r="N6024" s="8"/>
      <c r="O6024" s="8"/>
      <c r="P6024" s="8"/>
    </row>
    <row r="6025" spans="12:16" ht="24" customHeight="1">
      <c r="L6025" s="8"/>
      <c r="M6025" s="8"/>
      <c r="N6025" s="8"/>
      <c r="O6025" s="8"/>
      <c r="P6025" s="8"/>
    </row>
    <row r="6026" spans="12:16" ht="24" customHeight="1">
      <c r="L6026" s="8"/>
      <c r="M6026" s="8"/>
      <c r="N6026" s="8"/>
      <c r="O6026" s="8"/>
      <c r="P6026" s="8"/>
    </row>
    <row r="6027" spans="12:16" ht="24" customHeight="1">
      <c r="L6027" s="8"/>
      <c r="M6027" s="8"/>
      <c r="N6027" s="8"/>
      <c r="O6027" s="8"/>
      <c r="P6027" s="8"/>
    </row>
    <row r="6028" spans="12:16" ht="24" customHeight="1">
      <c r="L6028" s="8"/>
      <c r="M6028" s="8"/>
      <c r="N6028" s="8"/>
      <c r="O6028" s="8"/>
      <c r="P6028" s="8"/>
    </row>
    <row r="6029" spans="12:16" ht="24" customHeight="1">
      <c r="L6029" s="8"/>
      <c r="M6029" s="8"/>
      <c r="N6029" s="8"/>
      <c r="O6029" s="8"/>
      <c r="P6029" s="8"/>
    </row>
    <row r="6030" spans="12:16" ht="24" customHeight="1">
      <c r="L6030" s="8"/>
      <c r="M6030" s="8"/>
      <c r="N6030" s="8"/>
      <c r="O6030" s="8"/>
      <c r="P6030" s="8"/>
    </row>
    <row r="6031" spans="12:16" ht="24" customHeight="1">
      <c r="L6031" s="8"/>
      <c r="M6031" s="8"/>
      <c r="N6031" s="8"/>
      <c r="O6031" s="8"/>
      <c r="P6031" s="8"/>
    </row>
    <row r="6032" spans="12:16" ht="24" customHeight="1">
      <c r="L6032" s="8"/>
      <c r="M6032" s="8"/>
      <c r="N6032" s="8"/>
      <c r="O6032" s="8"/>
      <c r="P6032" s="8"/>
    </row>
    <row r="6033" spans="12:16" ht="24" customHeight="1">
      <c r="L6033" s="8"/>
      <c r="M6033" s="8"/>
      <c r="N6033" s="8"/>
      <c r="O6033" s="8"/>
      <c r="P6033" s="8"/>
    </row>
    <row r="6034" spans="12:16" ht="24" customHeight="1">
      <c r="L6034" s="8"/>
      <c r="M6034" s="8"/>
      <c r="N6034" s="8"/>
      <c r="O6034" s="8"/>
      <c r="P6034" s="8"/>
    </row>
    <row r="6035" spans="12:16" ht="24" customHeight="1">
      <c r="L6035" s="8"/>
      <c r="M6035" s="8"/>
      <c r="N6035" s="8"/>
      <c r="O6035" s="8"/>
      <c r="P6035" s="8"/>
    </row>
    <row r="6036" spans="12:16" ht="24" customHeight="1">
      <c r="L6036" s="8"/>
      <c r="M6036" s="8"/>
      <c r="N6036" s="8"/>
      <c r="O6036" s="8"/>
      <c r="P6036" s="8"/>
    </row>
    <row r="6037" spans="12:16" ht="24" customHeight="1">
      <c r="L6037" s="8"/>
      <c r="M6037" s="8"/>
      <c r="N6037" s="8"/>
      <c r="O6037" s="8"/>
      <c r="P6037" s="8"/>
    </row>
    <row r="6038" spans="12:16" ht="24" customHeight="1">
      <c r="L6038" s="8"/>
      <c r="M6038" s="8"/>
      <c r="N6038" s="8"/>
      <c r="O6038" s="8"/>
      <c r="P6038" s="8"/>
    </row>
    <row r="6039" spans="12:16" ht="24" customHeight="1">
      <c r="L6039" s="8"/>
      <c r="M6039" s="8"/>
      <c r="N6039" s="8"/>
      <c r="O6039" s="8"/>
      <c r="P6039" s="8"/>
    </row>
    <row r="6040" spans="12:16" ht="24" customHeight="1">
      <c r="L6040" s="8"/>
      <c r="M6040" s="8"/>
      <c r="N6040" s="8"/>
      <c r="O6040" s="8"/>
      <c r="P6040" s="8"/>
    </row>
    <row r="6041" spans="12:16" ht="24" customHeight="1">
      <c r="L6041" s="8"/>
      <c r="M6041" s="8"/>
      <c r="N6041" s="8"/>
      <c r="O6041" s="8"/>
      <c r="P6041" s="8"/>
    </row>
    <row r="6042" spans="12:16" ht="24" customHeight="1">
      <c r="L6042" s="8"/>
      <c r="M6042" s="8"/>
      <c r="N6042" s="8"/>
      <c r="O6042" s="8"/>
      <c r="P6042" s="8"/>
    </row>
    <row r="6043" spans="12:16" ht="24" customHeight="1">
      <c r="L6043" s="8"/>
      <c r="M6043" s="8"/>
      <c r="N6043" s="8"/>
      <c r="O6043" s="8"/>
      <c r="P6043" s="8"/>
    </row>
    <row r="6044" spans="12:16" ht="24" customHeight="1">
      <c r="L6044" s="8"/>
      <c r="M6044" s="8"/>
      <c r="N6044" s="8"/>
      <c r="O6044" s="8"/>
      <c r="P6044" s="8"/>
    </row>
    <row r="6045" spans="12:16" ht="24" customHeight="1">
      <c r="L6045" s="8"/>
      <c r="M6045" s="8"/>
      <c r="N6045" s="8"/>
      <c r="O6045" s="8"/>
      <c r="P6045" s="8"/>
    </row>
    <row r="6046" spans="12:16" ht="24" customHeight="1">
      <c r="L6046" s="8"/>
      <c r="M6046" s="8"/>
      <c r="N6046" s="8"/>
      <c r="O6046" s="8"/>
      <c r="P6046" s="8"/>
    </row>
    <row r="6047" spans="12:16" ht="24" customHeight="1">
      <c r="L6047" s="8"/>
      <c r="M6047" s="8"/>
      <c r="N6047" s="8"/>
      <c r="O6047" s="8"/>
      <c r="P6047" s="8"/>
    </row>
    <row r="6048" spans="12:16" ht="24" customHeight="1">
      <c r="L6048" s="8"/>
      <c r="M6048" s="8"/>
      <c r="N6048" s="8"/>
      <c r="O6048" s="8"/>
      <c r="P6048" s="8"/>
    </row>
    <row r="6049" spans="12:16" ht="24" customHeight="1">
      <c r="L6049" s="8"/>
      <c r="M6049" s="8"/>
      <c r="N6049" s="8"/>
      <c r="O6049" s="8"/>
      <c r="P6049" s="8"/>
    </row>
    <row r="6050" spans="12:16" ht="24" customHeight="1">
      <c r="L6050" s="8"/>
      <c r="M6050" s="8"/>
      <c r="N6050" s="8"/>
      <c r="O6050" s="8"/>
      <c r="P6050" s="8"/>
    </row>
    <row r="6051" spans="12:16" ht="24" customHeight="1">
      <c r="L6051" s="8"/>
      <c r="M6051" s="8"/>
      <c r="N6051" s="8"/>
      <c r="O6051" s="8"/>
      <c r="P6051" s="8"/>
    </row>
    <row r="6052" spans="12:16" ht="24" customHeight="1">
      <c r="L6052" s="8"/>
      <c r="M6052" s="8"/>
      <c r="N6052" s="8"/>
      <c r="O6052" s="8"/>
      <c r="P6052" s="8"/>
    </row>
    <row r="6053" spans="12:16" ht="24" customHeight="1">
      <c r="L6053" s="8"/>
      <c r="M6053" s="8"/>
      <c r="N6053" s="8"/>
      <c r="O6053" s="8"/>
      <c r="P6053" s="8"/>
    </row>
    <row r="6054" spans="12:16" ht="24" customHeight="1">
      <c r="L6054" s="8"/>
      <c r="M6054" s="8"/>
      <c r="N6054" s="8"/>
      <c r="O6054" s="8"/>
      <c r="P6054" s="8"/>
    </row>
    <row r="6055" spans="12:16" ht="24" customHeight="1">
      <c r="L6055" s="8"/>
      <c r="M6055" s="8"/>
      <c r="N6055" s="8"/>
      <c r="O6055" s="8"/>
      <c r="P6055" s="8"/>
    </row>
    <row r="6056" spans="12:16" ht="24" customHeight="1">
      <c r="L6056" s="8"/>
      <c r="M6056" s="8"/>
      <c r="N6056" s="8"/>
      <c r="O6056" s="8"/>
      <c r="P6056" s="8"/>
    </row>
    <row r="6057" spans="12:16" ht="24" customHeight="1">
      <c r="L6057" s="8"/>
      <c r="M6057" s="8"/>
      <c r="N6057" s="8"/>
      <c r="O6057" s="8"/>
      <c r="P6057" s="8"/>
    </row>
    <row r="6058" spans="12:16" ht="24" customHeight="1">
      <c r="L6058" s="8"/>
      <c r="M6058" s="8"/>
      <c r="N6058" s="8"/>
      <c r="O6058" s="8"/>
      <c r="P6058" s="8"/>
    </row>
    <row r="6059" spans="12:16" ht="24" customHeight="1">
      <c r="L6059" s="8"/>
      <c r="M6059" s="8"/>
      <c r="N6059" s="8"/>
      <c r="O6059" s="8"/>
      <c r="P6059" s="8"/>
    </row>
    <row r="6060" spans="12:16" ht="24" customHeight="1">
      <c r="L6060" s="8"/>
      <c r="M6060" s="8"/>
      <c r="N6060" s="8"/>
      <c r="O6060" s="8"/>
      <c r="P6060" s="8"/>
    </row>
    <row r="6061" spans="12:16" ht="24" customHeight="1">
      <c r="L6061" s="8"/>
      <c r="M6061" s="8"/>
      <c r="N6061" s="8"/>
      <c r="O6061" s="8"/>
      <c r="P6061" s="8"/>
    </row>
    <row r="6062" spans="12:16" ht="24" customHeight="1">
      <c r="L6062" s="8"/>
      <c r="M6062" s="8"/>
      <c r="N6062" s="8"/>
      <c r="O6062" s="8"/>
      <c r="P6062" s="8"/>
    </row>
    <row r="6063" spans="12:16" ht="24" customHeight="1">
      <c r="L6063" s="8"/>
      <c r="M6063" s="8"/>
      <c r="N6063" s="8"/>
      <c r="O6063" s="8"/>
      <c r="P6063" s="8"/>
    </row>
    <row r="6064" spans="12:16" ht="24" customHeight="1">
      <c r="L6064" s="8"/>
      <c r="M6064" s="8"/>
      <c r="N6064" s="8"/>
      <c r="O6064" s="8"/>
      <c r="P6064" s="8"/>
    </row>
    <row r="6065" spans="12:16" ht="24" customHeight="1">
      <c r="L6065" s="8"/>
      <c r="M6065" s="8"/>
      <c r="N6065" s="8"/>
      <c r="O6065" s="8"/>
      <c r="P6065" s="8"/>
    </row>
    <row r="6066" spans="12:16" ht="24" customHeight="1">
      <c r="L6066" s="8"/>
      <c r="M6066" s="8"/>
      <c r="N6066" s="8"/>
      <c r="O6066" s="8"/>
      <c r="P6066" s="8"/>
    </row>
    <row r="6067" spans="12:16" ht="24" customHeight="1">
      <c r="L6067" s="8"/>
      <c r="M6067" s="8"/>
      <c r="N6067" s="8"/>
      <c r="O6067" s="8"/>
      <c r="P6067" s="8"/>
    </row>
    <row r="6068" spans="12:16" ht="24" customHeight="1">
      <c r="L6068" s="8"/>
      <c r="M6068" s="8"/>
      <c r="N6068" s="8"/>
      <c r="O6068" s="8"/>
      <c r="P6068" s="8"/>
    </row>
    <row r="6069" spans="12:16" ht="24" customHeight="1">
      <c r="L6069" s="8"/>
      <c r="M6069" s="8"/>
      <c r="N6069" s="8"/>
      <c r="O6069" s="8"/>
      <c r="P6069" s="8"/>
    </row>
    <row r="6070" spans="12:16" ht="24" customHeight="1">
      <c r="L6070" s="8"/>
      <c r="M6070" s="8"/>
      <c r="N6070" s="8"/>
      <c r="O6070" s="8"/>
      <c r="P6070" s="8"/>
    </row>
    <row r="6071" spans="12:16" ht="24" customHeight="1">
      <c r="L6071" s="8"/>
      <c r="M6071" s="8"/>
      <c r="N6071" s="8"/>
      <c r="O6071" s="8"/>
      <c r="P6071" s="8"/>
    </row>
    <row r="6072" spans="12:16" ht="24" customHeight="1">
      <c r="L6072" s="8"/>
      <c r="M6072" s="8"/>
      <c r="N6072" s="8"/>
      <c r="O6072" s="8"/>
      <c r="P6072" s="8"/>
    </row>
    <row r="6073" spans="12:16" ht="24" customHeight="1">
      <c r="L6073" s="8"/>
      <c r="M6073" s="8"/>
      <c r="N6073" s="8"/>
      <c r="O6073" s="8"/>
      <c r="P6073" s="8"/>
    </row>
    <row r="6074" spans="12:16" ht="24" customHeight="1">
      <c r="L6074" s="8"/>
      <c r="M6074" s="8"/>
      <c r="N6074" s="8"/>
      <c r="O6074" s="8"/>
      <c r="P6074" s="8"/>
    </row>
    <row r="6075" spans="12:16" ht="24" customHeight="1">
      <c r="L6075" s="8"/>
      <c r="M6075" s="8"/>
      <c r="N6075" s="8"/>
      <c r="O6075" s="8"/>
      <c r="P6075" s="8"/>
    </row>
    <row r="6076" spans="12:16" ht="24" customHeight="1">
      <c r="L6076" s="8"/>
      <c r="M6076" s="8"/>
      <c r="N6076" s="8"/>
      <c r="O6076" s="8"/>
      <c r="P6076" s="8"/>
    </row>
    <row r="6077" spans="12:16" ht="24" customHeight="1">
      <c r="L6077" s="8"/>
      <c r="M6077" s="8"/>
      <c r="N6077" s="8"/>
      <c r="O6077" s="8"/>
      <c r="P6077" s="8"/>
    </row>
    <row r="6078" spans="12:16" ht="24" customHeight="1">
      <c r="L6078" s="8"/>
      <c r="M6078" s="8"/>
      <c r="N6078" s="8"/>
      <c r="O6078" s="8"/>
      <c r="P6078" s="8"/>
    </row>
    <row r="6079" spans="12:16" ht="24" customHeight="1">
      <c r="L6079" s="8"/>
      <c r="M6079" s="8"/>
      <c r="N6079" s="8"/>
      <c r="O6079" s="8"/>
      <c r="P6079" s="8"/>
    </row>
    <row r="6080" spans="12:16" ht="24" customHeight="1">
      <c r="L6080" s="8"/>
      <c r="M6080" s="8"/>
      <c r="N6080" s="8"/>
      <c r="O6080" s="8"/>
      <c r="P6080" s="8"/>
    </row>
    <row r="6081" spans="12:16" ht="24" customHeight="1">
      <c r="L6081" s="8"/>
      <c r="M6081" s="8"/>
      <c r="N6081" s="8"/>
      <c r="O6081" s="8"/>
      <c r="P6081" s="8"/>
    </row>
    <row r="6082" spans="12:16" ht="24" customHeight="1">
      <c r="L6082" s="8"/>
      <c r="M6082" s="8"/>
      <c r="N6082" s="8"/>
      <c r="O6082" s="8"/>
      <c r="P6082" s="8"/>
    </row>
    <row r="6083" spans="12:16" ht="24" customHeight="1">
      <c r="L6083" s="8"/>
      <c r="M6083" s="8"/>
      <c r="N6083" s="8"/>
      <c r="O6083" s="8"/>
      <c r="P6083" s="8"/>
    </row>
    <row r="6084" spans="12:16" ht="24" customHeight="1">
      <c r="L6084" s="8"/>
      <c r="M6084" s="8"/>
      <c r="N6084" s="8"/>
      <c r="O6084" s="8"/>
      <c r="P6084" s="8"/>
    </row>
    <row r="6085" spans="12:16" ht="24" customHeight="1">
      <c r="L6085" s="8"/>
      <c r="M6085" s="8"/>
      <c r="N6085" s="8"/>
      <c r="O6085" s="8"/>
      <c r="P6085" s="8"/>
    </row>
    <row r="6086" spans="12:16" ht="24" customHeight="1">
      <c r="L6086" s="8"/>
      <c r="M6086" s="8"/>
      <c r="N6086" s="8"/>
      <c r="O6086" s="8"/>
      <c r="P6086" s="8"/>
    </row>
    <row r="6087" spans="12:16" ht="24" customHeight="1">
      <c r="L6087" s="8"/>
      <c r="M6087" s="8"/>
      <c r="N6087" s="8"/>
      <c r="O6087" s="8"/>
      <c r="P6087" s="8"/>
    </row>
    <row r="6088" spans="12:16" ht="24" customHeight="1">
      <c r="L6088" s="8"/>
      <c r="M6088" s="8"/>
      <c r="N6088" s="8"/>
      <c r="O6088" s="8"/>
      <c r="P6088" s="8"/>
    </row>
    <row r="6089" spans="12:16" ht="24" customHeight="1">
      <c r="L6089" s="8"/>
      <c r="M6089" s="8"/>
      <c r="N6089" s="8"/>
      <c r="O6089" s="8"/>
      <c r="P6089" s="8"/>
    </row>
    <row r="6090" spans="12:16" ht="24" customHeight="1">
      <c r="L6090" s="8"/>
      <c r="M6090" s="8"/>
      <c r="N6090" s="8"/>
      <c r="O6090" s="8"/>
      <c r="P6090" s="8"/>
    </row>
    <row r="6091" spans="12:16" ht="24" customHeight="1">
      <c r="L6091" s="8"/>
      <c r="M6091" s="8"/>
      <c r="N6091" s="8"/>
      <c r="O6091" s="8"/>
      <c r="P6091" s="8"/>
    </row>
    <row r="6092" spans="12:16" ht="24" customHeight="1">
      <c r="L6092" s="8"/>
      <c r="M6092" s="8"/>
      <c r="N6092" s="8"/>
      <c r="O6092" s="8"/>
      <c r="P6092" s="8"/>
    </row>
    <row r="6093" spans="12:16" ht="24" customHeight="1">
      <c r="L6093" s="8"/>
      <c r="M6093" s="8"/>
      <c r="N6093" s="8"/>
      <c r="O6093" s="8"/>
      <c r="P6093" s="8"/>
    </row>
    <row r="6094" spans="12:16" ht="24" customHeight="1">
      <c r="L6094" s="8"/>
      <c r="M6094" s="8"/>
      <c r="N6094" s="8"/>
      <c r="O6094" s="8"/>
      <c r="P6094" s="8"/>
    </row>
    <row r="6095" spans="12:16" ht="24" customHeight="1">
      <c r="L6095" s="8"/>
      <c r="M6095" s="8"/>
      <c r="N6095" s="8"/>
      <c r="O6095" s="8"/>
      <c r="P6095" s="8"/>
    </row>
    <row r="6096" spans="12:16" ht="24" customHeight="1">
      <c r="L6096" s="8"/>
      <c r="M6096" s="8"/>
      <c r="N6096" s="8"/>
      <c r="O6096" s="8"/>
      <c r="P6096" s="8"/>
    </row>
    <row r="6097" spans="12:16" ht="24" customHeight="1">
      <c r="L6097" s="8"/>
      <c r="M6097" s="8"/>
      <c r="N6097" s="8"/>
      <c r="O6097" s="8"/>
      <c r="P6097" s="8"/>
    </row>
    <row r="6098" spans="12:16" ht="24" customHeight="1">
      <c r="L6098" s="8"/>
      <c r="M6098" s="8"/>
      <c r="N6098" s="8"/>
      <c r="O6098" s="8"/>
      <c r="P6098" s="8"/>
    </row>
    <row r="6099" spans="12:16" ht="24" customHeight="1">
      <c r="L6099" s="8"/>
      <c r="M6099" s="8"/>
      <c r="N6099" s="8"/>
      <c r="O6099" s="8"/>
      <c r="P6099" s="8"/>
    </row>
    <row r="6100" spans="12:16" ht="24" customHeight="1">
      <c r="L6100" s="8"/>
      <c r="M6100" s="8"/>
      <c r="N6100" s="8"/>
      <c r="O6100" s="8"/>
      <c r="P6100" s="8"/>
    </row>
    <row r="6101" spans="12:16" ht="24" customHeight="1">
      <c r="L6101" s="8"/>
      <c r="M6101" s="8"/>
      <c r="N6101" s="8"/>
      <c r="O6101" s="8"/>
      <c r="P6101" s="8"/>
    </row>
    <row r="6102" spans="12:16" ht="24" customHeight="1">
      <c r="L6102" s="8"/>
      <c r="M6102" s="8"/>
      <c r="N6102" s="8"/>
      <c r="O6102" s="8"/>
      <c r="P6102" s="8"/>
    </row>
    <row r="6103" spans="12:16" ht="24" customHeight="1">
      <c r="L6103" s="8"/>
      <c r="M6103" s="8"/>
      <c r="N6103" s="8"/>
      <c r="O6103" s="8"/>
      <c r="P6103" s="8"/>
    </row>
    <row r="6104" spans="12:16" ht="24" customHeight="1">
      <c r="L6104" s="8"/>
      <c r="M6104" s="8"/>
      <c r="N6104" s="8"/>
      <c r="O6104" s="8"/>
      <c r="P6104" s="8"/>
    </row>
    <row r="6105" spans="12:16" ht="24" customHeight="1">
      <c r="L6105" s="8"/>
      <c r="M6105" s="8"/>
      <c r="N6105" s="8"/>
      <c r="O6105" s="8"/>
      <c r="P6105" s="8"/>
    </row>
    <row r="6106" spans="12:16" ht="24" customHeight="1">
      <c r="L6106" s="8"/>
      <c r="M6106" s="8"/>
      <c r="N6106" s="8"/>
      <c r="O6106" s="8"/>
      <c r="P6106" s="8"/>
    </row>
    <row r="6107" spans="12:16" ht="24" customHeight="1">
      <c r="L6107" s="8"/>
      <c r="M6107" s="8"/>
      <c r="N6107" s="8"/>
      <c r="O6107" s="8"/>
      <c r="P6107" s="8"/>
    </row>
    <row r="6108" spans="12:16" ht="24" customHeight="1">
      <c r="L6108" s="8"/>
      <c r="M6108" s="8"/>
      <c r="N6108" s="8"/>
      <c r="O6108" s="8"/>
      <c r="P6108" s="8"/>
    </row>
    <row r="6109" spans="12:16" ht="24" customHeight="1">
      <c r="L6109" s="8"/>
      <c r="M6109" s="8"/>
      <c r="N6109" s="8"/>
      <c r="O6109" s="8"/>
      <c r="P6109" s="8"/>
    </row>
    <row r="6110" spans="12:16" ht="24" customHeight="1">
      <c r="L6110" s="8"/>
      <c r="M6110" s="8"/>
      <c r="N6110" s="8"/>
      <c r="O6110" s="8"/>
      <c r="P6110" s="8"/>
    </row>
    <row r="6111" spans="12:16" ht="24" customHeight="1">
      <c r="L6111" s="8"/>
      <c r="M6111" s="8"/>
      <c r="N6111" s="8"/>
      <c r="O6111" s="8"/>
      <c r="P6111" s="8"/>
    </row>
    <row r="6112" spans="12:16" ht="24" customHeight="1">
      <c r="L6112" s="8"/>
      <c r="M6112" s="8"/>
      <c r="N6112" s="8"/>
      <c r="O6112" s="8"/>
      <c r="P6112" s="8"/>
    </row>
    <row r="6113" spans="12:16" ht="24" customHeight="1">
      <c r="L6113" s="8"/>
      <c r="M6113" s="8"/>
      <c r="N6113" s="8"/>
      <c r="O6113" s="8"/>
      <c r="P6113" s="8"/>
    </row>
    <row r="6114" spans="12:16" ht="24" customHeight="1">
      <c r="L6114" s="8"/>
      <c r="M6114" s="8"/>
      <c r="N6114" s="8"/>
      <c r="O6114" s="8"/>
      <c r="P6114" s="8"/>
    </row>
    <row r="6115" spans="12:16" ht="24" customHeight="1">
      <c r="L6115" s="8"/>
      <c r="M6115" s="8"/>
      <c r="N6115" s="8"/>
      <c r="O6115" s="8"/>
      <c r="P6115" s="8"/>
    </row>
    <row r="6116" spans="12:16" ht="24" customHeight="1">
      <c r="L6116" s="8"/>
      <c r="M6116" s="8"/>
      <c r="N6116" s="8"/>
      <c r="O6116" s="8"/>
      <c r="P6116" s="8"/>
    </row>
    <row r="6117" spans="12:16" ht="24" customHeight="1">
      <c r="L6117" s="8"/>
      <c r="M6117" s="8"/>
      <c r="N6117" s="8"/>
      <c r="O6117" s="8"/>
      <c r="P6117" s="8"/>
    </row>
    <row r="6118" spans="12:16" ht="24" customHeight="1">
      <c r="L6118" s="8"/>
      <c r="M6118" s="8"/>
      <c r="N6118" s="8"/>
      <c r="O6118" s="8"/>
      <c r="P6118" s="8"/>
    </row>
    <row r="6119" spans="12:16" ht="24" customHeight="1">
      <c r="L6119" s="8"/>
      <c r="M6119" s="8"/>
      <c r="N6119" s="8"/>
      <c r="O6119" s="8"/>
      <c r="P6119" s="8"/>
    </row>
    <row r="6120" spans="12:16" ht="24" customHeight="1">
      <c r="L6120" s="8"/>
      <c r="M6120" s="8"/>
      <c r="N6120" s="8"/>
      <c r="O6120" s="8"/>
      <c r="P6120" s="8"/>
    </row>
    <row r="6121" spans="12:16" ht="24" customHeight="1">
      <c r="L6121" s="8"/>
      <c r="M6121" s="8"/>
      <c r="N6121" s="8"/>
      <c r="O6121" s="8"/>
      <c r="P6121" s="8"/>
    </row>
    <row r="6122" spans="12:16" ht="24" customHeight="1">
      <c r="L6122" s="8"/>
      <c r="M6122" s="8"/>
      <c r="N6122" s="8"/>
      <c r="O6122" s="8"/>
      <c r="P6122" s="8"/>
    </row>
    <row r="6123" spans="12:16" ht="24" customHeight="1">
      <c r="L6123" s="8"/>
      <c r="M6123" s="8"/>
      <c r="N6123" s="8"/>
      <c r="O6123" s="8"/>
      <c r="P6123" s="8"/>
    </row>
    <row r="6124" spans="12:16" ht="24" customHeight="1">
      <c r="L6124" s="8"/>
      <c r="M6124" s="8"/>
      <c r="N6124" s="8"/>
      <c r="O6124" s="8"/>
      <c r="P6124" s="8"/>
    </row>
    <row r="6125" spans="12:16" ht="24" customHeight="1">
      <c r="L6125" s="8"/>
      <c r="M6125" s="8"/>
      <c r="N6125" s="8"/>
      <c r="O6125" s="8"/>
      <c r="P6125" s="8"/>
    </row>
    <row r="6126" spans="12:16" ht="24" customHeight="1">
      <c r="L6126" s="8"/>
      <c r="M6126" s="8"/>
      <c r="N6126" s="8"/>
      <c r="O6126" s="8"/>
      <c r="P6126" s="8"/>
    </row>
    <row r="6127" spans="12:16" ht="24" customHeight="1">
      <c r="L6127" s="8"/>
      <c r="M6127" s="8"/>
      <c r="N6127" s="8"/>
      <c r="O6127" s="8"/>
      <c r="P6127" s="8"/>
    </row>
    <row r="6128" spans="12:16" ht="24" customHeight="1">
      <c r="L6128" s="8"/>
      <c r="M6128" s="8"/>
      <c r="N6128" s="8"/>
      <c r="O6128" s="8"/>
      <c r="P6128" s="8"/>
    </row>
    <row r="6129" spans="12:16" ht="24" customHeight="1">
      <c r="L6129" s="8"/>
      <c r="M6129" s="8"/>
      <c r="N6129" s="8"/>
      <c r="O6129" s="8"/>
      <c r="P6129" s="8"/>
    </row>
    <row r="6130" spans="12:16" ht="24" customHeight="1">
      <c r="L6130" s="8"/>
      <c r="M6130" s="8"/>
      <c r="N6130" s="8"/>
      <c r="O6130" s="8"/>
      <c r="P6130" s="8"/>
    </row>
    <row r="6131" spans="12:16" ht="24" customHeight="1">
      <c r="L6131" s="8"/>
      <c r="M6131" s="8"/>
      <c r="N6131" s="8"/>
      <c r="O6131" s="8"/>
      <c r="P6131" s="8"/>
    </row>
    <row r="6132" spans="12:16" ht="24" customHeight="1">
      <c r="L6132" s="8"/>
      <c r="M6132" s="8"/>
      <c r="N6132" s="8"/>
      <c r="O6132" s="8"/>
      <c r="P6132" s="8"/>
    </row>
    <row r="6133" spans="12:16" ht="24" customHeight="1">
      <c r="L6133" s="8"/>
      <c r="M6133" s="8"/>
      <c r="N6133" s="8"/>
      <c r="O6133" s="8"/>
      <c r="P6133" s="8"/>
    </row>
    <row r="6134" spans="12:16" ht="24" customHeight="1">
      <c r="L6134" s="8"/>
      <c r="M6134" s="8"/>
      <c r="N6134" s="8"/>
      <c r="O6134" s="8"/>
      <c r="P6134" s="8"/>
    </row>
    <row r="6135" spans="12:16" ht="24" customHeight="1">
      <c r="L6135" s="8"/>
      <c r="M6135" s="8"/>
      <c r="N6135" s="8"/>
      <c r="O6135" s="8"/>
      <c r="P6135" s="8"/>
    </row>
    <row r="6136" spans="12:16" ht="24" customHeight="1">
      <c r="L6136" s="8"/>
      <c r="M6136" s="8"/>
      <c r="N6136" s="8"/>
      <c r="O6136" s="8"/>
      <c r="P6136" s="8"/>
    </row>
    <row r="6137" spans="12:16" ht="24" customHeight="1">
      <c r="L6137" s="8"/>
      <c r="M6137" s="8"/>
      <c r="N6137" s="8"/>
      <c r="O6137" s="8"/>
      <c r="P6137" s="8"/>
    </row>
    <row r="6138" spans="12:16" ht="24" customHeight="1">
      <c r="L6138" s="8"/>
      <c r="M6138" s="8"/>
      <c r="N6138" s="8"/>
      <c r="O6138" s="8"/>
      <c r="P6138" s="8"/>
    </row>
    <row r="6139" spans="12:16" ht="24" customHeight="1">
      <c r="L6139" s="8"/>
      <c r="M6139" s="8"/>
      <c r="N6139" s="8"/>
      <c r="O6139" s="8"/>
      <c r="P6139" s="8"/>
    </row>
    <row r="6140" spans="12:16" ht="24" customHeight="1">
      <c r="L6140" s="8"/>
      <c r="M6140" s="8"/>
      <c r="N6140" s="8"/>
      <c r="O6140" s="8"/>
      <c r="P6140" s="8"/>
    </row>
    <row r="6141" spans="12:16" ht="24" customHeight="1">
      <c r="L6141" s="8"/>
      <c r="M6141" s="8"/>
      <c r="N6141" s="8"/>
      <c r="O6141" s="8"/>
      <c r="P6141" s="8"/>
    </row>
    <row r="6142" spans="12:16" ht="24" customHeight="1">
      <c r="L6142" s="8"/>
      <c r="M6142" s="8"/>
      <c r="N6142" s="8"/>
      <c r="O6142" s="8"/>
      <c r="P6142" s="8"/>
    </row>
    <row r="6143" spans="12:16" ht="24" customHeight="1">
      <c r="L6143" s="8"/>
      <c r="M6143" s="8"/>
      <c r="N6143" s="8"/>
      <c r="O6143" s="8"/>
      <c r="P6143" s="8"/>
    </row>
    <row r="6144" spans="12:16" ht="24" customHeight="1">
      <c r="L6144" s="8"/>
      <c r="M6144" s="8"/>
      <c r="N6144" s="8"/>
      <c r="O6144" s="8"/>
      <c r="P6144" s="8"/>
    </row>
    <row r="6145" spans="12:16" ht="24" customHeight="1">
      <c r="L6145" s="8"/>
      <c r="M6145" s="8"/>
      <c r="N6145" s="8"/>
      <c r="O6145" s="8"/>
      <c r="P6145" s="8"/>
    </row>
    <row r="6146" spans="12:16" ht="24" customHeight="1">
      <c r="L6146" s="8"/>
      <c r="M6146" s="8"/>
      <c r="N6146" s="8"/>
      <c r="O6146" s="8"/>
      <c r="P6146" s="8"/>
    </row>
    <row r="6147" spans="12:16" ht="24" customHeight="1">
      <c r="L6147" s="8"/>
      <c r="M6147" s="8"/>
      <c r="N6147" s="8"/>
      <c r="O6147" s="8"/>
      <c r="P6147" s="8"/>
    </row>
    <row r="6148" spans="12:16" ht="24" customHeight="1">
      <c r="L6148" s="8"/>
      <c r="M6148" s="8"/>
      <c r="N6148" s="8"/>
      <c r="O6148" s="8"/>
      <c r="P6148" s="8"/>
    </row>
    <row r="6149" spans="12:16" ht="24" customHeight="1">
      <c r="L6149" s="8"/>
      <c r="M6149" s="8"/>
      <c r="N6149" s="8"/>
      <c r="O6149" s="8"/>
      <c r="P6149" s="8"/>
    </row>
    <row r="6150" spans="12:16" ht="24" customHeight="1">
      <c r="L6150" s="8"/>
      <c r="M6150" s="8"/>
      <c r="N6150" s="8"/>
      <c r="O6150" s="8"/>
      <c r="P6150" s="8"/>
    </row>
    <row r="6151" spans="12:16" ht="24" customHeight="1">
      <c r="L6151" s="8"/>
      <c r="M6151" s="8"/>
      <c r="N6151" s="8"/>
      <c r="O6151" s="8"/>
      <c r="P6151" s="8"/>
    </row>
    <row r="6152" spans="12:16" ht="24" customHeight="1">
      <c r="L6152" s="8"/>
      <c r="M6152" s="8"/>
      <c r="N6152" s="8"/>
      <c r="O6152" s="8"/>
      <c r="P6152" s="8"/>
    </row>
    <row r="6153" spans="12:16" ht="24" customHeight="1">
      <c r="L6153" s="8"/>
      <c r="M6153" s="8"/>
      <c r="N6153" s="8"/>
      <c r="O6153" s="8"/>
      <c r="P6153" s="8"/>
    </row>
    <row r="6154" spans="12:16" ht="24" customHeight="1">
      <c r="L6154" s="8"/>
      <c r="M6154" s="8"/>
      <c r="N6154" s="8"/>
      <c r="O6154" s="8"/>
      <c r="P6154" s="8"/>
    </row>
    <row r="6155" spans="12:16" ht="24" customHeight="1">
      <c r="L6155" s="8"/>
      <c r="M6155" s="8"/>
      <c r="N6155" s="8"/>
      <c r="O6155" s="8"/>
      <c r="P6155" s="8"/>
    </row>
    <row r="6156" spans="12:16" ht="24" customHeight="1">
      <c r="L6156" s="8"/>
      <c r="M6156" s="8"/>
      <c r="N6156" s="8"/>
      <c r="O6156" s="8"/>
      <c r="P6156" s="8"/>
    </row>
    <row r="6157" spans="12:16" ht="24" customHeight="1">
      <c r="L6157" s="8"/>
      <c r="M6157" s="8"/>
      <c r="N6157" s="8"/>
      <c r="O6157" s="8"/>
      <c r="P6157" s="8"/>
    </row>
    <row r="6158" spans="12:16" ht="24" customHeight="1">
      <c r="L6158" s="8"/>
      <c r="M6158" s="8"/>
      <c r="N6158" s="8"/>
      <c r="O6158" s="8"/>
      <c r="P6158" s="8"/>
    </row>
    <row r="6159" spans="12:16" ht="24" customHeight="1">
      <c r="L6159" s="8"/>
      <c r="M6159" s="8"/>
      <c r="N6159" s="8"/>
      <c r="O6159" s="8"/>
      <c r="P6159" s="8"/>
    </row>
    <row r="6160" spans="12:16" ht="24" customHeight="1">
      <c r="L6160" s="8"/>
      <c r="M6160" s="8"/>
      <c r="N6160" s="8"/>
      <c r="O6160" s="8"/>
      <c r="P6160" s="8"/>
    </row>
    <row r="6161" spans="12:16" ht="24" customHeight="1">
      <c r="L6161" s="8"/>
      <c r="M6161" s="8"/>
      <c r="N6161" s="8"/>
      <c r="O6161" s="8"/>
      <c r="P6161" s="8"/>
    </row>
    <row r="6162" spans="12:16" ht="24" customHeight="1">
      <c r="L6162" s="8"/>
      <c r="M6162" s="8"/>
      <c r="N6162" s="8"/>
      <c r="O6162" s="8"/>
      <c r="P6162" s="8"/>
    </row>
    <row r="6163" spans="12:16" ht="24" customHeight="1">
      <c r="L6163" s="8"/>
      <c r="M6163" s="8"/>
      <c r="N6163" s="8"/>
      <c r="O6163" s="8"/>
      <c r="P6163" s="8"/>
    </row>
    <row r="6164" spans="12:16" ht="24" customHeight="1">
      <c r="L6164" s="8"/>
      <c r="M6164" s="8"/>
      <c r="N6164" s="8"/>
      <c r="O6164" s="8"/>
      <c r="P6164" s="8"/>
    </row>
    <row r="6165" spans="12:16" ht="24" customHeight="1">
      <c r="L6165" s="8"/>
      <c r="M6165" s="8"/>
      <c r="N6165" s="8"/>
      <c r="O6165" s="8"/>
      <c r="P6165" s="8"/>
    </row>
    <row r="6166" spans="12:16" ht="24" customHeight="1">
      <c r="L6166" s="8"/>
      <c r="M6166" s="8"/>
      <c r="N6166" s="8"/>
      <c r="O6166" s="8"/>
      <c r="P6166" s="8"/>
    </row>
    <row r="6167" spans="12:16" ht="24" customHeight="1">
      <c r="L6167" s="8"/>
      <c r="M6167" s="8"/>
      <c r="N6167" s="8"/>
      <c r="O6167" s="8"/>
      <c r="P6167" s="8"/>
    </row>
    <row r="6168" spans="12:16" ht="24" customHeight="1">
      <c r="L6168" s="8"/>
      <c r="M6168" s="8"/>
      <c r="N6168" s="8"/>
      <c r="O6168" s="8"/>
      <c r="P6168" s="8"/>
    </row>
    <row r="6169" spans="12:16" ht="24" customHeight="1">
      <c r="L6169" s="8"/>
      <c r="M6169" s="8"/>
      <c r="N6169" s="8"/>
      <c r="O6169" s="8"/>
      <c r="P6169" s="8"/>
    </row>
    <row r="6170" spans="12:16" ht="24" customHeight="1">
      <c r="L6170" s="8"/>
      <c r="M6170" s="8"/>
      <c r="N6170" s="8"/>
      <c r="O6170" s="8"/>
      <c r="P6170" s="8"/>
    </row>
    <row r="6171" spans="12:16" ht="24" customHeight="1">
      <c r="L6171" s="8"/>
      <c r="M6171" s="8"/>
      <c r="N6171" s="8"/>
      <c r="O6171" s="8"/>
      <c r="P6171" s="8"/>
    </row>
    <row r="6172" spans="12:16" ht="24" customHeight="1">
      <c r="L6172" s="8"/>
      <c r="M6172" s="8"/>
      <c r="N6172" s="8"/>
      <c r="O6172" s="8"/>
      <c r="P6172" s="8"/>
    </row>
    <row r="6173" spans="12:16" ht="24" customHeight="1">
      <c r="L6173" s="8"/>
      <c r="M6173" s="8"/>
      <c r="N6173" s="8"/>
      <c r="O6173" s="8"/>
      <c r="P6173" s="8"/>
    </row>
    <row r="6174" spans="12:16" ht="24" customHeight="1">
      <c r="L6174" s="8"/>
      <c r="M6174" s="8"/>
      <c r="N6174" s="8"/>
      <c r="O6174" s="8"/>
      <c r="P6174" s="8"/>
    </row>
    <row r="6175" spans="12:16" ht="24" customHeight="1">
      <c r="L6175" s="8"/>
      <c r="M6175" s="8"/>
      <c r="N6175" s="8"/>
      <c r="O6175" s="8"/>
      <c r="P6175" s="8"/>
    </row>
    <row r="6176" spans="12:16" ht="24" customHeight="1">
      <c r="L6176" s="8"/>
      <c r="M6176" s="8"/>
      <c r="N6176" s="8"/>
      <c r="O6176" s="8"/>
      <c r="P6176" s="8"/>
    </row>
    <row r="6177" spans="12:16" ht="24" customHeight="1">
      <c r="L6177" s="8"/>
      <c r="M6177" s="8"/>
      <c r="N6177" s="8"/>
      <c r="O6177" s="8"/>
      <c r="P6177" s="8"/>
    </row>
    <row r="6178" spans="12:16" ht="24" customHeight="1">
      <c r="L6178" s="8"/>
      <c r="M6178" s="8"/>
      <c r="N6178" s="8"/>
      <c r="O6178" s="8"/>
      <c r="P6178" s="8"/>
    </row>
    <row r="6179" spans="12:16" ht="24" customHeight="1">
      <c r="L6179" s="8"/>
      <c r="M6179" s="8"/>
      <c r="N6179" s="8"/>
      <c r="O6179" s="8"/>
      <c r="P6179" s="8"/>
    </row>
    <row r="6180" spans="12:16" ht="24" customHeight="1">
      <c r="L6180" s="8"/>
      <c r="M6180" s="8"/>
      <c r="N6180" s="8"/>
      <c r="O6180" s="8"/>
      <c r="P6180" s="8"/>
    </row>
    <row r="6181" spans="12:16" ht="24" customHeight="1">
      <c r="L6181" s="8"/>
      <c r="M6181" s="8"/>
      <c r="N6181" s="8"/>
      <c r="O6181" s="8"/>
      <c r="P6181" s="8"/>
    </row>
    <row r="6182" spans="12:16" ht="24" customHeight="1">
      <c r="L6182" s="8"/>
      <c r="M6182" s="8"/>
      <c r="N6182" s="8"/>
      <c r="O6182" s="8"/>
      <c r="P6182" s="8"/>
    </row>
    <row r="6183" spans="12:16" ht="24" customHeight="1">
      <c r="L6183" s="8"/>
      <c r="M6183" s="8"/>
      <c r="N6183" s="8"/>
      <c r="O6183" s="8"/>
      <c r="P6183" s="8"/>
    </row>
    <row r="6184" spans="12:16" ht="24" customHeight="1">
      <c r="L6184" s="8"/>
      <c r="M6184" s="8"/>
      <c r="N6184" s="8"/>
      <c r="O6184" s="8"/>
      <c r="P6184" s="8"/>
    </row>
    <row r="6185" spans="12:16" ht="24" customHeight="1">
      <c r="L6185" s="8"/>
      <c r="M6185" s="8"/>
      <c r="N6185" s="8"/>
      <c r="O6185" s="8"/>
      <c r="P6185" s="8"/>
    </row>
    <row r="6186" spans="12:16" ht="24" customHeight="1">
      <c r="L6186" s="8"/>
      <c r="M6186" s="8"/>
      <c r="N6186" s="8"/>
      <c r="O6186" s="8"/>
      <c r="P6186" s="8"/>
    </row>
    <row r="6187" spans="12:16" ht="24" customHeight="1">
      <c r="L6187" s="8"/>
      <c r="M6187" s="8"/>
      <c r="N6187" s="8"/>
      <c r="O6187" s="8"/>
      <c r="P6187" s="8"/>
    </row>
    <row r="6188" spans="12:16" ht="24" customHeight="1">
      <c r="L6188" s="8"/>
      <c r="M6188" s="8"/>
      <c r="N6188" s="8"/>
      <c r="O6188" s="8"/>
      <c r="P6188" s="8"/>
    </row>
    <row r="6189" spans="12:16" ht="24" customHeight="1">
      <c r="L6189" s="8"/>
      <c r="M6189" s="8"/>
      <c r="N6189" s="8"/>
      <c r="O6189" s="8"/>
      <c r="P6189" s="8"/>
    </row>
    <row r="6190" spans="12:16" ht="24" customHeight="1">
      <c r="L6190" s="8"/>
      <c r="M6190" s="8"/>
      <c r="N6190" s="8"/>
      <c r="O6190" s="8"/>
      <c r="P6190" s="8"/>
    </row>
    <row r="6191" spans="12:16" ht="24" customHeight="1">
      <c r="L6191" s="8"/>
      <c r="M6191" s="8"/>
      <c r="N6191" s="8"/>
      <c r="O6191" s="8"/>
      <c r="P6191" s="8"/>
    </row>
    <row r="6192" spans="12:16" ht="24" customHeight="1">
      <c r="L6192" s="8"/>
      <c r="M6192" s="8"/>
      <c r="N6192" s="8"/>
      <c r="O6192" s="8"/>
      <c r="P6192" s="8"/>
    </row>
    <row r="6193" spans="12:16" ht="24" customHeight="1">
      <c r="L6193" s="8"/>
      <c r="M6193" s="8"/>
      <c r="N6193" s="8"/>
      <c r="O6193" s="8"/>
      <c r="P6193" s="8"/>
    </row>
    <row r="6194" spans="12:16" ht="24" customHeight="1">
      <c r="L6194" s="8"/>
      <c r="M6194" s="8"/>
      <c r="N6194" s="8"/>
      <c r="O6194" s="8"/>
      <c r="P6194" s="8"/>
    </row>
    <row r="6195" spans="12:16" ht="24" customHeight="1">
      <c r="L6195" s="8"/>
      <c r="M6195" s="8"/>
      <c r="N6195" s="8"/>
      <c r="O6195" s="8"/>
      <c r="P6195" s="8"/>
    </row>
    <row r="6196" spans="12:16" ht="24" customHeight="1">
      <c r="L6196" s="8"/>
      <c r="M6196" s="8"/>
      <c r="N6196" s="8"/>
      <c r="O6196" s="8"/>
      <c r="P6196" s="8"/>
    </row>
    <row r="6197" spans="12:16" ht="24" customHeight="1">
      <c r="L6197" s="8"/>
      <c r="M6197" s="8"/>
      <c r="N6197" s="8"/>
      <c r="O6197" s="8"/>
      <c r="P6197" s="8"/>
    </row>
    <row r="6198" spans="12:16" ht="24" customHeight="1">
      <c r="L6198" s="8"/>
      <c r="M6198" s="8"/>
      <c r="N6198" s="8"/>
      <c r="O6198" s="8"/>
      <c r="P6198" s="8"/>
    </row>
    <row r="6199" spans="12:16" ht="24" customHeight="1">
      <c r="L6199" s="8"/>
      <c r="M6199" s="8"/>
      <c r="N6199" s="8"/>
      <c r="O6199" s="8"/>
      <c r="P6199" s="8"/>
    </row>
    <row r="6200" spans="12:16" ht="24" customHeight="1">
      <c r="L6200" s="8"/>
      <c r="M6200" s="8"/>
      <c r="N6200" s="8"/>
      <c r="O6200" s="8"/>
      <c r="P6200" s="8"/>
    </row>
    <row r="6201" spans="12:16" ht="24" customHeight="1">
      <c r="L6201" s="8"/>
      <c r="M6201" s="8"/>
      <c r="N6201" s="8"/>
      <c r="O6201" s="8"/>
      <c r="P6201" s="8"/>
    </row>
    <row r="6202" spans="12:16" ht="24" customHeight="1">
      <c r="L6202" s="8"/>
      <c r="M6202" s="8"/>
      <c r="N6202" s="8"/>
      <c r="O6202" s="8"/>
      <c r="P6202" s="8"/>
    </row>
    <row r="6203" spans="12:16" ht="24" customHeight="1">
      <c r="L6203" s="8"/>
      <c r="M6203" s="8"/>
      <c r="N6203" s="8"/>
      <c r="O6203" s="8"/>
      <c r="P6203" s="8"/>
    </row>
    <row r="6204" spans="12:16" ht="24" customHeight="1">
      <c r="L6204" s="8"/>
      <c r="M6204" s="8"/>
      <c r="N6204" s="8"/>
      <c r="O6204" s="8"/>
      <c r="P6204" s="8"/>
    </row>
    <row r="6205" spans="12:16" ht="24" customHeight="1">
      <c r="L6205" s="8"/>
      <c r="M6205" s="8"/>
      <c r="N6205" s="8"/>
      <c r="O6205" s="8"/>
      <c r="P6205" s="8"/>
    </row>
    <row r="6206" spans="12:16" ht="24" customHeight="1">
      <c r="L6206" s="8"/>
      <c r="M6206" s="8"/>
      <c r="N6206" s="8"/>
      <c r="O6206" s="8"/>
      <c r="P6206" s="8"/>
    </row>
    <row r="6207" spans="12:16" ht="24" customHeight="1">
      <c r="L6207" s="8"/>
      <c r="M6207" s="8"/>
      <c r="N6207" s="8"/>
      <c r="O6207" s="8"/>
      <c r="P6207" s="8"/>
    </row>
    <row r="6208" spans="12:16" ht="24" customHeight="1">
      <c r="L6208" s="8"/>
      <c r="M6208" s="8"/>
      <c r="N6208" s="8"/>
      <c r="O6208" s="8"/>
      <c r="P6208" s="8"/>
    </row>
    <row r="6209" spans="12:16" ht="24" customHeight="1">
      <c r="L6209" s="8"/>
      <c r="M6209" s="8"/>
      <c r="N6209" s="8"/>
      <c r="O6209" s="8"/>
      <c r="P6209" s="8"/>
    </row>
    <row r="6210" spans="12:16" ht="24" customHeight="1">
      <c r="L6210" s="8"/>
      <c r="M6210" s="8"/>
      <c r="N6210" s="8"/>
      <c r="O6210" s="8"/>
      <c r="P6210" s="8"/>
    </row>
    <row r="6211" spans="12:16" ht="24" customHeight="1">
      <c r="L6211" s="8"/>
      <c r="M6211" s="8"/>
      <c r="N6211" s="8"/>
      <c r="O6211" s="8"/>
      <c r="P6211" s="8"/>
    </row>
    <row r="6212" spans="12:16" ht="24" customHeight="1">
      <c r="L6212" s="8"/>
      <c r="M6212" s="8"/>
      <c r="N6212" s="8"/>
      <c r="O6212" s="8"/>
      <c r="P6212" s="8"/>
    </row>
    <row r="6213" spans="12:16" ht="24" customHeight="1">
      <c r="L6213" s="8"/>
      <c r="M6213" s="8"/>
      <c r="N6213" s="8"/>
      <c r="O6213" s="8"/>
      <c r="P6213" s="8"/>
    </row>
    <row r="6214" spans="12:16" ht="24" customHeight="1">
      <c r="L6214" s="8"/>
      <c r="M6214" s="8"/>
      <c r="N6214" s="8"/>
      <c r="O6214" s="8"/>
      <c r="P6214" s="8"/>
    </row>
    <row r="6215" spans="12:16" ht="24" customHeight="1">
      <c r="L6215" s="8"/>
      <c r="M6215" s="8"/>
      <c r="N6215" s="8"/>
      <c r="O6215" s="8"/>
      <c r="P6215" s="8"/>
    </row>
    <row r="6216" spans="12:16" ht="24" customHeight="1">
      <c r="L6216" s="8"/>
      <c r="M6216" s="8"/>
      <c r="N6216" s="8"/>
      <c r="O6216" s="8"/>
      <c r="P6216" s="8"/>
    </row>
    <row r="6217" spans="12:16" ht="24" customHeight="1">
      <c r="L6217" s="8"/>
      <c r="M6217" s="8"/>
      <c r="N6217" s="8"/>
      <c r="O6217" s="8"/>
      <c r="P6217" s="8"/>
    </row>
    <row r="6218" spans="12:16" ht="24" customHeight="1">
      <c r="L6218" s="8"/>
      <c r="M6218" s="8"/>
      <c r="N6218" s="8"/>
      <c r="O6218" s="8"/>
      <c r="P6218" s="8"/>
    </row>
    <row r="6219" spans="12:16" ht="24" customHeight="1">
      <c r="L6219" s="8"/>
      <c r="M6219" s="8"/>
      <c r="N6219" s="8"/>
      <c r="O6219" s="8"/>
      <c r="P6219" s="8"/>
    </row>
    <row r="6220" spans="12:16" ht="24" customHeight="1">
      <c r="L6220" s="8"/>
      <c r="M6220" s="8"/>
      <c r="N6220" s="8"/>
      <c r="O6220" s="8"/>
      <c r="P6220" s="8"/>
    </row>
    <row r="6221" spans="12:16" ht="24" customHeight="1">
      <c r="L6221" s="8"/>
      <c r="M6221" s="8"/>
      <c r="N6221" s="8"/>
      <c r="O6221" s="8"/>
      <c r="P6221" s="8"/>
    </row>
    <row r="6222" spans="12:16" ht="24" customHeight="1">
      <c r="L6222" s="8"/>
      <c r="M6222" s="8"/>
      <c r="N6222" s="8"/>
      <c r="O6222" s="8"/>
      <c r="P6222" s="8"/>
    </row>
    <row r="6223" spans="12:16" ht="24" customHeight="1">
      <c r="L6223" s="8"/>
      <c r="M6223" s="8"/>
      <c r="N6223" s="8"/>
      <c r="O6223" s="8"/>
      <c r="P6223" s="8"/>
    </row>
    <row r="6224" spans="12:16" ht="24" customHeight="1">
      <c r="L6224" s="8"/>
      <c r="M6224" s="8"/>
      <c r="N6224" s="8"/>
      <c r="O6224" s="8"/>
      <c r="P6224" s="8"/>
    </row>
    <row r="6225" spans="12:16" ht="24" customHeight="1">
      <c r="L6225" s="8"/>
      <c r="M6225" s="8"/>
      <c r="N6225" s="8"/>
      <c r="O6225" s="8"/>
      <c r="P6225" s="8"/>
    </row>
    <row r="6226" spans="12:16" ht="24" customHeight="1">
      <c r="L6226" s="8"/>
      <c r="M6226" s="8"/>
      <c r="N6226" s="8"/>
      <c r="O6226" s="8"/>
      <c r="P6226" s="8"/>
    </row>
    <row r="6227" spans="12:16" ht="24" customHeight="1">
      <c r="L6227" s="8"/>
      <c r="M6227" s="8"/>
      <c r="N6227" s="8"/>
      <c r="O6227" s="8"/>
      <c r="P6227" s="8"/>
    </row>
    <row r="6228" spans="12:16" ht="24" customHeight="1">
      <c r="L6228" s="8"/>
      <c r="M6228" s="8"/>
      <c r="N6228" s="8"/>
      <c r="O6228" s="8"/>
      <c r="P6228" s="8"/>
    </row>
    <row r="6229" spans="12:16" ht="24" customHeight="1">
      <c r="L6229" s="8"/>
      <c r="M6229" s="8"/>
      <c r="N6229" s="8"/>
      <c r="O6229" s="8"/>
      <c r="P6229" s="8"/>
    </row>
    <row r="6230" spans="12:16" ht="24" customHeight="1">
      <c r="L6230" s="8"/>
      <c r="M6230" s="8"/>
      <c r="N6230" s="8"/>
      <c r="O6230" s="8"/>
      <c r="P6230" s="8"/>
    </row>
    <row r="6231" spans="12:16" ht="24" customHeight="1">
      <c r="L6231" s="8"/>
      <c r="M6231" s="8"/>
      <c r="N6231" s="8"/>
      <c r="O6231" s="8"/>
      <c r="P6231" s="8"/>
    </row>
    <row r="6232" spans="12:16" ht="24" customHeight="1">
      <c r="L6232" s="8"/>
      <c r="M6232" s="8"/>
      <c r="N6232" s="8"/>
      <c r="O6232" s="8"/>
      <c r="P6232" s="8"/>
    </row>
    <row r="6233" spans="12:16" ht="24" customHeight="1">
      <c r="L6233" s="8"/>
      <c r="M6233" s="8"/>
      <c r="N6233" s="8"/>
      <c r="O6233" s="8"/>
      <c r="P6233" s="8"/>
    </row>
    <row r="6234" spans="12:16" ht="24" customHeight="1">
      <c r="L6234" s="8"/>
      <c r="M6234" s="8"/>
      <c r="N6234" s="8"/>
      <c r="O6234" s="8"/>
      <c r="P6234" s="8"/>
    </row>
    <row r="6235" spans="12:16" ht="24" customHeight="1">
      <c r="L6235" s="8"/>
      <c r="M6235" s="8"/>
      <c r="N6235" s="8"/>
      <c r="O6235" s="8"/>
      <c r="P6235" s="8"/>
    </row>
    <row r="6236" spans="12:16" ht="24" customHeight="1">
      <c r="L6236" s="8"/>
      <c r="M6236" s="8"/>
      <c r="N6236" s="8"/>
      <c r="O6236" s="8"/>
      <c r="P6236" s="8"/>
    </row>
    <row r="6237" spans="12:16" ht="24" customHeight="1">
      <c r="L6237" s="8"/>
      <c r="M6237" s="8"/>
      <c r="N6237" s="8"/>
      <c r="O6237" s="8"/>
      <c r="P6237" s="8"/>
    </row>
    <row r="6238" spans="12:16" ht="24" customHeight="1">
      <c r="L6238" s="8"/>
      <c r="M6238" s="8"/>
      <c r="N6238" s="8"/>
      <c r="O6238" s="8"/>
      <c r="P6238" s="8"/>
    </row>
    <row r="6239" spans="12:16" ht="24" customHeight="1">
      <c r="L6239" s="8"/>
      <c r="M6239" s="8"/>
      <c r="N6239" s="8"/>
      <c r="O6239" s="8"/>
      <c r="P6239" s="8"/>
    </row>
    <row r="6240" spans="12:16" ht="24" customHeight="1">
      <c r="L6240" s="8"/>
      <c r="M6240" s="8"/>
      <c r="N6240" s="8"/>
      <c r="O6240" s="8"/>
      <c r="P6240" s="8"/>
    </row>
    <row r="6241" spans="12:16" ht="24" customHeight="1">
      <c r="L6241" s="8"/>
      <c r="M6241" s="8"/>
      <c r="N6241" s="8"/>
      <c r="O6241" s="8"/>
      <c r="P6241" s="8"/>
    </row>
    <row r="6242" spans="12:16" ht="24" customHeight="1">
      <c r="L6242" s="8"/>
      <c r="M6242" s="8"/>
      <c r="N6242" s="8"/>
      <c r="O6242" s="8"/>
      <c r="P6242" s="8"/>
    </row>
    <row r="6243" spans="12:16" ht="24" customHeight="1">
      <c r="L6243" s="8"/>
      <c r="M6243" s="8"/>
      <c r="N6243" s="8"/>
      <c r="O6243" s="8"/>
      <c r="P6243" s="8"/>
    </row>
    <row r="6244" spans="12:16" ht="24" customHeight="1">
      <c r="L6244" s="8"/>
      <c r="M6244" s="8"/>
      <c r="N6244" s="8"/>
      <c r="O6244" s="8"/>
      <c r="P6244" s="8"/>
    </row>
    <row r="6245" spans="12:16" ht="24" customHeight="1">
      <c r="L6245" s="8"/>
      <c r="M6245" s="8"/>
      <c r="N6245" s="8"/>
      <c r="O6245" s="8"/>
      <c r="P6245" s="8"/>
    </row>
    <row r="6246" spans="12:16" ht="24" customHeight="1">
      <c r="L6246" s="8"/>
      <c r="M6246" s="8"/>
      <c r="N6246" s="8"/>
      <c r="O6246" s="8"/>
      <c r="P6246" s="8"/>
    </row>
    <row r="6247" spans="12:16" ht="24" customHeight="1">
      <c r="L6247" s="8"/>
      <c r="M6247" s="8"/>
      <c r="N6247" s="8"/>
      <c r="O6247" s="8"/>
      <c r="P6247" s="8"/>
    </row>
    <row r="6248" spans="12:16" ht="24" customHeight="1">
      <c r="L6248" s="8"/>
      <c r="M6248" s="8"/>
      <c r="N6248" s="8"/>
      <c r="O6248" s="8"/>
      <c r="P6248" s="8"/>
    </row>
    <row r="6249" spans="12:16" ht="24" customHeight="1">
      <c r="L6249" s="8"/>
      <c r="M6249" s="8"/>
      <c r="N6249" s="8"/>
      <c r="O6249" s="8"/>
      <c r="P6249" s="8"/>
    </row>
    <row r="6250" spans="12:16" ht="24" customHeight="1">
      <c r="L6250" s="8"/>
      <c r="M6250" s="8"/>
      <c r="N6250" s="8"/>
      <c r="O6250" s="8"/>
      <c r="P6250" s="8"/>
    </row>
    <row r="6251" spans="12:16" ht="24" customHeight="1">
      <c r="L6251" s="8"/>
      <c r="M6251" s="8"/>
      <c r="N6251" s="8"/>
      <c r="O6251" s="8"/>
      <c r="P6251" s="8"/>
    </row>
    <row r="6252" spans="12:16" ht="24" customHeight="1">
      <c r="L6252" s="8"/>
      <c r="M6252" s="8"/>
      <c r="N6252" s="8"/>
      <c r="O6252" s="8"/>
      <c r="P6252" s="8"/>
    </row>
    <row r="6253" spans="12:16" ht="24" customHeight="1">
      <c r="L6253" s="8"/>
      <c r="M6253" s="8"/>
      <c r="N6253" s="8"/>
      <c r="O6253" s="8"/>
      <c r="P6253" s="8"/>
    </row>
    <row r="6254" spans="12:16" ht="24" customHeight="1">
      <c r="L6254" s="8"/>
      <c r="M6254" s="8"/>
      <c r="N6254" s="8"/>
      <c r="O6254" s="8"/>
      <c r="P6254" s="8"/>
    </row>
    <row r="6255" spans="12:16" ht="24" customHeight="1">
      <c r="L6255" s="8"/>
      <c r="M6255" s="8"/>
      <c r="N6255" s="8"/>
      <c r="O6255" s="8"/>
      <c r="P6255" s="8"/>
    </row>
    <row r="6256" spans="12:16" ht="24" customHeight="1">
      <c r="L6256" s="8"/>
      <c r="M6256" s="8"/>
      <c r="N6256" s="8"/>
      <c r="O6256" s="8"/>
      <c r="P6256" s="8"/>
    </row>
    <row r="6257" spans="12:16" ht="24" customHeight="1">
      <c r="L6257" s="8"/>
      <c r="M6257" s="8"/>
      <c r="N6257" s="8"/>
      <c r="O6257" s="8"/>
      <c r="P6257" s="8"/>
    </row>
    <row r="6258" spans="12:16" ht="24" customHeight="1">
      <c r="L6258" s="8"/>
      <c r="M6258" s="8"/>
      <c r="N6258" s="8"/>
      <c r="O6258" s="8"/>
      <c r="P6258" s="8"/>
    </row>
    <row r="6259" spans="12:16" ht="24" customHeight="1">
      <c r="L6259" s="8"/>
      <c r="M6259" s="8"/>
      <c r="N6259" s="8"/>
      <c r="O6259" s="8"/>
      <c r="P6259" s="8"/>
    </row>
    <row r="6260" spans="12:16" ht="24" customHeight="1">
      <c r="L6260" s="8"/>
      <c r="M6260" s="8"/>
      <c r="N6260" s="8"/>
      <c r="O6260" s="8"/>
      <c r="P6260" s="8"/>
    </row>
    <row r="6261" spans="12:16" ht="24" customHeight="1">
      <c r="L6261" s="8"/>
      <c r="M6261" s="8"/>
      <c r="N6261" s="8"/>
      <c r="O6261" s="8"/>
      <c r="P6261" s="8"/>
    </row>
    <row r="6262" spans="12:16" ht="24" customHeight="1">
      <c r="L6262" s="8"/>
      <c r="M6262" s="8"/>
      <c r="N6262" s="8"/>
      <c r="O6262" s="8"/>
      <c r="P6262" s="8"/>
    </row>
    <row r="6263" spans="12:16" ht="24" customHeight="1">
      <c r="L6263" s="8"/>
      <c r="M6263" s="8"/>
      <c r="N6263" s="8"/>
      <c r="O6263" s="8"/>
      <c r="P6263" s="8"/>
    </row>
    <row r="6264" spans="12:16" ht="24" customHeight="1">
      <c r="L6264" s="8"/>
      <c r="M6264" s="8"/>
      <c r="N6264" s="8"/>
      <c r="O6264" s="8"/>
      <c r="P6264" s="8"/>
    </row>
    <row r="6265" spans="12:16" ht="24" customHeight="1">
      <c r="L6265" s="8"/>
      <c r="M6265" s="8"/>
      <c r="N6265" s="8"/>
      <c r="O6265" s="8"/>
      <c r="P6265" s="8"/>
    </row>
    <row r="6266" spans="12:16" ht="24" customHeight="1">
      <c r="L6266" s="8"/>
      <c r="M6266" s="8"/>
      <c r="N6266" s="8"/>
      <c r="O6266" s="8"/>
      <c r="P6266" s="8"/>
    </row>
    <row r="6267" spans="12:16" ht="24" customHeight="1">
      <c r="L6267" s="8"/>
      <c r="M6267" s="8"/>
      <c r="N6267" s="8"/>
      <c r="O6267" s="8"/>
      <c r="P6267" s="8"/>
    </row>
    <row r="6268" spans="12:16" ht="24" customHeight="1">
      <c r="L6268" s="8"/>
      <c r="M6268" s="8"/>
      <c r="N6268" s="8"/>
      <c r="O6268" s="8"/>
      <c r="P6268" s="8"/>
    </row>
    <row r="6269" spans="12:16" ht="24" customHeight="1">
      <c r="L6269" s="8"/>
      <c r="M6269" s="8"/>
      <c r="N6269" s="8"/>
      <c r="O6269" s="8"/>
      <c r="P6269" s="8"/>
    </row>
    <row r="6270" spans="12:16" ht="24" customHeight="1">
      <c r="L6270" s="8"/>
      <c r="M6270" s="8"/>
      <c r="N6270" s="8"/>
      <c r="O6270" s="8"/>
      <c r="P6270" s="8"/>
    </row>
    <row r="6271" spans="12:16" ht="24" customHeight="1">
      <c r="L6271" s="8"/>
      <c r="M6271" s="8"/>
      <c r="N6271" s="8"/>
      <c r="O6271" s="8"/>
      <c r="P6271" s="8"/>
    </row>
    <row r="6272" spans="12:16" ht="24" customHeight="1">
      <c r="L6272" s="8"/>
      <c r="M6272" s="8"/>
      <c r="N6272" s="8"/>
      <c r="O6272" s="8"/>
      <c r="P6272" s="8"/>
    </row>
    <row r="6273" spans="12:16" ht="24" customHeight="1">
      <c r="L6273" s="8"/>
      <c r="M6273" s="8"/>
      <c r="N6273" s="8"/>
      <c r="O6273" s="8"/>
      <c r="P6273" s="8"/>
    </row>
    <row r="6274" spans="12:16" ht="24" customHeight="1">
      <c r="L6274" s="8"/>
      <c r="M6274" s="8"/>
      <c r="N6274" s="8"/>
      <c r="O6274" s="8"/>
      <c r="P6274" s="8"/>
    </row>
    <row r="6275" spans="12:16" ht="24" customHeight="1">
      <c r="L6275" s="8"/>
      <c r="M6275" s="8"/>
      <c r="N6275" s="8"/>
      <c r="O6275" s="8"/>
      <c r="P6275" s="8"/>
    </row>
    <row r="6276" spans="12:16" ht="24" customHeight="1">
      <c r="L6276" s="8"/>
      <c r="M6276" s="8"/>
      <c r="N6276" s="8"/>
      <c r="O6276" s="8"/>
      <c r="P6276" s="8"/>
    </row>
    <row r="6277" spans="12:16" ht="24" customHeight="1">
      <c r="L6277" s="8"/>
      <c r="M6277" s="8"/>
      <c r="N6277" s="8"/>
      <c r="O6277" s="8"/>
      <c r="P6277" s="8"/>
    </row>
    <row r="6278" spans="12:16" ht="24" customHeight="1">
      <c r="L6278" s="8"/>
      <c r="M6278" s="8"/>
      <c r="N6278" s="8"/>
      <c r="O6278" s="8"/>
      <c r="P6278" s="8"/>
    </row>
    <row r="6279" spans="12:16" ht="24" customHeight="1">
      <c r="L6279" s="8"/>
      <c r="M6279" s="8"/>
      <c r="N6279" s="8"/>
      <c r="O6279" s="8"/>
      <c r="P6279" s="8"/>
    </row>
    <row r="6280" spans="12:16" ht="24" customHeight="1">
      <c r="L6280" s="8"/>
      <c r="M6280" s="8"/>
      <c r="N6280" s="8"/>
      <c r="O6280" s="8"/>
      <c r="P6280" s="8"/>
    </row>
    <row r="6281" spans="12:16" ht="24" customHeight="1">
      <c r="L6281" s="8"/>
      <c r="M6281" s="8"/>
      <c r="N6281" s="8"/>
      <c r="O6281" s="8"/>
      <c r="P6281" s="8"/>
    </row>
    <row r="6282" spans="12:16" ht="24" customHeight="1">
      <c r="L6282" s="8"/>
      <c r="M6282" s="8"/>
      <c r="N6282" s="8"/>
      <c r="O6282" s="8"/>
      <c r="P6282" s="8"/>
    </row>
    <row r="6283" spans="12:16" ht="24" customHeight="1">
      <c r="L6283" s="8"/>
      <c r="M6283" s="8"/>
      <c r="N6283" s="8"/>
      <c r="O6283" s="8"/>
      <c r="P6283" s="8"/>
    </row>
    <row r="6284" spans="12:16" ht="24" customHeight="1">
      <c r="L6284" s="8"/>
      <c r="M6284" s="8"/>
      <c r="N6284" s="8"/>
      <c r="O6284" s="8"/>
      <c r="P6284" s="8"/>
    </row>
    <row r="6285" spans="12:16" ht="24" customHeight="1">
      <c r="L6285" s="8"/>
      <c r="M6285" s="8"/>
      <c r="N6285" s="8"/>
      <c r="O6285" s="8"/>
      <c r="P6285" s="8"/>
    </row>
    <row r="6286" spans="12:16" ht="24" customHeight="1">
      <c r="L6286" s="8"/>
      <c r="M6286" s="8"/>
      <c r="N6286" s="8"/>
      <c r="O6286" s="8"/>
      <c r="P6286" s="8"/>
    </row>
    <row r="6287" spans="12:16" ht="24" customHeight="1">
      <c r="L6287" s="8"/>
      <c r="M6287" s="8"/>
      <c r="N6287" s="8"/>
      <c r="O6287" s="8"/>
      <c r="P6287" s="8"/>
    </row>
    <row r="6288" spans="12:16" ht="24" customHeight="1">
      <c r="L6288" s="8"/>
      <c r="M6288" s="8"/>
      <c r="N6288" s="8"/>
      <c r="O6288" s="8"/>
      <c r="P6288" s="8"/>
    </row>
    <row r="6289" spans="12:16" ht="24" customHeight="1">
      <c r="L6289" s="8"/>
      <c r="M6289" s="8"/>
      <c r="N6289" s="8"/>
      <c r="O6289" s="8"/>
      <c r="P6289" s="8"/>
    </row>
    <row r="6290" spans="12:16" ht="24" customHeight="1">
      <c r="L6290" s="8"/>
      <c r="M6290" s="8"/>
      <c r="N6290" s="8"/>
      <c r="O6290" s="8"/>
      <c r="P6290" s="8"/>
    </row>
    <row r="6291" spans="12:16" ht="24" customHeight="1">
      <c r="L6291" s="8"/>
      <c r="M6291" s="8"/>
      <c r="N6291" s="8"/>
      <c r="O6291" s="8"/>
      <c r="P6291" s="8"/>
    </row>
    <row r="6292" spans="12:16" ht="24" customHeight="1">
      <c r="L6292" s="8"/>
      <c r="M6292" s="8"/>
      <c r="N6292" s="8"/>
      <c r="O6292" s="8"/>
      <c r="P6292" s="8"/>
    </row>
    <row r="6293" spans="12:16" ht="24" customHeight="1">
      <c r="L6293" s="8"/>
      <c r="M6293" s="8"/>
      <c r="N6293" s="8"/>
      <c r="O6293" s="8"/>
      <c r="P6293" s="8"/>
    </row>
    <row r="6294" spans="12:16" ht="24" customHeight="1">
      <c r="L6294" s="8"/>
      <c r="M6294" s="8"/>
      <c r="N6294" s="8"/>
      <c r="O6294" s="8"/>
      <c r="P6294" s="8"/>
    </row>
    <row r="6295" spans="12:16" ht="24" customHeight="1">
      <c r="L6295" s="8"/>
      <c r="M6295" s="8"/>
      <c r="N6295" s="8"/>
      <c r="O6295" s="8"/>
      <c r="P6295" s="8"/>
    </row>
    <row r="6296" spans="12:16" ht="24" customHeight="1">
      <c r="L6296" s="8"/>
      <c r="M6296" s="8"/>
      <c r="N6296" s="8"/>
      <c r="O6296" s="8"/>
      <c r="P6296" s="8"/>
    </row>
    <row r="6297" spans="12:16" ht="24" customHeight="1">
      <c r="L6297" s="8"/>
      <c r="M6297" s="8"/>
      <c r="N6297" s="8"/>
      <c r="O6297" s="8"/>
      <c r="P6297" s="8"/>
    </row>
    <row r="6298" spans="12:16" ht="24" customHeight="1">
      <c r="L6298" s="8"/>
      <c r="M6298" s="8"/>
      <c r="N6298" s="8"/>
      <c r="O6298" s="8"/>
      <c r="P6298" s="8"/>
    </row>
    <row r="6299" spans="12:16" ht="24" customHeight="1">
      <c r="L6299" s="8"/>
      <c r="M6299" s="8"/>
      <c r="N6299" s="8"/>
      <c r="O6299" s="8"/>
      <c r="P6299" s="8"/>
    </row>
    <row r="6300" spans="12:16" ht="24" customHeight="1">
      <c r="L6300" s="8"/>
      <c r="M6300" s="8"/>
      <c r="N6300" s="8"/>
      <c r="O6300" s="8"/>
      <c r="P6300" s="8"/>
    </row>
    <row r="6301" spans="12:16" ht="24" customHeight="1">
      <c r="L6301" s="8"/>
      <c r="M6301" s="8"/>
      <c r="N6301" s="8"/>
      <c r="O6301" s="8"/>
      <c r="P6301" s="8"/>
    </row>
    <row r="6302" spans="12:16" ht="24" customHeight="1">
      <c r="L6302" s="8"/>
      <c r="M6302" s="8"/>
      <c r="N6302" s="8"/>
      <c r="O6302" s="8"/>
      <c r="P6302" s="8"/>
    </row>
    <row r="6303" spans="12:16" ht="24" customHeight="1">
      <c r="L6303" s="8"/>
      <c r="M6303" s="8"/>
      <c r="N6303" s="8"/>
      <c r="O6303" s="8"/>
      <c r="P6303" s="8"/>
    </row>
    <row r="6304" spans="12:16" ht="24" customHeight="1">
      <c r="L6304" s="8"/>
      <c r="M6304" s="8"/>
      <c r="N6304" s="8"/>
      <c r="O6304" s="8"/>
      <c r="P6304" s="8"/>
    </row>
    <row r="6305" spans="12:16" ht="24" customHeight="1">
      <c r="L6305" s="8"/>
      <c r="M6305" s="8"/>
      <c r="N6305" s="8"/>
      <c r="O6305" s="8"/>
      <c r="P6305" s="8"/>
    </row>
    <row r="6306" spans="12:16" ht="24" customHeight="1">
      <c r="L6306" s="8"/>
      <c r="M6306" s="8"/>
      <c r="N6306" s="8"/>
      <c r="O6306" s="8"/>
      <c r="P6306" s="8"/>
    </row>
    <row r="6307" spans="12:16" ht="24" customHeight="1">
      <c r="L6307" s="8"/>
      <c r="M6307" s="8"/>
      <c r="N6307" s="8"/>
      <c r="O6307" s="8"/>
      <c r="P6307" s="8"/>
    </row>
    <row r="6308" spans="12:16" ht="24" customHeight="1">
      <c r="L6308" s="8"/>
      <c r="M6308" s="8"/>
      <c r="N6308" s="8"/>
      <c r="O6308" s="8"/>
      <c r="P6308" s="8"/>
    </row>
    <row r="6309" spans="12:16" ht="24" customHeight="1">
      <c r="L6309" s="8"/>
      <c r="M6309" s="8"/>
      <c r="N6309" s="8"/>
      <c r="O6309" s="8"/>
      <c r="P6309" s="8"/>
    </row>
    <row r="6310" spans="12:16" ht="24" customHeight="1">
      <c r="L6310" s="8"/>
      <c r="M6310" s="8"/>
      <c r="N6310" s="8"/>
      <c r="O6310" s="8"/>
      <c r="P6310" s="8"/>
    </row>
    <row r="6311" spans="12:16" ht="24" customHeight="1">
      <c r="L6311" s="8"/>
      <c r="M6311" s="8"/>
      <c r="N6311" s="8"/>
      <c r="O6311" s="8"/>
      <c r="P6311" s="8"/>
    </row>
    <row r="6312" spans="12:16" ht="24" customHeight="1">
      <c r="L6312" s="8"/>
      <c r="M6312" s="8"/>
      <c r="N6312" s="8"/>
      <c r="O6312" s="8"/>
      <c r="P6312" s="8"/>
    </row>
    <row r="6313" spans="12:16" ht="24" customHeight="1">
      <c r="L6313" s="8"/>
      <c r="M6313" s="8"/>
      <c r="N6313" s="8"/>
      <c r="O6313" s="8"/>
      <c r="P6313" s="8"/>
    </row>
    <row r="6314" spans="12:16" ht="24" customHeight="1">
      <c r="L6314" s="8"/>
      <c r="M6314" s="8"/>
      <c r="N6314" s="8"/>
      <c r="O6314" s="8"/>
      <c r="P6314" s="8"/>
    </row>
    <row r="6315" spans="12:16" ht="24" customHeight="1">
      <c r="L6315" s="8"/>
      <c r="M6315" s="8"/>
      <c r="N6315" s="8"/>
      <c r="O6315" s="8"/>
      <c r="P6315" s="8"/>
    </row>
    <row r="6316" spans="12:16" ht="24" customHeight="1">
      <c r="L6316" s="8"/>
      <c r="M6316" s="8"/>
      <c r="N6316" s="8"/>
      <c r="O6316" s="8"/>
      <c r="P6316" s="8"/>
    </row>
    <row r="6317" spans="12:16" ht="24" customHeight="1">
      <c r="L6317" s="8"/>
      <c r="M6317" s="8"/>
      <c r="N6317" s="8"/>
      <c r="O6317" s="8"/>
      <c r="P6317" s="8"/>
    </row>
    <row r="6318" spans="12:16" ht="24" customHeight="1">
      <c r="L6318" s="8"/>
      <c r="M6318" s="8"/>
      <c r="N6318" s="8"/>
      <c r="O6318" s="8"/>
      <c r="P6318" s="8"/>
    </row>
    <row r="6319" spans="12:16" ht="24" customHeight="1">
      <c r="L6319" s="8"/>
      <c r="M6319" s="8"/>
      <c r="N6319" s="8"/>
      <c r="O6319" s="8"/>
      <c r="P6319" s="8"/>
    </row>
    <row r="6320" spans="12:16" ht="24" customHeight="1">
      <c r="L6320" s="8"/>
      <c r="M6320" s="8"/>
      <c r="N6320" s="8"/>
      <c r="O6320" s="8"/>
      <c r="P6320" s="8"/>
    </row>
    <row r="6321" spans="12:16" ht="24" customHeight="1">
      <c r="L6321" s="8"/>
      <c r="M6321" s="8"/>
      <c r="N6321" s="8"/>
      <c r="O6321" s="8"/>
      <c r="P6321" s="8"/>
    </row>
    <row r="6322" spans="12:16" ht="24" customHeight="1">
      <c r="L6322" s="8"/>
      <c r="M6322" s="8"/>
      <c r="N6322" s="8"/>
      <c r="O6322" s="8"/>
      <c r="P6322" s="8"/>
    </row>
    <row r="6323" spans="12:16" ht="24" customHeight="1">
      <c r="L6323" s="8"/>
      <c r="M6323" s="8"/>
      <c r="N6323" s="8"/>
      <c r="O6323" s="8"/>
      <c r="P6323" s="8"/>
    </row>
    <row r="6324" spans="12:16" ht="24" customHeight="1">
      <c r="L6324" s="8"/>
      <c r="M6324" s="8"/>
      <c r="N6324" s="8"/>
      <c r="O6324" s="8"/>
      <c r="P6324" s="8"/>
    </row>
    <row r="6325" spans="12:16" ht="24" customHeight="1">
      <c r="L6325" s="8"/>
      <c r="M6325" s="8"/>
      <c r="N6325" s="8"/>
      <c r="O6325" s="8"/>
      <c r="P6325" s="8"/>
    </row>
    <row r="6326" spans="12:16" ht="24" customHeight="1">
      <c r="L6326" s="8"/>
      <c r="M6326" s="8"/>
      <c r="N6326" s="8"/>
      <c r="O6326" s="8"/>
      <c r="P6326" s="8"/>
    </row>
    <row r="6327" spans="12:16" ht="24" customHeight="1">
      <c r="L6327" s="8"/>
      <c r="M6327" s="8"/>
      <c r="N6327" s="8"/>
      <c r="O6327" s="8"/>
      <c r="P6327" s="8"/>
    </row>
    <row r="6328" spans="12:16" ht="24" customHeight="1">
      <c r="L6328" s="8"/>
      <c r="M6328" s="8"/>
      <c r="N6328" s="8"/>
      <c r="O6328" s="8"/>
      <c r="P6328" s="8"/>
    </row>
    <row r="6329" spans="12:16" ht="24" customHeight="1">
      <c r="L6329" s="8"/>
      <c r="M6329" s="8"/>
      <c r="N6329" s="8"/>
      <c r="O6329" s="8"/>
      <c r="P6329" s="8"/>
    </row>
    <row r="6330" spans="12:16" ht="24" customHeight="1">
      <c r="L6330" s="8"/>
      <c r="M6330" s="8"/>
      <c r="N6330" s="8"/>
      <c r="O6330" s="8"/>
      <c r="P6330" s="8"/>
    </row>
    <row r="6331" spans="12:16" ht="24" customHeight="1">
      <c r="L6331" s="8"/>
      <c r="M6331" s="8"/>
      <c r="N6331" s="8"/>
      <c r="O6331" s="8"/>
      <c r="P6331" s="8"/>
    </row>
    <row r="6332" spans="12:16" ht="24" customHeight="1">
      <c r="L6332" s="8"/>
      <c r="M6332" s="8"/>
      <c r="N6332" s="8"/>
      <c r="O6332" s="8"/>
      <c r="P6332" s="8"/>
    </row>
    <row r="6333" spans="12:16" ht="24" customHeight="1">
      <c r="L6333" s="8"/>
      <c r="M6333" s="8"/>
      <c r="N6333" s="8"/>
      <c r="O6333" s="8"/>
      <c r="P6333" s="8"/>
    </row>
    <row r="6334" spans="12:16" ht="24" customHeight="1">
      <c r="L6334" s="8"/>
      <c r="M6334" s="8"/>
      <c r="N6334" s="8"/>
      <c r="O6334" s="8"/>
      <c r="P6334" s="8"/>
    </row>
    <row r="6335" spans="12:16" ht="24" customHeight="1">
      <c r="L6335" s="8"/>
      <c r="M6335" s="8"/>
      <c r="N6335" s="8"/>
      <c r="O6335" s="8"/>
      <c r="P6335" s="8"/>
    </row>
    <row r="6336" spans="12:16" ht="24" customHeight="1">
      <c r="L6336" s="8"/>
      <c r="M6336" s="8"/>
      <c r="N6336" s="8"/>
      <c r="O6336" s="8"/>
      <c r="P6336" s="8"/>
    </row>
    <row r="6337" spans="12:16" ht="24" customHeight="1">
      <c r="L6337" s="8"/>
      <c r="M6337" s="8"/>
      <c r="N6337" s="8"/>
      <c r="O6337" s="8"/>
      <c r="P6337" s="8"/>
    </row>
    <row r="6338" spans="12:16" ht="24" customHeight="1">
      <c r="L6338" s="8"/>
      <c r="M6338" s="8"/>
      <c r="N6338" s="8"/>
      <c r="O6338" s="8"/>
      <c r="P6338" s="8"/>
    </row>
    <row r="6339" spans="12:16" ht="24" customHeight="1">
      <c r="L6339" s="8"/>
      <c r="M6339" s="8"/>
      <c r="N6339" s="8"/>
      <c r="O6339" s="8"/>
      <c r="P6339" s="8"/>
    </row>
    <row r="6340" spans="12:16" ht="24" customHeight="1">
      <c r="L6340" s="8"/>
      <c r="M6340" s="8"/>
      <c r="N6340" s="8"/>
      <c r="O6340" s="8"/>
      <c r="P6340" s="8"/>
    </row>
    <row r="6341" spans="12:16" ht="24" customHeight="1">
      <c r="L6341" s="8"/>
      <c r="M6341" s="8"/>
      <c r="N6341" s="8"/>
      <c r="O6341" s="8"/>
      <c r="P6341" s="8"/>
    </row>
    <row r="6342" spans="12:16" ht="24" customHeight="1">
      <c r="L6342" s="8"/>
      <c r="M6342" s="8"/>
      <c r="N6342" s="8"/>
      <c r="O6342" s="8"/>
      <c r="P6342" s="8"/>
    </row>
    <row r="6343" spans="12:16" ht="24" customHeight="1">
      <c r="L6343" s="8"/>
      <c r="M6343" s="8"/>
      <c r="N6343" s="8"/>
      <c r="O6343" s="8"/>
      <c r="P6343" s="8"/>
    </row>
    <row r="6344" spans="12:16" ht="24" customHeight="1">
      <c r="L6344" s="8"/>
      <c r="M6344" s="8"/>
      <c r="N6344" s="8"/>
      <c r="O6344" s="8"/>
      <c r="P6344" s="8"/>
    </row>
    <row r="6345" spans="12:16" ht="24" customHeight="1">
      <c r="L6345" s="8"/>
      <c r="M6345" s="8"/>
      <c r="N6345" s="8"/>
      <c r="O6345" s="8"/>
      <c r="P6345" s="8"/>
    </row>
    <row r="6346" spans="12:16" ht="24" customHeight="1">
      <c r="L6346" s="8"/>
      <c r="M6346" s="8"/>
      <c r="N6346" s="8"/>
      <c r="O6346" s="8"/>
      <c r="P6346" s="8"/>
    </row>
    <row r="6347" spans="12:16" ht="24" customHeight="1">
      <c r="L6347" s="8"/>
      <c r="M6347" s="8"/>
      <c r="N6347" s="8"/>
      <c r="O6347" s="8"/>
      <c r="P6347" s="8"/>
    </row>
    <row r="6348" spans="12:16" ht="24" customHeight="1">
      <c r="L6348" s="8"/>
      <c r="M6348" s="8"/>
      <c r="N6348" s="8"/>
      <c r="O6348" s="8"/>
      <c r="P6348" s="8"/>
    </row>
    <row r="6349" spans="12:16" ht="24" customHeight="1">
      <c r="L6349" s="8"/>
      <c r="M6349" s="8"/>
      <c r="N6349" s="8"/>
      <c r="O6349" s="8"/>
      <c r="P6349" s="8"/>
    </row>
    <row r="6350" spans="12:16" ht="24" customHeight="1">
      <c r="L6350" s="8"/>
      <c r="M6350" s="8"/>
      <c r="N6350" s="8"/>
      <c r="O6350" s="8"/>
      <c r="P6350" s="8"/>
    </row>
    <row r="6351" spans="12:16" ht="24" customHeight="1">
      <c r="L6351" s="8"/>
      <c r="M6351" s="8"/>
      <c r="N6351" s="8"/>
      <c r="O6351" s="8"/>
      <c r="P6351" s="8"/>
    </row>
    <row r="6352" spans="12:16" ht="24" customHeight="1">
      <c r="L6352" s="8"/>
      <c r="M6352" s="8"/>
      <c r="N6352" s="8"/>
      <c r="O6352" s="8"/>
      <c r="P6352" s="8"/>
    </row>
    <row r="6353" spans="12:16" ht="24" customHeight="1">
      <c r="L6353" s="8"/>
      <c r="M6353" s="8"/>
      <c r="N6353" s="8"/>
      <c r="O6353" s="8"/>
      <c r="P6353" s="8"/>
    </row>
    <row r="6354" spans="12:16" ht="24" customHeight="1">
      <c r="L6354" s="8"/>
      <c r="M6354" s="8"/>
      <c r="N6354" s="8"/>
      <c r="O6354" s="8"/>
      <c r="P6354" s="8"/>
    </row>
    <row r="6355" spans="12:16" ht="24" customHeight="1">
      <c r="L6355" s="8"/>
      <c r="M6355" s="8"/>
      <c r="N6355" s="8"/>
      <c r="O6355" s="8"/>
      <c r="P6355" s="8"/>
    </row>
    <row r="6356" spans="12:16" ht="24" customHeight="1">
      <c r="L6356" s="8"/>
      <c r="M6356" s="8"/>
      <c r="N6356" s="8"/>
      <c r="O6356" s="8"/>
      <c r="P6356" s="8"/>
    </row>
    <row r="6357" spans="12:16" ht="24" customHeight="1">
      <c r="L6357" s="8"/>
      <c r="M6357" s="8"/>
      <c r="N6357" s="8"/>
      <c r="O6357" s="8"/>
      <c r="P6357" s="8"/>
    </row>
    <row r="6358" spans="12:16" ht="24" customHeight="1">
      <c r="L6358" s="8"/>
      <c r="M6358" s="8"/>
      <c r="N6358" s="8"/>
      <c r="O6358" s="8"/>
      <c r="P6358" s="8"/>
    </row>
    <row r="6359" spans="12:16" ht="24" customHeight="1">
      <c r="L6359" s="8"/>
      <c r="M6359" s="8"/>
      <c r="N6359" s="8"/>
      <c r="O6359" s="8"/>
      <c r="P6359" s="8"/>
    </row>
    <row r="6360" spans="12:16" ht="24" customHeight="1">
      <c r="L6360" s="8"/>
      <c r="M6360" s="8"/>
      <c r="N6360" s="8"/>
      <c r="O6360" s="8"/>
      <c r="P6360" s="8"/>
    </row>
    <row r="6361" spans="12:16" ht="24" customHeight="1">
      <c r="L6361" s="8"/>
      <c r="M6361" s="8"/>
      <c r="N6361" s="8"/>
      <c r="O6361" s="8"/>
      <c r="P6361" s="8"/>
    </row>
    <row r="6362" spans="12:16" ht="24" customHeight="1">
      <c r="L6362" s="8"/>
      <c r="M6362" s="8"/>
      <c r="N6362" s="8"/>
      <c r="O6362" s="8"/>
      <c r="P6362" s="8"/>
    </row>
    <row r="6363" spans="12:16" ht="24" customHeight="1">
      <c r="L6363" s="8"/>
      <c r="M6363" s="8"/>
      <c r="N6363" s="8"/>
      <c r="O6363" s="8"/>
      <c r="P6363" s="8"/>
    </row>
    <row r="6364" spans="12:16" ht="24" customHeight="1">
      <c r="L6364" s="8"/>
      <c r="M6364" s="8"/>
      <c r="N6364" s="8"/>
      <c r="O6364" s="8"/>
      <c r="P6364" s="8"/>
    </row>
    <row r="6365" spans="12:16" ht="24" customHeight="1">
      <c r="L6365" s="8"/>
      <c r="M6365" s="8"/>
      <c r="N6365" s="8"/>
      <c r="O6365" s="8"/>
      <c r="P6365" s="8"/>
    </row>
    <row r="6366" spans="12:16" ht="24" customHeight="1">
      <c r="L6366" s="8"/>
      <c r="M6366" s="8"/>
      <c r="N6366" s="8"/>
      <c r="O6366" s="8"/>
      <c r="P6366" s="8"/>
    </row>
    <row r="6367" spans="12:16" ht="24" customHeight="1">
      <c r="L6367" s="8"/>
      <c r="M6367" s="8"/>
      <c r="N6367" s="8"/>
      <c r="O6367" s="8"/>
      <c r="P6367" s="8"/>
    </row>
    <row r="6368" spans="12:16" ht="24" customHeight="1">
      <c r="L6368" s="8"/>
      <c r="M6368" s="8"/>
      <c r="N6368" s="8"/>
      <c r="O6368" s="8"/>
      <c r="P6368" s="8"/>
    </row>
    <row r="6369" spans="12:16" ht="24" customHeight="1">
      <c r="L6369" s="8"/>
      <c r="M6369" s="8"/>
      <c r="N6369" s="8"/>
      <c r="O6369" s="8"/>
      <c r="P6369" s="8"/>
    </row>
    <row r="6370" spans="12:16" ht="24" customHeight="1">
      <c r="L6370" s="8"/>
      <c r="M6370" s="8"/>
      <c r="N6370" s="8"/>
      <c r="O6370" s="8"/>
      <c r="P6370" s="8"/>
    </row>
    <row r="6371" spans="12:16" ht="24" customHeight="1">
      <c r="L6371" s="8"/>
      <c r="M6371" s="8"/>
      <c r="N6371" s="8"/>
      <c r="O6371" s="8"/>
      <c r="P6371" s="8"/>
    </row>
    <row r="6372" spans="12:16" ht="24" customHeight="1">
      <c r="L6372" s="8"/>
      <c r="M6372" s="8"/>
      <c r="N6372" s="8"/>
      <c r="O6372" s="8"/>
      <c r="P6372" s="8"/>
    </row>
    <row r="6373" spans="12:16" ht="24" customHeight="1">
      <c r="L6373" s="8"/>
      <c r="M6373" s="8"/>
      <c r="N6373" s="8"/>
      <c r="O6373" s="8"/>
      <c r="P6373" s="8"/>
    </row>
    <row r="6374" spans="12:16" ht="24" customHeight="1">
      <c r="L6374" s="8"/>
      <c r="M6374" s="8"/>
      <c r="N6374" s="8"/>
      <c r="O6374" s="8"/>
      <c r="P6374" s="8"/>
    </row>
    <row r="6375" spans="12:16" ht="24" customHeight="1">
      <c r="L6375" s="8"/>
      <c r="M6375" s="8"/>
      <c r="N6375" s="8"/>
      <c r="O6375" s="8"/>
      <c r="P6375" s="8"/>
    </row>
    <row r="6376" spans="12:16" ht="24" customHeight="1">
      <c r="L6376" s="8"/>
      <c r="M6376" s="8"/>
      <c r="N6376" s="8"/>
      <c r="O6376" s="8"/>
      <c r="P6376" s="8"/>
    </row>
    <row r="6377" spans="12:16" ht="24" customHeight="1">
      <c r="L6377" s="8"/>
      <c r="M6377" s="8"/>
      <c r="N6377" s="8"/>
      <c r="O6377" s="8"/>
      <c r="P6377" s="8"/>
    </row>
    <row r="6378" spans="12:16" ht="24" customHeight="1">
      <c r="L6378" s="8"/>
      <c r="M6378" s="8"/>
      <c r="N6378" s="8"/>
      <c r="O6378" s="8"/>
      <c r="P6378" s="8"/>
    </row>
    <row r="6379" spans="12:16" ht="24" customHeight="1">
      <c r="L6379" s="8"/>
      <c r="M6379" s="8"/>
      <c r="N6379" s="8"/>
      <c r="O6379" s="8"/>
      <c r="P6379" s="8"/>
    </row>
    <row r="6380" spans="12:16" ht="24" customHeight="1">
      <c r="L6380" s="8"/>
      <c r="M6380" s="8"/>
      <c r="N6380" s="8"/>
      <c r="O6380" s="8"/>
      <c r="P6380" s="8"/>
    </row>
    <row r="6381" spans="12:16" ht="24" customHeight="1">
      <c r="L6381" s="8"/>
      <c r="M6381" s="8"/>
      <c r="N6381" s="8"/>
      <c r="O6381" s="8"/>
      <c r="P6381" s="8"/>
    </row>
    <row r="6382" spans="12:16" ht="24" customHeight="1">
      <c r="L6382" s="8"/>
      <c r="M6382" s="8"/>
      <c r="N6382" s="8"/>
      <c r="O6382" s="8"/>
      <c r="P6382" s="8"/>
    </row>
    <row r="6383" spans="12:16" ht="24" customHeight="1">
      <c r="L6383" s="8"/>
      <c r="M6383" s="8"/>
      <c r="N6383" s="8"/>
      <c r="O6383" s="8"/>
      <c r="P6383" s="8"/>
    </row>
    <row r="6384" spans="12:16" ht="24" customHeight="1">
      <c r="L6384" s="8"/>
      <c r="M6384" s="8"/>
      <c r="N6384" s="8"/>
      <c r="O6384" s="8"/>
      <c r="P6384" s="8"/>
    </row>
    <row r="6385" spans="12:16" ht="24" customHeight="1">
      <c r="L6385" s="8"/>
      <c r="M6385" s="8"/>
      <c r="N6385" s="8"/>
      <c r="O6385" s="8"/>
      <c r="P6385" s="8"/>
    </row>
    <row r="6386" spans="12:16" ht="24" customHeight="1">
      <c r="L6386" s="8"/>
      <c r="M6386" s="8"/>
      <c r="N6386" s="8"/>
      <c r="O6386" s="8"/>
      <c r="P6386" s="8"/>
    </row>
    <row r="6387" spans="12:16" ht="24" customHeight="1">
      <c r="L6387" s="8"/>
      <c r="M6387" s="8"/>
      <c r="N6387" s="8"/>
      <c r="O6387" s="8"/>
      <c r="P6387" s="8"/>
    </row>
    <row r="6388" spans="12:16" ht="24" customHeight="1">
      <c r="L6388" s="8"/>
      <c r="M6388" s="8"/>
      <c r="N6388" s="8"/>
      <c r="O6388" s="8"/>
      <c r="P6388" s="8"/>
    </row>
    <row r="6389" spans="12:16" ht="24" customHeight="1">
      <c r="L6389" s="8"/>
      <c r="M6389" s="8"/>
      <c r="N6389" s="8"/>
      <c r="O6389" s="8"/>
      <c r="P6389" s="8"/>
    </row>
    <row r="6390" spans="12:16" ht="24" customHeight="1">
      <c r="L6390" s="8"/>
      <c r="M6390" s="8"/>
      <c r="N6390" s="8"/>
      <c r="O6390" s="8"/>
      <c r="P6390" s="8"/>
    </row>
    <row r="6391" spans="12:16" ht="24" customHeight="1">
      <c r="L6391" s="8"/>
      <c r="M6391" s="8"/>
      <c r="N6391" s="8"/>
      <c r="O6391" s="8"/>
      <c r="P6391" s="8"/>
    </row>
    <row r="6392" spans="12:16" ht="24" customHeight="1">
      <c r="L6392" s="8"/>
      <c r="M6392" s="8"/>
      <c r="N6392" s="8"/>
      <c r="O6392" s="8"/>
      <c r="P6392" s="8"/>
    </row>
    <row r="6393" spans="12:16" ht="24" customHeight="1">
      <c r="L6393" s="8"/>
      <c r="M6393" s="8"/>
      <c r="N6393" s="8"/>
      <c r="O6393" s="8"/>
      <c r="P6393" s="8"/>
    </row>
    <row r="6394" spans="12:16" ht="24" customHeight="1">
      <c r="L6394" s="8"/>
      <c r="M6394" s="8"/>
      <c r="N6394" s="8"/>
      <c r="O6394" s="8"/>
      <c r="P6394" s="8"/>
    </row>
    <row r="6395" spans="12:16" ht="24" customHeight="1">
      <c r="L6395" s="8"/>
      <c r="M6395" s="8"/>
      <c r="N6395" s="8"/>
      <c r="O6395" s="8"/>
      <c r="P6395" s="8"/>
    </row>
    <row r="6396" spans="12:16" ht="24" customHeight="1">
      <c r="L6396" s="8"/>
      <c r="M6396" s="8"/>
      <c r="N6396" s="8"/>
      <c r="O6396" s="8"/>
      <c r="P6396" s="8"/>
    </row>
    <row r="6397" spans="12:16" ht="24" customHeight="1">
      <c r="L6397" s="8"/>
      <c r="M6397" s="8"/>
      <c r="N6397" s="8"/>
      <c r="O6397" s="8"/>
      <c r="P6397" s="8"/>
    </row>
    <row r="6398" spans="12:16" ht="24" customHeight="1">
      <c r="L6398" s="8"/>
      <c r="M6398" s="8"/>
      <c r="N6398" s="8"/>
      <c r="O6398" s="8"/>
      <c r="P6398" s="8"/>
    </row>
    <row r="6399" spans="12:16" ht="24" customHeight="1">
      <c r="L6399" s="8"/>
      <c r="M6399" s="8"/>
      <c r="N6399" s="8"/>
      <c r="O6399" s="8"/>
      <c r="P6399" s="8"/>
    </row>
    <row r="6400" spans="12:16" ht="24" customHeight="1">
      <c r="L6400" s="8"/>
      <c r="M6400" s="8"/>
      <c r="N6400" s="8"/>
      <c r="O6400" s="8"/>
      <c r="P6400" s="8"/>
    </row>
    <row r="6401" spans="12:16" ht="24" customHeight="1">
      <c r="L6401" s="8"/>
      <c r="M6401" s="8"/>
      <c r="N6401" s="8"/>
      <c r="O6401" s="8"/>
      <c r="P6401" s="8"/>
    </row>
    <row r="6402" spans="12:16" ht="24" customHeight="1">
      <c r="L6402" s="8"/>
      <c r="M6402" s="8"/>
      <c r="N6402" s="8"/>
      <c r="O6402" s="8"/>
      <c r="P6402" s="8"/>
    </row>
    <row r="6403" spans="12:16" ht="24" customHeight="1">
      <c r="L6403" s="8"/>
      <c r="M6403" s="8"/>
      <c r="N6403" s="8"/>
      <c r="O6403" s="8"/>
      <c r="P6403" s="8"/>
    </row>
    <row r="6404" spans="12:16" ht="24" customHeight="1">
      <c r="L6404" s="8"/>
      <c r="M6404" s="8"/>
      <c r="N6404" s="8"/>
      <c r="O6404" s="8"/>
      <c r="P6404" s="8"/>
    </row>
    <row r="6405" spans="12:16" ht="24" customHeight="1">
      <c r="L6405" s="8"/>
      <c r="M6405" s="8"/>
      <c r="N6405" s="8"/>
      <c r="O6405" s="8"/>
      <c r="P6405" s="8"/>
    </row>
    <row r="6406" spans="12:16" ht="24" customHeight="1">
      <c r="L6406" s="8"/>
      <c r="M6406" s="8"/>
      <c r="N6406" s="8"/>
      <c r="O6406" s="8"/>
      <c r="P6406" s="8"/>
    </row>
    <row r="6407" spans="12:16" ht="24" customHeight="1">
      <c r="L6407" s="8"/>
      <c r="M6407" s="8"/>
      <c r="N6407" s="8"/>
      <c r="O6407" s="8"/>
      <c r="P6407" s="8"/>
    </row>
    <row r="6408" spans="12:16" ht="24" customHeight="1">
      <c r="L6408" s="8"/>
      <c r="M6408" s="8"/>
      <c r="N6408" s="8"/>
      <c r="O6408" s="8"/>
      <c r="P6408" s="8"/>
    </row>
    <row r="6409" spans="12:16" ht="24" customHeight="1">
      <c r="L6409" s="8"/>
      <c r="M6409" s="8"/>
      <c r="N6409" s="8"/>
      <c r="O6409" s="8"/>
      <c r="P6409" s="8"/>
    </row>
    <row r="6410" spans="12:16" ht="24" customHeight="1">
      <c r="L6410" s="8"/>
      <c r="M6410" s="8"/>
      <c r="N6410" s="8"/>
      <c r="O6410" s="8"/>
      <c r="P6410" s="8"/>
    </row>
    <row r="6411" spans="12:16" ht="24" customHeight="1">
      <c r="L6411" s="8"/>
      <c r="M6411" s="8"/>
      <c r="N6411" s="8"/>
      <c r="O6411" s="8"/>
      <c r="P6411" s="8"/>
    </row>
    <row r="6412" spans="12:16" ht="24" customHeight="1">
      <c r="L6412" s="8"/>
      <c r="M6412" s="8"/>
      <c r="N6412" s="8"/>
      <c r="O6412" s="8"/>
      <c r="P6412" s="8"/>
    </row>
    <row r="6413" spans="12:16" ht="24" customHeight="1">
      <c r="L6413" s="8"/>
      <c r="M6413" s="8"/>
      <c r="N6413" s="8"/>
      <c r="O6413" s="8"/>
      <c r="P6413" s="8"/>
    </row>
    <row r="6414" spans="12:16" ht="24" customHeight="1">
      <c r="L6414" s="8"/>
      <c r="M6414" s="8"/>
      <c r="N6414" s="8"/>
      <c r="O6414" s="8"/>
      <c r="P6414" s="8"/>
    </row>
    <row r="6415" spans="12:16" ht="24" customHeight="1">
      <c r="L6415" s="8"/>
      <c r="M6415" s="8"/>
      <c r="N6415" s="8"/>
      <c r="O6415" s="8"/>
      <c r="P6415" s="8"/>
    </row>
    <row r="6416" spans="12:16" ht="24" customHeight="1">
      <c r="L6416" s="8"/>
      <c r="M6416" s="8"/>
      <c r="N6416" s="8"/>
      <c r="O6416" s="8"/>
      <c r="P6416" s="8"/>
    </row>
    <row r="6417" spans="12:16" ht="24" customHeight="1">
      <c r="L6417" s="8"/>
      <c r="M6417" s="8"/>
      <c r="N6417" s="8"/>
      <c r="O6417" s="8"/>
      <c r="P6417" s="8"/>
    </row>
    <row r="6418" spans="12:16" ht="24" customHeight="1">
      <c r="L6418" s="8"/>
      <c r="M6418" s="8"/>
      <c r="N6418" s="8"/>
      <c r="O6418" s="8"/>
      <c r="P6418" s="8"/>
    </row>
    <row r="6419" spans="12:16" ht="24" customHeight="1">
      <c r="L6419" s="8"/>
      <c r="M6419" s="8"/>
      <c r="N6419" s="8"/>
      <c r="O6419" s="8"/>
      <c r="P6419" s="8"/>
    </row>
    <row r="6420" spans="12:16" ht="24" customHeight="1">
      <c r="L6420" s="8"/>
      <c r="M6420" s="8"/>
      <c r="N6420" s="8"/>
      <c r="O6420" s="8"/>
      <c r="P6420" s="8"/>
    </row>
    <row r="6421" spans="12:16" ht="24" customHeight="1">
      <c r="L6421" s="8"/>
      <c r="M6421" s="8"/>
      <c r="N6421" s="8"/>
      <c r="O6421" s="8"/>
      <c r="P6421" s="8"/>
    </row>
    <row r="6422" spans="12:16" ht="24" customHeight="1">
      <c r="L6422" s="8"/>
      <c r="M6422" s="8"/>
      <c r="N6422" s="8"/>
      <c r="O6422" s="8"/>
      <c r="P6422" s="8"/>
    </row>
    <row r="6423" spans="12:16" ht="24" customHeight="1">
      <c r="L6423" s="8"/>
      <c r="M6423" s="8"/>
      <c r="N6423" s="8"/>
      <c r="O6423" s="8"/>
      <c r="P6423" s="8"/>
    </row>
    <row r="6424" spans="12:16" ht="24" customHeight="1">
      <c r="L6424" s="8"/>
      <c r="M6424" s="8"/>
      <c r="N6424" s="8"/>
      <c r="O6424" s="8"/>
      <c r="P6424" s="8"/>
    </row>
    <row r="6425" spans="12:16" ht="24" customHeight="1">
      <c r="L6425" s="8"/>
      <c r="M6425" s="8"/>
      <c r="N6425" s="8"/>
      <c r="O6425" s="8"/>
      <c r="P6425" s="8"/>
    </row>
    <row r="6426" spans="12:16" ht="24" customHeight="1">
      <c r="L6426" s="8"/>
      <c r="M6426" s="8"/>
      <c r="N6426" s="8"/>
      <c r="O6426" s="8"/>
      <c r="P6426" s="8"/>
    </row>
    <row r="6427" spans="12:16" ht="24" customHeight="1">
      <c r="L6427" s="8"/>
      <c r="M6427" s="8"/>
      <c r="N6427" s="8"/>
      <c r="O6427" s="8"/>
      <c r="P6427" s="8"/>
    </row>
    <row r="6428" spans="12:16" ht="24" customHeight="1">
      <c r="L6428" s="8"/>
      <c r="M6428" s="8"/>
      <c r="N6428" s="8"/>
      <c r="O6428" s="8"/>
      <c r="P6428" s="8"/>
    </row>
    <row r="6429" spans="12:16" ht="24" customHeight="1">
      <c r="L6429" s="8"/>
      <c r="M6429" s="8"/>
      <c r="N6429" s="8"/>
      <c r="O6429" s="8"/>
      <c r="P6429" s="8"/>
    </row>
    <row r="6430" spans="12:16" ht="24" customHeight="1">
      <c r="L6430" s="8"/>
      <c r="M6430" s="8"/>
      <c r="N6430" s="8"/>
      <c r="O6430" s="8"/>
      <c r="P6430" s="8"/>
    </row>
    <row r="6431" spans="12:16" ht="24" customHeight="1">
      <c r="L6431" s="8"/>
      <c r="M6431" s="8"/>
      <c r="N6431" s="8"/>
      <c r="O6431" s="8"/>
      <c r="P6431" s="8"/>
    </row>
    <row r="6432" spans="12:16" ht="24" customHeight="1">
      <c r="L6432" s="8"/>
      <c r="M6432" s="8"/>
      <c r="N6432" s="8"/>
      <c r="O6432" s="8"/>
      <c r="P6432" s="8"/>
    </row>
    <row r="6433" spans="12:16" ht="24" customHeight="1">
      <c r="L6433" s="8"/>
      <c r="M6433" s="8"/>
      <c r="N6433" s="8"/>
      <c r="O6433" s="8"/>
      <c r="P6433" s="8"/>
    </row>
    <row r="6434" spans="12:16" ht="24" customHeight="1">
      <c r="L6434" s="8"/>
      <c r="M6434" s="8"/>
      <c r="N6434" s="8"/>
      <c r="O6434" s="8"/>
      <c r="P6434" s="8"/>
    </row>
    <row r="6435" spans="12:16" ht="24" customHeight="1">
      <c r="L6435" s="8"/>
      <c r="M6435" s="8"/>
      <c r="N6435" s="8"/>
      <c r="O6435" s="8"/>
      <c r="P6435" s="8"/>
    </row>
    <row r="6436" spans="12:16" ht="24" customHeight="1">
      <c r="L6436" s="8"/>
      <c r="M6436" s="8"/>
      <c r="N6436" s="8"/>
      <c r="O6436" s="8"/>
      <c r="P6436" s="8"/>
    </row>
    <row r="6437" spans="12:16" ht="24" customHeight="1">
      <c r="L6437" s="8"/>
      <c r="M6437" s="8"/>
      <c r="N6437" s="8"/>
      <c r="O6437" s="8"/>
      <c r="P6437" s="8"/>
    </row>
    <row r="6438" spans="12:16" ht="24" customHeight="1">
      <c r="L6438" s="8"/>
      <c r="M6438" s="8"/>
      <c r="N6438" s="8"/>
      <c r="O6438" s="8"/>
      <c r="P6438" s="8"/>
    </row>
    <row r="6439" spans="12:16" ht="24" customHeight="1">
      <c r="L6439" s="8"/>
      <c r="M6439" s="8"/>
      <c r="N6439" s="8"/>
      <c r="O6439" s="8"/>
      <c r="P6439" s="8"/>
    </row>
    <row r="6440" spans="12:16" ht="24" customHeight="1">
      <c r="L6440" s="8"/>
      <c r="M6440" s="8"/>
      <c r="N6440" s="8"/>
      <c r="O6440" s="8"/>
      <c r="P6440" s="8"/>
    </row>
    <row r="6441" spans="12:16" ht="24" customHeight="1">
      <c r="L6441" s="8"/>
      <c r="M6441" s="8"/>
      <c r="N6441" s="8"/>
      <c r="O6441" s="8"/>
      <c r="P6441" s="8"/>
    </row>
    <row r="6442" spans="12:16" ht="24" customHeight="1">
      <c r="L6442" s="8"/>
      <c r="M6442" s="8"/>
      <c r="N6442" s="8"/>
      <c r="O6442" s="8"/>
      <c r="P6442" s="8"/>
    </row>
    <row r="6443" spans="12:16" ht="24" customHeight="1">
      <c r="L6443" s="8"/>
      <c r="M6443" s="8"/>
      <c r="N6443" s="8"/>
      <c r="O6443" s="8"/>
      <c r="P6443" s="8"/>
    </row>
    <row r="6444" spans="12:16" ht="24" customHeight="1">
      <c r="L6444" s="8"/>
      <c r="M6444" s="8"/>
      <c r="N6444" s="8"/>
      <c r="O6444" s="8"/>
      <c r="P6444" s="8"/>
    </row>
    <row r="6445" spans="12:16" ht="24" customHeight="1">
      <c r="L6445" s="8"/>
      <c r="M6445" s="8"/>
      <c r="N6445" s="8"/>
      <c r="O6445" s="8"/>
      <c r="P6445" s="8"/>
    </row>
    <row r="6446" spans="12:16" ht="24" customHeight="1">
      <c r="L6446" s="8"/>
      <c r="M6446" s="8"/>
      <c r="N6446" s="8"/>
      <c r="O6446" s="8"/>
      <c r="P6446" s="8"/>
    </row>
    <row r="6447" spans="12:16" ht="24" customHeight="1">
      <c r="L6447" s="8"/>
      <c r="M6447" s="8"/>
      <c r="N6447" s="8"/>
      <c r="O6447" s="8"/>
      <c r="P6447" s="8"/>
    </row>
    <row r="6448" spans="12:16" ht="24" customHeight="1">
      <c r="L6448" s="8"/>
      <c r="M6448" s="8"/>
      <c r="N6448" s="8"/>
      <c r="O6448" s="8"/>
      <c r="P6448" s="8"/>
    </row>
    <row r="6449" spans="12:16" ht="24" customHeight="1">
      <c r="L6449" s="8"/>
      <c r="M6449" s="8"/>
      <c r="N6449" s="8"/>
      <c r="O6449" s="8"/>
      <c r="P6449" s="8"/>
    </row>
    <row r="6450" spans="12:16" ht="24" customHeight="1">
      <c r="L6450" s="8"/>
      <c r="M6450" s="8"/>
      <c r="N6450" s="8"/>
      <c r="O6450" s="8"/>
      <c r="P6450" s="8"/>
    </row>
    <row r="6451" spans="12:16" ht="24" customHeight="1">
      <c r="L6451" s="8"/>
      <c r="M6451" s="8"/>
      <c r="N6451" s="8"/>
      <c r="O6451" s="8"/>
      <c r="P6451" s="8"/>
    </row>
    <row r="6452" spans="12:16" ht="24" customHeight="1">
      <c r="L6452" s="8"/>
      <c r="M6452" s="8"/>
      <c r="N6452" s="8"/>
      <c r="O6452" s="8"/>
      <c r="P6452" s="8"/>
    </row>
    <row r="6453" spans="12:16" ht="24" customHeight="1">
      <c r="L6453" s="8"/>
      <c r="M6453" s="8"/>
      <c r="N6453" s="8"/>
      <c r="O6453" s="8"/>
      <c r="P6453" s="8"/>
    </row>
    <row r="6454" spans="12:16" ht="24" customHeight="1">
      <c r="L6454" s="8"/>
      <c r="M6454" s="8"/>
      <c r="N6454" s="8"/>
      <c r="O6454" s="8"/>
      <c r="P6454" s="8"/>
    </row>
    <row r="6455" spans="12:16" ht="24" customHeight="1">
      <c r="L6455" s="8"/>
      <c r="M6455" s="8"/>
      <c r="N6455" s="8"/>
      <c r="O6455" s="8"/>
      <c r="P6455" s="8"/>
    </row>
    <row r="6456" spans="12:16" ht="24" customHeight="1">
      <c r="L6456" s="8"/>
      <c r="M6456" s="8"/>
      <c r="N6456" s="8"/>
      <c r="O6456" s="8"/>
      <c r="P6456" s="8"/>
    </row>
    <row r="6457" spans="12:16" ht="24" customHeight="1">
      <c r="L6457" s="8"/>
      <c r="M6457" s="8"/>
      <c r="N6457" s="8"/>
      <c r="O6457" s="8"/>
      <c r="P6457" s="8"/>
    </row>
    <row r="6458" spans="12:16" ht="24" customHeight="1">
      <c r="L6458" s="8"/>
      <c r="M6458" s="8"/>
      <c r="N6458" s="8"/>
      <c r="O6458" s="8"/>
      <c r="P6458" s="8"/>
    </row>
    <row r="6459" spans="12:16" ht="24" customHeight="1">
      <c r="L6459" s="8"/>
      <c r="M6459" s="8"/>
      <c r="N6459" s="8"/>
      <c r="O6459" s="8"/>
      <c r="P6459" s="8"/>
    </row>
    <row r="6460" spans="12:16" ht="24" customHeight="1">
      <c r="L6460" s="8"/>
      <c r="M6460" s="8"/>
      <c r="N6460" s="8"/>
      <c r="O6460" s="8"/>
      <c r="P6460" s="8"/>
    </row>
    <row r="6461" spans="12:16" ht="24" customHeight="1">
      <c r="L6461" s="8"/>
      <c r="M6461" s="8"/>
      <c r="N6461" s="8"/>
      <c r="O6461" s="8"/>
      <c r="P6461" s="8"/>
    </row>
    <row r="6462" spans="12:16" ht="24" customHeight="1">
      <c r="L6462" s="8"/>
      <c r="M6462" s="8"/>
      <c r="N6462" s="8"/>
      <c r="O6462" s="8"/>
      <c r="P6462" s="8"/>
    </row>
    <row r="6463" spans="12:16" ht="24" customHeight="1">
      <c r="L6463" s="8"/>
      <c r="M6463" s="8"/>
      <c r="N6463" s="8"/>
      <c r="O6463" s="8"/>
      <c r="P6463" s="8"/>
    </row>
    <row r="6464" spans="12:16" ht="24" customHeight="1">
      <c r="L6464" s="8"/>
      <c r="M6464" s="8"/>
      <c r="N6464" s="8"/>
      <c r="O6464" s="8"/>
      <c r="P6464" s="8"/>
    </row>
    <row r="6465" spans="12:16" ht="24" customHeight="1">
      <c r="L6465" s="8"/>
      <c r="M6465" s="8"/>
      <c r="N6465" s="8"/>
      <c r="O6465" s="8"/>
      <c r="P6465" s="8"/>
    </row>
    <row r="6466" spans="12:16" ht="24" customHeight="1">
      <c r="L6466" s="8"/>
      <c r="M6466" s="8"/>
      <c r="N6466" s="8"/>
      <c r="O6466" s="8"/>
      <c r="P6466" s="8"/>
    </row>
    <row r="6467" spans="12:16" ht="24" customHeight="1">
      <c r="L6467" s="8"/>
      <c r="M6467" s="8"/>
      <c r="N6467" s="8"/>
      <c r="O6467" s="8"/>
      <c r="P6467" s="8"/>
    </row>
    <row r="6468" spans="12:16" ht="24" customHeight="1">
      <c r="L6468" s="8"/>
      <c r="M6468" s="8"/>
      <c r="N6468" s="8"/>
      <c r="O6468" s="8"/>
      <c r="P6468" s="8"/>
    </row>
    <row r="6469" spans="12:16" ht="24" customHeight="1">
      <c r="L6469" s="8"/>
      <c r="M6469" s="8"/>
      <c r="N6469" s="8"/>
      <c r="O6469" s="8"/>
      <c r="P6469" s="8"/>
    </row>
    <row r="6470" spans="12:16" ht="24" customHeight="1">
      <c r="L6470" s="8"/>
      <c r="M6470" s="8"/>
      <c r="N6470" s="8"/>
      <c r="O6470" s="8"/>
      <c r="P6470" s="8"/>
    </row>
    <row r="6471" spans="12:16" ht="24" customHeight="1">
      <c r="L6471" s="8"/>
      <c r="M6471" s="8"/>
      <c r="N6471" s="8"/>
      <c r="O6471" s="8"/>
      <c r="P6471" s="8"/>
    </row>
    <row r="6472" spans="12:16" ht="24" customHeight="1">
      <c r="L6472" s="8"/>
      <c r="M6472" s="8"/>
      <c r="N6472" s="8"/>
      <c r="O6472" s="8"/>
      <c r="P6472" s="8"/>
    </row>
    <row r="6473" spans="12:16" ht="24" customHeight="1">
      <c r="L6473" s="8"/>
      <c r="M6473" s="8"/>
      <c r="N6473" s="8"/>
      <c r="O6473" s="8"/>
      <c r="P6473" s="8"/>
    </row>
    <row r="6474" spans="12:16" ht="24" customHeight="1">
      <c r="L6474" s="8"/>
      <c r="M6474" s="8"/>
      <c r="N6474" s="8"/>
      <c r="O6474" s="8"/>
      <c r="P6474" s="8"/>
    </row>
    <row r="6475" spans="12:16" ht="24" customHeight="1">
      <c r="L6475" s="8"/>
      <c r="M6475" s="8"/>
      <c r="N6475" s="8"/>
      <c r="O6475" s="8"/>
      <c r="P6475" s="8"/>
    </row>
    <row r="6476" spans="12:16" ht="24" customHeight="1">
      <c r="L6476" s="8"/>
      <c r="M6476" s="8"/>
      <c r="N6476" s="8"/>
      <c r="O6476" s="8"/>
      <c r="P6476" s="8"/>
    </row>
    <row r="6477" spans="12:16" ht="24" customHeight="1">
      <c r="L6477" s="8"/>
      <c r="M6477" s="8"/>
      <c r="N6477" s="8"/>
      <c r="O6477" s="8"/>
      <c r="P6477" s="8"/>
    </row>
    <row r="6478" spans="12:16" ht="24" customHeight="1">
      <c r="L6478" s="8"/>
      <c r="M6478" s="8"/>
      <c r="N6478" s="8"/>
      <c r="O6478" s="8"/>
      <c r="P6478" s="8"/>
    </row>
    <row r="6479" spans="12:16" ht="24" customHeight="1">
      <c r="L6479" s="8"/>
      <c r="M6479" s="8"/>
      <c r="N6479" s="8"/>
      <c r="O6479" s="8"/>
      <c r="P6479" s="8"/>
    </row>
    <row r="6480" spans="12:16" ht="24" customHeight="1">
      <c r="L6480" s="8"/>
      <c r="M6480" s="8"/>
      <c r="N6480" s="8"/>
      <c r="O6480" s="8"/>
      <c r="P6480" s="8"/>
    </row>
    <row r="6481" spans="12:16" ht="24" customHeight="1">
      <c r="L6481" s="8"/>
      <c r="M6481" s="8"/>
      <c r="N6481" s="8"/>
      <c r="O6481" s="8"/>
      <c r="P6481" s="8"/>
    </row>
    <row r="6482" spans="12:16" ht="24" customHeight="1">
      <c r="L6482" s="8"/>
      <c r="M6482" s="8"/>
      <c r="N6482" s="8"/>
      <c r="O6482" s="8"/>
      <c r="P6482" s="8"/>
    </row>
    <row r="6483" spans="12:16" ht="24" customHeight="1">
      <c r="L6483" s="8"/>
      <c r="M6483" s="8"/>
      <c r="N6483" s="8"/>
      <c r="O6483" s="8"/>
      <c r="P6483" s="8"/>
    </row>
    <row r="6484" spans="12:16" ht="24" customHeight="1">
      <c r="L6484" s="8"/>
      <c r="M6484" s="8"/>
      <c r="N6484" s="8"/>
      <c r="O6484" s="8"/>
      <c r="P6484" s="8"/>
    </row>
    <row r="6485" spans="12:16" ht="24" customHeight="1">
      <c r="L6485" s="8"/>
      <c r="M6485" s="8"/>
      <c r="N6485" s="8"/>
      <c r="O6485" s="8"/>
      <c r="P6485" s="8"/>
    </row>
    <row r="6486" spans="12:16" ht="24" customHeight="1">
      <c r="L6486" s="8"/>
      <c r="M6486" s="8"/>
      <c r="N6486" s="8"/>
      <c r="O6486" s="8"/>
      <c r="P6486" s="8"/>
    </row>
    <row r="6487" spans="12:16" ht="24" customHeight="1">
      <c r="L6487" s="8"/>
      <c r="M6487" s="8"/>
      <c r="N6487" s="8"/>
      <c r="O6487" s="8"/>
      <c r="P6487" s="8"/>
    </row>
    <row r="6488" spans="12:16" ht="24" customHeight="1">
      <c r="L6488" s="8"/>
      <c r="M6488" s="8"/>
      <c r="N6488" s="8"/>
      <c r="O6488" s="8"/>
      <c r="P6488" s="8"/>
    </row>
    <row r="6489" spans="12:16" ht="24" customHeight="1">
      <c r="L6489" s="8"/>
      <c r="M6489" s="8"/>
      <c r="N6489" s="8"/>
      <c r="O6489" s="8"/>
      <c r="P6489" s="8"/>
    </row>
    <row r="6490" spans="12:16" ht="24" customHeight="1">
      <c r="L6490" s="8"/>
      <c r="M6490" s="8"/>
      <c r="N6490" s="8"/>
      <c r="O6490" s="8"/>
      <c r="P6490" s="8"/>
    </row>
    <row r="6491" spans="12:16" ht="24" customHeight="1">
      <c r="L6491" s="8"/>
      <c r="M6491" s="8"/>
      <c r="N6491" s="8"/>
      <c r="O6491" s="8"/>
      <c r="P6491" s="8"/>
    </row>
    <row r="6492" spans="12:16" ht="24" customHeight="1">
      <c r="L6492" s="8"/>
      <c r="M6492" s="8"/>
      <c r="N6492" s="8"/>
      <c r="O6492" s="8"/>
      <c r="P6492" s="8"/>
    </row>
    <row r="6493" spans="12:16" ht="24" customHeight="1">
      <c r="L6493" s="8"/>
      <c r="M6493" s="8"/>
      <c r="N6493" s="8"/>
      <c r="O6493" s="8"/>
      <c r="P6493" s="8"/>
    </row>
    <row r="6494" spans="12:16" ht="24" customHeight="1">
      <c r="L6494" s="8"/>
      <c r="M6494" s="8"/>
      <c r="N6494" s="8"/>
      <c r="O6494" s="8"/>
      <c r="P6494" s="8"/>
    </row>
    <row r="6495" spans="12:16" ht="24" customHeight="1">
      <c r="L6495" s="8"/>
      <c r="M6495" s="8"/>
      <c r="N6495" s="8"/>
      <c r="O6495" s="8"/>
      <c r="P6495" s="8"/>
    </row>
    <row r="6496" spans="12:16" ht="24" customHeight="1">
      <c r="L6496" s="8"/>
      <c r="M6496" s="8"/>
      <c r="N6496" s="8"/>
      <c r="O6496" s="8"/>
      <c r="P6496" s="8"/>
    </row>
    <row r="6497" spans="12:16" ht="24" customHeight="1">
      <c r="L6497" s="8"/>
      <c r="M6497" s="8"/>
      <c r="N6497" s="8"/>
      <c r="O6497" s="8"/>
      <c r="P6497" s="8"/>
    </row>
    <row r="6498" spans="12:16" ht="24" customHeight="1">
      <c r="L6498" s="8"/>
      <c r="M6498" s="8"/>
      <c r="N6498" s="8"/>
      <c r="O6498" s="8"/>
      <c r="P6498" s="8"/>
    </row>
    <row r="6499" spans="12:16" ht="24" customHeight="1">
      <c r="L6499" s="8"/>
      <c r="M6499" s="8"/>
      <c r="N6499" s="8"/>
      <c r="O6499" s="8"/>
      <c r="P6499" s="8"/>
    </row>
    <row r="6500" spans="12:16" ht="24" customHeight="1">
      <c r="L6500" s="8"/>
      <c r="M6500" s="8"/>
      <c r="N6500" s="8"/>
      <c r="O6500" s="8"/>
      <c r="P6500" s="8"/>
    </row>
    <row r="6501" spans="12:16" ht="24" customHeight="1">
      <c r="L6501" s="8"/>
      <c r="M6501" s="8"/>
      <c r="N6501" s="8"/>
      <c r="O6501" s="8"/>
      <c r="P6501" s="8"/>
    </row>
    <row r="6502" spans="12:16" ht="24" customHeight="1">
      <c r="L6502" s="8"/>
      <c r="M6502" s="8"/>
      <c r="N6502" s="8"/>
      <c r="O6502" s="8"/>
      <c r="P6502" s="8"/>
    </row>
    <row r="6503" spans="12:16" ht="24" customHeight="1">
      <c r="L6503" s="8"/>
      <c r="M6503" s="8"/>
      <c r="N6503" s="8"/>
      <c r="O6503" s="8"/>
      <c r="P6503" s="8"/>
    </row>
    <row r="6504" spans="12:16" ht="24" customHeight="1">
      <c r="L6504" s="8"/>
      <c r="M6504" s="8"/>
      <c r="N6504" s="8"/>
      <c r="O6504" s="8"/>
      <c r="P6504" s="8"/>
    </row>
    <row r="6505" spans="12:16" ht="24" customHeight="1">
      <c r="L6505" s="8"/>
      <c r="M6505" s="8"/>
      <c r="N6505" s="8"/>
      <c r="O6505" s="8"/>
      <c r="P6505" s="8"/>
    </row>
    <row r="6506" spans="12:16" ht="24" customHeight="1">
      <c r="L6506" s="8"/>
      <c r="M6506" s="8"/>
      <c r="N6506" s="8"/>
      <c r="O6506" s="8"/>
      <c r="P6506" s="8"/>
    </row>
    <row r="6507" spans="12:16" ht="24" customHeight="1">
      <c r="L6507" s="8"/>
      <c r="M6507" s="8"/>
      <c r="N6507" s="8"/>
      <c r="O6507" s="8"/>
      <c r="P6507" s="8"/>
    </row>
    <row r="6508" spans="12:16" ht="24" customHeight="1">
      <c r="L6508" s="8"/>
      <c r="M6508" s="8"/>
      <c r="N6508" s="8"/>
      <c r="O6508" s="8"/>
      <c r="P6508" s="8"/>
    </row>
    <row r="6509" spans="12:16" ht="24" customHeight="1">
      <c r="L6509" s="8"/>
      <c r="M6509" s="8"/>
      <c r="N6509" s="8"/>
      <c r="O6509" s="8"/>
      <c r="P6509" s="8"/>
    </row>
    <row r="6510" spans="12:16" ht="24" customHeight="1">
      <c r="L6510" s="8"/>
      <c r="M6510" s="8"/>
      <c r="N6510" s="8"/>
      <c r="O6510" s="8"/>
      <c r="P6510" s="8"/>
    </row>
    <row r="6511" spans="12:16" ht="24" customHeight="1">
      <c r="L6511" s="8"/>
      <c r="M6511" s="8"/>
      <c r="N6511" s="8"/>
      <c r="O6511" s="8"/>
      <c r="P6511" s="8"/>
    </row>
    <row r="6512" spans="12:16" ht="24" customHeight="1">
      <c r="L6512" s="8"/>
      <c r="M6512" s="8"/>
      <c r="N6512" s="8"/>
      <c r="O6512" s="8"/>
      <c r="P6512" s="8"/>
    </row>
    <row r="6513" spans="12:16" ht="24" customHeight="1">
      <c r="L6513" s="8"/>
      <c r="M6513" s="8"/>
      <c r="N6513" s="8"/>
      <c r="O6513" s="8"/>
      <c r="P6513" s="8"/>
    </row>
    <row r="6514" spans="12:16" ht="24" customHeight="1">
      <c r="L6514" s="8"/>
      <c r="M6514" s="8"/>
      <c r="N6514" s="8"/>
      <c r="O6514" s="8"/>
      <c r="P6514" s="8"/>
    </row>
    <row r="6515" spans="12:16" ht="24" customHeight="1">
      <c r="L6515" s="8"/>
      <c r="M6515" s="8"/>
      <c r="N6515" s="8"/>
      <c r="O6515" s="8"/>
      <c r="P6515" s="8"/>
    </row>
    <row r="6516" spans="12:16" ht="24" customHeight="1">
      <c r="L6516" s="8"/>
      <c r="M6516" s="8"/>
      <c r="N6516" s="8"/>
      <c r="O6516" s="8"/>
      <c r="P6516" s="8"/>
    </row>
    <row r="6517" spans="12:16" ht="24" customHeight="1">
      <c r="L6517" s="8"/>
      <c r="M6517" s="8"/>
      <c r="N6517" s="8"/>
      <c r="O6517" s="8"/>
      <c r="P6517" s="8"/>
    </row>
    <row r="6518" spans="12:16" ht="24" customHeight="1">
      <c r="L6518" s="8"/>
      <c r="M6518" s="8"/>
      <c r="N6518" s="8"/>
      <c r="O6518" s="8"/>
      <c r="P6518" s="8"/>
    </row>
    <row r="6519" spans="12:16" ht="24" customHeight="1">
      <c r="L6519" s="8"/>
      <c r="M6519" s="8"/>
      <c r="N6519" s="8"/>
      <c r="O6519" s="8"/>
      <c r="P6519" s="8"/>
    </row>
    <row r="6520" spans="12:16" ht="24" customHeight="1">
      <c r="L6520" s="8"/>
      <c r="M6520" s="8"/>
      <c r="N6520" s="8"/>
      <c r="O6520" s="8"/>
      <c r="P6520" s="8"/>
    </row>
    <row r="6521" spans="12:16" ht="24" customHeight="1">
      <c r="L6521" s="8"/>
      <c r="M6521" s="8"/>
      <c r="N6521" s="8"/>
      <c r="O6521" s="8"/>
      <c r="P6521" s="8"/>
    </row>
    <row r="6522" spans="12:16" ht="24" customHeight="1">
      <c r="L6522" s="8"/>
      <c r="M6522" s="8"/>
      <c r="N6522" s="8"/>
      <c r="O6522" s="8"/>
      <c r="P6522" s="8"/>
    </row>
    <row r="6523" spans="12:16" ht="24" customHeight="1">
      <c r="L6523" s="8"/>
      <c r="M6523" s="8"/>
      <c r="N6523" s="8"/>
      <c r="O6523" s="8"/>
      <c r="P6523" s="8"/>
    </row>
    <row r="6524" spans="12:16" ht="24" customHeight="1">
      <c r="L6524" s="8"/>
      <c r="M6524" s="8"/>
      <c r="N6524" s="8"/>
      <c r="O6524" s="8"/>
      <c r="P6524" s="8"/>
    </row>
    <row r="6525" spans="12:16" ht="24" customHeight="1">
      <c r="L6525" s="8"/>
      <c r="M6525" s="8"/>
      <c r="N6525" s="8"/>
      <c r="O6525" s="8"/>
      <c r="P6525" s="8"/>
    </row>
    <row r="6526" spans="12:16" ht="24" customHeight="1">
      <c r="L6526" s="8"/>
      <c r="M6526" s="8"/>
      <c r="N6526" s="8"/>
      <c r="O6526" s="8"/>
      <c r="P6526" s="8"/>
    </row>
    <row r="6527" spans="12:16" ht="24" customHeight="1">
      <c r="L6527" s="8"/>
      <c r="M6527" s="8"/>
      <c r="N6527" s="8"/>
      <c r="O6527" s="8"/>
      <c r="P6527" s="8"/>
    </row>
    <row r="6528" spans="12:16" ht="24" customHeight="1">
      <c r="L6528" s="8"/>
      <c r="M6528" s="8"/>
      <c r="N6528" s="8"/>
      <c r="O6528" s="8"/>
      <c r="P6528" s="8"/>
    </row>
    <row r="6529" spans="12:16" ht="24" customHeight="1">
      <c r="L6529" s="8"/>
      <c r="M6529" s="8"/>
      <c r="N6529" s="8"/>
      <c r="O6529" s="8"/>
      <c r="P6529" s="8"/>
    </row>
    <row r="6530" spans="12:16" ht="24" customHeight="1">
      <c r="L6530" s="8"/>
      <c r="M6530" s="8"/>
      <c r="N6530" s="8"/>
      <c r="O6530" s="8"/>
      <c r="P6530" s="8"/>
    </row>
    <row r="6531" spans="12:16" ht="24" customHeight="1">
      <c r="L6531" s="8"/>
      <c r="M6531" s="8"/>
      <c r="N6531" s="8"/>
      <c r="O6531" s="8"/>
      <c r="P6531" s="8"/>
    </row>
    <row r="6532" spans="12:16" ht="24" customHeight="1">
      <c r="L6532" s="8"/>
      <c r="M6532" s="8"/>
      <c r="N6532" s="8"/>
      <c r="O6532" s="8"/>
      <c r="P6532" s="8"/>
    </row>
    <row r="6533" spans="12:16" ht="24" customHeight="1">
      <c r="L6533" s="8"/>
      <c r="M6533" s="8"/>
      <c r="N6533" s="8"/>
      <c r="O6533" s="8"/>
      <c r="P6533" s="8"/>
    </row>
    <row r="6534" spans="12:16" ht="24" customHeight="1">
      <c r="L6534" s="8"/>
      <c r="M6534" s="8"/>
      <c r="N6534" s="8"/>
      <c r="O6534" s="8"/>
      <c r="P6534" s="8"/>
    </row>
    <row r="6535" spans="12:16" ht="24" customHeight="1">
      <c r="L6535" s="8"/>
      <c r="M6535" s="8"/>
      <c r="N6535" s="8"/>
      <c r="O6535" s="8"/>
      <c r="P6535" s="8"/>
    </row>
    <row r="6536" spans="12:16" ht="24" customHeight="1">
      <c r="L6536" s="8"/>
      <c r="M6536" s="8"/>
      <c r="N6536" s="8"/>
      <c r="O6536" s="8"/>
      <c r="P6536" s="8"/>
    </row>
    <row r="6537" spans="12:16" ht="24" customHeight="1">
      <c r="L6537" s="8"/>
      <c r="M6537" s="8"/>
      <c r="N6537" s="8"/>
      <c r="O6537" s="8"/>
      <c r="P6537" s="8"/>
    </row>
    <row r="6538" spans="12:16" ht="24" customHeight="1">
      <c r="L6538" s="8"/>
      <c r="M6538" s="8"/>
      <c r="N6538" s="8"/>
      <c r="O6538" s="8"/>
      <c r="P6538" s="8"/>
    </row>
    <row r="6539" spans="12:16" ht="24" customHeight="1">
      <c r="L6539" s="8"/>
      <c r="M6539" s="8"/>
      <c r="N6539" s="8"/>
      <c r="O6539" s="8"/>
      <c r="P6539" s="8"/>
    </row>
    <row r="6540" spans="12:16" ht="24" customHeight="1">
      <c r="L6540" s="8"/>
      <c r="M6540" s="8"/>
      <c r="N6540" s="8"/>
      <c r="O6540" s="8"/>
      <c r="P6540" s="8"/>
    </row>
    <row r="6541" spans="12:16" ht="24" customHeight="1">
      <c r="L6541" s="8"/>
      <c r="M6541" s="8"/>
      <c r="N6541" s="8"/>
      <c r="O6541" s="8"/>
      <c r="P6541" s="8"/>
    </row>
    <row r="6542" spans="12:16" ht="24" customHeight="1">
      <c r="L6542" s="8"/>
      <c r="M6542" s="8"/>
      <c r="N6542" s="8"/>
      <c r="O6542" s="8"/>
      <c r="P6542" s="8"/>
    </row>
    <row r="6543" spans="12:16" ht="24" customHeight="1">
      <c r="L6543" s="8"/>
      <c r="M6543" s="8"/>
      <c r="N6543" s="8"/>
      <c r="O6543" s="8"/>
      <c r="P6543" s="8"/>
    </row>
    <row r="6544" spans="12:16" ht="24" customHeight="1">
      <c r="L6544" s="8"/>
      <c r="M6544" s="8"/>
      <c r="N6544" s="8"/>
      <c r="O6544" s="8"/>
      <c r="P6544" s="8"/>
    </row>
    <row r="6545" spans="12:16" ht="24" customHeight="1">
      <c r="L6545" s="8"/>
      <c r="M6545" s="8"/>
      <c r="N6545" s="8"/>
      <c r="O6545" s="8"/>
      <c r="P6545" s="8"/>
    </row>
    <row r="6546" spans="12:16" ht="24" customHeight="1">
      <c r="L6546" s="8"/>
      <c r="M6546" s="8"/>
      <c r="N6546" s="8"/>
      <c r="O6546" s="8"/>
      <c r="P6546" s="8"/>
    </row>
    <row r="6547" spans="12:16" ht="24" customHeight="1">
      <c r="L6547" s="8"/>
      <c r="M6547" s="8"/>
      <c r="N6547" s="8"/>
      <c r="O6547" s="8"/>
      <c r="P6547" s="8"/>
    </row>
    <row r="6548" spans="12:16" ht="24" customHeight="1">
      <c r="L6548" s="8"/>
      <c r="M6548" s="8"/>
      <c r="N6548" s="8"/>
      <c r="O6548" s="8"/>
      <c r="P6548" s="8"/>
    </row>
    <row r="6549" spans="12:16" ht="24" customHeight="1">
      <c r="L6549" s="8"/>
      <c r="M6549" s="8"/>
      <c r="N6549" s="8"/>
      <c r="O6549" s="8"/>
      <c r="P6549" s="8"/>
    </row>
    <row r="6550" spans="12:16" ht="24" customHeight="1">
      <c r="L6550" s="8"/>
      <c r="M6550" s="8"/>
      <c r="N6550" s="8"/>
      <c r="O6550" s="8"/>
      <c r="P6550" s="8"/>
    </row>
    <row r="6551" spans="12:16" ht="24" customHeight="1">
      <c r="L6551" s="8"/>
      <c r="M6551" s="8"/>
      <c r="N6551" s="8"/>
      <c r="O6551" s="8"/>
      <c r="P6551" s="8"/>
    </row>
    <row r="6552" spans="12:16" ht="24" customHeight="1">
      <c r="L6552" s="8"/>
      <c r="M6552" s="8"/>
      <c r="N6552" s="8"/>
      <c r="O6552" s="8"/>
      <c r="P6552" s="8"/>
    </row>
    <row r="6553" spans="12:16" ht="24" customHeight="1">
      <c r="L6553" s="8"/>
      <c r="M6553" s="8"/>
      <c r="N6553" s="8"/>
      <c r="O6553" s="8"/>
      <c r="P6553" s="8"/>
    </row>
    <row r="6554" spans="12:16" ht="24" customHeight="1">
      <c r="L6554" s="8"/>
      <c r="M6554" s="8"/>
      <c r="N6554" s="8"/>
      <c r="O6554" s="8"/>
      <c r="P6554" s="8"/>
    </row>
    <row r="6555" spans="12:16" ht="24" customHeight="1">
      <c r="L6555" s="8"/>
      <c r="M6555" s="8"/>
      <c r="N6555" s="8"/>
      <c r="O6555" s="8"/>
      <c r="P6555" s="8"/>
    </row>
    <row r="6556" spans="12:16" ht="24" customHeight="1">
      <c r="L6556" s="8"/>
      <c r="M6556" s="8"/>
      <c r="N6556" s="8"/>
      <c r="O6556" s="8"/>
      <c r="P6556" s="8"/>
    </row>
    <row r="6557" spans="12:16" ht="24" customHeight="1">
      <c r="L6557" s="8"/>
      <c r="M6557" s="8"/>
      <c r="N6557" s="8"/>
      <c r="O6557" s="8"/>
      <c r="P6557" s="8"/>
    </row>
    <row r="6558" spans="12:16" ht="24" customHeight="1">
      <c r="L6558" s="8"/>
      <c r="M6558" s="8"/>
      <c r="N6558" s="8"/>
      <c r="O6558" s="8"/>
      <c r="P6558" s="8"/>
    </row>
    <row r="6559" spans="12:16" ht="24" customHeight="1">
      <c r="L6559" s="8"/>
      <c r="M6559" s="8"/>
      <c r="N6559" s="8"/>
      <c r="O6559" s="8"/>
      <c r="P6559" s="8"/>
    </row>
    <row r="6560" spans="12:16" ht="24" customHeight="1">
      <c r="L6560" s="8"/>
      <c r="M6560" s="8"/>
      <c r="N6560" s="8"/>
      <c r="O6560" s="8"/>
      <c r="P6560" s="8"/>
    </row>
    <row r="6561" spans="12:16" ht="24" customHeight="1">
      <c r="L6561" s="8"/>
      <c r="M6561" s="8"/>
      <c r="N6561" s="8"/>
      <c r="O6561" s="8"/>
      <c r="P6561" s="8"/>
    </row>
    <row r="6562" spans="12:16" ht="24" customHeight="1">
      <c r="L6562" s="8"/>
      <c r="M6562" s="8"/>
      <c r="N6562" s="8"/>
      <c r="O6562" s="8"/>
      <c r="P6562" s="8"/>
    </row>
    <row r="6563" spans="12:16" ht="24" customHeight="1">
      <c r="L6563" s="8"/>
      <c r="M6563" s="8"/>
      <c r="N6563" s="8"/>
      <c r="O6563" s="8"/>
      <c r="P6563" s="8"/>
    </row>
    <row r="6564" spans="12:16" ht="24" customHeight="1">
      <c r="L6564" s="8"/>
      <c r="M6564" s="8"/>
      <c r="N6564" s="8"/>
      <c r="O6564" s="8"/>
      <c r="P6564" s="8"/>
    </row>
    <row r="6565" spans="12:16" ht="24" customHeight="1">
      <c r="L6565" s="8"/>
      <c r="M6565" s="8"/>
      <c r="N6565" s="8"/>
      <c r="O6565" s="8"/>
      <c r="P6565" s="8"/>
    </row>
    <row r="6566" spans="12:16" ht="24" customHeight="1">
      <c r="L6566" s="8"/>
      <c r="M6566" s="8"/>
      <c r="N6566" s="8"/>
      <c r="O6566" s="8"/>
      <c r="P6566" s="8"/>
    </row>
    <row r="6567" spans="12:16" ht="24" customHeight="1">
      <c r="L6567" s="8"/>
      <c r="M6567" s="8"/>
      <c r="N6567" s="8"/>
      <c r="O6567" s="8"/>
      <c r="P6567" s="8"/>
    </row>
    <row r="6568" spans="12:16" ht="24" customHeight="1">
      <c r="L6568" s="8"/>
      <c r="M6568" s="8"/>
      <c r="N6568" s="8"/>
      <c r="O6568" s="8"/>
      <c r="P6568" s="8"/>
    </row>
    <row r="6569" spans="12:16" ht="24" customHeight="1">
      <c r="L6569" s="8"/>
      <c r="M6569" s="8"/>
      <c r="N6569" s="8"/>
      <c r="O6569" s="8"/>
      <c r="P6569" s="8"/>
    </row>
    <row r="6570" spans="12:16" ht="24" customHeight="1">
      <c r="L6570" s="8"/>
      <c r="M6570" s="8"/>
      <c r="N6570" s="8"/>
      <c r="O6570" s="8"/>
      <c r="P6570" s="8"/>
    </row>
    <row r="6571" spans="12:16" ht="24" customHeight="1">
      <c r="L6571" s="8"/>
      <c r="M6571" s="8"/>
      <c r="N6571" s="8"/>
      <c r="O6571" s="8"/>
      <c r="P6571" s="8"/>
    </row>
    <row r="6572" spans="12:16" ht="24" customHeight="1">
      <c r="L6572" s="8"/>
      <c r="M6572" s="8"/>
      <c r="N6572" s="8"/>
      <c r="O6572" s="8"/>
      <c r="P6572" s="8"/>
    </row>
    <row r="6573" spans="12:16" ht="24" customHeight="1">
      <c r="L6573" s="8"/>
      <c r="M6573" s="8"/>
      <c r="N6573" s="8"/>
      <c r="O6573" s="8"/>
      <c r="P6573" s="8"/>
    </row>
    <row r="6574" spans="12:16" ht="24" customHeight="1">
      <c r="L6574" s="8"/>
      <c r="M6574" s="8"/>
      <c r="N6574" s="8"/>
      <c r="O6574" s="8"/>
      <c r="P6574" s="8"/>
    </row>
    <row r="6575" spans="12:16" ht="24" customHeight="1">
      <c r="L6575" s="8"/>
      <c r="M6575" s="8"/>
      <c r="N6575" s="8"/>
      <c r="O6575" s="8"/>
      <c r="P6575" s="8"/>
    </row>
    <row r="6576" spans="12:16" ht="24" customHeight="1">
      <c r="L6576" s="8"/>
      <c r="M6576" s="8"/>
      <c r="N6576" s="8"/>
      <c r="O6576" s="8"/>
      <c r="P6576" s="8"/>
    </row>
    <row r="6577" spans="12:16" ht="24" customHeight="1">
      <c r="L6577" s="8"/>
      <c r="M6577" s="8"/>
      <c r="N6577" s="8"/>
      <c r="O6577" s="8"/>
      <c r="P6577" s="8"/>
    </row>
    <row r="6578" spans="12:16" ht="24" customHeight="1">
      <c r="L6578" s="8"/>
      <c r="M6578" s="8"/>
      <c r="N6578" s="8"/>
      <c r="O6578" s="8"/>
      <c r="P6578" s="8"/>
    </row>
    <row r="6579" spans="12:16" ht="24" customHeight="1">
      <c r="L6579" s="8"/>
      <c r="M6579" s="8"/>
      <c r="N6579" s="8"/>
      <c r="O6579" s="8"/>
      <c r="P6579" s="8"/>
    </row>
    <row r="6580" spans="12:16" ht="24" customHeight="1">
      <c r="L6580" s="8"/>
      <c r="M6580" s="8"/>
      <c r="N6580" s="8"/>
      <c r="O6580" s="8"/>
      <c r="P6580" s="8"/>
    </row>
    <row r="6581" spans="12:16" ht="24" customHeight="1">
      <c r="L6581" s="8"/>
      <c r="M6581" s="8"/>
      <c r="N6581" s="8"/>
      <c r="O6581" s="8"/>
      <c r="P6581" s="8"/>
    </row>
    <row r="6582" spans="12:16" ht="24" customHeight="1">
      <c r="L6582" s="8"/>
      <c r="M6582" s="8"/>
      <c r="N6582" s="8"/>
      <c r="O6582" s="8"/>
      <c r="P6582" s="8"/>
    </row>
    <row r="6583" spans="12:16" ht="24" customHeight="1">
      <c r="L6583" s="8"/>
      <c r="M6583" s="8"/>
      <c r="N6583" s="8"/>
      <c r="O6583" s="8"/>
      <c r="P6583" s="8"/>
    </row>
    <row r="6584" spans="12:16" ht="24" customHeight="1">
      <c r="L6584" s="8"/>
      <c r="M6584" s="8"/>
      <c r="N6584" s="8"/>
      <c r="O6584" s="8"/>
      <c r="P6584" s="8"/>
    </row>
    <row r="6585" spans="12:16" ht="24" customHeight="1">
      <c r="L6585" s="8"/>
      <c r="M6585" s="8"/>
      <c r="N6585" s="8"/>
      <c r="O6585" s="8"/>
      <c r="P6585" s="8"/>
    </row>
    <row r="6586" spans="12:16" ht="24" customHeight="1">
      <c r="L6586" s="8"/>
      <c r="M6586" s="8"/>
      <c r="N6586" s="8"/>
      <c r="O6586" s="8"/>
      <c r="P6586" s="8"/>
    </row>
    <row r="6587" spans="12:16" ht="24" customHeight="1">
      <c r="L6587" s="8"/>
      <c r="M6587" s="8"/>
      <c r="N6587" s="8"/>
      <c r="O6587" s="8"/>
      <c r="P6587" s="8"/>
    </row>
    <row r="6588" spans="12:16" ht="24" customHeight="1">
      <c r="L6588" s="8"/>
      <c r="M6588" s="8"/>
      <c r="N6588" s="8"/>
      <c r="O6588" s="8"/>
      <c r="P6588" s="8"/>
    </row>
    <row r="6589" spans="12:16" ht="24" customHeight="1">
      <c r="L6589" s="8"/>
      <c r="M6589" s="8"/>
      <c r="N6589" s="8"/>
      <c r="O6589" s="8"/>
      <c r="P6589" s="8"/>
    </row>
    <row r="6590" spans="12:16" ht="24" customHeight="1">
      <c r="L6590" s="8"/>
      <c r="M6590" s="8"/>
      <c r="N6590" s="8"/>
      <c r="O6590" s="8"/>
      <c r="P6590" s="8"/>
    </row>
    <row r="6591" spans="12:16" ht="24" customHeight="1">
      <c r="L6591" s="8"/>
      <c r="M6591" s="8"/>
      <c r="N6591" s="8"/>
      <c r="O6591" s="8"/>
      <c r="P6591" s="8"/>
    </row>
    <row r="6592" spans="12:16" ht="24" customHeight="1">
      <c r="L6592" s="8"/>
      <c r="M6592" s="8"/>
      <c r="N6592" s="8"/>
      <c r="O6592" s="8"/>
      <c r="P6592" s="8"/>
    </row>
    <row r="6593" spans="12:16" ht="24" customHeight="1">
      <c r="L6593" s="8"/>
      <c r="M6593" s="8"/>
      <c r="N6593" s="8"/>
      <c r="O6593" s="8"/>
      <c r="P6593" s="8"/>
    </row>
    <row r="6594" spans="12:16" ht="24" customHeight="1">
      <c r="L6594" s="8"/>
      <c r="M6594" s="8"/>
      <c r="N6594" s="8"/>
      <c r="O6594" s="8"/>
      <c r="P6594" s="8"/>
    </row>
    <row r="6595" spans="12:16" ht="24" customHeight="1">
      <c r="L6595" s="8"/>
      <c r="M6595" s="8"/>
      <c r="N6595" s="8"/>
      <c r="O6595" s="8"/>
      <c r="P6595" s="8"/>
    </row>
    <row r="6596" spans="12:16" ht="24" customHeight="1">
      <c r="L6596" s="8"/>
      <c r="M6596" s="8"/>
      <c r="N6596" s="8"/>
      <c r="O6596" s="8"/>
      <c r="P6596" s="8"/>
    </row>
    <row r="6597" spans="12:16" ht="24" customHeight="1">
      <c r="L6597" s="8"/>
      <c r="M6597" s="8"/>
      <c r="N6597" s="8"/>
      <c r="O6597" s="8"/>
      <c r="P6597" s="8"/>
    </row>
    <row r="6598" spans="12:16" ht="24" customHeight="1">
      <c r="L6598" s="8"/>
      <c r="M6598" s="8"/>
      <c r="N6598" s="8"/>
      <c r="O6598" s="8"/>
      <c r="P6598" s="8"/>
    </row>
    <row r="6599" spans="12:16" ht="24" customHeight="1">
      <c r="L6599" s="8"/>
      <c r="M6599" s="8"/>
      <c r="N6599" s="8"/>
      <c r="O6599" s="8"/>
      <c r="P6599" s="8"/>
    </row>
    <row r="6600" spans="12:16" ht="24" customHeight="1">
      <c r="L6600" s="8"/>
      <c r="M6600" s="8"/>
      <c r="N6600" s="8"/>
      <c r="O6600" s="8"/>
      <c r="P6600" s="8"/>
    </row>
    <row r="6601" spans="12:16" ht="24" customHeight="1">
      <c r="L6601" s="8"/>
      <c r="M6601" s="8"/>
      <c r="N6601" s="8"/>
      <c r="O6601" s="8"/>
      <c r="P6601" s="8"/>
    </row>
    <row r="6602" spans="12:16" ht="24" customHeight="1">
      <c r="L6602" s="8"/>
      <c r="M6602" s="8"/>
      <c r="N6602" s="8"/>
      <c r="O6602" s="8"/>
      <c r="P6602" s="8"/>
    </row>
    <row r="6603" spans="12:16" ht="24" customHeight="1">
      <c r="L6603" s="8"/>
      <c r="M6603" s="8"/>
      <c r="N6603" s="8"/>
      <c r="O6603" s="8"/>
      <c r="P6603" s="8"/>
    </row>
    <row r="6604" spans="12:16" ht="24" customHeight="1">
      <c r="L6604" s="8"/>
      <c r="M6604" s="8"/>
      <c r="N6604" s="8"/>
      <c r="O6604" s="8"/>
      <c r="P6604" s="8"/>
    </row>
    <row r="6605" spans="12:16" ht="24" customHeight="1">
      <c r="L6605" s="8"/>
      <c r="M6605" s="8"/>
      <c r="N6605" s="8"/>
      <c r="O6605" s="8"/>
      <c r="P6605" s="8"/>
    </row>
    <row r="6606" spans="12:16" ht="24" customHeight="1">
      <c r="L6606" s="8"/>
      <c r="M6606" s="8"/>
      <c r="N6606" s="8"/>
      <c r="O6606" s="8"/>
      <c r="P6606" s="8"/>
    </row>
    <row r="6607" spans="12:16" ht="24" customHeight="1">
      <c r="L6607" s="8"/>
      <c r="M6607" s="8"/>
      <c r="N6607" s="8"/>
      <c r="O6607" s="8"/>
      <c r="P6607" s="8"/>
    </row>
    <row r="6608" spans="12:16" ht="24" customHeight="1">
      <c r="L6608" s="8"/>
      <c r="M6608" s="8"/>
      <c r="N6608" s="8"/>
      <c r="O6608" s="8"/>
      <c r="P6608" s="8"/>
    </row>
    <row r="6609" spans="12:16" ht="24" customHeight="1">
      <c r="L6609" s="8"/>
      <c r="M6609" s="8"/>
      <c r="N6609" s="8"/>
      <c r="O6609" s="8"/>
      <c r="P6609" s="8"/>
    </row>
    <row r="6610" spans="12:16" ht="24" customHeight="1">
      <c r="L6610" s="8"/>
      <c r="M6610" s="8"/>
      <c r="N6610" s="8"/>
      <c r="O6610" s="8"/>
      <c r="P6610" s="8"/>
    </row>
    <row r="6611" spans="12:16" ht="24" customHeight="1">
      <c r="L6611" s="8"/>
      <c r="M6611" s="8"/>
      <c r="N6611" s="8"/>
      <c r="O6611" s="8"/>
      <c r="P6611" s="8"/>
    </row>
    <row r="6612" spans="12:16" ht="24" customHeight="1">
      <c r="L6612" s="8"/>
      <c r="M6612" s="8"/>
      <c r="N6612" s="8"/>
      <c r="O6612" s="8"/>
      <c r="P6612" s="8"/>
    </row>
    <row r="6613" spans="12:16" ht="24" customHeight="1">
      <c r="L6613" s="8"/>
      <c r="M6613" s="8"/>
      <c r="N6613" s="8"/>
      <c r="O6613" s="8"/>
      <c r="P6613" s="8"/>
    </row>
    <row r="6614" spans="12:16" ht="24" customHeight="1">
      <c r="L6614" s="8"/>
      <c r="M6614" s="8"/>
      <c r="N6614" s="8"/>
      <c r="O6614" s="8"/>
      <c r="P6614" s="8"/>
    </row>
    <row r="6615" spans="12:16" ht="24" customHeight="1">
      <c r="L6615" s="8"/>
      <c r="M6615" s="8"/>
      <c r="N6615" s="8"/>
      <c r="O6615" s="8"/>
      <c r="P6615" s="8"/>
    </row>
    <row r="6616" spans="12:16" ht="24" customHeight="1">
      <c r="L6616" s="8"/>
      <c r="M6616" s="8"/>
      <c r="N6616" s="8"/>
      <c r="O6616" s="8"/>
      <c r="P6616" s="8"/>
    </row>
    <row r="6617" spans="12:16" ht="24" customHeight="1">
      <c r="L6617" s="8"/>
      <c r="M6617" s="8"/>
      <c r="N6617" s="8"/>
      <c r="O6617" s="8"/>
      <c r="P6617" s="8"/>
    </row>
    <row r="6618" spans="12:16" ht="24" customHeight="1">
      <c r="L6618" s="8"/>
      <c r="M6618" s="8"/>
      <c r="N6618" s="8"/>
      <c r="O6618" s="8"/>
      <c r="P6618" s="8"/>
    </row>
    <row r="6619" spans="12:16" ht="24" customHeight="1">
      <c r="L6619" s="8"/>
      <c r="M6619" s="8"/>
      <c r="N6619" s="8"/>
      <c r="O6619" s="8"/>
      <c r="P6619" s="8"/>
    </row>
    <row r="6620" spans="12:16" ht="24" customHeight="1">
      <c r="L6620" s="8"/>
      <c r="M6620" s="8"/>
      <c r="N6620" s="8"/>
      <c r="O6620" s="8"/>
      <c r="P6620" s="8"/>
    </row>
    <row r="6621" spans="12:16" ht="24" customHeight="1">
      <c r="L6621" s="8"/>
      <c r="M6621" s="8"/>
      <c r="N6621" s="8"/>
      <c r="O6621" s="8"/>
      <c r="P6621" s="8"/>
    </row>
    <row r="6622" spans="12:16" ht="24" customHeight="1">
      <c r="L6622" s="8"/>
      <c r="M6622" s="8"/>
      <c r="N6622" s="8"/>
      <c r="O6622" s="8"/>
      <c r="P6622" s="8"/>
    </row>
    <row r="6623" spans="12:16" ht="24" customHeight="1">
      <c r="L6623" s="8"/>
      <c r="M6623" s="8"/>
      <c r="N6623" s="8"/>
      <c r="O6623" s="8"/>
      <c r="P6623" s="8"/>
    </row>
    <row r="6624" spans="12:16" ht="24" customHeight="1">
      <c r="L6624" s="8"/>
      <c r="M6624" s="8"/>
      <c r="N6624" s="8"/>
      <c r="O6624" s="8"/>
      <c r="P6624" s="8"/>
    </row>
    <row r="6625" spans="12:16" ht="24" customHeight="1">
      <c r="L6625" s="8"/>
      <c r="M6625" s="8"/>
      <c r="N6625" s="8"/>
      <c r="O6625" s="8"/>
      <c r="P6625" s="8"/>
    </row>
    <row r="6626" spans="12:16" ht="24" customHeight="1">
      <c r="L6626" s="8"/>
      <c r="M6626" s="8"/>
      <c r="N6626" s="8"/>
      <c r="O6626" s="8"/>
      <c r="P6626" s="8"/>
    </row>
    <row r="6627" spans="12:16" ht="24" customHeight="1">
      <c r="L6627" s="8"/>
      <c r="M6627" s="8"/>
      <c r="N6627" s="8"/>
      <c r="O6627" s="8"/>
      <c r="P6627" s="8"/>
    </row>
    <row r="6628" spans="12:16" ht="24" customHeight="1">
      <c r="L6628" s="8"/>
      <c r="M6628" s="8"/>
      <c r="N6628" s="8"/>
      <c r="O6628" s="8"/>
      <c r="P6628" s="8"/>
    </row>
    <row r="6629" spans="12:16" ht="24" customHeight="1">
      <c r="L6629" s="8"/>
      <c r="M6629" s="8"/>
      <c r="N6629" s="8"/>
      <c r="O6629" s="8"/>
      <c r="P6629" s="8"/>
    </row>
    <row r="6630" spans="12:16" ht="24" customHeight="1">
      <c r="L6630" s="8"/>
      <c r="M6630" s="8"/>
      <c r="N6630" s="8"/>
      <c r="O6630" s="8"/>
      <c r="P6630" s="8"/>
    </row>
    <row r="6631" spans="12:16" ht="24" customHeight="1">
      <c r="L6631" s="8"/>
      <c r="M6631" s="8"/>
      <c r="N6631" s="8"/>
      <c r="O6631" s="8"/>
      <c r="P6631" s="8"/>
    </row>
    <row r="6632" spans="12:16" ht="24" customHeight="1">
      <c r="L6632" s="8"/>
      <c r="M6632" s="8"/>
      <c r="N6632" s="8"/>
      <c r="O6632" s="8"/>
      <c r="P6632" s="8"/>
    </row>
    <row r="6633" spans="12:16" ht="24" customHeight="1">
      <c r="L6633" s="8"/>
      <c r="M6633" s="8"/>
      <c r="N6633" s="8"/>
      <c r="O6633" s="8"/>
      <c r="P6633" s="8"/>
    </row>
    <row r="6634" spans="12:16" ht="24" customHeight="1">
      <c r="L6634" s="8"/>
      <c r="M6634" s="8"/>
      <c r="N6634" s="8"/>
      <c r="O6634" s="8"/>
      <c r="P6634" s="8"/>
    </row>
    <row r="6635" spans="12:16" ht="24" customHeight="1">
      <c r="L6635" s="8"/>
      <c r="M6635" s="8"/>
      <c r="N6635" s="8"/>
      <c r="O6635" s="8"/>
      <c r="P6635" s="8"/>
    </row>
    <row r="6636" spans="12:16" ht="24" customHeight="1">
      <c r="L6636" s="8"/>
      <c r="M6636" s="8"/>
      <c r="N6636" s="8"/>
      <c r="O6636" s="8"/>
      <c r="P6636" s="8"/>
    </row>
    <row r="6637" spans="12:16" ht="24" customHeight="1">
      <c r="L6637" s="8"/>
      <c r="M6637" s="8"/>
      <c r="N6637" s="8"/>
      <c r="O6637" s="8"/>
      <c r="P6637" s="8"/>
    </row>
    <row r="6638" spans="12:16" ht="24" customHeight="1">
      <c r="L6638" s="8"/>
      <c r="M6638" s="8"/>
      <c r="N6638" s="8"/>
      <c r="O6638" s="8"/>
      <c r="P6638" s="8"/>
    </row>
    <row r="6639" spans="12:16" ht="24" customHeight="1">
      <c r="L6639" s="8"/>
      <c r="M6639" s="8"/>
      <c r="N6639" s="8"/>
      <c r="O6639" s="8"/>
      <c r="P6639" s="8"/>
    </row>
    <row r="6640" spans="12:16" ht="24" customHeight="1">
      <c r="L6640" s="8"/>
      <c r="M6640" s="8"/>
      <c r="N6640" s="8"/>
      <c r="O6640" s="8"/>
      <c r="P6640" s="8"/>
    </row>
    <row r="6641" spans="12:16" ht="24" customHeight="1">
      <c r="L6641" s="8"/>
      <c r="M6641" s="8"/>
      <c r="N6641" s="8"/>
      <c r="O6641" s="8"/>
      <c r="P6641" s="8"/>
    </row>
    <row r="6642" spans="12:16" ht="24" customHeight="1">
      <c r="L6642" s="8"/>
      <c r="M6642" s="8"/>
      <c r="N6642" s="8"/>
      <c r="O6642" s="8"/>
      <c r="P6642" s="8"/>
    </row>
    <row r="6643" spans="12:16" ht="24" customHeight="1">
      <c r="L6643" s="8"/>
      <c r="M6643" s="8"/>
      <c r="N6643" s="8"/>
      <c r="O6643" s="8"/>
      <c r="P6643" s="8"/>
    </row>
    <row r="6644" spans="12:16" ht="24" customHeight="1">
      <c r="L6644" s="8"/>
      <c r="M6644" s="8"/>
      <c r="N6644" s="8"/>
      <c r="O6644" s="8"/>
      <c r="P6644" s="8"/>
    </row>
    <row r="6645" spans="12:16" ht="24" customHeight="1">
      <c r="L6645" s="8"/>
      <c r="M6645" s="8"/>
      <c r="N6645" s="8"/>
      <c r="O6645" s="8"/>
      <c r="P6645" s="8"/>
    </row>
    <row r="6646" spans="12:16" ht="24" customHeight="1">
      <c r="L6646" s="8"/>
      <c r="M6646" s="8"/>
      <c r="N6646" s="8"/>
      <c r="O6646" s="8"/>
      <c r="P6646" s="8"/>
    </row>
    <row r="6647" spans="12:16" ht="24" customHeight="1">
      <c r="L6647" s="8"/>
      <c r="M6647" s="8"/>
      <c r="N6647" s="8"/>
      <c r="O6647" s="8"/>
      <c r="P6647" s="8"/>
    </row>
    <row r="6648" spans="12:16" ht="24" customHeight="1">
      <c r="L6648" s="8"/>
      <c r="M6648" s="8"/>
      <c r="N6648" s="8"/>
      <c r="O6648" s="8"/>
      <c r="P6648" s="8"/>
    </row>
    <row r="6649" spans="12:16" ht="24" customHeight="1">
      <c r="L6649" s="8"/>
      <c r="M6649" s="8"/>
      <c r="N6649" s="8"/>
      <c r="O6649" s="8"/>
      <c r="P6649" s="8"/>
    </row>
    <row r="6650" spans="12:16" ht="24" customHeight="1">
      <c r="L6650" s="8"/>
      <c r="M6650" s="8"/>
      <c r="N6650" s="8"/>
      <c r="O6650" s="8"/>
      <c r="P6650" s="8"/>
    </row>
    <row r="6651" spans="12:16" ht="24" customHeight="1">
      <c r="L6651" s="8"/>
      <c r="M6651" s="8"/>
      <c r="N6651" s="8"/>
      <c r="O6651" s="8"/>
      <c r="P6651" s="8"/>
    </row>
    <row r="6652" spans="12:16" ht="24" customHeight="1">
      <c r="L6652" s="8"/>
      <c r="M6652" s="8"/>
      <c r="N6652" s="8"/>
      <c r="O6652" s="8"/>
      <c r="P6652" s="8"/>
    </row>
    <row r="6653" spans="12:16" ht="24" customHeight="1">
      <c r="L6653" s="8"/>
      <c r="M6653" s="8"/>
      <c r="N6653" s="8"/>
      <c r="O6653" s="8"/>
      <c r="P6653" s="8"/>
    </row>
    <row r="6654" spans="12:16" ht="24" customHeight="1">
      <c r="L6654" s="8"/>
      <c r="M6654" s="8"/>
      <c r="N6654" s="8"/>
      <c r="O6654" s="8"/>
      <c r="P6654" s="8"/>
    </row>
    <row r="6655" spans="12:16" ht="24" customHeight="1">
      <c r="L6655" s="8"/>
      <c r="M6655" s="8"/>
      <c r="N6655" s="8"/>
      <c r="O6655" s="8"/>
      <c r="P6655" s="8"/>
    </row>
    <row r="6656" spans="12:16" ht="24" customHeight="1">
      <c r="L6656" s="8"/>
      <c r="M6656" s="8"/>
      <c r="N6656" s="8"/>
      <c r="O6656" s="8"/>
      <c r="P6656" s="8"/>
    </row>
    <row r="6657" spans="12:16" ht="24" customHeight="1">
      <c r="L6657" s="8"/>
      <c r="M6657" s="8"/>
      <c r="N6657" s="8"/>
      <c r="O6657" s="8"/>
      <c r="P6657" s="8"/>
    </row>
    <row r="6658" spans="12:16" ht="24" customHeight="1">
      <c r="L6658" s="8"/>
      <c r="M6658" s="8"/>
      <c r="N6658" s="8"/>
      <c r="O6658" s="8"/>
      <c r="P6658" s="8"/>
    </row>
    <row r="6659" spans="12:16" ht="24" customHeight="1">
      <c r="L6659" s="8"/>
      <c r="M6659" s="8"/>
      <c r="N6659" s="8"/>
      <c r="O6659" s="8"/>
      <c r="P6659" s="8"/>
    </row>
    <row r="6660" spans="12:16" ht="24" customHeight="1">
      <c r="L6660" s="8"/>
      <c r="M6660" s="8"/>
      <c r="N6660" s="8"/>
      <c r="O6660" s="8"/>
      <c r="P6660" s="8"/>
    </row>
    <row r="6661" spans="12:16" ht="24" customHeight="1">
      <c r="L6661" s="8"/>
      <c r="M6661" s="8"/>
      <c r="N6661" s="8"/>
      <c r="O6661" s="8"/>
      <c r="P6661" s="8"/>
    </row>
    <row r="6662" spans="12:16" ht="24" customHeight="1">
      <c r="L6662" s="8"/>
      <c r="M6662" s="8"/>
      <c r="N6662" s="8"/>
      <c r="O6662" s="8"/>
      <c r="P6662" s="8"/>
    </row>
    <row r="6663" spans="12:16" ht="24" customHeight="1">
      <c r="L6663" s="8"/>
      <c r="M6663" s="8"/>
      <c r="N6663" s="8"/>
      <c r="O6663" s="8"/>
      <c r="P6663" s="8"/>
    </row>
    <row r="6664" spans="12:16" ht="24" customHeight="1">
      <c r="L6664" s="8"/>
      <c r="M6664" s="8"/>
      <c r="N6664" s="8"/>
      <c r="O6664" s="8"/>
      <c r="P6664" s="8"/>
    </row>
    <row r="6665" spans="12:16" ht="24" customHeight="1">
      <c r="L6665" s="8"/>
      <c r="M6665" s="8"/>
      <c r="N6665" s="8"/>
      <c r="O6665" s="8"/>
      <c r="P6665" s="8"/>
    </row>
    <row r="6666" spans="12:16" ht="24" customHeight="1">
      <c r="L6666" s="8"/>
      <c r="M6666" s="8"/>
      <c r="N6666" s="8"/>
      <c r="O6666" s="8"/>
      <c r="P6666" s="8"/>
    </row>
    <row r="6667" spans="12:16" ht="24" customHeight="1">
      <c r="L6667" s="8"/>
      <c r="M6667" s="8"/>
      <c r="N6667" s="8"/>
      <c r="O6667" s="8"/>
      <c r="P6667" s="8"/>
    </row>
    <row r="6668" spans="12:16" ht="24" customHeight="1">
      <c r="L6668" s="8"/>
      <c r="M6668" s="8"/>
      <c r="N6668" s="8"/>
      <c r="O6668" s="8"/>
      <c r="P6668" s="8"/>
    </row>
    <row r="6669" spans="12:16" ht="24" customHeight="1">
      <c r="L6669" s="8"/>
      <c r="M6669" s="8"/>
      <c r="N6669" s="8"/>
      <c r="O6669" s="8"/>
      <c r="P6669" s="8"/>
    </row>
    <row r="6670" spans="12:16" ht="24" customHeight="1">
      <c r="L6670" s="8"/>
      <c r="M6670" s="8"/>
      <c r="N6670" s="8"/>
      <c r="O6670" s="8"/>
      <c r="P6670" s="8"/>
    </row>
    <row r="6671" spans="12:16" ht="24" customHeight="1">
      <c r="L6671" s="8"/>
      <c r="M6671" s="8"/>
      <c r="N6671" s="8"/>
      <c r="O6671" s="8"/>
      <c r="P6671" s="8"/>
    </row>
    <row r="6672" spans="12:16" ht="24" customHeight="1">
      <c r="L6672" s="8"/>
      <c r="M6672" s="8"/>
      <c r="N6672" s="8"/>
      <c r="O6672" s="8"/>
      <c r="P6672" s="8"/>
    </row>
    <row r="6673" spans="12:16" ht="24" customHeight="1">
      <c r="L6673" s="8"/>
      <c r="M6673" s="8"/>
      <c r="N6673" s="8"/>
      <c r="O6673" s="8"/>
      <c r="P6673" s="8"/>
    </row>
    <row r="6674" spans="12:16" ht="24" customHeight="1">
      <c r="L6674" s="8"/>
      <c r="M6674" s="8"/>
      <c r="N6674" s="8"/>
      <c r="O6674" s="8"/>
      <c r="P6674" s="8"/>
    </row>
    <row r="6675" spans="12:16" ht="24" customHeight="1">
      <c r="L6675" s="8"/>
      <c r="M6675" s="8"/>
      <c r="N6675" s="8"/>
      <c r="O6675" s="8"/>
      <c r="P6675" s="8"/>
    </row>
    <row r="6676" spans="12:16" ht="24" customHeight="1">
      <c r="L6676" s="8"/>
      <c r="M6676" s="8"/>
      <c r="N6676" s="8"/>
      <c r="O6676" s="8"/>
      <c r="P6676" s="8"/>
    </row>
    <row r="6677" spans="12:16" ht="24" customHeight="1">
      <c r="L6677" s="8"/>
      <c r="M6677" s="8"/>
      <c r="N6677" s="8"/>
      <c r="O6677" s="8"/>
      <c r="P6677" s="8"/>
    </row>
    <row r="6678" spans="12:16" ht="24" customHeight="1">
      <c r="L6678" s="8"/>
      <c r="M6678" s="8"/>
      <c r="N6678" s="8"/>
      <c r="O6678" s="8"/>
      <c r="P6678" s="8"/>
    </row>
    <row r="6679" spans="12:16" ht="24" customHeight="1">
      <c r="L6679" s="8"/>
      <c r="M6679" s="8"/>
      <c r="N6679" s="8"/>
      <c r="O6679" s="8"/>
      <c r="P6679" s="8"/>
    </row>
    <row r="6680" spans="12:16" ht="24" customHeight="1">
      <c r="L6680" s="8"/>
      <c r="M6680" s="8"/>
      <c r="N6680" s="8"/>
      <c r="O6680" s="8"/>
      <c r="P6680" s="8"/>
    </row>
    <row r="6681" spans="12:16" ht="24" customHeight="1">
      <c r="L6681" s="8"/>
      <c r="M6681" s="8"/>
      <c r="N6681" s="8"/>
      <c r="O6681" s="8"/>
      <c r="P6681" s="8"/>
    </row>
    <row r="6682" spans="12:16" ht="24" customHeight="1">
      <c r="L6682" s="8"/>
      <c r="M6682" s="8"/>
      <c r="N6682" s="8"/>
      <c r="O6682" s="8"/>
      <c r="P6682" s="8"/>
    </row>
    <row r="6683" spans="12:16" ht="24" customHeight="1">
      <c r="L6683" s="8"/>
      <c r="M6683" s="8"/>
      <c r="N6683" s="8"/>
      <c r="O6683" s="8"/>
      <c r="P6683" s="8"/>
    </row>
    <row r="6684" spans="12:16" ht="24" customHeight="1">
      <c r="L6684" s="8"/>
      <c r="M6684" s="8"/>
      <c r="N6684" s="8"/>
      <c r="O6684" s="8"/>
      <c r="P6684" s="8"/>
    </row>
    <row r="6685" spans="12:16" ht="24" customHeight="1">
      <c r="L6685" s="8"/>
      <c r="M6685" s="8"/>
      <c r="N6685" s="8"/>
      <c r="O6685" s="8"/>
      <c r="P6685" s="8"/>
    </row>
    <row r="6686" spans="12:16" ht="24" customHeight="1">
      <c r="L6686" s="8"/>
      <c r="M6686" s="8"/>
      <c r="N6686" s="8"/>
      <c r="O6686" s="8"/>
      <c r="P6686" s="8"/>
    </row>
    <row r="6687" spans="12:16" ht="24" customHeight="1">
      <c r="L6687" s="8"/>
      <c r="M6687" s="8"/>
      <c r="N6687" s="8"/>
      <c r="O6687" s="8"/>
      <c r="P6687" s="8"/>
    </row>
    <row r="6688" spans="12:16" ht="24" customHeight="1">
      <c r="L6688" s="8"/>
      <c r="M6688" s="8"/>
      <c r="N6688" s="8"/>
      <c r="O6688" s="8"/>
      <c r="P6688" s="8"/>
    </row>
    <row r="6689" spans="12:16" ht="24" customHeight="1">
      <c r="L6689" s="8"/>
      <c r="M6689" s="8"/>
      <c r="N6689" s="8"/>
      <c r="O6689" s="8"/>
      <c r="P6689" s="8"/>
    </row>
    <row r="6690" spans="12:16" ht="24" customHeight="1">
      <c r="L6690" s="8"/>
      <c r="M6690" s="8"/>
      <c r="N6690" s="8"/>
      <c r="O6690" s="8"/>
      <c r="P6690" s="8"/>
    </row>
    <row r="6691" spans="12:16" ht="24" customHeight="1">
      <c r="L6691" s="8"/>
      <c r="M6691" s="8"/>
      <c r="N6691" s="8"/>
      <c r="O6691" s="8"/>
      <c r="P6691" s="8"/>
    </row>
    <row r="6692" spans="12:16" ht="24" customHeight="1">
      <c r="L6692" s="8"/>
      <c r="M6692" s="8"/>
      <c r="N6692" s="8"/>
      <c r="O6692" s="8"/>
      <c r="P6692" s="8"/>
    </row>
    <row r="6693" spans="12:16" ht="24" customHeight="1">
      <c r="L6693" s="8"/>
      <c r="M6693" s="8"/>
      <c r="N6693" s="8"/>
      <c r="O6693" s="8"/>
      <c r="P6693" s="8"/>
    </row>
    <row r="6694" spans="12:16" ht="24" customHeight="1">
      <c r="L6694" s="8"/>
      <c r="M6694" s="8"/>
      <c r="N6694" s="8"/>
      <c r="O6694" s="8"/>
      <c r="P6694" s="8"/>
    </row>
    <row r="6695" spans="12:16" ht="24" customHeight="1">
      <c r="L6695" s="8"/>
      <c r="M6695" s="8"/>
      <c r="N6695" s="8"/>
      <c r="O6695" s="8"/>
      <c r="P6695" s="8"/>
    </row>
    <row r="6696" spans="12:16" ht="24" customHeight="1">
      <c r="L6696" s="8"/>
      <c r="M6696" s="8"/>
      <c r="N6696" s="8"/>
      <c r="O6696" s="8"/>
      <c r="P6696" s="8"/>
    </row>
    <row r="6697" spans="12:16" ht="24" customHeight="1">
      <c r="L6697" s="8"/>
      <c r="M6697" s="8"/>
      <c r="N6697" s="8"/>
      <c r="O6697" s="8"/>
      <c r="P6697" s="8"/>
    </row>
    <row r="6698" spans="12:16" ht="24" customHeight="1">
      <c r="L6698" s="8"/>
      <c r="M6698" s="8"/>
      <c r="N6698" s="8"/>
      <c r="O6698" s="8"/>
      <c r="P6698" s="8"/>
    </row>
    <row r="6699" spans="12:16" ht="24" customHeight="1">
      <c r="L6699" s="8"/>
      <c r="M6699" s="8"/>
      <c r="N6699" s="8"/>
      <c r="O6699" s="8"/>
      <c r="P6699" s="8"/>
    </row>
    <row r="6700" spans="12:16" ht="24" customHeight="1">
      <c r="L6700" s="8"/>
      <c r="M6700" s="8"/>
      <c r="N6700" s="8"/>
      <c r="O6700" s="8"/>
      <c r="P6700" s="8"/>
    </row>
    <row r="6701" spans="12:16" ht="24" customHeight="1">
      <c r="L6701" s="8"/>
      <c r="M6701" s="8"/>
      <c r="N6701" s="8"/>
      <c r="O6701" s="8"/>
      <c r="P6701" s="8"/>
    </row>
    <row r="6702" spans="12:16" ht="24" customHeight="1">
      <c r="L6702" s="8"/>
      <c r="M6702" s="8"/>
      <c r="N6702" s="8"/>
      <c r="O6702" s="8"/>
      <c r="P6702" s="8"/>
    </row>
    <row r="6703" spans="12:16" ht="24" customHeight="1">
      <c r="L6703" s="8"/>
      <c r="M6703" s="8"/>
      <c r="N6703" s="8"/>
      <c r="O6703" s="8"/>
      <c r="P6703" s="8"/>
    </row>
    <row r="6704" spans="12:16" ht="24" customHeight="1">
      <c r="L6704" s="8"/>
      <c r="M6704" s="8"/>
      <c r="N6704" s="8"/>
      <c r="O6704" s="8"/>
      <c r="P6704" s="8"/>
    </row>
    <row r="6705" spans="12:16" ht="24" customHeight="1">
      <c r="L6705" s="8"/>
      <c r="M6705" s="8"/>
      <c r="N6705" s="8"/>
      <c r="O6705" s="8"/>
      <c r="P6705" s="8"/>
    </row>
    <row r="6706" spans="12:16" ht="24" customHeight="1">
      <c r="L6706" s="8"/>
      <c r="M6706" s="8"/>
      <c r="N6706" s="8"/>
      <c r="O6706" s="8"/>
      <c r="P6706" s="8"/>
    </row>
    <row r="6707" spans="12:16" ht="24" customHeight="1">
      <c r="L6707" s="8"/>
      <c r="M6707" s="8"/>
      <c r="N6707" s="8"/>
      <c r="O6707" s="8"/>
      <c r="P6707" s="8"/>
    </row>
    <row r="6708" spans="12:16" ht="24" customHeight="1">
      <c r="L6708" s="8"/>
      <c r="M6708" s="8"/>
      <c r="N6708" s="8"/>
      <c r="O6708" s="8"/>
      <c r="P6708" s="8"/>
    </row>
    <row r="6709" spans="12:16" ht="24" customHeight="1">
      <c r="L6709" s="8"/>
      <c r="M6709" s="8"/>
      <c r="N6709" s="8"/>
      <c r="O6709" s="8"/>
      <c r="P6709" s="8"/>
    </row>
    <row r="6710" spans="12:16" ht="24" customHeight="1">
      <c r="L6710" s="8"/>
      <c r="M6710" s="8"/>
      <c r="N6710" s="8"/>
      <c r="O6710" s="8"/>
      <c r="P6710" s="8"/>
    </row>
    <row r="6711" spans="12:16" ht="24" customHeight="1">
      <c r="L6711" s="8"/>
      <c r="M6711" s="8"/>
      <c r="N6711" s="8"/>
      <c r="O6711" s="8"/>
      <c r="P6711" s="8"/>
    </row>
    <row r="6712" spans="12:16" ht="24" customHeight="1">
      <c r="L6712" s="8"/>
      <c r="M6712" s="8"/>
      <c r="N6712" s="8"/>
      <c r="O6712" s="8"/>
      <c r="P6712" s="8"/>
    </row>
    <row r="6713" spans="12:16" ht="24" customHeight="1">
      <c r="L6713" s="8"/>
      <c r="M6713" s="8"/>
      <c r="N6713" s="8"/>
      <c r="O6713" s="8"/>
      <c r="P6713" s="8"/>
    </row>
    <row r="6714" spans="12:16" ht="24" customHeight="1">
      <c r="L6714" s="8"/>
      <c r="M6714" s="8"/>
      <c r="N6714" s="8"/>
      <c r="O6714" s="8"/>
      <c r="P6714" s="8"/>
    </row>
    <row r="6715" spans="12:16" ht="24" customHeight="1">
      <c r="L6715" s="8"/>
      <c r="M6715" s="8"/>
      <c r="N6715" s="8"/>
      <c r="O6715" s="8"/>
      <c r="P6715" s="8"/>
    </row>
    <row r="6716" spans="12:16" ht="24" customHeight="1">
      <c r="L6716" s="8"/>
      <c r="M6716" s="8"/>
      <c r="N6716" s="8"/>
      <c r="O6716" s="8"/>
      <c r="P6716" s="8"/>
    </row>
    <row r="6717" spans="12:16" ht="24" customHeight="1">
      <c r="L6717" s="8"/>
      <c r="M6717" s="8"/>
      <c r="N6717" s="8"/>
      <c r="O6717" s="8"/>
      <c r="P6717" s="8"/>
    </row>
    <row r="6718" spans="12:16" ht="24" customHeight="1">
      <c r="L6718" s="8"/>
      <c r="M6718" s="8"/>
      <c r="N6718" s="8"/>
      <c r="O6718" s="8"/>
      <c r="P6718" s="8"/>
    </row>
    <row r="6719" spans="12:16" ht="24" customHeight="1">
      <c r="L6719" s="8"/>
      <c r="M6719" s="8"/>
      <c r="N6719" s="8"/>
      <c r="O6719" s="8"/>
      <c r="P6719" s="8"/>
    </row>
    <row r="6720" spans="12:16" ht="24" customHeight="1">
      <c r="L6720" s="8"/>
      <c r="M6720" s="8"/>
      <c r="N6720" s="8"/>
      <c r="O6720" s="8"/>
      <c r="P6720" s="8"/>
    </row>
    <row r="6721" spans="12:16" ht="24" customHeight="1">
      <c r="L6721" s="8"/>
      <c r="M6721" s="8"/>
      <c r="N6721" s="8"/>
      <c r="O6721" s="8"/>
      <c r="P6721" s="8"/>
    </row>
    <row r="6722" spans="12:16" ht="24" customHeight="1">
      <c r="L6722" s="8"/>
      <c r="M6722" s="8"/>
      <c r="N6722" s="8"/>
      <c r="O6722" s="8"/>
      <c r="P6722" s="8"/>
    </row>
    <row r="6723" spans="12:16" ht="24" customHeight="1">
      <c r="L6723" s="8"/>
      <c r="M6723" s="8"/>
      <c r="N6723" s="8"/>
      <c r="O6723" s="8"/>
      <c r="P6723" s="8"/>
    </row>
    <row r="6724" spans="12:16" ht="24" customHeight="1">
      <c r="L6724" s="8"/>
      <c r="M6724" s="8"/>
      <c r="N6724" s="8"/>
      <c r="O6724" s="8"/>
      <c r="P6724" s="8"/>
    </row>
    <row r="6725" spans="12:16" ht="24" customHeight="1">
      <c r="L6725" s="8"/>
      <c r="M6725" s="8"/>
      <c r="N6725" s="8"/>
      <c r="O6725" s="8"/>
      <c r="P6725" s="8"/>
    </row>
    <row r="6726" spans="12:16" ht="24" customHeight="1">
      <c r="L6726" s="8"/>
      <c r="M6726" s="8"/>
      <c r="N6726" s="8"/>
      <c r="O6726" s="8"/>
      <c r="P6726" s="8"/>
    </row>
    <row r="6727" spans="12:16" ht="24" customHeight="1">
      <c r="L6727" s="8"/>
      <c r="M6727" s="8"/>
      <c r="N6727" s="8"/>
      <c r="O6727" s="8"/>
      <c r="P6727" s="8"/>
    </row>
    <row r="6728" spans="12:16" ht="24" customHeight="1">
      <c r="L6728" s="8"/>
      <c r="M6728" s="8"/>
      <c r="N6728" s="8"/>
      <c r="O6728" s="8"/>
      <c r="P6728" s="8"/>
    </row>
    <row r="6729" spans="12:16" ht="24" customHeight="1">
      <c r="L6729" s="8"/>
      <c r="M6729" s="8"/>
      <c r="N6729" s="8"/>
      <c r="O6729" s="8"/>
      <c r="P6729" s="8"/>
    </row>
    <row r="6730" spans="12:16" ht="24" customHeight="1">
      <c r="L6730" s="8"/>
      <c r="M6730" s="8"/>
      <c r="N6730" s="8"/>
      <c r="O6730" s="8"/>
      <c r="P6730" s="8"/>
    </row>
    <row r="6731" spans="12:16" ht="24" customHeight="1">
      <c r="L6731" s="8"/>
      <c r="M6731" s="8"/>
      <c r="N6731" s="8"/>
      <c r="O6731" s="8"/>
      <c r="P6731" s="8"/>
    </row>
    <row r="6732" spans="12:16" ht="24" customHeight="1">
      <c r="L6732" s="8"/>
      <c r="M6732" s="8"/>
      <c r="N6732" s="8"/>
      <c r="O6732" s="8"/>
      <c r="P6732" s="8"/>
    </row>
    <row r="6733" spans="12:16" ht="24" customHeight="1">
      <c r="L6733" s="8"/>
      <c r="M6733" s="8"/>
      <c r="N6733" s="8"/>
      <c r="O6733" s="8"/>
      <c r="P6733" s="8"/>
    </row>
    <row r="6734" spans="12:16" ht="24" customHeight="1">
      <c r="L6734" s="8"/>
      <c r="M6734" s="8"/>
      <c r="N6734" s="8"/>
      <c r="O6734" s="8"/>
      <c r="P6734" s="8"/>
    </row>
    <row r="6735" spans="12:16" ht="24" customHeight="1">
      <c r="L6735" s="8"/>
      <c r="M6735" s="8"/>
      <c r="N6735" s="8"/>
      <c r="O6735" s="8"/>
      <c r="P6735" s="8"/>
    </row>
    <row r="6736" spans="12:16" ht="24" customHeight="1">
      <c r="L6736" s="8"/>
      <c r="M6736" s="8"/>
      <c r="N6736" s="8"/>
      <c r="O6736" s="8"/>
      <c r="P6736" s="8"/>
    </row>
    <row r="6737" spans="12:16" ht="24" customHeight="1">
      <c r="L6737" s="8"/>
      <c r="M6737" s="8"/>
      <c r="N6737" s="8"/>
      <c r="O6737" s="8"/>
      <c r="P6737" s="8"/>
    </row>
    <row r="6738" spans="12:16" ht="24" customHeight="1">
      <c r="L6738" s="8"/>
      <c r="M6738" s="8"/>
      <c r="N6738" s="8"/>
      <c r="O6738" s="8"/>
      <c r="P6738" s="8"/>
    </row>
    <row r="6739" spans="12:16" ht="24" customHeight="1">
      <c r="L6739" s="8"/>
      <c r="M6739" s="8"/>
      <c r="N6739" s="8"/>
      <c r="O6739" s="8"/>
      <c r="P6739" s="8"/>
    </row>
    <row r="6740" spans="12:16" ht="24" customHeight="1">
      <c r="L6740" s="8"/>
      <c r="M6740" s="8"/>
      <c r="N6740" s="8"/>
      <c r="O6740" s="8"/>
      <c r="P6740" s="8"/>
    </row>
    <row r="6741" spans="12:16" ht="24" customHeight="1">
      <c r="L6741" s="8"/>
      <c r="M6741" s="8"/>
      <c r="N6741" s="8"/>
      <c r="O6741" s="8"/>
      <c r="P6741" s="8"/>
    </row>
    <row r="6742" spans="12:16" ht="24" customHeight="1">
      <c r="L6742" s="8"/>
      <c r="M6742" s="8"/>
      <c r="N6742" s="8"/>
      <c r="O6742" s="8"/>
      <c r="P6742" s="8"/>
    </row>
    <row r="6743" spans="12:16" ht="24" customHeight="1">
      <c r="L6743" s="8"/>
      <c r="M6743" s="8"/>
      <c r="N6743" s="8"/>
      <c r="O6743" s="8"/>
      <c r="P6743" s="8"/>
    </row>
    <row r="6744" spans="12:16" ht="24" customHeight="1">
      <c r="L6744" s="8"/>
      <c r="M6744" s="8"/>
      <c r="N6744" s="8"/>
      <c r="O6744" s="8"/>
      <c r="P6744" s="8"/>
    </row>
    <row r="6745" spans="12:16" ht="24" customHeight="1">
      <c r="L6745" s="8"/>
      <c r="M6745" s="8"/>
      <c r="N6745" s="8"/>
      <c r="O6745" s="8"/>
      <c r="P6745" s="8"/>
    </row>
    <row r="6746" spans="12:16" ht="24" customHeight="1">
      <c r="L6746" s="8"/>
      <c r="M6746" s="8"/>
      <c r="N6746" s="8"/>
      <c r="O6746" s="8"/>
      <c r="P6746" s="8"/>
    </row>
    <row r="6747" spans="12:16" ht="24" customHeight="1">
      <c r="L6747" s="8"/>
      <c r="M6747" s="8"/>
      <c r="N6747" s="8"/>
      <c r="O6747" s="8"/>
      <c r="P6747" s="8"/>
    </row>
    <row r="6748" spans="12:16" ht="24" customHeight="1">
      <c r="L6748" s="8"/>
      <c r="M6748" s="8"/>
      <c r="N6748" s="8"/>
      <c r="O6748" s="8"/>
      <c r="P6748" s="8"/>
    </row>
    <row r="6749" spans="12:16" ht="24" customHeight="1">
      <c r="L6749" s="8"/>
      <c r="M6749" s="8"/>
      <c r="N6749" s="8"/>
      <c r="O6749" s="8"/>
      <c r="P6749" s="8"/>
    </row>
    <row r="6750" spans="12:16" ht="24" customHeight="1">
      <c r="L6750" s="8"/>
      <c r="M6750" s="8"/>
      <c r="N6750" s="8"/>
      <c r="O6750" s="8"/>
      <c r="P6750" s="8"/>
    </row>
    <row r="6751" spans="12:16" ht="24" customHeight="1">
      <c r="L6751" s="8"/>
      <c r="M6751" s="8"/>
      <c r="N6751" s="8"/>
      <c r="O6751" s="8"/>
      <c r="P6751" s="8"/>
    </row>
    <row r="6752" spans="12:16" ht="24" customHeight="1">
      <c r="L6752" s="8"/>
      <c r="M6752" s="8"/>
      <c r="N6752" s="8"/>
      <c r="O6752" s="8"/>
      <c r="P6752" s="8"/>
    </row>
    <row r="6753" spans="12:16" ht="24" customHeight="1">
      <c r="L6753" s="8"/>
      <c r="M6753" s="8"/>
      <c r="N6753" s="8"/>
      <c r="O6753" s="8"/>
      <c r="P6753" s="8"/>
    </row>
    <row r="6754" spans="12:16" ht="24" customHeight="1">
      <c r="L6754" s="8"/>
      <c r="M6754" s="8"/>
      <c r="N6754" s="8"/>
      <c r="O6754" s="8"/>
      <c r="P6754" s="8"/>
    </row>
    <row r="6755" spans="12:16" ht="24" customHeight="1">
      <c r="L6755" s="8"/>
      <c r="M6755" s="8"/>
      <c r="N6755" s="8"/>
      <c r="O6755" s="8"/>
      <c r="P6755" s="8"/>
    </row>
    <row r="6756" spans="12:16" ht="24" customHeight="1">
      <c r="L6756" s="8"/>
      <c r="M6756" s="8"/>
      <c r="N6756" s="8"/>
      <c r="O6756" s="8"/>
      <c r="P6756" s="8"/>
    </row>
    <row r="6757" spans="12:16" ht="24" customHeight="1">
      <c r="L6757" s="8"/>
      <c r="M6757" s="8"/>
      <c r="N6757" s="8"/>
      <c r="O6757" s="8"/>
      <c r="P6757" s="8"/>
    </row>
    <row r="6758" spans="12:16" ht="24" customHeight="1">
      <c r="L6758" s="8"/>
      <c r="M6758" s="8"/>
      <c r="N6758" s="8"/>
      <c r="O6758" s="8"/>
      <c r="P6758" s="8"/>
    </row>
    <row r="6759" spans="12:16" ht="24" customHeight="1">
      <c r="L6759" s="8"/>
      <c r="M6759" s="8"/>
      <c r="N6759" s="8"/>
      <c r="O6759" s="8"/>
      <c r="P6759" s="8"/>
    </row>
    <row r="6760" spans="12:16" ht="24" customHeight="1">
      <c r="L6760" s="8"/>
      <c r="M6760" s="8"/>
      <c r="N6760" s="8"/>
      <c r="O6760" s="8"/>
      <c r="P6760" s="8"/>
    </row>
    <row r="6761" spans="12:16" ht="24" customHeight="1">
      <c r="L6761" s="8"/>
      <c r="M6761" s="8"/>
      <c r="N6761" s="8"/>
      <c r="O6761" s="8"/>
      <c r="P6761" s="8"/>
    </row>
    <row r="6762" spans="12:16" ht="24" customHeight="1">
      <c r="L6762" s="8"/>
      <c r="M6762" s="8"/>
      <c r="N6762" s="8"/>
      <c r="O6762" s="8"/>
      <c r="P6762" s="8"/>
    </row>
    <row r="6763" spans="12:16" ht="24" customHeight="1">
      <c r="L6763" s="8"/>
      <c r="M6763" s="8"/>
      <c r="N6763" s="8"/>
      <c r="O6763" s="8"/>
      <c r="P6763" s="8"/>
    </row>
    <row r="6764" spans="12:16" ht="24" customHeight="1">
      <c r="L6764" s="8"/>
      <c r="M6764" s="8"/>
      <c r="N6764" s="8"/>
      <c r="O6764" s="8"/>
      <c r="P6764" s="8"/>
    </row>
    <row r="6765" spans="12:16" ht="24" customHeight="1">
      <c r="L6765" s="8"/>
      <c r="M6765" s="8"/>
      <c r="N6765" s="8"/>
      <c r="O6765" s="8"/>
      <c r="P6765" s="8"/>
    </row>
    <row r="6766" spans="12:16" ht="24" customHeight="1">
      <c r="L6766" s="8"/>
      <c r="M6766" s="8"/>
      <c r="N6766" s="8"/>
      <c r="O6766" s="8"/>
      <c r="P6766" s="8"/>
    </row>
    <row r="6767" spans="12:16" ht="24" customHeight="1">
      <c r="L6767" s="8"/>
      <c r="M6767" s="8"/>
      <c r="N6767" s="8"/>
      <c r="O6767" s="8"/>
      <c r="P6767" s="8"/>
    </row>
    <row r="6768" spans="12:16" ht="24" customHeight="1">
      <c r="L6768" s="8"/>
      <c r="M6768" s="8"/>
      <c r="N6768" s="8"/>
      <c r="O6768" s="8"/>
      <c r="P6768" s="8"/>
    </row>
    <row r="6769" spans="12:16" ht="24" customHeight="1">
      <c r="L6769" s="8"/>
      <c r="M6769" s="8"/>
      <c r="N6769" s="8"/>
      <c r="O6769" s="8"/>
      <c r="P6769" s="8"/>
    </row>
    <row r="6770" spans="12:16" ht="24" customHeight="1">
      <c r="L6770" s="8"/>
      <c r="M6770" s="8"/>
      <c r="N6770" s="8"/>
      <c r="O6770" s="8"/>
      <c r="P6770" s="8"/>
    </row>
    <row r="6771" spans="12:16" ht="24" customHeight="1">
      <c r="L6771" s="8"/>
      <c r="M6771" s="8"/>
      <c r="N6771" s="8"/>
      <c r="O6771" s="8"/>
      <c r="P6771" s="8"/>
    </row>
    <row r="6772" spans="12:16" ht="24" customHeight="1">
      <c r="L6772" s="8"/>
      <c r="M6772" s="8"/>
      <c r="N6772" s="8"/>
      <c r="O6772" s="8"/>
      <c r="P6772" s="8"/>
    </row>
    <row r="6773" spans="12:16" ht="24" customHeight="1">
      <c r="L6773" s="8"/>
      <c r="M6773" s="8"/>
      <c r="N6773" s="8"/>
      <c r="O6773" s="8"/>
      <c r="P6773" s="8"/>
    </row>
    <row r="6774" spans="12:16" ht="24" customHeight="1">
      <c r="L6774" s="8"/>
      <c r="M6774" s="8"/>
      <c r="N6774" s="8"/>
      <c r="O6774" s="8"/>
      <c r="P6774" s="8"/>
    </row>
    <row r="6775" spans="12:16" ht="24" customHeight="1">
      <c r="L6775" s="8"/>
      <c r="M6775" s="8"/>
      <c r="N6775" s="8"/>
      <c r="O6775" s="8"/>
      <c r="P6775" s="8"/>
    </row>
    <row r="6776" spans="12:16" ht="24" customHeight="1">
      <c r="L6776" s="8"/>
      <c r="M6776" s="8"/>
      <c r="N6776" s="8"/>
      <c r="O6776" s="8"/>
      <c r="P6776" s="8"/>
    </row>
    <row r="6777" spans="12:16" ht="24" customHeight="1">
      <c r="L6777" s="8"/>
      <c r="M6777" s="8"/>
      <c r="N6777" s="8"/>
      <c r="O6777" s="8"/>
      <c r="P6777" s="8"/>
    </row>
    <row r="6778" spans="12:16" ht="24" customHeight="1">
      <c r="L6778" s="8"/>
      <c r="M6778" s="8"/>
      <c r="N6778" s="8"/>
      <c r="O6778" s="8"/>
      <c r="P6778" s="8"/>
    </row>
    <row r="6779" spans="12:16" ht="24" customHeight="1">
      <c r="L6779" s="8"/>
      <c r="M6779" s="8"/>
      <c r="N6779" s="8"/>
      <c r="O6779" s="8"/>
      <c r="P6779" s="8"/>
    </row>
    <row r="6780" spans="12:16" ht="24" customHeight="1">
      <c r="L6780" s="8"/>
      <c r="M6780" s="8"/>
      <c r="N6780" s="8"/>
      <c r="O6780" s="8"/>
      <c r="P6780" s="8"/>
    </row>
    <row r="6781" spans="12:16" ht="24" customHeight="1">
      <c r="L6781" s="8"/>
      <c r="M6781" s="8"/>
      <c r="N6781" s="8"/>
      <c r="O6781" s="8"/>
      <c r="P6781" s="8"/>
    </row>
    <row r="6782" spans="12:16" ht="24" customHeight="1">
      <c r="L6782" s="8"/>
      <c r="M6782" s="8"/>
      <c r="N6782" s="8"/>
      <c r="O6782" s="8"/>
      <c r="P6782" s="8"/>
    </row>
    <row r="6783" spans="12:16" ht="24" customHeight="1">
      <c r="L6783" s="8"/>
      <c r="M6783" s="8"/>
      <c r="N6783" s="8"/>
      <c r="O6783" s="8"/>
      <c r="P6783" s="8"/>
    </row>
    <row r="6784" spans="12:16" ht="24" customHeight="1">
      <c r="L6784" s="8"/>
      <c r="M6784" s="8"/>
      <c r="N6784" s="8"/>
      <c r="O6784" s="8"/>
      <c r="P6784" s="8"/>
    </row>
    <row r="6785" spans="12:16" ht="24" customHeight="1">
      <c r="L6785" s="8"/>
      <c r="M6785" s="8"/>
      <c r="N6785" s="8"/>
      <c r="O6785" s="8"/>
      <c r="P6785" s="8"/>
    </row>
    <row r="6786" spans="12:16" ht="24" customHeight="1">
      <c r="L6786" s="8"/>
      <c r="M6786" s="8"/>
      <c r="N6786" s="8"/>
      <c r="O6786" s="8"/>
      <c r="P6786" s="8"/>
    </row>
    <row r="6787" spans="12:16" ht="24" customHeight="1">
      <c r="L6787" s="8"/>
      <c r="M6787" s="8"/>
      <c r="N6787" s="8"/>
      <c r="O6787" s="8"/>
      <c r="P6787" s="8"/>
    </row>
    <row r="6788" spans="12:16" ht="24" customHeight="1">
      <c r="L6788" s="8"/>
      <c r="M6788" s="8"/>
      <c r="N6788" s="8"/>
      <c r="O6788" s="8"/>
      <c r="P6788" s="8"/>
    </row>
    <row r="6789" spans="12:16" ht="24" customHeight="1">
      <c r="L6789" s="8"/>
      <c r="M6789" s="8"/>
      <c r="N6789" s="8"/>
      <c r="O6789" s="8"/>
      <c r="P6789" s="8"/>
    </row>
    <row r="6790" spans="12:16" ht="24" customHeight="1">
      <c r="L6790" s="8"/>
      <c r="M6790" s="8"/>
      <c r="N6790" s="8"/>
      <c r="O6790" s="8"/>
      <c r="P6790" s="8"/>
    </row>
    <row r="6791" spans="12:16" ht="24" customHeight="1">
      <c r="L6791" s="8"/>
      <c r="M6791" s="8"/>
      <c r="N6791" s="8"/>
      <c r="O6791" s="8"/>
      <c r="P6791" s="8"/>
    </row>
    <row r="6792" spans="12:16" ht="24" customHeight="1">
      <c r="L6792" s="8"/>
      <c r="M6792" s="8"/>
      <c r="N6792" s="8"/>
      <c r="O6792" s="8"/>
      <c r="P6792" s="8"/>
    </row>
    <row r="6793" spans="12:16" ht="24" customHeight="1">
      <c r="L6793" s="8"/>
      <c r="M6793" s="8"/>
      <c r="N6793" s="8"/>
      <c r="O6793" s="8"/>
      <c r="P6793" s="8"/>
    </row>
    <row r="6794" spans="12:16" ht="24" customHeight="1">
      <c r="L6794" s="8"/>
      <c r="M6794" s="8"/>
      <c r="N6794" s="8"/>
      <c r="O6794" s="8"/>
      <c r="P6794" s="8"/>
    </row>
    <row r="6795" spans="12:16" ht="24" customHeight="1">
      <c r="L6795" s="8"/>
      <c r="M6795" s="8"/>
      <c r="N6795" s="8"/>
      <c r="O6795" s="8"/>
      <c r="P6795" s="8"/>
    </row>
    <row r="6796" spans="12:16" ht="24" customHeight="1">
      <c r="L6796" s="8"/>
      <c r="M6796" s="8"/>
      <c r="N6796" s="8"/>
      <c r="O6796" s="8"/>
      <c r="P6796" s="8"/>
    </row>
    <row r="6797" spans="12:16" ht="24" customHeight="1">
      <c r="L6797" s="8"/>
      <c r="M6797" s="8"/>
      <c r="N6797" s="8"/>
      <c r="O6797" s="8"/>
      <c r="P6797" s="8"/>
    </row>
    <row r="6798" spans="12:16" ht="24" customHeight="1">
      <c r="L6798" s="8"/>
      <c r="M6798" s="8"/>
      <c r="N6798" s="8"/>
      <c r="O6798" s="8"/>
      <c r="P6798" s="8"/>
    </row>
    <row r="6799" spans="12:16" ht="24" customHeight="1">
      <c r="L6799" s="8"/>
      <c r="M6799" s="8"/>
      <c r="N6799" s="8"/>
      <c r="O6799" s="8"/>
      <c r="P6799" s="8"/>
    </row>
    <row r="6800" spans="12:16" ht="24" customHeight="1">
      <c r="L6800" s="8"/>
      <c r="M6800" s="8"/>
      <c r="N6800" s="8"/>
      <c r="O6800" s="8"/>
      <c r="P6800" s="8"/>
    </row>
    <row r="6801" spans="12:16" ht="24" customHeight="1">
      <c r="L6801" s="8"/>
      <c r="M6801" s="8"/>
      <c r="N6801" s="8"/>
      <c r="O6801" s="8"/>
      <c r="P6801" s="8"/>
    </row>
    <row r="6802" spans="12:16" ht="24" customHeight="1">
      <c r="L6802" s="8"/>
      <c r="M6802" s="8"/>
      <c r="N6802" s="8"/>
      <c r="O6802" s="8"/>
      <c r="P6802" s="8"/>
    </row>
    <row r="6803" spans="12:16" ht="24" customHeight="1">
      <c r="L6803" s="8"/>
      <c r="M6803" s="8"/>
      <c r="N6803" s="8"/>
      <c r="O6803" s="8"/>
      <c r="P6803" s="8"/>
    </row>
    <row r="6804" spans="12:16" ht="24" customHeight="1">
      <c r="L6804" s="8"/>
      <c r="M6804" s="8"/>
      <c r="N6804" s="8"/>
      <c r="O6804" s="8"/>
      <c r="P6804" s="8"/>
    </row>
    <row r="6805" spans="12:16" ht="24" customHeight="1">
      <c r="L6805" s="8"/>
      <c r="M6805" s="8"/>
      <c r="N6805" s="8"/>
      <c r="O6805" s="8"/>
      <c r="P6805" s="8"/>
    </row>
    <row r="6806" spans="12:16" ht="24" customHeight="1">
      <c r="L6806" s="8"/>
      <c r="M6806" s="8"/>
      <c r="N6806" s="8"/>
      <c r="O6806" s="8"/>
      <c r="P6806" s="8"/>
    </row>
    <row r="6807" spans="12:16" ht="24" customHeight="1">
      <c r="L6807" s="8"/>
      <c r="M6807" s="8"/>
      <c r="N6807" s="8"/>
      <c r="O6807" s="8"/>
      <c r="P6807" s="8"/>
    </row>
    <row r="6808" spans="12:16" ht="24" customHeight="1">
      <c r="L6808" s="8"/>
      <c r="M6808" s="8"/>
      <c r="N6808" s="8"/>
      <c r="O6808" s="8"/>
      <c r="P6808" s="8"/>
    </row>
    <row r="6809" spans="12:16" ht="24" customHeight="1">
      <c r="L6809" s="8"/>
      <c r="M6809" s="8"/>
      <c r="N6809" s="8"/>
      <c r="O6809" s="8"/>
      <c r="P6809" s="8"/>
    </row>
    <row r="6810" spans="12:16" ht="24" customHeight="1">
      <c r="L6810" s="8"/>
      <c r="M6810" s="8"/>
      <c r="N6810" s="8"/>
      <c r="O6810" s="8"/>
      <c r="P6810" s="8"/>
    </row>
    <row r="6811" spans="12:16" ht="24" customHeight="1">
      <c r="L6811" s="8"/>
      <c r="M6811" s="8"/>
      <c r="N6811" s="8"/>
      <c r="O6811" s="8"/>
      <c r="P6811" s="8"/>
    </row>
    <row r="6812" spans="12:16" ht="24" customHeight="1">
      <c r="L6812" s="8"/>
      <c r="M6812" s="8"/>
      <c r="N6812" s="8"/>
      <c r="O6812" s="8"/>
      <c r="P6812" s="8"/>
    </row>
    <row r="6813" spans="12:16" ht="24" customHeight="1">
      <c r="L6813" s="8"/>
      <c r="M6813" s="8"/>
      <c r="N6813" s="8"/>
      <c r="O6813" s="8"/>
      <c r="P6813" s="8"/>
    </row>
    <row r="6814" spans="12:16" ht="24" customHeight="1">
      <c r="L6814" s="8"/>
      <c r="M6814" s="8"/>
      <c r="N6814" s="8"/>
      <c r="O6814" s="8"/>
      <c r="P6814" s="8"/>
    </row>
    <row r="6815" spans="12:16" ht="24" customHeight="1">
      <c r="L6815" s="8"/>
      <c r="M6815" s="8"/>
      <c r="N6815" s="8"/>
      <c r="O6815" s="8"/>
      <c r="P6815" s="8"/>
    </row>
    <row r="6816" spans="12:16" ht="24" customHeight="1">
      <c r="L6816" s="8"/>
      <c r="M6816" s="8"/>
      <c r="N6816" s="8"/>
      <c r="O6816" s="8"/>
      <c r="P6816" s="8"/>
    </row>
    <row r="6817" spans="12:16" ht="24" customHeight="1">
      <c r="L6817" s="8"/>
      <c r="M6817" s="8"/>
      <c r="N6817" s="8"/>
      <c r="O6817" s="8"/>
      <c r="P6817" s="8"/>
    </row>
    <row r="6818" spans="12:16" ht="24" customHeight="1">
      <c r="L6818" s="8"/>
      <c r="M6818" s="8"/>
      <c r="N6818" s="8"/>
      <c r="O6818" s="8"/>
      <c r="P6818" s="8"/>
    </row>
    <row r="6819" spans="12:16" ht="24" customHeight="1">
      <c r="L6819" s="8"/>
      <c r="M6819" s="8"/>
      <c r="N6819" s="8"/>
      <c r="O6819" s="8"/>
      <c r="P6819" s="8"/>
    </row>
    <row r="6820" spans="12:16" ht="24" customHeight="1">
      <c r="L6820" s="8"/>
      <c r="M6820" s="8"/>
      <c r="N6820" s="8"/>
      <c r="O6820" s="8"/>
      <c r="P6820" s="8"/>
    </row>
    <row r="6821" spans="12:16" ht="24" customHeight="1">
      <c r="L6821" s="8"/>
      <c r="M6821" s="8"/>
      <c r="N6821" s="8"/>
      <c r="O6821" s="8"/>
      <c r="P6821" s="8"/>
    </row>
    <row r="6822" spans="12:16" ht="24" customHeight="1">
      <c r="L6822" s="8"/>
      <c r="M6822" s="8"/>
      <c r="N6822" s="8"/>
      <c r="O6822" s="8"/>
      <c r="P6822" s="8"/>
    </row>
    <row r="6823" spans="12:16" ht="24" customHeight="1">
      <c r="L6823" s="8"/>
      <c r="M6823" s="8"/>
      <c r="N6823" s="8"/>
      <c r="O6823" s="8"/>
      <c r="P6823" s="8"/>
    </row>
    <row r="6824" spans="12:16" ht="24" customHeight="1">
      <c r="L6824" s="8"/>
      <c r="M6824" s="8"/>
      <c r="N6824" s="8"/>
      <c r="O6824" s="8"/>
      <c r="P6824" s="8"/>
    </row>
    <row r="6825" spans="12:16" ht="24" customHeight="1">
      <c r="L6825" s="8"/>
      <c r="M6825" s="8"/>
      <c r="N6825" s="8"/>
      <c r="O6825" s="8"/>
      <c r="P6825" s="8"/>
    </row>
    <row r="6826" spans="12:16" ht="24" customHeight="1">
      <c r="L6826" s="8"/>
      <c r="M6826" s="8"/>
      <c r="N6826" s="8"/>
      <c r="O6826" s="8"/>
      <c r="P6826" s="8"/>
    </row>
    <row r="6827" spans="12:16" ht="24" customHeight="1">
      <c r="L6827" s="8"/>
      <c r="M6827" s="8"/>
      <c r="N6827" s="8"/>
      <c r="O6827" s="8"/>
      <c r="P6827" s="8"/>
    </row>
    <row r="6828" spans="12:16" ht="24" customHeight="1">
      <c r="L6828" s="8"/>
      <c r="M6828" s="8"/>
      <c r="N6828" s="8"/>
      <c r="O6828" s="8"/>
      <c r="P6828" s="8"/>
    </row>
    <row r="6829" spans="12:16" ht="24" customHeight="1">
      <c r="L6829" s="8"/>
      <c r="M6829" s="8"/>
      <c r="N6829" s="8"/>
      <c r="O6829" s="8"/>
      <c r="P6829" s="8"/>
    </row>
    <row r="6830" spans="12:16" ht="24" customHeight="1">
      <c r="L6830" s="8"/>
      <c r="M6830" s="8"/>
      <c r="N6830" s="8"/>
      <c r="O6830" s="8"/>
      <c r="P6830" s="8"/>
    </row>
    <row r="6831" spans="12:16" ht="24" customHeight="1">
      <c r="L6831" s="8"/>
      <c r="M6831" s="8"/>
      <c r="N6831" s="8"/>
      <c r="O6831" s="8"/>
      <c r="P6831" s="8"/>
    </row>
    <row r="6832" spans="12:16" ht="24" customHeight="1">
      <c r="L6832" s="8"/>
      <c r="M6832" s="8"/>
      <c r="N6832" s="8"/>
      <c r="O6832" s="8"/>
      <c r="P6832" s="8"/>
    </row>
    <row r="6833" spans="12:16" ht="24" customHeight="1">
      <c r="L6833" s="8"/>
      <c r="M6833" s="8"/>
      <c r="N6833" s="8"/>
      <c r="O6833" s="8"/>
      <c r="P6833" s="8"/>
    </row>
    <row r="6834" spans="12:16" ht="24" customHeight="1">
      <c r="L6834" s="8"/>
      <c r="M6834" s="8"/>
      <c r="N6834" s="8"/>
      <c r="O6834" s="8"/>
      <c r="P6834" s="8"/>
    </row>
    <row r="6835" spans="12:16" ht="24" customHeight="1">
      <c r="L6835" s="8"/>
      <c r="M6835" s="8"/>
      <c r="N6835" s="8"/>
      <c r="O6835" s="8"/>
      <c r="P6835" s="8"/>
    </row>
    <row r="6836" spans="12:16" ht="24" customHeight="1">
      <c r="L6836" s="8"/>
      <c r="M6836" s="8"/>
      <c r="N6836" s="8"/>
      <c r="O6836" s="8"/>
      <c r="P6836" s="8"/>
    </row>
    <row r="6837" spans="12:16" ht="24" customHeight="1">
      <c r="L6837" s="8"/>
      <c r="M6837" s="8"/>
      <c r="N6837" s="8"/>
      <c r="O6837" s="8"/>
      <c r="P6837" s="8"/>
    </row>
    <row r="6838" spans="12:16" ht="24" customHeight="1">
      <c r="L6838" s="8"/>
      <c r="M6838" s="8"/>
      <c r="N6838" s="8"/>
      <c r="O6838" s="8"/>
      <c r="P6838" s="8"/>
    </row>
    <row r="6839" spans="12:16" ht="24" customHeight="1">
      <c r="L6839" s="8"/>
      <c r="M6839" s="8"/>
      <c r="N6839" s="8"/>
      <c r="O6839" s="8"/>
      <c r="P6839" s="8"/>
    </row>
    <row r="6840" spans="12:16" ht="24" customHeight="1">
      <c r="L6840" s="8"/>
      <c r="M6840" s="8"/>
      <c r="N6840" s="8"/>
      <c r="O6840" s="8"/>
      <c r="P6840" s="8"/>
    </row>
    <row r="6841" spans="12:16" ht="24" customHeight="1">
      <c r="L6841" s="8"/>
      <c r="M6841" s="8"/>
      <c r="N6841" s="8"/>
      <c r="O6841" s="8"/>
      <c r="P6841" s="8"/>
    </row>
    <row r="6842" spans="12:16" ht="24" customHeight="1">
      <c r="L6842" s="8"/>
      <c r="M6842" s="8"/>
      <c r="N6842" s="8"/>
      <c r="O6842" s="8"/>
      <c r="P6842" s="8"/>
    </row>
    <row r="6843" spans="12:16" ht="24" customHeight="1">
      <c r="L6843" s="8"/>
      <c r="M6843" s="8"/>
      <c r="N6843" s="8"/>
      <c r="O6843" s="8"/>
      <c r="P6843" s="8"/>
    </row>
    <row r="6844" spans="12:16" ht="24" customHeight="1">
      <c r="L6844" s="8"/>
      <c r="M6844" s="8"/>
      <c r="N6844" s="8"/>
      <c r="O6844" s="8"/>
      <c r="P6844" s="8"/>
    </row>
    <row r="6845" spans="12:16" ht="24" customHeight="1">
      <c r="L6845" s="8"/>
      <c r="M6845" s="8"/>
      <c r="N6845" s="8"/>
      <c r="O6845" s="8"/>
      <c r="P6845" s="8"/>
    </row>
    <row r="6846" spans="12:16" ht="24" customHeight="1">
      <c r="L6846" s="8"/>
      <c r="M6846" s="8"/>
      <c r="N6846" s="8"/>
      <c r="O6846" s="8"/>
      <c r="P6846" s="8"/>
    </row>
    <row r="6847" spans="12:16" ht="24" customHeight="1">
      <c r="L6847" s="8"/>
      <c r="M6847" s="8"/>
      <c r="N6847" s="8"/>
      <c r="O6847" s="8"/>
      <c r="P6847" s="8"/>
    </row>
    <row r="6848" spans="12:16" ht="24" customHeight="1">
      <c r="L6848" s="8"/>
      <c r="M6848" s="8"/>
      <c r="N6848" s="8"/>
      <c r="O6848" s="8"/>
      <c r="P6848" s="8"/>
    </row>
    <row r="6849" spans="12:16" ht="24" customHeight="1">
      <c r="L6849" s="8"/>
      <c r="M6849" s="8"/>
      <c r="N6849" s="8"/>
      <c r="O6849" s="8"/>
      <c r="P6849" s="8"/>
    </row>
    <row r="6850" spans="12:16" ht="24" customHeight="1">
      <c r="L6850" s="8"/>
      <c r="M6850" s="8"/>
      <c r="N6850" s="8"/>
      <c r="O6850" s="8"/>
      <c r="P6850" s="8"/>
    </row>
    <row r="6851" spans="12:16" ht="24" customHeight="1">
      <c r="L6851" s="8"/>
      <c r="M6851" s="8"/>
      <c r="N6851" s="8"/>
      <c r="O6851" s="8"/>
      <c r="P6851" s="8"/>
    </row>
    <row r="6852" spans="12:16" ht="24" customHeight="1">
      <c r="L6852" s="8"/>
      <c r="M6852" s="8"/>
      <c r="N6852" s="8"/>
      <c r="O6852" s="8"/>
      <c r="P6852" s="8"/>
    </row>
    <row r="6853" spans="12:16" ht="24" customHeight="1">
      <c r="L6853" s="8"/>
      <c r="M6853" s="8"/>
      <c r="N6853" s="8"/>
      <c r="O6853" s="8"/>
      <c r="P6853" s="8"/>
    </row>
    <row r="6854" spans="12:16" ht="24" customHeight="1">
      <c r="L6854" s="8"/>
      <c r="M6854" s="8"/>
      <c r="N6854" s="8"/>
      <c r="O6854" s="8"/>
      <c r="P6854" s="8"/>
    </row>
    <row r="6855" spans="12:16" ht="24" customHeight="1">
      <c r="L6855" s="8"/>
      <c r="M6855" s="8"/>
      <c r="N6855" s="8"/>
      <c r="O6855" s="8"/>
      <c r="P6855" s="8"/>
    </row>
    <row r="6856" spans="12:16" ht="24" customHeight="1">
      <c r="L6856" s="8"/>
      <c r="M6856" s="8"/>
      <c r="N6856" s="8"/>
      <c r="O6856" s="8"/>
      <c r="P6856" s="8"/>
    </row>
    <row r="6857" spans="12:16" ht="24" customHeight="1">
      <c r="L6857" s="8"/>
      <c r="M6857" s="8"/>
      <c r="N6857" s="8"/>
      <c r="O6857" s="8"/>
      <c r="P6857" s="8"/>
    </row>
    <row r="6858" spans="12:16" ht="24" customHeight="1">
      <c r="L6858" s="8"/>
      <c r="M6858" s="8"/>
      <c r="N6858" s="8"/>
      <c r="O6858" s="8"/>
      <c r="P6858" s="8"/>
    </row>
    <row r="6859" spans="12:16" ht="24" customHeight="1">
      <c r="L6859" s="8"/>
      <c r="M6859" s="8"/>
      <c r="N6859" s="8"/>
      <c r="O6859" s="8"/>
      <c r="P6859" s="8"/>
    </row>
    <row r="6860" spans="12:16" ht="24" customHeight="1">
      <c r="L6860" s="8"/>
      <c r="M6860" s="8"/>
      <c r="N6860" s="8"/>
      <c r="O6860" s="8"/>
      <c r="P6860" s="8"/>
    </row>
    <row r="6861" spans="12:16" ht="24" customHeight="1">
      <c r="L6861" s="8"/>
      <c r="M6861" s="8"/>
      <c r="N6861" s="8"/>
      <c r="O6861" s="8"/>
      <c r="P6861" s="8"/>
    </row>
    <row r="6862" spans="12:16" ht="24" customHeight="1">
      <c r="L6862" s="8"/>
      <c r="M6862" s="8"/>
      <c r="N6862" s="8"/>
      <c r="O6862" s="8"/>
      <c r="P6862" s="8"/>
    </row>
    <row r="6863" spans="12:16" ht="24" customHeight="1">
      <c r="L6863" s="8"/>
      <c r="M6863" s="8"/>
      <c r="N6863" s="8"/>
      <c r="O6863" s="8"/>
      <c r="P6863" s="8"/>
    </row>
    <row r="6864" spans="12:16" ht="24" customHeight="1">
      <c r="L6864" s="8"/>
      <c r="M6864" s="8"/>
      <c r="N6864" s="8"/>
      <c r="O6864" s="8"/>
      <c r="P6864" s="8"/>
    </row>
    <row r="6865" spans="12:16" ht="24" customHeight="1">
      <c r="L6865" s="8"/>
      <c r="M6865" s="8"/>
      <c r="N6865" s="8"/>
      <c r="O6865" s="8"/>
      <c r="P6865" s="8"/>
    </row>
    <row r="6866" spans="12:16" ht="24" customHeight="1">
      <c r="L6866" s="8"/>
      <c r="M6866" s="8"/>
      <c r="N6866" s="8"/>
      <c r="O6866" s="8"/>
      <c r="P6866" s="8"/>
    </row>
    <row r="6867" spans="12:16" ht="24" customHeight="1">
      <c r="L6867" s="8"/>
      <c r="M6867" s="8"/>
      <c r="N6867" s="8"/>
      <c r="O6867" s="8"/>
      <c r="P6867" s="8"/>
    </row>
    <row r="6868" spans="12:16" ht="24" customHeight="1">
      <c r="L6868" s="8"/>
      <c r="M6868" s="8"/>
      <c r="N6868" s="8"/>
      <c r="O6868" s="8"/>
      <c r="P6868" s="8"/>
    </row>
    <row r="6869" spans="12:16" ht="24" customHeight="1">
      <c r="L6869" s="8"/>
      <c r="M6869" s="8"/>
      <c r="N6869" s="8"/>
      <c r="O6869" s="8"/>
      <c r="P6869" s="8"/>
    </row>
    <row r="6870" spans="12:16" ht="24" customHeight="1">
      <c r="L6870" s="8"/>
      <c r="M6870" s="8"/>
      <c r="N6870" s="8"/>
      <c r="O6870" s="8"/>
      <c r="P6870" s="8"/>
    </row>
    <row r="6871" spans="12:16" ht="24" customHeight="1">
      <c r="L6871" s="8"/>
      <c r="M6871" s="8"/>
      <c r="N6871" s="8"/>
      <c r="O6871" s="8"/>
      <c r="P6871" s="8"/>
    </row>
    <row r="6872" spans="12:16" ht="24" customHeight="1">
      <c r="L6872" s="8"/>
      <c r="M6872" s="8"/>
      <c r="N6872" s="8"/>
      <c r="O6872" s="8"/>
      <c r="P6872" s="8"/>
    </row>
    <row r="6873" spans="12:16" ht="24" customHeight="1">
      <c r="L6873" s="8"/>
      <c r="M6873" s="8"/>
      <c r="N6873" s="8"/>
      <c r="O6873" s="8"/>
      <c r="P6873" s="8"/>
    </row>
    <row r="6874" spans="12:16" ht="24" customHeight="1">
      <c r="L6874" s="8"/>
      <c r="M6874" s="8"/>
      <c r="N6874" s="8"/>
      <c r="O6874" s="8"/>
      <c r="P6874" s="8"/>
    </row>
    <row r="6875" spans="12:16" ht="24" customHeight="1">
      <c r="L6875" s="8"/>
      <c r="M6875" s="8"/>
      <c r="N6875" s="8"/>
      <c r="O6875" s="8"/>
      <c r="P6875" s="8"/>
    </row>
    <row r="6876" spans="12:16" ht="24" customHeight="1">
      <c r="L6876" s="8"/>
      <c r="M6876" s="8"/>
      <c r="N6876" s="8"/>
      <c r="O6876" s="8"/>
      <c r="P6876" s="8"/>
    </row>
    <row r="6877" spans="12:16" ht="24" customHeight="1">
      <c r="L6877" s="8"/>
      <c r="M6877" s="8"/>
      <c r="N6877" s="8"/>
      <c r="O6877" s="8"/>
      <c r="P6877" s="8"/>
    </row>
    <row r="6878" spans="12:16" ht="24" customHeight="1">
      <c r="L6878" s="8"/>
      <c r="M6878" s="8"/>
      <c r="N6878" s="8"/>
      <c r="O6878" s="8"/>
      <c r="P6878" s="8"/>
    </row>
    <row r="6879" spans="12:16" ht="24" customHeight="1">
      <c r="L6879" s="8"/>
      <c r="M6879" s="8"/>
      <c r="N6879" s="8"/>
      <c r="O6879" s="8"/>
      <c r="P6879" s="8"/>
    </row>
    <row r="6880" spans="12:16" ht="24" customHeight="1">
      <c r="L6880" s="8"/>
      <c r="M6880" s="8"/>
      <c r="N6880" s="8"/>
      <c r="O6880" s="8"/>
      <c r="P6880" s="8"/>
    </row>
    <row r="6881" spans="12:16" ht="24" customHeight="1">
      <c r="L6881" s="8"/>
      <c r="M6881" s="8"/>
      <c r="N6881" s="8"/>
      <c r="O6881" s="8"/>
      <c r="P6881" s="8"/>
    </row>
    <row r="6882" spans="12:16" ht="24" customHeight="1">
      <c r="L6882" s="8"/>
      <c r="M6882" s="8"/>
      <c r="N6882" s="8"/>
      <c r="O6882" s="8"/>
      <c r="P6882" s="8"/>
    </row>
    <row r="6883" spans="12:16" ht="24" customHeight="1">
      <c r="L6883" s="8"/>
      <c r="M6883" s="8"/>
      <c r="N6883" s="8"/>
      <c r="O6883" s="8"/>
      <c r="P6883" s="8"/>
    </row>
    <row r="6884" spans="12:16" ht="24" customHeight="1">
      <c r="L6884" s="8"/>
      <c r="M6884" s="8"/>
      <c r="N6884" s="8"/>
      <c r="O6884" s="8"/>
      <c r="P6884" s="8"/>
    </row>
    <row r="6885" spans="12:16" ht="24" customHeight="1">
      <c r="L6885" s="8"/>
      <c r="M6885" s="8"/>
      <c r="N6885" s="8"/>
      <c r="O6885" s="8"/>
      <c r="P6885" s="8"/>
    </row>
    <row r="6886" spans="12:16" ht="24" customHeight="1">
      <c r="L6886" s="8"/>
      <c r="M6886" s="8"/>
      <c r="N6886" s="8"/>
      <c r="O6886" s="8"/>
      <c r="P6886" s="8"/>
    </row>
    <row r="6887" spans="12:16" ht="24" customHeight="1">
      <c r="L6887" s="8"/>
      <c r="M6887" s="8"/>
      <c r="N6887" s="8"/>
      <c r="O6887" s="8"/>
      <c r="P6887" s="8"/>
    </row>
    <row r="6888" spans="12:16" ht="24" customHeight="1">
      <c r="L6888" s="8"/>
      <c r="M6888" s="8"/>
      <c r="N6888" s="8"/>
      <c r="O6888" s="8"/>
      <c r="P6888" s="8"/>
    </row>
    <row r="6889" spans="12:16" ht="24" customHeight="1">
      <c r="L6889" s="8"/>
      <c r="M6889" s="8"/>
      <c r="N6889" s="8"/>
      <c r="O6889" s="8"/>
      <c r="P6889" s="8"/>
    </row>
    <row r="6890" spans="12:16" ht="24" customHeight="1">
      <c r="L6890" s="8"/>
      <c r="M6890" s="8"/>
      <c r="N6890" s="8"/>
      <c r="O6890" s="8"/>
      <c r="P6890" s="8"/>
    </row>
    <row r="6891" spans="12:16" ht="24" customHeight="1">
      <c r="L6891" s="8"/>
      <c r="M6891" s="8"/>
      <c r="N6891" s="8"/>
      <c r="O6891" s="8"/>
      <c r="P6891" s="8"/>
    </row>
    <row r="6892" spans="12:16" ht="24" customHeight="1">
      <c r="L6892" s="8"/>
      <c r="M6892" s="8"/>
      <c r="N6892" s="8"/>
      <c r="O6892" s="8"/>
      <c r="P6892" s="8"/>
    </row>
    <row r="6893" spans="12:16" ht="24" customHeight="1">
      <c r="L6893" s="8"/>
      <c r="M6893" s="8"/>
      <c r="N6893" s="8"/>
      <c r="O6893" s="8"/>
      <c r="P6893" s="8"/>
    </row>
    <row r="6894" spans="12:16" ht="24" customHeight="1">
      <c r="L6894" s="8"/>
      <c r="M6894" s="8"/>
      <c r="N6894" s="8"/>
      <c r="O6894" s="8"/>
      <c r="P6894" s="8"/>
    </row>
    <row r="6895" spans="12:16" ht="24" customHeight="1">
      <c r="L6895" s="8"/>
      <c r="M6895" s="8"/>
      <c r="N6895" s="8"/>
      <c r="O6895" s="8"/>
      <c r="P6895" s="8"/>
    </row>
    <row r="6896" spans="12:16" ht="24" customHeight="1">
      <c r="L6896" s="8"/>
      <c r="M6896" s="8"/>
      <c r="N6896" s="8"/>
      <c r="O6896" s="8"/>
      <c r="P6896" s="8"/>
    </row>
    <row r="6897" spans="12:16" ht="24" customHeight="1">
      <c r="L6897" s="8"/>
      <c r="M6897" s="8"/>
      <c r="N6897" s="8"/>
      <c r="O6897" s="8"/>
      <c r="P6897" s="8"/>
    </row>
    <row r="6898" spans="12:16" ht="24" customHeight="1">
      <c r="L6898" s="8"/>
      <c r="M6898" s="8"/>
      <c r="N6898" s="8"/>
      <c r="O6898" s="8"/>
      <c r="P6898" s="8"/>
    </row>
    <row r="6899" spans="12:16" ht="24" customHeight="1">
      <c r="L6899" s="8"/>
      <c r="M6899" s="8"/>
      <c r="N6899" s="8"/>
      <c r="O6899" s="8"/>
      <c r="P6899" s="8"/>
    </row>
    <row r="6900" spans="12:16" ht="24" customHeight="1">
      <c r="L6900" s="8"/>
      <c r="M6900" s="8"/>
      <c r="N6900" s="8"/>
      <c r="O6900" s="8"/>
      <c r="P6900" s="8"/>
    </row>
    <row r="6901" spans="12:16" ht="24" customHeight="1">
      <c r="L6901" s="8"/>
      <c r="M6901" s="8"/>
      <c r="N6901" s="8"/>
      <c r="O6901" s="8"/>
      <c r="P6901" s="8"/>
    </row>
    <row r="6902" spans="12:16" ht="24" customHeight="1">
      <c r="L6902" s="8"/>
      <c r="M6902" s="8"/>
      <c r="N6902" s="8"/>
      <c r="O6902" s="8"/>
      <c r="P6902" s="8"/>
    </row>
    <row r="6903" spans="12:16" ht="24" customHeight="1">
      <c r="L6903" s="8"/>
      <c r="M6903" s="8"/>
      <c r="N6903" s="8"/>
      <c r="O6903" s="8"/>
      <c r="P6903" s="8"/>
    </row>
    <row r="6904" spans="12:16" ht="24" customHeight="1">
      <c r="L6904" s="8"/>
      <c r="M6904" s="8"/>
      <c r="N6904" s="8"/>
      <c r="O6904" s="8"/>
      <c r="P6904" s="8"/>
    </row>
    <row r="6905" spans="12:16" ht="24" customHeight="1">
      <c r="L6905" s="8"/>
      <c r="M6905" s="8"/>
      <c r="N6905" s="8"/>
      <c r="O6905" s="8"/>
      <c r="P6905" s="8"/>
    </row>
    <row r="6906" spans="12:16" ht="24" customHeight="1">
      <c r="L6906" s="8"/>
      <c r="M6906" s="8"/>
      <c r="N6906" s="8"/>
      <c r="O6906" s="8"/>
      <c r="P6906" s="8"/>
    </row>
    <row r="6907" spans="12:16" ht="24" customHeight="1">
      <c r="L6907" s="8"/>
      <c r="M6907" s="8"/>
      <c r="N6907" s="8"/>
      <c r="O6907" s="8"/>
      <c r="P6907" s="8"/>
    </row>
    <row r="6908" spans="12:16" ht="24" customHeight="1">
      <c r="L6908" s="8"/>
      <c r="M6908" s="8"/>
      <c r="N6908" s="8"/>
      <c r="O6908" s="8"/>
      <c r="P6908" s="8"/>
    </row>
    <row r="6909" spans="12:16" ht="24" customHeight="1">
      <c r="L6909" s="8"/>
      <c r="M6909" s="8"/>
      <c r="N6909" s="8"/>
      <c r="O6909" s="8"/>
      <c r="P6909" s="8"/>
    </row>
    <row r="6910" spans="12:16" ht="24" customHeight="1">
      <c r="L6910" s="8"/>
      <c r="M6910" s="8"/>
      <c r="N6910" s="8"/>
      <c r="O6910" s="8"/>
      <c r="P6910" s="8"/>
    </row>
    <row r="6911" spans="12:16" ht="24" customHeight="1">
      <c r="L6911" s="8"/>
      <c r="M6911" s="8"/>
      <c r="N6911" s="8"/>
      <c r="O6911" s="8"/>
      <c r="P6911" s="8"/>
    </row>
    <row r="6912" spans="12:16" ht="24" customHeight="1">
      <c r="L6912" s="8"/>
      <c r="M6912" s="8"/>
      <c r="N6912" s="8"/>
      <c r="O6912" s="8"/>
      <c r="P6912" s="8"/>
    </row>
    <row r="6913" spans="12:16" ht="24" customHeight="1">
      <c r="L6913" s="8"/>
      <c r="M6913" s="8"/>
      <c r="N6913" s="8"/>
      <c r="O6913" s="8"/>
      <c r="P6913" s="8"/>
    </row>
    <row r="6914" spans="12:16" ht="24" customHeight="1">
      <c r="L6914" s="8"/>
      <c r="M6914" s="8"/>
      <c r="N6914" s="8"/>
      <c r="O6914" s="8"/>
      <c r="P6914" s="8"/>
    </row>
    <row r="6915" spans="12:16" ht="24" customHeight="1">
      <c r="L6915" s="8"/>
      <c r="M6915" s="8"/>
      <c r="N6915" s="8"/>
      <c r="O6915" s="8"/>
      <c r="P6915" s="8"/>
    </row>
    <row r="6916" spans="12:16" ht="24" customHeight="1">
      <c r="L6916" s="8"/>
      <c r="M6916" s="8"/>
      <c r="N6916" s="8"/>
      <c r="O6916" s="8"/>
      <c r="P6916" s="8"/>
    </row>
    <row r="6917" spans="12:16" ht="24" customHeight="1">
      <c r="L6917" s="8"/>
      <c r="M6917" s="8"/>
      <c r="N6917" s="8"/>
      <c r="O6917" s="8"/>
      <c r="P6917" s="8"/>
    </row>
    <row r="6918" spans="12:16" ht="24" customHeight="1">
      <c r="L6918" s="8"/>
      <c r="M6918" s="8"/>
      <c r="N6918" s="8"/>
      <c r="O6918" s="8"/>
      <c r="P6918" s="8"/>
    </row>
    <row r="6919" spans="12:16" ht="24" customHeight="1">
      <c r="L6919" s="8"/>
      <c r="M6919" s="8"/>
      <c r="N6919" s="8"/>
      <c r="O6919" s="8"/>
      <c r="P6919" s="8"/>
    </row>
    <row r="6920" spans="12:16" ht="24" customHeight="1">
      <c r="L6920" s="8"/>
      <c r="M6920" s="8"/>
      <c r="N6920" s="8"/>
      <c r="O6920" s="8"/>
      <c r="P6920" s="8"/>
    </row>
    <row r="6921" spans="12:16" ht="24" customHeight="1">
      <c r="L6921" s="8"/>
      <c r="M6921" s="8"/>
      <c r="N6921" s="8"/>
      <c r="O6921" s="8"/>
      <c r="P6921" s="8"/>
    </row>
    <row r="6922" spans="12:16" ht="24" customHeight="1">
      <c r="L6922" s="8"/>
      <c r="M6922" s="8"/>
      <c r="N6922" s="8"/>
      <c r="O6922" s="8"/>
      <c r="P6922" s="8"/>
    </row>
    <row r="6923" spans="12:16" ht="24" customHeight="1">
      <c r="L6923" s="8"/>
      <c r="M6923" s="8"/>
      <c r="N6923" s="8"/>
      <c r="O6923" s="8"/>
      <c r="P6923" s="8"/>
    </row>
    <row r="6924" spans="12:16" ht="24" customHeight="1">
      <c r="L6924" s="8"/>
      <c r="M6924" s="8"/>
      <c r="N6924" s="8"/>
      <c r="O6924" s="8"/>
      <c r="P6924" s="8"/>
    </row>
    <row r="6925" spans="12:16" ht="24" customHeight="1">
      <c r="L6925" s="8"/>
      <c r="M6925" s="8"/>
      <c r="N6925" s="8"/>
      <c r="O6925" s="8"/>
      <c r="P6925" s="8"/>
    </row>
    <row r="6926" spans="12:16" ht="24" customHeight="1">
      <c r="L6926" s="8"/>
      <c r="M6926" s="8"/>
      <c r="N6926" s="8"/>
      <c r="O6926" s="8"/>
      <c r="P6926" s="8"/>
    </row>
    <row r="6927" spans="12:16" ht="24" customHeight="1">
      <c r="L6927" s="8"/>
      <c r="M6927" s="8"/>
      <c r="N6927" s="8"/>
      <c r="O6927" s="8"/>
      <c r="P6927" s="8"/>
    </row>
    <row r="6928" spans="12:16" ht="24" customHeight="1">
      <c r="L6928" s="8"/>
      <c r="M6928" s="8"/>
      <c r="N6928" s="8"/>
      <c r="O6928" s="8"/>
      <c r="P6928" s="8"/>
    </row>
    <row r="6929" spans="12:16" ht="24" customHeight="1">
      <c r="L6929" s="8"/>
      <c r="M6929" s="8"/>
      <c r="N6929" s="8"/>
      <c r="O6929" s="8"/>
      <c r="P6929" s="8"/>
    </row>
    <row r="6930" spans="12:16" ht="24" customHeight="1">
      <c r="L6930" s="8"/>
      <c r="M6930" s="8"/>
      <c r="N6930" s="8"/>
      <c r="O6930" s="8"/>
      <c r="P6930" s="8"/>
    </row>
    <row r="6931" spans="12:16" ht="24" customHeight="1">
      <c r="L6931" s="8"/>
      <c r="M6931" s="8"/>
      <c r="N6931" s="8"/>
      <c r="O6931" s="8"/>
      <c r="P6931" s="8"/>
    </row>
    <row r="6932" spans="12:16" ht="24" customHeight="1">
      <c r="L6932" s="8"/>
      <c r="M6932" s="8"/>
      <c r="N6932" s="8"/>
      <c r="O6932" s="8"/>
      <c r="P6932" s="8"/>
    </row>
    <row r="6933" spans="12:16" ht="24" customHeight="1">
      <c r="L6933" s="8"/>
      <c r="M6933" s="8"/>
      <c r="N6933" s="8"/>
      <c r="O6933" s="8"/>
      <c r="P6933" s="8"/>
    </row>
    <row r="6934" spans="12:16" ht="24" customHeight="1">
      <c r="L6934" s="8"/>
      <c r="M6934" s="8"/>
      <c r="N6934" s="8"/>
      <c r="O6934" s="8"/>
      <c r="P6934" s="8"/>
    </row>
    <row r="6935" spans="12:16" ht="24" customHeight="1">
      <c r="L6935" s="8"/>
      <c r="M6935" s="8"/>
      <c r="N6935" s="8"/>
      <c r="O6935" s="8"/>
      <c r="P6935" s="8"/>
    </row>
    <row r="6936" spans="12:16" ht="24" customHeight="1">
      <c r="L6936" s="8"/>
      <c r="M6936" s="8"/>
      <c r="N6936" s="8"/>
      <c r="O6936" s="8"/>
      <c r="P6936" s="8"/>
    </row>
    <row r="6937" spans="12:16" ht="24" customHeight="1">
      <c r="L6937" s="8"/>
      <c r="M6937" s="8"/>
      <c r="N6937" s="8"/>
      <c r="O6937" s="8"/>
      <c r="P6937" s="8"/>
    </row>
    <row r="6938" spans="12:16" ht="24" customHeight="1">
      <c r="L6938" s="8"/>
      <c r="M6938" s="8"/>
      <c r="N6938" s="8"/>
      <c r="O6938" s="8"/>
      <c r="P6938" s="8"/>
    </row>
    <row r="6939" spans="12:16" ht="24" customHeight="1">
      <c r="L6939" s="8"/>
      <c r="M6939" s="8"/>
      <c r="N6939" s="8"/>
      <c r="O6939" s="8"/>
      <c r="P6939" s="8"/>
    </row>
    <row r="6940" spans="12:16" ht="24" customHeight="1">
      <c r="L6940" s="8"/>
      <c r="M6940" s="8"/>
      <c r="N6940" s="8"/>
      <c r="O6940" s="8"/>
      <c r="P6940" s="8"/>
    </row>
    <row r="6941" spans="12:16" ht="24" customHeight="1">
      <c r="L6941" s="8"/>
      <c r="M6941" s="8"/>
      <c r="N6941" s="8"/>
      <c r="O6941" s="8"/>
      <c r="P6941" s="8"/>
    </row>
    <row r="6942" spans="12:16" ht="24" customHeight="1">
      <c r="L6942" s="8"/>
      <c r="M6942" s="8"/>
      <c r="N6942" s="8"/>
      <c r="O6942" s="8"/>
      <c r="P6942" s="8"/>
    </row>
    <row r="6943" spans="12:16" ht="24" customHeight="1">
      <c r="L6943" s="8"/>
      <c r="M6943" s="8"/>
      <c r="N6943" s="8"/>
      <c r="O6943" s="8"/>
      <c r="P6943" s="8"/>
    </row>
    <row r="6944" spans="12:16" ht="24" customHeight="1">
      <c r="L6944" s="8"/>
      <c r="M6944" s="8"/>
      <c r="N6944" s="8"/>
      <c r="O6944" s="8"/>
      <c r="P6944" s="8"/>
    </row>
    <row r="6945" spans="12:16" ht="24" customHeight="1">
      <c r="L6945" s="8"/>
      <c r="M6945" s="8"/>
      <c r="N6945" s="8"/>
      <c r="O6945" s="8"/>
      <c r="P6945" s="8"/>
    </row>
    <row r="6946" spans="12:16" ht="24" customHeight="1">
      <c r="L6946" s="8"/>
      <c r="M6946" s="8"/>
      <c r="N6946" s="8"/>
      <c r="O6946" s="8"/>
      <c r="P6946" s="8"/>
    </row>
    <row r="6947" spans="12:16" ht="24" customHeight="1">
      <c r="L6947" s="8"/>
      <c r="M6947" s="8"/>
      <c r="N6947" s="8"/>
      <c r="O6947" s="8"/>
      <c r="P6947" s="8"/>
    </row>
    <row r="6948" spans="12:16" ht="24" customHeight="1">
      <c r="L6948" s="8"/>
      <c r="M6948" s="8"/>
      <c r="N6948" s="8"/>
      <c r="O6948" s="8"/>
      <c r="P6948" s="8"/>
    </row>
    <row r="6949" spans="12:16" ht="24" customHeight="1">
      <c r="L6949" s="8"/>
      <c r="M6949" s="8"/>
      <c r="N6949" s="8"/>
      <c r="O6949" s="8"/>
      <c r="P6949" s="8"/>
    </row>
    <row r="6950" spans="12:16" ht="24" customHeight="1">
      <c r="L6950" s="8"/>
      <c r="M6950" s="8"/>
      <c r="N6950" s="8"/>
      <c r="O6950" s="8"/>
      <c r="P6950" s="8"/>
    </row>
    <row r="6951" spans="12:16" ht="24" customHeight="1">
      <c r="L6951" s="8"/>
      <c r="M6951" s="8"/>
      <c r="N6951" s="8"/>
      <c r="O6951" s="8"/>
      <c r="P6951" s="8"/>
    </row>
    <row r="6952" spans="12:16" ht="24" customHeight="1">
      <c r="L6952" s="8"/>
      <c r="M6952" s="8"/>
      <c r="N6952" s="8"/>
      <c r="O6952" s="8"/>
      <c r="P6952" s="8"/>
    </row>
    <row r="6953" spans="12:16" ht="24" customHeight="1">
      <c r="L6953" s="8"/>
      <c r="M6953" s="8"/>
      <c r="N6953" s="8"/>
      <c r="O6953" s="8"/>
      <c r="P6953" s="8"/>
    </row>
    <row r="6954" spans="12:16" ht="24" customHeight="1">
      <c r="L6954" s="8"/>
      <c r="M6954" s="8"/>
      <c r="N6954" s="8"/>
      <c r="O6954" s="8"/>
      <c r="P6954" s="8"/>
    </row>
    <row r="6955" spans="12:16" ht="24" customHeight="1">
      <c r="L6955" s="8"/>
      <c r="M6955" s="8"/>
      <c r="N6955" s="8"/>
      <c r="O6955" s="8"/>
      <c r="P6955" s="8"/>
    </row>
    <row r="6956" spans="12:16" ht="24" customHeight="1">
      <c r="L6956" s="8"/>
      <c r="M6956" s="8"/>
      <c r="N6956" s="8"/>
      <c r="O6956" s="8"/>
      <c r="P6956" s="8"/>
    </row>
    <row r="6957" spans="12:16" ht="24" customHeight="1">
      <c r="L6957" s="8"/>
      <c r="M6957" s="8"/>
      <c r="N6957" s="8"/>
      <c r="O6957" s="8"/>
      <c r="P6957" s="8"/>
    </row>
    <row r="6958" spans="12:16" ht="24" customHeight="1">
      <c r="L6958" s="8"/>
      <c r="M6958" s="8"/>
      <c r="N6958" s="8"/>
      <c r="O6958" s="8"/>
      <c r="P6958" s="8"/>
    </row>
    <row r="6959" spans="12:16" ht="24" customHeight="1">
      <c r="L6959" s="8"/>
      <c r="M6959" s="8"/>
      <c r="N6959" s="8"/>
      <c r="O6959" s="8"/>
      <c r="P6959" s="8"/>
    </row>
    <row r="6960" spans="12:16" ht="24" customHeight="1">
      <c r="L6960" s="8"/>
      <c r="M6960" s="8"/>
      <c r="N6960" s="8"/>
      <c r="O6960" s="8"/>
      <c r="P6960" s="8"/>
    </row>
    <row r="6961" spans="12:16" ht="24" customHeight="1">
      <c r="L6961" s="8"/>
      <c r="M6961" s="8"/>
      <c r="N6961" s="8"/>
      <c r="O6961" s="8"/>
      <c r="P6961" s="8"/>
    </row>
    <row r="6962" spans="12:16" ht="24" customHeight="1">
      <c r="L6962" s="8"/>
      <c r="M6962" s="8"/>
      <c r="N6962" s="8"/>
      <c r="O6962" s="8"/>
      <c r="P6962" s="8"/>
    </row>
    <row r="6963" spans="12:16" ht="24" customHeight="1">
      <c r="L6963" s="8"/>
      <c r="M6963" s="8"/>
      <c r="N6963" s="8"/>
      <c r="O6963" s="8"/>
      <c r="P6963" s="8"/>
    </row>
    <row r="6964" spans="12:16" ht="24" customHeight="1">
      <c r="L6964" s="8"/>
      <c r="M6964" s="8"/>
      <c r="N6964" s="8"/>
      <c r="O6964" s="8"/>
      <c r="P6964" s="8"/>
    </row>
    <row r="6965" spans="12:16" ht="24" customHeight="1">
      <c r="L6965" s="8"/>
      <c r="M6965" s="8"/>
      <c r="N6965" s="8"/>
      <c r="O6965" s="8"/>
      <c r="P6965" s="8"/>
    </row>
    <row r="6966" spans="12:16" ht="24" customHeight="1">
      <c r="L6966" s="8"/>
      <c r="M6966" s="8"/>
      <c r="N6966" s="8"/>
      <c r="O6966" s="8"/>
      <c r="P6966" s="8"/>
    </row>
    <row r="6967" spans="12:16" ht="24" customHeight="1">
      <c r="L6967" s="8"/>
      <c r="M6967" s="8"/>
      <c r="N6967" s="8"/>
      <c r="O6967" s="8"/>
      <c r="P6967" s="8"/>
    </row>
    <row r="6968" spans="12:16" ht="24" customHeight="1">
      <c r="L6968" s="8"/>
      <c r="M6968" s="8"/>
      <c r="N6968" s="8"/>
      <c r="O6968" s="8"/>
      <c r="P6968" s="8"/>
    </row>
    <row r="6969" spans="12:16" ht="24" customHeight="1">
      <c r="L6969" s="8"/>
      <c r="M6969" s="8"/>
      <c r="N6969" s="8"/>
      <c r="O6969" s="8"/>
      <c r="P6969" s="8"/>
    </row>
    <row r="6970" spans="12:16" ht="24" customHeight="1">
      <c r="L6970" s="8"/>
      <c r="M6970" s="8"/>
      <c r="N6970" s="8"/>
      <c r="O6970" s="8"/>
      <c r="P6970" s="8"/>
    </row>
    <row r="6971" spans="12:16" ht="24" customHeight="1">
      <c r="L6971" s="8"/>
      <c r="M6971" s="8"/>
      <c r="N6971" s="8"/>
      <c r="O6971" s="8"/>
      <c r="P6971" s="8"/>
    </row>
    <row r="6972" spans="12:16" ht="24" customHeight="1">
      <c r="L6972" s="8"/>
      <c r="M6972" s="8"/>
      <c r="N6972" s="8"/>
      <c r="O6972" s="8"/>
      <c r="P6972" s="8"/>
    </row>
    <row r="6973" spans="12:16" ht="24" customHeight="1">
      <c r="L6973" s="8"/>
      <c r="M6973" s="8"/>
      <c r="N6973" s="8"/>
      <c r="O6973" s="8"/>
      <c r="P6973" s="8"/>
    </row>
    <row r="6974" spans="12:16" ht="24" customHeight="1">
      <c r="L6974" s="8"/>
      <c r="M6974" s="8"/>
      <c r="N6974" s="8"/>
      <c r="O6974" s="8"/>
      <c r="P6974" s="8"/>
    </row>
    <row r="6975" spans="12:16" ht="24" customHeight="1">
      <c r="L6975" s="8"/>
      <c r="M6975" s="8"/>
      <c r="N6975" s="8"/>
      <c r="O6975" s="8"/>
      <c r="P6975" s="8"/>
    </row>
    <row r="6976" spans="12:16" ht="24" customHeight="1">
      <c r="L6976" s="8"/>
      <c r="M6976" s="8"/>
      <c r="N6976" s="8"/>
      <c r="O6976" s="8"/>
      <c r="P6976" s="8"/>
    </row>
    <row r="6977" spans="12:16" ht="24" customHeight="1">
      <c r="L6977" s="8"/>
      <c r="M6977" s="8"/>
      <c r="N6977" s="8"/>
      <c r="O6977" s="8"/>
      <c r="P6977" s="8"/>
    </row>
    <row r="6978" spans="12:16" ht="24" customHeight="1">
      <c r="L6978" s="8"/>
      <c r="M6978" s="8"/>
      <c r="N6978" s="8"/>
      <c r="O6978" s="8"/>
      <c r="P6978" s="8"/>
    </row>
    <row r="6979" spans="12:16" ht="24" customHeight="1">
      <c r="L6979" s="8"/>
      <c r="M6979" s="8"/>
      <c r="N6979" s="8"/>
      <c r="O6979" s="8"/>
      <c r="P6979" s="8"/>
    </row>
    <row r="6980" spans="12:16" ht="24" customHeight="1">
      <c r="L6980" s="8"/>
      <c r="M6980" s="8"/>
      <c r="N6980" s="8"/>
      <c r="O6980" s="8"/>
      <c r="P6980" s="8"/>
    </row>
    <row r="6981" spans="12:16" ht="24" customHeight="1">
      <c r="L6981" s="8"/>
      <c r="M6981" s="8"/>
      <c r="N6981" s="8"/>
      <c r="O6981" s="8"/>
      <c r="P6981" s="8"/>
    </row>
    <row r="6982" spans="12:16" ht="24" customHeight="1">
      <c r="L6982" s="8"/>
      <c r="M6982" s="8"/>
      <c r="N6982" s="8"/>
      <c r="O6982" s="8"/>
      <c r="P6982" s="8"/>
    </row>
    <row r="6983" spans="12:16" ht="24" customHeight="1">
      <c r="L6983" s="8"/>
      <c r="M6983" s="8"/>
      <c r="N6983" s="8"/>
      <c r="O6983" s="8"/>
      <c r="P6983" s="8"/>
    </row>
    <row r="6984" spans="12:16" ht="24" customHeight="1">
      <c r="L6984" s="8"/>
      <c r="M6984" s="8"/>
      <c r="N6984" s="8"/>
      <c r="O6984" s="8"/>
      <c r="P6984" s="8"/>
    </row>
    <row r="6985" spans="12:16" ht="24" customHeight="1">
      <c r="L6985" s="8"/>
      <c r="M6985" s="8"/>
      <c r="N6985" s="8"/>
      <c r="O6985" s="8"/>
      <c r="P6985" s="8"/>
    </row>
    <row r="6986" spans="12:16" ht="24" customHeight="1">
      <c r="L6986" s="8"/>
      <c r="M6986" s="8"/>
      <c r="N6986" s="8"/>
      <c r="O6986" s="8"/>
      <c r="P6986" s="8"/>
    </row>
    <row r="6987" spans="12:16" ht="24" customHeight="1">
      <c r="L6987" s="8"/>
      <c r="M6987" s="8"/>
      <c r="N6987" s="8"/>
      <c r="O6987" s="8"/>
      <c r="P6987" s="8"/>
    </row>
    <row r="6988" spans="12:16" ht="24" customHeight="1">
      <c r="L6988" s="8"/>
      <c r="M6988" s="8"/>
      <c r="N6988" s="8"/>
      <c r="O6988" s="8"/>
      <c r="P6988" s="8"/>
    </row>
    <row r="6989" spans="12:16" ht="24" customHeight="1">
      <c r="L6989" s="8"/>
      <c r="M6989" s="8"/>
      <c r="N6989" s="8"/>
      <c r="O6989" s="8"/>
      <c r="P6989" s="8"/>
    </row>
    <row r="6990" spans="12:16" ht="24" customHeight="1">
      <c r="L6990" s="8"/>
      <c r="M6990" s="8"/>
      <c r="N6990" s="8"/>
      <c r="O6990" s="8"/>
      <c r="P6990" s="8"/>
    </row>
    <row r="6991" spans="12:16" ht="24" customHeight="1">
      <c r="L6991" s="8"/>
      <c r="M6991" s="8"/>
      <c r="N6991" s="8"/>
      <c r="O6991" s="8"/>
      <c r="P6991" s="8"/>
    </row>
    <row r="6992" spans="12:16" ht="24" customHeight="1">
      <c r="L6992" s="8"/>
      <c r="M6992" s="8"/>
      <c r="N6992" s="8"/>
      <c r="O6992" s="8"/>
      <c r="P6992" s="8"/>
    </row>
    <row r="6993" spans="12:16" ht="24" customHeight="1">
      <c r="L6993" s="8"/>
      <c r="M6993" s="8"/>
      <c r="N6993" s="8"/>
      <c r="O6993" s="8"/>
      <c r="P6993" s="8"/>
    </row>
    <row r="6994" spans="12:16" ht="24" customHeight="1">
      <c r="L6994" s="8"/>
      <c r="M6994" s="8"/>
      <c r="N6994" s="8"/>
      <c r="O6994" s="8"/>
      <c r="P6994" s="8"/>
    </row>
    <row r="6995" spans="12:16" ht="24" customHeight="1">
      <c r="L6995" s="8"/>
      <c r="M6995" s="8"/>
      <c r="N6995" s="8"/>
      <c r="O6995" s="8"/>
      <c r="P6995" s="8"/>
    </row>
    <row r="6996" spans="12:16" ht="24" customHeight="1">
      <c r="L6996" s="8"/>
      <c r="M6996" s="8"/>
      <c r="N6996" s="8"/>
      <c r="O6996" s="8"/>
      <c r="P6996" s="8"/>
    </row>
    <row r="6997" spans="12:16" ht="24" customHeight="1">
      <c r="L6997" s="8"/>
      <c r="M6997" s="8"/>
      <c r="N6997" s="8"/>
      <c r="O6997" s="8"/>
      <c r="P6997" s="8"/>
    </row>
    <row r="6998" spans="12:16" ht="24" customHeight="1">
      <c r="L6998" s="8"/>
      <c r="M6998" s="8"/>
      <c r="N6998" s="8"/>
      <c r="O6998" s="8"/>
      <c r="P6998" s="8"/>
    </row>
    <row r="6999" spans="12:16" ht="24" customHeight="1">
      <c r="L6999" s="8"/>
      <c r="M6999" s="8"/>
      <c r="N6999" s="8"/>
      <c r="O6999" s="8"/>
      <c r="P6999" s="8"/>
    </row>
    <row r="7000" spans="12:16" ht="24" customHeight="1">
      <c r="L7000" s="8"/>
      <c r="M7000" s="8"/>
      <c r="N7000" s="8"/>
      <c r="O7000" s="8"/>
      <c r="P7000" s="8"/>
    </row>
    <row r="7001" spans="12:16" ht="24" customHeight="1">
      <c r="L7001" s="8"/>
      <c r="M7001" s="8"/>
      <c r="N7001" s="8"/>
      <c r="O7001" s="8"/>
      <c r="P7001" s="8"/>
    </row>
    <row r="7002" spans="12:16" ht="24" customHeight="1">
      <c r="L7002" s="8"/>
      <c r="M7002" s="8"/>
      <c r="N7002" s="8"/>
      <c r="O7002" s="8"/>
      <c r="P7002" s="8"/>
    </row>
    <row r="7003" spans="12:16" ht="24" customHeight="1">
      <c r="L7003" s="8"/>
      <c r="M7003" s="8"/>
      <c r="N7003" s="8"/>
      <c r="O7003" s="8"/>
      <c r="P7003" s="8"/>
    </row>
    <row r="7004" spans="12:16" ht="24" customHeight="1">
      <c r="L7004" s="8"/>
      <c r="M7004" s="8"/>
      <c r="N7004" s="8"/>
      <c r="O7004" s="8"/>
      <c r="P7004" s="8"/>
    </row>
    <row r="7005" spans="12:16" ht="24" customHeight="1">
      <c r="L7005" s="8"/>
      <c r="M7005" s="8"/>
      <c r="N7005" s="8"/>
      <c r="O7005" s="8"/>
      <c r="P7005" s="8"/>
    </row>
    <row r="7006" spans="12:16" ht="24" customHeight="1">
      <c r="L7006" s="8"/>
      <c r="M7006" s="8"/>
      <c r="N7006" s="8"/>
      <c r="O7006" s="8"/>
      <c r="P7006" s="8"/>
    </row>
    <row r="7007" spans="12:16" ht="24" customHeight="1">
      <c r="L7007" s="8"/>
      <c r="M7007" s="8"/>
      <c r="N7007" s="8"/>
      <c r="O7007" s="8"/>
      <c r="P7007" s="8"/>
    </row>
    <row r="7008" spans="12:16" ht="24" customHeight="1">
      <c r="L7008" s="8"/>
      <c r="M7008" s="8"/>
      <c r="N7008" s="8"/>
      <c r="O7008" s="8"/>
      <c r="P7008" s="8"/>
    </row>
    <row r="7009" spans="12:16" ht="24" customHeight="1">
      <c r="L7009" s="8"/>
      <c r="M7009" s="8"/>
      <c r="N7009" s="8"/>
      <c r="O7009" s="8"/>
      <c r="P7009" s="8"/>
    </row>
    <row r="7010" spans="12:16" ht="24" customHeight="1">
      <c r="L7010" s="8"/>
      <c r="M7010" s="8"/>
      <c r="N7010" s="8"/>
      <c r="O7010" s="8"/>
      <c r="P7010" s="8"/>
    </row>
    <row r="7011" spans="12:16" ht="24" customHeight="1">
      <c r="L7011" s="8"/>
      <c r="M7011" s="8"/>
      <c r="N7011" s="8"/>
      <c r="O7011" s="8"/>
      <c r="P7011" s="8"/>
    </row>
    <row r="7012" spans="12:16" ht="24" customHeight="1">
      <c r="L7012" s="8"/>
      <c r="M7012" s="8"/>
      <c r="N7012" s="8"/>
      <c r="O7012" s="8"/>
      <c r="P7012" s="8"/>
    </row>
    <row r="7013" spans="12:16" ht="24" customHeight="1">
      <c r="L7013" s="8"/>
      <c r="M7013" s="8"/>
      <c r="N7013" s="8"/>
      <c r="O7013" s="8"/>
      <c r="P7013" s="8"/>
    </row>
    <row r="7014" spans="12:16" ht="24" customHeight="1">
      <c r="L7014" s="8"/>
      <c r="M7014" s="8"/>
      <c r="N7014" s="8"/>
      <c r="O7014" s="8"/>
      <c r="P7014" s="8"/>
    </row>
    <row r="7015" spans="12:16" ht="24" customHeight="1">
      <c r="L7015" s="8"/>
      <c r="M7015" s="8"/>
      <c r="N7015" s="8"/>
      <c r="O7015" s="8"/>
      <c r="P7015" s="8"/>
    </row>
    <row r="7016" spans="12:16" ht="24" customHeight="1">
      <c r="L7016" s="8"/>
      <c r="M7016" s="8"/>
      <c r="N7016" s="8"/>
      <c r="O7016" s="8"/>
      <c r="P7016" s="8"/>
    </row>
    <row r="7017" spans="12:16" ht="24" customHeight="1">
      <c r="L7017" s="8"/>
      <c r="M7017" s="8"/>
      <c r="N7017" s="8"/>
      <c r="O7017" s="8"/>
      <c r="P7017" s="8"/>
    </row>
    <row r="7018" spans="12:16" ht="24" customHeight="1">
      <c r="L7018" s="8"/>
      <c r="M7018" s="8"/>
      <c r="N7018" s="8"/>
      <c r="O7018" s="8"/>
      <c r="P7018" s="8"/>
    </row>
    <row r="7019" spans="12:16" ht="24" customHeight="1">
      <c r="L7019" s="8"/>
      <c r="M7019" s="8"/>
      <c r="N7019" s="8"/>
      <c r="O7019" s="8"/>
      <c r="P7019" s="8"/>
    </row>
    <row r="7020" spans="12:16" ht="24" customHeight="1">
      <c r="L7020" s="8"/>
      <c r="M7020" s="8"/>
      <c r="N7020" s="8"/>
      <c r="O7020" s="8"/>
      <c r="P7020" s="8"/>
    </row>
    <row r="7021" spans="12:16" ht="24" customHeight="1">
      <c r="L7021" s="8"/>
      <c r="M7021" s="8"/>
      <c r="N7021" s="8"/>
      <c r="O7021" s="8"/>
      <c r="P7021" s="8"/>
    </row>
    <row r="7022" spans="12:16" ht="24" customHeight="1">
      <c r="L7022" s="8"/>
      <c r="M7022" s="8"/>
      <c r="N7022" s="8"/>
      <c r="O7022" s="8"/>
      <c r="P7022" s="8"/>
    </row>
    <row r="7023" spans="12:16" ht="24" customHeight="1">
      <c r="L7023" s="8"/>
      <c r="M7023" s="8"/>
      <c r="N7023" s="8"/>
      <c r="O7023" s="8"/>
      <c r="P7023" s="8"/>
    </row>
    <row r="7024" spans="12:16" ht="24" customHeight="1">
      <c r="L7024" s="8"/>
      <c r="M7024" s="8"/>
      <c r="N7024" s="8"/>
      <c r="O7024" s="8"/>
      <c r="P7024" s="8"/>
    </row>
    <row r="7025" spans="12:16" ht="24" customHeight="1">
      <c r="L7025" s="8"/>
      <c r="M7025" s="8"/>
      <c r="N7025" s="8"/>
      <c r="O7025" s="8"/>
      <c r="P7025" s="8"/>
    </row>
    <row r="7026" spans="12:16" ht="24" customHeight="1">
      <c r="L7026" s="8"/>
      <c r="M7026" s="8"/>
      <c r="N7026" s="8"/>
      <c r="O7026" s="8"/>
      <c r="P7026" s="8"/>
    </row>
    <row r="7027" spans="12:16" ht="24" customHeight="1">
      <c r="L7027" s="8"/>
      <c r="M7027" s="8"/>
      <c r="N7027" s="8"/>
      <c r="O7027" s="8"/>
      <c r="P7027" s="8"/>
    </row>
    <row r="7028" spans="12:16" ht="24" customHeight="1">
      <c r="L7028" s="8"/>
      <c r="M7028" s="8"/>
      <c r="N7028" s="8"/>
      <c r="O7028" s="8"/>
      <c r="P7028" s="8"/>
    </row>
    <row r="7029" spans="12:16" ht="24" customHeight="1">
      <c r="L7029" s="8"/>
      <c r="M7029" s="8"/>
      <c r="N7029" s="8"/>
      <c r="O7029" s="8"/>
      <c r="P7029" s="8"/>
    </row>
    <row r="7030" spans="12:16" ht="24" customHeight="1">
      <c r="L7030" s="8"/>
      <c r="M7030" s="8"/>
      <c r="N7030" s="8"/>
      <c r="O7030" s="8"/>
      <c r="P7030" s="8"/>
    </row>
    <row r="7031" spans="12:16" ht="24" customHeight="1">
      <c r="L7031" s="8"/>
      <c r="M7031" s="8"/>
      <c r="N7031" s="8"/>
      <c r="O7031" s="8"/>
      <c r="P7031" s="8"/>
    </row>
    <row r="7032" spans="12:16" ht="24" customHeight="1">
      <c r="L7032" s="8"/>
      <c r="M7032" s="8"/>
      <c r="N7032" s="8"/>
      <c r="O7032" s="8"/>
      <c r="P7032" s="8"/>
    </row>
    <row r="7033" spans="12:16" ht="24" customHeight="1">
      <c r="L7033" s="8"/>
      <c r="M7033" s="8"/>
      <c r="N7033" s="8"/>
      <c r="O7033" s="8"/>
      <c r="P7033" s="8"/>
    </row>
    <row r="7034" spans="12:16" ht="24" customHeight="1">
      <c r="L7034" s="8"/>
      <c r="M7034" s="8"/>
      <c r="N7034" s="8"/>
      <c r="O7034" s="8"/>
      <c r="P7034" s="8"/>
    </row>
    <row r="7035" spans="12:16" ht="24" customHeight="1">
      <c r="L7035" s="8"/>
      <c r="M7035" s="8"/>
      <c r="N7035" s="8"/>
      <c r="O7035" s="8"/>
      <c r="P7035" s="8"/>
    </row>
    <row r="7036" spans="12:16" ht="24" customHeight="1">
      <c r="L7036" s="8"/>
      <c r="M7036" s="8"/>
      <c r="N7036" s="8"/>
      <c r="O7036" s="8"/>
      <c r="P7036" s="8"/>
    </row>
    <row r="7037" spans="12:16" ht="24" customHeight="1">
      <c r="L7037" s="8"/>
      <c r="M7037" s="8"/>
      <c r="N7037" s="8"/>
      <c r="O7037" s="8"/>
      <c r="P7037" s="8"/>
    </row>
    <row r="7038" spans="12:16" ht="24" customHeight="1">
      <c r="L7038" s="8"/>
      <c r="M7038" s="8"/>
      <c r="N7038" s="8"/>
      <c r="O7038" s="8"/>
      <c r="P7038" s="8"/>
    </row>
    <row r="7039" spans="12:16" ht="24" customHeight="1">
      <c r="L7039" s="8"/>
      <c r="M7039" s="8"/>
      <c r="N7039" s="8"/>
      <c r="O7039" s="8"/>
      <c r="P7039" s="8"/>
    </row>
    <row r="7040" spans="12:16" ht="24" customHeight="1">
      <c r="L7040" s="8"/>
      <c r="M7040" s="8"/>
      <c r="N7040" s="8"/>
      <c r="O7040" s="8"/>
      <c r="P7040" s="8"/>
    </row>
    <row r="7041" spans="12:16" ht="24" customHeight="1">
      <c r="L7041" s="8"/>
      <c r="M7041" s="8"/>
      <c r="N7041" s="8"/>
      <c r="O7041" s="8"/>
      <c r="P7041" s="8"/>
    </row>
    <row r="7042" spans="12:16" ht="24" customHeight="1">
      <c r="L7042" s="8"/>
      <c r="M7042" s="8"/>
      <c r="N7042" s="8"/>
      <c r="O7042" s="8"/>
      <c r="P7042" s="8"/>
    </row>
    <row r="7043" spans="12:16" ht="24" customHeight="1">
      <c r="L7043" s="8"/>
      <c r="M7043" s="8"/>
      <c r="N7043" s="8"/>
      <c r="O7043" s="8"/>
      <c r="P7043" s="8"/>
    </row>
    <row r="7044" spans="12:16" ht="24" customHeight="1">
      <c r="L7044" s="8"/>
      <c r="M7044" s="8"/>
      <c r="N7044" s="8"/>
      <c r="O7044" s="8"/>
      <c r="P7044" s="8"/>
    </row>
    <row r="7045" spans="12:16" ht="24" customHeight="1">
      <c r="L7045" s="8"/>
      <c r="M7045" s="8"/>
      <c r="N7045" s="8"/>
      <c r="O7045" s="8"/>
      <c r="P7045" s="8"/>
    </row>
    <row r="7046" spans="12:16" ht="24" customHeight="1">
      <c r="L7046" s="8"/>
      <c r="M7046" s="8"/>
      <c r="N7046" s="8"/>
      <c r="O7046" s="8"/>
      <c r="P7046" s="8"/>
    </row>
    <row r="7047" spans="12:16" ht="24" customHeight="1">
      <c r="L7047" s="8"/>
      <c r="M7047" s="8"/>
      <c r="N7047" s="8"/>
      <c r="O7047" s="8"/>
      <c r="P7047" s="8"/>
    </row>
    <row r="7048" spans="12:16" ht="24" customHeight="1">
      <c r="L7048" s="8"/>
      <c r="M7048" s="8"/>
      <c r="N7048" s="8"/>
      <c r="O7048" s="8"/>
      <c r="P7048" s="8"/>
    </row>
    <row r="7049" spans="12:16" ht="24" customHeight="1">
      <c r="L7049" s="8"/>
      <c r="M7049" s="8"/>
      <c r="N7049" s="8"/>
      <c r="O7049" s="8"/>
      <c r="P7049" s="8"/>
    </row>
    <row r="7050" spans="12:16" ht="24" customHeight="1">
      <c r="L7050" s="8"/>
      <c r="M7050" s="8"/>
      <c r="N7050" s="8"/>
      <c r="O7050" s="8"/>
      <c r="P7050" s="8"/>
    </row>
    <row r="7051" spans="12:16" ht="24" customHeight="1">
      <c r="L7051" s="8"/>
      <c r="M7051" s="8"/>
      <c r="N7051" s="8"/>
      <c r="O7051" s="8"/>
      <c r="P7051" s="8"/>
    </row>
    <row r="7052" spans="12:16" ht="24" customHeight="1">
      <c r="L7052" s="8"/>
      <c r="M7052" s="8"/>
      <c r="N7052" s="8"/>
      <c r="O7052" s="8"/>
      <c r="P7052" s="8"/>
    </row>
    <row r="7053" spans="12:16" ht="24" customHeight="1">
      <c r="L7053" s="8"/>
      <c r="M7053" s="8"/>
      <c r="N7053" s="8"/>
      <c r="O7053" s="8"/>
      <c r="P7053" s="8"/>
    </row>
    <row r="7054" spans="12:16" ht="24" customHeight="1">
      <c r="L7054" s="8"/>
      <c r="M7054" s="8"/>
      <c r="N7054" s="8"/>
      <c r="O7054" s="8"/>
      <c r="P7054" s="8"/>
    </row>
    <row r="7055" spans="12:16" ht="24" customHeight="1">
      <c r="L7055" s="8"/>
      <c r="M7055" s="8"/>
      <c r="N7055" s="8"/>
      <c r="O7055" s="8"/>
      <c r="P7055" s="8"/>
    </row>
    <row r="7056" spans="12:16" ht="24" customHeight="1">
      <c r="L7056" s="8"/>
      <c r="M7056" s="8"/>
      <c r="N7056" s="8"/>
      <c r="O7056" s="8"/>
      <c r="P7056" s="8"/>
    </row>
    <row r="7057" spans="12:16" ht="24" customHeight="1">
      <c r="L7057" s="8"/>
      <c r="M7057" s="8"/>
      <c r="N7057" s="8"/>
      <c r="O7057" s="8"/>
      <c r="P7057" s="8"/>
    </row>
    <row r="7058" spans="12:16" ht="24" customHeight="1">
      <c r="L7058" s="8"/>
      <c r="M7058" s="8"/>
      <c r="N7058" s="8"/>
      <c r="O7058" s="8"/>
      <c r="P7058" s="8"/>
    </row>
    <row r="7059" spans="12:16" ht="24" customHeight="1">
      <c r="L7059" s="8"/>
      <c r="M7059" s="8"/>
      <c r="N7059" s="8"/>
      <c r="O7059" s="8"/>
      <c r="P7059" s="8"/>
    </row>
    <row r="7060" spans="12:16" ht="24" customHeight="1">
      <c r="L7060" s="8"/>
      <c r="M7060" s="8"/>
      <c r="N7060" s="8"/>
      <c r="O7060" s="8"/>
      <c r="P7060" s="8"/>
    </row>
    <row r="7061" spans="12:16" ht="24" customHeight="1">
      <c r="L7061" s="8"/>
      <c r="M7061" s="8"/>
      <c r="N7061" s="8"/>
      <c r="O7061" s="8"/>
      <c r="P7061" s="8"/>
    </row>
    <row r="7062" spans="12:16" ht="24" customHeight="1">
      <c r="L7062" s="8"/>
      <c r="M7062" s="8"/>
      <c r="N7062" s="8"/>
      <c r="O7062" s="8"/>
      <c r="P7062" s="8"/>
    </row>
    <row r="7063" spans="12:16" ht="24" customHeight="1">
      <c r="L7063" s="8"/>
      <c r="M7063" s="8"/>
      <c r="N7063" s="8"/>
      <c r="O7063" s="8"/>
      <c r="P7063" s="8"/>
    </row>
    <row r="7064" spans="12:16" ht="24" customHeight="1">
      <c r="L7064" s="8"/>
      <c r="M7064" s="8"/>
      <c r="N7064" s="8"/>
      <c r="O7064" s="8"/>
      <c r="P7064" s="8"/>
    </row>
    <row r="7065" spans="12:16" ht="24" customHeight="1">
      <c r="L7065" s="8"/>
      <c r="M7065" s="8"/>
      <c r="N7065" s="8"/>
      <c r="O7065" s="8"/>
      <c r="P7065" s="8"/>
    </row>
    <row r="7066" spans="12:16" ht="24" customHeight="1">
      <c r="L7066" s="8"/>
      <c r="M7066" s="8"/>
      <c r="N7066" s="8"/>
      <c r="O7066" s="8"/>
      <c r="P7066" s="8"/>
    </row>
    <row r="7067" spans="12:16" ht="24" customHeight="1">
      <c r="L7067" s="8"/>
      <c r="M7067" s="8"/>
      <c r="N7067" s="8"/>
      <c r="O7067" s="8"/>
      <c r="P7067" s="8"/>
    </row>
    <row r="7068" spans="12:16" ht="24" customHeight="1">
      <c r="L7068" s="8"/>
      <c r="M7068" s="8"/>
      <c r="N7068" s="8"/>
      <c r="O7068" s="8"/>
      <c r="P7068" s="8"/>
    </row>
    <row r="7069" spans="12:16" ht="24" customHeight="1">
      <c r="L7069" s="8"/>
      <c r="M7069" s="8"/>
      <c r="N7069" s="8"/>
      <c r="O7069" s="8"/>
      <c r="P7069" s="8"/>
    </row>
    <row r="7070" spans="12:16" ht="24" customHeight="1">
      <c r="L7070" s="8"/>
      <c r="M7070" s="8"/>
      <c r="N7070" s="8"/>
      <c r="O7070" s="8"/>
      <c r="P7070" s="8"/>
    </row>
    <row r="7071" spans="12:16" ht="24" customHeight="1">
      <c r="L7071" s="8"/>
      <c r="M7071" s="8"/>
      <c r="N7071" s="8"/>
      <c r="O7071" s="8"/>
      <c r="P7071" s="8"/>
    </row>
    <row r="7072" spans="12:16" ht="24" customHeight="1">
      <c r="L7072" s="8"/>
      <c r="M7072" s="8"/>
      <c r="N7072" s="8"/>
      <c r="O7072" s="8"/>
      <c r="P7072" s="8"/>
    </row>
    <row r="7073" spans="12:16" ht="24" customHeight="1">
      <c r="L7073" s="8"/>
      <c r="M7073" s="8"/>
      <c r="N7073" s="8"/>
      <c r="O7073" s="8"/>
      <c r="P7073" s="8"/>
    </row>
    <row r="7074" spans="12:16" ht="24" customHeight="1">
      <c r="L7074" s="8"/>
      <c r="M7074" s="8"/>
      <c r="N7074" s="8"/>
      <c r="O7074" s="8"/>
      <c r="P7074" s="8"/>
    </row>
    <row r="7075" spans="12:16" ht="24" customHeight="1">
      <c r="L7075" s="8"/>
      <c r="M7075" s="8"/>
      <c r="N7075" s="8"/>
      <c r="O7075" s="8"/>
      <c r="P7075" s="8"/>
    </row>
    <row r="7076" spans="12:16" ht="24" customHeight="1">
      <c r="L7076" s="8"/>
      <c r="M7076" s="8"/>
      <c r="N7076" s="8"/>
      <c r="O7076" s="8"/>
      <c r="P7076" s="8"/>
    </row>
    <row r="7077" spans="12:16" ht="24" customHeight="1">
      <c r="L7077" s="8"/>
      <c r="M7077" s="8"/>
      <c r="N7077" s="8"/>
      <c r="O7077" s="8"/>
      <c r="P7077" s="8"/>
    </row>
    <row r="7078" spans="12:16" ht="24" customHeight="1">
      <c r="L7078" s="8"/>
      <c r="M7078" s="8"/>
      <c r="N7078" s="8"/>
      <c r="O7078" s="8"/>
      <c r="P7078" s="8"/>
    </row>
    <row r="7079" spans="12:16" ht="24" customHeight="1">
      <c r="L7079" s="8"/>
      <c r="M7079" s="8"/>
      <c r="N7079" s="8"/>
      <c r="O7079" s="8"/>
      <c r="P7079" s="8"/>
    </row>
    <row r="7080" spans="12:16" ht="24" customHeight="1">
      <c r="L7080" s="8"/>
      <c r="M7080" s="8"/>
      <c r="N7080" s="8"/>
      <c r="O7080" s="8"/>
      <c r="P7080" s="8"/>
    </row>
    <row r="7081" spans="12:16" ht="24" customHeight="1">
      <c r="L7081" s="8"/>
      <c r="M7081" s="8"/>
      <c r="N7081" s="8"/>
      <c r="O7081" s="8"/>
      <c r="P7081" s="8"/>
    </row>
    <row r="7082" spans="12:16" ht="24" customHeight="1">
      <c r="L7082" s="8"/>
      <c r="M7082" s="8"/>
      <c r="N7082" s="8"/>
      <c r="O7082" s="8"/>
      <c r="P7082" s="8"/>
    </row>
    <row r="7083" spans="12:16" ht="24" customHeight="1">
      <c r="L7083" s="8"/>
      <c r="M7083" s="8"/>
      <c r="N7083" s="8"/>
      <c r="O7083" s="8"/>
      <c r="P7083" s="8"/>
    </row>
    <row r="7084" spans="12:16" ht="24" customHeight="1">
      <c r="L7084" s="8"/>
      <c r="M7084" s="8"/>
      <c r="N7084" s="8"/>
      <c r="O7084" s="8"/>
      <c r="P7084" s="8"/>
    </row>
    <row r="7085" spans="12:16" ht="24" customHeight="1">
      <c r="L7085" s="8"/>
      <c r="M7085" s="8"/>
      <c r="N7085" s="8"/>
      <c r="O7085" s="8"/>
      <c r="P7085" s="8"/>
    </row>
    <row r="7086" spans="12:16" ht="24" customHeight="1">
      <c r="L7086" s="8"/>
      <c r="M7086" s="8"/>
      <c r="N7086" s="8"/>
      <c r="O7086" s="8"/>
      <c r="P7086" s="8"/>
    </row>
    <row r="7087" spans="12:16" ht="24" customHeight="1">
      <c r="L7087" s="8"/>
      <c r="M7087" s="8"/>
      <c r="N7087" s="8"/>
      <c r="O7087" s="8"/>
      <c r="P7087" s="8"/>
    </row>
    <row r="7088" spans="12:16" ht="24" customHeight="1">
      <c r="L7088" s="8"/>
      <c r="M7088" s="8"/>
      <c r="N7088" s="8"/>
      <c r="O7088" s="8"/>
      <c r="P7088" s="8"/>
    </row>
    <row r="7089" spans="12:16" ht="24" customHeight="1">
      <c r="L7089" s="8"/>
      <c r="M7089" s="8"/>
      <c r="N7089" s="8"/>
      <c r="O7089" s="8"/>
      <c r="P7089" s="8"/>
    </row>
    <row r="7090" spans="12:16" ht="24" customHeight="1">
      <c r="L7090" s="8"/>
      <c r="M7090" s="8"/>
      <c r="N7090" s="8"/>
      <c r="O7090" s="8"/>
      <c r="P7090" s="8"/>
    </row>
    <row r="7091" spans="12:16" ht="24" customHeight="1">
      <c r="L7091" s="8"/>
      <c r="M7091" s="8"/>
      <c r="N7091" s="8"/>
      <c r="O7091" s="8"/>
      <c r="P7091" s="8"/>
    </row>
    <row r="7092" spans="12:16" ht="24" customHeight="1">
      <c r="L7092" s="8"/>
      <c r="M7092" s="8"/>
      <c r="N7092" s="8"/>
      <c r="O7092" s="8"/>
      <c r="P7092" s="8"/>
    </row>
    <row r="7093" spans="12:16" ht="24" customHeight="1">
      <c r="L7093" s="8"/>
      <c r="M7093" s="8"/>
      <c r="N7093" s="8"/>
      <c r="O7093" s="8"/>
      <c r="P7093" s="8"/>
    </row>
    <row r="7094" spans="12:16" ht="24" customHeight="1">
      <c r="L7094" s="8"/>
      <c r="M7094" s="8"/>
      <c r="N7094" s="8"/>
      <c r="O7094" s="8"/>
      <c r="P7094" s="8"/>
    </row>
    <row r="7095" spans="12:16" ht="24" customHeight="1">
      <c r="L7095" s="8"/>
      <c r="M7095" s="8"/>
      <c r="N7095" s="8"/>
      <c r="O7095" s="8"/>
      <c r="P7095" s="8"/>
    </row>
    <row r="7096" spans="12:16" ht="24" customHeight="1">
      <c r="L7096" s="8"/>
      <c r="M7096" s="8"/>
      <c r="N7096" s="8"/>
      <c r="O7096" s="8"/>
      <c r="P7096" s="8"/>
    </row>
    <row r="7097" spans="12:16" ht="24" customHeight="1">
      <c r="L7097" s="8"/>
      <c r="M7097" s="8"/>
      <c r="N7097" s="8"/>
      <c r="O7097" s="8"/>
      <c r="P7097" s="8"/>
    </row>
    <row r="7098" spans="12:16" ht="24" customHeight="1">
      <c r="L7098" s="8"/>
      <c r="M7098" s="8"/>
      <c r="N7098" s="8"/>
      <c r="O7098" s="8"/>
      <c r="P7098" s="8"/>
    </row>
    <row r="7099" spans="12:16" ht="24" customHeight="1">
      <c r="L7099" s="8"/>
      <c r="M7099" s="8"/>
      <c r="N7099" s="8"/>
      <c r="O7099" s="8"/>
      <c r="P7099" s="8"/>
    </row>
    <row r="7100" spans="12:16" ht="24" customHeight="1">
      <c r="L7100" s="8"/>
      <c r="M7100" s="8"/>
      <c r="N7100" s="8"/>
      <c r="O7100" s="8"/>
      <c r="P7100" s="8"/>
    </row>
    <row r="7101" spans="12:16" ht="24" customHeight="1">
      <c r="L7101" s="8"/>
      <c r="M7101" s="8"/>
      <c r="N7101" s="8"/>
      <c r="O7101" s="8"/>
      <c r="P7101" s="8"/>
    </row>
    <row r="7102" spans="12:16" ht="24" customHeight="1">
      <c r="L7102" s="8"/>
      <c r="M7102" s="8"/>
      <c r="N7102" s="8"/>
      <c r="O7102" s="8"/>
      <c r="P7102" s="8"/>
    </row>
    <row r="7103" spans="12:16" ht="24" customHeight="1">
      <c r="L7103" s="8"/>
      <c r="M7103" s="8"/>
      <c r="N7103" s="8"/>
      <c r="O7103" s="8"/>
      <c r="P7103" s="8"/>
    </row>
    <row r="7104" spans="12:16" ht="24" customHeight="1">
      <c r="L7104" s="8"/>
      <c r="M7104" s="8"/>
      <c r="N7104" s="8"/>
      <c r="O7104" s="8"/>
      <c r="P7104" s="8"/>
    </row>
    <row r="7105" spans="12:16" ht="24" customHeight="1">
      <c r="L7105" s="8"/>
      <c r="M7105" s="8"/>
      <c r="N7105" s="8"/>
      <c r="O7105" s="8"/>
      <c r="P7105" s="8"/>
    </row>
    <row r="7106" spans="12:16" ht="24" customHeight="1">
      <c r="L7106" s="8"/>
      <c r="M7106" s="8"/>
      <c r="N7106" s="8"/>
      <c r="O7106" s="8"/>
      <c r="P7106" s="8"/>
    </row>
    <row r="7107" spans="12:16" ht="24" customHeight="1">
      <c r="L7107" s="8"/>
      <c r="M7107" s="8"/>
      <c r="N7107" s="8"/>
      <c r="O7107" s="8"/>
      <c r="P7107" s="8"/>
    </row>
    <row r="7108" spans="12:16" ht="24" customHeight="1">
      <c r="L7108" s="8"/>
      <c r="M7108" s="8"/>
      <c r="N7108" s="8"/>
      <c r="O7108" s="8"/>
      <c r="P7108" s="8"/>
    </row>
    <row r="7109" spans="12:16" ht="24" customHeight="1">
      <c r="L7109" s="8"/>
      <c r="M7109" s="8"/>
      <c r="N7109" s="8"/>
      <c r="O7109" s="8"/>
      <c r="P7109" s="8"/>
    </row>
    <row r="7110" spans="12:16" ht="24" customHeight="1">
      <c r="L7110" s="8"/>
      <c r="M7110" s="8"/>
      <c r="N7110" s="8"/>
      <c r="O7110" s="8"/>
      <c r="P7110" s="8"/>
    </row>
    <row r="7111" spans="12:16" ht="24" customHeight="1">
      <c r="L7111" s="8"/>
      <c r="M7111" s="8"/>
      <c r="N7111" s="8"/>
      <c r="O7111" s="8"/>
      <c r="P7111" s="8"/>
    </row>
    <row r="7112" spans="12:16" ht="24" customHeight="1">
      <c r="L7112" s="8"/>
      <c r="M7112" s="8"/>
      <c r="N7112" s="8"/>
      <c r="O7112" s="8"/>
      <c r="P7112" s="8"/>
    </row>
    <row r="7113" spans="12:16" ht="24" customHeight="1">
      <c r="L7113" s="8"/>
      <c r="M7113" s="8"/>
      <c r="N7113" s="8"/>
      <c r="O7113" s="8"/>
      <c r="P7113" s="8"/>
    </row>
    <row r="7114" spans="12:16" ht="24" customHeight="1">
      <c r="L7114" s="8"/>
      <c r="M7114" s="8"/>
      <c r="N7114" s="8"/>
      <c r="O7114" s="8"/>
      <c r="P7114" s="8"/>
    </row>
    <row r="7115" spans="12:16" ht="24" customHeight="1">
      <c r="L7115" s="8"/>
      <c r="M7115" s="8"/>
      <c r="N7115" s="8"/>
      <c r="O7115" s="8"/>
      <c r="P7115" s="8"/>
    </row>
    <row r="7116" spans="12:16" ht="24" customHeight="1">
      <c r="L7116" s="8"/>
      <c r="M7116" s="8"/>
      <c r="N7116" s="8"/>
      <c r="O7116" s="8"/>
      <c r="P7116" s="8"/>
    </row>
    <row r="7117" spans="12:16" ht="24" customHeight="1">
      <c r="L7117" s="8"/>
      <c r="M7117" s="8"/>
      <c r="N7117" s="8"/>
      <c r="O7117" s="8"/>
      <c r="P7117" s="8"/>
    </row>
    <row r="7118" spans="12:16" ht="24" customHeight="1">
      <c r="L7118" s="8"/>
      <c r="M7118" s="8"/>
      <c r="N7118" s="8"/>
      <c r="O7118" s="8"/>
      <c r="P7118" s="8"/>
    </row>
    <row r="7119" spans="12:16" ht="24" customHeight="1">
      <c r="L7119" s="8"/>
      <c r="M7119" s="8"/>
      <c r="N7119" s="8"/>
      <c r="O7119" s="8"/>
      <c r="P7119" s="8"/>
    </row>
    <row r="7120" spans="12:16" ht="24" customHeight="1">
      <c r="L7120" s="8"/>
      <c r="M7120" s="8"/>
      <c r="N7120" s="8"/>
      <c r="O7120" s="8"/>
      <c r="P7120" s="8"/>
    </row>
    <row r="7121" spans="12:16" ht="24" customHeight="1">
      <c r="L7121" s="8"/>
      <c r="M7121" s="8"/>
      <c r="N7121" s="8"/>
      <c r="O7121" s="8"/>
      <c r="P7121" s="8"/>
    </row>
    <row r="7122" spans="12:16" ht="24" customHeight="1">
      <c r="L7122" s="8"/>
      <c r="M7122" s="8"/>
      <c r="N7122" s="8"/>
      <c r="O7122" s="8"/>
      <c r="P7122" s="8"/>
    </row>
    <row r="7123" spans="12:16" ht="24" customHeight="1">
      <c r="L7123" s="8"/>
      <c r="M7123" s="8"/>
      <c r="N7123" s="8"/>
      <c r="O7123" s="8"/>
      <c r="P7123" s="8"/>
    </row>
    <row r="7124" spans="12:16" ht="24" customHeight="1">
      <c r="L7124" s="8"/>
      <c r="M7124" s="8"/>
      <c r="N7124" s="8"/>
      <c r="O7124" s="8"/>
      <c r="P7124" s="8"/>
    </row>
    <row r="7125" spans="12:16" ht="24" customHeight="1">
      <c r="L7125" s="8"/>
      <c r="M7125" s="8"/>
      <c r="N7125" s="8"/>
      <c r="O7125" s="8"/>
      <c r="P7125" s="8"/>
    </row>
    <row r="7126" spans="12:16" ht="24" customHeight="1">
      <c r="L7126" s="8"/>
      <c r="M7126" s="8"/>
      <c r="N7126" s="8"/>
      <c r="O7126" s="8"/>
      <c r="P7126" s="8"/>
    </row>
    <row r="7127" spans="12:16" ht="24" customHeight="1">
      <c r="L7127" s="8"/>
      <c r="M7127" s="8"/>
      <c r="N7127" s="8"/>
      <c r="O7127" s="8"/>
      <c r="P7127" s="8"/>
    </row>
    <row r="7128" spans="12:16" ht="24" customHeight="1">
      <c r="L7128" s="8"/>
      <c r="M7128" s="8"/>
      <c r="N7128" s="8"/>
      <c r="O7128" s="8"/>
      <c r="P7128" s="8"/>
    </row>
    <row r="7129" spans="12:16" ht="24" customHeight="1">
      <c r="L7129" s="8"/>
      <c r="M7129" s="8"/>
      <c r="N7129" s="8"/>
      <c r="O7129" s="8"/>
      <c r="P7129" s="8"/>
    </row>
    <row r="7130" spans="12:16" ht="24" customHeight="1">
      <c r="L7130" s="8"/>
      <c r="M7130" s="8"/>
      <c r="N7130" s="8"/>
      <c r="O7130" s="8"/>
      <c r="P7130" s="8"/>
    </row>
    <row r="7131" spans="12:16" ht="24" customHeight="1">
      <c r="L7131" s="8"/>
      <c r="M7131" s="8"/>
      <c r="N7131" s="8"/>
      <c r="O7131" s="8"/>
      <c r="P7131" s="8"/>
    </row>
    <row r="7132" spans="12:16" ht="24" customHeight="1">
      <c r="L7132" s="8"/>
      <c r="M7132" s="8"/>
      <c r="N7132" s="8"/>
      <c r="O7132" s="8"/>
      <c r="P7132" s="8"/>
    </row>
    <row r="7133" spans="12:16" ht="24" customHeight="1">
      <c r="L7133" s="8"/>
      <c r="M7133" s="8"/>
      <c r="N7133" s="8"/>
      <c r="O7133" s="8"/>
      <c r="P7133" s="8"/>
    </row>
    <row r="7134" spans="12:16" ht="24" customHeight="1">
      <c r="L7134" s="8"/>
      <c r="M7134" s="8"/>
      <c r="N7134" s="8"/>
      <c r="O7134" s="8"/>
      <c r="P7134" s="8"/>
    </row>
    <row r="7135" spans="12:16" ht="24" customHeight="1">
      <c r="L7135" s="8"/>
      <c r="M7135" s="8"/>
      <c r="N7135" s="8"/>
      <c r="O7135" s="8"/>
      <c r="P7135" s="8"/>
    </row>
    <row r="7136" spans="12:16" ht="24" customHeight="1">
      <c r="L7136" s="8"/>
      <c r="M7136" s="8"/>
      <c r="N7136" s="8"/>
      <c r="O7136" s="8"/>
      <c r="P7136" s="8"/>
    </row>
    <row r="7137" spans="12:16" ht="24" customHeight="1">
      <c r="L7137" s="8"/>
      <c r="M7137" s="8"/>
      <c r="N7137" s="8"/>
      <c r="O7137" s="8"/>
      <c r="P7137" s="8"/>
    </row>
    <row r="7138" spans="12:16" ht="24" customHeight="1">
      <c r="L7138" s="8"/>
      <c r="M7138" s="8"/>
      <c r="N7138" s="8"/>
      <c r="O7138" s="8"/>
      <c r="P7138" s="8"/>
    </row>
    <row r="7139" spans="12:16" ht="24" customHeight="1">
      <c r="L7139" s="8"/>
      <c r="M7139" s="8"/>
      <c r="N7139" s="8"/>
      <c r="O7139" s="8"/>
      <c r="P7139" s="8"/>
    </row>
    <row r="7140" spans="12:16" ht="24" customHeight="1">
      <c r="L7140" s="8"/>
      <c r="M7140" s="8"/>
      <c r="N7140" s="8"/>
      <c r="O7140" s="8"/>
      <c r="P7140" s="8"/>
    </row>
    <row r="7141" spans="12:16" ht="24" customHeight="1">
      <c r="L7141" s="8"/>
      <c r="M7141" s="8"/>
      <c r="N7141" s="8"/>
      <c r="O7141" s="8"/>
      <c r="P7141" s="8"/>
    </row>
    <row r="7142" spans="12:16" ht="24" customHeight="1">
      <c r="L7142" s="8"/>
      <c r="M7142" s="8"/>
      <c r="N7142" s="8"/>
      <c r="O7142" s="8"/>
      <c r="P7142" s="8"/>
    </row>
    <row r="7143" spans="12:16" ht="24" customHeight="1">
      <c r="L7143" s="8"/>
      <c r="M7143" s="8"/>
      <c r="N7143" s="8"/>
      <c r="O7143" s="8"/>
      <c r="P7143" s="8"/>
    </row>
    <row r="7144" spans="12:16" ht="24" customHeight="1">
      <c r="L7144" s="8"/>
      <c r="M7144" s="8"/>
      <c r="N7144" s="8"/>
      <c r="O7144" s="8"/>
      <c r="P7144" s="8"/>
    </row>
    <row r="7145" spans="12:16" ht="24" customHeight="1">
      <c r="L7145" s="8"/>
      <c r="M7145" s="8"/>
      <c r="N7145" s="8"/>
      <c r="O7145" s="8"/>
      <c r="P7145" s="8"/>
    </row>
    <row r="7146" spans="12:16" ht="24" customHeight="1">
      <c r="L7146" s="8"/>
      <c r="M7146" s="8"/>
      <c r="N7146" s="8"/>
      <c r="O7146" s="8"/>
      <c r="P7146" s="8"/>
    </row>
    <row r="7147" spans="12:16" ht="24" customHeight="1">
      <c r="L7147" s="8"/>
      <c r="M7147" s="8"/>
      <c r="N7147" s="8"/>
      <c r="O7147" s="8"/>
      <c r="P7147" s="8"/>
    </row>
    <row r="7148" spans="12:16" ht="24" customHeight="1">
      <c r="L7148" s="8"/>
      <c r="M7148" s="8"/>
      <c r="N7148" s="8"/>
      <c r="O7148" s="8"/>
      <c r="P7148" s="8"/>
    </row>
    <row r="7149" spans="12:16" ht="24" customHeight="1">
      <c r="L7149" s="8"/>
      <c r="M7149" s="8"/>
      <c r="N7149" s="8"/>
      <c r="O7149" s="8"/>
      <c r="P7149" s="8"/>
    </row>
    <row r="7150" spans="12:16" ht="24" customHeight="1">
      <c r="L7150" s="8"/>
      <c r="M7150" s="8"/>
      <c r="N7150" s="8"/>
      <c r="O7150" s="8"/>
      <c r="P7150" s="8"/>
    </row>
    <row r="7151" spans="12:16" ht="24" customHeight="1">
      <c r="L7151" s="8"/>
      <c r="M7151" s="8"/>
      <c r="N7151" s="8"/>
      <c r="O7151" s="8"/>
      <c r="P7151" s="8"/>
    </row>
    <row r="7152" spans="12:16" ht="24" customHeight="1">
      <c r="L7152" s="8"/>
      <c r="M7152" s="8"/>
      <c r="N7152" s="8"/>
      <c r="O7152" s="8"/>
      <c r="P7152" s="8"/>
    </row>
    <row r="7153" spans="12:16" ht="24" customHeight="1">
      <c r="L7153" s="8"/>
      <c r="M7153" s="8"/>
      <c r="N7153" s="8"/>
      <c r="O7153" s="8"/>
      <c r="P7153" s="8"/>
    </row>
    <row r="7154" spans="12:16" ht="24" customHeight="1">
      <c r="L7154" s="8"/>
      <c r="M7154" s="8"/>
      <c r="N7154" s="8"/>
      <c r="O7154" s="8"/>
      <c r="P7154" s="8"/>
    </row>
    <row r="7155" spans="12:16" ht="24" customHeight="1">
      <c r="L7155" s="8"/>
      <c r="M7155" s="8"/>
      <c r="N7155" s="8"/>
      <c r="O7155" s="8"/>
      <c r="P7155" s="8"/>
    </row>
    <row r="7156" spans="12:16" ht="24" customHeight="1">
      <c r="L7156" s="8"/>
      <c r="M7156" s="8"/>
      <c r="N7156" s="8"/>
      <c r="O7156" s="8"/>
      <c r="P7156" s="8"/>
    </row>
    <row r="7157" spans="12:16" ht="24" customHeight="1">
      <c r="L7157" s="8"/>
      <c r="M7157" s="8"/>
      <c r="N7157" s="8"/>
      <c r="O7157" s="8"/>
      <c r="P7157" s="8"/>
    </row>
    <row r="7158" spans="12:16" ht="24" customHeight="1">
      <c r="L7158" s="8"/>
      <c r="M7158" s="8"/>
      <c r="N7158" s="8"/>
      <c r="O7158" s="8"/>
      <c r="P7158" s="8"/>
    </row>
    <row r="7159" spans="12:16" ht="24" customHeight="1">
      <c r="L7159" s="8"/>
      <c r="M7159" s="8"/>
      <c r="N7159" s="8"/>
      <c r="O7159" s="8"/>
      <c r="P7159" s="8"/>
    </row>
    <row r="7160" spans="12:16" ht="24" customHeight="1">
      <c r="L7160" s="8"/>
      <c r="M7160" s="8"/>
      <c r="N7160" s="8"/>
      <c r="O7160" s="8"/>
      <c r="P7160" s="8"/>
    </row>
    <row r="7161" spans="12:16" ht="24" customHeight="1">
      <c r="L7161" s="8"/>
      <c r="M7161" s="8"/>
      <c r="N7161" s="8"/>
      <c r="O7161" s="8"/>
      <c r="P7161" s="8"/>
    </row>
    <row r="7162" spans="12:16" ht="24" customHeight="1">
      <c r="L7162" s="8"/>
      <c r="M7162" s="8"/>
      <c r="N7162" s="8"/>
      <c r="O7162" s="8"/>
      <c r="P7162" s="8"/>
    </row>
    <row r="7163" spans="12:16" ht="24" customHeight="1">
      <c r="L7163" s="8"/>
      <c r="M7163" s="8"/>
      <c r="N7163" s="8"/>
      <c r="O7163" s="8"/>
      <c r="P7163" s="8"/>
    </row>
    <row r="7164" spans="12:16" ht="24" customHeight="1">
      <c r="L7164" s="8"/>
      <c r="M7164" s="8"/>
      <c r="N7164" s="8"/>
      <c r="O7164" s="8"/>
      <c r="P7164" s="8"/>
    </row>
    <row r="7165" spans="12:16" ht="24" customHeight="1">
      <c r="L7165" s="8"/>
      <c r="M7165" s="8"/>
      <c r="N7165" s="8"/>
      <c r="O7165" s="8"/>
      <c r="P7165" s="8"/>
    </row>
    <row r="7166" spans="12:16" ht="24" customHeight="1">
      <c r="L7166" s="8"/>
      <c r="M7166" s="8"/>
      <c r="N7166" s="8"/>
      <c r="O7166" s="8"/>
      <c r="P7166" s="8"/>
    </row>
    <row r="7167" spans="12:16" ht="24" customHeight="1">
      <c r="L7167" s="8"/>
      <c r="M7167" s="8"/>
      <c r="N7167" s="8"/>
      <c r="O7167" s="8"/>
      <c r="P7167" s="8"/>
    </row>
    <row r="7168" spans="12:16" ht="24" customHeight="1">
      <c r="L7168" s="8"/>
      <c r="M7168" s="8"/>
      <c r="N7168" s="8"/>
      <c r="O7168" s="8"/>
      <c r="P7168" s="8"/>
    </row>
    <row r="7169" spans="12:16" ht="24" customHeight="1">
      <c r="L7169" s="8"/>
      <c r="M7169" s="8"/>
      <c r="N7169" s="8"/>
      <c r="O7169" s="8"/>
      <c r="P7169" s="8"/>
    </row>
    <row r="7170" spans="12:16" ht="24" customHeight="1">
      <c r="L7170" s="8"/>
      <c r="M7170" s="8"/>
      <c r="N7170" s="8"/>
      <c r="O7170" s="8"/>
      <c r="P7170" s="8"/>
    </row>
    <row r="7171" spans="12:16" ht="24" customHeight="1">
      <c r="L7171" s="8"/>
      <c r="M7171" s="8"/>
      <c r="N7171" s="8"/>
      <c r="O7171" s="8"/>
      <c r="P7171" s="8"/>
    </row>
    <row r="7172" spans="12:16" ht="24" customHeight="1">
      <c r="L7172" s="8"/>
      <c r="M7172" s="8"/>
      <c r="N7172" s="8"/>
      <c r="O7172" s="8"/>
      <c r="P7172" s="8"/>
    </row>
    <row r="7173" spans="12:16" ht="24" customHeight="1">
      <c r="L7173" s="8"/>
      <c r="M7173" s="8"/>
      <c r="N7173" s="8"/>
      <c r="O7173" s="8"/>
      <c r="P7173" s="8"/>
    </row>
    <row r="7174" spans="12:16" ht="24" customHeight="1">
      <c r="L7174" s="8"/>
      <c r="M7174" s="8"/>
      <c r="N7174" s="8"/>
      <c r="O7174" s="8"/>
      <c r="P7174" s="8"/>
    </row>
    <row r="7175" spans="12:16" ht="24" customHeight="1">
      <c r="L7175" s="8"/>
      <c r="M7175" s="8"/>
      <c r="N7175" s="8"/>
      <c r="O7175" s="8"/>
      <c r="P7175" s="8"/>
    </row>
    <row r="7176" spans="12:16" ht="24" customHeight="1">
      <c r="L7176" s="8"/>
      <c r="M7176" s="8"/>
      <c r="N7176" s="8"/>
      <c r="O7176" s="8"/>
      <c r="P7176" s="8"/>
    </row>
    <row r="7177" spans="12:16" ht="24" customHeight="1">
      <c r="L7177" s="8"/>
      <c r="M7177" s="8"/>
      <c r="N7177" s="8"/>
      <c r="O7177" s="8"/>
      <c r="P7177" s="8"/>
    </row>
    <row r="7178" spans="12:16" ht="24" customHeight="1">
      <c r="L7178" s="8"/>
      <c r="M7178" s="8"/>
      <c r="N7178" s="8"/>
      <c r="O7178" s="8"/>
      <c r="P7178" s="8"/>
    </row>
    <row r="7179" spans="12:16" ht="24" customHeight="1">
      <c r="L7179" s="8"/>
      <c r="M7179" s="8"/>
      <c r="N7179" s="8"/>
      <c r="O7179" s="8"/>
      <c r="P7179" s="8"/>
    </row>
    <row r="7180" spans="12:16" ht="24" customHeight="1">
      <c r="L7180" s="8"/>
      <c r="M7180" s="8"/>
      <c r="N7180" s="8"/>
      <c r="O7180" s="8"/>
      <c r="P7180" s="8"/>
    </row>
    <row r="7181" spans="12:16" ht="24" customHeight="1">
      <c r="L7181" s="8"/>
      <c r="M7181" s="8"/>
      <c r="N7181" s="8"/>
      <c r="O7181" s="8"/>
      <c r="P7181" s="8"/>
    </row>
    <row r="7182" spans="12:16" ht="24" customHeight="1">
      <c r="L7182" s="8"/>
      <c r="M7182" s="8"/>
      <c r="N7182" s="8"/>
      <c r="O7182" s="8"/>
      <c r="P7182" s="8"/>
    </row>
    <row r="7183" spans="12:16" ht="24" customHeight="1">
      <c r="L7183" s="8"/>
      <c r="M7183" s="8"/>
      <c r="N7183" s="8"/>
      <c r="O7183" s="8"/>
      <c r="P7183" s="8"/>
    </row>
    <row r="7184" spans="12:16" ht="24" customHeight="1">
      <c r="L7184" s="8"/>
      <c r="M7184" s="8"/>
      <c r="N7184" s="8"/>
      <c r="O7184" s="8"/>
      <c r="P7184" s="8"/>
    </row>
    <row r="7185" spans="12:16" ht="24" customHeight="1">
      <c r="L7185" s="8"/>
      <c r="M7185" s="8"/>
      <c r="N7185" s="8"/>
      <c r="O7185" s="8"/>
      <c r="P7185" s="8"/>
    </row>
    <row r="7186" spans="12:16" ht="24" customHeight="1">
      <c r="L7186" s="8"/>
      <c r="M7186" s="8"/>
      <c r="N7186" s="8"/>
      <c r="O7186" s="8"/>
      <c r="P7186" s="8"/>
    </row>
    <row r="7187" spans="12:16" ht="24" customHeight="1">
      <c r="L7187" s="8"/>
      <c r="M7187" s="8"/>
      <c r="N7187" s="8"/>
      <c r="O7187" s="8"/>
      <c r="P7187" s="8"/>
    </row>
    <row r="7188" spans="12:16" ht="24" customHeight="1">
      <c r="L7188" s="8"/>
      <c r="M7188" s="8"/>
      <c r="N7188" s="8"/>
      <c r="O7188" s="8"/>
      <c r="P7188" s="8"/>
    </row>
    <row r="7189" spans="12:16" ht="24" customHeight="1">
      <c r="L7189" s="8"/>
      <c r="M7189" s="8"/>
      <c r="N7189" s="8"/>
      <c r="O7189" s="8"/>
      <c r="P7189" s="8"/>
    </row>
    <row r="7190" spans="12:16" ht="24" customHeight="1">
      <c r="L7190" s="8"/>
      <c r="M7190" s="8"/>
      <c r="N7190" s="8"/>
      <c r="O7190" s="8"/>
      <c r="P7190" s="8"/>
    </row>
    <row r="7191" spans="12:16" ht="24" customHeight="1">
      <c r="L7191" s="8"/>
      <c r="M7191" s="8"/>
      <c r="N7191" s="8"/>
      <c r="O7191" s="8"/>
      <c r="P7191" s="8"/>
    </row>
    <row r="7192" spans="12:16" ht="24" customHeight="1">
      <c r="L7192" s="8"/>
      <c r="M7192" s="8"/>
      <c r="N7192" s="8"/>
      <c r="O7192" s="8"/>
      <c r="P7192" s="8"/>
    </row>
    <row r="7193" spans="12:16" ht="24" customHeight="1">
      <c r="L7193" s="8"/>
      <c r="M7193" s="8"/>
      <c r="N7193" s="8"/>
      <c r="O7193" s="8"/>
      <c r="P7193" s="8"/>
    </row>
    <row r="7194" spans="12:16" ht="24" customHeight="1">
      <c r="L7194" s="8"/>
      <c r="M7194" s="8"/>
      <c r="N7194" s="8"/>
      <c r="O7194" s="8"/>
      <c r="P7194" s="8"/>
    </row>
    <row r="7195" spans="12:16" ht="24" customHeight="1">
      <c r="L7195" s="8"/>
      <c r="M7195" s="8"/>
      <c r="N7195" s="8"/>
      <c r="O7195" s="8"/>
      <c r="P7195" s="8"/>
    </row>
    <row r="7196" spans="12:16" ht="24" customHeight="1">
      <c r="L7196" s="8"/>
      <c r="M7196" s="8"/>
      <c r="N7196" s="8"/>
      <c r="O7196" s="8"/>
      <c r="P7196" s="8"/>
    </row>
    <row r="7197" spans="12:16" ht="24" customHeight="1">
      <c r="L7197" s="8"/>
      <c r="M7197" s="8"/>
      <c r="N7197" s="8"/>
      <c r="O7197" s="8"/>
      <c r="P7197" s="8"/>
    </row>
    <row r="7198" spans="12:16" ht="24" customHeight="1">
      <c r="L7198" s="8"/>
      <c r="M7198" s="8"/>
      <c r="N7198" s="8"/>
      <c r="O7198" s="8"/>
      <c r="P7198" s="8"/>
    </row>
    <row r="7199" spans="12:16" ht="24" customHeight="1">
      <c r="L7199" s="8"/>
      <c r="M7199" s="8"/>
      <c r="N7199" s="8"/>
      <c r="O7199" s="8"/>
      <c r="P7199" s="8"/>
    </row>
    <row r="7200" spans="12:16" ht="24" customHeight="1">
      <c r="L7200" s="8"/>
      <c r="M7200" s="8"/>
      <c r="N7200" s="8"/>
      <c r="O7200" s="8"/>
      <c r="P7200" s="8"/>
    </row>
    <row r="7201" spans="12:16" ht="24" customHeight="1">
      <c r="L7201" s="8"/>
      <c r="M7201" s="8"/>
      <c r="N7201" s="8"/>
      <c r="O7201" s="8"/>
      <c r="P7201" s="8"/>
    </row>
    <row r="7202" spans="12:16" ht="24" customHeight="1">
      <c r="L7202" s="8"/>
      <c r="M7202" s="8"/>
      <c r="N7202" s="8"/>
      <c r="O7202" s="8"/>
      <c r="P7202" s="8"/>
    </row>
    <row r="7203" spans="12:16" ht="24" customHeight="1">
      <c r="L7203" s="8"/>
      <c r="M7203" s="8"/>
      <c r="N7203" s="8"/>
      <c r="O7203" s="8"/>
      <c r="P7203" s="8"/>
    </row>
    <row r="7204" spans="12:16" ht="24" customHeight="1">
      <c r="L7204" s="8"/>
      <c r="M7204" s="8"/>
      <c r="N7204" s="8"/>
      <c r="O7204" s="8"/>
      <c r="P7204" s="8"/>
    </row>
    <row r="7205" spans="12:16" ht="24" customHeight="1">
      <c r="L7205" s="8"/>
      <c r="M7205" s="8"/>
      <c r="N7205" s="8"/>
      <c r="O7205" s="8"/>
      <c r="P7205" s="8"/>
    </row>
    <row r="7206" spans="12:16" ht="24" customHeight="1">
      <c r="L7206" s="8"/>
      <c r="M7206" s="8"/>
      <c r="N7206" s="8"/>
      <c r="O7206" s="8"/>
      <c r="P7206" s="8"/>
    </row>
    <row r="7207" spans="12:16" ht="24" customHeight="1">
      <c r="L7207" s="8"/>
      <c r="M7207" s="8"/>
      <c r="N7207" s="8"/>
      <c r="O7207" s="8"/>
      <c r="P7207" s="8"/>
    </row>
    <row r="7208" spans="12:16" ht="24" customHeight="1">
      <c r="L7208" s="8"/>
      <c r="M7208" s="8"/>
      <c r="N7208" s="8"/>
      <c r="O7208" s="8"/>
      <c r="P7208" s="8"/>
    </row>
    <row r="7209" spans="12:16" ht="24" customHeight="1">
      <c r="L7209" s="8"/>
      <c r="M7209" s="8"/>
      <c r="N7209" s="8"/>
      <c r="O7209" s="8"/>
      <c r="P7209" s="8"/>
    </row>
    <row r="7210" spans="12:16" ht="24" customHeight="1">
      <c r="L7210" s="8"/>
      <c r="M7210" s="8"/>
      <c r="N7210" s="8"/>
      <c r="O7210" s="8"/>
      <c r="P7210" s="8"/>
    </row>
    <row r="7211" spans="12:16" ht="24" customHeight="1">
      <c r="L7211" s="8"/>
      <c r="M7211" s="8"/>
      <c r="N7211" s="8"/>
      <c r="O7211" s="8"/>
      <c r="P7211" s="8"/>
    </row>
    <row r="7212" spans="12:16" ht="24" customHeight="1">
      <c r="L7212" s="8"/>
      <c r="M7212" s="8"/>
      <c r="N7212" s="8"/>
      <c r="O7212" s="8"/>
      <c r="P7212" s="8"/>
    </row>
    <row r="7213" spans="12:16" ht="24" customHeight="1">
      <c r="L7213" s="8"/>
      <c r="M7213" s="8"/>
      <c r="N7213" s="8"/>
      <c r="O7213" s="8"/>
      <c r="P7213" s="8"/>
    </row>
    <row r="7214" spans="12:16" ht="24" customHeight="1">
      <c r="L7214" s="8"/>
      <c r="M7214" s="8"/>
      <c r="N7214" s="8"/>
      <c r="O7214" s="8"/>
      <c r="P7214" s="8"/>
    </row>
    <row r="7215" spans="12:16" ht="24" customHeight="1">
      <c r="L7215" s="8"/>
      <c r="M7215" s="8"/>
      <c r="N7215" s="8"/>
      <c r="O7215" s="8"/>
      <c r="P7215" s="8"/>
    </row>
    <row r="7216" spans="12:16" ht="24" customHeight="1">
      <c r="L7216" s="8"/>
      <c r="M7216" s="8"/>
      <c r="N7216" s="8"/>
      <c r="O7216" s="8"/>
      <c r="P7216" s="8"/>
    </row>
    <row r="7217" spans="12:16" ht="24" customHeight="1">
      <c r="L7217" s="8"/>
      <c r="M7217" s="8"/>
      <c r="N7217" s="8"/>
      <c r="O7217" s="8"/>
      <c r="P7217" s="8"/>
    </row>
    <row r="7218" spans="12:16" ht="24" customHeight="1">
      <c r="L7218" s="8"/>
      <c r="M7218" s="8"/>
      <c r="N7218" s="8"/>
      <c r="O7218" s="8"/>
      <c r="P7218" s="8"/>
    </row>
    <row r="7219" spans="12:16" ht="24" customHeight="1">
      <c r="L7219" s="8"/>
      <c r="M7219" s="8"/>
      <c r="N7219" s="8"/>
      <c r="O7219" s="8"/>
      <c r="P7219" s="8"/>
    </row>
    <row r="7220" spans="12:16" ht="24" customHeight="1">
      <c r="L7220" s="8"/>
      <c r="M7220" s="8"/>
      <c r="N7220" s="8"/>
      <c r="O7220" s="8"/>
      <c r="P7220" s="8"/>
    </row>
    <row r="7221" spans="12:16" ht="24" customHeight="1">
      <c r="L7221" s="8"/>
      <c r="M7221" s="8"/>
      <c r="N7221" s="8"/>
      <c r="O7221" s="8"/>
      <c r="P7221" s="8"/>
    </row>
    <row r="7222" spans="12:16" ht="24" customHeight="1">
      <c r="L7222" s="8"/>
      <c r="M7222" s="8"/>
      <c r="N7222" s="8"/>
      <c r="O7222" s="8"/>
      <c r="P7222" s="8"/>
    </row>
    <row r="7223" spans="12:16" ht="24" customHeight="1">
      <c r="L7223" s="8"/>
      <c r="M7223" s="8"/>
      <c r="N7223" s="8"/>
      <c r="O7223" s="8"/>
      <c r="P7223" s="8"/>
    </row>
    <row r="7224" spans="12:16" ht="24" customHeight="1">
      <c r="L7224" s="8"/>
      <c r="M7224" s="8"/>
      <c r="N7224" s="8"/>
      <c r="O7224" s="8"/>
      <c r="P7224" s="8"/>
    </row>
    <row r="7225" spans="12:16" ht="24" customHeight="1">
      <c r="L7225" s="8"/>
      <c r="M7225" s="8"/>
      <c r="N7225" s="8"/>
      <c r="O7225" s="8"/>
      <c r="P7225" s="8"/>
    </row>
    <row r="7226" spans="12:16" ht="24" customHeight="1">
      <c r="L7226" s="8"/>
      <c r="M7226" s="8"/>
      <c r="N7226" s="8"/>
      <c r="O7226" s="8"/>
      <c r="P7226" s="8"/>
    </row>
    <row r="7227" spans="12:16" ht="24" customHeight="1">
      <c r="L7227" s="8"/>
      <c r="M7227" s="8"/>
      <c r="N7227" s="8"/>
      <c r="O7227" s="8"/>
      <c r="P7227" s="8"/>
    </row>
    <row r="7228" spans="12:16" ht="24" customHeight="1">
      <c r="L7228" s="8"/>
      <c r="M7228" s="8"/>
      <c r="N7228" s="8"/>
      <c r="O7228" s="8"/>
      <c r="P7228" s="8"/>
    </row>
    <row r="7229" spans="12:16" ht="24" customHeight="1">
      <c r="L7229" s="8"/>
      <c r="M7229" s="8"/>
      <c r="N7229" s="8"/>
      <c r="O7229" s="8"/>
      <c r="P7229" s="8"/>
    </row>
    <row r="7230" spans="12:16" ht="24" customHeight="1">
      <c r="L7230" s="8"/>
      <c r="M7230" s="8"/>
      <c r="N7230" s="8"/>
      <c r="O7230" s="8"/>
      <c r="P7230" s="8"/>
    </row>
    <row r="7231" spans="12:16" ht="24" customHeight="1">
      <c r="L7231" s="8"/>
      <c r="M7231" s="8"/>
      <c r="N7231" s="8"/>
      <c r="O7231" s="8"/>
      <c r="P7231" s="8"/>
    </row>
    <row r="7232" spans="12:16" ht="24" customHeight="1">
      <c r="L7232" s="8"/>
      <c r="M7232" s="8"/>
      <c r="N7232" s="8"/>
      <c r="O7232" s="8"/>
      <c r="P7232" s="8"/>
    </row>
    <row r="7233" spans="12:16" ht="24" customHeight="1">
      <c r="L7233" s="8"/>
      <c r="M7233" s="8"/>
      <c r="N7233" s="8"/>
      <c r="O7233" s="8"/>
      <c r="P7233" s="8"/>
    </row>
    <row r="7234" spans="12:16" ht="24" customHeight="1">
      <c r="L7234" s="8"/>
      <c r="M7234" s="8"/>
      <c r="N7234" s="8"/>
      <c r="O7234" s="8"/>
      <c r="P7234" s="8"/>
    </row>
    <row r="7235" spans="12:16" ht="24" customHeight="1">
      <c r="L7235" s="8"/>
      <c r="M7235" s="8"/>
      <c r="N7235" s="8"/>
      <c r="O7235" s="8"/>
      <c r="P7235" s="8"/>
    </row>
    <row r="7236" spans="12:16" ht="24" customHeight="1">
      <c r="L7236" s="8"/>
      <c r="M7236" s="8"/>
      <c r="N7236" s="8"/>
      <c r="O7236" s="8"/>
      <c r="P7236" s="8"/>
    </row>
    <row r="7237" spans="12:16" ht="24" customHeight="1">
      <c r="L7237" s="8"/>
      <c r="M7237" s="8"/>
      <c r="N7237" s="8"/>
      <c r="O7237" s="8"/>
      <c r="P7237" s="8"/>
    </row>
    <row r="7238" spans="12:16" ht="24" customHeight="1">
      <c r="L7238" s="8"/>
      <c r="M7238" s="8"/>
      <c r="N7238" s="8"/>
      <c r="O7238" s="8"/>
      <c r="P7238" s="8"/>
    </row>
    <row r="7239" spans="12:16" ht="24" customHeight="1">
      <c r="L7239" s="8"/>
      <c r="M7239" s="8"/>
      <c r="N7239" s="8"/>
      <c r="O7239" s="8"/>
      <c r="P7239" s="8"/>
    </row>
    <row r="7240" spans="12:16" ht="24" customHeight="1">
      <c r="L7240" s="8"/>
      <c r="M7240" s="8"/>
      <c r="N7240" s="8"/>
      <c r="O7240" s="8"/>
      <c r="P7240" s="8"/>
    </row>
    <row r="7241" spans="12:16" ht="24" customHeight="1">
      <c r="L7241" s="8"/>
      <c r="M7241" s="8"/>
      <c r="N7241" s="8"/>
      <c r="O7241" s="8"/>
      <c r="P7241" s="8"/>
    </row>
    <row r="7242" spans="12:16" ht="24" customHeight="1">
      <c r="L7242" s="8"/>
      <c r="M7242" s="8"/>
      <c r="N7242" s="8"/>
      <c r="O7242" s="8"/>
      <c r="P7242" s="8"/>
    </row>
    <row r="7243" spans="12:16" ht="24" customHeight="1">
      <c r="L7243" s="8"/>
      <c r="M7243" s="8"/>
      <c r="N7243" s="8"/>
      <c r="O7243" s="8"/>
      <c r="P7243" s="8"/>
    </row>
    <row r="7244" spans="12:16" ht="24" customHeight="1">
      <c r="L7244" s="8"/>
      <c r="M7244" s="8"/>
      <c r="N7244" s="8"/>
      <c r="O7244" s="8"/>
      <c r="P7244" s="8"/>
    </row>
    <row r="7245" spans="12:16" ht="24" customHeight="1">
      <c r="L7245" s="8"/>
      <c r="M7245" s="8"/>
      <c r="N7245" s="8"/>
      <c r="O7245" s="8"/>
      <c r="P7245" s="8"/>
    </row>
    <row r="7246" spans="12:16" ht="24" customHeight="1">
      <c r="L7246" s="8"/>
      <c r="M7246" s="8"/>
      <c r="N7246" s="8"/>
      <c r="O7246" s="8"/>
      <c r="P7246" s="8"/>
    </row>
    <row r="7247" spans="12:16" ht="24" customHeight="1">
      <c r="L7247" s="8"/>
      <c r="M7247" s="8"/>
      <c r="N7247" s="8"/>
      <c r="O7247" s="8"/>
      <c r="P7247" s="8"/>
    </row>
    <row r="7248" spans="12:16" ht="24" customHeight="1">
      <c r="L7248" s="8"/>
      <c r="M7248" s="8"/>
      <c r="N7248" s="8"/>
      <c r="O7248" s="8"/>
      <c r="P7248" s="8"/>
    </row>
    <row r="7249" spans="12:16" ht="24" customHeight="1">
      <c r="L7249" s="8"/>
      <c r="M7249" s="8"/>
      <c r="N7249" s="8"/>
      <c r="O7249" s="8"/>
      <c r="P7249" s="8"/>
    </row>
    <row r="7250" spans="12:16" ht="24" customHeight="1">
      <c r="L7250" s="8"/>
      <c r="M7250" s="8"/>
      <c r="N7250" s="8"/>
      <c r="O7250" s="8"/>
      <c r="P7250" s="8"/>
    </row>
    <row r="7251" spans="12:16" ht="24" customHeight="1">
      <c r="L7251" s="8"/>
      <c r="M7251" s="8"/>
      <c r="N7251" s="8"/>
      <c r="O7251" s="8"/>
      <c r="P7251" s="8"/>
    </row>
    <row r="7252" spans="12:16" ht="24" customHeight="1">
      <c r="L7252" s="8"/>
      <c r="M7252" s="8"/>
      <c r="N7252" s="8"/>
      <c r="O7252" s="8"/>
      <c r="P7252" s="8"/>
    </row>
    <row r="7253" spans="12:16" ht="24" customHeight="1">
      <c r="L7253" s="8"/>
      <c r="M7253" s="8"/>
      <c r="N7253" s="8"/>
      <c r="O7253" s="8"/>
      <c r="P7253" s="8"/>
    </row>
    <row r="7254" spans="12:16" ht="24" customHeight="1">
      <c r="L7254" s="8"/>
      <c r="M7254" s="8"/>
      <c r="N7254" s="8"/>
      <c r="O7254" s="8"/>
      <c r="P7254" s="8"/>
    </row>
    <row r="7255" spans="12:16" ht="24" customHeight="1">
      <c r="L7255" s="8"/>
      <c r="M7255" s="8"/>
      <c r="N7255" s="8"/>
      <c r="O7255" s="8"/>
      <c r="P7255" s="8"/>
    </row>
    <row r="7256" spans="12:16" ht="24" customHeight="1">
      <c r="L7256" s="8"/>
      <c r="M7256" s="8"/>
      <c r="N7256" s="8"/>
      <c r="O7256" s="8"/>
      <c r="P7256" s="8"/>
    </row>
    <row r="7257" spans="12:16" ht="24" customHeight="1">
      <c r="L7257" s="8"/>
      <c r="M7257" s="8"/>
      <c r="N7257" s="8"/>
      <c r="O7257" s="8"/>
      <c r="P7257" s="8"/>
    </row>
    <row r="7258" spans="12:16" ht="24" customHeight="1">
      <c r="L7258" s="8"/>
      <c r="M7258" s="8"/>
      <c r="N7258" s="8"/>
      <c r="O7258" s="8"/>
      <c r="P7258" s="8"/>
    </row>
    <row r="7259" spans="12:16" ht="24" customHeight="1">
      <c r="L7259" s="8"/>
      <c r="M7259" s="8"/>
      <c r="N7259" s="8"/>
      <c r="O7259" s="8"/>
      <c r="P7259" s="8"/>
    </row>
    <row r="7260" spans="12:16" ht="24" customHeight="1">
      <c r="L7260" s="8"/>
      <c r="M7260" s="8"/>
      <c r="N7260" s="8"/>
      <c r="O7260" s="8"/>
      <c r="P7260" s="8"/>
    </row>
    <row r="7261" spans="12:16" ht="24" customHeight="1">
      <c r="L7261" s="8"/>
      <c r="M7261" s="8"/>
      <c r="N7261" s="8"/>
      <c r="O7261" s="8"/>
      <c r="P7261" s="8"/>
    </row>
    <row r="7262" spans="12:16" ht="24" customHeight="1">
      <c r="L7262" s="8"/>
      <c r="M7262" s="8"/>
      <c r="N7262" s="8"/>
      <c r="O7262" s="8"/>
      <c r="P7262" s="8"/>
    </row>
    <row r="7263" spans="12:16" ht="24" customHeight="1">
      <c r="L7263" s="8"/>
      <c r="M7263" s="8"/>
      <c r="N7263" s="8"/>
      <c r="O7263" s="8"/>
      <c r="P7263" s="8"/>
    </row>
    <row r="7264" spans="12:16" ht="24" customHeight="1">
      <c r="L7264" s="8"/>
      <c r="M7264" s="8"/>
      <c r="N7264" s="8"/>
      <c r="O7264" s="8"/>
      <c r="P7264" s="8"/>
    </row>
    <row r="7265" spans="12:16" ht="24" customHeight="1">
      <c r="L7265" s="8"/>
      <c r="M7265" s="8"/>
      <c r="N7265" s="8"/>
      <c r="O7265" s="8"/>
      <c r="P7265" s="8"/>
    </row>
    <row r="7266" spans="12:16" ht="24" customHeight="1">
      <c r="L7266" s="8"/>
      <c r="M7266" s="8"/>
      <c r="N7266" s="8"/>
      <c r="O7266" s="8"/>
      <c r="P7266" s="8"/>
    </row>
    <row r="7267" spans="12:16" ht="24" customHeight="1">
      <c r="L7267" s="8"/>
      <c r="M7267" s="8"/>
      <c r="N7267" s="8"/>
      <c r="O7267" s="8"/>
      <c r="P7267" s="8"/>
    </row>
    <row r="7268" spans="12:16" ht="24" customHeight="1">
      <c r="L7268" s="8"/>
      <c r="M7268" s="8"/>
      <c r="N7268" s="8"/>
      <c r="O7268" s="8"/>
      <c r="P7268" s="8"/>
    </row>
    <row r="7269" spans="12:16" ht="24" customHeight="1">
      <c r="L7269" s="8"/>
      <c r="M7269" s="8"/>
      <c r="N7269" s="8"/>
      <c r="O7269" s="8"/>
      <c r="P7269" s="8"/>
    </row>
    <row r="7270" spans="12:16" ht="24" customHeight="1">
      <c r="L7270" s="8"/>
      <c r="M7270" s="8"/>
      <c r="N7270" s="8"/>
      <c r="O7270" s="8"/>
      <c r="P7270" s="8"/>
    </row>
    <row r="7271" spans="12:16" ht="24" customHeight="1">
      <c r="L7271" s="8"/>
      <c r="M7271" s="8"/>
      <c r="N7271" s="8"/>
      <c r="O7271" s="8"/>
      <c r="P7271" s="8"/>
    </row>
    <row r="7272" spans="12:16" ht="24" customHeight="1">
      <c r="L7272" s="8"/>
      <c r="M7272" s="8"/>
      <c r="N7272" s="8"/>
      <c r="O7272" s="8"/>
      <c r="P7272" s="8"/>
    </row>
    <row r="7273" spans="12:16" ht="24" customHeight="1">
      <c r="L7273" s="8"/>
      <c r="M7273" s="8"/>
      <c r="N7273" s="8"/>
      <c r="O7273" s="8"/>
      <c r="P7273" s="8"/>
    </row>
    <row r="7274" spans="12:16" ht="24" customHeight="1">
      <c r="L7274" s="8"/>
      <c r="M7274" s="8"/>
      <c r="N7274" s="8"/>
      <c r="O7274" s="8"/>
      <c r="P7274" s="8"/>
    </row>
    <row r="7275" spans="12:16" ht="24" customHeight="1">
      <c r="L7275" s="8"/>
      <c r="M7275" s="8"/>
      <c r="N7275" s="8"/>
      <c r="O7275" s="8"/>
      <c r="P7275" s="8"/>
    </row>
    <row r="7276" spans="12:16" ht="24" customHeight="1">
      <c r="L7276" s="8"/>
      <c r="M7276" s="8"/>
      <c r="N7276" s="8"/>
      <c r="O7276" s="8"/>
      <c r="P7276" s="8"/>
    </row>
    <row r="7277" spans="12:16" ht="24" customHeight="1">
      <c r="L7277" s="8"/>
      <c r="M7277" s="8"/>
      <c r="N7277" s="8"/>
      <c r="O7277" s="8"/>
      <c r="P7277" s="8"/>
    </row>
    <row r="7278" spans="12:16" ht="24" customHeight="1">
      <c r="L7278" s="8"/>
      <c r="M7278" s="8"/>
      <c r="N7278" s="8"/>
      <c r="O7278" s="8"/>
      <c r="P7278" s="8"/>
    </row>
    <row r="7279" spans="12:16" ht="24" customHeight="1">
      <c r="L7279" s="8"/>
      <c r="M7279" s="8"/>
      <c r="N7279" s="8"/>
      <c r="O7279" s="8"/>
      <c r="P7279" s="8"/>
    </row>
    <row r="7280" spans="12:16" ht="24" customHeight="1">
      <c r="L7280" s="8"/>
      <c r="M7280" s="8"/>
      <c r="N7280" s="8"/>
      <c r="O7280" s="8"/>
      <c r="P7280" s="8"/>
    </row>
    <row r="7281" spans="12:16" ht="24" customHeight="1">
      <c r="L7281" s="8"/>
      <c r="M7281" s="8"/>
      <c r="N7281" s="8"/>
      <c r="O7281" s="8"/>
      <c r="P7281" s="8"/>
    </row>
    <row r="7282" spans="12:16" ht="24" customHeight="1">
      <c r="L7282" s="8"/>
      <c r="M7282" s="8"/>
      <c r="N7282" s="8"/>
      <c r="O7282" s="8"/>
      <c r="P7282" s="8"/>
    </row>
    <row r="7283" spans="12:16" ht="24" customHeight="1">
      <c r="L7283" s="8"/>
      <c r="M7283" s="8"/>
      <c r="N7283" s="8"/>
      <c r="O7283" s="8"/>
      <c r="P7283" s="8"/>
    </row>
    <row r="7284" spans="12:16" ht="24" customHeight="1">
      <c r="L7284" s="8"/>
      <c r="M7284" s="8"/>
      <c r="N7284" s="8"/>
      <c r="O7284" s="8"/>
      <c r="P7284" s="8"/>
    </row>
    <row r="7285" spans="12:16" ht="24" customHeight="1">
      <c r="L7285" s="8"/>
      <c r="M7285" s="8"/>
      <c r="N7285" s="8"/>
      <c r="O7285" s="8"/>
      <c r="P7285" s="8"/>
    </row>
    <row r="7286" spans="12:16" ht="24" customHeight="1">
      <c r="L7286" s="8"/>
      <c r="M7286" s="8"/>
      <c r="N7286" s="8"/>
      <c r="O7286" s="8"/>
      <c r="P7286" s="8"/>
    </row>
    <row r="7287" spans="12:16" ht="24" customHeight="1">
      <c r="L7287" s="8"/>
      <c r="M7287" s="8"/>
      <c r="N7287" s="8"/>
      <c r="O7287" s="8"/>
      <c r="P7287" s="8"/>
    </row>
    <row r="7288" spans="12:16" ht="24" customHeight="1">
      <c r="L7288" s="8"/>
      <c r="M7288" s="8"/>
      <c r="N7288" s="8"/>
      <c r="O7288" s="8"/>
      <c r="P7288" s="8"/>
    </row>
    <row r="7289" spans="12:16" ht="24" customHeight="1">
      <c r="L7289" s="8"/>
      <c r="M7289" s="8"/>
      <c r="N7289" s="8"/>
      <c r="O7289" s="8"/>
      <c r="P7289" s="8"/>
    </row>
    <row r="7290" spans="12:16" ht="24" customHeight="1">
      <c r="L7290" s="8"/>
      <c r="M7290" s="8"/>
      <c r="N7290" s="8"/>
      <c r="O7290" s="8"/>
      <c r="P7290" s="8"/>
    </row>
    <row r="7291" spans="12:16" ht="24" customHeight="1">
      <c r="L7291" s="8"/>
      <c r="M7291" s="8"/>
      <c r="N7291" s="8"/>
      <c r="O7291" s="8"/>
      <c r="P7291" s="8"/>
    </row>
    <row r="7292" spans="12:16" ht="24" customHeight="1">
      <c r="L7292" s="8"/>
      <c r="M7292" s="8"/>
      <c r="N7292" s="8"/>
      <c r="O7292" s="8"/>
      <c r="P7292" s="8"/>
    </row>
    <row r="7293" spans="12:16" ht="24" customHeight="1">
      <c r="L7293" s="8"/>
      <c r="M7293" s="8"/>
      <c r="N7293" s="8"/>
      <c r="O7293" s="8"/>
      <c r="P7293" s="8"/>
    </row>
    <row r="7294" spans="12:16" ht="24" customHeight="1">
      <c r="L7294" s="8"/>
      <c r="M7294" s="8"/>
      <c r="N7294" s="8"/>
      <c r="O7294" s="8"/>
      <c r="P7294" s="8"/>
    </row>
    <row r="7295" spans="12:16" ht="24" customHeight="1">
      <c r="L7295" s="8"/>
      <c r="M7295" s="8"/>
      <c r="N7295" s="8"/>
      <c r="O7295" s="8"/>
      <c r="P7295" s="8"/>
    </row>
    <row r="7296" spans="12:16" ht="24" customHeight="1">
      <c r="L7296" s="8"/>
      <c r="M7296" s="8"/>
      <c r="N7296" s="8"/>
      <c r="O7296" s="8"/>
      <c r="P7296" s="8"/>
    </row>
    <row r="7297" spans="12:16" ht="24" customHeight="1">
      <c r="L7297" s="8"/>
      <c r="M7297" s="8"/>
      <c r="N7297" s="8"/>
      <c r="O7297" s="8"/>
      <c r="P7297" s="8"/>
    </row>
    <row r="7298" spans="12:16" ht="24" customHeight="1">
      <c r="L7298" s="8"/>
      <c r="M7298" s="8"/>
      <c r="N7298" s="8"/>
      <c r="O7298" s="8"/>
      <c r="P7298" s="8"/>
    </row>
    <row r="7299" spans="12:16" ht="24" customHeight="1">
      <c r="L7299" s="8"/>
      <c r="M7299" s="8"/>
      <c r="N7299" s="8"/>
      <c r="O7299" s="8"/>
      <c r="P7299" s="8"/>
    </row>
    <row r="7300" spans="12:16" ht="24" customHeight="1">
      <c r="L7300" s="8"/>
      <c r="M7300" s="8"/>
      <c r="N7300" s="8"/>
      <c r="O7300" s="8"/>
      <c r="P7300" s="8"/>
    </row>
    <row r="7301" spans="12:16" ht="24" customHeight="1">
      <c r="L7301" s="8"/>
      <c r="M7301" s="8"/>
      <c r="N7301" s="8"/>
      <c r="O7301" s="8"/>
      <c r="P7301" s="8"/>
    </row>
    <row r="7302" spans="12:16" ht="24" customHeight="1">
      <c r="L7302" s="8"/>
      <c r="M7302" s="8"/>
      <c r="N7302" s="8"/>
      <c r="O7302" s="8"/>
      <c r="P7302" s="8"/>
    </row>
    <row r="7303" spans="12:16" ht="24" customHeight="1">
      <c r="L7303" s="8"/>
      <c r="M7303" s="8"/>
      <c r="N7303" s="8"/>
      <c r="O7303" s="8"/>
      <c r="P7303" s="8"/>
    </row>
    <row r="7304" spans="12:16" ht="24" customHeight="1">
      <c r="L7304" s="8"/>
      <c r="M7304" s="8"/>
      <c r="N7304" s="8"/>
      <c r="O7304" s="8"/>
      <c r="P7304" s="8"/>
    </row>
    <row r="7305" spans="12:16" ht="24" customHeight="1">
      <c r="L7305" s="8"/>
      <c r="M7305" s="8"/>
      <c r="N7305" s="8"/>
      <c r="O7305" s="8"/>
      <c r="P7305" s="8"/>
    </row>
    <row r="7306" spans="12:16" ht="24" customHeight="1">
      <c r="L7306" s="8"/>
      <c r="M7306" s="8"/>
      <c r="N7306" s="8"/>
      <c r="O7306" s="8"/>
      <c r="P7306" s="8"/>
    </row>
    <row r="7307" spans="12:16" ht="24" customHeight="1">
      <c r="L7307" s="8"/>
      <c r="M7307" s="8"/>
      <c r="N7307" s="8"/>
      <c r="O7307" s="8"/>
      <c r="P7307" s="8"/>
    </row>
    <row r="7308" spans="12:16" ht="24" customHeight="1">
      <c r="L7308" s="8"/>
      <c r="M7308" s="8"/>
      <c r="N7308" s="8"/>
      <c r="O7308" s="8"/>
      <c r="P7308" s="8"/>
    </row>
    <row r="7309" spans="12:16" ht="24" customHeight="1">
      <c r="L7309" s="8"/>
      <c r="M7309" s="8"/>
      <c r="N7309" s="8"/>
      <c r="O7309" s="8"/>
      <c r="P7309" s="8"/>
    </row>
    <row r="7310" spans="12:16" ht="24" customHeight="1">
      <c r="L7310" s="8"/>
      <c r="M7310" s="8"/>
      <c r="N7310" s="8"/>
      <c r="O7310" s="8"/>
      <c r="P7310" s="8"/>
    </row>
    <row r="7311" spans="12:16" ht="24" customHeight="1">
      <c r="L7311" s="8"/>
      <c r="M7311" s="8"/>
      <c r="N7311" s="8"/>
      <c r="O7311" s="8"/>
      <c r="P7311" s="8"/>
    </row>
    <row r="7312" spans="12:16" ht="24" customHeight="1">
      <c r="L7312" s="8"/>
      <c r="M7312" s="8"/>
      <c r="N7312" s="8"/>
      <c r="O7312" s="8"/>
      <c r="P7312" s="8"/>
    </row>
    <row r="7313" spans="12:16" ht="24" customHeight="1">
      <c r="L7313" s="8"/>
      <c r="M7313" s="8"/>
      <c r="N7313" s="8"/>
      <c r="O7313" s="8"/>
      <c r="P7313" s="8"/>
    </row>
    <row r="7314" spans="12:16" ht="24" customHeight="1">
      <c r="L7314" s="8"/>
      <c r="M7314" s="8"/>
      <c r="N7314" s="8"/>
      <c r="O7314" s="8"/>
      <c r="P7314" s="8"/>
    </row>
    <row r="7315" spans="12:16" ht="24" customHeight="1">
      <c r="L7315" s="8"/>
      <c r="M7315" s="8"/>
      <c r="N7315" s="8"/>
      <c r="O7315" s="8"/>
      <c r="P7315" s="8"/>
    </row>
    <row r="7316" spans="12:16" ht="24" customHeight="1">
      <c r="L7316" s="8"/>
      <c r="M7316" s="8"/>
      <c r="N7316" s="8"/>
      <c r="O7316" s="8"/>
      <c r="P7316" s="8"/>
    </row>
    <row r="7317" spans="12:16" ht="24" customHeight="1">
      <c r="L7317" s="8"/>
      <c r="M7317" s="8"/>
      <c r="N7317" s="8"/>
      <c r="O7317" s="8"/>
      <c r="P7317" s="8"/>
    </row>
    <row r="7318" spans="12:16" ht="24" customHeight="1">
      <c r="L7318" s="8"/>
      <c r="M7318" s="8"/>
      <c r="N7318" s="8"/>
      <c r="O7318" s="8"/>
      <c r="P7318" s="8"/>
    </row>
    <row r="7319" spans="12:16" ht="24" customHeight="1">
      <c r="L7319" s="8"/>
      <c r="M7319" s="8"/>
      <c r="N7319" s="8"/>
      <c r="O7319" s="8"/>
      <c r="P7319" s="8"/>
    </row>
    <row r="7320" spans="12:16" ht="24" customHeight="1">
      <c r="L7320" s="8"/>
      <c r="M7320" s="8"/>
      <c r="N7320" s="8"/>
      <c r="O7320" s="8"/>
      <c r="P7320" s="8"/>
    </row>
    <row r="7321" spans="12:16" ht="24" customHeight="1">
      <c r="L7321" s="8"/>
      <c r="M7321" s="8"/>
      <c r="N7321" s="8"/>
      <c r="O7321" s="8"/>
      <c r="P7321" s="8"/>
    </row>
    <row r="7322" spans="12:16" ht="24" customHeight="1">
      <c r="L7322" s="8"/>
      <c r="M7322" s="8"/>
      <c r="N7322" s="8"/>
      <c r="O7322" s="8"/>
      <c r="P7322" s="8"/>
    </row>
    <row r="7323" spans="12:16" ht="24" customHeight="1">
      <c r="L7323" s="8"/>
      <c r="M7323" s="8"/>
      <c r="N7323" s="8"/>
      <c r="O7323" s="8"/>
      <c r="P7323" s="8"/>
    </row>
    <row r="7324" spans="12:16" ht="24" customHeight="1">
      <c r="L7324" s="8"/>
      <c r="M7324" s="8"/>
      <c r="N7324" s="8"/>
      <c r="O7324" s="8"/>
      <c r="P7324" s="8"/>
    </row>
    <row r="7325" spans="12:16" ht="24" customHeight="1">
      <c r="L7325" s="8"/>
      <c r="M7325" s="8"/>
      <c r="N7325" s="8"/>
      <c r="O7325" s="8"/>
      <c r="P7325" s="8"/>
    </row>
    <row r="7326" spans="12:16" ht="24" customHeight="1">
      <c r="L7326" s="8"/>
      <c r="M7326" s="8"/>
      <c r="N7326" s="8"/>
      <c r="O7326" s="8"/>
      <c r="P7326" s="8"/>
    </row>
    <row r="7327" spans="12:16" ht="24" customHeight="1">
      <c r="L7327" s="8"/>
      <c r="M7327" s="8"/>
      <c r="N7327" s="8"/>
      <c r="O7327" s="8"/>
      <c r="P7327" s="8"/>
    </row>
    <row r="7328" spans="12:16" ht="24" customHeight="1">
      <c r="L7328" s="8"/>
      <c r="M7328" s="8"/>
      <c r="N7328" s="8"/>
      <c r="O7328" s="8"/>
      <c r="P7328" s="8"/>
    </row>
    <row r="7329" spans="12:16" ht="24" customHeight="1">
      <c r="L7329" s="8"/>
      <c r="M7329" s="8"/>
      <c r="N7329" s="8"/>
      <c r="O7329" s="8"/>
      <c r="P7329" s="8"/>
    </row>
    <row r="7330" spans="12:16" ht="24" customHeight="1">
      <c r="L7330" s="8"/>
      <c r="M7330" s="8"/>
      <c r="N7330" s="8"/>
      <c r="O7330" s="8"/>
      <c r="P7330" s="8"/>
    </row>
    <row r="7331" spans="12:16" ht="24" customHeight="1">
      <c r="L7331" s="8"/>
      <c r="M7331" s="8"/>
      <c r="N7331" s="8"/>
      <c r="O7331" s="8"/>
      <c r="P7331" s="8"/>
    </row>
    <row r="7332" spans="12:16" ht="24" customHeight="1">
      <c r="L7332" s="8"/>
      <c r="M7332" s="8"/>
      <c r="N7332" s="8"/>
      <c r="O7332" s="8"/>
      <c r="P7332" s="8"/>
    </row>
    <row r="7333" spans="12:16" ht="24" customHeight="1">
      <c r="L7333" s="8"/>
      <c r="M7333" s="8"/>
      <c r="N7333" s="8"/>
      <c r="O7333" s="8"/>
      <c r="P7333" s="8"/>
    </row>
    <row r="7334" spans="12:16" ht="24" customHeight="1">
      <c r="L7334" s="8"/>
      <c r="M7334" s="8"/>
      <c r="N7334" s="8"/>
      <c r="O7334" s="8"/>
      <c r="P7334" s="8"/>
    </row>
    <row r="7335" spans="12:16" ht="24" customHeight="1">
      <c r="L7335" s="8"/>
      <c r="M7335" s="8"/>
      <c r="N7335" s="8"/>
      <c r="O7335" s="8"/>
      <c r="P7335" s="8"/>
    </row>
    <row r="7336" spans="12:16" ht="24" customHeight="1">
      <c r="L7336" s="8"/>
      <c r="M7336" s="8"/>
      <c r="N7336" s="8"/>
      <c r="O7336" s="8"/>
      <c r="P7336" s="8"/>
    </row>
    <row r="7337" spans="12:16" ht="24" customHeight="1">
      <c r="L7337" s="8"/>
      <c r="M7337" s="8"/>
      <c r="N7337" s="8"/>
      <c r="O7337" s="8"/>
      <c r="P7337" s="8"/>
    </row>
    <row r="7338" spans="12:16" ht="24" customHeight="1">
      <c r="L7338" s="8"/>
      <c r="M7338" s="8"/>
      <c r="N7338" s="8"/>
      <c r="O7338" s="8"/>
      <c r="P7338" s="8"/>
    </row>
    <row r="7339" spans="12:16" ht="24" customHeight="1">
      <c r="L7339" s="8"/>
      <c r="M7339" s="8"/>
      <c r="N7339" s="8"/>
      <c r="O7339" s="8"/>
      <c r="P7339" s="8"/>
    </row>
    <row r="7340" spans="12:16" ht="24" customHeight="1">
      <c r="L7340" s="8"/>
      <c r="M7340" s="8"/>
      <c r="N7340" s="8"/>
      <c r="O7340" s="8"/>
      <c r="P7340" s="8"/>
    </row>
    <row r="7341" spans="12:16" ht="24" customHeight="1">
      <c r="L7341" s="8"/>
      <c r="M7341" s="8"/>
      <c r="N7341" s="8"/>
      <c r="O7341" s="8"/>
      <c r="P7341" s="8"/>
    </row>
    <row r="7342" spans="12:16" ht="24" customHeight="1">
      <c r="L7342" s="8"/>
      <c r="M7342" s="8"/>
      <c r="N7342" s="8"/>
      <c r="O7342" s="8"/>
      <c r="P7342" s="8"/>
    </row>
    <row r="7343" spans="12:16" ht="24" customHeight="1">
      <c r="L7343" s="8"/>
      <c r="M7343" s="8"/>
      <c r="N7343" s="8"/>
      <c r="O7343" s="8"/>
      <c r="P7343" s="8"/>
    </row>
    <row r="7344" spans="12:16" ht="24" customHeight="1">
      <c r="L7344" s="8"/>
      <c r="M7344" s="8"/>
      <c r="N7344" s="8"/>
      <c r="O7344" s="8"/>
      <c r="P7344" s="8"/>
    </row>
    <row r="7345" spans="12:16" ht="24" customHeight="1">
      <c r="L7345" s="8"/>
      <c r="M7345" s="8"/>
      <c r="N7345" s="8"/>
      <c r="O7345" s="8"/>
      <c r="P7345" s="8"/>
    </row>
    <row r="7346" spans="12:16" ht="24" customHeight="1">
      <c r="L7346" s="8"/>
      <c r="M7346" s="8"/>
      <c r="N7346" s="8"/>
      <c r="O7346" s="8"/>
      <c r="P7346" s="8"/>
    </row>
    <row r="7347" spans="12:16" ht="24" customHeight="1">
      <c r="L7347" s="8"/>
      <c r="M7347" s="8"/>
      <c r="N7347" s="8"/>
      <c r="O7347" s="8"/>
      <c r="P7347" s="8"/>
    </row>
    <row r="7348" spans="12:16" ht="24" customHeight="1">
      <c r="L7348" s="8"/>
      <c r="M7348" s="8"/>
      <c r="N7348" s="8"/>
      <c r="O7348" s="8"/>
      <c r="P7348" s="8"/>
    </row>
    <row r="7349" spans="12:16" ht="24" customHeight="1">
      <c r="L7349" s="8"/>
      <c r="M7349" s="8"/>
      <c r="N7349" s="8"/>
      <c r="O7349" s="8"/>
      <c r="P7349" s="8"/>
    </row>
    <row r="7350" spans="12:16" ht="24" customHeight="1">
      <c r="L7350" s="8"/>
      <c r="M7350" s="8"/>
      <c r="N7350" s="8"/>
      <c r="O7350" s="8"/>
      <c r="P7350" s="8"/>
    </row>
    <row r="7351" spans="12:16" ht="24" customHeight="1">
      <c r="L7351" s="8"/>
      <c r="M7351" s="8"/>
      <c r="N7351" s="8"/>
      <c r="O7351" s="8"/>
      <c r="P7351" s="8"/>
    </row>
    <row r="7352" spans="12:16" ht="24" customHeight="1">
      <c r="L7352" s="8"/>
      <c r="M7352" s="8"/>
      <c r="N7352" s="8"/>
      <c r="O7352" s="8"/>
      <c r="P7352" s="8"/>
    </row>
    <row r="7353" spans="12:16" ht="24" customHeight="1">
      <c r="L7353" s="8"/>
      <c r="M7353" s="8"/>
      <c r="N7353" s="8"/>
      <c r="O7353" s="8"/>
      <c r="P7353" s="8"/>
    </row>
    <row r="7354" spans="12:16" ht="24" customHeight="1">
      <c r="L7354" s="8"/>
      <c r="M7354" s="8"/>
      <c r="N7354" s="8"/>
      <c r="O7354" s="8"/>
      <c r="P7354" s="8"/>
    </row>
    <row r="7355" spans="12:16" ht="24" customHeight="1">
      <c r="L7355" s="8"/>
      <c r="M7355" s="8"/>
      <c r="N7355" s="8"/>
      <c r="O7355" s="8"/>
      <c r="P7355" s="8"/>
    </row>
    <row r="7356" spans="12:16" ht="24" customHeight="1">
      <c r="L7356" s="8"/>
      <c r="M7356" s="8"/>
      <c r="N7356" s="8"/>
      <c r="O7356" s="8"/>
      <c r="P7356" s="8"/>
    </row>
    <row r="7357" spans="12:16" ht="24" customHeight="1">
      <c r="L7357" s="8"/>
      <c r="M7357" s="8"/>
      <c r="N7357" s="8"/>
      <c r="O7357" s="8"/>
      <c r="P7357" s="8"/>
    </row>
    <row r="7358" spans="12:16" ht="24" customHeight="1">
      <c r="L7358" s="8"/>
      <c r="M7358" s="8"/>
      <c r="N7358" s="8"/>
      <c r="O7358" s="8"/>
      <c r="P7358" s="8"/>
    </row>
    <row r="7359" spans="12:16" ht="24" customHeight="1">
      <c r="L7359" s="8"/>
      <c r="M7359" s="8"/>
      <c r="N7359" s="8"/>
      <c r="O7359" s="8"/>
      <c r="P7359" s="8"/>
    </row>
    <row r="7360" spans="12:16" ht="24" customHeight="1">
      <c r="L7360" s="8"/>
      <c r="M7360" s="8"/>
      <c r="N7360" s="8"/>
      <c r="O7360" s="8"/>
      <c r="P7360" s="8"/>
    </row>
    <row r="7361" spans="12:16" ht="24" customHeight="1">
      <c r="L7361" s="8"/>
      <c r="M7361" s="8"/>
      <c r="N7361" s="8"/>
      <c r="O7361" s="8"/>
      <c r="P7361" s="8"/>
    </row>
    <row r="7362" spans="12:16" ht="24" customHeight="1">
      <c r="L7362" s="8"/>
      <c r="M7362" s="8"/>
      <c r="N7362" s="8"/>
      <c r="O7362" s="8"/>
      <c r="P7362" s="8"/>
    </row>
    <row r="7363" spans="12:16" ht="24" customHeight="1">
      <c r="L7363" s="8"/>
      <c r="M7363" s="8"/>
      <c r="N7363" s="8"/>
      <c r="O7363" s="8"/>
      <c r="P7363" s="8"/>
    </row>
    <row r="7364" spans="12:16" ht="24" customHeight="1">
      <c r="L7364" s="8"/>
      <c r="M7364" s="8"/>
      <c r="N7364" s="8"/>
      <c r="O7364" s="8"/>
      <c r="P7364" s="8"/>
    </row>
    <row r="7365" spans="12:16" ht="24" customHeight="1">
      <c r="L7365" s="8"/>
      <c r="M7365" s="8"/>
      <c r="N7365" s="8"/>
      <c r="O7365" s="8"/>
      <c r="P7365" s="8"/>
    </row>
    <row r="7366" spans="12:16" ht="24" customHeight="1">
      <c r="L7366" s="8"/>
      <c r="M7366" s="8"/>
      <c r="N7366" s="8"/>
      <c r="O7366" s="8"/>
      <c r="P7366" s="8"/>
    </row>
    <row r="7367" spans="12:16" ht="24" customHeight="1">
      <c r="L7367" s="8"/>
      <c r="M7367" s="8"/>
      <c r="N7367" s="8"/>
      <c r="O7367" s="8"/>
      <c r="P7367" s="8"/>
    </row>
    <row r="7368" spans="12:16" ht="24" customHeight="1">
      <c r="L7368" s="8"/>
      <c r="M7368" s="8"/>
      <c r="N7368" s="8"/>
      <c r="O7368" s="8"/>
      <c r="P7368" s="8"/>
    </row>
    <row r="7369" spans="12:16" ht="24" customHeight="1">
      <c r="L7369" s="8"/>
      <c r="M7369" s="8"/>
      <c r="N7369" s="8"/>
      <c r="O7369" s="8"/>
      <c r="P7369" s="8"/>
    </row>
    <row r="7370" spans="12:16" ht="24" customHeight="1">
      <c r="L7370" s="8"/>
      <c r="M7370" s="8"/>
      <c r="N7370" s="8"/>
      <c r="O7370" s="8"/>
      <c r="P7370" s="8"/>
    </row>
    <row r="7371" spans="12:16" ht="24" customHeight="1">
      <c r="L7371" s="8"/>
      <c r="M7371" s="8"/>
      <c r="N7371" s="8"/>
      <c r="O7371" s="8"/>
      <c r="P7371" s="8"/>
    </row>
    <row r="7372" spans="12:16" ht="24" customHeight="1">
      <c r="L7372" s="8"/>
      <c r="M7372" s="8"/>
      <c r="N7372" s="8"/>
      <c r="O7372" s="8"/>
      <c r="P7372" s="8"/>
    </row>
    <row r="7373" spans="12:16" ht="24" customHeight="1">
      <c r="L7373" s="8"/>
      <c r="M7373" s="8"/>
      <c r="N7373" s="8"/>
      <c r="O7373" s="8"/>
      <c r="P7373" s="8"/>
    </row>
    <row r="7374" spans="12:16" ht="24" customHeight="1">
      <c r="L7374" s="8"/>
      <c r="M7374" s="8"/>
      <c r="N7374" s="8"/>
      <c r="O7374" s="8"/>
      <c r="P7374" s="8"/>
    </row>
    <row r="7375" spans="12:16" ht="24" customHeight="1">
      <c r="L7375" s="8"/>
      <c r="M7375" s="8"/>
      <c r="N7375" s="8"/>
      <c r="O7375" s="8"/>
      <c r="P7375" s="8"/>
    </row>
    <row r="7376" spans="12:16" ht="24" customHeight="1">
      <c r="L7376" s="8"/>
      <c r="M7376" s="8"/>
      <c r="N7376" s="8"/>
      <c r="O7376" s="8"/>
      <c r="P7376" s="8"/>
    </row>
    <row r="7377" spans="12:16" ht="24" customHeight="1">
      <c r="L7377" s="8"/>
      <c r="M7377" s="8"/>
      <c r="N7377" s="8"/>
      <c r="O7377" s="8"/>
      <c r="P7377" s="8"/>
    </row>
    <row r="7378" spans="12:16" ht="24" customHeight="1">
      <c r="L7378" s="8"/>
      <c r="M7378" s="8"/>
      <c r="N7378" s="8"/>
      <c r="O7378" s="8"/>
      <c r="P7378" s="8"/>
    </row>
    <row r="7379" spans="12:16" ht="24" customHeight="1">
      <c r="L7379" s="8"/>
      <c r="M7379" s="8"/>
      <c r="N7379" s="8"/>
      <c r="O7379" s="8"/>
      <c r="P7379" s="8"/>
    </row>
    <row r="7380" spans="12:16" ht="24" customHeight="1">
      <c r="L7380" s="8"/>
      <c r="M7380" s="8"/>
      <c r="N7380" s="8"/>
      <c r="O7380" s="8"/>
      <c r="P7380" s="8"/>
    </row>
    <row r="7381" spans="12:16" ht="24" customHeight="1">
      <c r="L7381" s="8"/>
      <c r="M7381" s="8"/>
      <c r="N7381" s="8"/>
      <c r="O7381" s="8"/>
      <c r="P7381" s="8"/>
    </row>
    <row r="7382" spans="12:16" ht="24" customHeight="1">
      <c r="L7382" s="8"/>
      <c r="M7382" s="8"/>
      <c r="N7382" s="8"/>
      <c r="O7382" s="8"/>
      <c r="P7382" s="8"/>
    </row>
    <row r="7383" spans="12:16" ht="24" customHeight="1">
      <c r="L7383" s="8"/>
      <c r="M7383" s="8"/>
      <c r="N7383" s="8"/>
      <c r="O7383" s="8"/>
      <c r="P7383" s="8"/>
    </row>
    <row r="7384" spans="12:16" ht="24" customHeight="1">
      <c r="L7384" s="8"/>
      <c r="M7384" s="8"/>
      <c r="N7384" s="8"/>
      <c r="O7384" s="8"/>
      <c r="P7384" s="8"/>
    </row>
    <row r="7385" spans="12:16" ht="24" customHeight="1">
      <c r="L7385" s="8"/>
      <c r="M7385" s="8"/>
      <c r="N7385" s="8"/>
      <c r="O7385" s="8"/>
      <c r="P7385" s="8"/>
    </row>
    <row r="7386" spans="12:16" ht="24" customHeight="1">
      <c r="L7386" s="8"/>
      <c r="M7386" s="8"/>
      <c r="N7386" s="8"/>
      <c r="O7386" s="8"/>
      <c r="P7386" s="8"/>
    </row>
    <row r="7387" spans="12:16" ht="24" customHeight="1">
      <c r="L7387" s="8"/>
      <c r="M7387" s="8"/>
      <c r="N7387" s="8"/>
      <c r="O7387" s="8"/>
      <c r="P7387" s="8"/>
    </row>
    <row r="7388" spans="12:16" ht="24" customHeight="1">
      <c r="L7388" s="8"/>
      <c r="M7388" s="8"/>
      <c r="N7388" s="8"/>
      <c r="O7388" s="8"/>
      <c r="P7388" s="8"/>
    </row>
    <row r="7389" spans="12:16" ht="24" customHeight="1">
      <c r="L7389" s="8"/>
      <c r="M7389" s="8"/>
      <c r="N7389" s="8"/>
      <c r="O7389" s="8"/>
      <c r="P7389" s="8"/>
    </row>
    <row r="7390" spans="12:16" ht="24" customHeight="1">
      <c r="L7390" s="8"/>
      <c r="M7390" s="8"/>
      <c r="N7390" s="8"/>
      <c r="O7390" s="8"/>
      <c r="P7390" s="8"/>
    </row>
    <row r="7391" spans="12:16" ht="24" customHeight="1">
      <c r="L7391" s="8"/>
      <c r="M7391" s="8"/>
      <c r="N7391" s="8"/>
      <c r="O7391" s="8"/>
      <c r="P7391" s="8"/>
    </row>
    <row r="7392" spans="12:16" ht="24" customHeight="1">
      <c r="L7392" s="8"/>
      <c r="M7392" s="8"/>
      <c r="N7392" s="8"/>
      <c r="O7392" s="8"/>
      <c r="P7392" s="8"/>
    </row>
    <row r="7393" spans="12:16" ht="24" customHeight="1">
      <c r="L7393" s="8"/>
      <c r="M7393" s="8"/>
      <c r="N7393" s="8"/>
      <c r="O7393" s="8"/>
      <c r="P7393" s="8"/>
    </row>
    <row r="7394" spans="12:16" ht="24" customHeight="1">
      <c r="L7394" s="8"/>
      <c r="M7394" s="8"/>
      <c r="N7394" s="8"/>
      <c r="O7394" s="8"/>
      <c r="P7394" s="8"/>
    </row>
    <row r="7395" spans="12:16" ht="24" customHeight="1">
      <c r="L7395" s="8"/>
      <c r="M7395" s="8"/>
      <c r="N7395" s="8"/>
      <c r="O7395" s="8"/>
      <c r="P7395" s="8"/>
    </row>
    <row r="7396" spans="12:16" ht="24" customHeight="1">
      <c r="L7396" s="8"/>
      <c r="M7396" s="8"/>
      <c r="N7396" s="8"/>
      <c r="O7396" s="8"/>
      <c r="P7396" s="8"/>
    </row>
    <row r="7397" spans="12:16" ht="24" customHeight="1">
      <c r="L7397" s="8"/>
      <c r="M7397" s="8"/>
      <c r="N7397" s="8"/>
      <c r="O7397" s="8"/>
      <c r="P7397" s="8"/>
    </row>
    <row r="7398" spans="12:16" ht="24" customHeight="1">
      <c r="L7398" s="8"/>
      <c r="M7398" s="8"/>
      <c r="N7398" s="8"/>
      <c r="O7398" s="8"/>
      <c r="P7398" s="8"/>
    </row>
    <row r="7399" spans="12:16" ht="24" customHeight="1">
      <c r="L7399" s="8"/>
      <c r="M7399" s="8"/>
      <c r="N7399" s="8"/>
      <c r="O7399" s="8"/>
      <c r="P7399" s="8"/>
    </row>
    <row r="7400" spans="12:16" ht="24" customHeight="1">
      <c r="L7400" s="8"/>
      <c r="M7400" s="8"/>
      <c r="N7400" s="8"/>
      <c r="O7400" s="8"/>
      <c r="P7400" s="8"/>
    </row>
    <row r="7401" spans="12:16" ht="24" customHeight="1">
      <c r="L7401" s="8"/>
      <c r="M7401" s="8"/>
      <c r="N7401" s="8"/>
      <c r="O7401" s="8"/>
      <c r="P7401" s="8"/>
    </row>
    <row r="7402" spans="12:16" ht="24" customHeight="1">
      <c r="L7402" s="8"/>
      <c r="M7402" s="8"/>
      <c r="N7402" s="8"/>
      <c r="O7402" s="8"/>
      <c r="P7402" s="8"/>
    </row>
    <row r="7403" spans="12:16" ht="24" customHeight="1">
      <c r="L7403" s="8"/>
      <c r="M7403" s="8"/>
      <c r="N7403" s="8"/>
      <c r="O7403" s="8"/>
      <c r="P7403" s="8"/>
    </row>
    <row r="7404" spans="12:16" ht="24" customHeight="1">
      <c r="L7404" s="8"/>
      <c r="M7404" s="8"/>
      <c r="N7404" s="8"/>
      <c r="O7404" s="8"/>
      <c r="P7404" s="8"/>
    </row>
    <row r="7405" spans="12:16" ht="24" customHeight="1">
      <c r="L7405" s="8"/>
      <c r="M7405" s="8"/>
      <c r="N7405" s="8"/>
      <c r="O7405" s="8"/>
      <c r="P7405" s="8"/>
    </row>
    <row r="7406" spans="12:16" ht="24" customHeight="1">
      <c r="L7406" s="8"/>
      <c r="M7406" s="8"/>
      <c r="N7406" s="8"/>
      <c r="O7406" s="8"/>
      <c r="P7406" s="8"/>
    </row>
    <row r="7407" spans="12:16" ht="24" customHeight="1">
      <c r="L7407" s="8"/>
      <c r="M7407" s="8"/>
      <c r="N7407" s="8"/>
      <c r="O7407" s="8"/>
      <c r="P7407" s="8"/>
    </row>
    <row r="7408" spans="12:16" ht="24" customHeight="1">
      <c r="L7408" s="8"/>
      <c r="M7408" s="8"/>
      <c r="N7408" s="8"/>
      <c r="O7408" s="8"/>
      <c r="P7408" s="8"/>
    </row>
    <row r="7409" spans="12:16" ht="24" customHeight="1">
      <c r="L7409" s="8"/>
      <c r="M7409" s="8"/>
      <c r="N7409" s="8"/>
      <c r="O7409" s="8"/>
      <c r="P7409" s="8"/>
    </row>
    <row r="7410" spans="12:16" ht="24" customHeight="1">
      <c r="L7410" s="8"/>
      <c r="M7410" s="8"/>
      <c r="N7410" s="8"/>
      <c r="O7410" s="8"/>
      <c r="P7410" s="8"/>
    </row>
    <row r="7411" spans="12:16" ht="24" customHeight="1">
      <c r="L7411" s="8"/>
      <c r="M7411" s="8"/>
      <c r="N7411" s="8"/>
      <c r="O7411" s="8"/>
      <c r="P7411" s="8"/>
    </row>
    <row r="7412" spans="12:16" ht="24" customHeight="1">
      <c r="L7412" s="8"/>
      <c r="M7412" s="8"/>
      <c r="N7412" s="8"/>
      <c r="O7412" s="8"/>
      <c r="P7412" s="8"/>
    </row>
    <row r="7413" spans="12:16" ht="24" customHeight="1">
      <c r="L7413" s="8"/>
      <c r="M7413" s="8"/>
      <c r="N7413" s="8"/>
      <c r="O7413" s="8"/>
      <c r="P7413" s="8"/>
    </row>
    <row r="7414" spans="12:16" ht="24" customHeight="1">
      <c r="L7414" s="8"/>
      <c r="M7414" s="8"/>
      <c r="N7414" s="8"/>
      <c r="O7414" s="8"/>
      <c r="P7414" s="8"/>
    </row>
    <row r="7415" spans="12:16" ht="24" customHeight="1">
      <c r="L7415" s="8"/>
      <c r="M7415" s="8"/>
      <c r="N7415" s="8"/>
      <c r="O7415" s="8"/>
      <c r="P7415" s="8"/>
    </row>
    <row r="7416" spans="12:16" ht="24" customHeight="1">
      <c r="L7416" s="8"/>
      <c r="M7416" s="8"/>
      <c r="N7416" s="8"/>
      <c r="O7416" s="8"/>
      <c r="P7416" s="8"/>
    </row>
    <row r="7417" spans="12:16" ht="24" customHeight="1">
      <c r="L7417" s="8"/>
      <c r="M7417" s="8"/>
      <c r="N7417" s="8"/>
      <c r="O7417" s="8"/>
      <c r="P7417" s="8"/>
    </row>
    <row r="7418" spans="12:16" ht="24" customHeight="1">
      <c r="L7418" s="8"/>
      <c r="M7418" s="8"/>
      <c r="N7418" s="8"/>
      <c r="O7418" s="8"/>
      <c r="P7418" s="8"/>
    </row>
    <row r="7419" spans="12:16" ht="24" customHeight="1">
      <c r="L7419" s="8"/>
      <c r="M7419" s="8"/>
      <c r="N7419" s="8"/>
      <c r="O7419" s="8"/>
      <c r="P7419" s="8"/>
    </row>
    <row r="7420" spans="12:16" ht="24" customHeight="1">
      <c r="L7420" s="8"/>
      <c r="M7420" s="8"/>
      <c r="N7420" s="8"/>
      <c r="O7420" s="8"/>
      <c r="P7420" s="8"/>
    </row>
    <row r="7421" spans="12:16" ht="24" customHeight="1">
      <c r="L7421" s="8"/>
      <c r="M7421" s="8"/>
      <c r="N7421" s="8"/>
      <c r="O7421" s="8"/>
      <c r="P7421" s="8"/>
    </row>
    <row r="7422" spans="12:16" ht="24" customHeight="1">
      <c r="L7422" s="8"/>
      <c r="M7422" s="8"/>
      <c r="N7422" s="8"/>
      <c r="O7422" s="8"/>
      <c r="P7422" s="8"/>
    </row>
    <row r="7423" spans="12:16" ht="24" customHeight="1">
      <c r="L7423" s="8"/>
      <c r="M7423" s="8"/>
      <c r="N7423" s="8"/>
      <c r="O7423" s="8"/>
      <c r="P7423" s="8"/>
    </row>
    <row r="7424" spans="12:16" ht="24" customHeight="1">
      <c r="L7424" s="8"/>
      <c r="M7424" s="8"/>
      <c r="N7424" s="8"/>
      <c r="O7424" s="8"/>
      <c r="P7424" s="8"/>
    </row>
    <row r="7425" spans="12:16" ht="24" customHeight="1">
      <c r="L7425" s="8"/>
      <c r="M7425" s="8"/>
      <c r="N7425" s="8"/>
      <c r="O7425" s="8"/>
      <c r="P7425" s="8"/>
    </row>
    <row r="7426" spans="12:16" ht="24" customHeight="1">
      <c r="L7426" s="8"/>
      <c r="M7426" s="8"/>
      <c r="N7426" s="8"/>
      <c r="O7426" s="8"/>
      <c r="P7426" s="8"/>
    </row>
    <row r="7427" spans="12:16" ht="24" customHeight="1">
      <c r="L7427" s="8"/>
      <c r="M7427" s="8"/>
      <c r="N7427" s="8"/>
      <c r="O7427" s="8"/>
      <c r="P7427" s="8"/>
    </row>
    <row r="7428" spans="12:16" ht="24" customHeight="1">
      <c r="L7428" s="8"/>
      <c r="M7428" s="8"/>
      <c r="N7428" s="8"/>
      <c r="O7428" s="8"/>
      <c r="P7428" s="8"/>
    </row>
    <row r="7429" spans="12:16" ht="24" customHeight="1">
      <c r="L7429" s="8"/>
      <c r="M7429" s="8"/>
      <c r="N7429" s="8"/>
      <c r="O7429" s="8"/>
      <c r="P7429" s="8"/>
    </row>
    <row r="7430" spans="12:16" ht="24" customHeight="1">
      <c r="L7430" s="8"/>
      <c r="M7430" s="8"/>
      <c r="N7430" s="8"/>
      <c r="O7430" s="8"/>
      <c r="P7430" s="8"/>
    </row>
    <row r="7431" spans="12:16" ht="24" customHeight="1">
      <c r="L7431" s="8"/>
      <c r="M7431" s="8"/>
      <c r="N7431" s="8"/>
      <c r="O7431" s="8"/>
      <c r="P7431" s="8"/>
    </row>
    <row r="7432" spans="12:16" ht="24" customHeight="1">
      <c r="L7432" s="8"/>
      <c r="M7432" s="8"/>
      <c r="N7432" s="8"/>
      <c r="O7432" s="8"/>
      <c r="P7432" s="8"/>
    </row>
    <row r="7433" spans="12:16" ht="24" customHeight="1">
      <c r="L7433" s="8"/>
      <c r="M7433" s="8"/>
      <c r="N7433" s="8"/>
      <c r="O7433" s="8"/>
      <c r="P7433" s="8"/>
    </row>
    <row r="7434" spans="12:16" ht="24" customHeight="1">
      <c r="L7434" s="8"/>
      <c r="M7434" s="8"/>
      <c r="N7434" s="8"/>
      <c r="O7434" s="8"/>
      <c r="P7434" s="8"/>
    </row>
    <row r="7435" spans="12:16" ht="24" customHeight="1">
      <c r="L7435" s="8"/>
      <c r="M7435" s="8"/>
      <c r="N7435" s="8"/>
      <c r="O7435" s="8"/>
      <c r="P7435" s="8"/>
    </row>
    <row r="7436" spans="12:16" ht="24" customHeight="1">
      <c r="L7436" s="8"/>
      <c r="M7436" s="8"/>
      <c r="N7436" s="8"/>
      <c r="O7436" s="8"/>
      <c r="P7436" s="8"/>
    </row>
    <row r="7437" spans="12:16" ht="24" customHeight="1">
      <c r="L7437" s="8"/>
      <c r="M7437" s="8"/>
      <c r="N7437" s="8"/>
      <c r="O7437" s="8"/>
      <c r="P7437" s="8"/>
    </row>
    <row r="7438" spans="12:16" ht="24" customHeight="1">
      <c r="L7438" s="8"/>
      <c r="M7438" s="8"/>
      <c r="N7438" s="8"/>
      <c r="O7438" s="8"/>
      <c r="P7438" s="8"/>
    </row>
    <row r="7439" spans="12:16" ht="24" customHeight="1">
      <c r="L7439" s="8"/>
      <c r="M7439" s="8"/>
      <c r="N7439" s="8"/>
      <c r="O7439" s="8"/>
      <c r="P7439" s="8"/>
    </row>
    <row r="7440" spans="12:16" ht="24" customHeight="1">
      <c r="L7440" s="8"/>
      <c r="M7440" s="8"/>
      <c r="N7440" s="8"/>
      <c r="O7440" s="8"/>
      <c r="P7440" s="8"/>
    </row>
    <row r="7441" spans="12:16" ht="24" customHeight="1">
      <c r="L7441" s="8"/>
      <c r="M7441" s="8"/>
      <c r="N7441" s="8"/>
      <c r="O7441" s="8"/>
      <c r="P7441" s="8"/>
    </row>
    <row r="7442" spans="12:16" ht="24" customHeight="1">
      <c r="L7442" s="8"/>
      <c r="M7442" s="8"/>
      <c r="N7442" s="8"/>
      <c r="O7442" s="8"/>
      <c r="P7442" s="8"/>
    </row>
    <row r="7443" spans="12:16" ht="24" customHeight="1">
      <c r="L7443" s="8"/>
      <c r="M7443" s="8"/>
      <c r="N7443" s="8"/>
      <c r="O7443" s="8"/>
      <c r="P7443" s="8"/>
    </row>
    <row r="7444" spans="12:16" ht="24" customHeight="1">
      <c r="L7444" s="8"/>
      <c r="M7444" s="8"/>
      <c r="N7444" s="8"/>
      <c r="O7444" s="8"/>
      <c r="P7444" s="8"/>
    </row>
    <row r="7445" spans="12:16" ht="24" customHeight="1">
      <c r="L7445" s="8"/>
      <c r="M7445" s="8"/>
      <c r="N7445" s="8"/>
      <c r="O7445" s="8"/>
      <c r="P7445" s="8"/>
    </row>
    <row r="7446" spans="12:16" ht="24" customHeight="1">
      <c r="L7446" s="8"/>
      <c r="M7446" s="8"/>
      <c r="N7446" s="8"/>
      <c r="O7446" s="8"/>
      <c r="P7446" s="8"/>
    </row>
    <row r="7447" spans="12:16" ht="24" customHeight="1">
      <c r="L7447" s="8"/>
      <c r="M7447" s="8"/>
      <c r="N7447" s="8"/>
      <c r="O7447" s="8"/>
      <c r="P7447" s="8"/>
    </row>
    <row r="7448" spans="12:16" ht="24" customHeight="1">
      <c r="L7448" s="8"/>
      <c r="M7448" s="8"/>
      <c r="N7448" s="8"/>
      <c r="O7448" s="8"/>
      <c r="P7448" s="8"/>
    </row>
    <row r="7449" spans="12:16" ht="24" customHeight="1">
      <c r="L7449" s="8"/>
      <c r="M7449" s="8"/>
      <c r="N7449" s="8"/>
      <c r="O7449" s="8"/>
      <c r="P7449" s="8"/>
    </row>
    <row r="7450" spans="12:16" ht="24" customHeight="1">
      <c r="L7450" s="8"/>
      <c r="M7450" s="8"/>
      <c r="N7450" s="8"/>
      <c r="O7450" s="8"/>
      <c r="P7450" s="8"/>
    </row>
    <row r="7451" spans="12:16" ht="24" customHeight="1">
      <c r="L7451" s="8"/>
      <c r="M7451" s="8"/>
      <c r="N7451" s="8"/>
      <c r="O7451" s="8"/>
      <c r="P7451" s="8"/>
    </row>
    <row r="7452" spans="12:16" ht="24" customHeight="1">
      <c r="L7452" s="8"/>
      <c r="M7452" s="8"/>
      <c r="N7452" s="8"/>
      <c r="O7452" s="8"/>
      <c r="P7452" s="8"/>
    </row>
    <row r="7453" spans="12:16" ht="24" customHeight="1">
      <c r="L7453" s="8"/>
      <c r="M7453" s="8"/>
      <c r="N7453" s="8"/>
      <c r="O7453" s="8"/>
      <c r="P7453" s="8"/>
    </row>
    <row r="7454" spans="12:16" ht="24" customHeight="1">
      <c r="L7454" s="8"/>
      <c r="M7454" s="8"/>
      <c r="N7454" s="8"/>
      <c r="O7454" s="8"/>
      <c r="P7454" s="8"/>
    </row>
    <row r="7455" spans="12:16" ht="24" customHeight="1">
      <c r="L7455" s="8"/>
      <c r="M7455" s="8"/>
      <c r="N7455" s="8"/>
      <c r="O7455" s="8"/>
      <c r="P7455" s="8"/>
    </row>
    <row r="7456" spans="12:16" ht="24" customHeight="1">
      <c r="L7456" s="8"/>
      <c r="M7456" s="8"/>
      <c r="N7456" s="8"/>
      <c r="O7456" s="8"/>
      <c r="P7456" s="8"/>
    </row>
    <row r="7457" spans="12:16" ht="24" customHeight="1">
      <c r="L7457" s="8"/>
      <c r="M7457" s="8"/>
      <c r="N7457" s="8"/>
      <c r="O7457" s="8"/>
      <c r="P7457" s="8"/>
    </row>
    <row r="7458" spans="12:16" ht="24" customHeight="1">
      <c r="L7458" s="8"/>
      <c r="M7458" s="8"/>
      <c r="N7458" s="8"/>
      <c r="O7458" s="8"/>
      <c r="P7458" s="8"/>
    </row>
    <row r="7459" spans="12:16" ht="24" customHeight="1">
      <c r="L7459" s="8"/>
      <c r="M7459" s="8"/>
      <c r="N7459" s="8"/>
      <c r="O7459" s="8"/>
      <c r="P7459" s="8"/>
    </row>
    <row r="7460" spans="12:16" ht="24" customHeight="1">
      <c r="L7460" s="8"/>
      <c r="M7460" s="8"/>
      <c r="N7460" s="8"/>
      <c r="O7460" s="8"/>
      <c r="P7460" s="8"/>
    </row>
    <row r="7461" spans="12:16" ht="24" customHeight="1">
      <c r="L7461" s="8"/>
      <c r="M7461" s="8"/>
      <c r="N7461" s="8"/>
      <c r="O7461" s="8"/>
      <c r="P7461" s="8"/>
    </row>
    <row r="7462" spans="12:16" ht="24" customHeight="1">
      <c r="L7462" s="8"/>
      <c r="M7462" s="8"/>
      <c r="N7462" s="8"/>
      <c r="O7462" s="8"/>
      <c r="P7462" s="8"/>
    </row>
    <row r="7463" spans="12:16" ht="24" customHeight="1">
      <c r="L7463" s="8"/>
      <c r="M7463" s="8"/>
      <c r="N7463" s="8"/>
      <c r="O7463" s="8"/>
      <c r="P7463" s="8"/>
    </row>
    <row r="7464" spans="12:16" ht="24" customHeight="1">
      <c r="L7464" s="8"/>
      <c r="M7464" s="8"/>
      <c r="N7464" s="8"/>
      <c r="O7464" s="8"/>
      <c r="P7464" s="8"/>
    </row>
    <row r="7465" spans="12:16" ht="24" customHeight="1">
      <c r="L7465" s="8"/>
      <c r="M7465" s="8"/>
      <c r="N7465" s="8"/>
      <c r="O7465" s="8"/>
      <c r="P7465" s="8"/>
    </row>
    <row r="7466" spans="12:16" ht="24" customHeight="1">
      <c r="L7466" s="8"/>
      <c r="M7466" s="8"/>
      <c r="N7466" s="8"/>
      <c r="O7466" s="8"/>
      <c r="P7466" s="8"/>
    </row>
    <row r="7467" spans="12:16" ht="24" customHeight="1">
      <c r="L7467" s="8"/>
      <c r="M7467" s="8"/>
      <c r="N7467" s="8"/>
      <c r="O7467" s="8"/>
      <c r="P7467" s="8"/>
    </row>
    <row r="7468" spans="12:16" ht="24" customHeight="1">
      <c r="L7468" s="8"/>
      <c r="M7468" s="8"/>
      <c r="N7468" s="8"/>
      <c r="O7468" s="8"/>
      <c r="P7468" s="8"/>
    </row>
    <row r="7469" spans="12:16" ht="24" customHeight="1">
      <c r="L7469" s="8"/>
      <c r="M7469" s="8"/>
      <c r="N7469" s="8"/>
      <c r="O7469" s="8"/>
      <c r="P7469" s="8"/>
    </row>
    <row r="7470" spans="12:16" ht="24" customHeight="1">
      <c r="L7470" s="8"/>
      <c r="M7470" s="8"/>
      <c r="N7470" s="8"/>
      <c r="O7470" s="8"/>
      <c r="P7470" s="8"/>
    </row>
    <row r="7471" spans="12:16" ht="24" customHeight="1">
      <c r="L7471" s="8"/>
      <c r="M7471" s="8"/>
      <c r="N7471" s="8"/>
      <c r="O7471" s="8"/>
      <c r="P7471" s="8"/>
    </row>
    <row r="7472" spans="12:16" ht="24" customHeight="1">
      <c r="L7472" s="8"/>
      <c r="M7472" s="8"/>
      <c r="N7472" s="8"/>
      <c r="O7472" s="8"/>
      <c r="P7472" s="8"/>
    </row>
    <row r="7473" spans="12:16" ht="24" customHeight="1">
      <c r="L7473" s="8"/>
      <c r="M7473" s="8"/>
      <c r="N7473" s="8"/>
      <c r="O7473" s="8"/>
      <c r="P7473" s="8"/>
    </row>
    <row r="7474" spans="12:16" ht="24" customHeight="1">
      <c r="L7474" s="8"/>
      <c r="M7474" s="8"/>
      <c r="N7474" s="8"/>
      <c r="O7474" s="8"/>
      <c r="P7474" s="8"/>
    </row>
    <row r="7475" spans="12:16" ht="24" customHeight="1">
      <c r="L7475" s="8"/>
      <c r="M7475" s="8"/>
      <c r="N7475" s="8"/>
      <c r="O7475" s="8"/>
      <c r="P7475" s="8"/>
    </row>
    <row r="7476" spans="12:16" ht="24" customHeight="1">
      <c r="L7476" s="8"/>
      <c r="M7476" s="8"/>
      <c r="N7476" s="8"/>
      <c r="O7476" s="8"/>
      <c r="P7476" s="8"/>
    </row>
    <row r="7477" spans="12:16" ht="24" customHeight="1">
      <c r="L7477" s="8"/>
      <c r="M7477" s="8"/>
      <c r="N7477" s="8"/>
      <c r="O7477" s="8"/>
      <c r="P7477" s="8"/>
    </row>
    <row r="7478" spans="12:16" ht="24" customHeight="1">
      <c r="L7478" s="8"/>
      <c r="M7478" s="8"/>
      <c r="N7478" s="8"/>
      <c r="O7478" s="8"/>
      <c r="P7478" s="8"/>
    </row>
    <row r="7479" spans="12:16" ht="24" customHeight="1">
      <c r="L7479" s="8"/>
      <c r="M7479" s="8"/>
      <c r="N7479" s="8"/>
      <c r="O7479" s="8"/>
      <c r="P7479" s="8"/>
    </row>
    <row r="7480" spans="12:16" ht="24" customHeight="1">
      <c r="L7480" s="8"/>
      <c r="M7480" s="8"/>
      <c r="N7480" s="8"/>
      <c r="O7480" s="8"/>
      <c r="P7480" s="8"/>
    </row>
    <row r="7481" spans="12:16" ht="24" customHeight="1">
      <c r="L7481" s="8"/>
      <c r="M7481" s="8"/>
      <c r="N7481" s="8"/>
      <c r="O7481" s="8"/>
      <c r="P7481" s="8"/>
    </row>
    <row r="7482" spans="12:16" ht="24" customHeight="1">
      <c r="L7482" s="8"/>
      <c r="M7482" s="8"/>
      <c r="N7482" s="8"/>
      <c r="O7482" s="8"/>
      <c r="P7482" s="8"/>
    </row>
    <row r="7483" spans="12:16" ht="24" customHeight="1">
      <c r="L7483" s="8"/>
      <c r="M7483" s="8"/>
      <c r="N7483" s="8"/>
      <c r="O7483" s="8"/>
      <c r="P7483" s="8"/>
    </row>
    <row r="7484" spans="12:16" ht="24" customHeight="1">
      <c r="L7484" s="8"/>
      <c r="M7484" s="8"/>
      <c r="N7484" s="8"/>
      <c r="O7484" s="8"/>
      <c r="P7484" s="8"/>
    </row>
    <row r="7485" spans="12:16" ht="24" customHeight="1">
      <c r="L7485" s="8"/>
      <c r="M7485" s="8"/>
      <c r="N7485" s="8"/>
      <c r="O7485" s="8"/>
      <c r="P7485" s="8"/>
    </row>
    <row r="7486" spans="12:16" ht="24" customHeight="1">
      <c r="L7486" s="8"/>
      <c r="M7486" s="8"/>
      <c r="N7486" s="8"/>
      <c r="O7486" s="8"/>
      <c r="P7486" s="8"/>
    </row>
    <row r="7487" spans="12:16" ht="24" customHeight="1">
      <c r="L7487" s="8"/>
      <c r="M7487" s="8"/>
      <c r="N7487" s="8"/>
      <c r="O7487" s="8"/>
      <c r="P7487" s="8"/>
    </row>
    <row r="7488" spans="12:16" ht="24" customHeight="1">
      <c r="L7488" s="8"/>
      <c r="M7488" s="8"/>
      <c r="N7488" s="8"/>
      <c r="O7488" s="8"/>
      <c r="P7488" s="8"/>
    </row>
    <row r="7489" spans="12:16" ht="24" customHeight="1">
      <c r="L7489" s="8"/>
      <c r="M7489" s="8"/>
      <c r="N7489" s="8"/>
      <c r="O7489" s="8"/>
      <c r="P7489" s="8"/>
    </row>
    <row r="7490" spans="12:16" ht="24" customHeight="1">
      <c r="L7490" s="8"/>
      <c r="M7490" s="8"/>
      <c r="N7490" s="8"/>
      <c r="O7490" s="8"/>
      <c r="P7490" s="8"/>
    </row>
    <row r="7491" spans="12:16" ht="24" customHeight="1">
      <c r="L7491" s="8"/>
      <c r="M7491" s="8"/>
      <c r="N7491" s="8"/>
      <c r="O7491" s="8"/>
      <c r="P7491" s="8"/>
    </row>
    <row r="7492" spans="12:16" ht="24" customHeight="1">
      <c r="L7492" s="8"/>
      <c r="M7492" s="8"/>
      <c r="N7492" s="8"/>
      <c r="O7492" s="8"/>
      <c r="P7492" s="8"/>
    </row>
    <row r="7493" spans="12:16" ht="24" customHeight="1">
      <c r="L7493" s="8"/>
      <c r="M7493" s="8"/>
      <c r="N7493" s="8"/>
      <c r="O7493" s="8"/>
      <c r="P7493" s="8"/>
    </row>
    <row r="7494" spans="12:16" ht="24" customHeight="1">
      <c r="L7494" s="8"/>
      <c r="M7494" s="8"/>
      <c r="N7494" s="8"/>
      <c r="O7494" s="8"/>
      <c r="P7494" s="8"/>
    </row>
    <row r="7495" spans="12:16" ht="24" customHeight="1">
      <c r="L7495" s="8"/>
      <c r="M7495" s="8"/>
      <c r="N7495" s="8"/>
      <c r="O7495" s="8"/>
      <c r="P7495" s="8"/>
    </row>
    <row r="7496" spans="12:16" ht="24" customHeight="1">
      <c r="L7496" s="8"/>
      <c r="M7496" s="8"/>
      <c r="N7496" s="8"/>
      <c r="O7496" s="8"/>
      <c r="P7496" s="8"/>
    </row>
    <row r="7497" spans="12:16" ht="24" customHeight="1">
      <c r="L7497" s="8"/>
      <c r="M7497" s="8"/>
      <c r="N7497" s="8"/>
      <c r="O7497" s="8"/>
      <c r="P7497" s="8"/>
    </row>
    <row r="7498" spans="12:16" ht="24" customHeight="1">
      <c r="L7498" s="8"/>
      <c r="M7498" s="8"/>
      <c r="N7498" s="8"/>
      <c r="O7498" s="8"/>
      <c r="P7498" s="8"/>
    </row>
    <row r="7499" spans="12:16" ht="24" customHeight="1">
      <c r="L7499" s="8"/>
      <c r="M7499" s="8"/>
      <c r="N7499" s="8"/>
      <c r="O7499" s="8"/>
      <c r="P7499" s="8"/>
    </row>
    <row r="7500" spans="12:16" ht="24" customHeight="1">
      <c r="L7500" s="8"/>
      <c r="M7500" s="8"/>
      <c r="N7500" s="8"/>
      <c r="O7500" s="8"/>
      <c r="P7500" s="8"/>
    </row>
    <row r="7501" spans="12:16" ht="24" customHeight="1">
      <c r="L7501" s="8"/>
      <c r="M7501" s="8"/>
      <c r="N7501" s="8"/>
      <c r="O7501" s="8"/>
      <c r="P7501" s="8"/>
    </row>
    <row r="7502" spans="12:16" ht="24" customHeight="1">
      <c r="L7502" s="8"/>
      <c r="M7502" s="8"/>
      <c r="N7502" s="8"/>
      <c r="O7502" s="8"/>
      <c r="P7502" s="8"/>
    </row>
    <row r="7503" spans="12:16" ht="24" customHeight="1">
      <c r="L7503" s="8"/>
      <c r="M7503" s="8"/>
      <c r="N7503" s="8"/>
      <c r="O7503" s="8"/>
      <c r="P7503" s="8"/>
    </row>
    <row r="7504" spans="12:16" ht="24" customHeight="1">
      <c r="L7504" s="8"/>
      <c r="M7504" s="8"/>
      <c r="N7504" s="8"/>
      <c r="O7504" s="8"/>
      <c r="P7504" s="8"/>
    </row>
    <row r="7505" spans="12:16" ht="24" customHeight="1">
      <c r="L7505" s="8"/>
      <c r="M7505" s="8"/>
      <c r="N7505" s="8"/>
      <c r="O7505" s="8"/>
      <c r="P7505" s="8"/>
    </row>
    <row r="7506" spans="12:16" ht="24" customHeight="1">
      <c r="L7506" s="8"/>
      <c r="M7506" s="8"/>
      <c r="N7506" s="8"/>
      <c r="O7506" s="8"/>
      <c r="P7506" s="8"/>
    </row>
    <row r="7507" spans="12:16" ht="24" customHeight="1">
      <c r="L7507" s="8"/>
      <c r="M7507" s="8"/>
      <c r="N7507" s="8"/>
      <c r="O7507" s="8"/>
      <c r="P7507" s="8"/>
    </row>
    <row r="7508" spans="12:16" ht="24" customHeight="1">
      <c r="L7508" s="8"/>
      <c r="M7508" s="8"/>
      <c r="N7508" s="8"/>
      <c r="O7508" s="8"/>
      <c r="P7508" s="8"/>
    </row>
    <row r="7509" spans="12:16" ht="24" customHeight="1">
      <c r="L7509" s="8"/>
      <c r="M7509" s="8"/>
      <c r="N7509" s="8"/>
      <c r="O7509" s="8"/>
      <c r="P7509" s="8"/>
    </row>
    <row r="7510" spans="12:16" ht="24" customHeight="1">
      <c r="L7510" s="8"/>
      <c r="M7510" s="8"/>
      <c r="N7510" s="8"/>
      <c r="O7510" s="8"/>
      <c r="P7510" s="8"/>
    </row>
    <row r="7511" spans="12:16" ht="24" customHeight="1">
      <c r="L7511" s="8"/>
      <c r="M7511" s="8"/>
      <c r="N7511" s="8"/>
      <c r="O7511" s="8"/>
      <c r="P7511" s="8"/>
    </row>
    <row r="7512" spans="12:16" ht="24" customHeight="1">
      <c r="L7512" s="8"/>
      <c r="M7512" s="8"/>
      <c r="N7512" s="8"/>
      <c r="O7512" s="8"/>
      <c r="P7512" s="8"/>
    </row>
    <row r="7513" spans="12:16" ht="24" customHeight="1">
      <c r="L7513" s="8"/>
      <c r="M7513" s="8"/>
      <c r="N7513" s="8"/>
      <c r="O7513" s="8"/>
      <c r="P7513" s="8"/>
    </row>
    <row r="7514" spans="12:16" ht="24" customHeight="1">
      <c r="L7514" s="8"/>
      <c r="M7514" s="8"/>
      <c r="N7514" s="8"/>
      <c r="O7514" s="8"/>
      <c r="P7514" s="8"/>
    </row>
    <row r="7515" spans="12:16" ht="24" customHeight="1">
      <c r="L7515" s="8"/>
      <c r="M7515" s="8"/>
      <c r="N7515" s="8"/>
      <c r="O7515" s="8"/>
      <c r="P7515" s="8"/>
    </row>
    <row r="7516" spans="12:16" ht="24" customHeight="1">
      <c r="L7516" s="8"/>
      <c r="M7516" s="8"/>
      <c r="N7516" s="8"/>
      <c r="O7516" s="8"/>
      <c r="P7516" s="8"/>
    </row>
    <row r="7517" spans="12:16" ht="24" customHeight="1">
      <c r="L7517" s="8"/>
      <c r="M7517" s="8"/>
      <c r="N7517" s="8"/>
      <c r="O7517" s="8"/>
      <c r="P7517" s="8"/>
    </row>
    <row r="7518" spans="12:16" ht="24" customHeight="1">
      <c r="L7518" s="8"/>
      <c r="M7518" s="8"/>
      <c r="N7518" s="8"/>
      <c r="O7518" s="8"/>
      <c r="P7518" s="8"/>
    </row>
    <row r="7519" spans="12:16" ht="24" customHeight="1">
      <c r="L7519" s="8"/>
      <c r="M7519" s="8"/>
      <c r="N7519" s="8"/>
      <c r="O7519" s="8"/>
      <c r="P7519" s="8"/>
    </row>
    <row r="7520" spans="12:16" ht="24" customHeight="1">
      <c r="L7520" s="8"/>
      <c r="M7520" s="8"/>
      <c r="N7520" s="8"/>
      <c r="O7520" s="8"/>
      <c r="P7520" s="8"/>
    </row>
    <row r="7521" spans="12:16" ht="24" customHeight="1">
      <c r="L7521" s="8"/>
      <c r="M7521" s="8"/>
      <c r="N7521" s="8"/>
      <c r="O7521" s="8"/>
      <c r="P7521" s="8"/>
    </row>
    <row r="7522" spans="12:16" ht="24" customHeight="1">
      <c r="L7522" s="8"/>
      <c r="M7522" s="8"/>
      <c r="N7522" s="8"/>
      <c r="O7522" s="8"/>
      <c r="P7522" s="8"/>
    </row>
    <row r="7523" spans="12:16" ht="24" customHeight="1">
      <c r="L7523" s="8"/>
      <c r="M7523" s="8"/>
      <c r="N7523" s="8"/>
      <c r="O7523" s="8"/>
      <c r="P7523" s="8"/>
    </row>
    <row r="7524" spans="12:16" ht="24" customHeight="1">
      <c r="L7524" s="8"/>
      <c r="M7524" s="8"/>
      <c r="N7524" s="8"/>
      <c r="O7524" s="8"/>
      <c r="P7524" s="8"/>
    </row>
    <row r="7525" spans="12:16" ht="24" customHeight="1">
      <c r="L7525" s="8"/>
      <c r="M7525" s="8"/>
      <c r="N7525" s="8"/>
      <c r="O7525" s="8"/>
      <c r="P7525" s="8"/>
    </row>
    <row r="7526" spans="12:16" ht="24" customHeight="1">
      <c r="L7526" s="8"/>
      <c r="M7526" s="8"/>
      <c r="N7526" s="8"/>
      <c r="O7526" s="8"/>
      <c r="P7526" s="8"/>
    </row>
    <row r="7527" spans="12:16" ht="24" customHeight="1">
      <c r="L7527" s="8"/>
      <c r="M7527" s="8"/>
      <c r="N7527" s="8"/>
      <c r="O7527" s="8"/>
      <c r="P7527" s="8"/>
    </row>
    <row r="7528" spans="12:16" ht="24" customHeight="1">
      <c r="L7528" s="8"/>
      <c r="M7528" s="8"/>
      <c r="N7528" s="8"/>
      <c r="O7528" s="8"/>
      <c r="P7528" s="8"/>
    </row>
    <row r="7529" spans="12:16" ht="24" customHeight="1">
      <c r="L7529" s="8"/>
      <c r="M7529" s="8"/>
      <c r="N7529" s="8"/>
      <c r="O7529" s="8"/>
      <c r="P7529" s="8"/>
    </row>
    <row r="7530" spans="12:16" ht="24" customHeight="1">
      <c r="L7530" s="8"/>
      <c r="M7530" s="8"/>
      <c r="N7530" s="8"/>
      <c r="O7530" s="8"/>
      <c r="P7530" s="8"/>
    </row>
    <row r="7531" spans="12:16" ht="24" customHeight="1">
      <c r="L7531" s="8"/>
      <c r="M7531" s="8"/>
      <c r="N7531" s="8"/>
      <c r="O7531" s="8"/>
      <c r="P7531" s="8"/>
    </row>
    <row r="7532" spans="12:16" ht="24" customHeight="1">
      <c r="L7532" s="8"/>
      <c r="M7532" s="8"/>
      <c r="N7532" s="8"/>
      <c r="O7532" s="8"/>
      <c r="P7532" s="8"/>
    </row>
    <row r="7533" spans="12:16" ht="24" customHeight="1">
      <c r="L7533" s="8"/>
      <c r="M7533" s="8"/>
      <c r="N7533" s="8"/>
      <c r="O7533" s="8"/>
      <c r="P7533" s="8"/>
    </row>
    <row r="7534" spans="12:16" ht="24" customHeight="1">
      <c r="L7534" s="8"/>
      <c r="M7534" s="8"/>
      <c r="N7534" s="8"/>
      <c r="O7534" s="8"/>
      <c r="P7534" s="8"/>
    </row>
    <row r="7535" spans="12:16" ht="24" customHeight="1">
      <c r="L7535" s="8"/>
      <c r="M7535" s="8"/>
      <c r="N7535" s="8"/>
      <c r="O7535" s="8"/>
      <c r="P7535" s="8"/>
    </row>
    <row r="7536" spans="12:16" ht="24" customHeight="1">
      <c r="L7536" s="8"/>
      <c r="M7536" s="8"/>
      <c r="N7536" s="8"/>
      <c r="O7536" s="8"/>
      <c r="P7536" s="8"/>
    </row>
    <row r="7537" spans="12:16" ht="24" customHeight="1">
      <c r="L7537" s="8"/>
      <c r="M7537" s="8"/>
      <c r="N7537" s="8"/>
      <c r="O7537" s="8"/>
      <c r="P7537" s="8"/>
    </row>
    <row r="7538" spans="12:16" ht="24" customHeight="1">
      <c r="L7538" s="8"/>
      <c r="M7538" s="8"/>
      <c r="N7538" s="8"/>
      <c r="O7538" s="8"/>
      <c r="P7538" s="8"/>
    </row>
    <row r="7539" spans="12:16" ht="24" customHeight="1">
      <c r="L7539" s="8"/>
      <c r="M7539" s="8"/>
      <c r="N7539" s="8"/>
      <c r="O7539" s="8"/>
      <c r="P7539" s="8"/>
    </row>
    <row r="7540" spans="12:16" ht="24" customHeight="1">
      <c r="L7540" s="8"/>
      <c r="M7540" s="8"/>
      <c r="N7540" s="8"/>
      <c r="O7540" s="8"/>
      <c r="P7540" s="8"/>
    </row>
    <row r="7541" spans="12:16" ht="24" customHeight="1">
      <c r="L7541" s="8"/>
      <c r="M7541" s="8"/>
      <c r="N7541" s="8"/>
      <c r="O7541" s="8"/>
      <c r="P7541" s="8"/>
    </row>
    <row r="7542" spans="12:16" ht="24" customHeight="1">
      <c r="L7542" s="8"/>
      <c r="M7542" s="8"/>
      <c r="N7542" s="8"/>
      <c r="O7542" s="8"/>
      <c r="P7542" s="8"/>
    </row>
    <row r="7543" spans="12:16" ht="24" customHeight="1">
      <c r="L7543" s="8"/>
      <c r="M7543" s="8"/>
      <c r="N7543" s="8"/>
      <c r="O7543" s="8"/>
      <c r="P7543" s="8"/>
    </row>
    <row r="7544" spans="12:16" ht="24" customHeight="1">
      <c r="L7544" s="8"/>
      <c r="M7544" s="8"/>
      <c r="N7544" s="8"/>
      <c r="O7544" s="8"/>
      <c r="P7544" s="8"/>
    </row>
    <row r="7545" spans="12:16" ht="24" customHeight="1">
      <c r="L7545" s="8"/>
      <c r="M7545" s="8"/>
      <c r="N7545" s="8"/>
      <c r="O7545" s="8"/>
      <c r="P7545" s="8"/>
    </row>
    <row r="7546" spans="12:16" ht="24" customHeight="1">
      <c r="L7546" s="8"/>
      <c r="M7546" s="8"/>
      <c r="N7546" s="8"/>
      <c r="O7546" s="8"/>
      <c r="P7546" s="8"/>
    </row>
    <row r="7547" spans="12:16" ht="24" customHeight="1">
      <c r="L7547" s="8"/>
      <c r="M7547" s="8"/>
      <c r="N7547" s="8"/>
      <c r="O7547" s="8"/>
      <c r="P7547" s="8"/>
    </row>
    <row r="7548" spans="12:16" ht="24" customHeight="1">
      <c r="L7548" s="8"/>
      <c r="M7548" s="8"/>
      <c r="N7548" s="8"/>
      <c r="O7548" s="8"/>
      <c r="P7548" s="8"/>
    </row>
    <row r="7549" spans="12:16" ht="24" customHeight="1">
      <c r="L7549" s="8"/>
      <c r="M7549" s="8"/>
      <c r="N7549" s="8"/>
      <c r="O7549" s="8"/>
      <c r="P7549" s="8"/>
    </row>
    <row r="7550" spans="12:16" ht="24" customHeight="1">
      <c r="L7550" s="8"/>
      <c r="M7550" s="8"/>
      <c r="N7550" s="8"/>
      <c r="O7550" s="8"/>
      <c r="P7550" s="8"/>
    </row>
    <row r="7551" spans="12:16" ht="24" customHeight="1">
      <c r="L7551" s="8"/>
      <c r="M7551" s="8"/>
      <c r="N7551" s="8"/>
      <c r="O7551" s="8"/>
      <c r="P7551" s="8"/>
    </row>
    <row r="7552" spans="12:16" ht="24" customHeight="1">
      <c r="L7552" s="8"/>
      <c r="M7552" s="8"/>
      <c r="N7552" s="8"/>
      <c r="O7552" s="8"/>
      <c r="P7552" s="8"/>
    </row>
    <row r="7553" spans="12:16" ht="24" customHeight="1">
      <c r="L7553" s="8"/>
      <c r="M7553" s="8"/>
      <c r="N7553" s="8"/>
      <c r="O7553" s="8"/>
      <c r="P7553" s="8"/>
    </row>
    <row r="7554" spans="12:16" ht="24" customHeight="1">
      <c r="L7554" s="8"/>
      <c r="M7554" s="8"/>
      <c r="N7554" s="8"/>
      <c r="O7554" s="8"/>
      <c r="P7554" s="8"/>
    </row>
    <row r="7555" spans="12:16" ht="24" customHeight="1">
      <c r="L7555" s="8"/>
      <c r="M7555" s="8"/>
      <c r="N7555" s="8"/>
      <c r="O7555" s="8"/>
      <c r="P7555" s="8"/>
    </row>
    <row r="7556" spans="12:16" ht="24" customHeight="1">
      <c r="L7556" s="8"/>
      <c r="M7556" s="8"/>
      <c r="N7556" s="8"/>
      <c r="O7556" s="8"/>
      <c r="P7556" s="8"/>
    </row>
    <row r="7557" spans="12:16" ht="24" customHeight="1">
      <c r="L7557" s="8"/>
      <c r="M7557" s="8"/>
      <c r="N7557" s="8"/>
      <c r="O7557" s="8"/>
      <c r="P7557" s="8"/>
    </row>
    <row r="7558" spans="12:16" ht="24" customHeight="1">
      <c r="L7558" s="8"/>
      <c r="M7558" s="8"/>
      <c r="N7558" s="8"/>
      <c r="O7558" s="8"/>
      <c r="P7558" s="8"/>
    </row>
    <row r="7559" spans="12:16" ht="24" customHeight="1">
      <c r="L7559" s="8"/>
      <c r="M7559" s="8"/>
      <c r="N7559" s="8"/>
      <c r="O7559" s="8"/>
      <c r="P7559" s="8"/>
    </row>
    <row r="7560" spans="12:16" ht="24" customHeight="1">
      <c r="L7560" s="8"/>
      <c r="M7560" s="8"/>
      <c r="N7560" s="8"/>
      <c r="O7560" s="8"/>
      <c r="P7560" s="8"/>
    </row>
    <row r="7561" spans="12:16" ht="24" customHeight="1">
      <c r="L7561" s="8"/>
      <c r="M7561" s="8"/>
      <c r="N7561" s="8"/>
      <c r="O7561" s="8"/>
      <c r="P7561" s="8"/>
    </row>
    <row r="7562" spans="12:16" ht="24" customHeight="1">
      <c r="L7562" s="8"/>
      <c r="M7562" s="8"/>
      <c r="N7562" s="8"/>
      <c r="O7562" s="8"/>
      <c r="P7562" s="8"/>
    </row>
    <row r="7563" spans="12:16" ht="24" customHeight="1">
      <c r="L7563" s="8"/>
      <c r="M7563" s="8"/>
      <c r="N7563" s="8"/>
      <c r="O7563" s="8"/>
      <c r="P7563" s="8"/>
    </row>
    <row r="7564" spans="12:16" ht="24" customHeight="1">
      <c r="L7564" s="8"/>
      <c r="M7564" s="8"/>
      <c r="N7564" s="8"/>
      <c r="O7564" s="8"/>
      <c r="P7564" s="8"/>
    </row>
    <row r="7565" spans="12:16" ht="24" customHeight="1">
      <c r="L7565" s="8"/>
      <c r="M7565" s="8"/>
      <c r="N7565" s="8"/>
      <c r="O7565" s="8"/>
      <c r="P7565" s="8"/>
    </row>
    <row r="7566" spans="12:16" ht="24" customHeight="1">
      <c r="L7566" s="8"/>
      <c r="M7566" s="8"/>
      <c r="N7566" s="8"/>
      <c r="O7566" s="8"/>
      <c r="P7566" s="8"/>
    </row>
    <row r="7567" spans="12:16" ht="24" customHeight="1">
      <c r="L7567" s="8"/>
      <c r="M7567" s="8"/>
      <c r="N7567" s="8"/>
      <c r="O7567" s="8"/>
      <c r="P7567" s="8"/>
    </row>
    <row r="7568" spans="12:16" ht="24" customHeight="1">
      <c r="L7568" s="8"/>
      <c r="M7568" s="8"/>
      <c r="N7568" s="8"/>
      <c r="O7568" s="8"/>
      <c r="P7568" s="8"/>
    </row>
    <row r="7569" spans="12:16" ht="24" customHeight="1">
      <c r="L7569" s="8"/>
      <c r="M7569" s="8"/>
      <c r="N7569" s="8"/>
      <c r="O7569" s="8"/>
      <c r="P7569" s="8"/>
    </row>
    <row r="7570" spans="12:16" ht="24" customHeight="1">
      <c r="L7570" s="8"/>
      <c r="M7570" s="8"/>
      <c r="N7570" s="8"/>
      <c r="O7570" s="8"/>
      <c r="P7570" s="8"/>
    </row>
    <row r="7571" spans="12:16" ht="24" customHeight="1">
      <c r="L7571" s="8"/>
      <c r="M7571" s="8"/>
      <c r="N7571" s="8"/>
      <c r="O7571" s="8"/>
      <c r="P7571" s="8"/>
    </row>
    <row r="7572" spans="12:16" ht="24" customHeight="1">
      <c r="L7572" s="8"/>
      <c r="M7572" s="8"/>
      <c r="N7572" s="8"/>
      <c r="O7572" s="8"/>
      <c r="P7572" s="8"/>
    </row>
    <row r="7573" spans="12:16" ht="24" customHeight="1">
      <c r="L7573" s="8"/>
      <c r="M7573" s="8"/>
      <c r="N7573" s="8"/>
      <c r="O7573" s="8"/>
      <c r="P7573" s="8"/>
    </row>
    <row r="7574" spans="12:16" ht="24" customHeight="1">
      <c r="L7574" s="8"/>
      <c r="M7574" s="8"/>
      <c r="N7574" s="8"/>
      <c r="O7574" s="8"/>
      <c r="P7574" s="8"/>
    </row>
    <row r="7575" spans="12:16" ht="24" customHeight="1">
      <c r="L7575" s="8"/>
      <c r="M7575" s="8"/>
      <c r="N7575" s="8"/>
      <c r="O7575" s="8"/>
      <c r="P7575" s="8"/>
    </row>
    <row r="7576" spans="12:16" ht="24" customHeight="1">
      <c r="L7576" s="8"/>
      <c r="M7576" s="8"/>
      <c r="N7576" s="8"/>
      <c r="O7576" s="8"/>
      <c r="P7576" s="8"/>
    </row>
    <row r="7577" spans="12:16" ht="24" customHeight="1">
      <c r="L7577" s="8"/>
      <c r="M7577" s="8"/>
      <c r="N7577" s="8"/>
      <c r="O7577" s="8"/>
      <c r="P7577" s="8"/>
    </row>
    <row r="7578" spans="12:16" ht="24" customHeight="1">
      <c r="L7578" s="8"/>
      <c r="M7578" s="8"/>
      <c r="N7578" s="8"/>
      <c r="O7578" s="8"/>
      <c r="P7578" s="8"/>
    </row>
    <row r="7579" spans="12:16" ht="24" customHeight="1">
      <c r="L7579" s="8"/>
      <c r="M7579" s="8"/>
      <c r="N7579" s="8"/>
      <c r="O7579" s="8"/>
      <c r="P7579" s="8"/>
    </row>
    <row r="7580" spans="12:16" ht="24" customHeight="1">
      <c r="L7580" s="8"/>
      <c r="M7580" s="8"/>
      <c r="N7580" s="8"/>
      <c r="O7580" s="8"/>
      <c r="P7580" s="8"/>
    </row>
    <row r="7581" spans="12:16" ht="24" customHeight="1">
      <c r="L7581" s="8"/>
      <c r="M7581" s="8"/>
      <c r="N7581" s="8"/>
      <c r="O7581" s="8"/>
      <c r="P7581" s="8"/>
    </row>
    <row r="7582" spans="12:16" ht="24" customHeight="1">
      <c r="L7582" s="8"/>
      <c r="M7582" s="8"/>
      <c r="N7582" s="8"/>
      <c r="O7582" s="8"/>
      <c r="P7582" s="8"/>
    </row>
    <row r="7583" spans="12:16" ht="24" customHeight="1">
      <c r="L7583" s="8"/>
      <c r="M7583" s="8"/>
      <c r="N7583" s="8"/>
      <c r="O7583" s="8"/>
      <c r="P7583" s="8"/>
    </row>
    <row r="7584" spans="12:16" ht="24" customHeight="1">
      <c r="L7584" s="8"/>
      <c r="M7584" s="8"/>
      <c r="N7584" s="8"/>
      <c r="O7584" s="8"/>
      <c r="P7584" s="8"/>
    </row>
    <row r="7585" spans="12:16" ht="24" customHeight="1">
      <c r="L7585" s="8"/>
      <c r="M7585" s="8"/>
      <c r="N7585" s="8"/>
      <c r="O7585" s="8"/>
      <c r="P7585" s="8"/>
    </row>
    <row r="7586" spans="12:16" ht="24" customHeight="1">
      <c r="L7586" s="8"/>
      <c r="M7586" s="8"/>
      <c r="N7586" s="8"/>
      <c r="O7586" s="8"/>
      <c r="P7586" s="8"/>
    </row>
    <row r="7587" spans="12:16" ht="24" customHeight="1">
      <c r="L7587" s="8"/>
      <c r="M7587" s="8"/>
      <c r="N7587" s="8"/>
      <c r="O7587" s="8"/>
      <c r="P7587" s="8"/>
    </row>
    <row r="7588" spans="12:16" ht="24" customHeight="1">
      <c r="L7588" s="8"/>
      <c r="M7588" s="8"/>
      <c r="N7588" s="8"/>
      <c r="O7588" s="8"/>
      <c r="P7588" s="8"/>
    </row>
    <row r="7589" spans="12:16" ht="24" customHeight="1">
      <c r="L7589" s="8"/>
      <c r="M7589" s="8"/>
      <c r="N7589" s="8"/>
      <c r="O7589" s="8"/>
      <c r="P7589" s="8"/>
    </row>
    <row r="7590" spans="12:16" ht="24" customHeight="1">
      <c r="L7590" s="8"/>
      <c r="M7590" s="8"/>
      <c r="N7590" s="8"/>
      <c r="O7590" s="8"/>
      <c r="P7590" s="8"/>
    </row>
    <row r="7591" spans="12:16" ht="24" customHeight="1">
      <c r="L7591" s="8"/>
      <c r="M7591" s="8"/>
      <c r="N7591" s="8"/>
      <c r="O7591" s="8"/>
      <c r="P7591" s="8"/>
    </row>
    <row r="7592" spans="12:16" ht="24" customHeight="1">
      <c r="L7592" s="8"/>
      <c r="M7592" s="8"/>
      <c r="N7592" s="8"/>
      <c r="O7592" s="8"/>
      <c r="P7592" s="8"/>
    </row>
    <row r="7593" spans="12:16" ht="24" customHeight="1">
      <c r="L7593" s="8"/>
      <c r="M7593" s="8"/>
      <c r="N7593" s="8"/>
      <c r="O7593" s="8"/>
      <c r="P7593" s="8"/>
    </row>
    <row r="7594" spans="12:16" ht="24" customHeight="1">
      <c r="L7594" s="8"/>
      <c r="M7594" s="8"/>
      <c r="N7594" s="8"/>
      <c r="O7594" s="8"/>
      <c r="P7594" s="8"/>
    </row>
    <row r="7595" spans="12:16" ht="24" customHeight="1">
      <c r="L7595" s="8"/>
      <c r="M7595" s="8"/>
      <c r="N7595" s="8"/>
      <c r="O7595" s="8"/>
      <c r="P7595" s="8"/>
    </row>
    <row r="7596" spans="12:16" ht="24" customHeight="1">
      <c r="L7596" s="8"/>
      <c r="M7596" s="8"/>
      <c r="N7596" s="8"/>
      <c r="O7596" s="8"/>
      <c r="P7596" s="8"/>
    </row>
    <row r="7597" spans="12:16" ht="24" customHeight="1">
      <c r="L7597" s="8"/>
      <c r="M7597" s="8"/>
      <c r="N7597" s="8"/>
      <c r="O7597" s="8"/>
      <c r="P7597" s="8"/>
    </row>
    <row r="7598" spans="12:16" ht="24" customHeight="1">
      <c r="L7598" s="8"/>
      <c r="M7598" s="8"/>
      <c r="N7598" s="8"/>
      <c r="O7598" s="8"/>
      <c r="P7598" s="8"/>
    </row>
    <row r="7599" spans="12:16" ht="24" customHeight="1">
      <c r="L7599" s="8"/>
      <c r="M7599" s="8"/>
      <c r="N7599" s="8"/>
      <c r="O7599" s="8"/>
      <c r="P7599" s="8"/>
    </row>
    <row r="7600" spans="12:16" ht="24" customHeight="1">
      <c r="L7600" s="8"/>
      <c r="M7600" s="8"/>
      <c r="N7600" s="8"/>
      <c r="O7600" s="8"/>
      <c r="P7600" s="8"/>
    </row>
    <row r="7601" spans="12:16" ht="24" customHeight="1">
      <c r="L7601" s="8"/>
      <c r="M7601" s="8"/>
      <c r="N7601" s="8"/>
      <c r="O7601" s="8"/>
      <c r="P7601" s="8"/>
    </row>
    <row r="7602" spans="12:16" ht="24" customHeight="1">
      <c r="L7602" s="8"/>
      <c r="M7602" s="8"/>
      <c r="N7602" s="8"/>
      <c r="O7602" s="8"/>
      <c r="P7602" s="8"/>
    </row>
    <row r="7603" spans="12:16" ht="24" customHeight="1">
      <c r="L7603" s="8"/>
      <c r="M7603" s="8"/>
      <c r="N7603" s="8"/>
      <c r="O7603" s="8"/>
      <c r="P7603" s="8"/>
    </row>
    <row r="7604" spans="12:16" ht="24" customHeight="1">
      <c r="L7604" s="8"/>
      <c r="M7604" s="8"/>
      <c r="N7604" s="8"/>
      <c r="O7604" s="8"/>
      <c r="P7604" s="8"/>
    </row>
    <row r="7605" spans="12:16" ht="24" customHeight="1">
      <c r="L7605" s="8"/>
      <c r="M7605" s="8"/>
      <c r="N7605" s="8"/>
      <c r="O7605" s="8"/>
      <c r="P7605" s="8"/>
    </row>
    <row r="7606" spans="12:16" ht="24" customHeight="1">
      <c r="L7606" s="8"/>
      <c r="M7606" s="8"/>
      <c r="N7606" s="8"/>
      <c r="O7606" s="8"/>
      <c r="P7606" s="8"/>
    </row>
    <row r="7607" spans="12:16" ht="24" customHeight="1">
      <c r="L7607" s="8"/>
      <c r="M7607" s="8"/>
      <c r="N7607" s="8"/>
      <c r="O7607" s="8"/>
      <c r="P7607" s="8"/>
    </row>
    <row r="7608" spans="12:16" ht="24" customHeight="1">
      <c r="L7608" s="8"/>
      <c r="M7608" s="8"/>
      <c r="N7608" s="8"/>
      <c r="O7608" s="8"/>
      <c r="P7608" s="8"/>
    </row>
    <row r="7609" spans="12:16" ht="24" customHeight="1">
      <c r="L7609" s="8"/>
      <c r="M7609" s="8"/>
      <c r="N7609" s="8"/>
      <c r="O7609" s="8"/>
      <c r="P7609" s="8"/>
    </row>
    <row r="7610" spans="12:16" ht="24" customHeight="1">
      <c r="L7610" s="8"/>
      <c r="M7610" s="8"/>
      <c r="N7610" s="8"/>
      <c r="O7610" s="8"/>
      <c r="P7610" s="8"/>
    </row>
    <row r="7611" spans="12:16" ht="24" customHeight="1">
      <c r="L7611" s="8"/>
      <c r="M7611" s="8"/>
      <c r="N7611" s="8"/>
      <c r="O7611" s="8"/>
      <c r="P7611" s="8"/>
    </row>
    <row r="7612" spans="12:16" ht="24" customHeight="1">
      <c r="L7612" s="8"/>
      <c r="M7612" s="8"/>
      <c r="N7612" s="8"/>
      <c r="O7612" s="8"/>
      <c r="P7612" s="8"/>
    </row>
    <row r="7613" spans="12:16" ht="24" customHeight="1">
      <c r="L7613" s="8"/>
      <c r="M7613" s="8"/>
      <c r="N7613" s="8"/>
      <c r="O7613" s="8"/>
      <c r="P7613" s="8"/>
    </row>
    <row r="7614" spans="12:16" ht="24" customHeight="1">
      <c r="L7614" s="8"/>
      <c r="M7614" s="8"/>
      <c r="N7614" s="8"/>
      <c r="O7614" s="8"/>
      <c r="P7614" s="8"/>
    </row>
    <row r="7615" spans="12:16" ht="24" customHeight="1">
      <c r="L7615" s="8"/>
      <c r="M7615" s="8"/>
      <c r="N7615" s="8"/>
      <c r="O7615" s="8"/>
      <c r="P7615" s="8"/>
    </row>
    <row r="7616" spans="12:16" ht="24" customHeight="1">
      <c r="L7616" s="8"/>
      <c r="M7616" s="8"/>
      <c r="N7616" s="8"/>
      <c r="O7616" s="8"/>
      <c r="P7616" s="8"/>
    </row>
    <row r="7617" spans="12:16" ht="24" customHeight="1">
      <c r="L7617" s="8"/>
      <c r="M7617" s="8"/>
      <c r="N7617" s="8"/>
      <c r="O7617" s="8"/>
      <c r="P7617" s="8"/>
    </row>
    <row r="7618" spans="12:16" ht="24" customHeight="1">
      <c r="L7618" s="8"/>
      <c r="M7618" s="8"/>
      <c r="N7618" s="8"/>
      <c r="O7618" s="8"/>
      <c r="P7618" s="8"/>
    </row>
    <row r="7619" spans="12:16" ht="24" customHeight="1">
      <c r="L7619" s="8"/>
      <c r="M7619" s="8"/>
      <c r="N7619" s="8"/>
      <c r="O7619" s="8"/>
      <c r="P7619" s="8"/>
    </row>
    <row r="7620" spans="12:16" ht="24" customHeight="1">
      <c r="L7620" s="8"/>
      <c r="M7620" s="8"/>
      <c r="N7620" s="8"/>
      <c r="O7620" s="8"/>
      <c r="P7620" s="8"/>
    </row>
    <row r="7621" spans="12:16" ht="24" customHeight="1">
      <c r="L7621" s="8"/>
      <c r="M7621" s="8"/>
      <c r="N7621" s="8"/>
      <c r="O7621" s="8"/>
      <c r="P7621" s="8"/>
    </row>
    <row r="7622" spans="12:16" ht="24" customHeight="1">
      <c r="L7622" s="8"/>
      <c r="M7622" s="8"/>
      <c r="N7622" s="8"/>
      <c r="O7622" s="8"/>
      <c r="P7622" s="8"/>
    </row>
    <row r="7623" spans="12:16" ht="24" customHeight="1">
      <c r="L7623" s="8"/>
      <c r="M7623" s="8"/>
      <c r="N7623" s="8"/>
      <c r="O7623" s="8"/>
      <c r="P7623" s="8"/>
    </row>
    <row r="7624" spans="12:16" ht="24" customHeight="1">
      <c r="L7624" s="8"/>
      <c r="M7624" s="8"/>
      <c r="N7624" s="8"/>
      <c r="O7624" s="8"/>
      <c r="P7624" s="8"/>
    </row>
    <row r="7625" spans="12:16" ht="24" customHeight="1">
      <c r="L7625" s="8"/>
      <c r="M7625" s="8"/>
      <c r="N7625" s="8"/>
      <c r="O7625" s="8"/>
      <c r="P7625" s="8"/>
    </row>
    <row r="7626" spans="12:16" ht="24" customHeight="1">
      <c r="L7626" s="8"/>
      <c r="M7626" s="8"/>
      <c r="N7626" s="8"/>
      <c r="O7626" s="8"/>
      <c r="P7626" s="8"/>
    </row>
    <row r="7627" spans="12:16" ht="24" customHeight="1">
      <c r="L7627" s="8"/>
      <c r="M7627" s="8"/>
      <c r="N7627" s="8"/>
      <c r="O7627" s="8"/>
      <c r="P7627" s="8"/>
    </row>
    <row r="7628" spans="12:16" ht="24" customHeight="1">
      <c r="L7628" s="8"/>
      <c r="M7628" s="8"/>
      <c r="N7628" s="8"/>
      <c r="O7628" s="8"/>
      <c r="P7628" s="8"/>
    </row>
    <row r="7629" spans="12:16" ht="24" customHeight="1">
      <c r="L7629" s="8"/>
      <c r="M7629" s="8"/>
      <c r="N7629" s="8"/>
      <c r="O7629" s="8"/>
      <c r="P7629" s="8"/>
    </row>
    <row r="7630" spans="12:16" ht="24" customHeight="1">
      <c r="L7630" s="8"/>
      <c r="M7630" s="8"/>
      <c r="N7630" s="8"/>
      <c r="O7630" s="8"/>
      <c r="P7630" s="8"/>
    </row>
    <row r="7631" spans="12:16" ht="24" customHeight="1">
      <c r="L7631" s="8"/>
      <c r="M7631" s="8"/>
      <c r="N7631" s="8"/>
      <c r="O7631" s="8"/>
      <c r="P7631" s="8"/>
    </row>
    <row r="7632" spans="12:16" ht="24" customHeight="1">
      <c r="L7632" s="8"/>
      <c r="M7632" s="8"/>
      <c r="N7632" s="8"/>
      <c r="O7632" s="8"/>
      <c r="P7632" s="8"/>
    </row>
    <row r="7633" spans="12:16" ht="24" customHeight="1">
      <c r="L7633" s="8"/>
      <c r="M7633" s="8"/>
      <c r="N7633" s="8"/>
      <c r="O7633" s="8"/>
      <c r="P7633" s="8"/>
    </row>
    <row r="7634" spans="12:16" ht="24" customHeight="1">
      <c r="L7634" s="8"/>
      <c r="M7634" s="8"/>
      <c r="N7634" s="8"/>
      <c r="O7634" s="8"/>
      <c r="P7634" s="8"/>
    </row>
    <row r="7635" spans="12:16" ht="24" customHeight="1">
      <c r="L7635" s="8"/>
      <c r="M7635" s="8"/>
      <c r="N7635" s="8"/>
      <c r="O7635" s="8"/>
      <c r="P7635" s="8"/>
    </row>
    <row r="7636" spans="12:16" ht="24" customHeight="1">
      <c r="L7636" s="8"/>
      <c r="M7636" s="8"/>
      <c r="N7636" s="8"/>
      <c r="O7636" s="8"/>
      <c r="P7636" s="8"/>
    </row>
    <row r="7637" spans="12:16" ht="24" customHeight="1">
      <c r="L7637" s="8"/>
      <c r="M7637" s="8"/>
      <c r="N7637" s="8"/>
      <c r="O7637" s="8"/>
      <c r="P7637" s="8"/>
    </row>
    <row r="7638" spans="12:16" ht="24" customHeight="1">
      <c r="L7638" s="8"/>
      <c r="M7638" s="8"/>
      <c r="N7638" s="8"/>
      <c r="O7638" s="8"/>
      <c r="P7638" s="8"/>
    </row>
    <row r="7639" spans="12:16" ht="24" customHeight="1">
      <c r="L7639" s="8"/>
      <c r="M7639" s="8"/>
      <c r="N7639" s="8"/>
      <c r="O7639" s="8"/>
      <c r="P7639" s="8"/>
    </row>
    <row r="7640" spans="12:16" ht="24" customHeight="1">
      <c r="L7640" s="8"/>
      <c r="M7640" s="8"/>
      <c r="N7640" s="8"/>
      <c r="O7640" s="8"/>
      <c r="P7640" s="8"/>
    </row>
    <row r="7641" spans="12:16" ht="24" customHeight="1">
      <c r="L7641" s="8"/>
      <c r="M7641" s="8"/>
      <c r="N7641" s="8"/>
      <c r="O7641" s="8"/>
      <c r="P7641" s="8"/>
    </row>
    <row r="7642" spans="12:16" ht="24" customHeight="1">
      <c r="L7642" s="8"/>
      <c r="M7642" s="8"/>
      <c r="N7642" s="8"/>
      <c r="O7642" s="8"/>
      <c r="P7642" s="8"/>
    </row>
    <row r="7643" spans="12:16" ht="24" customHeight="1">
      <c r="L7643" s="8"/>
      <c r="M7643" s="8"/>
      <c r="N7643" s="8"/>
      <c r="O7643" s="8"/>
      <c r="P7643" s="8"/>
    </row>
    <row r="7644" spans="12:16" ht="24" customHeight="1">
      <c r="L7644" s="8"/>
      <c r="M7644" s="8"/>
      <c r="N7644" s="8"/>
      <c r="O7644" s="8"/>
      <c r="P7644" s="8"/>
    </row>
    <row r="7645" spans="12:16" ht="24" customHeight="1">
      <c r="L7645" s="8"/>
      <c r="M7645" s="8"/>
      <c r="N7645" s="8"/>
      <c r="O7645" s="8"/>
      <c r="P7645" s="8"/>
    </row>
    <row r="7646" spans="12:16" ht="24" customHeight="1">
      <c r="L7646" s="8"/>
      <c r="M7646" s="8"/>
      <c r="N7646" s="8"/>
      <c r="O7646" s="8"/>
      <c r="P7646" s="8"/>
    </row>
    <row r="7647" spans="12:16" ht="24" customHeight="1">
      <c r="L7647" s="8"/>
      <c r="M7647" s="8"/>
      <c r="N7647" s="8"/>
      <c r="O7647" s="8"/>
      <c r="P7647" s="8"/>
    </row>
    <row r="7648" spans="12:16" ht="24" customHeight="1">
      <c r="L7648" s="8"/>
      <c r="M7648" s="8"/>
      <c r="N7648" s="8"/>
      <c r="O7648" s="8"/>
      <c r="P7648" s="8"/>
    </row>
    <row r="7649" spans="12:16" ht="24" customHeight="1">
      <c r="L7649" s="8"/>
      <c r="M7649" s="8"/>
      <c r="N7649" s="8"/>
      <c r="O7649" s="8"/>
      <c r="P7649" s="8"/>
    </row>
    <row r="7650" spans="12:16" ht="24" customHeight="1">
      <c r="L7650" s="8"/>
      <c r="M7650" s="8"/>
      <c r="N7650" s="8"/>
      <c r="O7650" s="8"/>
      <c r="P7650" s="8"/>
    </row>
    <row r="7651" spans="12:16" ht="24" customHeight="1">
      <c r="L7651" s="8"/>
      <c r="M7651" s="8"/>
      <c r="N7651" s="8"/>
      <c r="O7651" s="8"/>
      <c r="P7651" s="8"/>
    </row>
    <row r="7652" spans="12:16" ht="24" customHeight="1">
      <c r="L7652" s="8"/>
      <c r="M7652" s="8"/>
      <c r="N7652" s="8"/>
      <c r="O7652" s="8"/>
      <c r="P7652" s="8"/>
    </row>
    <row r="7653" spans="12:16" ht="24" customHeight="1">
      <c r="L7653" s="8"/>
      <c r="M7653" s="8"/>
      <c r="N7653" s="8"/>
      <c r="O7653" s="8"/>
      <c r="P7653" s="8"/>
    </row>
    <row r="7654" spans="12:16" ht="24" customHeight="1">
      <c r="L7654" s="8"/>
      <c r="M7654" s="8"/>
      <c r="N7654" s="8"/>
      <c r="O7654" s="8"/>
      <c r="P7654" s="8"/>
    </row>
    <row r="7655" spans="12:16" ht="24" customHeight="1">
      <c r="L7655" s="8"/>
      <c r="M7655" s="8"/>
      <c r="N7655" s="8"/>
      <c r="O7655" s="8"/>
      <c r="P7655" s="8"/>
    </row>
    <row r="7656" spans="12:16" ht="24" customHeight="1">
      <c r="L7656" s="8"/>
      <c r="M7656" s="8"/>
      <c r="N7656" s="8"/>
      <c r="O7656" s="8"/>
      <c r="P7656" s="8"/>
    </row>
    <row r="7657" spans="12:16" ht="24" customHeight="1">
      <c r="L7657" s="8"/>
      <c r="M7657" s="8"/>
      <c r="N7657" s="8"/>
      <c r="O7657" s="8"/>
      <c r="P7657" s="8"/>
    </row>
    <row r="7658" spans="12:16" ht="24" customHeight="1">
      <c r="L7658" s="8"/>
      <c r="M7658" s="8"/>
      <c r="N7658" s="8"/>
      <c r="O7658" s="8"/>
      <c r="P7658" s="8"/>
    </row>
    <row r="7659" spans="12:16" ht="24" customHeight="1">
      <c r="L7659" s="8"/>
      <c r="M7659" s="8"/>
      <c r="N7659" s="8"/>
      <c r="O7659" s="8"/>
      <c r="P7659" s="8"/>
    </row>
    <row r="7660" spans="12:16" ht="24" customHeight="1">
      <c r="L7660" s="8"/>
      <c r="M7660" s="8"/>
      <c r="N7660" s="8"/>
      <c r="O7660" s="8"/>
      <c r="P7660" s="8"/>
    </row>
    <row r="7661" spans="12:16" ht="24" customHeight="1">
      <c r="L7661" s="8"/>
      <c r="M7661" s="8"/>
      <c r="N7661" s="8"/>
      <c r="O7661" s="8"/>
      <c r="P7661" s="8"/>
    </row>
    <row r="7662" spans="12:16" ht="24" customHeight="1">
      <c r="L7662" s="8"/>
      <c r="M7662" s="8"/>
      <c r="N7662" s="8"/>
      <c r="O7662" s="8"/>
      <c r="P7662" s="8"/>
    </row>
    <row r="7663" spans="12:16" ht="24" customHeight="1">
      <c r="L7663" s="8"/>
      <c r="M7663" s="8"/>
      <c r="N7663" s="8"/>
      <c r="O7663" s="8"/>
      <c r="P7663" s="8"/>
    </row>
    <row r="7664" spans="12:16" ht="24" customHeight="1">
      <c r="L7664" s="8"/>
      <c r="M7664" s="8"/>
      <c r="N7664" s="8"/>
      <c r="O7664" s="8"/>
      <c r="P7664" s="8"/>
    </row>
    <row r="7665" spans="12:16" ht="24" customHeight="1">
      <c r="L7665" s="8"/>
      <c r="M7665" s="8"/>
      <c r="N7665" s="8"/>
      <c r="O7665" s="8"/>
      <c r="P7665" s="8"/>
    </row>
    <row r="7666" spans="12:16" ht="24" customHeight="1">
      <c r="L7666" s="8"/>
      <c r="M7666" s="8"/>
      <c r="N7666" s="8"/>
      <c r="O7666" s="8"/>
      <c r="P7666" s="8"/>
    </row>
    <row r="7667" spans="12:16" ht="24" customHeight="1">
      <c r="L7667" s="8"/>
      <c r="M7667" s="8"/>
      <c r="N7667" s="8"/>
      <c r="O7667" s="8"/>
      <c r="P7667" s="8"/>
    </row>
    <row r="7668" spans="12:16" ht="24" customHeight="1">
      <c r="L7668" s="8"/>
      <c r="M7668" s="8"/>
      <c r="N7668" s="8"/>
      <c r="O7668" s="8"/>
      <c r="P7668" s="8"/>
    </row>
    <row r="7669" spans="12:16" ht="24" customHeight="1">
      <c r="L7669" s="8"/>
      <c r="M7669" s="8"/>
      <c r="N7669" s="8"/>
      <c r="O7669" s="8"/>
      <c r="P7669" s="8"/>
    </row>
    <row r="7670" spans="12:16" ht="24" customHeight="1">
      <c r="L7670" s="8"/>
      <c r="M7670" s="8"/>
      <c r="N7670" s="8"/>
      <c r="O7670" s="8"/>
      <c r="P7670" s="8"/>
    </row>
    <row r="7671" spans="12:16" ht="24" customHeight="1">
      <c r="L7671" s="8"/>
      <c r="M7671" s="8"/>
      <c r="N7671" s="8"/>
      <c r="O7671" s="8"/>
      <c r="P7671" s="8"/>
    </row>
    <row r="7672" spans="12:16" ht="24" customHeight="1">
      <c r="L7672" s="8"/>
      <c r="M7672" s="8"/>
      <c r="N7672" s="8"/>
      <c r="O7672" s="8"/>
      <c r="P7672" s="8"/>
    </row>
    <row r="7673" spans="12:16" ht="24" customHeight="1">
      <c r="L7673" s="8"/>
      <c r="M7673" s="8"/>
      <c r="N7673" s="8"/>
      <c r="O7673" s="8"/>
      <c r="P7673" s="8"/>
    </row>
    <row r="7674" spans="12:16" ht="24" customHeight="1">
      <c r="L7674" s="8"/>
      <c r="M7674" s="8"/>
      <c r="N7674" s="8"/>
      <c r="O7674" s="8"/>
      <c r="P7674" s="8"/>
    </row>
    <row r="7675" spans="12:16" ht="24" customHeight="1">
      <c r="L7675" s="8"/>
      <c r="M7675" s="8"/>
      <c r="N7675" s="8"/>
      <c r="O7675" s="8"/>
      <c r="P7675" s="8"/>
    </row>
    <row r="7676" spans="12:16" ht="24" customHeight="1">
      <c r="L7676" s="8"/>
      <c r="M7676" s="8"/>
      <c r="N7676" s="8"/>
      <c r="O7676" s="8"/>
      <c r="P7676" s="8"/>
    </row>
    <row r="7677" spans="12:16" ht="24" customHeight="1">
      <c r="L7677" s="8"/>
      <c r="M7677" s="8"/>
      <c r="N7677" s="8"/>
      <c r="O7677" s="8"/>
      <c r="P7677" s="8"/>
    </row>
    <row r="7678" spans="12:16" ht="24" customHeight="1">
      <c r="L7678" s="8"/>
      <c r="M7678" s="8"/>
      <c r="N7678" s="8"/>
      <c r="O7678" s="8"/>
      <c r="P7678" s="8"/>
    </row>
    <row r="7679" spans="12:16" ht="24" customHeight="1">
      <c r="L7679" s="8"/>
      <c r="M7679" s="8"/>
      <c r="N7679" s="8"/>
      <c r="O7679" s="8"/>
      <c r="P7679" s="8"/>
    </row>
    <row r="7680" spans="12:16" ht="24" customHeight="1">
      <c r="L7680" s="8"/>
      <c r="M7680" s="8"/>
      <c r="N7680" s="8"/>
      <c r="O7680" s="8"/>
      <c r="P7680" s="8"/>
    </row>
    <row r="7681" spans="12:16" ht="24" customHeight="1">
      <c r="L7681" s="8"/>
      <c r="M7681" s="8"/>
      <c r="N7681" s="8"/>
      <c r="O7681" s="8"/>
      <c r="P7681" s="8"/>
    </row>
    <row r="7682" spans="12:16" ht="24" customHeight="1">
      <c r="L7682" s="8"/>
      <c r="M7682" s="8"/>
      <c r="N7682" s="8"/>
      <c r="O7682" s="8"/>
      <c r="P7682" s="8"/>
    </row>
    <row r="7683" spans="12:16" ht="24" customHeight="1">
      <c r="L7683" s="8"/>
      <c r="M7683" s="8"/>
      <c r="N7683" s="8"/>
      <c r="O7683" s="8"/>
      <c r="P7683" s="8"/>
    </row>
    <row r="7684" spans="12:16" ht="24" customHeight="1">
      <c r="L7684" s="8"/>
      <c r="M7684" s="8"/>
      <c r="N7684" s="8"/>
      <c r="O7684" s="8"/>
      <c r="P7684" s="8"/>
    </row>
    <row r="7685" spans="12:16" ht="24" customHeight="1">
      <c r="L7685" s="8"/>
      <c r="M7685" s="8"/>
      <c r="N7685" s="8"/>
      <c r="O7685" s="8"/>
      <c r="P7685" s="8"/>
    </row>
    <row r="7686" spans="12:16" ht="24" customHeight="1">
      <c r="L7686" s="8"/>
      <c r="M7686" s="8"/>
      <c r="N7686" s="8"/>
      <c r="O7686" s="8"/>
      <c r="P7686" s="8"/>
    </row>
    <row r="7687" spans="12:16" ht="24" customHeight="1">
      <c r="L7687" s="8"/>
      <c r="M7687" s="8"/>
      <c r="N7687" s="8"/>
      <c r="O7687" s="8"/>
      <c r="P7687" s="8"/>
    </row>
    <row r="7688" spans="12:16" ht="24" customHeight="1">
      <c r="L7688" s="8"/>
      <c r="M7688" s="8"/>
      <c r="N7688" s="8"/>
      <c r="O7688" s="8"/>
      <c r="P7688" s="8"/>
    </row>
    <row r="7689" spans="12:16" ht="24" customHeight="1">
      <c r="L7689" s="8"/>
      <c r="M7689" s="8"/>
      <c r="N7689" s="8"/>
      <c r="O7689" s="8"/>
      <c r="P7689" s="8"/>
    </row>
    <row r="7690" spans="12:16" ht="24" customHeight="1">
      <c r="L7690" s="8"/>
      <c r="M7690" s="8"/>
      <c r="N7690" s="8"/>
      <c r="O7690" s="8"/>
      <c r="P7690" s="8"/>
    </row>
    <row r="7691" spans="12:16" ht="24" customHeight="1">
      <c r="L7691" s="8"/>
      <c r="M7691" s="8"/>
      <c r="N7691" s="8"/>
      <c r="O7691" s="8"/>
      <c r="P7691" s="8"/>
    </row>
    <row r="7692" spans="12:16" ht="24" customHeight="1">
      <c r="L7692" s="8"/>
      <c r="M7692" s="8"/>
      <c r="N7692" s="8"/>
      <c r="O7692" s="8"/>
      <c r="P7692" s="8"/>
    </row>
    <row r="7693" spans="12:16" ht="24" customHeight="1">
      <c r="L7693" s="8"/>
      <c r="M7693" s="8"/>
      <c r="N7693" s="8"/>
      <c r="O7693" s="8"/>
      <c r="P7693" s="8"/>
    </row>
    <row r="7694" spans="12:16" ht="24" customHeight="1">
      <c r="L7694" s="8"/>
      <c r="M7694" s="8"/>
      <c r="N7694" s="8"/>
      <c r="O7694" s="8"/>
      <c r="P7694" s="8"/>
    </row>
    <row r="7695" spans="12:16" ht="24" customHeight="1">
      <c r="L7695" s="8"/>
      <c r="M7695" s="8"/>
      <c r="N7695" s="8"/>
      <c r="O7695" s="8"/>
      <c r="P7695" s="8"/>
    </row>
    <row r="7696" spans="12:16" ht="24" customHeight="1">
      <c r="L7696" s="8"/>
      <c r="M7696" s="8"/>
      <c r="N7696" s="8"/>
      <c r="O7696" s="8"/>
      <c r="P7696" s="8"/>
    </row>
    <row r="7697" spans="12:16" ht="24" customHeight="1">
      <c r="L7697" s="8"/>
      <c r="M7697" s="8"/>
      <c r="N7697" s="8"/>
      <c r="O7697" s="8"/>
      <c r="P7697" s="8"/>
    </row>
    <row r="7698" spans="12:16" ht="24" customHeight="1">
      <c r="L7698" s="8"/>
      <c r="M7698" s="8"/>
      <c r="N7698" s="8"/>
      <c r="O7698" s="8"/>
      <c r="P7698" s="8"/>
    </row>
    <row r="7699" spans="12:16" ht="24" customHeight="1">
      <c r="L7699" s="8"/>
      <c r="M7699" s="8"/>
      <c r="N7699" s="8"/>
      <c r="O7699" s="8"/>
      <c r="P7699" s="8"/>
    </row>
    <row r="7700" spans="12:16" ht="24" customHeight="1">
      <c r="L7700" s="8"/>
      <c r="M7700" s="8"/>
      <c r="N7700" s="8"/>
      <c r="O7700" s="8"/>
      <c r="P7700" s="8"/>
    </row>
    <row r="7701" spans="12:16" ht="24" customHeight="1">
      <c r="L7701" s="8"/>
      <c r="M7701" s="8"/>
      <c r="N7701" s="8"/>
      <c r="O7701" s="8"/>
      <c r="P7701" s="8"/>
    </row>
    <row r="7702" spans="12:16" ht="24" customHeight="1">
      <c r="L7702" s="8"/>
      <c r="M7702" s="8"/>
      <c r="N7702" s="8"/>
      <c r="O7702" s="8"/>
      <c r="P7702" s="8"/>
    </row>
    <row r="7703" spans="12:16" ht="24" customHeight="1">
      <c r="L7703" s="8"/>
      <c r="M7703" s="8"/>
      <c r="N7703" s="8"/>
      <c r="O7703" s="8"/>
      <c r="P7703" s="8"/>
    </row>
    <row r="7704" spans="12:16" ht="24" customHeight="1">
      <c r="L7704" s="8"/>
      <c r="M7704" s="8"/>
      <c r="N7704" s="8"/>
      <c r="O7704" s="8"/>
      <c r="P7704" s="8"/>
    </row>
    <row r="7705" spans="12:16" ht="24" customHeight="1">
      <c r="L7705" s="8"/>
      <c r="M7705" s="8"/>
      <c r="N7705" s="8"/>
      <c r="O7705" s="8"/>
      <c r="P7705" s="8"/>
    </row>
    <row r="7706" spans="12:16" ht="24" customHeight="1">
      <c r="L7706" s="8"/>
      <c r="M7706" s="8"/>
      <c r="N7706" s="8"/>
      <c r="O7706" s="8"/>
      <c r="P7706" s="8"/>
    </row>
    <row r="7707" spans="12:16" ht="24" customHeight="1">
      <c r="L7707" s="8"/>
      <c r="M7707" s="8"/>
      <c r="N7707" s="8"/>
      <c r="O7707" s="8"/>
      <c r="P7707" s="8"/>
    </row>
    <row r="7708" spans="12:16" ht="24" customHeight="1">
      <c r="L7708" s="8"/>
      <c r="M7708" s="8"/>
      <c r="N7708" s="8"/>
      <c r="O7708" s="8"/>
      <c r="P7708" s="8"/>
    </row>
    <row r="7709" spans="12:16" ht="24" customHeight="1">
      <c r="L7709" s="8"/>
      <c r="M7709" s="8"/>
      <c r="N7709" s="8"/>
      <c r="O7709" s="8"/>
      <c r="P7709" s="8"/>
    </row>
    <row r="7710" spans="12:16" ht="24" customHeight="1">
      <c r="L7710" s="8"/>
      <c r="M7710" s="8"/>
      <c r="N7710" s="8"/>
      <c r="O7710" s="8"/>
      <c r="P7710" s="8"/>
    </row>
    <row r="7711" spans="12:16" ht="24" customHeight="1">
      <c r="L7711" s="8"/>
      <c r="M7711" s="8"/>
      <c r="N7711" s="8"/>
      <c r="O7711" s="8"/>
      <c r="P7711" s="8"/>
    </row>
    <row r="7712" spans="12:16" ht="24" customHeight="1">
      <c r="L7712" s="8"/>
      <c r="M7712" s="8"/>
      <c r="N7712" s="8"/>
      <c r="O7712" s="8"/>
      <c r="P7712" s="8"/>
    </row>
    <row r="7713" spans="12:16" ht="24" customHeight="1">
      <c r="L7713" s="8"/>
      <c r="M7713" s="8"/>
      <c r="N7713" s="8"/>
      <c r="O7713" s="8"/>
      <c r="P7713" s="8"/>
    </row>
    <row r="7714" spans="12:16" ht="24" customHeight="1">
      <c r="L7714" s="8"/>
      <c r="M7714" s="8"/>
      <c r="N7714" s="8"/>
      <c r="O7714" s="8"/>
      <c r="P7714" s="8"/>
    </row>
    <row r="7715" spans="12:16" ht="24" customHeight="1">
      <c r="L7715" s="8"/>
      <c r="M7715" s="8"/>
      <c r="N7715" s="8"/>
      <c r="O7715" s="8"/>
      <c r="P7715" s="8"/>
    </row>
    <row r="7716" spans="12:16" ht="24" customHeight="1">
      <c r="L7716" s="8"/>
      <c r="M7716" s="8"/>
      <c r="N7716" s="8"/>
      <c r="O7716" s="8"/>
      <c r="P7716" s="8"/>
    </row>
    <row r="7717" spans="12:16" ht="24" customHeight="1">
      <c r="L7717" s="8"/>
      <c r="M7717" s="8"/>
      <c r="N7717" s="8"/>
      <c r="O7717" s="8"/>
      <c r="P7717" s="8"/>
    </row>
    <row r="7718" spans="12:16" ht="24" customHeight="1">
      <c r="L7718" s="8"/>
      <c r="M7718" s="8"/>
      <c r="N7718" s="8"/>
      <c r="O7718" s="8"/>
      <c r="P7718" s="8"/>
    </row>
    <row r="7719" spans="12:16" ht="24" customHeight="1">
      <c r="L7719" s="8"/>
      <c r="M7719" s="8"/>
      <c r="N7719" s="8"/>
      <c r="O7719" s="8"/>
      <c r="P7719" s="8"/>
    </row>
    <row r="7720" spans="12:16" ht="24" customHeight="1">
      <c r="L7720" s="8"/>
      <c r="M7720" s="8"/>
      <c r="N7720" s="8"/>
      <c r="O7720" s="8"/>
      <c r="P7720" s="8"/>
    </row>
    <row r="7721" spans="12:16" ht="24" customHeight="1">
      <c r="L7721" s="8"/>
      <c r="M7721" s="8"/>
      <c r="N7721" s="8"/>
      <c r="O7721" s="8"/>
      <c r="P7721" s="8"/>
    </row>
    <row r="7722" spans="12:16" ht="24" customHeight="1">
      <c r="L7722" s="8"/>
      <c r="M7722" s="8"/>
      <c r="N7722" s="8"/>
      <c r="O7722" s="8"/>
      <c r="P7722" s="8"/>
    </row>
    <row r="7723" spans="12:16" ht="24" customHeight="1">
      <c r="L7723" s="8"/>
      <c r="M7723" s="8"/>
      <c r="N7723" s="8"/>
      <c r="O7723" s="8"/>
      <c r="P7723" s="8"/>
    </row>
    <row r="7724" spans="12:16" ht="24" customHeight="1">
      <c r="L7724" s="8"/>
      <c r="M7724" s="8"/>
      <c r="N7724" s="8"/>
      <c r="O7724" s="8"/>
      <c r="P7724" s="8"/>
    </row>
    <row r="7725" spans="12:16" ht="24" customHeight="1">
      <c r="L7725" s="8"/>
      <c r="M7725" s="8"/>
      <c r="N7725" s="8"/>
      <c r="O7725" s="8"/>
      <c r="P7725" s="8"/>
    </row>
    <row r="7726" spans="12:16" ht="24" customHeight="1">
      <c r="L7726" s="8"/>
      <c r="M7726" s="8"/>
      <c r="N7726" s="8"/>
      <c r="O7726" s="8"/>
      <c r="P7726" s="8"/>
    </row>
    <row r="7727" spans="12:16" ht="24" customHeight="1">
      <c r="L7727" s="8"/>
      <c r="M7727" s="8"/>
      <c r="N7727" s="8"/>
      <c r="O7727" s="8"/>
      <c r="P7727" s="8"/>
    </row>
    <row r="7728" spans="12:16" ht="24" customHeight="1">
      <c r="L7728" s="8"/>
      <c r="M7728" s="8"/>
      <c r="N7728" s="8"/>
      <c r="O7728" s="8"/>
      <c r="P7728" s="8"/>
    </row>
    <row r="7729" spans="12:16" ht="24" customHeight="1">
      <c r="L7729" s="8"/>
      <c r="M7729" s="8"/>
      <c r="N7729" s="8"/>
      <c r="O7729" s="8"/>
      <c r="P7729" s="8"/>
    </row>
    <row r="7730" spans="12:16" ht="24" customHeight="1">
      <c r="L7730" s="8"/>
      <c r="M7730" s="8"/>
      <c r="N7730" s="8"/>
      <c r="O7730" s="8"/>
      <c r="P7730" s="8"/>
    </row>
    <row r="7731" spans="12:16" ht="24" customHeight="1">
      <c r="L7731" s="8"/>
      <c r="M7731" s="8"/>
      <c r="N7731" s="8"/>
      <c r="O7731" s="8"/>
      <c r="P7731" s="8"/>
    </row>
    <row r="7732" spans="12:16" ht="24" customHeight="1">
      <c r="L7732" s="8"/>
      <c r="M7732" s="8"/>
      <c r="N7732" s="8"/>
      <c r="O7732" s="8"/>
      <c r="P7732" s="8"/>
    </row>
    <row r="7733" spans="12:16" ht="24" customHeight="1">
      <c r="L7733" s="8"/>
      <c r="M7733" s="8"/>
      <c r="N7733" s="8"/>
      <c r="O7733" s="8"/>
      <c r="P7733" s="8"/>
    </row>
    <row r="7734" spans="12:16" ht="24" customHeight="1">
      <c r="L7734" s="8"/>
      <c r="M7734" s="8"/>
      <c r="N7734" s="8"/>
      <c r="O7734" s="8"/>
      <c r="P7734" s="8"/>
    </row>
    <row r="7735" spans="12:16" ht="24" customHeight="1">
      <c r="L7735" s="8"/>
      <c r="M7735" s="8"/>
      <c r="N7735" s="8"/>
      <c r="O7735" s="8"/>
      <c r="P7735" s="8"/>
    </row>
    <row r="7736" spans="12:16" ht="24" customHeight="1">
      <c r="L7736" s="8"/>
      <c r="M7736" s="8"/>
      <c r="N7736" s="8"/>
      <c r="O7736" s="8"/>
      <c r="P7736" s="8"/>
    </row>
    <row r="7737" spans="12:16" ht="24" customHeight="1">
      <c r="L7737" s="8"/>
      <c r="M7737" s="8"/>
      <c r="N7737" s="8"/>
      <c r="O7737" s="8"/>
      <c r="P7737" s="8"/>
    </row>
    <row r="7738" spans="12:16" ht="24" customHeight="1">
      <c r="L7738" s="8"/>
      <c r="M7738" s="8"/>
      <c r="N7738" s="8"/>
      <c r="O7738" s="8"/>
      <c r="P7738" s="8"/>
    </row>
    <row r="7739" spans="12:16" ht="24" customHeight="1">
      <c r="L7739" s="8"/>
      <c r="M7739" s="8"/>
      <c r="N7739" s="8"/>
      <c r="O7739" s="8"/>
      <c r="P7739" s="8"/>
    </row>
    <row r="7740" spans="12:16" ht="24" customHeight="1">
      <c r="L7740" s="8"/>
      <c r="M7740" s="8"/>
      <c r="N7740" s="8"/>
      <c r="O7740" s="8"/>
      <c r="P7740" s="8"/>
    </row>
    <row r="7741" spans="12:16" ht="24" customHeight="1">
      <c r="L7741" s="8"/>
      <c r="M7741" s="8"/>
      <c r="N7741" s="8"/>
      <c r="O7741" s="8"/>
      <c r="P7741" s="8"/>
    </row>
    <row r="7742" spans="12:16" ht="24" customHeight="1">
      <c r="L7742" s="8"/>
      <c r="M7742" s="8"/>
      <c r="N7742" s="8"/>
      <c r="O7742" s="8"/>
      <c r="P7742" s="8"/>
    </row>
    <row r="7743" spans="12:16" ht="24" customHeight="1">
      <c r="L7743" s="8"/>
      <c r="M7743" s="8"/>
      <c r="N7743" s="8"/>
      <c r="O7743" s="8"/>
      <c r="P7743" s="8"/>
    </row>
    <row r="7744" spans="12:16" ht="24" customHeight="1">
      <c r="L7744" s="8"/>
      <c r="M7744" s="8"/>
      <c r="N7744" s="8"/>
      <c r="O7744" s="8"/>
      <c r="P7744" s="8"/>
    </row>
    <row r="7745" spans="12:16" ht="24" customHeight="1">
      <c r="L7745" s="8"/>
      <c r="M7745" s="8"/>
      <c r="N7745" s="8"/>
      <c r="O7745" s="8"/>
      <c r="P7745" s="8"/>
    </row>
    <row r="7746" spans="12:16" ht="24" customHeight="1">
      <c r="L7746" s="8"/>
      <c r="M7746" s="8"/>
      <c r="N7746" s="8"/>
      <c r="O7746" s="8"/>
      <c r="P7746" s="8"/>
    </row>
    <row r="7747" spans="12:16" ht="24" customHeight="1">
      <c r="L7747" s="8"/>
      <c r="M7747" s="8"/>
      <c r="N7747" s="8"/>
      <c r="O7747" s="8"/>
      <c r="P7747" s="8"/>
    </row>
    <row r="7748" spans="12:16" ht="24" customHeight="1">
      <c r="L7748" s="8"/>
      <c r="M7748" s="8"/>
      <c r="N7748" s="8"/>
      <c r="O7748" s="8"/>
      <c r="P7748" s="8"/>
    </row>
    <row r="7749" spans="12:16" ht="24" customHeight="1">
      <c r="L7749" s="8"/>
      <c r="M7749" s="8"/>
      <c r="N7749" s="8"/>
      <c r="O7749" s="8"/>
      <c r="P7749" s="8"/>
    </row>
    <row r="7750" spans="12:16" ht="24" customHeight="1">
      <c r="L7750" s="8"/>
      <c r="M7750" s="8"/>
      <c r="N7750" s="8"/>
      <c r="O7750" s="8"/>
      <c r="P7750" s="8"/>
    </row>
    <row r="7751" spans="12:16" ht="24" customHeight="1">
      <c r="L7751" s="8"/>
      <c r="M7751" s="8"/>
      <c r="N7751" s="8"/>
      <c r="O7751" s="8"/>
      <c r="P7751" s="8"/>
    </row>
    <row r="7752" spans="12:16" ht="24" customHeight="1">
      <c r="L7752" s="8"/>
      <c r="M7752" s="8"/>
      <c r="N7752" s="8"/>
      <c r="O7752" s="8"/>
      <c r="P7752" s="8"/>
    </row>
    <row r="7753" spans="12:16" ht="24" customHeight="1">
      <c r="L7753" s="8"/>
      <c r="M7753" s="8"/>
      <c r="N7753" s="8"/>
      <c r="O7753" s="8"/>
      <c r="P7753" s="8"/>
    </row>
    <row r="7754" spans="12:16" ht="24" customHeight="1">
      <c r="L7754" s="8"/>
      <c r="M7754" s="8"/>
      <c r="N7754" s="8"/>
      <c r="O7754" s="8"/>
      <c r="P7754" s="8"/>
    </row>
    <row r="7755" spans="12:16" ht="24" customHeight="1">
      <c r="L7755" s="8"/>
      <c r="M7755" s="8"/>
      <c r="N7755" s="8"/>
      <c r="O7755" s="8"/>
      <c r="P7755" s="8"/>
    </row>
    <row r="7756" spans="12:16" ht="24" customHeight="1">
      <c r="L7756" s="8"/>
      <c r="M7756" s="8"/>
      <c r="N7756" s="8"/>
      <c r="O7756" s="8"/>
      <c r="P7756" s="8"/>
    </row>
    <row r="7757" spans="12:16" ht="24" customHeight="1">
      <c r="L7757" s="8"/>
      <c r="M7757" s="8"/>
      <c r="N7757" s="8"/>
      <c r="O7757" s="8"/>
      <c r="P7757" s="8"/>
    </row>
    <row r="7758" spans="12:16" ht="24" customHeight="1">
      <c r="L7758" s="8"/>
      <c r="M7758" s="8"/>
      <c r="N7758" s="8"/>
      <c r="O7758" s="8"/>
      <c r="P7758" s="8"/>
    </row>
    <row r="7759" spans="12:16" ht="24" customHeight="1">
      <c r="L7759" s="8"/>
      <c r="M7759" s="8"/>
      <c r="N7759" s="8"/>
      <c r="O7759" s="8"/>
      <c r="P7759" s="8"/>
    </row>
    <row r="7760" spans="12:16" ht="24" customHeight="1">
      <c r="L7760" s="8"/>
      <c r="M7760" s="8"/>
      <c r="N7760" s="8"/>
      <c r="O7760" s="8"/>
      <c r="P7760" s="8"/>
    </row>
    <row r="7761" spans="12:16" ht="24" customHeight="1">
      <c r="L7761" s="8"/>
      <c r="M7761" s="8"/>
      <c r="N7761" s="8"/>
      <c r="O7761" s="8"/>
      <c r="P7761" s="8"/>
    </row>
    <row r="7762" spans="12:16" ht="24" customHeight="1">
      <c r="L7762" s="8"/>
      <c r="M7762" s="8"/>
      <c r="N7762" s="8"/>
      <c r="O7762" s="8"/>
      <c r="P7762" s="8"/>
    </row>
    <row r="7763" spans="12:16" ht="24" customHeight="1">
      <c r="L7763" s="8"/>
      <c r="M7763" s="8"/>
      <c r="N7763" s="8"/>
      <c r="O7763" s="8"/>
      <c r="P7763" s="8"/>
    </row>
    <row r="7764" spans="12:16" ht="24" customHeight="1">
      <c r="L7764" s="8"/>
      <c r="M7764" s="8"/>
      <c r="N7764" s="8"/>
      <c r="O7764" s="8"/>
      <c r="P7764" s="8"/>
    </row>
    <row r="7765" spans="12:16" ht="24" customHeight="1">
      <c r="L7765" s="8"/>
      <c r="M7765" s="8"/>
      <c r="N7765" s="8"/>
      <c r="O7765" s="8"/>
      <c r="P7765" s="8"/>
    </row>
    <row r="7766" spans="12:16" ht="24" customHeight="1">
      <c r="L7766" s="8"/>
      <c r="M7766" s="8"/>
      <c r="N7766" s="8"/>
      <c r="O7766" s="8"/>
      <c r="P7766" s="8"/>
    </row>
    <row r="7767" spans="12:16" ht="24" customHeight="1">
      <c r="L7767" s="8"/>
      <c r="M7767" s="8"/>
      <c r="N7767" s="8"/>
      <c r="O7767" s="8"/>
      <c r="P7767" s="8"/>
    </row>
    <row r="7768" spans="12:16" ht="24" customHeight="1">
      <c r="L7768" s="8"/>
      <c r="M7768" s="8"/>
      <c r="N7768" s="8"/>
      <c r="O7768" s="8"/>
      <c r="P7768" s="8"/>
    </row>
    <row r="7769" spans="12:16" ht="24" customHeight="1">
      <c r="L7769" s="8"/>
      <c r="M7769" s="8"/>
      <c r="N7769" s="8"/>
      <c r="O7769" s="8"/>
      <c r="P7769" s="8"/>
    </row>
    <row r="7770" spans="12:16" ht="24" customHeight="1">
      <c r="L7770" s="8"/>
      <c r="M7770" s="8"/>
      <c r="N7770" s="8"/>
      <c r="O7770" s="8"/>
      <c r="P7770" s="8"/>
    </row>
    <row r="7771" spans="12:16" ht="24" customHeight="1">
      <c r="L7771" s="8"/>
      <c r="M7771" s="8"/>
      <c r="N7771" s="8"/>
      <c r="O7771" s="8"/>
      <c r="P7771" s="8"/>
    </row>
    <row r="7772" spans="12:16" ht="24" customHeight="1">
      <c r="L7772" s="8"/>
      <c r="M7772" s="8"/>
      <c r="N7772" s="8"/>
      <c r="O7772" s="8"/>
      <c r="P7772" s="8"/>
    </row>
    <row r="7773" spans="12:16" ht="24" customHeight="1">
      <c r="L7773" s="8"/>
      <c r="M7773" s="8"/>
      <c r="N7773" s="8"/>
      <c r="O7773" s="8"/>
      <c r="P7773" s="8"/>
    </row>
    <row r="7774" spans="12:16" ht="24" customHeight="1">
      <c r="L7774" s="8"/>
      <c r="M7774" s="8"/>
      <c r="N7774" s="8"/>
      <c r="O7774" s="8"/>
      <c r="P7774" s="8"/>
    </row>
    <row r="7775" spans="12:16" ht="24" customHeight="1">
      <c r="L7775" s="8"/>
      <c r="M7775" s="8"/>
      <c r="N7775" s="8"/>
      <c r="O7775" s="8"/>
      <c r="P7775" s="8"/>
    </row>
    <row r="7776" spans="12:16" ht="24" customHeight="1">
      <c r="L7776" s="8"/>
      <c r="M7776" s="8"/>
      <c r="N7776" s="8"/>
      <c r="O7776" s="8"/>
      <c r="P7776" s="8"/>
    </row>
    <row r="7777" spans="12:16" ht="24" customHeight="1">
      <c r="L7777" s="8"/>
      <c r="M7777" s="8"/>
      <c r="N7777" s="8"/>
      <c r="O7777" s="8"/>
      <c r="P7777" s="8"/>
    </row>
    <row r="7778" spans="12:16" ht="24" customHeight="1">
      <c r="L7778" s="8"/>
      <c r="M7778" s="8"/>
      <c r="N7778" s="8"/>
      <c r="O7778" s="8"/>
      <c r="P7778" s="8"/>
    </row>
    <row r="7779" spans="12:16" ht="24" customHeight="1">
      <c r="L7779" s="8"/>
      <c r="M7779" s="8"/>
      <c r="N7779" s="8"/>
      <c r="O7779" s="8"/>
      <c r="P7779" s="8"/>
    </row>
    <row r="7780" spans="12:16" ht="24" customHeight="1">
      <c r="L7780" s="8"/>
      <c r="M7780" s="8"/>
      <c r="N7780" s="8"/>
      <c r="O7780" s="8"/>
      <c r="P7780" s="8"/>
    </row>
    <row r="7781" spans="12:16" ht="24" customHeight="1">
      <c r="L7781" s="8"/>
      <c r="M7781" s="8"/>
      <c r="N7781" s="8"/>
      <c r="O7781" s="8"/>
      <c r="P7781" s="8"/>
    </row>
    <row r="7782" spans="12:16" ht="24" customHeight="1">
      <c r="L7782" s="8"/>
      <c r="M7782" s="8"/>
      <c r="N7782" s="8"/>
      <c r="O7782" s="8"/>
      <c r="P7782" s="8"/>
    </row>
    <row r="7783" spans="12:16" ht="24" customHeight="1">
      <c r="L7783" s="8"/>
      <c r="M7783" s="8"/>
      <c r="N7783" s="8"/>
      <c r="O7783" s="8"/>
      <c r="P7783" s="8"/>
    </row>
    <row r="7784" spans="12:16" ht="24" customHeight="1">
      <c r="L7784" s="8"/>
      <c r="M7784" s="8"/>
      <c r="N7784" s="8"/>
      <c r="O7784" s="8"/>
      <c r="P7784" s="8"/>
    </row>
    <row r="7785" spans="12:16" ht="24" customHeight="1">
      <c r="L7785" s="8"/>
      <c r="M7785" s="8"/>
      <c r="N7785" s="8"/>
      <c r="O7785" s="8"/>
      <c r="P7785" s="8"/>
    </row>
    <row r="7786" spans="12:16" ht="24" customHeight="1">
      <c r="L7786" s="8"/>
      <c r="M7786" s="8"/>
      <c r="N7786" s="8"/>
      <c r="O7786" s="8"/>
      <c r="P7786" s="8"/>
    </row>
    <row r="7787" spans="12:16" ht="24" customHeight="1">
      <c r="L7787" s="8"/>
      <c r="M7787" s="8"/>
      <c r="N7787" s="8"/>
      <c r="O7787" s="8"/>
      <c r="P7787" s="8"/>
    </row>
    <row r="7788" spans="12:16" ht="24" customHeight="1">
      <c r="L7788" s="8"/>
      <c r="M7788" s="8"/>
      <c r="N7788" s="8"/>
      <c r="O7788" s="8"/>
      <c r="P7788" s="8"/>
    </row>
    <row r="7789" spans="12:16" ht="24" customHeight="1">
      <c r="L7789" s="8"/>
      <c r="M7789" s="8"/>
      <c r="N7789" s="8"/>
      <c r="O7789" s="8"/>
      <c r="P7789" s="8"/>
    </row>
    <row r="7790" spans="12:16" ht="24" customHeight="1">
      <c r="L7790" s="8"/>
      <c r="M7790" s="8"/>
      <c r="N7790" s="8"/>
      <c r="O7790" s="8"/>
      <c r="P7790" s="8"/>
    </row>
    <row r="7791" spans="12:16" ht="24" customHeight="1">
      <c r="L7791" s="8"/>
      <c r="M7791" s="8"/>
      <c r="N7791" s="8"/>
      <c r="O7791" s="8"/>
      <c r="P7791" s="8"/>
    </row>
    <row r="7792" spans="12:16" ht="24" customHeight="1">
      <c r="L7792" s="8"/>
      <c r="M7792" s="8"/>
      <c r="N7792" s="8"/>
      <c r="O7792" s="8"/>
      <c r="P7792" s="8"/>
    </row>
    <row r="7793" spans="12:16" ht="24" customHeight="1">
      <c r="L7793" s="8"/>
      <c r="M7793" s="8"/>
      <c r="N7793" s="8"/>
      <c r="O7793" s="8"/>
      <c r="P7793" s="8"/>
    </row>
    <row r="7794" spans="12:16" ht="24" customHeight="1">
      <c r="L7794" s="8"/>
      <c r="M7794" s="8"/>
      <c r="N7794" s="8"/>
      <c r="O7794" s="8"/>
      <c r="P7794" s="8"/>
    </row>
    <row r="7795" spans="12:16" ht="24" customHeight="1">
      <c r="L7795" s="8"/>
      <c r="M7795" s="8"/>
      <c r="N7795" s="8"/>
      <c r="O7795" s="8"/>
      <c r="P7795" s="8"/>
    </row>
    <row r="7796" spans="12:16" ht="24" customHeight="1">
      <c r="L7796" s="8"/>
      <c r="M7796" s="8"/>
      <c r="N7796" s="8"/>
      <c r="O7796" s="8"/>
      <c r="P7796" s="8"/>
    </row>
    <row r="7797" spans="12:16" ht="24" customHeight="1">
      <c r="L7797" s="8"/>
      <c r="M7797" s="8"/>
      <c r="N7797" s="8"/>
      <c r="O7797" s="8"/>
      <c r="P7797" s="8"/>
    </row>
    <row r="7798" spans="12:16" ht="24" customHeight="1">
      <c r="L7798" s="8"/>
      <c r="M7798" s="8"/>
      <c r="N7798" s="8"/>
      <c r="O7798" s="8"/>
      <c r="P7798" s="8"/>
    </row>
    <row r="7799" spans="12:16" ht="24" customHeight="1">
      <c r="L7799" s="8"/>
      <c r="M7799" s="8"/>
      <c r="N7799" s="8"/>
      <c r="O7799" s="8"/>
      <c r="P7799" s="8"/>
    </row>
    <row r="7800" spans="12:16" ht="24" customHeight="1">
      <c r="L7800" s="8"/>
      <c r="M7800" s="8"/>
      <c r="N7800" s="8"/>
      <c r="O7800" s="8"/>
      <c r="P7800" s="8"/>
    </row>
    <row r="7801" spans="12:16" ht="24" customHeight="1">
      <c r="L7801" s="8"/>
      <c r="M7801" s="8"/>
      <c r="N7801" s="8"/>
      <c r="O7801" s="8"/>
      <c r="P7801" s="8"/>
    </row>
    <row r="7802" spans="12:16" ht="24" customHeight="1">
      <c r="L7802" s="8"/>
      <c r="M7802" s="8"/>
      <c r="N7802" s="8"/>
      <c r="O7802" s="8"/>
      <c r="P7802" s="8"/>
    </row>
    <row r="7803" spans="12:16" ht="24" customHeight="1">
      <c r="L7803" s="8"/>
      <c r="M7803" s="8"/>
      <c r="N7803" s="8"/>
      <c r="O7803" s="8"/>
      <c r="P7803" s="8"/>
    </row>
    <row r="7804" spans="12:16" ht="24" customHeight="1">
      <c r="L7804" s="8"/>
      <c r="M7804" s="8"/>
      <c r="N7804" s="8"/>
      <c r="O7804" s="8"/>
      <c r="P7804" s="8"/>
    </row>
    <row r="7805" spans="12:16" ht="24" customHeight="1">
      <c r="L7805" s="8"/>
      <c r="M7805" s="8"/>
      <c r="N7805" s="8"/>
      <c r="O7805" s="8"/>
      <c r="P7805" s="8"/>
    </row>
    <row r="7806" spans="12:16" ht="24" customHeight="1">
      <c r="L7806" s="8"/>
      <c r="M7806" s="8"/>
      <c r="N7806" s="8"/>
      <c r="O7806" s="8"/>
      <c r="P7806" s="8"/>
    </row>
    <row r="7807" spans="12:16" ht="24" customHeight="1">
      <c r="L7807" s="8"/>
      <c r="M7807" s="8"/>
      <c r="N7807" s="8"/>
      <c r="O7807" s="8"/>
      <c r="P7807" s="8"/>
    </row>
    <row r="7808" spans="12:16" ht="24" customHeight="1">
      <c r="L7808" s="8"/>
      <c r="M7808" s="8"/>
      <c r="N7808" s="8"/>
      <c r="O7808" s="8"/>
      <c r="P7808" s="8"/>
    </row>
    <row r="7809" spans="12:16" ht="24" customHeight="1">
      <c r="L7809" s="8"/>
      <c r="M7809" s="8"/>
      <c r="N7809" s="8"/>
      <c r="O7809" s="8"/>
      <c r="P7809" s="8"/>
    </row>
    <row r="7810" spans="12:16" ht="24" customHeight="1">
      <c r="L7810" s="8"/>
      <c r="M7810" s="8"/>
      <c r="N7810" s="8"/>
      <c r="O7810" s="8"/>
      <c r="P7810" s="8"/>
    </row>
    <row r="7811" spans="12:16" ht="24" customHeight="1">
      <c r="L7811" s="8"/>
      <c r="M7811" s="8"/>
      <c r="N7811" s="8"/>
      <c r="O7811" s="8"/>
      <c r="P7811" s="8"/>
    </row>
    <row r="7812" spans="12:16" ht="24" customHeight="1">
      <c r="L7812" s="8"/>
      <c r="M7812" s="8"/>
      <c r="N7812" s="8"/>
      <c r="O7812" s="8"/>
      <c r="P7812" s="8"/>
    </row>
    <row r="7813" spans="12:16" ht="24" customHeight="1">
      <c r="L7813" s="8"/>
      <c r="M7813" s="8"/>
      <c r="N7813" s="8"/>
      <c r="O7813" s="8"/>
      <c r="P7813" s="8"/>
    </row>
    <row r="7814" spans="12:16" ht="24" customHeight="1">
      <c r="L7814" s="8"/>
      <c r="M7814" s="8"/>
      <c r="N7814" s="8"/>
      <c r="O7814" s="8"/>
      <c r="P7814" s="8"/>
    </row>
    <row r="7815" spans="12:16" ht="24" customHeight="1">
      <c r="L7815" s="8"/>
      <c r="M7815" s="8"/>
      <c r="N7815" s="8"/>
      <c r="O7815" s="8"/>
      <c r="P7815" s="8"/>
    </row>
    <row r="7816" spans="12:16" ht="24" customHeight="1">
      <c r="L7816" s="8"/>
      <c r="M7816" s="8"/>
      <c r="N7816" s="8"/>
      <c r="O7816" s="8"/>
      <c r="P7816" s="8"/>
    </row>
    <row r="7817" spans="12:16" ht="24" customHeight="1">
      <c r="L7817" s="8"/>
      <c r="M7817" s="8"/>
      <c r="N7817" s="8"/>
      <c r="O7817" s="8"/>
      <c r="P7817" s="8"/>
    </row>
    <row r="7818" spans="12:16" ht="24" customHeight="1">
      <c r="L7818" s="8"/>
      <c r="M7818" s="8"/>
      <c r="N7818" s="8"/>
      <c r="O7818" s="8"/>
      <c r="P7818" s="8"/>
    </row>
    <row r="7819" spans="12:16" ht="24" customHeight="1">
      <c r="L7819" s="8"/>
      <c r="M7819" s="8"/>
      <c r="N7819" s="8"/>
      <c r="O7819" s="8"/>
      <c r="P7819" s="8"/>
    </row>
    <row r="7820" spans="12:16" ht="24" customHeight="1">
      <c r="L7820" s="8"/>
      <c r="M7820" s="8"/>
      <c r="N7820" s="8"/>
      <c r="O7820" s="8"/>
      <c r="P7820" s="8"/>
    </row>
    <row r="7821" spans="12:16" ht="24" customHeight="1">
      <c r="L7821" s="8"/>
      <c r="M7821" s="8"/>
      <c r="N7821" s="8"/>
      <c r="O7821" s="8"/>
      <c r="P7821" s="8"/>
    </row>
    <row r="7822" spans="12:16" ht="24" customHeight="1">
      <c r="L7822" s="8"/>
      <c r="M7822" s="8"/>
      <c r="N7822" s="8"/>
      <c r="O7822" s="8"/>
      <c r="P7822" s="8"/>
    </row>
    <row r="7823" spans="12:16" ht="24" customHeight="1">
      <c r="L7823" s="8"/>
      <c r="M7823" s="8"/>
      <c r="N7823" s="8"/>
      <c r="O7823" s="8"/>
      <c r="P7823" s="8"/>
    </row>
    <row r="7824" spans="12:16" ht="24" customHeight="1">
      <c r="L7824" s="8"/>
      <c r="M7824" s="8"/>
      <c r="N7824" s="8"/>
      <c r="O7824" s="8"/>
      <c r="P7824" s="8"/>
    </row>
    <row r="7825" spans="12:16" ht="24" customHeight="1">
      <c r="L7825" s="8"/>
      <c r="M7825" s="8"/>
      <c r="N7825" s="8"/>
      <c r="O7825" s="8"/>
      <c r="P7825" s="8"/>
    </row>
    <row r="7826" spans="12:16" ht="24" customHeight="1">
      <c r="L7826" s="8"/>
      <c r="M7826" s="8"/>
      <c r="N7826" s="8"/>
      <c r="O7826" s="8"/>
      <c r="P7826" s="8"/>
    </row>
    <row r="7827" spans="12:16" ht="24" customHeight="1">
      <c r="L7827" s="8"/>
      <c r="M7827" s="8"/>
      <c r="N7827" s="8"/>
      <c r="O7827" s="8"/>
      <c r="P7827" s="8"/>
    </row>
    <row r="7828" spans="12:16" ht="24" customHeight="1">
      <c r="L7828" s="8"/>
      <c r="M7828" s="8"/>
      <c r="N7828" s="8"/>
      <c r="O7828" s="8"/>
      <c r="P7828" s="8"/>
    </row>
    <row r="7829" spans="12:16" ht="24" customHeight="1">
      <c r="L7829" s="8"/>
      <c r="M7829" s="8"/>
      <c r="N7829" s="8"/>
      <c r="O7829" s="8"/>
      <c r="P7829" s="8"/>
    </row>
    <row r="7830" spans="12:16" ht="24" customHeight="1">
      <c r="L7830" s="8"/>
      <c r="M7830" s="8"/>
      <c r="N7830" s="8"/>
      <c r="O7830" s="8"/>
      <c r="P7830" s="8"/>
    </row>
    <row r="7831" spans="12:16" ht="24" customHeight="1">
      <c r="L7831" s="8"/>
      <c r="M7831" s="8"/>
      <c r="N7831" s="8"/>
      <c r="O7831" s="8"/>
      <c r="P7831" s="8"/>
    </row>
    <row r="7832" spans="12:16" ht="24" customHeight="1">
      <c r="L7832" s="8"/>
      <c r="M7832" s="8"/>
      <c r="N7832" s="8"/>
      <c r="O7832" s="8"/>
      <c r="P7832" s="8"/>
    </row>
    <row r="7833" spans="12:16" ht="24" customHeight="1">
      <c r="L7833" s="8"/>
      <c r="M7833" s="8"/>
      <c r="N7833" s="8"/>
      <c r="O7833" s="8"/>
      <c r="P7833" s="8"/>
    </row>
    <row r="7834" spans="12:16" ht="24" customHeight="1">
      <c r="L7834" s="8"/>
      <c r="M7834" s="8"/>
      <c r="N7834" s="8"/>
      <c r="O7834" s="8"/>
      <c r="P7834" s="8"/>
    </row>
    <row r="7835" spans="12:16" ht="24" customHeight="1">
      <c r="L7835" s="8"/>
      <c r="M7835" s="8"/>
      <c r="N7835" s="8"/>
      <c r="O7835" s="8"/>
      <c r="P7835" s="8"/>
    </row>
    <row r="7836" spans="12:16" ht="24" customHeight="1">
      <c r="L7836" s="8"/>
      <c r="M7836" s="8"/>
      <c r="N7836" s="8"/>
      <c r="O7836" s="8"/>
      <c r="P7836" s="8"/>
    </row>
    <row r="7837" spans="12:16" ht="24" customHeight="1">
      <c r="L7837" s="8"/>
      <c r="M7837" s="8"/>
      <c r="N7837" s="8"/>
      <c r="O7837" s="8"/>
      <c r="P7837" s="8"/>
    </row>
    <row r="7838" spans="12:16" ht="24" customHeight="1">
      <c r="L7838" s="8"/>
      <c r="M7838" s="8"/>
      <c r="N7838" s="8"/>
      <c r="O7838" s="8"/>
      <c r="P7838" s="8"/>
    </row>
    <row r="7839" spans="12:16" ht="24" customHeight="1">
      <c r="L7839" s="8"/>
      <c r="M7839" s="8"/>
      <c r="N7839" s="8"/>
      <c r="O7839" s="8"/>
      <c r="P7839" s="8"/>
    </row>
    <row r="7840" spans="12:16" ht="24" customHeight="1">
      <c r="L7840" s="8"/>
      <c r="M7840" s="8"/>
      <c r="N7840" s="8"/>
      <c r="O7840" s="8"/>
      <c r="P7840" s="8"/>
    </row>
    <row r="7841" spans="12:16" ht="24" customHeight="1">
      <c r="L7841" s="8"/>
      <c r="M7841" s="8"/>
      <c r="N7841" s="8"/>
      <c r="O7841" s="8"/>
      <c r="P7841" s="8"/>
    </row>
    <row r="7842" spans="12:16" ht="24" customHeight="1">
      <c r="L7842" s="8"/>
      <c r="M7842" s="8"/>
      <c r="N7842" s="8"/>
      <c r="O7842" s="8"/>
      <c r="P7842" s="8"/>
    </row>
    <row r="7843" spans="12:16" ht="24" customHeight="1">
      <c r="L7843" s="8"/>
      <c r="M7843" s="8"/>
      <c r="N7843" s="8"/>
      <c r="O7843" s="8"/>
      <c r="P7843" s="8"/>
    </row>
    <row r="7844" spans="12:16" ht="24" customHeight="1">
      <c r="L7844" s="8"/>
      <c r="M7844" s="8"/>
      <c r="N7844" s="8"/>
      <c r="O7844" s="8"/>
      <c r="P7844" s="8"/>
    </row>
    <row r="7845" spans="12:16" ht="24" customHeight="1">
      <c r="L7845" s="8"/>
      <c r="M7845" s="8"/>
      <c r="N7845" s="8"/>
      <c r="O7845" s="8"/>
      <c r="P7845" s="8"/>
    </row>
    <row r="7846" spans="12:16" ht="24" customHeight="1">
      <c r="L7846" s="8"/>
      <c r="M7846" s="8"/>
      <c r="N7846" s="8"/>
      <c r="O7846" s="8"/>
      <c r="P7846" s="8"/>
    </row>
    <row r="7847" spans="12:16" ht="24" customHeight="1">
      <c r="L7847" s="8"/>
      <c r="M7847" s="8"/>
      <c r="N7847" s="8"/>
      <c r="O7847" s="8"/>
      <c r="P7847" s="8"/>
    </row>
    <row r="7848" spans="12:16" ht="24" customHeight="1">
      <c r="L7848" s="8"/>
      <c r="M7848" s="8"/>
      <c r="N7848" s="8"/>
      <c r="O7848" s="8"/>
      <c r="P7848" s="8"/>
    </row>
    <row r="7849" spans="12:16" ht="24" customHeight="1">
      <c r="L7849" s="8"/>
      <c r="M7849" s="8"/>
      <c r="N7849" s="8"/>
      <c r="O7849" s="8"/>
      <c r="P7849" s="8"/>
    </row>
    <row r="7850" spans="12:16" ht="24" customHeight="1">
      <c r="L7850" s="8"/>
      <c r="M7850" s="8"/>
      <c r="N7850" s="8"/>
      <c r="O7850" s="8"/>
      <c r="P7850" s="8"/>
    </row>
    <row r="7851" spans="12:16" ht="24" customHeight="1">
      <c r="L7851" s="8"/>
      <c r="M7851" s="8"/>
      <c r="N7851" s="8"/>
      <c r="O7851" s="8"/>
      <c r="P7851" s="8"/>
    </row>
    <row r="7852" spans="12:16" ht="24" customHeight="1">
      <c r="L7852" s="8"/>
      <c r="M7852" s="8"/>
      <c r="N7852" s="8"/>
      <c r="O7852" s="8"/>
      <c r="P7852" s="8"/>
    </row>
    <row r="7853" spans="12:16" ht="24" customHeight="1">
      <c r="L7853" s="8"/>
      <c r="M7853" s="8"/>
      <c r="N7853" s="8"/>
      <c r="O7853" s="8"/>
      <c r="P7853" s="8"/>
    </row>
    <row r="7854" spans="12:16" ht="24" customHeight="1">
      <c r="L7854" s="8"/>
      <c r="M7854" s="8"/>
      <c r="N7854" s="8"/>
      <c r="O7854" s="8"/>
      <c r="P7854" s="8"/>
    </row>
    <row r="7855" spans="12:16" ht="24" customHeight="1">
      <c r="L7855" s="8"/>
      <c r="M7855" s="8"/>
      <c r="N7855" s="8"/>
      <c r="O7855" s="8"/>
      <c r="P7855" s="8"/>
    </row>
    <row r="7856" spans="12:16" ht="24" customHeight="1">
      <c r="L7856" s="8"/>
      <c r="M7856" s="8"/>
      <c r="N7856" s="8"/>
      <c r="O7856" s="8"/>
      <c r="P7856" s="8"/>
    </row>
    <row r="7857" spans="12:16" ht="24" customHeight="1">
      <c r="L7857" s="8"/>
      <c r="M7857" s="8"/>
      <c r="N7857" s="8"/>
      <c r="O7857" s="8"/>
      <c r="P7857" s="8"/>
    </row>
    <row r="7858" spans="12:16" ht="24" customHeight="1">
      <c r="L7858" s="8"/>
      <c r="M7858" s="8"/>
      <c r="N7858" s="8"/>
      <c r="O7858" s="8"/>
      <c r="P7858" s="8"/>
    </row>
    <row r="7859" spans="12:16" ht="24" customHeight="1">
      <c r="L7859" s="8"/>
      <c r="M7859" s="8"/>
      <c r="N7859" s="8"/>
      <c r="O7859" s="8"/>
      <c r="P7859" s="8"/>
    </row>
    <row r="7860" spans="12:16" ht="24" customHeight="1">
      <c r="L7860" s="8"/>
      <c r="M7860" s="8"/>
      <c r="N7860" s="8"/>
      <c r="O7860" s="8"/>
      <c r="P7860" s="8"/>
    </row>
    <row r="7861" spans="12:16" ht="24" customHeight="1">
      <c r="L7861" s="8"/>
      <c r="M7861" s="8"/>
      <c r="N7861" s="8"/>
      <c r="O7861" s="8"/>
      <c r="P7861" s="8"/>
    </row>
    <row r="7862" spans="12:16" ht="24" customHeight="1">
      <c r="L7862" s="8"/>
      <c r="M7862" s="8"/>
      <c r="N7862" s="8"/>
      <c r="O7862" s="8"/>
      <c r="P7862" s="8"/>
    </row>
    <row r="7863" spans="12:16" ht="24" customHeight="1">
      <c r="L7863" s="8"/>
      <c r="M7863" s="8"/>
      <c r="N7863" s="8"/>
      <c r="O7863" s="8"/>
      <c r="P7863" s="8"/>
    </row>
    <row r="7864" spans="12:16" ht="24" customHeight="1">
      <c r="L7864" s="8"/>
      <c r="M7864" s="8"/>
      <c r="N7864" s="8"/>
      <c r="O7864" s="8"/>
      <c r="P7864" s="8"/>
    </row>
    <row r="7865" spans="12:16" ht="24" customHeight="1">
      <c r="L7865" s="8"/>
      <c r="M7865" s="8"/>
      <c r="N7865" s="8"/>
      <c r="O7865" s="8"/>
      <c r="P7865" s="8"/>
    </row>
    <row r="7866" spans="12:16" ht="24" customHeight="1">
      <c r="L7866" s="8"/>
      <c r="M7866" s="8"/>
      <c r="N7866" s="8"/>
      <c r="O7866" s="8"/>
      <c r="P7866" s="8"/>
    </row>
    <row r="7867" spans="12:16" ht="24" customHeight="1">
      <c r="L7867" s="8"/>
      <c r="M7867" s="8"/>
      <c r="N7867" s="8"/>
      <c r="O7867" s="8"/>
      <c r="P7867" s="8"/>
    </row>
    <row r="7868" spans="12:16" ht="24" customHeight="1">
      <c r="L7868" s="8"/>
      <c r="M7868" s="8"/>
      <c r="N7868" s="8"/>
      <c r="O7868" s="8"/>
      <c r="P7868" s="8"/>
    </row>
    <row r="7869" spans="12:16" ht="24" customHeight="1">
      <c r="L7869" s="8"/>
      <c r="M7869" s="8"/>
      <c r="N7869" s="8"/>
      <c r="O7869" s="8"/>
      <c r="P7869" s="8"/>
    </row>
    <row r="7870" spans="12:16" ht="24" customHeight="1">
      <c r="L7870" s="8"/>
      <c r="M7870" s="8"/>
      <c r="N7870" s="8"/>
      <c r="O7870" s="8"/>
      <c r="P7870" s="8"/>
    </row>
    <row r="7871" spans="12:16" ht="24" customHeight="1">
      <c r="L7871" s="8"/>
      <c r="M7871" s="8"/>
      <c r="N7871" s="8"/>
      <c r="O7871" s="8"/>
      <c r="P7871" s="8"/>
    </row>
    <row r="7872" spans="12:16" ht="24" customHeight="1">
      <c r="L7872" s="8"/>
      <c r="M7872" s="8"/>
      <c r="N7872" s="8"/>
      <c r="O7872" s="8"/>
      <c r="P7872" s="8"/>
    </row>
    <row r="7873" spans="12:16" ht="24" customHeight="1">
      <c r="L7873" s="8"/>
      <c r="M7873" s="8"/>
      <c r="N7873" s="8"/>
      <c r="O7873" s="8"/>
      <c r="P7873" s="8"/>
    </row>
    <row r="7874" spans="12:16" ht="24" customHeight="1">
      <c r="L7874" s="8"/>
      <c r="M7874" s="8"/>
      <c r="N7874" s="8"/>
      <c r="O7874" s="8"/>
      <c r="P7874" s="8"/>
    </row>
    <row r="7875" spans="12:16" ht="24" customHeight="1">
      <c r="L7875" s="8"/>
      <c r="M7875" s="8"/>
      <c r="N7875" s="8"/>
      <c r="O7875" s="8"/>
      <c r="P7875" s="8"/>
    </row>
    <row r="7876" spans="12:16" ht="24" customHeight="1">
      <c r="L7876" s="8"/>
      <c r="M7876" s="8"/>
      <c r="N7876" s="8"/>
      <c r="O7876" s="8"/>
      <c r="P7876" s="8"/>
    </row>
    <row r="7877" spans="12:16" ht="24" customHeight="1">
      <c r="L7877" s="8"/>
      <c r="M7877" s="8"/>
      <c r="N7877" s="8"/>
      <c r="O7877" s="8"/>
      <c r="P7877" s="8"/>
    </row>
    <row r="7878" spans="12:16" ht="24" customHeight="1">
      <c r="L7878" s="8"/>
      <c r="M7878" s="8"/>
      <c r="N7878" s="8"/>
      <c r="O7878" s="8"/>
      <c r="P7878" s="8"/>
    </row>
    <row r="7879" spans="12:16" ht="24" customHeight="1">
      <c r="L7879" s="8"/>
      <c r="M7879" s="8"/>
      <c r="N7879" s="8"/>
      <c r="O7879" s="8"/>
      <c r="P7879" s="8"/>
    </row>
    <row r="7880" spans="12:16" ht="24" customHeight="1">
      <c r="L7880" s="8"/>
      <c r="M7880" s="8"/>
      <c r="N7880" s="8"/>
      <c r="O7880" s="8"/>
      <c r="P7880" s="8"/>
    </row>
    <row r="7881" spans="12:16" ht="24" customHeight="1">
      <c r="L7881" s="8"/>
      <c r="M7881" s="8"/>
      <c r="N7881" s="8"/>
      <c r="O7881" s="8"/>
      <c r="P7881" s="8"/>
    </row>
    <row r="7882" spans="12:16" ht="24" customHeight="1">
      <c r="L7882" s="8"/>
      <c r="M7882" s="8"/>
      <c r="N7882" s="8"/>
      <c r="O7882" s="8"/>
      <c r="P7882" s="8"/>
    </row>
    <row r="7883" spans="12:16" ht="24" customHeight="1">
      <c r="L7883" s="8"/>
      <c r="M7883" s="8"/>
      <c r="N7883" s="8"/>
      <c r="O7883" s="8"/>
      <c r="P7883" s="8"/>
    </row>
    <row r="7884" spans="12:16" ht="24" customHeight="1">
      <c r="L7884" s="8"/>
      <c r="M7884" s="8"/>
      <c r="N7884" s="8"/>
      <c r="O7884" s="8"/>
      <c r="P7884" s="8"/>
    </row>
    <row r="7885" spans="12:16" ht="24" customHeight="1">
      <c r="L7885" s="8"/>
      <c r="M7885" s="8"/>
      <c r="N7885" s="8"/>
      <c r="O7885" s="8"/>
      <c r="P7885" s="8"/>
    </row>
    <row r="7886" spans="12:16" ht="24" customHeight="1">
      <c r="L7886" s="8"/>
      <c r="M7886" s="8"/>
      <c r="N7886" s="8"/>
      <c r="O7886" s="8"/>
      <c r="P7886" s="8"/>
    </row>
    <row r="7887" spans="12:16" ht="24" customHeight="1">
      <c r="L7887" s="8"/>
      <c r="M7887" s="8"/>
      <c r="N7887" s="8"/>
      <c r="O7887" s="8"/>
      <c r="P7887" s="8"/>
    </row>
    <row r="7888" spans="12:16" ht="24" customHeight="1">
      <c r="L7888" s="8"/>
      <c r="M7888" s="8"/>
      <c r="N7888" s="8"/>
      <c r="O7888" s="8"/>
      <c r="P7888" s="8"/>
    </row>
    <row r="7889" spans="12:16" ht="24" customHeight="1">
      <c r="L7889" s="8"/>
      <c r="M7889" s="8"/>
      <c r="N7889" s="8"/>
      <c r="O7889" s="8"/>
      <c r="P7889" s="8"/>
    </row>
    <row r="7890" spans="12:16" ht="24" customHeight="1">
      <c r="L7890" s="8"/>
      <c r="M7890" s="8"/>
      <c r="N7890" s="8"/>
      <c r="O7890" s="8"/>
      <c r="P7890" s="8"/>
    </row>
    <row r="7891" spans="12:16" ht="24" customHeight="1">
      <c r="L7891" s="8"/>
      <c r="M7891" s="8"/>
      <c r="N7891" s="8"/>
      <c r="O7891" s="8"/>
      <c r="P7891" s="8"/>
    </row>
    <row r="7892" spans="12:16" ht="24" customHeight="1">
      <c r="L7892" s="8"/>
      <c r="M7892" s="8"/>
      <c r="N7892" s="8"/>
      <c r="O7892" s="8"/>
      <c r="P7892" s="8"/>
    </row>
    <row r="7893" spans="12:16" ht="24" customHeight="1">
      <c r="L7893" s="8"/>
      <c r="M7893" s="8"/>
      <c r="N7893" s="8"/>
      <c r="O7893" s="8"/>
      <c r="P7893" s="8"/>
    </row>
    <row r="7894" spans="12:16" ht="24" customHeight="1">
      <c r="L7894" s="8"/>
      <c r="M7894" s="8"/>
      <c r="N7894" s="8"/>
      <c r="O7894" s="8"/>
      <c r="P7894" s="8"/>
    </row>
    <row r="7895" spans="12:16" ht="24" customHeight="1">
      <c r="L7895" s="8"/>
      <c r="M7895" s="8"/>
      <c r="N7895" s="8"/>
      <c r="O7895" s="8"/>
      <c r="P7895" s="8"/>
    </row>
    <row r="7896" spans="12:16" ht="24" customHeight="1">
      <c r="L7896" s="8"/>
      <c r="M7896" s="8"/>
      <c r="N7896" s="8"/>
      <c r="O7896" s="8"/>
      <c r="P7896" s="8"/>
    </row>
    <row r="7897" spans="12:16" ht="24" customHeight="1">
      <c r="L7897" s="8"/>
      <c r="M7897" s="8"/>
      <c r="N7897" s="8"/>
      <c r="O7897" s="8"/>
      <c r="P7897" s="8"/>
    </row>
    <row r="7898" spans="12:16" ht="24" customHeight="1">
      <c r="L7898" s="8"/>
      <c r="M7898" s="8"/>
      <c r="N7898" s="8"/>
      <c r="O7898" s="8"/>
      <c r="P7898" s="8"/>
    </row>
    <row r="7899" spans="12:16" ht="24" customHeight="1">
      <c r="L7899" s="8"/>
      <c r="M7899" s="8"/>
      <c r="N7899" s="8"/>
      <c r="O7899" s="8"/>
      <c r="P7899" s="8"/>
    </row>
    <row r="7900" spans="12:16" ht="24" customHeight="1">
      <c r="L7900" s="8"/>
      <c r="M7900" s="8"/>
      <c r="N7900" s="8"/>
      <c r="O7900" s="8"/>
      <c r="P7900" s="8"/>
    </row>
    <row r="7901" spans="12:16" ht="24" customHeight="1">
      <c r="L7901" s="8"/>
      <c r="M7901" s="8"/>
      <c r="N7901" s="8"/>
      <c r="O7901" s="8"/>
      <c r="P7901" s="8"/>
    </row>
    <row r="7902" spans="12:16" ht="24" customHeight="1">
      <c r="L7902" s="8"/>
      <c r="M7902" s="8"/>
      <c r="N7902" s="8"/>
      <c r="O7902" s="8"/>
      <c r="P7902" s="8"/>
    </row>
    <row r="7903" spans="12:16" ht="24" customHeight="1">
      <c r="L7903" s="8"/>
      <c r="M7903" s="8"/>
      <c r="N7903" s="8"/>
      <c r="O7903" s="8"/>
      <c r="P7903" s="8"/>
    </row>
    <row r="7904" spans="12:16" ht="24" customHeight="1">
      <c r="L7904" s="8"/>
      <c r="M7904" s="8"/>
      <c r="N7904" s="8"/>
      <c r="O7904" s="8"/>
      <c r="P7904" s="8"/>
    </row>
    <row r="7905" spans="12:16" ht="24" customHeight="1">
      <c r="L7905" s="8"/>
      <c r="M7905" s="8"/>
      <c r="N7905" s="8"/>
      <c r="O7905" s="8"/>
      <c r="P7905" s="8"/>
    </row>
    <row r="7906" spans="12:16" ht="24" customHeight="1">
      <c r="L7906" s="8"/>
      <c r="M7906" s="8"/>
      <c r="N7906" s="8"/>
      <c r="O7906" s="8"/>
      <c r="P7906" s="8"/>
    </row>
    <row r="7907" spans="12:16" ht="24" customHeight="1">
      <c r="L7907" s="8"/>
      <c r="M7907" s="8"/>
      <c r="N7907" s="8"/>
      <c r="O7907" s="8"/>
      <c r="P7907" s="8"/>
    </row>
    <row r="7908" spans="12:16" ht="24" customHeight="1">
      <c r="L7908" s="8"/>
      <c r="M7908" s="8"/>
      <c r="N7908" s="8"/>
      <c r="O7908" s="8"/>
      <c r="P7908" s="8"/>
    </row>
    <row r="7909" spans="12:16" ht="24" customHeight="1">
      <c r="L7909" s="8"/>
      <c r="M7909" s="8"/>
      <c r="N7909" s="8"/>
      <c r="O7909" s="8"/>
      <c r="P7909" s="8"/>
    </row>
    <row r="7910" spans="12:16" ht="24" customHeight="1">
      <c r="L7910" s="8"/>
      <c r="M7910" s="8"/>
      <c r="N7910" s="8"/>
      <c r="O7910" s="8"/>
      <c r="P7910" s="8"/>
    </row>
    <row r="7911" spans="12:16" ht="24" customHeight="1">
      <c r="L7911" s="8"/>
      <c r="M7911" s="8"/>
      <c r="N7911" s="8"/>
      <c r="O7911" s="8"/>
      <c r="P7911" s="8"/>
    </row>
    <row r="7912" spans="12:16" ht="24" customHeight="1">
      <c r="L7912" s="8"/>
      <c r="M7912" s="8"/>
      <c r="N7912" s="8"/>
      <c r="O7912" s="8"/>
      <c r="P7912" s="8"/>
    </row>
    <row r="7913" spans="12:16" ht="24" customHeight="1">
      <c r="L7913" s="8"/>
      <c r="M7913" s="8"/>
      <c r="N7913" s="8"/>
      <c r="O7913" s="8"/>
      <c r="P7913" s="8"/>
    </row>
    <row r="7914" spans="12:16" ht="24" customHeight="1">
      <c r="L7914" s="8"/>
      <c r="M7914" s="8"/>
      <c r="N7914" s="8"/>
      <c r="O7914" s="8"/>
      <c r="P7914" s="8"/>
    </row>
    <row r="7915" spans="12:16" ht="24" customHeight="1">
      <c r="L7915" s="8"/>
      <c r="M7915" s="8"/>
      <c r="N7915" s="8"/>
      <c r="O7915" s="8"/>
      <c r="P7915" s="8"/>
    </row>
    <row r="7916" spans="12:16" ht="24" customHeight="1">
      <c r="L7916" s="8"/>
      <c r="M7916" s="8"/>
      <c r="N7916" s="8"/>
      <c r="O7916" s="8"/>
      <c r="P7916" s="8"/>
    </row>
    <row r="7917" spans="12:16" ht="24" customHeight="1">
      <c r="L7917" s="8"/>
      <c r="M7917" s="8"/>
      <c r="N7917" s="8"/>
      <c r="O7917" s="8"/>
      <c r="P7917" s="8"/>
    </row>
    <row r="7918" spans="12:16" ht="24" customHeight="1">
      <c r="L7918" s="8"/>
      <c r="M7918" s="8"/>
      <c r="N7918" s="8"/>
      <c r="O7918" s="8"/>
      <c r="P7918" s="8"/>
    </row>
    <row r="7919" spans="12:16" ht="24" customHeight="1">
      <c r="L7919" s="8"/>
      <c r="M7919" s="8"/>
      <c r="N7919" s="8"/>
      <c r="O7919" s="8"/>
      <c r="P7919" s="8"/>
    </row>
    <row r="7920" spans="12:16" ht="24" customHeight="1">
      <c r="L7920" s="8"/>
      <c r="M7920" s="8"/>
      <c r="N7920" s="8"/>
      <c r="O7920" s="8"/>
      <c r="P7920" s="8"/>
    </row>
    <row r="7921" spans="12:16" ht="24" customHeight="1">
      <c r="L7921" s="8"/>
      <c r="M7921" s="8"/>
      <c r="N7921" s="8"/>
      <c r="O7921" s="8"/>
      <c r="P7921" s="8"/>
    </row>
    <row r="7922" spans="12:16" ht="24" customHeight="1">
      <c r="L7922" s="8"/>
      <c r="M7922" s="8"/>
      <c r="N7922" s="8"/>
      <c r="O7922" s="8"/>
      <c r="P7922" s="8"/>
    </row>
    <row r="7923" spans="12:16" ht="24" customHeight="1">
      <c r="L7923" s="8"/>
      <c r="M7923" s="8"/>
      <c r="N7923" s="8"/>
      <c r="O7923" s="8"/>
      <c r="P7923" s="8"/>
    </row>
    <row r="7924" spans="12:16" ht="24" customHeight="1">
      <c r="L7924" s="8"/>
      <c r="M7924" s="8"/>
      <c r="N7924" s="8"/>
      <c r="O7924" s="8"/>
      <c r="P7924" s="8"/>
    </row>
    <row r="7925" spans="12:16" ht="24" customHeight="1">
      <c r="L7925" s="8"/>
      <c r="M7925" s="8"/>
      <c r="N7925" s="8"/>
      <c r="O7925" s="8"/>
      <c r="P7925" s="8"/>
    </row>
    <row r="7926" spans="12:16" ht="24" customHeight="1">
      <c r="L7926" s="8"/>
      <c r="M7926" s="8"/>
      <c r="N7926" s="8"/>
      <c r="O7926" s="8"/>
      <c r="P7926" s="8"/>
    </row>
    <row r="7927" spans="12:16" ht="24" customHeight="1">
      <c r="L7927" s="8"/>
      <c r="M7927" s="8"/>
      <c r="N7927" s="8"/>
      <c r="O7927" s="8"/>
      <c r="P7927" s="8"/>
    </row>
    <row r="7928" spans="12:16" ht="24" customHeight="1">
      <c r="L7928" s="8"/>
      <c r="M7928" s="8"/>
      <c r="N7928" s="8"/>
      <c r="O7928" s="8"/>
      <c r="P7928" s="8"/>
    </row>
    <row r="7929" spans="12:16" ht="24" customHeight="1">
      <c r="L7929" s="8"/>
      <c r="M7929" s="8"/>
      <c r="N7929" s="8"/>
      <c r="O7929" s="8"/>
      <c r="P7929" s="8"/>
    </row>
    <row r="7930" spans="12:16" ht="24" customHeight="1">
      <c r="L7930" s="8"/>
      <c r="M7930" s="8"/>
      <c r="N7930" s="8"/>
      <c r="O7930" s="8"/>
      <c r="P7930" s="8"/>
    </row>
    <row r="7931" spans="12:16" ht="24" customHeight="1">
      <c r="L7931" s="8"/>
      <c r="M7931" s="8"/>
      <c r="N7931" s="8"/>
      <c r="O7931" s="8"/>
      <c r="P7931" s="8"/>
    </row>
    <row r="7932" spans="12:16" ht="24" customHeight="1">
      <c r="L7932" s="8"/>
      <c r="M7932" s="8"/>
      <c r="N7932" s="8"/>
      <c r="O7932" s="8"/>
      <c r="P7932" s="8"/>
    </row>
    <row r="7933" spans="12:16" ht="24" customHeight="1">
      <c r="L7933" s="8"/>
      <c r="M7933" s="8"/>
      <c r="N7933" s="8"/>
      <c r="O7933" s="8"/>
      <c r="P7933" s="8"/>
    </row>
    <row r="7934" spans="12:16" ht="24" customHeight="1">
      <c r="L7934" s="8"/>
      <c r="M7934" s="8"/>
      <c r="N7934" s="8"/>
      <c r="O7934" s="8"/>
      <c r="P7934" s="8"/>
    </row>
    <row r="7935" spans="12:16" ht="24" customHeight="1">
      <c r="L7935" s="8"/>
      <c r="M7935" s="8"/>
      <c r="N7935" s="8"/>
      <c r="O7935" s="8"/>
      <c r="P7935" s="8"/>
    </row>
    <row r="7936" spans="12:16" ht="24" customHeight="1">
      <c r="L7936" s="8"/>
      <c r="M7936" s="8"/>
      <c r="N7936" s="8"/>
      <c r="O7936" s="8"/>
      <c r="P7936" s="8"/>
    </row>
    <row r="7937" spans="12:16" ht="24" customHeight="1">
      <c r="L7937" s="8"/>
      <c r="M7937" s="8"/>
      <c r="N7937" s="8"/>
      <c r="O7937" s="8"/>
      <c r="P7937" s="8"/>
    </row>
    <row r="7938" spans="12:16" ht="24" customHeight="1">
      <c r="L7938" s="8"/>
      <c r="M7938" s="8"/>
      <c r="N7938" s="8"/>
      <c r="O7938" s="8"/>
      <c r="P7938" s="8"/>
    </row>
    <row r="7939" spans="12:16" ht="24" customHeight="1">
      <c r="L7939" s="8"/>
      <c r="M7939" s="8"/>
      <c r="N7939" s="8"/>
      <c r="O7939" s="8"/>
      <c r="P7939" s="8"/>
    </row>
    <row r="7940" spans="12:16" ht="24" customHeight="1">
      <c r="L7940" s="8"/>
      <c r="M7940" s="8"/>
      <c r="N7940" s="8"/>
      <c r="O7940" s="8"/>
      <c r="P7940" s="8"/>
    </row>
    <row r="7941" spans="12:16" ht="24" customHeight="1">
      <c r="L7941" s="8"/>
      <c r="M7941" s="8"/>
      <c r="N7941" s="8"/>
      <c r="O7941" s="8"/>
      <c r="P7941" s="8"/>
    </row>
    <row r="7942" spans="12:16" ht="24" customHeight="1">
      <c r="L7942" s="8"/>
      <c r="M7942" s="8"/>
      <c r="N7942" s="8"/>
      <c r="O7942" s="8"/>
      <c r="P7942" s="8"/>
    </row>
    <row r="7943" spans="12:16" ht="24" customHeight="1">
      <c r="L7943" s="8"/>
      <c r="M7943" s="8"/>
      <c r="N7943" s="8"/>
      <c r="O7943" s="8"/>
      <c r="P7943" s="8"/>
    </row>
    <row r="7944" spans="12:16" ht="24" customHeight="1">
      <c r="L7944" s="8"/>
      <c r="M7944" s="8"/>
      <c r="N7944" s="8"/>
      <c r="O7944" s="8"/>
      <c r="P7944" s="8"/>
    </row>
    <row r="7945" spans="12:16" ht="24" customHeight="1">
      <c r="L7945" s="8"/>
      <c r="M7945" s="8"/>
      <c r="N7945" s="8"/>
      <c r="O7945" s="8"/>
      <c r="P7945" s="8"/>
    </row>
    <row r="7946" spans="12:16" ht="24" customHeight="1">
      <c r="L7946" s="8"/>
      <c r="M7946" s="8"/>
      <c r="N7946" s="8"/>
      <c r="O7946" s="8"/>
      <c r="P7946" s="8"/>
    </row>
    <row r="7947" spans="12:16" ht="24" customHeight="1">
      <c r="L7947" s="8"/>
      <c r="M7947" s="8"/>
      <c r="N7947" s="8"/>
      <c r="O7947" s="8"/>
      <c r="P7947" s="8"/>
    </row>
    <row r="7948" spans="12:16" ht="24" customHeight="1">
      <c r="L7948" s="8"/>
      <c r="M7948" s="8"/>
      <c r="N7948" s="8"/>
      <c r="O7948" s="8"/>
      <c r="P7948" s="8"/>
    </row>
    <row r="7949" spans="12:16" ht="24" customHeight="1">
      <c r="L7949" s="8"/>
      <c r="M7949" s="8"/>
      <c r="N7949" s="8"/>
      <c r="O7949" s="8"/>
      <c r="P7949" s="8"/>
    </row>
    <row r="7950" spans="12:16" ht="24" customHeight="1">
      <c r="L7950" s="8"/>
      <c r="M7950" s="8"/>
      <c r="N7950" s="8"/>
      <c r="O7950" s="8"/>
      <c r="P7950" s="8"/>
    </row>
    <row r="7951" spans="12:16" ht="24" customHeight="1">
      <c r="L7951" s="8"/>
      <c r="M7951" s="8"/>
      <c r="N7951" s="8"/>
      <c r="O7951" s="8"/>
      <c r="P7951" s="8"/>
    </row>
    <row r="7952" spans="12:16" ht="24" customHeight="1">
      <c r="L7952" s="8"/>
      <c r="M7952" s="8"/>
      <c r="N7952" s="8"/>
      <c r="O7952" s="8"/>
      <c r="P7952" s="8"/>
    </row>
    <row r="7953" spans="12:16" ht="24" customHeight="1">
      <c r="L7953" s="8"/>
      <c r="M7953" s="8"/>
      <c r="N7953" s="8"/>
      <c r="O7953" s="8"/>
      <c r="P7953" s="8"/>
    </row>
    <row r="7954" spans="12:16" ht="24" customHeight="1">
      <c r="L7954" s="8"/>
      <c r="M7954" s="8"/>
      <c r="N7954" s="8"/>
      <c r="O7954" s="8"/>
      <c r="P7954" s="8"/>
    </row>
    <row r="7955" spans="12:16" ht="24" customHeight="1">
      <c r="L7955" s="8"/>
      <c r="M7955" s="8"/>
      <c r="N7955" s="8"/>
      <c r="O7955" s="8"/>
      <c r="P7955" s="8"/>
    </row>
    <row r="7956" spans="12:16" ht="24" customHeight="1">
      <c r="L7956" s="8"/>
      <c r="M7956" s="8"/>
      <c r="N7956" s="8"/>
      <c r="O7956" s="8"/>
      <c r="P7956" s="8"/>
    </row>
    <row r="7957" spans="12:16" ht="24" customHeight="1">
      <c r="L7957" s="8"/>
      <c r="M7957" s="8"/>
      <c r="N7957" s="8"/>
      <c r="O7957" s="8"/>
      <c r="P7957" s="8"/>
    </row>
    <row r="7958" spans="12:16" ht="24" customHeight="1">
      <c r="L7958" s="8"/>
      <c r="M7958" s="8"/>
      <c r="N7958" s="8"/>
      <c r="O7958" s="8"/>
      <c r="P7958" s="8"/>
    </row>
    <row r="7959" spans="12:16" ht="24" customHeight="1">
      <c r="L7959" s="8"/>
      <c r="M7959" s="8"/>
      <c r="N7959" s="8"/>
      <c r="O7959" s="8"/>
      <c r="P7959" s="8"/>
    </row>
    <row r="7960" spans="12:16" ht="24" customHeight="1">
      <c r="L7960" s="8"/>
      <c r="M7960" s="8"/>
      <c r="N7960" s="8"/>
      <c r="O7960" s="8"/>
      <c r="P7960" s="8"/>
    </row>
    <row r="7961" spans="12:16" ht="24" customHeight="1">
      <c r="L7961" s="8"/>
      <c r="M7961" s="8"/>
      <c r="N7961" s="8"/>
      <c r="O7961" s="8"/>
      <c r="P7961" s="8"/>
    </row>
    <row r="7962" spans="12:16" ht="24" customHeight="1">
      <c r="L7962" s="8"/>
      <c r="M7962" s="8"/>
      <c r="N7962" s="8"/>
      <c r="O7962" s="8"/>
      <c r="P7962" s="8"/>
    </row>
    <row r="7963" spans="12:16" ht="24" customHeight="1">
      <c r="L7963" s="8"/>
      <c r="M7963" s="8"/>
      <c r="N7963" s="8"/>
      <c r="O7963" s="8"/>
      <c r="P7963" s="8"/>
    </row>
    <row r="7964" spans="12:16" ht="24" customHeight="1">
      <c r="L7964" s="8"/>
      <c r="M7964" s="8"/>
      <c r="N7964" s="8"/>
      <c r="O7964" s="8"/>
      <c r="P7964" s="8"/>
    </row>
    <row r="7965" spans="12:16" ht="24" customHeight="1">
      <c r="L7965" s="8"/>
      <c r="M7965" s="8"/>
      <c r="N7965" s="8"/>
      <c r="O7965" s="8"/>
      <c r="P7965" s="8"/>
    </row>
    <row r="7966" spans="12:16" ht="24" customHeight="1">
      <c r="L7966" s="8"/>
      <c r="M7966" s="8"/>
      <c r="N7966" s="8"/>
      <c r="O7966" s="8"/>
      <c r="P7966" s="8"/>
    </row>
    <row r="7967" spans="12:16" ht="24" customHeight="1">
      <c r="L7967" s="8"/>
      <c r="M7967" s="8"/>
      <c r="N7967" s="8"/>
      <c r="O7967" s="8"/>
      <c r="P7967" s="8"/>
    </row>
    <row r="7968" spans="12:16" ht="24" customHeight="1">
      <c r="L7968" s="8"/>
      <c r="M7968" s="8"/>
      <c r="N7968" s="8"/>
      <c r="O7968" s="8"/>
      <c r="P7968" s="8"/>
    </row>
    <row r="7969" spans="12:16" ht="24" customHeight="1">
      <c r="L7969" s="8"/>
      <c r="M7969" s="8"/>
      <c r="N7969" s="8"/>
      <c r="O7969" s="8"/>
      <c r="P7969" s="8"/>
    </row>
    <row r="7970" spans="12:16" ht="24" customHeight="1">
      <c r="L7970" s="8"/>
      <c r="M7970" s="8"/>
      <c r="N7970" s="8"/>
      <c r="O7970" s="8"/>
      <c r="P7970" s="8"/>
    </row>
    <row r="7971" spans="12:16" ht="24" customHeight="1">
      <c r="L7971" s="8"/>
      <c r="M7971" s="8"/>
      <c r="N7971" s="8"/>
      <c r="O7971" s="8"/>
      <c r="P7971" s="8"/>
    </row>
    <row r="7972" spans="12:16" ht="24" customHeight="1">
      <c r="L7972" s="8"/>
      <c r="M7972" s="8"/>
      <c r="N7972" s="8"/>
      <c r="O7972" s="8"/>
      <c r="P7972" s="8"/>
    </row>
    <row r="7973" spans="12:16" ht="24" customHeight="1">
      <c r="L7973" s="8"/>
      <c r="M7973" s="8"/>
      <c r="N7973" s="8"/>
      <c r="O7973" s="8"/>
      <c r="P7973" s="8"/>
    </row>
    <row r="7974" spans="12:16" ht="24" customHeight="1">
      <c r="L7974" s="8"/>
      <c r="M7974" s="8"/>
      <c r="N7974" s="8"/>
      <c r="O7974" s="8"/>
      <c r="P7974" s="8"/>
    </row>
    <row r="7975" spans="12:16" ht="24" customHeight="1">
      <c r="L7975" s="8"/>
      <c r="M7975" s="8"/>
      <c r="N7975" s="8"/>
      <c r="O7975" s="8"/>
      <c r="P7975" s="8"/>
    </row>
    <row r="7976" spans="12:16" ht="24" customHeight="1">
      <c r="L7976" s="8"/>
      <c r="M7976" s="8"/>
      <c r="N7976" s="8"/>
      <c r="O7976" s="8"/>
      <c r="P7976" s="8"/>
    </row>
    <row r="7977" spans="12:16" ht="24" customHeight="1">
      <c r="L7977" s="8"/>
      <c r="M7977" s="8"/>
      <c r="N7977" s="8"/>
      <c r="O7977" s="8"/>
      <c r="P7977" s="8"/>
    </row>
    <row r="7978" spans="12:16" ht="24" customHeight="1">
      <c r="L7978" s="8"/>
      <c r="M7978" s="8"/>
      <c r="N7978" s="8"/>
      <c r="O7978" s="8"/>
      <c r="P7978" s="8"/>
    </row>
    <row r="7979" spans="12:16" ht="24" customHeight="1">
      <c r="L7979" s="8"/>
      <c r="M7979" s="8"/>
      <c r="N7979" s="8"/>
      <c r="O7979" s="8"/>
      <c r="P7979" s="8"/>
    </row>
    <row r="7980" spans="12:16" ht="24" customHeight="1">
      <c r="L7980" s="8"/>
      <c r="M7980" s="8"/>
      <c r="N7980" s="8"/>
      <c r="O7980" s="8"/>
      <c r="P7980" s="8"/>
    </row>
    <row r="7981" spans="12:16" ht="24" customHeight="1">
      <c r="L7981" s="8"/>
      <c r="M7981" s="8"/>
      <c r="N7981" s="8"/>
      <c r="O7981" s="8"/>
      <c r="P7981" s="8"/>
    </row>
    <row r="7982" spans="12:16" ht="24" customHeight="1">
      <c r="L7982" s="8"/>
      <c r="M7982" s="8"/>
      <c r="N7982" s="8"/>
      <c r="O7982" s="8"/>
      <c r="P7982" s="8"/>
    </row>
    <row r="7983" spans="12:16" ht="24" customHeight="1">
      <c r="L7983" s="8"/>
      <c r="M7983" s="8"/>
      <c r="N7983" s="8"/>
      <c r="O7983" s="8"/>
      <c r="P7983" s="8"/>
    </row>
    <row r="7984" spans="12:16" ht="24" customHeight="1">
      <c r="L7984" s="8"/>
      <c r="M7984" s="8"/>
      <c r="N7984" s="8"/>
      <c r="O7984" s="8"/>
      <c r="P7984" s="8"/>
    </row>
    <row r="7985" spans="12:16" ht="24" customHeight="1">
      <c r="L7985" s="8"/>
      <c r="M7985" s="8"/>
      <c r="N7985" s="8"/>
      <c r="O7985" s="8"/>
      <c r="P7985" s="8"/>
    </row>
    <row r="7986" spans="12:16" ht="24" customHeight="1">
      <c r="L7986" s="8"/>
      <c r="M7986" s="8"/>
      <c r="N7986" s="8"/>
      <c r="O7986" s="8"/>
      <c r="P7986" s="8"/>
    </row>
    <row r="7987" spans="12:16" ht="24" customHeight="1">
      <c r="L7987" s="8"/>
      <c r="M7987" s="8"/>
      <c r="N7987" s="8"/>
      <c r="O7987" s="8"/>
      <c r="P7987" s="8"/>
    </row>
    <row r="7988" spans="12:16" ht="24" customHeight="1">
      <c r="L7988" s="8"/>
      <c r="M7988" s="8"/>
      <c r="N7988" s="8"/>
      <c r="O7988" s="8"/>
      <c r="P7988" s="8"/>
    </row>
    <row r="7989" spans="12:16" ht="24" customHeight="1">
      <c r="L7989" s="8"/>
      <c r="M7989" s="8"/>
      <c r="N7989" s="8"/>
      <c r="O7989" s="8"/>
      <c r="P7989" s="8"/>
    </row>
    <row r="7990" spans="12:16" ht="24" customHeight="1">
      <c r="L7990" s="8"/>
      <c r="M7990" s="8"/>
      <c r="N7990" s="8"/>
      <c r="O7990" s="8"/>
      <c r="P7990" s="8"/>
    </row>
    <row r="7991" spans="12:16" ht="24" customHeight="1">
      <c r="L7991" s="8"/>
      <c r="M7991" s="8"/>
      <c r="N7991" s="8"/>
      <c r="O7991" s="8"/>
      <c r="P7991" s="8"/>
    </row>
    <row r="7992" spans="12:16" ht="24" customHeight="1">
      <c r="L7992" s="8"/>
      <c r="M7992" s="8"/>
      <c r="N7992" s="8"/>
      <c r="O7992" s="8"/>
      <c r="P7992" s="8"/>
    </row>
    <row r="7993" spans="12:16" ht="24" customHeight="1">
      <c r="L7993" s="8"/>
      <c r="M7993" s="8"/>
      <c r="N7993" s="8"/>
      <c r="O7993" s="8"/>
      <c r="P7993" s="8"/>
    </row>
    <row r="7994" spans="12:16" ht="24" customHeight="1">
      <c r="L7994" s="8"/>
      <c r="M7994" s="8"/>
      <c r="N7994" s="8"/>
      <c r="O7994" s="8"/>
      <c r="P7994" s="8"/>
    </row>
    <row r="7995" spans="12:16" ht="24" customHeight="1">
      <c r="L7995" s="8"/>
      <c r="M7995" s="8"/>
      <c r="N7995" s="8"/>
      <c r="O7995" s="8"/>
      <c r="P7995" s="8"/>
    </row>
    <row r="7996" spans="12:16" ht="24" customHeight="1">
      <c r="L7996" s="8"/>
      <c r="M7996" s="8"/>
      <c r="N7996" s="8"/>
      <c r="O7996" s="8"/>
      <c r="P7996" s="8"/>
    </row>
    <row r="7997" spans="12:16" ht="24" customHeight="1">
      <c r="L7997" s="8"/>
      <c r="M7997" s="8"/>
      <c r="N7997" s="8"/>
      <c r="O7997" s="8"/>
      <c r="P7997" s="8"/>
    </row>
    <row r="7998" spans="12:16" ht="24" customHeight="1">
      <c r="L7998" s="8"/>
      <c r="M7998" s="8"/>
      <c r="N7998" s="8"/>
      <c r="O7998" s="8"/>
      <c r="P7998" s="8"/>
    </row>
    <row r="7999" spans="12:16" ht="24" customHeight="1">
      <c r="L7999" s="8"/>
      <c r="M7999" s="8"/>
      <c r="N7999" s="8"/>
      <c r="O7999" s="8"/>
      <c r="P7999" s="8"/>
    </row>
    <row r="8000" spans="12:16" ht="24" customHeight="1">
      <c r="L8000" s="8"/>
      <c r="M8000" s="8"/>
      <c r="N8000" s="8"/>
      <c r="O8000" s="8"/>
      <c r="P8000" s="8"/>
    </row>
    <row r="8001" spans="12:16" ht="24" customHeight="1">
      <c r="L8001" s="8"/>
      <c r="M8001" s="8"/>
      <c r="N8001" s="8"/>
      <c r="O8001" s="8"/>
      <c r="P8001" s="8"/>
    </row>
    <row r="8002" spans="12:16" ht="24" customHeight="1">
      <c r="L8002" s="8"/>
      <c r="M8002" s="8"/>
      <c r="N8002" s="8"/>
      <c r="O8002" s="8"/>
      <c r="P8002" s="8"/>
    </row>
    <row r="8003" spans="12:16" ht="24" customHeight="1">
      <c r="L8003" s="8"/>
      <c r="M8003" s="8"/>
      <c r="N8003" s="8"/>
      <c r="O8003" s="8"/>
      <c r="P8003" s="8"/>
    </row>
    <row r="8004" spans="12:16" ht="24" customHeight="1">
      <c r="L8004" s="8"/>
      <c r="M8004" s="8"/>
      <c r="N8004" s="8"/>
      <c r="O8004" s="8"/>
      <c r="P8004" s="8"/>
    </row>
    <row r="8005" spans="12:16" ht="24" customHeight="1">
      <c r="L8005" s="8"/>
      <c r="M8005" s="8"/>
      <c r="N8005" s="8"/>
      <c r="O8005" s="8"/>
      <c r="P8005" s="8"/>
    </row>
    <row r="8006" spans="12:16" ht="24" customHeight="1">
      <c r="L8006" s="8"/>
      <c r="M8006" s="8"/>
      <c r="N8006" s="8"/>
      <c r="O8006" s="8"/>
      <c r="P8006" s="8"/>
    </row>
    <row r="8007" spans="12:16" ht="24" customHeight="1">
      <c r="L8007" s="8"/>
      <c r="M8007" s="8"/>
      <c r="N8007" s="8"/>
      <c r="O8007" s="8"/>
      <c r="P8007" s="8"/>
    </row>
    <row r="8008" spans="12:16" ht="24" customHeight="1">
      <c r="L8008" s="8"/>
      <c r="M8008" s="8"/>
      <c r="N8008" s="8"/>
      <c r="O8008" s="8"/>
      <c r="P8008" s="8"/>
    </row>
    <row r="8009" spans="12:16" ht="24" customHeight="1">
      <c r="L8009" s="8"/>
      <c r="M8009" s="8"/>
      <c r="N8009" s="8"/>
      <c r="O8009" s="8"/>
      <c r="P8009" s="8"/>
    </row>
    <row r="8010" spans="12:16" ht="24" customHeight="1">
      <c r="L8010" s="8"/>
      <c r="M8010" s="8"/>
      <c r="N8010" s="8"/>
      <c r="O8010" s="8"/>
      <c r="P8010" s="8"/>
    </row>
    <row r="8011" spans="12:16" ht="24" customHeight="1">
      <c r="L8011" s="8"/>
      <c r="M8011" s="8"/>
      <c r="N8011" s="8"/>
      <c r="O8011" s="8"/>
      <c r="P8011" s="8"/>
    </row>
    <row r="8012" spans="12:16" ht="24" customHeight="1">
      <c r="L8012" s="8"/>
      <c r="M8012" s="8"/>
      <c r="N8012" s="8"/>
      <c r="O8012" s="8"/>
      <c r="P8012" s="8"/>
    </row>
    <row r="8013" spans="12:16" ht="24" customHeight="1">
      <c r="L8013" s="8"/>
      <c r="M8013" s="8"/>
      <c r="N8013" s="8"/>
      <c r="O8013" s="8"/>
      <c r="P8013" s="8"/>
    </row>
    <row r="8014" spans="12:16" ht="24" customHeight="1">
      <c r="L8014" s="8"/>
      <c r="M8014" s="8"/>
      <c r="N8014" s="8"/>
      <c r="O8014" s="8"/>
      <c r="P8014" s="8"/>
    </row>
    <row r="8015" spans="12:16" ht="24" customHeight="1">
      <c r="L8015" s="8"/>
      <c r="M8015" s="8"/>
      <c r="N8015" s="8"/>
      <c r="O8015" s="8"/>
      <c r="P8015" s="8"/>
    </row>
    <row r="8016" spans="12:16" ht="24" customHeight="1">
      <c r="L8016" s="8"/>
      <c r="M8016" s="8"/>
      <c r="N8016" s="8"/>
      <c r="O8016" s="8"/>
      <c r="P8016" s="8"/>
    </row>
    <row r="8017" spans="12:16" ht="24" customHeight="1">
      <c r="L8017" s="8"/>
      <c r="M8017" s="8"/>
      <c r="N8017" s="8"/>
      <c r="O8017" s="8"/>
      <c r="P8017" s="8"/>
    </row>
    <row r="8018" spans="12:16" ht="24" customHeight="1">
      <c r="L8018" s="8"/>
      <c r="M8018" s="8"/>
      <c r="N8018" s="8"/>
      <c r="O8018" s="8"/>
      <c r="P8018" s="8"/>
    </row>
    <row r="8019" spans="12:16" ht="24" customHeight="1">
      <c r="L8019" s="8"/>
      <c r="M8019" s="8"/>
      <c r="N8019" s="8"/>
      <c r="O8019" s="8"/>
      <c r="P8019" s="8"/>
    </row>
    <row r="8020" spans="12:16" ht="24" customHeight="1">
      <c r="L8020" s="8"/>
      <c r="M8020" s="8"/>
      <c r="N8020" s="8"/>
      <c r="O8020" s="8"/>
      <c r="P8020" s="8"/>
    </row>
    <row r="8021" spans="12:16" ht="24" customHeight="1">
      <c r="L8021" s="8"/>
      <c r="M8021" s="8"/>
      <c r="N8021" s="8"/>
      <c r="O8021" s="8"/>
      <c r="P8021" s="8"/>
    </row>
    <row r="8022" spans="12:16" ht="24" customHeight="1">
      <c r="L8022" s="8"/>
      <c r="M8022" s="8"/>
      <c r="N8022" s="8"/>
      <c r="O8022" s="8"/>
      <c r="P8022" s="8"/>
    </row>
    <row r="8023" spans="12:16" ht="24" customHeight="1">
      <c r="L8023" s="8"/>
      <c r="M8023" s="8"/>
      <c r="N8023" s="8"/>
      <c r="O8023" s="8"/>
      <c r="P8023" s="8"/>
    </row>
    <row r="8024" spans="12:16" ht="24" customHeight="1">
      <c r="L8024" s="8"/>
      <c r="M8024" s="8"/>
      <c r="N8024" s="8"/>
      <c r="O8024" s="8"/>
      <c r="P8024" s="8"/>
    </row>
    <row r="8025" spans="12:16" ht="24" customHeight="1">
      <c r="L8025" s="8"/>
      <c r="M8025" s="8"/>
      <c r="N8025" s="8"/>
      <c r="O8025" s="8"/>
      <c r="P8025" s="8"/>
    </row>
    <row r="8026" spans="12:16" ht="24" customHeight="1">
      <c r="L8026" s="8"/>
      <c r="M8026" s="8"/>
      <c r="N8026" s="8"/>
      <c r="O8026" s="8"/>
      <c r="P8026" s="8"/>
    </row>
    <row r="8027" spans="12:16" ht="24" customHeight="1">
      <c r="L8027" s="8"/>
      <c r="M8027" s="8"/>
      <c r="N8027" s="8"/>
      <c r="O8027" s="8"/>
      <c r="P8027" s="8"/>
    </row>
    <row r="8028" spans="12:16" ht="24" customHeight="1">
      <c r="L8028" s="8"/>
      <c r="M8028" s="8"/>
      <c r="N8028" s="8"/>
      <c r="O8028" s="8"/>
      <c r="P8028" s="8"/>
    </row>
    <row r="8029" spans="12:16" ht="24" customHeight="1">
      <c r="L8029" s="8"/>
      <c r="M8029" s="8"/>
      <c r="N8029" s="8"/>
      <c r="O8029" s="8"/>
      <c r="P8029" s="8"/>
    </row>
    <row r="8030" spans="12:16" ht="24" customHeight="1">
      <c r="L8030" s="8"/>
      <c r="M8030" s="8"/>
      <c r="N8030" s="8"/>
      <c r="O8030" s="8"/>
      <c r="P8030" s="8"/>
    </row>
    <row r="8031" spans="12:16" ht="24" customHeight="1">
      <c r="L8031" s="8"/>
      <c r="M8031" s="8"/>
      <c r="N8031" s="8"/>
      <c r="O8031" s="8"/>
      <c r="P8031" s="8"/>
    </row>
    <row r="8032" spans="12:16" ht="24" customHeight="1">
      <c r="L8032" s="8"/>
      <c r="M8032" s="8"/>
      <c r="N8032" s="8"/>
      <c r="O8032" s="8"/>
      <c r="P8032" s="8"/>
    </row>
    <row r="8033" spans="12:16" ht="24" customHeight="1">
      <c r="L8033" s="8"/>
      <c r="M8033" s="8"/>
      <c r="N8033" s="8"/>
      <c r="O8033" s="8"/>
      <c r="P8033" s="8"/>
    </row>
    <row r="8034" spans="12:16" ht="24" customHeight="1">
      <c r="L8034" s="8"/>
      <c r="M8034" s="8"/>
      <c r="N8034" s="8"/>
      <c r="O8034" s="8"/>
      <c r="P8034" s="8"/>
    </row>
    <row r="8035" spans="12:16" ht="24" customHeight="1">
      <c r="L8035" s="8"/>
      <c r="M8035" s="8"/>
      <c r="N8035" s="8"/>
      <c r="O8035" s="8"/>
      <c r="P8035" s="8"/>
    </row>
    <row r="8036" spans="12:16" ht="24" customHeight="1">
      <c r="L8036" s="8"/>
      <c r="M8036" s="8"/>
      <c r="N8036" s="8"/>
      <c r="O8036" s="8"/>
      <c r="P8036" s="8"/>
    </row>
    <row r="8037" spans="12:16" ht="24" customHeight="1">
      <c r="L8037" s="8"/>
      <c r="M8037" s="8"/>
      <c r="N8037" s="8"/>
      <c r="O8037" s="8"/>
      <c r="P8037" s="8"/>
    </row>
    <row r="8038" spans="12:16" ht="24" customHeight="1">
      <c r="L8038" s="8"/>
      <c r="M8038" s="8"/>
      <c r="N8038" s="8"/>
      <c r="O8038" s="8"/>
      <c r="P8038" s="8"/>
    </row>
    <row r="8039" spans="12:16" ht="24" customHeight="1">
      <c r="L8039" s="8"/>
      <c r="M8039" s="8"/>
      <c r="N8039" s="8"/>
      <c r="O8039" s="8"/>
      <c r="P8039" s="8"/>
    </row>
    <row r="8040" spans="12:16" ht="24" customHeight="1">
      <c r="L8040" s="8"/>
      <c r="M8040" s="8"/>
      <c r="N8040" s="8"/>
      <c r="O8040" s="8"/>
      <c r="P8040" s="8"/>
    </row>
    <row r="8041" spans="12:16" ht="24" customHeight="1">
      <c r="L8041" s="8"/>
      <c r="M8041" s="8"/>
      <c r="N8041" s="8"/>
      <c r="O8041" s="8"/>
      <c r="P8041" s="8"/>
    </row>
    <row r="8042" spans="12:16" ht="24" customHeight="1">
      <c r="L8042" s="8"/>
      <c r="M8042" s="8"/>
      <c r="N8042" s="8"/>
      <c r="O8042" s="8"/>
      <c r="P8042" s="8"/>
    </row>
    <row r="8043" spans="12:16" ht="24" customHeight="1">
      <c r="L8043" s="8"/>
      <c r="M8043" s="8"/>
      <c r="N8043" s="8"/>
      <c r="O8043" s="8"/>
      <c r="P8043" s="8"/>
    </row>
    <row r="8044" spans="12:16" ht="24" customHeight="1">
      <c r="L8044" s="8"/>
      <c r="M8044" s="8"/>
      <c r="N8044" s="8"/>
      <c r="O8044" s="8"/>
      <c r="P8044" s="8"/>
    </row>
    <row r="8045" spans="12:16" ht="24" customHeight="1">
      <c r="L8045" s="8"/>
      <c r="M8045" s="8"/>
      <c r="N8045" s="8"/>
      <c r="O8045" s="8"/>
      <c r="P8045" s="8"/>
    </row>
    <row r="8046" spans="12:16" ht="24" customHeight="1">
      <c r="L8046" s="8"/>
      <c r="M8046" s="8"/>
      <c r="N8046" s="8"/>
      <c r="O8046" s="8"/>
      <c r="P8046" s="8"/>
    </row>
    <row r="8047" spans="12:16" ht="24" customHeight="1">
      <c r="L8047" s="8"/>
      <c r="M8047" s="8"/>
      <c r="N8047" s="8"/>
      <c r="O8047" s="8"/>
      <c r="P8047" s="8"/>
    </row>
    <row r="8048" spans="12:16" ht="24" customHeight="1">
      <c r="L8048" s="8"/>
      <c r="M8048" s="8"/>
      <c r="N8048" s="8"/>
      <c r="O8048" s="8"/>
      <c r="P8048" s="8"/>
    </row>
    <row r="8049" spans="12:16" ht="24" customHeight="1">
      <c r="L8049" s="8"/>
      <c r="M8049" s="8"/>
      <c r="N8049" s="8"/>
      <c r="O8049" s="8"/>
      <c r="P8049" s="8"/>
    </row>
    <row r="8050" spans="12:16" ht="24" customHeight="1">
      <c r="L8050" s="8"/>
      <c r="M8050" s="8"/>
      <c r="N8050" s="8"/>
      <c r="O8050" s="8"/>
      <c r="P8050" s="8"/>
    </row>
    <row r="8051" spans="12:16" ht="24" customHeight="1">
      <c r="L8051" s="8"/>
      <c r="M8051" s="8"/>
      <c r="N8051" s="8"/>
      <c r="O8051" s="8"/>
      <c r="P8051" s="8"/>
    </row>
    <row r="8052" spans="12:16" ht="24" customHeight="1">
      <c r="L8052" s="8"/>
      <c r="M8052" s="8"/>
      <c r="N8052" s="8"/>
      <c r="O8052" s="8"/>
      <c r="P8052" s="8"/>
    </row>
    <row r="8053" spans="12:16" ht="24" customHeight="1">
      <c r="L8053" s="8"/>
      <c r="M8053" s="8"/>
      <c r="N8053" s="8"/>
      <c r="O8053" s="8"/>
      <c r="P8053" s="8"/>
    </row>
    <row r="8054" spans="12:16" ht="24" customHeight="1">
      <c r="L8054" s="8"/>
      <c r="M8054" s="8"/>
      <c r="N8054" s="8"/>
      <c r="O8054" s="8"/>
      <c r="P8054" s="8"/>
    </row>
    <row r="8055" spans="12:16" ht="24" customHeight="1">
      <c r="L8055" s="8"/>
      <c r="M8055" s="8"/>
      <c r="N8055" s="8"/>
      <c r="O8055" s="8"/>
      <c r="P8055" s="8"/>
    </row>
    <row r="8056" spans="12:16" ht="24" customHeight="1">
      <c r="L8056" s="8"/>
      <c r="M8056" s="8"/>
      <c r="N8056" s="8"/>
      <c r="O8056" s="8"/>
      <c r="P8056" s="8"/>
    </row>
    <row r="8057" spans="12:16" ht="24" customHeight="1">
      <c r="L8057" s="8"/>
      <c r="M8057" s="8"/>
      <c r="N8057" s="8"/>
      <c r="O8057" s="8"/>
      <c r="P8057" s="8"/>
    </row>
    <row r="8058" spans="12:16" ht="24" customHeight="1">
      <c r="L8058" s="8"/>
      <c r="M8058" s="8"/>
      <c r="N8058" s="8"/>
      <c r="O8058" s="8"/>
      <c r="P8058" s="8"/>
    </row>
    <row r="8059" spans="12:16" ht="24" customHeight="1">
      <c r="L8059" s="8"/>
      <c r="M8059" s="8"/>
      <c r="N8059" s="8"/>
      <c r="O8059" s="8"/>
      <c r="P8059" s="8"/>
    </row>
    <row r="8060" spans="12:16" ht="24" customHeight="1">
      <c r="L8060" s="8"/>
      <c r="M8060" s="8"/>
      <c r="N8060" s="8"/>
      <c r="O8060" s="8"/>
      <c r="P8060" s="8"/>
    </row>
    <row r="8061" spans="12:16" ht="24" customHeight="1">
      <c r="L8061" s="8"/>
      <c r="M8061" s="8"/>
      <c r="N8061" s="8"/>
      <c r="O8061" s="8"/>
      <c r="P8061" s="8"/>
    </row>
    <row r="8062" spans="12:16" ht="24" customHeight="1">
      <c r="L8062" s="8"/>
      <c r="M8062" s="8"/>
      <c r="N8062" s="8"/>
      <c r="O8062" s="8"/>
      <c r="P8062" s="8"/>
    </row>
    <row r="8063" spans="12:16" ht="24" customHeight="1">
      <c r="L8063" s="8"/>
      <c r="M8063" s="8"/>
      <c r="N8063" s="8"/>
      <c r="O8063" s="8"/>
      <c r="P8063" s="8"/>
    </row>
    <row r="8064" spans="12:16" ht="24" customHeight="1">
      <c r="L8064" s="8"/>
      <c r="M8064" s="8"/>
      <c r="N8064" s="8"/>
      <c r="O8064" s="8"/>
      <c r="P8064" s="8"/>
    </row>
    <row r="8065" spans="12:16" ht="24" customHeight="1">
      <c r="L8065" s="8"/>
      <c r="M8065" s="8"/>
      <c r="N8065" s="8"/>
      <c r="O8065" s="8"/>
      <c r="P8065" s="8"/>
    </row>
    <row r="8066" spans="12:16" ht="24" customHeight="1">
      <c r="L8066" s="8"/>
      <c r="M8066" s="8"/>
      <c r="N8066" s="8"/>
      <c r="O8066" s="8"/>
      <c r="P8066" s="8"/>
    </row>
    <row r="8067" spans="12:16" ht="24" customHeight="1">
      <c r="L8067" s="8"/>
      <c r="M8067" s="8"/>
      <c r="N8067" s="8"/>
      <c r="O8067" s="8"/>
      <c r="P8067" s="8"/>
    </row>
    <row r="8068" spans="12:16" ht="24" customHeight="1">
      <c r="L8068" s="8"/>
      <c r="M8068" s="8"/>
      <c r="N8068" s="8"/>
      <c r="O8068" s="8"/>
      <c r="P8068" s="8"/>
    </row>
    <row r="8069" spans="12:16" ht="24" customHeight="1">
      <c r="L8069" s="8"/>
      <c r="M8069" s="8"/>
      <c r="N8069" s="8"/>
      <c r="O8069" s="8"/>
      <c r="P8069" s="8"/>
    </row>
    <row r="8070" spans="12:16" ht="24" customHeight="1">
      <c r="L8070" s="8"/>
      <c r="M8070" s="8"/>
      <c r="N8070" s="8"/>
      <c r="O8070" s="8"/>
      <c r="P8070" s="8"/>
    </row>
    <row r="8071" spans="12:16" ht="24" customHeight="1">
      <c r="L8071" s="8"/>
      <c r="M8071" s="8"/>
      <c r="N8071" s="8"/>
      <c r="O8071" s="8"/>
      <c r="P8071" s="8"/>
    </row>
    <row r="8072" spans="12:16" ht="24" customHeight="1">
      <c r="L8072" s="8"/>
      <c r="M8072" s="8"/>
      <c r="N8072" s="8"/>
      <c r="O8072" s="8"/>
      <c r="P8072" s="8"/>
    </row>
    <row r="8073" spans="12:16" ht="24" customHeight="1">
      <c r="L8073" s="8"/>
      <c r="M8073" s="8"/>
      <c r="N8073" s="8"/>
      <c r="O8073" s="8"/>
      <c r="P8073" s="8"/>
    </row>
    <row r="8074" spans="12:16" ht="24" customHeight="1">
      <c r="L8074" s="8"/>
      <c r="M8074" s="8"/>
      <c r="N8074" s="8"/>
      <c r="O8074" s="8"/>
      <c r="P8074" s="8"/>
    </row>
    <row r="8075" spans="12:16" ht="24" customHeight="1">
      <c r="L8075" s="8"/>
      <c r="M8075" s="8"/>
      <c r="N8075" s="8"/>
      <c r="O8075" s="8"/>
      <c r="P8075" s="8"/>
    </row>
    <row r="8076" spans="12:16" ht="24" customHeight="1">
      <c r="L8076" s="8"/>
      <c r="M8076" s="8"/>
      <c r="N8076" s="8"/>
      <c r="O8076" s="8"/>
      <c r="P8076" s="8"/>
    </row>
    <row r="8077" spans="12:16" ht="24" customHeight="1">
      <c r="L8077" s="8"/>
      <c r="M8077" s="8"/>
      <c r="N8077" s="8"/>
      <c r="O8077" s="8"/>
      <c r="P8077" s="8"/>
    </row>
    <row r="8078" spans="12:16" ht="24" customHeight="1">
      <c r="L8078" s="8"/>
      <c r="M8078" s="8"/>
      <c r="N8078" s="8"/>
      <c r="O8078" s="8"/>
      <c r="P8078" s="8"/>
    </row>
    <row r="8079" spans="12:16" ht="24" customHeight="1">
      <c r="L8079" s="8"/>
      <c r="M8079" s="8"/>
      <c r="N8079" s="8"/>
      <c r="O8079" s="8"/>
      <c r="P8079" s="8"/>
    </row>
    <row r="8080" spans="12:16" ht="24" customHeight="1">
      <c r="L8080" s="8"/>
      <c r="M8080" s="8"/>
      <c r="N8080" s="8"/>
      <c r="O8080" s="8"/>
      <c r="P8080" s="8"/>
    </row>
    <row r="8081" spans="12:16" ht="24" customHeight="1">
      <c r="L8081" s="8"/>
      <c r="M8081" s="8"/>
      <c r="N8081" s="8"/>
      <c r="O8081" s="8"/>
      <c r="P8081" s="8"/>
    </row>
    <row r="8082" spans="12:16" ht="24" customHeight="1">
      <c r="L8082" s="8"/>
      <c r="M8082" s="8"/>
      <c r="N8082" s="8"/>
      <c r="O8082" s="8"/>
      <c r="P8082" s="8"/>
    </row>
    <row r="8083" spans="12:16" ht="24" customHeight="1">
      <c r="L8083" s="8"/>
      <c r="M8083" s="8"/>
      <c r="N8083" s="8"/>
      <c r="O8083" s="8"/>
      <c r="P8083" s="8"/>
    </row>
    <row r="8084" spans="12:16" ht="24" customHeight="1">
      <c r="L8084" s="8"/>
      <c r="M8084" s="8"/>
      <c r="N8084" s="8"/>
      <c r="O8084" s="8"/>
      <c r="P8084" s="8"/>
    </row>
    <row r="8085" spans="12:16" ht="24" customHeight="1">
      <c r="L8085" s="8"/>
      <c r="M8085" s="8"/>
      <c r="N8085" s="8"/>
      <c r="O8085" s="8"/>
      <c r="P8085" s="8"/>
    </row>
    <row r="8086" spans="12:16" ht="24" customHeight="1">
      <c r="L8086" s="8"/>
      <c r="M8086" s="8"/>
      <c r="N8086" s="8"/>
      <c r="O8086" s="8"/>
      <c r="P8086" s="8"/>
    </row>
    <row r="8087" spans="12:16" ht="24" customHeight="1">
      <c r="L8087" s="8"/>
      <c r="M8087" s="8"/>
      <c r="N8087" s="8"/>
      <c r="O8087" s="8"/>
      <c r="P8087" s="8"/>
    </row>
    <row r="8088" spans="12:16" ht="24" customHeight="1">
      <c r="L8088" s="8"/>
      <c r="M8088" s="8"/>
      <c r="N8088" s="8"/>
      <c r="O8088" s="8"/>
      <c r="P8088" s="8"/>
    </row>
    <row r="8089" spans="12:16" ht="24" customHeight="1">
      <c r="L8089" s="8"/>
      <c r="M8089" s="8"/>
      <c r="N8089" s="8"/>
      <c r="O8089" s="8"/>
      <c r="P8089" s="8"/>
    </row>
    <row r="8090" spans="12:16" ht="24" customHeight="1">
      <c r="L8090" s="8"/>
      <c r="M8090" s="8"/>
      <c r="N8090" s="8"/>
      <c r="O8090" s="8"/>
      <c r="P8090" s="8"/>
    </row>
    <row r="8091" spans="12:16" ht="24" customHeight="1">
      <c r="L8091" s="8"/>
      <c r="M8091" s="8"/>
      <c r="N8091" s="8"/>
      <c r="O8091" s="8"/>
      <c r="P8091" s="8"/>
    </row>
    <row r="8092" spans="12:16" ht="24" customHeight="1">
      <c r="L8092" s="8"/>
      <c r="M8092" s="8"/>
      <c r="N8092" s="8"/>
      <c r="O8092" s="8"/>
      <c r="P8092" s="8"/>
    </row>
    <row r="8093" spans="12:16" ht="24" customHeight="1">
      <c r="L8093" s="8"/>
      <c r="M8093" s="8"/>
      <c r="N8093" s="8"/>
      <c r="O8093" s="8"/>
      <c r="P8093" s="8"/>
    </row>
    <row r="8094" spans="12:16" ht="24" customHeight="1">
      <c r="L8094" s="8"/>
      <c r="M8094" s="8"/>
      <c r="N8094" s="8"/>
      <c r="O8094" s="8"/>
      <c r="P8094" s="8"/>
    </row>
    <row r="8095" spans="12:16" ht="24" customHeight="1">
      <c r="L8095" s="8"/>
      <c r="M8095" s="8"/>
      <c r="N8095" s="8"/>
      <c r="O8095" s="8"/>
      <c r="P8095" s="8"/>
    </row>
    <row r="8096" spans="12:16" ht="24" customHeight="1">
      <c r="L8096" s="8"/>
      <c r="M8096" s="8"/>
      <c r="N8096" s="8"/>
      <c r="O8096" s="8"/>
      <c r="P8096" s="8"/>
    </row>
    <row r="8097" spans="12:16" ht="24" customHeight="1">
      <c r="L8097" s="8"/>
      <c r="M8097" s="8"/>
      <c r="N8097" s="8"/>
      <c r="O8097" s="8"/>
      <c r="P8097" s="8"/>
    </row>
    <row r="8098" spans="12:16" ht="24" customHeight="1">
      <c r="L8098" s="8"/>
      <c r="M8098" s="8"/>
      <c r="N8098" s="8"/>
      <c r="O8098" s="8"/>
      <c r="P8098" s="8"/>
    </row>
    <row r="8099" spans="12:16" ht="24" customHeight="1">
      <c r="L8099" s="8"/>
      <c r="M8099" s="8"/>
      <c r="N8099" s="8"/>
      <c r="O8099" s="8"/>
      <c r="P8099" s="8"/>
    </row>
    <row r="8100" spans="12:16" ht="24" customHeight="1">
      <c r="L8100" s="8"/>
      <c r="M8100" s="8"/>
      <c r="N8100" s="8"/>
      <c r="O8100" s="8"/>
      <c r="P8100" s="8"/>
    </row>
    <row r="8101" spans="12:16" ht="24" customHeight="1">
      <c r="L8101" s="8"/>
      <c r="M8101" s="8"/>
      <c r="N8101" s="8"/>
      <c r="O8101" s="8"/>
      <c r="P8101" s="8"/>
    </row>
    <row r="8102" spans="12:16" ht="24" customHeight="1">
      <c r="L8102" s="8"/>
      <c r="M8102" s="8"/>
      <c r="N8102" s="8"/>
      <c r="O8102" s="8"/>
      <c r="P8102" s="8"/>
    </row>
    <row r="8103" spans="12:16" ht="24" customHeight="1">
      <c r="L8103" s="8"/>
      <c r="M8103" s="8"/>
      <c r="N8103" s="8"/>
      <c r="O8103" s="8"/>
      <c r="P8103" s="8"/>
    </row>
    <row r="8104" spans="12:16" ht="24" customHeight="1">
      <c r="L8104" s="8"/>
      <c r="M8104" s="8"/>
      <c r="N8104" s="8"/>
      <c r="O8104" s="8"/>
      <c r="P8104" s="8"/>
    </row>
    <row r="8105" spans="12:16" ht="24" customHeight="1">
      <c r="L8105" s="8"/>
      <c r="M8105" s="8"/>
      <c r="N8105" s="8"/>
      <c r="O8105" s="8"/>
      <c r="P8105" s="8"/>
    </row>
    <row r="8106" spans="12:16" ht="24" customHeight="1">
      <c r="L8106" s="8"/>
      <c r="M8106" s="8"/>
      <c r="N8106" s="8"/>
      <c r="O8106" s="8"/>
      <c r="P8106" s="8"/>
    </row>
    <row r="8107" spans="12:16" ht="24" customHeight="1">
      <c r="L8107" s="8"/>
      <c r="M8107" s="8"/>
      <c r="N8107" s="8"/>
      <c r="O8107" s="8"/>
      <c r="P8107" s="8"/>
    </row>
    <row r="8108" spans="12:16" ht="24" customHeight="1">
      <c r="L8108" s="8"/>
      <c r="M8108" s="8"/>
      <c r="N8108" s="8"/>
      <c r="O8108" s="8"/>
      <c r="P8108" s="8"/>
    </row>
    <row r="8109" spans="12:16" ht="24" customHeight="1">
      <c r="L8109" s="8"/>
      <c r="M8109" s="8"/>
      <c r="N8109" s="8"/>
      <c r="O8109" s="8"/>
      <c r="P8109" s="8"/>
    </row>
    <row r="8110" spans="12:16" ht="24" customHeight="1">
      <c r="L8110" s="8"/>
      <c r="M8110" s="8"/>
      <c r="N8110" s="8"/>
      <c r="O8110" s="8"/>
      <c r="P8110" s="8"/>
    </row>
    <row r="8111" spans="12:16" ht="24" customHeight="1">
      <c r="L8111" s="8"/>
      <c r="M8111" s="8"/>
      <c r="N8111" s="8"/>
      <c r="O8111" s="8"/>
      <c r="P8111" s="8"/>
    </row>
    <row r="8112" spans="12:16" ht="24" customHeight="1">
      <c r="L8112" s="8"/>
      <c r="M8112" s="8"/>
      <c r="N8112" s="8"/>
      <c r="O8112" s="8"/>
      <c r="P8112" s="8"/>
    </row>
    <row r="8113" spans="12:16" ht="24" customHeight="1">
      <c r="L8113" s="8"/>
      <c r="M8113" s="8"/>
      <c r="N8113" s="8"/>
      <c r="O8113" s="8"/>
      <c r="P8113" s="8"/>
    </row>
    <row r="8114" spans="12:16" ht="24" customHeight="1">
      <c r="L8114" s="8"/>
      <c r="M8114" s="8"/>
      <c r="N8114" s="8"/>
      <c r="O8114" s="8"/>
      <c r="P8114" s="8"/>
    </row>
    <row r="8115" spans="12:16" ht="24" customHeight="1">
      <c r="L8115" s="8"/>
      <c r="M8115" s="8"/>
      <c r="N8115" s="8"/>
      <c r="O8115" s="8"/>
      <c r="P8115" s="8"/>
    </row>
    <row r="8116" spans="12:16" ht="24" customHeight="1">
      <c r="L8116" s="8"/>
      <c r="M8116" s="8"/>
      <c r="N8116" s="8"/>
      <c r="O8116" s="8"/>
      <c r="P8116" s="8"/>
    </row>
    <row r="8117" spans="12:16" ht="24" customHeight="1">
      <c r="L8117" s="8"/>
      <c r="M8117" s="8"/>
      <c r="N8117" s="8"/>
      <c r="O8117" s="8"/>
      <c r="P8117" s="8"/>
    </row>
    <row r="8118" spans="12:16" ht="24" customHeight="1">
      <c r="L8118" s="8"/>
      <c r="M8118" s="8"/>
      <c r="N8118" s="8"/>
      <c r="O8118" s="8"/>
      <c r="P8118" s="8"/>
    </row>
    <row r="8119" spans="12:16" ht="24" customHeight="1">
      <c r="L8119" s="8"/>
      <c r="M8119" s="8"/>
      <c r="N8119" s="8"/>
      <c r="O8119" s="8"/>
      <c r="P8119" s="8"/>
    </row>
    <row r="8120" spans="12:16" ht="24" customHeight="1">
      <c r="L8120" s="8"/>
      <c r="M8120" s="8"/>
      <c r="N8120" s="8"/>
      <c r="O8120" s="8"/>
      <c r="P8120" s="8"/>
    </row>
    <row r="8121" spans="12:16" ht="24" customHeight="1">
      <c r="L8121" s="8"/>
      <c r="M8121" s="8"/>
      <c r="N8121" s="8"/>
      <c r="O8121" s="8"/>
      <c r="P8121" s="8"/>
    </row>
    <row r="8122" spans="12:16" ht="24" customHeight="1">
      <c r="L8122" s="8"/>
      <c r="M8122" s="8"/>
      <c r="N8122" s="8"/>
      <c r="O8122" s="8"/>
      <c r="P8122" s="8"/>
    </row>
    <row r="8123" spans="12:16" ht="24" customHeight="1">
      <c r="L8123" s="8"/>
      <c r="M8123" s="8"/>
      <c r="N8123" s="8"/>
      <c r="O8123" s="8"/>
      <c r="P8123" s="8"/>
    </row>
    <row r="8124" spans="12:16" ht="24" customHeight="1">
      <c r="L8124" s="8"/>
      <c r="M8124" s="8"/>
      <c r="N8124" s="8"/>
      <c r="O8124" s="8"/>
      <c r="P8124" s="8"/>
    </row>
    <row r="8125" spans="12:16" ht="24" customHeight="1">
      <c r="L8125" s="8"/>
      <c r="M8125" s="8"/>
      <c r="N8125" s="8"/>
      <c r="O8125" s="8"/>
      <c r="P8125" s="8"/>
    </row>
    <row r="8126" spans="12:16" ht="24" customHeight="1">
      <c r="L8126" s="8"/>
      <c r="M8126" s="8"/>
      <c r="N8126" s="8"/>
      <c r="O8126" s="8"/>
      <c r="P8126" s="8"/>
    </row>
    <row r="8127" spans="12:16" ht="24" customHeight="1">
      <c r="L8127" s="8"/>
      <c r="M8127" s="8"/>
      <c r="N8127" s="8"/>
      <c r="O8127" s="8"/>
      <c r="P8127" s="8"/>
    </row>
    <row r="8128" spans="12:16" ht="24" customHeight="1">
      <c r="L8128" s="8"/>
      <c r="M8128" s="8"/>
      <c r="N8128" s="8"/>
      <c r="O8128" s="8"/>
      <c r="P8128" s="8"/>
    </row>
    <row r="8129" spans="12:16" ht="24" customHeight="1">
      <c r="L8129" s="8"/>
      <c r="M8129" s="8"/>
      <c r="N8129" s="8"/>
      <c r="O8129" s="8"/>
      <c r="P8129" s="8"/>
    </row>
    <row r="8130" spans="12:16" ht="24" customHeight="1">
      <c r="L8130" s="8"/>
      <c r="M8130" s="8"/>
      <c r="N8130" s="8"/>
      <c r="O8130" s="8"/>
      <c r="P8130" s="8"/>
    </row>
    <row r="8131" spans="12:16" ht="24" customHeight="1">
      <c r="L8131" s="8"/>
      <c r="M8131" s="8"/>
      <c r="N8131" s="8"/>
      <c r="O8131" s="8"/>
      <c r="P8131" s="8"/>
    </row>
    <row r="8132" spans="12:16" ht="24" customHeight="1">
      <c r="L8132" s="8"/>
      <c r="M8132" s="8"/>
      <c r="N8132" s="8"/>
      <c r="O8132" s="8"/>
      <c r="P8132" s="8"/>
    </row>
    <row r="8133" spans="12:16" ht="24" customHeight="1">
      <c r="L8133" s="8"/>
      <c r="M8133" s="8"/>
      <c r="N8133" s="8"/>
      <c r="O8133" s="8"/>
      <c r="P8133" s="8"/>
    </row>
    <row r="8134" spans="12:16" ht="24" customHeight="1">
      <c r="L8134" s="8"/>
      <c r="M8134" s="8"/>
      <c r="N8134" s="8"/>
      <c r="O8134" s="8"/>
      <c r="P8134" s="8"/>
    </row>
    <row r="8135" spans="12:16" ht="24" customHeight="1">
      <c r="L8135" s="8"/>
      <c r="M8135" s="8"/>
      <c r="N8135" s="8"/>
      <c r="O8135" s="8"/>
      <c r="P8135" s="8"/>
    </row>
    <row r="8136" spans="12:16" ht="24" customHeight="1">
      <c r="L8136" s="8"/>
      <c r="M8136" s="8"/>
      <c r="N8136" s="8"/>
      <c r="O8136" s="8"/>
      <c r="P8136" s="8"/>
    </row>
    <row r="8137" spans="12:16" ht="24" customHeight="1">
      <c r="L8137" s="8"/>
      <c r="M8137" s="8"/>
      <c r="N8137" s="8"/>
      <c r="O8137" s="8"/>
      <c r="P8137" s="8"/>
    </row>
    <row r="8138" spans="12:16" ht="24" customHeight="1">
      <c r="L8138" s="8"/>
      <c r="M8138" s="8"/>
      <c r="N8138" s="8"/>
      <c r="O8138" s="8"/>
      <c r="P8138" s="8"/>
    </row>
    <row r="8139" spans="12:16" ht="24" customHeight="1">
      <c r="L8139" s="8"/>
      <c r="M8139" s="8"/>
      <c r="N8139" s="8"/>
      <c r="O8139" s="8"/>
      <c r="P8139" s="8"/>
    </row>
    <row r="8140" spans="12:16" ht="24" customHeight="1">
      <c r="L8140" s="8"/>
      <c r="M8140" s="8"/>
      <c r="N8140" s="8"/>
      <c r="O8140" s="8"/>
      <c r="P8140" s="8"/>
    </row>
    <row r="8141" spans="12:16" ht="24" customHeight="1">
      <c r="L8141" s="8"/>
      <c r="M8141" s="8"/>
      <c r="N8141" s="8"/>
      <c r="O8141" s="8"/>
      <c r="P8141" s="8"/>
    </row>
    <row r="8142" spans="12:16" ht="24" customHeight="1">
      <c r="L8142" s="8"/>
      <c r="M8142" s="8"/>
      <c r="N8142" s="8"/>
      <c r="O8142" s="8"/>
      <c r="P8142" s="8"/>
    </row>
    <row r="8143" spans="12:16" ht="24" customHeight="1">
      <c r="L8143" s="8"/>
      <c r="M8143" s="8"/>
      <c r="N8143" s="8"/>
      <c r="O8143" s="8"/>
      <c r="P8143" s="8"/>
    </row>
    <row r="8144" spans="12:16" ht="24" customHeight="1">
      <c r="L8144" s="8"/>
      <c r="M8144" s="8"/>
      <c r="N8144" s="8"/>
      <c r="O8144" s="8"/>
      <c r="P8144" s="8"/>
    </row>
    <row r="8145" spans="12:16" ht="24" customHeight="1">
      <c r="L8145" s="8"/>
      <c r="M8145" s="8"/>
      <c r="N8145" s="8"/>
      <c r="O8145" s="8"/>
      <c r="P8145" s="8"/>
    </row>
    <row r="8146" spans="12:16" ht="24" customHeight="1">
      <c r="L8146" s="8"/>
      <c r="M8146" s="8"/>
      <c r="N8146" s="8"/>
      <c r="O8146" s="8"/>
      <c r="P8146" s="8"/>
    </row>
    <row r="8147" spans="12:16" ht="24" customHeight="1">
      <c r="L8147" s="8"/>
      <c r="M8147" s="8"/>
      <c r="N8147" s="8"/>
      <c r="O8147" s="8"/>
      <c r="P8147" s="8"/>
    </row>
    <row r="8148" spans="12:16" ht="24" customHeight="1">
      <c r="L8148" s="8"/>
      <c r="M8148" s="8"/>
      <c r="N8148" s="8"/>
      <c r="O8148" s="8"/>
      <c r="P8148" s="8"/>
    </row>
    <row r="8149" spans="12:16" ht="24" customHeight="1">
      <c r="L8149" s="8"/>
      <c r="M8149" s="8"/>
      <c r="N8149" s="8"/>
      <c r="O8149" s="8"/>
      <c r="P8149" s="8"/>
    </row>
    <row r="8150" spans="12:16" ht="24" customHeight="1">
      <c r="L8150" s="8"/>
      <c r="M8150" s="8"/>
      <c r="N8150" s="8"/>
      <c r="O8150" s="8"/>
      <c r="P8150" s="8"/>
    </row>
    <row r="8151" spans="12:16" ht="24" customHeight="1">
      <c r="L8151" s="8"/>
      <c r="M8151" s="8"/>
      <c r="N8151" s="8"/>
      <c r="O8151" s="8"/>
      <c r="P8151" s="8"/>
    </row>
    <row r="8152" spans="12:16" ht="24" customHeight="1">
      <c r="L8152" s="8"/>
      <c r="M8152" s="8"/>
      <c r="N8152" s="8"/>
      <c r="O8152" s="8"/>
      <c r="P8152" s="8"/>
    </row>
    <row r="8153" spans="12:16" ht="24" customHeight="1">
      <c r="L8153" s="8"/>
      <c r="M8153" s="8"/>
      <c r="N8153" s="8"/>
      <c r="O8153" s="8"/>
      <c r="P8153" s="8"/>
    </row>
    <row r="8154" spans="12:16" ht="24" customHeight="1">
      <c r="L8154" s="8"/>
      <c r="M8154" s="8"/>
      <c r="N8154" s="8"/>
      <c r="O8154" s="8"/>
      <c r="P8154" s="8"/>
    </row>
    <row r="8155" spans="12:16" ht="24" customHeight="1">
      <c r="L8155" s="8"/>
      <c r="M8155" s="8"/>
      <c r="N8155" s="8"/>
      <c r="O8155" s="8"/>
      <c r="P8155" s="8"/>
    </row>
    <row r="8156" spans="12:16" ht="24" customHeight="1">
      <c r="L8156" s="8"/>
      <c r="M8156" s="8"/>
      <c r="N8156" s="8"/>
      <c r="O8156" s="8"/>
      <c r="P8156" s="8"/>
    </row>
    <row r="8157" spans="12:16" ht="24" customHeight="1">
      <c r="L8157" s="8"/>
      <c r="M8157" s="8"/>
      <c r="N8157" s="8"/>
      <c r="O8157" s="8"/>
      <c r="P8157" s="8"/>
    </row>
    <row r="8158" spans="12:16" ht="24" customHeight="1">
      <c r="L8158" s="8"/>
      <c r="M8158" s="8"/>
      <c r="N8158" s="8"/>
      <c r="O8158" s="8"/>
      <c r="P8158" s="8"/>
    </row>
    <row r="8159" spans="12:16" ht="24" customHeight="1">
      <c r="L8159" s="8"/>
      <c r="M8159" s="8"/>
      <c r="N8159" s="8"/>
      <c r="O8159" s="8"/>
      <c r="P8159" s="8"/>
    </row>
    <row r="8160" spans="12:16" ht="24" customHeight="1">
      <c r="L8160" s="8"/>
      <c r="M8160" s="8"/>
      <c r="N8160" s="8"/>
      <c r="O8160" s="8"/>
      <c r="P8160" s="8"/>
    </row>
    <row r="8161" spans="12:16" ht="24" customHeight="1">
      <c r="L8161" s="8"/>
      <c r="M8161" s="8"/>
      <c r="N8161" s="8"/>
      <c r="O8161" s="8"/>
      <c r="P8161" s="8"/>
    </row>
    <row r="8162" spans="12:16" ht="24" customHeight="1">
      <c r="L8162" s="8"/>
      <c r="M8162" s="8"/>
      <c r="N8162" s="8"/>
      <c r="O8162" s="8"/>
      <c r="P8162" s="8"/>
    </row>
    <row r="8163" spans="12:16" ht="24" customHeight="1">
      <c r="L8163" s="8"/>
      <c r="M8163" s="8"/>
      <c r="N8163" s="8"/>
      <c r="O8163" s="8"/>
      <c r="P8163" s="8"/>
    </row>
    <row r="8164" spans="12:16" ht="24" customHeight="1">
      <c r="L8164" s="8"/>
      <c r="M8164" s="8"/>
      <c r="N8164" s="8"/>
      <c r="O8164" s="8"/>
      <c r="P8164" s="8"/>
    </row>
    <row r="8165" spans="12:16" ht="24" customHeight="1">
      <c r="L8165" s="8"/>
      <c r="M8165" s="8"/>
      <c r="N8165" s="8"/>
      <c r="O8165" s="8"/>
      <c r="P8165" s="8"/>
    </row>
    <row r="8166" spans="12:16" ht="24" customHeight="1">
      <c r="L8166" s="8"/>
      <c r="M8166" s="8"/>
      <c r="N8166" s="8"/>
      <c r="O8166" s="8"/>
      <c r="P8166" s="8"/>
    </row>
    <row r="8167" spans="12:16" ht="24" customHeight="1">
      <c r="L8167" s="8"/>
      <c r="M8167" s="8"/>
      <c r="N8167" s="8"/>
      <c r="O8167" s="8"/>
      <c r="P8167" s="8"/>
    </row>
    <row r="8168" spans="12:16" ht="24" customHeight="1">
      <c r="L8168" s="8"/>
      <c r="M8168" s="8"/>
      <c r="N8168" s="8"/>
      <c r="O8168" s="8"/>
      <c r="P8168" s="8"/>
    </row>
    <row r="8169" spans="12:16" ht="24" customHeight="1">
      <c r="L8169" s="8"/>
      <c r="M8169" s="8"/>
      <c r="N8169" s="8"/>
      <c r="O8169" s="8"/>
      <c r="P8169" s="8"/>
    </row>
    <row r="8170" spans="12:16" ht="24" customHeight="1">
      <c r="L8170" s="8"/>
      <c r="M8170" s="8"/>
      <c r="N8170" s="8"/>
      <c r="O8170" s="8"/>
      <c r="P8170" s="8"/>
    </row>
    <row r="8171" spans="12:16" ht="24" customHeight="1">
      <c r="L8171" s="8"/>
      <c r="M8171" s="8"/>
      <c r="N8171" s="8"/>
      <c r="O8171" s="8"/>
      <c r="P8171" s="8"/>
    </row>
    <row r="8172" spans="12:16" ht="24" customHeight="1">
      <c r="L8172" s="8"/>
      <c r="M8172" s="8"/>
      <c r="N8172" s="8"/>
      <c r="O8172" s="8"/>
      <c r="P8172" s="8"/>
    </row>
    <row r="8173" spans="12:16" ht="24" customHeight="1">
      <c r="L8173" s="8"/>
      <c r="M8173" s="8"/>
      <c r="N8173" s="8"/>
      <c r="O8173" s="8"/>
      <c r="P8173" s="8"/>
    </row>
    <row r="8174" spans="12:16" ht="24" customHeight="1">
      <c r="L8174" s="8"/>
      <c r="M8174" s="8"/>
      <c r="N8174" s="8"/>
      <c r="O8174" s="8"/>
      <c r="P8174" s="8"/>
    </row>
    <row r="8175" spans="12:16" ht="24" customHeight="1">
      <c r="L8175" s="8"/>
      <c r="M8175" s="8"/>
      <c r="N8175" s="8"/>
      <c r="O8175" s="8"/>
      <c r="P8175" s="8"/>
    </row>
    <row r="8176" spans="12:16" ht="24" customHeight="1">
      <c r="L8176" s="8"/>
      <c r="M8176" s="8"/>
      <c r="N8176" s="8"/>
      <c r="O8176" s="8"/>
      <c r="P8176" s="8"/>
    </row>
    <row r="8177" spans="12:16" ht="24" customHeight="1">
      <c r="L8177" s="8"/>
      <c r="M8177" s="8"/>
      <c r="N8177" s="8"/>
      <c r="O8177" s="8"/>
      <c r="P8177" s="8"/>
    </row>
    <row r="8178" spans="12:16" ht="24" customHeight="1">
      <c r="L8178" s="8"/>
      <c r="M8178" s="8"/>
      <c r="N8178" s="8"/>
      <c r="O8178" s="8"/>
      <c r="P8178" s="8"/>
    </row>
    <row r="8179" spans="12:16" ht="24" customHeight="1">
      <c r="L8179" s="8"/>
      <c r="M8179" s="8"/>
      <c r="N8179" s="8"/>
      <c r="O8179" s="8"/>
      <c r="P8179" s="8"/>
    </row>
    <row r="8180" spans="12:16" ht="24" customHeight="1">
      <c r="L8180" s="8"/>
      <c r="M8180" s="8"/>
      <c r="N8180" s="8"/>
      <c r="O8180" s="8"/>
      <c r="P8180" s="8"/>
    </row>
    <row r="8181" spans="12:16" ht="24" customHeight="1">
      <c r="L8181" s="8"/>
      <c r="M8181" s="8"/>
      <c r="N8181" s="8"/>
      <c r="O8181" s="8"/>
      <c r="P8181" s="8"/>
    </row>
    <row r="8182" spans="12:16" ht="24" customHeight="1">
      <c r="L8182" s="8"/>
      <c r="M8182" s="8"/>
      <c r="N8182" s="8"/>
      <c r="O8182" s="8"/>
      <c r="P8182" s="8"/>
    </row>
    <row r="8183" spans="12:16" ht="24" customHeight="1">
      <c r="L8183" s="8"/>
      <c r="M8183" s="8"/>
      <c r="N8183" s="8"/>
      <c r="O8183" s="8"/>
      <c r="P8183" s="8"/>
    </row>
    <row r="8184" spans="12:16" ht="24" customHeight="1">
      <c r="L8184" s="8"/>
      <c r="M8184" s="8"/>
      <c r="N8184" s="8"/>
      <c r="O8184" s="8"/>
      <c r="P8184" s="8"/>
    </row>
    <row r="8185" spans="12:16" ht="24" customHeight="1">
      <c r="L8185" s="8"/>
      <c r="M8185" s="8"/>
      <c r="N8185" s="8"/>
      <c r="O8185" s="8"/>
      <c r="P8185" s="8"/>
    </row>
    <row r="8186" spans="12:16" ht="24" customHeight="1">
      <c r="L8186" s="8"/>
      <c r="M8186" s="8"/>
      <c r="N8186" s="8"/>
      <c r="O8186" s="8"/>
      <c r="P8186" s="8"/>
    </row>
    <row r="8187" spans="12:16" ht="24" customHeight="1">
      <c r="L8187" s="8"/>
      <c r="M8187" s="8"/>
      <c r="N8187" s="8"/>
      <c r="O8187" s="8"/>
      <c r="P8187" s="8"/>
    </row>
    <row r="8188" spans="12:16" ht="24" customHeight="1">
      <c r="L8188" s="8"/>
      <c r="M8188" s="8"/>
      <c r="N8188" s="8"/>
      <c r="O8188" s="8"/>
      <c r="P8188" s="8"/>
    </row>
    <row r="8189" spans="12:16" ht="24" customHeight="1">
      <c r="L8189" s="8"/>
      <c r="M8189" s="8"/>
      <c r="N8189" s="8"/>
      <c r="O8189" s="8"/>
      <c r="P8189" s="8"/>
    </row>
    <row r="8190" spans="12:16" ht="24" customHeight="1">
      <c r="L8190" s="8"/>
      <c r="M8190" s="8"/>
      <c r="N8190" s="8"/>
      <c r="O8190" s="8"/>
      <c r="P8190" s="8"/>
    </row>
    <row r="8191" spans="12:16" ht="24" customHeight="1">
      <c r="L8191" s="8"/>
      <c r="M8191" s="8"/>
      <c r="N8191" s="8"/>
      <c r="O8191" s="8"/>
      <c r="P8191" s="8"/>
    </row>
    <row r="8192" spans="12:16" ht="24" customHeight="1">
      <c r="L8192" s="8"/>
      <c r="M8192" s="8"/>
      <c r="N8192" s="8"/>
      <c r="O8192" s="8"/>
      <c r="P8192" s="8"/>
    </row>
    <row r="8193" spans="12:16" ht="24" customHeight="1">
      <c r="L8193" s="8"/>
      <c r="M8193" s="8"/>
      <c r="N8193" s="8"/>
      <c r="O8193" s="8"/>
      <c r="P8193" s="8"/>
    </row>
    <row r="8194" spans="12:16" ht="24" customHeight="1">
      <c r="L8194" s="8"/>
      <c r="M8194" s="8"/>
      <c r="N8194" s="8"/>
      <c r="O8194" s="8"/>
      <c r="P8194" s="8"/>
    </row>
    <row r="8195" spans="12:16" ht="24" customHeight="1">
      <c r="L8195" s="8"/>
      <c r="M8195" s="8"/>
      <c r="N8195" s="8"/>
      <c r="O8195" s="8"/>
      <c r="P8195" s="8"/>
    </row>
    <row r="8196" spans="12:16" ht="24" customHeight="1">
      <c r="L8196" s="8"/>
      <c r="M8196" s="8"/>
      <c r="N8196" s="8"/>
      <c r="O8196" s="8"/>
      <c r="P8196" s="8"/>
    </row>
    <row r="8197" spans="12:16" ht="24" customHeight="1">
      <c r="L8197" s="8"/>
      <c r="M8197" s="8"/>
      <c r="N8197" s="8"/>
      <c r="O8197" s="8"/>
      <c r="P8197" s="8"/>
    </row>
    <row r="8198" spans="12:16" ht="24" customHeight="1">
      <c r="L8198" s="8"/>
      <c r="M8198" s="8"/>
      <c r="N8198" s="8"/>
      <c r="O8198" s="8"/>
      <c r="P8198" s="8"/>
    </row>
    <row r="8199" spans="12:16" ht="24" customHeight="1">
      <c r="L8199" s="8"/>
      <c r="M8199" s="8"/>
      <c r="N8199" s="8"/>
      <c r="O8199" s="8"/>
      <c r="P8199" s="8"/>
    </row>
    <row r="8200" spans="12:16" ht="24" customHeight="1">
      <c r="L8200" s="8"/>
      <c r="M8200" s="8"/>
      <c r="N8200" s="8"/>
      <c r="O8200" s="8"/>
      <c r="P8200" s="8"/>
    </row>
    <row r="8201" spans="12:16" ht="24" customHeight="1">
      <c r="L8201" s="8"/>
      <c r="M8201" s="8"/>
      <c r="N8201" s="8"/>
      <c r="O8201" s="8"/>
      <c r="P8201" s="8"/>
    </row>
    <row r="8202" spans="12:16" ht="24" customHeight="1">
      <c r="L8202" s="8"/>
      <c r="M8202" s="8"/>
      <c r="N8202" s="8"/>
      <c r="O8202" s="8"/>
      <c r="P8202" s="8"/>
    </row>
    <row r="8203" spans="12:16" ht="24" customHeight="1">
      <c r="L8203" s="8"/>
      <c r="M8203" s="8"/>
      <c r="N8203" s="8"/>
      <c r="O8203" s="8"/>
      <c r="P8203" s="8"/>
    </row>
    <row r="8204" spans="12:16" ht="24" customHeight="1">
      <c r="L8204" s="8"/>
      <c r="M8204" s="8"/>
      <c r="N8204" s="8"/>
      <c r="O8204" s="8"/>
      <c r="P8204" s="8"/>
    </row>
    <row r="8205" spans="12:16" ht="24" customHeight="1">
      <c r="L8205" s="8"/>
      <c r="M8205" s="8"/>
      <c r="N8205" s="8"/>
      <c r="O8205" s="8"/>
      <c r="P8205" s="8"/>
    </row>
    <row r="8206" spans="12:16" ht="24" customHeight="1">
      <c r="L8206" s="8"/>
      <c r="M8206" s="8"/>
      <c r="N8206" s="8"/>
      <c r="O8206" s="8"/>
      <c r="P8206" s="8"/>
    </row>
    <row r="8207" spans="12:16" ht="24" customHeight="1">
      <c r="L8207" s="8"/>
      <c r="M8207" s="8"/>
      <c r="N8207" s="8"/>
      <c r="O8207" s="8"/>
      <c r="P8207" s="8"/>
    </row>
    <row r="8208" spans="12:16" ht="24" customHeight="1">
      <c r="L8208" s="8"/>
      <c r="M8208" s="8"/>
      <c r="N8208" s="8"/>
      <c r="O8208" s="8"/>
      <c r="P8208" s="8"/>
    </row>
    <row r="8209" spans="12:16" ht="24" customHeight="1">
      <c r="L8209" s="8"/>
      <c r="M8209" s="8"/>
      <c r="N8209" s="8"/>
      <c r="O8209" s="8"/>
      <c r="P8209" s="8"/>
    </row>
    <row r="8210" spans="12:16" ht="24" customHeight="1">
      <c r="L8210" s="8"/>
      <c r="M8210" s="8"/>
      <c r="N8210" s="8"/>
      <c r="O8210" s="8"/>
      <c r="P8210" s="8"/>
    </row>
    <row r="8211" spans="12:16" ht="24" customHeight="1">
      <c r="L8211" s="8"/>
      <c r="M8211" s="8"/>
      <c r="N8211" s="8"/>
      <c r="O8211" s="8"/>
      <c r="P8211" s="8"/>
    </row>
    <row r="8212" spans="12:16" ht="24" customHeight="1">
      <c r="L8212" s="8"/>
      <c r="M8212" s="8"/>
      <c r="N8212" s="8"/>
      <c r="O8212" s="8"/>
      <c r="P8212" s="8"/>
    </row>
    <row r="8213" spans="12:16" ht="24" customHeight="1">
      <c r="L8213" s="8"/>
      <c r="M8213" s="8"/>
      <c r="N8213" s="8"/>
      <c r="O8213" s="8"/>
      <c r="P8213" s="8"/>
    </row>
    <row r="8214" spans="12:16" ht="24" customHeight="1">
      <c r="L8214" s="8"/>
      <c r="M8214" s="8"/>
      <c r="N8214" s="8"/>
      <c r="O8214" s="8"/>
      <c r="P8214" s="8"/>
    </row>
    <row r="8215" spans="12:16" ht="24" customHeight="1">
      <c r="L8215" s="8"/>
      <c r="M8215" s="8"/>
      <c r="N8215" s="8"/>
      <c r="O8215" s="8"/>
      <c r="P8215" s="8"/>
    </row>
    <row r="8216" spans="12:16" ht="24" customHeight="1">
      <c r="L8216" s="8"/>
      <c r="M8216" s="8"/>
      <c r="N8216" s="8"/>
      <c r="O8216" s="8"/>
      <c r="P8216" s="8"/>
    </row>
    <row r="8217" spans="12:16" ht="24" customHeight="1">
      <c r="L8217" s="8"/>
      <c r="M8217" s="8"/>
      <c r="N8217" s="8"/>
      <c r="O8217" s="8"/>
      <c r="P8217" s="8"/>
    </row>
    <row r="8218" spans="12:16" ht="24" customHeight="1">
      <c r="L8218" s="8"/>
      <c r="M8218" s="8"/>
      <c r="N8218" s="8"/>
      <c r="O8218" s="8"/>
      <c r="P8218" s="8"/>
    </row>
    <row r="8219" spans="12:16" ht="24" customHeight="1">
      <c r="L8219" s="8"/>
      <c r="M8219" s="8"/>
      <c r="N8219" s="8"/>
      <c r="O8219" s="8"/>
      <c r="P8219" s="8"/>
    </row>
    <row r="8220" spans="12:16" ht="24" customHeight="1">
      <c r="L8220" s="8"/>
      <c r="M8220" s="8"/>
      <c r="N8220" s="8"/>
      <c r="O8220" s="8"/>
      <c r="P8220" s="8"/>
    </row>
    <row r="8221" spans="12:16" ht="24" customHeight="1">
      <c r="L8221" s="8"/>
      <c r="M8221" s="8"/>
      <c r="N8221" s="8"/>
      <c r="O8221" s="8"/>
      <c r="P8221" s="8"/>
    </row>
    <row r="8222" spans="12:16" ht="24" customHeight="1">
      <c r="L8222" s="8"/>
      <c r="M8222" s="8"/>
      <c r="N8222" s="8"/>
      <c r="O8222" s="8"/>
      <c r="P8222" s="8"/>
    </row>
    <row r="8223" spans="12:16" ht="24" customHeight="1">
      <c r="L8223" s="8"/>
      <c r="M8223" s="8"/>
      <c r="N8223" s="8"/>
      <c r="O8223" s="8"/>
      <c r="P8223" s="8"/>
    </row>
    <row r="8224" spans="12:16" ht="24" customHeight="1">
      <c r="L8224" s="8"/>
      <c r="M8224" s="8"/>
      <c r="N8224" s="8"/>
      <c r="O8224" s="8"/>
      <c r="P8224" s="8"/>
    </row>
    <row r="8225" spans="12:16" ht="24" customHeight="1">
      <c r="L8225" s="8"/>
      <c r="M8225" s="8"/>
      <c r="N8225" s="8"/>
      <c r="O8225" s="8"/>
      <c r="P8225" s="8"/>
    </row>
    <row r="8226" spans="12:16" ht="24" customHeight="1">
      <c r="L8226" s="8"/>
      <c r="M8226" s="8"/>
      <c r="N8226" s="8"/>
      <c r="O8226" s="8"/>
      <c r="P8226" s="8"/>
    </row>
    <row r="8227" spans="12:16" ht="24" customHeight="1">
      <c r="L8227" s="8"/>
      <c r="M8227" s="8"/>
      <c r="N8227" s="8"/>
      <c r="O8227" s="8"/>
      <c r="P8227" s="8"/>
    </row>
    <row r="8228" spans="12:16" ht="24" customHeight="1">
      <c r="L8228" s="8"/>
      <c r="M8228" s="8"/>
      <c r="N8228" s="8"/>
      <c r="O8228" s="8"/>
      <c r="P8228" s="8"/>
    </row>
    <row r="8229" spans="12:16" ht="24" customHeight="1">
      <c r="L8229" s="8"/>
      <c r="M8229" s="8"/>
      <c r="N8229" s="8"/>
      <c r="O8229" s="8"/>
      <c r="P8229" s="8"/>
    </row>
    <row r="8230" spans="12:16" ht="24" customHeight="1">
      <c r="L8230" s="8"/>
      <c r="M8230" s="8"/>
      <c r="N8230" s="8"/>
      <c r="O8230" s="8"/>
      <c r="P8230" s="8"/>
    </row>
    <row r="8231" spans="12:16" ht="24" customHeight="1">
      <c r="L8231" s="8"/>
      <c r="M8231" s="8"/>
      <c r="N8231" s="8"/>
      <c r="O8231" s="8"/>
      <c r="P8231" s="8"/>
    </row>
    <row r="8232" spans="12:16" ht="24" customHeight="1">
      <c r="L8232" s="8"/>
      <c r="M8232" s="8"/>
      <c r="N8232" s="8"/>
      <c r="O8232" s="8"/>
      <c r="P8232" s="8"/>
    </row>
    <row r="8233" spans="12:16" ht="24" customHeight="1">
      <c r="L8233" s="8"/>
      <c r="M8233" s="8"/>
      <c r="N8233" s="8"/>
      <c r="O8233" s="8"/>
      <c r="P8233" s="8"/>
    </row>
    <row r="8234" spans="12:16" ht="24" customHeight="1">
      <c r="L8234" s="8"/>
      <c r="M8234" s="8"/>
      <c r="N8234" s="8"/>
      <c r="O8234" s="8"/>
      <c r="P8234" s="8"/>
    </row>
    <row r="8235" spans="12:16" ht="24" customHeight="1">
      <c r="L8235" s="8"/>
      <c r="M8235" s="8"/>
      <c r="N8235" s="8"/>
      <c r="O8235" s="8"/>
      <c r="P8235" s="8"/>
    </row>
    <row r="8236" spans="12:16" ht="24" customHeight="1">
      <c r="L8236" s="8"/>
      <c r="M8236" s="8"/>
      <c r="N8236" s="8"/>
      <c r="O8236" s="8"/>
      <c r="P8236" s="8"/>
    </row>
    <row r="8237" spans="12:16" ht="24" customHeight="1">
      <c r="L8237" s="8"/>
      <c r="M8237" s="8"/>
      <c r="N8237" s="8"/>
      <c r="O8237" s="8"/>
      <c r="P8237" s="8"/>
    </row>
    <row r="8238" spans="12:16" ht="24" customHeight="1">
      <c r="L8238" s="8"/>
      <c r="M8238" s="8"/>
      <c r="N8238" s="8"/>
      <c r="O8238" s="8"/>
      <c r="P8238" s="8"/>
    </row>
    <row r="8239" spans="12:16" ht="24" customHeight="1">
      <c r="L8239" s="8"/>
      <c r="M8239" s="8"/>
      <c r="N8239" s="8"/>
      <c r="O8239" s="8"/>
      <c r="P8239" s="8"/>
    </row>
    <row r="8240" spans="12:16" ht="24" customHeight="1">
      <c r="L8240" s="8"/>
      <c r="M8240" s="8"/>
      <c r="N8240" s="8"/>
      <c r="O8240" s="8"/>
      <c r="P8240" s="8"/>
    </row>
    <row r="8241" spans="12:16" ht="24" customHeight="1">
      <c r="L8241" s="8"/>
      <c r="M8241" s="8"/>
      <c r="N8241" s="8"/>
      <c r="O8241" s="8"/>
      <c r="P8241" s="8"/>
    </row>
    <row r="8242" spans="12:16" ht="24" customHeight="1">
      <c r="L8242" s="8"/>
      <c r="M8242" s="8"/>
      <c r="N8242" s="8"/>
      <c r="O8242" s="8"/>
      <c r="P8242" s="8"/>
    </row>
    <row r="8243" spans="12:16" ht="24" customHeight="1">
      <c r="L8243" s="8"/>
      <c r="M8243" s="8"/>
      <c r="N8243" s="8"/>
      <c r="O8243" s="8"/>
      <c r="P8243" s="8"/>
    </row>
    <row r="8244" spans="12:16" ht="24" customHeight="1">
      <c r="L8244" s="8"/>
      <c r="M8244" s="8"/>
      <c r="N8244" s="8"/>
      <c r="O8244" s="8"/>
      <c r="P8244" s="8"/>
    </row>
    <row r="8245" spans="12:16" ht="24" customHeight="1">
      <c r="L8245" s="8"/>
      <c r="M8245" s="8"/>
      <c r="N8245" s="8"/>
      <c r="O8245" s="8"/>
      <c r="P8245" s="8"/>
    </row>
    <row r="8246" spans="12:16" ht="24" customHeight="1">
      <c r="L8246" s="8"/>
      <c r="M8246" s="8"/>
      <c r="N8246" s="8"/>
      <c r="O8246" s="8"/>
      <c r="P8246" s="8"/>
    </row>
    <row r="8247" spans="12:16" ht="24" customHeight="1">
      <c r="L8247" s="8"/>
      <c r="M8247" s="8"/>
      <c r="N8247" s="8"/>
      <c r="O8247" s="8"/>
      <c r="P8247" s="8"/>
    </row>
    <row r="8248" spans="12:16" ht="24" customHeight="1">
      <c r="L8248" s="8"/>
      <c r="M8248" s="8"/>
      <c r="N8248" s="8"/>
      <c r="O8248" s="8"/>
      <c r="P8248" s="8"/>
    </row>
    <row r="8249" spans="12:16" ht="24" customHeight="1">
      <c r="L8249" s="8"/>
      <c r="M8249" s="8"/>
      <c r="N8249" s="8"/>
      <c r="O8249" s="8"/>
      <c r="P8249" s="8"/>
    </row>
    <row r="8250" spans="12:16" ht="24" customHeight="1">
      <c r="L8250" s="8"/>
      <c r="M8250" s="8"/>
      <c r="N8250" s="8"/>
      <c r="O8250" s="8"/>
      <c r="P8250" s="8"/>
    </row>
    <row r="8251" spans="12:16" ht="24" customHeight="1">
      <c r="L8251" s="8"/>
      <c r="M8251" s="8"/>
      <c r="N8251" s="8"/>
      <c r="O8251" s="8"/>
      <c r="P8251" s="8"/>
    </row>
    <row r="8252" spans="12:16" ht="24" customHeight="1">
      <c r="L8252" s="8"/>
      <c r="M8252" s="8"/>
      <c r="N8252" s="8"/>
      <c r="O8252" s="8"/>
      <c r="P8252" s="8"/>
    </row>
    <row r="8253" spans="12:16" ht="24" customHeight="1">
      <c r="L8253" s="8"/>
      <c r="M8253" s="8"/>
      <c r="N8253" s="8"/>
      <c r="O8253" s="8"/>
      <c r="P8253" s="8"/>
    </row>
    <row r="8254" spans="12:16" ht="24" customHeight="1">
      <c r="L8254" s="8"/>
      <c r="M8254" s="8"/>
      <c r="N8254" s="8"/>
      <c r="O8254" s="8"/>
      <c r="P8254" s="8"/>
    </row>
    <row r="8255" spans="12:16" ht="24" customHeight="1">
      <c r="L8255" s="8"/>
      <c r="M8255" s="8"/>
      <c r="N8255" s="8"/>
      <c r="O8255" s="8"/>
      <c r="P8255" s="8"/>
    </row>
    <row r="8256" spans="12:16" ht="24" customHeight="1">
      <c r="L8256" s="8"/>
      <c r="M8256" s="8"/>
      <c r="N8256" s="8"/>
      <c r="O8256" s="8"/>
      <c r="P8256" s="8"/>
    </row>
    <row r="8257" spans="12:16" ht="24" customHeight="1">
      <c r="L8257" s="8"/>
      <c r="M8257" s="8"/>
      <c r="N8257" s="8"/>
      <c r="O8257" s="8"/>
      <c r="P8257" s="8"/>
    </row>
    <row r="8258" spans="12:16" ht="24" customHeight="1">
      <c r="L8258" s="8"/>
      <c r="M8258" s="8"/>
      <c r="N8258" s="8"/>
      <c r="O8258" s="8"/>
      <c r="P8258" s="8"/>
    </row>
    <row r="8259" spans="12:16" ht="24" customHeight="1">
      <c r="L8259" s="8"/>
      <c r="M8259" s="8"/>
      <c r="N8259" s="8"/>
      <c r="O8259" s="8"/>
      <c r="P8259" s="8"/>
    </row>
    <row r="8260" spans="12:16" ht="24" customHeight="1">
      <c r="L8260" s="8"/>
      <c r="M8260" s="8"/>
      <c r="N8260" s="8"/>
      <c r="O8260" s="8"/>
      <c r="P8260" s="8"/>
    </row>
    <row r="8261" spans="12:16" ht="24" customHeight="1">
      <c r="L8261" s="8"/>
      <c r="M8261" s="8"/>
      <c r="N8261" s="8"/>
      <c r="O8261" s="8"/>
      <c r="P8261" s="8"/>
    </row>
    <row r="8262" spans="12:16" ht="24" customHeight="1">
      <c r="L8262" s="8"/>
      <c r="M8262" s="8"/>
      <c r="N8262" s="8"/>
      <c r="O8262" s="8"/>
      <c r="P8262" s="8"/>
    </row>
    <row r="8263" spans="12:16" ht="24" customHeight="1">
      <c r="L8263" s="8"/>
      <c r="M8263" s="8"/>
      <c r="N8263" s="8"/>
      <c r="O8263" s="8"/>
      <c r="P8263" s="8"/>
    </row>
    <row r="8264" spans="12:16" ht="24" customHeight="1">
      <c r="L8264" s="8"/>
      <c r="M8264" s="8"/>
      <c r="N8264" s="8"/>
      <c r="O8264" s="8"/>
      <c r="P8264" s="8"/>
    </row>
    <row r="8265" spans="12:16" ht="24" customHeight="1">
      <c r="L8265" s="8"/>
      <c r="M8265" s="8"/>
      <c r="N8265" s="8"/>
      <c r="O8265" s="8"/>
      <c r="P8265" s="8"/>
    </row>
    <row r="8266" spans="12:16" ht="24" customHeight="1">
      <c r="L8266" s="8"/>
      <c r="M8266" s="8"/>
      <c r="N8266" s="8"/>
      <c r="O8266" s="8"/>
      <c r="P8266" s="8"/>
    </row>
    <row r="8267" spans="12:16" ht="24" customHeight="1">
      <c r="L8267" s="8"/>
      <c r="M8267" s="8"/>
      <c r="N8267" s="8"/>
      <c r="O8267" s="8"/>
      <c r="P8267" s="8"/>
    </row>
    <row r="8268" spans="12:16" ht="24" customHeight="1">
      <c r="L8268" s="8"/>
      <c r="M8268" s="8"/>
      <c r="N8268" s="8"/>
      <c r="O8268" s="8"/>
      <c r="P8268" s="8"/>
    </row>
    <row r="8269" spans="12:16" ht="24" customHeight="1">
      <c r="L8269" s="8"/>
      <c r="M8269" s="8"/>
      <c r="N8269" s="8"/>
      <c r="O8269" s="8"/>
      <c r="P8269" s="8"/>
    </row>
    <row r="8270" spans="12:16" ht="24" customHeight="1">
      <c r="L8270" s="8"/>
      <c r="M8270" s="8"/>
      <c r="N8270" s="8"/>
      <c r="O8270" s="8"/>
      <c r="P8270" s="8"/>
    </row>
    <row r="8271" spans="12:16" ht="24" customHeight="1">
      <c r="L8271" s="8"/>
      <c r="M8271" s="8"/>
      <c r="N8271" s="8"/>
      <c r="O8271" s="8"/>
      <c r="P8271" s="8"/>
    </row>
    <row r="8272" spans="12:16" ht="24" customHeight="1">
      <c r="L8272" s="8"/>
      <c r="M8272" s="8"/>
      <c r="N8272" s="8"/>
      <c r="O8272" s="8"/>
      <c r="P8272" s="8"/>
    </row>
    <row r="8273" spans="12:16" ht="24" customHeight="1">
      <c r="L8273" s="8"/>
      <c r="M8273" s="8"/>
      <c r="N8273" s="8"/>
      <c r="O8273" s="8"/>
      <c r="P8273" s="8"/>
    </row>
    <row r="8274" spans="12:16" ht="24" customHeight="1">
      <c r="L8274" s="8"/>
      <c r="M8274" s="8"/>
      <c r="N8274" s="8"/>
      <c r="O8274" s="8"/>
      <c r="P8274" s="8"/>
    </row>
    <row r="8275" spans="12:16" ht="24" customHeight="1">
      <c r="L8275" s="8"/>
      <c r="M8275" s="8"/>
      <c r="N8275" s="8"/>
      <c r="O8275" s="8"/>
      <c r="P8275" s="8"/>
    </row>
    <row r="8276" spans="12:16" ht="24" customHeight="1">
      <c r="L8276" s="8"/>
      <c r="M8276" s="8"/>
      <c r="N8276" s="8"/>
      <c r="O8276" s="8"/>
      <c r="P8276" s="8"/>
    </row>
    <row r="8277" spans="12:16" ht="24" customHeight="1">
      <c r="L8277" s="8"/>
      <c r="M8277" s="8"/>
      <c r="N8277" s="8"/>
      <c r="O8277" s="8"/>
      <c r="P8277" s="8"/>
    </row>
    <row r="8278" spans="12:16" ht="24" customHeight="1">
      <c r="L8278" s="8"/>
      <c r="M8278" s="8"/>
      <c r="N8278" s="8"/>
      <c r="O8278" s="8"/>
      <c r="P8278" s="8"/>
    </row>
    <row r="8279" spans="12:16" ht="24" customHeight="1">
      <c r="L8279" s="8"/>
      <c r="M8279" s="8"/>
      <c r="N8279" s="8"/>
      <c r="O8279" s="8"/>
      <c r="P8279" s="8"/>
    </row>
    <row r="8280" spans="12:16" ht="24" customHeight="1">
      <c r="L8280" s="8"/>
      <c r="M8280" s="8"/>
      <c r="N8280" s="8"/>
      <c r="O8280" s="8"/>
      <c r="P8280" s="8"/>
    </row>
    <row r="8281" spans="12:16" ht="24" customHeight="1">
      <c r="L8281" s="8"/>
      <c r="M8281" s="8"/>
      <c r="N8281" s="8"/>
      <c r="O8281" s="8"/>
      <c r="P8281" s="8"/>
    </row>
    <row r="8282" spans="12:16" ht="24" customHeight="1">
      <c r="L8282" s="8"/>
      <c r="M8282" s="8"/>
      <c r="N8282" s="8"/>
      <c r="O8282" s="8"/>
      <c r="P8282" s="8"/>
    </row>
    <row r="8283" spans="12:16" ht="24" customHeight="1">
      <c r="L8283" s="8"/>
      <c r="M8283" s="8"/>
      <c r="N8283" s="8"/>
      <c r="O8283" s="8"/>
      <c r="P8283" s="8"/>
    </row>
    <row r="8284" spans="12:16" ht="24" customHeight="1">
      <c r="L8284" s="8"/>
      <c r="M8284" s="8"/>
      <c r="N8284" s="8"/>
      <c r="O8284" s="8"/>
      <c r="P8284" s="8"/>
    </row>
    <row r="8285" spans="12:16" ht="24" customHeight="1">
      <c r="L8285" s="8"/>
      <c r="M8285" s="8"/>
      <c r="N8285" s="8"/>
      <c r="O8285" s="8"/>
      <c r="P8285" s="8"/>
    </row>
    <row r="8286" spans="12:16" ht="24" customHeight="1">
      <c r="L8286" s="8"/>
      <c r="M8286" s="8"/>
      <c r="N8286" s="8"/>
      <c r="O8286" s="8"/>
      <c r="P8286" s="8"/>
    </row>
    <row r="8287" spans="12:16" ht="24" customHeight="1">
      <c r="L8287" s="8"/>
      <c r="M8287" s="8"/>
      <c r="N8287" s="8"/>
      <c r="O8287" s="8"/>
      <c r="P8287" s="8"/>
    </row>
    <row r="8288" spans="12:16" ht="24" customHeight="1">
      <c r="L8288" s="8"/>
      <c r="M8288" s="8"/>
      <c r="N8288" s="8"/>
      <c r="O8288" s="8"/>
      <c r="P8288" s="8"/>
    </row>
    <row r="8289" spans="12:16" ht="24" customHeight="1">
      <c r="L8289" s="8"/>
      <c r="M8289" s="8"/>
      <c r="N8289" s="8"/>
      <c r="O8289" s="8"/>
      <c r="P8289" s="8"/>
    </row>
    <row r="8290" spans="12:16" ht="24" customHeight="1">
      <c r="L8290" s="8"/>
      <c r="M8290" s="8"/>
      <c r="N8290" s="8"/>
      <c r="O8290" s="8"/>
      <c r="P8290" s="8"/>
    </row>
    <row r="8291" spans="12:16" ht="24" customHeight="1">
      <c r="L8291" s="8"/>
      <c r="M8291" s="8"/>
      <c r="N8291" s="8"/>
      <c r="O8291" s="8"/>
      <c r="P8291" s="8"/>
    </row>
    <row r="8292" spans="12:16" ht="24" customHeight="1">
      <c r="L8292" s="8"/>
      <c r="M8292" s="8"/>
      <c r="N8292" s="8"/>
      <c r="O8292" s="8"/>
      <c r="P8292" s="8"/>
    </row>
    <row r="8293" spans="12:16" ht="24" customHeight="1">
      <c r="L8293" s="8"/>
      <c r="M8293" s="8"/>
      <c r="N8293" s="8"/>
      <c r="O8293" s="8"/>
      <c r="P8293" s="8"/>
    </row>
    <row r="8294" spans="12:16" ht="24" customHeight="1">
      <c r="L8294" s="8"/>
      <c r="M8294" s="8"/>
      <c r="N8294" s="8"/>
      <c r="O8294" s="8"/>
      <c r="P8294" s="8"/>
    </row>
    <row r="8295" spans="12:16" ht="24" customHeight="1">
      <c r="L8295" s="8"/>
      <c r="M8295" s="8"/>
      <c r="N8295" s="8"/>
      <c r="O8295" s="8"/>
      <c r="P8295" s="8"/>
    </row>
    <row r="8296" spans="12:16" ht="24" customHeight="1">
      <c r="L8296" s="8"/>
      <c r="M8296" s="8"/>
      <c r="N8296" s="8"/>
      <c r="O8296" s="8"/>
      <c r="P8296" s="8"/>
    </row>
    <row r="8297" spans="12:16" ht="24" customHeight="1">
      <c r="L8297" s="8"/>
      <c r="M8297" s="8"/>
      <c r="N8297" s="8"/>
      <c r="O8297" s="8"/>
      <c r="P8297" s="8"/>
    </row>
    <row r="8298" spans="12:16" ht="24" customHeight="1">
      <c r="L8298" s="8"/>
      <c r="M8298" s="8"/>
      <c r="N8298" s="8"/>
      <c r="O8298" s="8"/>
      <c r="P8298" s="8"/>
    </row>
    <row r="8299" spans="12:16" ht="24" customHeight="1">
      <c r="L8299" s="8"/>
      <c r="M8299" s="8"/>
      <c r="N8299" s="8"/>
      <c r="O8299" s="8"/>
      <c r="P8299" s="8"/>
    </row>
    <row r="8300" spans="12:16" ht="24" customHeight="1">
      <c r="L8300" s="8"/>
      <c r="M8300" s="8"/>
      <c r="N8300" s="8"/>
      <c r="O8300" s="8"/>
      <c r="P8300" s="8"/>
    </row>
    <row r="8301" spans="12:16" ht="24" customHeight="1">
      <c r="L8301" s="8"/>
      <c r="M8301" s="8"/>
      <c r="N8301" s="8"/>
      <c r="O8301" s="8"/>
      <c r="P8301" s="8"/>
    </row>
    <row r="8302" spans="12:16" ht="24" customHeight="1">
      <c r="L8302" s="8"/>
      <c r="M8302" s="8"/>
      <c r="N8302" s="8"/>
      <c r="O8302" s="8"/>
      <c r="P8302" s="8"/>
    </row>
    <row r="8303" spans="12:16" ht="24" customHeight="1">
      <c r="L8303" s="8"/>
      <c r="M8303" s="8"/>
      <c r="N8303" s="8"/>
      <c r="O8303" s="8"/>
      <c r="P8303" s="8"/>
    </row>
    <row r="8304" spans="12:16" ht="24" customHeight="1">
      <c r="L8304" s="8"/>
      <c r="M8304" s="8"/>
      <c r="N8304" s="8"/>
      <c r="O8304" s="8"/>
      <c r="P8304" s="8"/>
    </row>
    <row r="8305" spans="12:16" ht="24" customHeight="1">
      <c r="L8305" s="8"/>
      <c r="M8305" s="8"/>
      <c r="N8305" s="8"/>
      <c r="O8305" s="8"/>
      <c r="P8305" s="8"/>
    </row>
    <row r="8306" spans="12:16" ht="24" customHeight="1">
      <c r="L8306" s="8"/>
      <c r="M8306" s="8"/>
      <c r="N8306" s="8"/>
      <c r="O8306" s="8"/>
      <c r="P8306" s="8"/>
    </row>
    <row r="8307" spans="12:16" ht="24" customHeight="1">
      <c r="L8307" s="8"/>
      <c r="M8307" s="8"/>
      <c r="N8307" s="8"/>
      <c r="O8307" s="8"/>
      <c r="P8307" s="8"/>
    </row>
    <row r="8308" spans="12:16" ht="24" customHeight="1">
      <c r="L8308" s="8"/>
      <c r="M8308" s="8"/>
      <c r="N8308" s="8"/>
      <c r="O8308" s="8"/>
      <c r="P8308" s="8"/>
    </row>
    <row r="8309" spans="12:16" ht="24" customHeight="1">
      <c r="L8309" s="8"/>
      <c r="M8309" s="8"/>
      <c r="N8309" s="8"/>
      <c r="O8309" s="8"/>
      <c r="P8309" s="8"/>
    </row>
    <row r="8310" spans="12:16" ht="24" customHeight="1">
      <c r="L8310" s="8"/>
      <c r="M8310" s="8"/>
      <c r="N8310" s="8"/>
      <c r="O8310" s="8"/>
      <c r="P8310" s="8"/>
    </row>
    <row r="8311" spans="12:16" ht="24" customHeight="1">
      <c r="L8311" s="8"/>
      <c r="M8311" s="8"/>
      <c r="N8311" s="8"/>
      <c r="O8311" s="8"/>
      <c r="P8311" s="8"/>
    </row>
    <row r="8312" spans="12:16" ht="24" customHeight="1">
      <c r="L8312" s="8"/>
      <c r="M8312" s="8"/>
      <c r="N8312" s="8"/>
      <c r="O8312" s="8"/>
      <c r="P8312" s="8"/>
    </row>
    <row r="8313" spans="12:16" ht="24" customHeight="1">
      <c r="L8313" s="8"/>
      <c r="M8313" s="8"/>
      <c r="N8313" s="8"/>
      <c r="O8313" s="8"/>
      <c r="P8313" s="8"/>
    </row>
    <row r="8314" spans="12:16" ht="24" customHeight="1">
      <c r="L8314" s="8"/>
      <c r="M8314" s="8"/>
      <c r="N8314" s="8"/>
      <c r="O8314" s="8"/>
      <c r="P8314" s="8"/>
    </row>
    <row r="8315" spans="12:16" ht="24" customHeight="1">
      <c r="L8315" s="8"/>
      <c r="M8315" s="8"/>
      <c r="N8315" s="8"/>
      <c r="O8315" s="8"/>
      <c r="P8315" s="8"/>
    </row>
    <row r="8316" spans="12:16" ht="24" customHeight="1">
      <c r="L8316" s="8"/>
      <c r="M8316" s="8"/>
      <c r="N8316" s="8"/>
      <c r="O8316" s="8"/>
      <c r="P8316" s="8"/>
    </row>
    <row r="8317" spans="12:16" ht="24" customHeight="1">
      <c r="L8317" s="8"/>
      <c r="M8317" s="8"/>
      <c r="N8317" s="8"/>
      <c r="O8317" s="8"/>
      <c r="P8317" s="8"/>
    </row>
    <row r="8318" spans="12:16" ht="24" customHeight="1">
      <c r="L8318" s="8"/>
      <c r="M8318" s="8"/>
      <c r="N8318" s="8"/>
      <c r="O8318" s="8"/>
      <c r="P8318" s="8"/>
    </row>
    <row r="8319" spans="12:16" ht="24" customHeight="1">
      <c r="L8319" s="8"/>
      <c r="M8319" s="8"/>
      <c r="N8319" s="8"/>
      <c r="O8319" s="8"/>
      <c r="P8319" s="8"/>
    </row>
    <row r="8320" spans="12:16" ht="24" customHeight="1">
      <c r="L8320" s="8"/>
      <c r="M8320" s="8"/>
      <c r="N8320" s="8"/>
      <c r="O8320" s="8"/>
      <c r="P8320" s="8"/>
    </row>
    <row r="8321" spans="12:16" ht="24" customHeight="1">
      <c r="L8321" s="8"/>
      <c r="M8321" s="8"/>
      <c r="N8321" s="8"/>
      <c r="O8321" s="8"/>
      <c r="P8321" s="8"/>
    </row>
    <row r="8322" spans="12:16" ht="24" customHeight="1">
      <c r="L8322" s="8"/>
      <c r="M8322" s="8"/>
      <c r="N8322" s="8"/>
      <c r="O8322" s="8"/>
      <c r="P8322" s="8"/>
    </row>
    <row r="8323" spans="12:16" ht="24" customHeight="1">
      <c r="L8323" s="8"/>
      <c r="M8323" s="8"/>
      <c r="N8323" s="8"/>
      <c r="O8323" s="8"/>
      <c r="P8323" s="8"/>
    </row>
    <row r="8324" spans="12:16" ht="24" customHeight="1">
      <c r="L8324" s="8"/>
      <c r="M8324" s="8"/>
      <c r="N8324" s="8"/>
      <c r="O8324" s="8"/>
      <c r="P8324" s="8"/>
    </row>
    <row r="8325" spans="12:16" ht="24" customHeight="1">
      <c r="L8325" s="8"/>
      <c r="M8325" s="8"/>
      <c r="N8325" s="8"/>
      <c r="O8325" s="8"/>
      <c r="P8325" s="8"/>
    </row>
    <row r="8326" spans="12:16" ht="24" customHeight="1">
      <c r="L8326" s="8"/>
      <c r="M8326" s="8"/>
      <c r="N8326" s="8"/>
      <c r="O8326" s="8"/>
      <c r="P8326" s="8"/>
    </row>
    <row r="8327" spans="12:16" ht="24" customHeight="1">
      <c r="L8327" s="8"/>
      <c r="M8327" s="8"/>
      <c r="N8327" s="8"/>
      <c r="O8327" s="8"/>
      <c r="P8327" s="8"/>
    </row>
    <row r="8328" spans="12:16" ht="24" customHeight="1">
      <c r="L8328" s="8"/>
      <c r="M8328" s="8"/>
      <c r="N8328" s="8"/>
      <c r="O8328" s="8"/>
      <c r="P8328" s="8"/>
    </row>
    <row r="8329" spans="12:16" ht="24" customHeight="1">
      <c r="L8329" s="8"/>
      <c r="M8329" s="8"/>
      <c r="N8329" s="8"/>
      <c r="O8329" s="8"/>
      <c r="P8329" s="8"/>
    </row>
    <row r="8330" spans="12:16" ht="24" customHeight="1">
      <c r="L8330" s="8"/>
      <c r="M8330" s="8"/>
      <c r="N8330" s="8"/>
      <c r="O8330" s="8"/>
      <c r="P8330" s="8"/>
    </row>
    <row r="8331" spans="12:16" ht="24" customHeight="1">
      <c r="L8331" s="8"/>
      <c r="M8331" s="8"/>
      <c r="N8331" s="8"/>
      <c r="O8331" s="8"/>
      <c r="P8331" s="8"/>
    </row>
    <row r="8332" spans="12:16" ht="24" customHeight="1">
      <c r="L8332" s="8"/>
      <c r="M8332" s="8"/>
      <c r="N8332" s="8"/>
      <c r="O8332" s="8"/>
      <c r="P8332" s="8"/>
    </row>
    <row r="8333" spans="12:16" ht="24" customHeight="1">
      <c r="L8333" s="8"/>
      <c r="M8333" s="8"/>
      <c r="N8333" s="8"/>
      <c r="O8333" s="8"/>
      <c r="P8333" s="8"/>
    </row>
    <row r="8334" spans="12:16" ht="24" customHeight="1">
      <c r="L8334" s="8"/>
      <c r="M8334" s="8"/>
      <c r="N8334" s="8"/>
      <c r="O8334" s="8"/>
      <c r="P8334" s="8"/>
    </row>
    <row r="8335" spans="12:16" ht="24" customHeight="1">
      <c r="L8335" s="8"/>
      <c r="M8335" s="8"/>
      <c r="N8335" s="8"/>
      <c r="O8335" s="8"/>
      <c r="P8335" s="8"/>
    </row>
    <row r="8336" spans="12:16" ht="24" customHeight="1">
      <c r="L8336" s="8"/>
      <c r="M8336" s="8"/>
      <c r="N8336" s="8"/>
      <c r="O8336" s="8"/>
      <c r="P8336" s="8"/>
    </row>
    <row r="8337" spans="12:16" ht="24" customHeight="1">
      <c r="L8337" s="8"/>
      <c r="M8337" s="8"/>
      <c r="N8337" s="8"/>
      <c r="O8337" s="8"/>
      <c r="P8337" s="8"/>
    </row>
    <row r="8338" spans="12:16" ht="24" customHeight="1">
      <c r="L8338" s="8"/>
      <c r="M8338" s="8"/>
      <c r="N8338" s="8"/>
      <c r="O8338" s="8"/>
      <c r="P8338" s="8"/>
    </row>
    <row r="8339" spans="12:16" ht="24" customHeight="1">
      <c r="L8339" s="8"/>
      <c r="M8339" s="8"/>
      <c r="N8339" s="8"/>
      <c r="O8339" s="8"/>
      <c r="P8339" s="8"/>
    </row>
    <row r="8340" spans="12:16" ht="24" customHeight="1">
      <c r="L8340" s="8"/>
      <c r="M8340" s="8"/>
      <c r="N8340" s="8"/>
      <c r="O8340" s="8"/>
      <c r="P8340" s="8"/>
    </row>
    <row r="8341" spans="12:16" ht="24" customHeight="1">
      <c r="L8341" s="8"/>
      <c r="M8341" s="8"/>
      <c r="N8341" s="8"/>
      <c r="O8341" s="8"/>
      <c r="P8341" s="8"/>
    </row>
    <row r="8342" spans="12:16" ht="24" customHeight="1">
      <c r="L8342" s="8"/>
      <c r="M8342" s="8"/>
      <c r="N8342" s="8"/>
      <c r="O8342" s="8"/>
      <c r="P8342" s="8"/>
    </row>
    <row r="8343" spans="12:16" ht="24" customHeight="1">
      <c r="L8343" s="8"/>
      <c r="M8343" s="8"/>
      <c r="N8343" s="8"/>
      <c r="O8343" s="8"/>
      <c r="P8343" s="8"/>
    </row>
    <row r="8344" spans="12:16" ht="24" customHeight="1">
      <c r="L8344" s="8"/>
      <c r="M8344" s="8"/>
      <c r="N8344" s="8"/>
      <c r="O8344" s="8"/>
      <c r="P8344" s="8"/>
    </row>
    <row r="8345" spans="12:16" ht="24" customHeight="1">
      <c r="L8345" s="8"/>
      <c r="M8345" s="8"/>
      <c r="N8345" s="8"/>
      <c r="O8345" s="8"/>
      <c r="P8345" s="8"/>
    </row>
    <row r="8346" spans="12:16" ht="24" customHeight="1">
      <c r="L8346" s="8"/>
      <c r="M8346" s="8"/>
      <c r="N8346" s="8"/>
      <c r="O8346" s="8"/>
      <c r="P8346" s="8"/>
    </row>
    <row r="8347" spans="12:16" ht="24" customHeight="1">
      <c r="L8347" s="8"/>
      <c r="M8347" s="8"/>
      <c r="N8347" s="8"/>
      <c r="O8347" s="8"/>
      <c r="P8347" s="8"/>
    </row>
    <row r="8348" spans="12:16" ht="24" customHeight="1">
      <c r="L8348" s="8"/>
      <c r="M8348" s="8"/>
      <c r="N8348" s="8"/>
      <c r="O8348" s="8"/>
      <c r="P8348" s="8"/>
    </row>
    <row r="8349" spans="12:16" ht="24" customHeight="1">
      <c r="L8349" s="8"/>
      <c r="M8349" s="8"/>
      <c r="N8349" s="8"/>
      <c r="O8349" s="8"/>
      <c r="P8349" s="8"/>
    </row>
    <row r="8350" spans="12:16" ht="24" customHeight="1">
      <c r="L8350" s="8"/>
      <c r="M8350" s="8"/>
      <c r="N8350" s="8"/>
      <c r="O8350" s="8"/>
      <c r="P8350" s="8"/>
    </row>
    <row r="8351" spans="12:16" ht="24" customHeight="1">
      <c r="L8351" s="8"/>
      <c r="M8351" s="8"/>
      <c r="N8351" s="8"/>
      <c r="O8351" s="8"/>
      <c r="P8351" s="8"/>
    </row>
    <row r="8352" spans="12:16" ht="24" customHeight="1">
      <c r="L8352" s="8"/>
      <c r="M8352" s="8"/>
      <c r="N8352" s="8"/>
      <c r="O8352" s="8"/>
      <c r="P8352" s="8"/>
    </row>
    <row r="8353" spans="12:16" ht="24" customHeight="1">
      <c r="L8353" s="8"/>
      <c r="M8353" s="8"/>
      <c r="N8353" s="8"/>
      <c r="O8353" s="8"/>
      <c r="P8353" s="8"/>
    </row>
    <row r="8354" spans="12:16" ht="24" customHeight="1">
      <c r="L8354" s="8"/>
      <c r="M8354" s="8"/>
      <c r="N8354" s="8"/>
      <c r="O8354" s="8"/>
      <c r="P8354" s="8"/>
    </row>
    <row r="8355" spans="12:16" ht="24" customHeight="1">
      <c r="L8355" s="8"/>
      <c r="M8355" s="8"/>
      <c r="N8355" s="8"/>
      <c r="O8355" s="8"/>
      <c r="P8355" s="8"/>
    </row>
    <row r="8356" spans="12:16" ht="24" customHeight="1">
      <c r="L8356" s="8"/>
      <c r="M8356" s="8"/>
      <c r="N8356" s="8"/>
      <c r="O8356" s="8"/>
      <c r="P8356" s="8"/>
    </row>
    <row r="8357" spans="12:16" ht="24" customHeight="1">
      <c r="L8357" s="8"/>
      <c r="M8357" s="8"/>
      <c r="N8357" s="8"/>
      <c r="O8357" s="8"/>
      <c r="P8357" s="8"/>
    </row>
    <row r="8358" spans="12:16" ht="24" customHeight="1">
      <c r="L8358" s="8"/>
      <c r="M8358" s="8"/>
      <c r="N8358" s="8"/>
      <c r="O8358" s="8"/>
      <c r="P8358" s="8"/>
    </row>
    <row r="8359" spans="12:16" ht="24" customHeight="1">
      <c r="L8359" s="8"/>
      <c r="M8359" s="8"/>
      <c r="N8359" s="8"/>
      <c r="O8359" s="8"/>
      <c r="P8359" s="8"/>
    </row>
    <row r="8360" spans="12:16" ht="24" customHeight="1">
      <c r="L8360" s="8"/>
      <c r="M8360" s="8"/>
      <c r="N8360" s="8"/>
      <c r="O8360" s="8"/>
      <c r="P8360" s="8"/>
    </row>
    <row r="8361" spans="12:16" ht="24" customHeight="1">
      <c r="L8361" s="8"/>
      <c r="M8361" s="8"/>
      <c r="N8361" s="8"/>
      <c r="O8361" s="8"/>
      <c r="P8361" s="8"/>
    </row>
    <row r="8362" spans="12:16" ht="24" customHeight="1">
      <c r="L8362" s="8"/>
      <c r="M8362" s="8"/>
      <c r="N8362" s="8"/>
      <c r="O8362" s="8"/>
      <c r="P8362" s="8"/>
    </row>
    <row r="8363" spans="12:16" ht="24" customHeight="1">
      <c r="L8363" s="8"/>
      <c r="M8363" s="8"/>
      <c r="N8363" s="8"/>
      <c r="O8363" s="8"/>
      <c r="P8363" s="8"/>
    </row>
    <row r="8364" spans="12:16" ht="24" customHeight="1">
      <c r="L8364" s="8"/>
      <c r="M8364" s="8"/>
      <c r="N8364" s="8"/>
      <c r="O8364" s="8"/>
      <c r="P8364" s="8"/>
    </row>
    <row r="8365" spans="12:16" ht="24" customHeight="1">
      <c r="L8365" s="8"/>
      <c r="M8365" s="8"/>
      <c r="N8365" s="8"/>
      <c r="O8365" s="8"/>
      <c r="P8365" s="8"/>
    </row>
    <row r="8366" spans="12:16" ht="24" customHeight="1">
      <c r="L8366" s="8"/>
      <c r="M8366" s="8"/>
      <c r="N8366" s="8"/>
      <c r="O8366" s="8"/>
      <c r="P8366" s="8"/>
    </row>
    <row r="8367" spans="12:16" ht="24" customHeight="1">
      <c r="L8367" s="8"/>
      <c r="M8367" s="8"/>
      <c r="N8367" s="8"/>
      <c r="O8367" s="8"/>
      <c r="P8367" s="8"/>
    </row>
    <row r="8368" spans="12:16" ht="24" customHeight="1">
      <c r="L8368" s="8"/>
      <c r="M8368" s="8"/>
      <c r="N8368" s="8"/>
      <c r="O8368" s="8"/>
      <c r="P8368" s="8"/>
    </row>
    <row r="8369" spans="12:16" ht="24" customHeight="1">
      <c r="L8369" s="8"/>
      <c r="M8369" s="8"/>
      <c r="N8369" s="8"/>
      <c r="O8369" s="8"/>
      <c r="P8369" s="8"/>
    </row>
    <row r="8370" spans="12:16" ht="24" customHeight="1">
      <c r="L8370" s="8"/>
      <c r="M8370" s="8"/>
      <c r="N8370" s="8"/>
      <c r="O8370" s="8"/>
      <c r="P8370" s="8"/>
    </row>
    <row r="8371" spans="12:16" ht="24" customHeight="1">
      <c r="L8371" s="8"/>
      <c r="M8371" s="8"/>
      <c r="N8371" s="8"/>
      <c r="O8371" s="8"/>
      <c r="P8371" s="8"/>
    </row>
    <row r="8372" spans="12:16" ht="24" customHeight="1">
      <c r="L8372" s="8"/>
      <c r="M8372" s="8"/>
      <c r="N8372" s="8"/>
      <c r="O8372" s="8"/>
      <c r="P8372" s="8"/>
    </row>
    <row r="8373" spans="12:16" ht="24" customHeight="1">
      <c r="L8373" s="8"/>
      <c r="M8373" s="8"/>
      <c r="N8373" s="8"/>
      <c r="O8373" s="8"/>
      <c r="P8373" s="8"/>
    </row>
    <row r="8374" spans="12:16" ht="24" customHeight="1">
      <c r="L8374" s="8"/>
      <c r="M8374" s="8"/>
      <c r="N8374" s="8"/>
      <c r="O8374" s="8"/>
      <c r="P8374" s="8"/>
    </row>
    <row r="8375" spans="12:16" ht="24" customHeight="1">
      <c r="L8375" s="8"/>
      <c r="M8375" s="8"/>
      <c r="N8375" s="8"/>
      <c r="O8375" s="8"/>
      <c r="P8375" s="8"/>
    </row>
    <row r="8376" spans="12:16" ht="24" customHeight="1">
      <c r="L8376" s="8"/>
      <c r="M8376" s="8"/>
      <c r="N8376" s="8"/>
      <c r="O8376" s="8"/>
      <c r="P8376" s="8"/>
    </row>
    <row r="8377" spans="12:16" ht="24" customHeight="1">
      <c r="L8377" s="8"/>
      <c r="M8377" s="8"/>
      <c r="N8377" s="8"/>
      <c r="O8377" s="8"/>
      <c r="P8377" s="8"/>
    </row>
    <row r="8378" spans="12:16" ht="24" customHeight="1">
      <c r="L8378" s="8"/>
      <c r="M8378" s="8"/>
      <c r="N8378" s="8"/>
      <c r="O8378" s="8"/>
      <c r="P8378" s="8"/>
    </row>
    <row r="8379" spans="12:16" ht="24" customHeight="1">
      <c r="L8379" s="8"/>
      <c r="M8379" s="8"/>
      <c r="N8379" s="8"/>
      <c r="O8379" s="8"/>
      <c r="P8379" s="8"/>
    </row>
    <row r="8380" spans="12:16" ht="24" customHeight="1">
      <c r="L8380" s="8"/>
      <c r="M8380" s="8"/>
      <c r="N8380" s="8"/>
      <c r="O8380" s="8"/>
      <c r="P8380" s="8"/>
    </row>
    <row r="8381" spans="12:16" ht="24" customHeight="1">
      <c r="L8381" s="8"/>
      <c r="M8381" s="8"/>
      <c r="N8381" s="8"/>
      <c r="O8381" s="8"/>
      <c r="P8381" s="8"/>
    </row>
    <row r="8382" spans="12:16" ht="24" customHeight="1">
      <c r="L8382" s="8"/>
      <c r="M8382" s="8"/>
      <c r="N8382" s="8"/>
      <c r="O8382" s="8"/>
      <c r="P8382" s="8"/>
    </row>
    <row r="8383" spans="12:16" ht="24" customHeight="1">
      <c r="L8383" s="8"/>
      <c r="M8383" s="8"/>
      <c r="N8383" s="8"/>
      <c r="O8383" s="8"/>
      <c r="P8383" s="8"/>
    </row>
    <row r="8384" spans="12:16" ht="24" customHeight="1">
      <c r="L8384" s="8"/>
      <c r="M8384" s="8"/>
      <c r="N8384" s="8"/>
      <c r="O8384" s="8"/>
      <c r="P8384" s="8"/>
    </row>
    <row r="8385" spans="12:16" ht="24" customHeight="1">
      <c r="L8385" s="8"/>
      <c r="M8385" s="8"/>
      <c r="N8385" s="8"/>
      <c r="O8385" s="8"/>
      <c r="P8385" s="8"/>
    </row>
    <row r="8386" spans="12:16" ht="24" customHeight="1">
      <c r="L8386" s="8"/>
      <c r="M8386" s="8"/>
      <c r="N8386" s="8"/>
      <c r="O8386" s="8"/>
      <c r="P8386" s="8"/>
    </row>
    <row r="8387" spans="12:16" ht="24" customHeight="1">
      <c r="L8387" s="8"/>
      <c r="M8387" s="8"/>
      <c r="N8387" s="8"/>
      <c r="O8387" s="8"/>
      <c r="P8387" s="8"/>
    </row>
    <row r="8388" spans="12:16" ht="24" customHeight="1">
      <c r="L8388" s="8"/>
      <c r="M8388" s="8"/>
      <c r="N8388" s="8"/>
      <c r="O8388" s="8"/>
      <c r="P8388" s="8"/>
    </row>
    <row r="8389" spans="12:16" ht="24" customHeight="1">
      <c r="L8389" s="8"/>
      <c r="M8389" s="8"/>
      <c r="N8389" s="8"/>
      <c r="O8389" s="8"/>
      <c r="P8389" s="8"/>
    </row>
    <row r="8390" spans="12:16" ht="24" customHeight="1">
      <c r="L8390" s="8"/>
      <c r="M8390" s="8"/>
      <c r="N8390" s="8"/>
      <c r="O8390" s="8"/>
      <c r="P8390" s="8"/>
    </row>
    <row r="8391" spans="12:16" ht="24" customHeight="1">
      <c r="L8391" s="8"/>
      <c r="M8391" s="8"/>
      <c r="N8391" s="8"/>
      <c r="O8391" s="8"/>
      <c r="P8391" s="8"/>
    </row>
    <row r="8392" spans="12:16" ht="24" customHeight="1">
      <c r="L8392" s="8"/>
      <c r="M8392" s="8"/>
      <c r="N8392" s="8"/>
      <c r="O8392" s="8"/>
      <c r="P8392" s="8"/>
    </row>
    <row r="8393" spans="12:16" ht="24" customHeight="1">
      <c r="L8393" s="8"/>
      <c r="M8393" s="8"/>
      <c r="N8393" s="8"/>
      <c r="O8393" s="8"/>
      <c r="P8393" s="8"/>
    </row>
    <row r="8394" spans="12:16" ht="24" customHeight="1">
      <c r="L8394" s="8"/>
      <c r="M8394" s="8"/>
      <c r="N8394" s="8"/>
      <c r="O8394" s="8"/>
      <c r="P8394" s="8"/>
    </row>
    <row r="8395" spans="12:16" ht="24" customHeight="1">
      <c r="L8395" s="8"/>
      <c r="M8395" s="8"/>
      <c r="N8395" s="8"/>
      <c r="O8395" s="8"/>
      <c r="P8395" s="8"/>
    </row>
    <row r="8396" spans="12:16" ht="24" customHeight="1">
      <c r="L8396" s="8"/>
      <c r="M8396" s="8"/>
      <c r="N8396" s="8"/>
      <c r="O8396" s="8"/>
      <c r="P8396" s="8"/>
    </row>
    <row r="8397" spans="12:16" ht="24" customHeight="1">
      <c r="L8397" s="8"/>
      <c r="M8397" s="8"/>
      <c r="N8397" s="8"/>
      <c r="O8397" s="8"/>
      <c r="P8397" s="8"/>
    </row>
    <row r="8398" spans="12:16" ht="24" customHeight="1">
      <c r="L8398" s="8"/>
      <c r="M8398" s="8"/>
      <c r="N8398" s="8"/>
      <c r="O8398" s="8"/>
      <c r="P8398" s="8"/>
    </row>
    <row r="8399" spans="12:16" ht="24" customHeight="1">
      <c r="L8399" s="8"/>
      <c r="M8399" s="8"/>
      <c r="N8399" s="8"/>
      <c r="O8399" s="8"/>
      <c r="P8399" s="8"/>
    </row>
    <row r="8400" spans="12:16" ht="24" customHeight="1">
      <c r="L8400" s="8"/>
      <c r="M8400" s="8"/>
      <c r="N8400" s="8"/>
      <c r="O8400" s="8"/>
      <c r="P8400" s="8"/>
    </row>
    <row r="8401" spans="12:16" ht="24" customHeight="1">
      <c r="L8401" s="8"/>
      <c r="M8401" s="8"/>
      <c r="N8401" s="8"/>
      <c r="O8401" s="8"/>
      <c r="P8401" s="8"/>
    </row>
    <row r="8402" spans="12:16" ht="24" customHeight="1">
      <c r="L8402" s="8"/>
      <c r="M8402" s="8"/>
      <c r="N8402" s="8"/>
      <c r="O8402" s="8"/>
      <c r="P8402" s="8"/>
    </row>
    <row r="8403" spans="12:16" ht="24" customHeight="1">
      <c r="L8403" s="8"/>
      <c r="M8403" s="8"/>
      <c r="N8403" s="8"/>
      <c r="O8403" s="8"/>
      <c r="P8403" s="8"/>
    </row>
    <row r="8404" spans="12:16" ht="24" customHeight="1">
      <c r="L8404" s="8"/>
      <c r="M8404" s="8"/>
      <c r="N8404" s="8"/>
      <c r="O8404" s="8"/>
      <c r="P8404" s="8"/>
    </row>
    <row r="8405" spans="12:16" ht="24" customHeight="1">
      <c r="L8405" s="8"/>
      <c r="M8405" s="8"/>
      <c r="N8405" s="8"/>
      <c r="O8405" s="8"/>
      <c r="P8405" s="8"/>
    </row>
    <row r="8406" spans="12:16" ht="24" customHeight="1">
      <c r="L8406" s="8"/>
      <c r="M8406" s="8"/>
      <c r="N8406" s="8"/>
      <c r="O8406" s="8"/>
      <c r="P8406" s="8"/>
    </row>
    <row r="8407" spans="12:16" ht="24" customHeight="1">
      <c r="L8407" s="8"/>
      <c r="M8407" s="8"/>
      <c r="N8407" s="8"/>
      <c r="O8407" s="8"/>
      <c r="P8407" s="8"/>
    </row>
    <row r="8408" spans="12:16" ht="24" customHeight="1">
      <c r="L8408" s="8"/>
      <c r="M8408" s="8"/>
      <c r="N8408" s="8"/>
      <c r="O8408" s="8"/>
      <c r="P8408" s="8"/>
    </row>
    <row r="8409" spans="12:16" ht="24" customHeight="1">
      <c r="L8409" s="8"/>
      <c r="M8409" s="8"/>
      <c r="N8409" s="8"/>
      <c r="O8409" s="8"/>
      <c r="P8409" s="8"/>
    </row>
    <row r="8410" spans="12:16" ht="24" customHeight="1">
      <c r="L8410" s="8"/>
      <c r="M8410" s="8"/>
      <c r="N8410" s="8"/>
      <c r="O8410" s="8"/>
      <c r="P8410" s="8"/>
    </row>
    <row r="8411" spans="12:16" ht="24" customHeight="1">
      <c r="L8411" s="8"/>
      <c r="M8411" s="8"/>
      <c r="N8411" s="8"/>
      <c r="O8411" s="8"/>
      <c r="P8411" s="8"/>
    </row>
    <row r="8412" spans="12:16" ht="24" customHeight="1">
      <c r="L8412" s="8"/>
      <c r="M8412" s="8"/>
      <c r="N8412" s="8"/>
      <c r="O8412" s="8"/>
      <c r="P8412" s="8"/>
    </row>
    <row r="8413" spans="12:16" ht="24" customHeight="1">
      <c r="L8413" s="8"/>
      <c r="M8413" s="8"/>
      <c r="N8413" s="8"/>
      <c r="O8413" s="8"/>
      <c r="P8413" s="8"/>
    </row>
    <row r="8414" spans="12:16" ht="24" customHeight="1">
      <c r="L8414" s="8"/>
      <c r="M8414" s="8"/>
      <c r="N8414" s="8"/>
      <c r="O8414" s="8"/>
      <c r="P8414" s="8"/>
    </row>
    <row r="8415" spans="12:16" ht="24" customHeight="1">
      <c r="L8415" s="8"/>
      <c r="M8415" s="8"/>
      <c r="N8415" s="8"/>
      <c r="O8415" s="8"/>
      <c r="P8415" s="8"/>
    </row>
    <row r="8416" spans="12:16" ht="24" customHeight="1">
      <c r="L8416" s="8"/>
      <c r="M8416" s="8"/>
      <c r="N8416" s="8"/>
      <c r="O8416" s="8"/>
      <c r="P8416" s="8"/>
    </row>
    <row r="8417" spans="12:16" ht="24" customHeight="1">
      <c r="L8417" s="8"/>
      <c r="M8417" s="8"/>
      <c r="N8417" s="8"/>
      <c r="O8417" s="8"/>
      <c r="P8417" s="8"/>
    </row>
    <row r="8418" spans="12:16" ht="24" customHeight="1">
      <c r="L8418" s="8"/>
      <c r="M8418" s="8"/>
      <c r="N8418" s="8"/>
      <c r="O8418" s="8"/>
      <c r="P8418" s="8"/>
    </row>
    <row r="8419" spans="12:16" ht="24" customHeight="1">
      <c r="L8419" s="8"/>
      <c r="M8419" s="8"/>
      <c r="N8419" s="8"/>
      <c r="O8419" s="8"/>
      <c r="P8419" s="8"/>
    </row>
    <row r="8420" spans="12:16" ht="24" customHeight="1">
      <c r="L8420" s="8"/>
      <c r="M8420" s="8"/>
      <c r="N8420" s="8"/>
      <c r="O8420" s="8"/>
      <c r="P8420" s="8"/>
    </row>
    <row r="8421" spans="12:16" ht="24" customHeight="1">
      <c r="L8421" s="8"/>
      <c r="M8421" s="8"/>
      <c r="N8421" s="8"/>
      <c r="O8421" s="8"/>
      <c r="P8421" s="8"/>
    </row>
    <row r="8422" spans="12:16" ht="24" customHeight="1">
      <c r="L8422" s="8"/>
      <c r="M8422" s="8"/>
      <c r="N8422" s="8"/>
      <c r="O8422" s="8"/>
      <c r="P8422" s="8"/>
    </row>
    <row r="8423" spans="12:16" ht="24" customHeight="1">
      <c r="L8423" s="8"/>
      <c r="M8423" s="8"/>
      <c r="N8423" s="8"/>
      <c r="O8423" s="8"/>
      <c r="P8423" s="8"/>
    </row>
    <row r="8424" spans="12:16" ht="24" customHeight="1">
      <c r="L8424" s="8"/>
      <c r="M8424" s="8"/>
      <c r="N8424" s="8"/>
      <c r="O8424" s="8"/>
      <c r="P8424" s="8"/>
    </row>
    <row r="8425" spans="12:16" ht="24" customHeight="1">
      <c r="L8425" s="8"/>
      <c r="M8425" s="8"/>
      <c r="N8425" s="8"/>
      <c r="O8425" s="8"/>
      <c r="P8425" s="8"/>
    </row>
    <row r="8426" spans="12:16" ht="24" customHeight="1">
      <c r="L8426" s="8"/>
      <c r="M8426" s="8"/>
      <c r="N8426" s="8"/>
      <c r="O8426" s="8"/>
      <c r="P8426" s="8"/>
    </row>
    <row r="8427" spans="12:16" ht="24" customHeight="1">
      <c r="L8427" s="8"/>
      <c r="M8427" s="8"/>
      <c r="N8427" s="8"/>
      <c r="O8427" s="8"/>
      <c r="P8427" s="8"/>
    </row>
    <row r="8428" spans="12:16" ht="24" customHeight="1">
      <c r="L8428" s="8"/>
      <c r="M8428" s="8"/>
      <c r="N8428" s="8"/>
      <c r="O8428" s="8"/>
      <c r="P8428" s="8"/>
    </row>
    <row r="8429" spans="12:16" ht="24" customHeight="1">
      <c r="L8429" s="8"/>
      <c r="M8429" s="8"/>
      <c r="N8429" s="8"/>
      <c r="O8429" s="8"/>
      <c r="P8429" s="8"/>
    </row>
    <row r="8430" spans="12:16" ht="24" customHeight="1">
      <c r="L8430" s="8"/>
      <c r="M8430" s="8"/>
      <c r="N8430" s="8"/>
      <c r="O8430" s="8"/>
      <c r="P8430" s="8"/>
    </row>
    <row r="8431" spans="12:16" ht="24" customHeight="1">
      <c r="L8431" s="8"/>
      <c r="M8431" s="8"/>
      <c r="N8431" s="8"/>
      <c r="O8431" s="8"/>
      <c r="P8431" s="8"/>
    </row>
    <row r="8432" spans="12:16" ht="24" customHeight="1">
      <c r="L8432" s="8"/>
      <c r="M8432" s="8"/>
      <c r="N8432" s="8"/>
      <c r="O8432" s="8"/>
      <c r="P8432" s="8"/>
    </row>
    <row r="8433" spans="12:16" ht="24" customHeight="1">
      <c r="L8433" s="8"/>
      <c r="M8433" s="8"/>
      <c r="N8433" s="8"/>
      <c r="O8433" s="8"/>
      <c r="P8433" s="8"/>
    </row>
    <row r="8434" spans="12:16" ht="24" customHeight="1">
      <c r="L8434" s="8"/>
      <c r="M8434" s="8"/>
      <c r="N8434" s="8"/>
      <c r="O8434" s="8"/>
      <c r="P8434" s="8"/>
    </row>
    <row r="8435" spans="12:16" ht="24" customHeight="1">
      <c r="L8435" s="8"/>
      <c r="M8435" s="8"/>
      <c r="N8435" s="8"/>
      <c r="O8435" s="8"/>
      <c r="P8435" s="8"/>
    </row>
    <row r="8436" spans="12:16" ht="24" customHeight="1">
      <c r="L8436" s="8"/>
      <c r="M8436" s="8"/>
      <c r="N8436" s="8"/>
      <c r="O8436" s="8"/>
      <c r="P8436" s="8"/>
    </row>
    <row r="8437" spans="12:16" ht="24" customHeight="1">
      <c r="L8437" s="8"/>
      <c r="M8437" s="8"/>
      <c r="N8437" s="8"/>
      <c r="O8437" s="8"/>
      <c r="P8437" s="8"/>
    </row>
    <row r="8438" spans="12:16" ht="24" customHeight="1">
      <c r="L8438" s="8"/>
      <c r="M8438" s="8"/>
      <c r="N8438" s="8"/>
      <c r="O8438" s="8"/>
      <c r="P8438" s="8"/>
    </row>
    <row r="8439" spans="12:16" ht="24" customHeight="1">
      <c r="L8439" s="8"/>
      <c r="M8439" s="8"/>
      <c r="N8439" s="8"/>
      <c r="O8439" s="8"/>
      <c r="P8439" s="8"/>
    </row>
    <row r="8440" spans="12:16" ht="24" customHeight="1">
      <c r="L8440" s="8"/>
      <c r="M8440" s="8"/>
      <c r="N8440" s="8"/>
      <c r="O8440" s="8"/>
      <c r="P8440" s="8"/>
    </row>
    <row r="8441" spans="12:16" ht="24" customHeight="1">
      <c r="L8441" s="8"/>
      <c r="M8441" s="8"/>
      <c r="N8441" s="8"/>
      <c r="O8441" s="8"/>
      <c r="P8441" s="8"/>
    </row>
    <row r="8442" spans="12:16" ht="24" customHeight="1">
      <c r="L8442" s="8"/>
      <c r="M8442" s="8"/>
      <c r="N8442" s="8"/>
      <c r="O8442" s="8"/>
      <c r="P8442" s="8"/>
    </row>
    <row r="8443" spans="12:16" ht="24" customHeight="1">
      <c r="L8443" s="8"/>
      <c r="M8443" s="8"/>
      <c r="N8443" s="8"/>
      <c r="O8443" s="8"/>
      <c r="P8443" s="8"/>
    </row>
    <row r="8444" spans="12:16" ht="24" customHeight="1">
      <c r="L8444" s="8"/>
      <c r="M8444" s="8"/>
      <c r="N8444" s="8"/>
      <c r="O8444" s="8"/>
      <c r="P8444" s="8"/>
    </row>
    <row r="8445" spans="12:16" ht="24" customHeight="1">
      <c r="L8445" s="8"/>
      <c r="M8445" s="8"/>
      <c r="N8445" s="8"/>
      <c r="O8445" s="8"/>
      <c r="P8445" s="8"/>
    </row>
    <row r="8446" spans="12:16" ht="24" customHeight="1">
      <c r="L8446" s="8"/>
      <c r="M8446" s="8"/>
      <c r="N8446" s="8"/>
      <c r="O8446" s="8"/>
      <c r="P8446" s="8"/>
    </row>
    <row r="8447" spans="12:16" ht="24" customHeight="1">
      <c r="L8447" s="8"/>
      <c r="M8447" s="8"/>
      <c r="N8447" s="8"/>
      <c r="O8447" s="8"/>
      <c r="P8447" s="8"/>
    </row>
    <row r="8448" spans="12:16" ht="24" customHeight="1">
      <c r="L8448" s="8"/>
      <c r="M8448" s="8"/>
      <c r="N8448" s="8"/>
      <c r="O8448" s="8"/>
      <c r="P8448" s="8"/>
    </row>
    <row r="8449" spans="12:16" ht="24" customHeight="1">
      <c r="L8449" s="8"/>
      <c r="M8449" s="8"/>
      <c r="N8449" s="8"/>
      <c r="O8449" s="8"/>
      <c r="P8449" s="8"/>
    </row>
    <row r="8450" spans="12:16" ht="24" customHeight="1">
      <c r="L8450" s="8"/>
      <c r="M8450" s="8"/>
      <c r="N8450" s="8"/>
      <c r="O8450" s="8"/>
      <c r="P8450" s="8"/>
    </row>
    <row r="8451" spans="12:16" ht="24" customHeight="1">
      <c r="L8451" s="8"/>
      <c r="M8451" s="8"/>
      <c r="N8451" s="8"/>
      <c r="O8451" s="8"/>
      <c r="P8451" s="8"/>
    </row>
    <row r="8452" spans="12:16" ht="24" customHeight="1">
      <c r="L8452" s="8"/>
      <c r="M8452" s="8"/>
      <c r="N8452" s="8"/>
      <c r="O8452" s="8"/>
      <c r="P8452" s="8"/>
    </row>
    <row r="8453" spans="12:16" ht="24" customHeight="1">
      <c r="L8453" s="8"/>
      <c r="M8453" s="8"/>
      <c r="N8453" s="8"/>
      <c r="O8453" s="8"/>
      <c r="P8453" s="8"/>
    </row>
    <row r="8454" spans="12:16" ht="24" customHeight="1">
      <c r="L8454" s="8"/>
      <c r="M8454" s="8"/>
      <c r="N8454" s="8"/>
      <c r="O8454" s="8"/>
      <c r="P8454" s="8"/>
    </row>
    <row r="8455" spans="12:16" ht="24" customHeight="1">
      <c r="L8455" s="8"/>
      <c r="M8455" s="8"/>
      <c r="N8455" s="8"/>
      <c r="O8455" s="8"/>
      <c r="P8455" s="8"/>
    </row>
    <row r="8456" spans="12:16" ht="24" customHeight="1">
      <c r="L8456" s="8"/>
      <c r="M8456" s="8"/>
      <c r="N8456" s="8"/>
      <c r="O8456" s="8"/>
      <c r="P8456" s="8"/>
    </row>
    <row r="8457" spans="12:16" ht="24" customHeight="1">
      <c r="L8457" s="8"/>
      <c r="M8457" s="8"/>
      <c r="N8457" s="8"/>
      <c r="O8457" s="8"/>
      <c r="P8457" s="8"/>
    </row>
    <row r="8458" spans="12:16" ht="24" customHeight="1">
      <c r="L8458" s="8"/>
      <c r="M8458" s="8"/>
      <c r="N8458" s="8"/>
      <c r="O8458" s="8"/>
      <c r="P8458" s="8"/>
    </row>
    <row r="8459" spans="12:16" ht="24" customHeight="1">
      <c r="L8459" s="8"/>
      <c r="M8459" s="8"/>
      <c r="N8459" s="8"/>
      <c r="O8459" s="8"/>
      <c r="P8459" s="8"/>
    </row>
    <row r="8460" spans="12:16" ht="24" customHeight="1">
      <c r="L8460" s="8"/>
      <c r="M8460" s="8"/>
      <c r="N8460" s="8"/>
      <c r="O8460" s="8"/>
      <c r="P8460" s="8"/>
    </row>
    <row r="8461" spans="12:16" ht="24" customHeight="1">
      <c r="L8461" s="8"/>
      <c r="M8461" s="8"/>
      <c r="N8461" s="8"/>
      <c r="O8461" s="8"/>
      <c r="P8461" s="8"/>
    </row>
    <row r="8462" spans="12:16" ht="24" customHeight="1">
      <c r="L8462" s="8"/>
      <c r="M8462" s="8"/>
      <c r="N8462" s="8"/>
      <c r="O8462" s="8"/>
      <c r="P8462" s="8"/>
    </row>
    <row r="8463" spans="12:16" ht="24" customHeight="1">
      <c r="L8463" s="8"/>
      <c r="M8463" s="8"/>
      <c r="N8463" s="8"/>
      <c r="O8463" s="8"/>
      <c r="P8463" s="8"/>
    </row>
    <row r="8464" spans="12:16" ht="24" customHeight="1">
      <c r="L8464" s="8"/>
      <c r="M8464" s="8"/>
      <c r="N8464" s="8"/>
      <c r="O8464" s="8"/>
      <c r="P8464" s="8"/>
    </row>
    <row r="8465" spans="12:16" ht="24" customHeight="1">
      <c r="L8465" s="8"/>
      <c r="M8465" s="8"/>
      <c r="N8465" s="8"/>
      <c r="O8465" s="8"/>
      <c r="P8465" s="8"/>
    </row>
    <row r="8466" spans="12:16" ht="24" customHeight="1">
      <c r="L8466" s="8"/>
      <c r="M8466" s="8"/>
      <c r="N8466" s="8"/>
      <c r="O8466" s="8"/>
      <c r="P8466" s="8"/>
    </row>
    <row r="8467" spans="12:16" ht="24" customHeight="1">
      <c r="L8467" s="8"/>
      <c r="M8467" s="8"/>
      <c r="N8467" s="8"/>
      <c r="O8467" s="8"/>
      <c r="P8467" s="8"/>
    </row>
    <row r="8468" spans="12:16" ht="24" customHeight="1">
      <c r="L8468" s="8"/>
      <c r="M8468" s="8"/>
      <c r="N8468" s="8"/>
      <c r="O8468" s="8"/>
      <c r="P8468" s="8"/>
    </row>
    <row r="8469" spans="12:16" ht="24" customHeight="1">
      <c r="L8469" s="8"/>
      <c r="M8469" s="8"/>
      <c r="N8469" s="8"/>
      <c r="O8469" s="8"/>
      <c r="P8469" s="8"/>
    </row>
    <row r="8470" spans="12:16" ht="24" customHeight="1">
      <c r="L8470" s="8"/>
      <c r="M8470" s="8"/>
      <c r="N8470" s="8"/>
      <c r="O8470" s="8"/>
      <c r="P8470" s="8"/>
    </row>
    <row r="8471" spans="12:16" ht="24" customHeight="1">
      <c r="L8471" s="8"/>
      <c r="M8471" s="8"/>
      <c r="N8471" s="8"/>
      <c r="O8471" s="8"/>
      <c r="P8471" s="8"/>
    </row>
    <row r="8472" spans="12:16" ht="24" customHeight="1">
      <c r="L8472" s="8"/>
      <c r="M8472" s="8"/>
      <c r="N8472" s="8"/>
      <c r="O8472" s="8"/>
      <c r="P8472" s="8"/>
    </row>
    <row r="8473" spans="12:16" ht="24" customHeight="1">
      <c r="L8473" s="8"/>
      <c r="M8473" s="8"/>
      <c r="N8473" s="8"/>
      <c r="O8473" s="8"/>
      <c r="P8473" s="8"/>
    </row>
    <row r="8474" spans="12:16" ht="24" customHeight="1">
      <c r="L8474" s="8"/>
      <c r="M8474" s="8"/>
      <c r="N8474" s="8"/>
      <c r="O8474" s="8"/>
      <c r="P8474" s="8"/>
    </row>
    <row r="8475" spans="12:16" ht="24" customHeight="1">
      <c r="L8475" s="8"/>
      <c r="M8475" s="8"/>
      <c r="N8475" s="8"/>
      <c r="O8475" s="8"/>
      <c r="P8475" s="8"/>
    </row>
    <row r="8476" spans="12:16" ht="24" customHeight="1">
      <c r="L8476" s="8"/>
      <c r="M8476" s="8"/>
      <c r="N8476" s="8"/>
      <c r="O8476" s="8"/>
      <c r="P8476" s="8"/>
    </row>
    <row r="8477" spans="12:16" ht="24" customHeight="1">
      <c r="L8477" s="8"/>
      <c r="M8477" s="8"/>
      <c r="N8477" s="8"/>
      <c r="O8477" s="8"/>
      <c r="P8477" s="8"/>
    </row>
    <row r="8478" spans="12:16" ht="24" customHeight="1">
      <c r="L8478" s="8"/>
      <c r="M8478" s="8"/>
      <c r="N8478" s="8"/>
      <c r="O8478" s="8"/>
      <c r="P8478" s="8"/>
    </row>
    <row r="8479" spans="12:16" ht="24" customHeight="1">
      <c r="L8479" s="8"/>
      <c r="M8479" s="8"/>
      <c r="N8479" s="8"/>
      <c r="O8479" s="8"/>
      <c r="P8479" s="8"/>
    </row>
    <row r="8480" spans="12:16" ht="24" customHeight="1">
      <c r="L8480" s="8"/>
      <c r="M8480" s="8"/>
      <c r="N8480" s="8"/>
      <c r="O8480" s="8"/>
      <c r="P8480" s="8"/>
    </row>
    <row r="8481" spans="12:16" ht="24" customHeight="1">
      <c r="L8481" s="8"/>
      <c r="M8481" s="8"/>
      <c r="N8481" s="8"/>
      <c r="O8481" s="8"/>
      <c r="P8481" s="8"/>
    </row>
    <row r="8482" spans="12:16" ht="24" customHeight="1">
      <c r="L8482" s="8"/>
      <c r="M8482" s="8"/>
      <c r="N8482" s="8"/>
      <c r="O8482" s="8"/>
      <c r="P8482" s="8"/>
    </row>
    <row r="8483" spans="12:16" ht="24" customHeight="1">
      <c r="L8483" s="8"/>
      <c r="M8483" s="8"/>
      <c r="N8483" s="8"/>
      <c r="O8483" s="8"/>
      <c r="P8483" s="8"/>
    </row>
    <row r="8484" spans="12:16" ht="24" customHeight="1">
      <c r="L8484" s="8"/>
      <c r="M8484" s="8"/>
      <c r="N8484" s="8"/>
      <c r="O8484" s="8"/>
      <c r="P8484" s="8"/>
    </row>
    <row r="8485" spans="12:16" ht="24" customHeight="1">
      <c r="L8485" s="8"/>
      <c r="M8485" s="8"/>
      <c r="N8485" s="8"/>
      <c r="O8485" s="8"/>
      <c r="P8485" s="8"/>
    </row>
    <row r="8486" spans="12:16" ht="24" customHeight="1">
      <c r="L8486" s="8"/>
      <c r="M8486" s="8"/>
      <c r="N8486" s="8"/>
      <c r="O8486" s="8"/>
      <c r="P8486" s="8"/>
    </row>
    <row r="8487" spans="12:16" ht="24" customHeight="1">
      <c r="L8487" s="8"/>
      <c r="M8487" s="8"/>
      <c r="N8487" s="8"/>
      <c r="O8487" s="8"/>
      <c r="P8487" s="8"/>
    </row>
    <row r="8488" spans="12:16" ht="24" customHeight="1">
      <c r="L8488" s="8"/>
      <c r="M8488" s="8"/>
      <c r="N8488" s="8"/>
      <c r="O8488" s="8"/>
      <c r="P8488" s="8"/>
    </row>
    <row r="8489" spans="12:16" ht="24" customHeight="1">
      <c r="L8489" s="8"/>
      <c r="M8489" s="8"/>
      <c r="N8489" s="8"/>
      <c r="O8489" s="8"/>
      <c r="P8489" s="8"/>
    </row>
    <row r="8490" spans="12:16" ht="24" customHeight="1">
      <c r="L8490" s="8"/>
      <c r="M8490" s="8"/>
      <c r="N8490" s="8"/>
      <c r="O8490" s="8"/>
      <c r="P8490" s="8"/>
    </row>
    <row r="8491" spans="12:16" ht="24" customHeight="1">
      <c r="L8491" s="8"/>
      <c r="M8491" s="8"/>
      <c r="N8491" s="8"/>
      <c r="O8491" s="8"/>
      <c r="P8491" s="8"/>
    </row>
    <row r="8492" spans="12:16" ht="24" customHeight="1">
      <c r="L8492" s="8"/>
      <c r="M8492" s="8"/>
      <c r="N8492" s="8"/>
      <c r="O8492" s="8"/>
      <c r="P8492" s="8"/>
    </row>
    <row r="8493" spans="12:16" ht="24" customHeight="1">
      <c r="L8493" s="8"/>
      <c r="M8493" s="8"/>
      <c r="N8493" s="8"/>
      <c r="O8493" s="8"/>
      <c r="P8493" s="8"/>
    </row>
    <row r="8494" spans="12:16" ht="24" customHeight="1">
      <c r="L8494" s="8"/>
      <c r="M8494" s="8"/>
      <c r="N8494" s="8"/>
      <c r="O8494" s="8"/>
      <c r="P8494" s="8"/>
    </row>
    <row r="8495" spans="12:16" ht="24" customHeight="1">
      <c r="L8495" s="8"/>
      <c r="M8495" s="8"/>
      <c r="N8495" s="8"/>
      <c r="O8495" s="8"/>
      <c r="P8495" s="8"/>
    </row>
    <row r="8496" spans="12:16" ht="24" customHeight="1">
      <c r="L8496" s="8"/>
      <c r="M8496" s="8"/>
      <c r="N8496" s="8"/>
      <c r="O8496" s="8"/>
      <c r="P8496" s="8"/>
    </row>
    <row r="8497" spans="12:16" ht="24" customHeight="1">
      <c r="L8497" s="8"/>
      <c r="M8497" s="8"/>
      <c r="N8497" s="8"/>
      <c r="O8497" s="8"/>
      <c r="P8497" s="8"/>
    </row>
    <row r="8498" spans="12:16" ht="24" customHeight="1">
      <c r="L8498" s="8"/>
      <c r="M8498" s="8"/>
      <c r="N8498" s="8"/>
      <c r="O8498" s="8"/>
      <c r="P8498" s="8"/>
    </row>
    <row r="8499" spans="12:16" ht="24" customHeight="1">
      <c r="L8499" s="8"/>
      <c r="M8499" s="8"/>
      <c r="N8499" s="8"/>
      <c r="O8499" s="8"/>
      <c r="P8499" s="8"/>
    </row>
    <row r="8500" spans="12:16" ht="24" customHeight="1">
      <c r="L8500" s="8"/>
      <c r="M8500" s="8"/>
      <c r="N8500" s="8"/>
      <c r="O8500" s="8"/>
      <c r="P8500" s="8"/>
    </row>
    <row r="8501" spans="12:16" ht="24" customHeight="1">
      <c r="L8501" s="8"/>
      <c r="M8501" s="8"/>
      <c r="N8501" s="8"/>
      <c r="O8501" s="8"/>
      <c r="P8501" s="8"/>
    </row>
    <row r="8502" spans="12:16" ht="24" customHeight="1">
      <c r="L8502" s="8"/>
      <c r="M8502" s="8"/>
      <c r="N8502" s="8"/>
      <c r="O8502" s="8"/>
      <c r="P8502" s="8"/>
    </row>
    <row r="8503" spans="12:16" ht="24" customHeight="1">
      <c r="L8503" s="8"/>
      <c r="M8503" s="8"/>
      <c r="N8503" s="8"/>
      <c r="O8503" s="8"/>
      <c r="P8503" s="8"/>
    </row>
    <row r="8504" spans="12:16" ht="24" customHeight="1">
      <c r="L8504" s="8"/>
      <c r="M8504" s="8"/>
      <c r="N8504" s="8"/>
      <c r="O8504" s="8"/>
      <c r="P8504" s="8"/>
    </row>
    <row r="8505" spans="12:16" ht="24" customHeight="1">
      <c r="L8505" s="8"/>
      <c r="M8505" s="8"/>
      <c r="N8505" s="8"/>
      <c r="O8505" s="8"/>
      <c r="P8505" s="8"/>
    </row>
    <row r="8506" spans="12:16" ht="24" customHeight="1">
      <c r="L8506" s="8"/>
      <c r="M8506" s="8"/>
      <c r="N8506" s="8"/>
      <c r="O8506" s="8"/>
      <c r="P8506" s="8"/>
    </row>
    <row r="8507" spans="12:16" ht="24" customHeight="1">
      <c r="L8507" s="8"/>
      <c r="M8507" s="8"/>
      <c r="N8507" s="8"/>
      <c r="O8507" s="8"/>
      <c r="P8507" s="8"/>
    </row>
    <row r="8508" spans="12:16" ht="24" customHeight="1">
      <c r="L8508" s="8"/>
      <c r="M8508" s="8"/>
      <c r="N8508" s="8"/>
      <c r="O8508" s="8"/>
      <c r="P8508" s="8"/>
    </row>
    <row r="8509" spans="12:16" ht="24" customHeight="1">
      <c r="L8509" s="8"/>
      <c r="M8509" s="8"/>
      <c r="N8509" s="8"/>
      <c r="O8509" s="8"/>
      <c r="P8509" s="8"/>
    </row>
    <row r="8510" spans="12:16" ht="24" customHeight="1">
      <c r="L8510" s="8"/>
      <c r="M8510" s="8"/>
      <c r="N8510" s="8"/>
      <c r="O8510" s="8"/>
      <c r="P8510" s="8"/>
    </row>
    <row r="8511" spans="12:16" ht="24" customHeight="1">
      <c r="L8511" s="8"/>
      <c r="M8511" s="8"/>
      <c r="N8511" s="8"/>
      <c r="O8511" s="8"/>
      <c r="P8511" s="8"/>
    </row>
    <row r="8512" spans="12:16" ht="24" customHeight="1">
      <c r="L8512" s="8"/>
      <c r="M8512" s="8"/>
      <c r="N8512" s="8"/>
      <c r="O8512" s="8"/>
      <c r="P8512" s="8"/>
    </row>
    <row r="8513" spans="12:16" ht="24" customHeight="1">
      <c r="L8513" s="8"/>
      <c r="M8513" s="8"/>
      <c r="N8513" s="8"/>
      <c r="O8513" s="8"/>
      <c r="P8513" s="8"/>
    </row>
    <row r="8514" spans="12:16" ht="24" customHeight="1">
      <c r="L8514" s="8"/>
      <c r="M8514" s="8"/>
      <c r="N8514" s="8"/>
      <c r="O8514" s="8"/>
      <c r="P8514" s="8"/>
    </row>
    <row r="8515" spans="12:16" ht="24" customHeight="1">
      <c r="L8515" s="8"/>
      <c r="M8515" s="8"/>
      <c r="N8515" s="8"/>
      <c r="O8515" s="8"/>
      <c r="P8515" s="8"/>
    </row>
    <row r="8516" spans="12:16" ht="24" customHeight="1">
      <c r="L8516" s="8"/>
      <c r="M8516" s="8"/>
      <c r="N8516" s="8"/>
      <c r="O8516" s="8"/>
      <c r="P8516" s="8"/>
    </row>
    <row r="8517" spans="12:16" ht="24" customHeight="1">
      <c r="L8517" s="8"/>
      <c r="M8517" s="8"/>
      <c r="N8517" s="8"/>
      <c r="O8517" s="8"/>
      <c r="P8517" s="8"/>
    </row>
    <row r="8518" spans="12:16" ht="24" customHeight="1">
      <c r="L8518" s="8"/>
      <c r="M8518" s="8"/>
      <c r="N8518" s="8"/>
      <c r="O8518" s="8"/>
      <c r="P8518" s="8"/>
    </row>
    <row r="8519" spans="12:16" ht="24" customHeight="1">
      <c r="L8519" s="8"/>
      <c r="M8519" s="8"/>
      <c r="N8519" s="8"/>
      <c r="O8519" s="8"/>
      <c r="P8519" s="8"/>
    </row>
    <row r="8520" spans="12:16" ht="24" customHeight="1">
      <c r="L8520" s="8"/>
      <c r="M8520" s="8"/>
      <c r="N8520" s="8"/>
      <c r="O8520" s="8"/>
      <c r="P8520" s="8"/>
    </row>
    <row r="8521" spans="12:16" ht="24" customHeight="1">
      <c r="L8521" s="8"/>
      <c r="M8521" s="8"/>
      <c r="N8521" s="8"/>
      <c r="O8521" s="8"/>
      <c r="P8521" s="8"/>
    </row>
    <row r="8522" spans="12:16" ht="24" customHeight="1">
      <c r="L8522" s="8"/>
      <c r="M8522" s="8"/>
      <c r="N8522" s="8"/>
      <c r="O8522" s="8"/>
      <c r="P8522" s="8"/>
    </row>
    <row r="8523" spans="12:16" ht="24" customHeight="1">
      <c r="L8523" s="8"/>
      <c r="M8523" s="8"/>
      <c r="N8523" s="8"/>
      <c r="O8523" s="8"/>
      <c r="P8523" s="8"/>
    </row>
    <row r="8524" spans="12:16" ht="24" customHeight="1">
      <c r="L8524" s="8"/>
      <c r="M8524" s="8"/>
      <c r="N8524" s="8"/>
      <c r="O8524" s="8"/>
      <c r="P8524" s="8"/>
    </row>
    <row r="8525" spans="12:16" ht="24" customHeight="1">
      <c r="L8525" s="8"/>
      <c r="M8525" s="8"/>
      <c r="N8525" s="8"/>
      <c r="O8525" s="8"/>
      <c r="P8525" s="8"/>
    </row>
    <row r="8526" spans="12:16" ht="24" customHeight="1">
      <c r="L8526" s="8"/>
      <c r="M8526" s="8"/>
      <c r="N8526" s="8"/>
      <c r="O8526" s="8"/>
      <c r="P8526" s="8"/>
    </row>
    <row r="8527" spans="12:16" ht="24" customHeight="1">
      <c r="L8527" s="8"/>
      <c r="M8527" s="8"/>
      <c r="N8527" s="8"/>
      <c r="O8527" s="8"/>
      <c r="P8527" s="8"/>
    </row>
    <row r="8528" spans="12:16" ht="24" customHeight="1">
      <c r="L8528" s="8"/>
      <c r="M8528" s="8"/>
      <c r="N8528" s="8"/>
      <c r="O8528" s="8"/>
      <c r="P8528" s="8"/>
    </row>
    <row r="8529" spans="12:16" ht="24" customHeight="1">
      <c r="L8529" s="8"/>
      <c r="M8529" s="8"/>
      <c r="N8529" s="8"/>
      <c r="O8529" s="8"/>
      <c r="P8529" s="8"/>
    </row>
    <row r="8530" spans="12:16" ht="24" customHeight="1">
      <c r="L8530" s="8"/>
      <c r="M8530" s="8"/>
      <c r="N8530" s="8"/>
      <c r="O8530" s="8"/>
      <c r="P8530" s="8"/>
    </row>
    <row r="8531" spans="12:16" ht="24" customHeight="1">
      <c r="L8531" s="8"/>
      <c r="M8531" s="8"/>
      <c r="N8531" s="8"/>
      <c r="O8531" s="8"/>
      <c r="P8531" s="8"/>
    </row>
    <row r="8532" spans="12:16" ht="24" customHeight="1">
      <c r="L8532" s="8"/>
      <c r="M8532" s="8"/>
      <c r="N8532" s="8"/>
      <c r="O8532" s="8"/>
      <c r="P8532" s="8"/>
    </row>
    <row r="8533" spans="12:16" ht="24" customHeight="1">
      <c r="L8533" s="8"/>
      <c r="M8533" s="8"/>
      <c r="N8533" s="8"/>
      <c r="O8533" s="8"/>
      <c r="P8533" s="8"/>
    </row>
    <row r="8534" spans="12:16" ht="24" customHeight="1">
      <c r="L8534" s="8"/>
      <c r="M8534" s="8"/>
      <c r="N8534" s="8"/>
      <c r="O8534" s="8"/>
      <c r="P8534" s="8"/>
    </row>
    <row r="8535" spans="12:16" ht="24" customHeight="1">
      <c r="L8535" s="8"/>
      <c r="M8535" s="8"/>
      <c r="N8535" s="8"/>
      <c r="O8535" s="8"/>
      <c r="P8535" s="8"/>
    </row>
    <row r="8536" spans="12:16" ht="24" customHeight="1">
      <c r="L8536" s="8"/>
      <c r="M8536" s="8"/>
      <c r="N8536" s="8"/>
      <c r="O8536" s="8"/>
      <c r="P8536" s="8"/>
    </row>
    <row r="8537" spans="12:16" ht="24" customHeight="1">
      <c r="L8537" s="8"/>
      <c r="M8537" s="8"/>
      <c r="N8537" s="8"/>
      <c r="O8537" s="8"/>
      <c r="P8537" s="8"/>
    </row>
    <row r="8538" spans="12:16" ht="24" customHeight="1">
      <c r="L8538" s="8"/>
      <c r="M8538" s="8"/>
      <c r="N8538" s="8"/>
      <c r="O8538" s="8"/>
      <c r="P8538" s="8"/>
    </row>
    <row r="8539" spans="12:16" ht="24" customHeight="1">
      <c r="L8539" s="8"/>
      <c r="M8539" s="8"/>
      <c r="N8539" s="8"/>
      <c r="O8539" s="8"/>
      <c r="P8539" s="8"/>
    </row>
    <row r="8540" spans="12:16" ht="24" customHeight="1">
      <c r="L8540" s="8"/>
      <c r="M8540" s="8"/>
      <c r="N8540" s="8"/>
      <c r="O8540" s="8"/>
      <c r="P8540" s="8"/>
    </row>
    <row r="8541" spans="12:16" ht="24" customHeight="1">
      <c r="L8541" s="8"/>
      <c r="M8541" s="8"/>
      <c r="N8541" s="8"/>
      <c r="O8541" s="8"/>
      <c r="P8541" s="8"/>
    </row>
    <row r="8542" spans="12:16" ht="24" customHeight="1">
      <c r="L8542" s="8"/>
      <c r="M8542" s="8"/>
      <c r="N8542" s="8"/>
      <c r="O8542" s="8"/>
      <c r="P8542" s="8"/>
    </row>
    <row r="8543" spans="12:16" ht="24" customHeight="1">
      <c r="L8543" s="8"/>
      <c r="M8543" s="8"/>
      <c r="N8543" s="8"/>
      <c r="O8543" s="8"/>
      <c r="P8543" s="8"/>
    </row>
    <row r="8544" spans="12:16" ht="24" customHeight="1">
      <c r="L8544" s="8"/>
      <c r="M8544" s="8"/>
      <c r="N8544" s="8"/>
      <c r="O8544" s="8"/>
      <c r="P8544" s="8"/>
    </row>
    <row r="8545" spans="12:16" ht="24" customHeight="1">
      <c r="L8545" s="8"/>
      <c r="M8545" s="8"/>
      <c r="N8545" s="8"/>
      <c r="O8545" s="8"/>
      <c r="P8545" s="8"/>
    </row>
    <row r="8546" spans="12:16" ht="24" customHeight="1">
      <c r="L8546" s="8"/>
      <c r="M8546" s="8"/>
      <c r="N8546" s="8"/>
      <c r="O8546" s="8"/>
      <c r="P8546" s="8"/>
    </row>
    <row r="8547" spans="12:16" ht="24" customHeight="1">
      <c r="L8547" s="8"/>
      <c r="M8547" s="8"/>
      <c r="N8547" s="8"/>
      <c r="O8547" s="8"/>
      <c r="P8547" s="8"/>
    </row>
    <row r="8548" spans="12:16" ht="24" customHeight="1">
      <c r="L8548" s="8"/>
      <c r="M8548" s="8"/>
      <c r="N8548" s="8"/>
      <c r="O8548" s="8"/>
      <c r="P8548" s="8"/>
    </row>
    <row r="8549" spans="12:16" ht="24" customHeight="1">
      <c r="L8549" s="8"/>
      <c r="M8549" s="8"/>
      <c r="N8549" s="8"/>
      <c r="O8549" s="8"/>
      <c r="P8549" s="8"/>
    </row>
    <row r="8550" spans="12:16" ht="24" customHeight="1">
      <c r="L8550" s="8"/>
      <c r="M8550" s="8"/>
      <c r="N8550" s="8"/>
      <c r="O8550" s="8"/>
      <c r="P8550" s="8"/>
    </row>
    <row r="8551" spans="12:16" ht="24" customHeight="1">
      <c r="L8551" s="8"/>
      <c r="M8551" s="8"/>
      <c r="N8551" s="8"/>
      <c r="O8551" s="8"/>
      <c r="P8551" s="8"/>
    </row>
    <row r="8552" spans="12:16" ht="24" customHeight="1">
      <c r="L8552" s="8"/>
      <c r="M8552" s="8"/>
      <c r="N8552" s="8"/>
      <c r="O8552" s="8"/>
      <c r="P8552" s="8"/>
    </row>
    <row r="8553" spans="12:16" ht="24" customHeight="1">
      <c r="L8553" s="8"/>
      <c r="M8553" s="8"/>
      <c r="N8553" s="8"/>
      <c r="O8553" s="8"/>
      <c r="P8553" s="8"/>
    </row>
    <row r="8554" spans="12:16" ht="24" customHeight="1">
      <c r="L8554" s="8"/>
      <c r="M8554" s="8"/>
      <c r="N8554" s="8"/>
      <c r="O8554" s="8"/>
      <c r="P8554" s="8"/>
    </row>
    <row r="8555" spans="12:16" ht="24" customHeight="1">
      <c r="L8555" s="8"/>
      <c r="M8555" s="8"/>
      <c r="N8555" s="8"/>
      <c r="O8555" s="8"/>
      <c r="P8555" s="8"/>
    </row>
    <row r="8556" spans="12:16" ht="24" customHeight="1">
      <c r="L8556" s="8"/>
      <c r="M8556" s="8"/>
      <c r="N8556" s="8"/>
      <c r="O8556" s="8"/>
      <c r="P8556" s="8"/>
    </row>
    <row r="8557" spans="12:16" ht="24" customHeight="1">
      <c r="L8557" s="8"/>
      <c r="M8557" s="8"/>
      <c r="N8557" s="8"/>
      <c r="O8557" s="8"/>
      <c r="P8557" s="8"/>
    </row>
    <row r="8558" spans="12:16" ht="24" customHeight="1">
      <c r="L8558" s="8"/>
      <c r="M8558" s="8"/>
      <c r="N8558" s="8"/>
      <c r="O8558" s="8"/>
      <c r="P8558" s="8"/>
    </row>
    <row r="8559" spans="12:16" ht="24" customHeight="1">
      <c r="L8559" s="8"/>
      <c r="M8559" s="8"/>
      <c r="N8559" s="8"/>
      <c r="O8559" s="8"/>
      <c r="P8559" s="8"/>
    </row>
    <row r="8560" spans="12:16" ht="24" customHeight="1">
      <c r="L8560" s="8"/>
      <c r="M8560" s="8"/>
      <c r="N8560" s="8"/>
      <c r="O8560" s="8"/>
      <c r="P8560" s="8"/>
    </row>
    <row r="8561" spans="12:16" ht="24" customHeight="1">
      <c r="L8561" s="8"/>
      <c r="M8561" s="8"/>
      <c r="N8561" s="8"/>
      <c r="O8561" s="8"/>
      <c r="P8561" s="8"/>
    </row>
    <row r="8562" spans="12:16" ht="24" customHeight="1">
      <c r="L8562" s="8"/>
      <c r="M8562" s="8"/>
      <c r="N8562" s="8"/>
      <c r="O8562" s="8"/>
      <c r="P8562" s="8"/>
    </row>
    <row r="8563" spans="12:16" ht="24" customHeight="1">
      <c r="L8563" s="8"/>
      <c r="M8563" s="8"/>
      <c r="N8563" s="8"/>
      <c r="O8563" s="8"/>
      <c r="P8563" s="8"/>
    </row>
    <row r="8564" spans="12:16" ht="24" customHeight="1">
      <c r="L8564" s="8"/>
      <c r="M8564" s="8"/>
      <c r="N8564" s="8"/>
      <c r="O8564" s="8"/>
      <c r="P8564" s="8"/>
    </row>
    <row r="8565" spans="12:16" ht="24" customHeight="1">
      <c r="L8565" s="8"/>
      <c r="M8565" s="8"/>
      <c r="N8565" s="8"/>
      <c r="O8565" s="8"/>
      <c r="P8565" s="8"/>
    </row>
    <row r="8566" spans="12:16" ht="24" customHeight="1">
      <c r="L8566" s="8"/>
      <c r="M8566" s="8"/>
      <c r="N8566" s="8"/>
      <c r="O8566" s="8"/>
      <c r="P8566" s="8"/>
    </row>
    <row r="8567" spans="12:16" ht="24" customHeight="1">
      <c r="L8567" s="8"/>
      <c r="M8567" s="8"/>
      <c r="N8567" s="8"/>
      <c r="O8567" s="8"/>
      <c r="P8567" s="8"/>
    </row>
    <row r="8568" spans="12:16" ht="24" customHeight="1">
      <c r="L8568" s="8"/>
      <c r="M8568" s="8"/>
      <c r="N8568" s="8"/>
      <c r="O8568" s="8"/>
      <c r="P8568" s="8"/>
    </row>
    <row r="8569" spans="12:16" ht="24" customHeight="1">
      <c r="L8569" s="8"/>
      <c r="M8569" s="8"/>
      <c r="N8569" s="8"/>
      <c r="O8569" s="8"/>
      <c r="P8569" s="8"/>
    </row>
    <row r="8570" spans="12:16" ht="24" customHeight="1">
      <c r="L8570" s="8"/>
      <c r="M8570" s="8"/>
      <c r="N8570" s="8"/>
      <c r="O8570" s="8"/>
      <c r="P8570" s="8"/>
    </row>
    <row r="8571" spans="12:16" ht="24" customHeight="1">
      <c r="L8571" s="8"/>
      <c r="M8571" s="8"/>
      <c r="N8571" s="8"/>
      <c r="O8571" s="8"/>
      <c r="P8571" s="8"/>
    </row>
    <row r="8572" spans="12:16" ht="24" customHeight="1">
      <c r="L8572" s="8"/>
      <c r="M8572" s="8"/>
      <c r="N8572" s="8"/>
      <c r="O8572" s="8"/>
      <c r="P8572" s="8"/>
    </row>
    <row r="8573" spans="12:16" ht="24" customHeight="1">
      <c r="L8573" s="8"/>
      <c r="M8573" s="8"/>
      <c r="N8573" s="8"/>
      <c r="O8573" s="8"/>
      <c r="P8573" s="8"/>
    </row>
    <row r="8574" spans="12:16" ht="24" customHeight="1">
      <c r="L8574" s="8"/>
      <c r="M8574" s="8"/>
      <c r="N8574" s="8"/>
      <c r="O8574" s="8"/>
      <c r="P8574" s="8"/>
    </row>
    <row r="8575" spans="12:16" ht="24" customHeight="1">
      <c r="L8575" s="8"/>
      <c r="M8575" s="8"/>
      <c r="N8575" s="8"/>
      <c r="O8575" s="8"/>
      <c r="P8575" s="8"/>
    </row>
    <row r="8576" spans="12:16" ht="24" customHeight="1">
      <c r="L8576" s="8"/>
      <c r="M8576" s="8"/>
      <c r="N8576" s="8"/>
      <c r="O8576" s="8"/>
      <c r="P8576" s="8"/>
    </row>
    <row r="8577" spans="12:16" ht="24" customHeight="1">
      <c r="L8577" s="8"/>
      <c r="M8577" s="8"/>
      <c r="N8577" s="8"/>
      <c r="O8577" s="8"/>
      <c r="P8577" s="8"/>
    </row>
    <row r="8578" spans="12:16" ht="24" customHeight="1">
      <c r="L8578" s="8"/>
      <c r="M8578" s="8"/>
      <c r="N8578" s="8"/>
      <c r="O8578" s="8"/>
      <c r="P8578" s="8"/>
    </row>
    <row r="8579" spans="12:16" ht="24" customHeight="1">
      <c r="L8579" s="8"/>
      <c r="M8579" s="8"/>
      <c r="N8579" s="8"/>
      <c r="O8579" s="8"/>
      <c r="P8579" s="8"/>
    </row>
    <row r="8580" spans="12:16" ht="24" customHeight="1">
      <c r="L8580" s="8"/>
      <c r="M8580" s="8"/>
      <c r="N8580" s="8"/>
      <c r="O8580" s="8"/>
      <c r="P8580" s="8"/>
    </row>
    <row r="8581" spans="12:16" ht="24" customHeight="1">
      <c r="L8581" s="8"/>
      <c r="M8581" s="8"/>
      <c r="N8581" s="8"/>
      <c r="O8581" s="8"/>
      <c r="P8581" s="8"/>
    </row>
    <row r="8582" spans="12:16" ht="24" customHeight="1">
      <c r="L8582" s="8"/>
      <c r="M8582" s="8"/>
      <c r="N8582" s="8"/>
      <c r="O8582" s="8"/>
      <c r="P8582" s="8"/>
    </row>
    <row r="8583" spans="12:16" ht="24" customHeight="1">
      <c r="L8583" s="8"/>
      <c r="M8583" s="8"/>
      <c r="N8583" s="8"/>
      <c r="O8583" s="8"/>
      <c r="P8583" s="8"/>
    </row>
    <row r="8584" spans="12:16" ht="24" customHeight="1">
      <c r="L8584" s="8"/>
      <c r="M8584" s="8"/>
      <c r="N8584" s="8"/>
      <c r="O8584" s="8"/>
      <c r="P8584" s="8"/>
    </row>
    <row r="8585" spans="12:16" ht="24" customHeight="1">
      <c r="L8585" s="8"/>
      <c r="M8585" s="8"/>
      <c r="N8585" s="8"/>
      <c r="O8585" s="8"/>
      <c r="P8585" s="8"/>
    </row>
    <row r="8586" spans="12:16" ht="24" customHeight="1">
      <c r="L8586" s="8"/>
      <c r="M8586" s="8"/>
      <c r="N8586" s="8"/>
      <c r="O8586" s="8"/>
      <c r="P8586" s="8"/>
    </row>
    <row r="8587" spans="12:16" ht="24" customHeight="1">
      <c r="L8587" s="8"/>
      <c r="M8587" s="8"/>
      <c r="N8587" s="8"/>
      <c r="O8587" s="8"/>
      <c r="P8587" s="8"/>
    </row>
    <row r="8588" spans="12:16" ht="24" customHeight="1">
      <c r="L8588" s="8"/>
      <c r="M8588" s="8"/>
      <c r="N8588" s="8"/>
      <c r="O8588" s="8"/>
      <c r="P8588" s="8"/>
    </row>
    <row r="8589" spans="12:16" ht="24" customHeight="1">
      <c r="L8589" s="8"/>
      <c r="M8589" s="8"/>
      <c r="N8589" s="8"/>
      <c r="O8589" s="8"/>
      <c r="P8589" s="8"/>
    </row>
    <row r="8590" spans="12:16" ht="24" customHeight="1">
      <c r="L8590" s="8"/>
      <c r="M8590" s="8"/>
      <c r="N8590" s="8"/>
      <c r="O8590" s="8"/>
      <c r="P8590" s="8"/>
    </row>
    <row r="8591" spans="12:16" ht="24" customHeight="1">
      <c r="L8591" s="8"/>
      <c r="M8591" s="8"/>
      <c r="N8591" s="8"/>
      <c r="O8591" s="8"/>
      <c r="P8591" s="8"/>
    </row>
    <row r="8592" spans="12:16" ht="24" customHeight="1">
      <c r="L8592" s="8"/>
      <c r="M8592" s="8"/>
      <c r="N8592" s="8"/>
      <c r="O8592" s="8"/>
      <c r="P8592" s="8"/>
    </row>
    <row r="8593" spans="12:16" ht="24" customHeight="1">
      <c r="L8593" s="8"/>
      <c r="M8593" s="8"/>
      <c r="N8593" s="8"/>
      <c r="O8593" s="8"/>
      <c r="P8593" s="8"/>
    </row>
    <row r="8594" spans="12:16" ht="24" customHeight="1">
      <c r="L8594" s="8"/>
      <c r="M8594" s="8"/>
      <c r="N8594" s="8"/>
      <c r="O8594" s="8"/>
      <c r="P8594" s="8"/>
    </row>
    <row r="8595" spans="12:16" ht="24" customHeight="1">
      <c r="L8595" s="8"/>
      <c r="M8595" s="8"/>
      <c r="N8595" s="8"/>
      <c r="O8595" s="8"/>
      <c r="P8595" s="8"/>
    </row>
    <row r="8596" spans="12:16" ht="24" customHeight="1">
      <c r="L8596" s="8"/>
      <c r="M8596" s="8"/>
      <c r="N8596" s="8"/>
      <c r="O8596" s="8"/>
      <c r="P8596" s="8"/>
    </row>
    <row r="8597" spans="12:16" ht="24" customHeight="1">
      <c r="L8597" s="8"/>
      <c r="M8597" s="8"/>
      <c r="N8597" s="8"/>
      <c r="O8597" s="8"/>
      <c r="P8597" s="8"/>
    </row>
    <row r="8598" spans="12:16" ht="24" customHeight="1">
      <c r="L8598" s="8"/>
      <c r="M8598" s="8"/>
      <c r="N8598" s="8"/>
      <c r="O8598" s="8"/>
      <c r="P8598" s="8"/>
    </row>
    <row r="8599" spans="12:16" ht="24" customHeight="1">
      <c r="L8599" s="8"/>
      <c r="M8599" s="8"/>
      <c r="N8599" s="8"/>
      <c r="O8599" s="8"/>
      <c r="P8599" s="8"/>
    </row>
    <row r="8600" spans="12:16" ht="24" customHeight="1">
      <c r="L8600" s="8"/>
      <c r="M8600" s="8"/>
      <c r="N8600" s="8"/>
      <c r="O8600" s="8"/>
      <c r="P8600" s="8"/>
    </row>
    <row r="8601" spans="12:16" ht="24" customHeight="1">
      <c r="L8601" s="8"/>
      <c r="M8601" s="8"/>
      <c r="N8601" s="8"/>
      <c r="O8601" s="8"/>
      <c r="P8601" s="8"/>
    </row>
    <row r="8602" spans="12:16" ht="24" customHeight="1">
      <c r="L8602" s="8"/>
      <c r="M8602" s="8"/>
      <c r="N8602" s="8"/>
      <c r="O8602" s="8"/>
      <c r="P8602" s="8"/>
    </row>
    <row r="8603" spans="12:16" ht="24" customHeight="1">
      <c r="L8603" s="8"/>
      <c r="M8603" s="8"/>
      <c r="N8603" s="8"/>
      <c r="O8603" s="8"/>
      <c r="P8603" s="8"/>
    </row>
    <row r="8604" spans="12:16" ht="24" customHeight="1">
      <c r="L8604" s="8"/>
      <c r="M8604" s="8"/>
      <c r="N8604" s="8"/>
      <c r="O8604" s="8"/>
      <c r="P8604" s="8"/>
    </row>
    <row r="8605" spans="12:16" ht="24" customHeight="1">
      <c r="L8605" s="8"/>
      <c r="M8605" s="8"/>
      <c r="N8605" s="8"/>
      <c r="O8605" s="8"/>
      <c r="P8605" s="8"/>
    </row>
    <row r="8606" spans="12:16" ht="24" customHeight="1">
      <c r="L8606" s="8"/>
      <c r="M8606" s="8"/>
      <c r="N8606" s="8"/>
      <c r="O8606" s="8"/>
      <c r="P8606" s="8"/>
    </row>
    <row r="8607" spans="12:16" ht="24" customHeight="1">
      <c r="L8607" s="8"/>
      <c r="M8607" s="8"/>
      <c r="N8607" s="8"/>
      <c r="O8607" s="8"/>
      <c r="P8607" s="8"/>
    </row>
    <row r="8608" spans="12:16" ht="24" customHeight="1">
      <c r="L8608" s="8"/>
      <c r="M8608" s="8"/>
      <c r="N8608" s="8"/>
      <c r="O8608" s="8"/>
      <c r="P8608" s="8"/>
    </row>
    <row r="8609" spans="12:16" ht="24" customHeight="1">
      <c r="L8609" s="8"/>
      <c r="M8609" s="8"/>
      <c r="N8609" s="8"/>
      <c r="O8609" s="8"/>
      <c r="P8609" s="8"/>
    </row>
    <row r="8610" spans="12:16" ht="24" customHeight="1">
      <c r="L8610" s="8"/>
      <c r="M8610" s="8"/>
      <c r="N8610" s="8"/>
      <c r="O8610" s="8"/>
      <c r="P8610" s="8"/>
    </row>
    <row r="8611" spans="12:16" ht="24" customHeight="1">
      <c r="L8611" s="8"/>
      <c r="M8611" s="8"/>
      <c r="N8611" s="8"/>
      <c r="O8611" s="8"/>
      <c r="P8611" s="8"/>
    </row>
    <row r="8612" spans="12:16" ht="24" customHeight="1">
      <c r="L8612" s="8"/>
      <c r="M8612" s="8"/>
      <c r="N8612" s="8"/>
      <c r="O8612" s="8"/>
      <c r="P8612" s="8"/>
    </row>
    <row r="8613" spans="12:16" ht="24" customHeight="1">
      <c r="L8613" s="8"/>
      <c r="M8613" s="8"/>
      <c r="N8613" s="8"/>
      <c r="O8613" s="8"/>
      <c r="P8613" s="8"/>
    </row>
    <row r="8614" spans="12:16" ht="24" customHeight="1">
      <c r="L8614" s="8"/>
      <c r="M8614" s="8"/>
      <c r="N8614" s="8"/>
      <c r="O8614" s="8"/>
      <c r="P8614" s="8"/>
    </row>
    <row r="8615" spans="12:16" ht="24" customHeight="1">
      <c r="L8615" s="8"/>
      <c r="M8615" s="8"/>
      <c r="N8615" s="8"/>
      <c r="O8615" s="8"/>
      <c r="P8615" s="8"/>
    </row>
    <row r="8616" spans="12:16" ht="24" customHeight="1">
      <c r="L8616" s="8"/>
      <c r="M8616" s="8"/>
      <c r="N8616" s="8"/>
      <c r="O8616" s="8"/>
      <c r="P8616" s="8"/>
    </row>
    <row r="8617" spans="12:16" ht="24" customHeight="1">
      <c r="L8617" s="8"/>
      <c r="M8617" s="8"/>
      <c r="N8617" s="8"/>
      <c r="O8617" s="8"/>
      <c r="P8617" s="8"/>
    </row>
    <row r="8618" spans="12:16" ht="24" customHeight="1">
      <c r="L8618" s="8"/>
      <c r="M8618" s="8"/>
      <c r="N8618" s="8"/>
      <c r="O8618" s="8"/>
      <c r="P8618" s="8"/>
    </row>
    <row r="8619" spans="12:16" ht="24" customHeight="1">
      <c r="L8619" s="8"/>
      <c r="M8619" s="8"/>
      <c r="N8619" s="8"/>
      <c r="O8619" s="8"/>
      <c r="P8619" s="8"/>
    </row>
    <row r="8620" spans="12:16" ht="24" customHeight="1">
      <c r="L8620" s="8"/>
      <c r="M8620" s="8"/>
      <c r="N8620" s="8"/>
      <c r="O8620" s="8"/>
      <c r="P8620" s="8"/>
    </row>
    <row r="8621" spans="12:16" ht="24" customHeight="1">
      <c r="L8621" s="8"/>
      <c r="M8621" s="8"/>
      <c r="N8621" s="8"/>
      <c r="O8621" s="8"/>
      <c r="P8621" s="8"/>
    </row>
    <row r="8622" spans="12:16" ht="24" customHeight="1">
      <c r="L8622" s="8"/>
      <c r="M8622" s="8"/>
      <c r="N8622" s="8"/>
      <c r="O8622" s="8"/>
      <c r="P8622" s="8"/>
    </row>
    <row r="8623" spans="12:16" ht="24" customHeight="1">
      <c r="L8623" s="8"/>
      <c r="M8623" s="8"/>
      <c r="N8623" s="8"/>
      <c r="O8623" s="8"/>
      <c r="P8623" s="8"/>
    </row>
    <row r="8624" spans="12:16" ht="24" customHeight="1">
      <c r="L8624" s="8"/>
      <c r="M8624" s="8"/>
      <c r="N8624" s="8"/>
      <c r="O8624" s="8"/>
      <c r="P8624" s="8"/>
    </row>
    <row r="8625" spans="12:16" ht="24" customHeight="1">
      <c r="L8625" s="8"/>
      <c r="M8625" s="8"/>
      <c r="N8625" s="8"/>
      <c r="O8625" s="8"/>
      <c r="P8625" s="8"/>
    </row>
    <row r="8626" spans="12:16" ht="24" customHeight="1">
      <c r="L8626" s="8"/>
      <c r="M8626" s="8"/>
      <c r="N8626" s="8"/>
      <c r="O8626" s="8"/>
      <c r="P8626" s="8"/>
    </row>
    <row r="8627" spans="12:16" ht="24" customHeight="1">
      <c r="L8627" s="8"/>
      <c r="M8627" s="8"/>
      <c r="N8627" s="8"/>
      <c r="O8627" s="8"/>
      <c r="P8627" s="8"/>
    </row>
    <row r="8628" spans="12:16" ht="24" customHeight="1">
      <c r="L8628" s="8"/>
      <c r="M8628" s="8"/>
      <c r="N8628" s="8"/>
      <c r="O8628" s="8"/>
      <c r="P8628" s="8"/>
    </row>
    <row r="8629" spans="12:16" ht="24" customHeight="1">
      <c r="L8629" s="8"/>
      <c r="M8629" s="8"/>
      <c r="N8629" s="8"/>
      <c r="O8629" s="8"/>
      <c r="P8629" s="8"/>
    </row>
    <row r="8630" spans="12:16" ht="24" customHeight="1">
      <c r="L8630" s="8"/>
      <c r="M8630" s="8"/>
      <c r="N8630" s="8"/>
      <c r="O8630" s="8"/>
      <c r="P8630" s="8"/>
    </row>
    <row r="8631" spans="12:16" ht="24" customHeight="1">
      <c r="L8631" s="8"/>
      <c r="M8631" s="8"/>
      <c r="N8631" s="8"/>
      <c r="O8631" s="8"/>
      <c r="P8631" s="8"/>
    </row>
    <row r="8632" spans="12:16" ht="24" customHeight="1">
      <c r="L8632" s="8"/>
      <c r="M8632" s="8"/>
      <c r="N8632" s="8"/>
      <c r="O8632" s="8"/>
      <c r="P8632" s="8"/>
    </row>
    <row r="8633" spans="12:16" ht="24" customHeight="1">
      <c r="L8633" s="8"/>
      <c r="M8633" s="8"/>
      <c r="N8633" s="8"/>
      <c r="O8633" s="8"/>
      <c r="P8633" s="8"/>
    </row>
    <row r="8634" spans="12:16" ht="24" customHeight="1">
      <c r="L8634" s="8"/>
      <c r="M8634" s="8"/>
      <c r="N8634" s="8"/>
      <c r="O8634" s="8"/>
      <c r="P8634" s="8"/>
    </row>
    <row r="8635" spans="12:16" ht="24" customHeight="1">
      <c r="L8635" s="8"/>
      <c r="M8635" s="8"/>
      <c r="N8635" s="8"/>
      <c r="O8635" s="8"/>
      <c r="P8635" s="8"/>
    </row>
    <row r="8636" spans="12:16" ht="24" customHeight="1">
      <c r="L8636" s="8"/>
      <c r="M8636" s="8"/>
      <c r="N8636" s="8"/>
      <c r="O8636" s="8"/>
      <c r="P8636" s="8"/>
    </row>
    <row r="8637" spans="12:16" ht="24" customHeight="1">
      <c r="L8637" s="8"/>
      <c r="M8637" s="8"/>
      <c r="N8637" s="8"/>
      <c r="O8637" s="8"/>
      <c r="P8637" s="8"/>
    </row>
    <row r="8638" spans="12:16" ht="24" customHeight="1">
      <c r="L8638" s="8"/>
      <c r="M8638" s="8"/>
      <c r="N8638" s="8"/>
      <c r="O8638" s="8"/>
      <c r="P8638" s="8"/>
    </row>
    <row r="8639" spans="12:16" ht="24" customHeight="1">
      <c r="L8639" s="8"/>
      <c r="M8639" s="8"/>
      <c r="N8639" s="8"/>
      <c r="O8639" s="8"/>
      <c r="P8639" s="8"/>
    </row>
    <row r="8640" spans="12:16" ht="24" customHeight="1">
      <c r="L8640" s="8"/>
      <c r="M8640" s="8"/>
      <c r="N8640" s="8"/>
      <c r="O8640" s="8"/>
      <c r="P8640" s="8"/>
    </row>
    <row r="8641" spans="12:16" ht="24" customHeight="1">
      <c r="L8641" s="8"/>
      <c r="M8641" s="8"/>
      <c r="N8641" s="8"/>
      <c r="O8641" s="8"/>
      <c r="P8641" s="8"/>
    </row>
    <row r="8642" spans="12:16" ht="24" customHeight="1">
      <c r="L8642" s="8"/>
      <c r="M8642" s="8"/>
      <c r="N8642" s="8"/>
      <c r="O8642" s="8"/>
      <c r="P8642" s="8"/>
    </row>
    <row r="8643" spans="12:16" ht="24" customHeight="1">
      <c r="L8643" s="8"/>
      <c r="M8643" s="8"/>
      <c r="N8643" s="8"/>
      <c r="O8643" s="8"/>
      <c r="P8643" s="8"/>
    </row>
    <row r="8644" spans="12:16" ht="24" customHeight="1">
      <c r="L8644" s="8"/>
      <c r="M8644" s="8"/>
      <c r="N8644" s="8"/>
      <c r="O8644" s="8"/>
      <c r="P8644" s="8"/>
    </row>
    <row r="8645" spans="12:16" ht="24" customHeight="1">
      <c r="L8645" s="8"/>
      <c r="M8645" s="8"/>
      <c r="N8645" s="8"/>
      <c r="O8645" s="8"/>
      <c r="P8645" s="8"/>
    </row>
    <row r="8646" spans="12:16" ht="24" customHeight="1">
      <c r="L8646" s="8"/>
      <c r="M8646" s="8"/>
      <c r="N8646" s="8"/>
      <c r="O8646" s="8"/>
      <c r="P8646" s="8"/>
    </row>
    <row r="8647" spans="12:16" ht="24" customHeight="1">
      <c r="L8647" s="8"/>
      <c r="M8647" s="8"/>
      <c r="N8647" s="8"/>
      <c r="O8647" s="8"/>
      <c r="P8647" s="8"/>
    </row>
    <row r="8648" spans="12:16" ht="24" customHeight="1">
      <c r="L8648" s="8"/>
      <c r="M8648" s="8"/>
      <c r="N8648" s="8"/>
      <c r="O8648" s="8"/>
      <c r="P8648" s="8"/>
    </row>
    <row r="8649" spans="12:16" ht="24" customHeight="1">
      <c r="L8649" s="8"/>
      <c r="M8649" s="8"/>
      <c r="N8649" s="8"/>
      <c r="O8649" s="8"/>
      <c r="P8649" s="8"/>
    </row>
    <row r="8650" spans="12:16" ht="24" customHeight="1">
      <c r="L8650" s="8"/>
      <c r="M8650" s="8"/>
      <c r="N8650" s="8"/>
      <c r="O8650" s="8"/>
      <c r="P8650" s="8"/>
    </row>
    <row r="8651" spans="12:16" ht="24" customHeight="1">
      <c r="L8651" s="8"/>
      <c r="M8651" s="8"/>
      <c r="N8651" s="8"/>
      <c r="O8651" s="8"/>
      <c r="P8651" s="8"/>
    </row>
    <row r="8652" spans="12:16" ht="24" customHeight="1">
      <c r="L8652" s="8"/>
      <c r="M8652" s="8"/>
      <c r="N8652" s="8"/>
      <c r="O8652" s="8"/>
      <c r="P8652" s="8"/>
    </row>
    <row r="8653" spans="12:16" ht="24" customHeight="1">
      <c r="L8653" s="8"/>
      <c r="M8653" s="8"/>
      <c r="N8653" s="8"/>
      <c r="O8653" s="8"/>
      <c r="P8653" s="8"/>
    </row>
    <row r="8654" spans="12:16" ht="24" customHeight="1">
      <c r="L8654" s="8"/>
      <c r="M8654" s="8"/>
      <c r="N8654" s="8"/>
      <c r="O8654" s="8"/>
      <c r="P8654" s="8"/>
    </row>
    <row r="8655" spans="12:16" ht="24" customHeight="1">
      <c r="L8655" s="8"/>
      <c r="M8655" s="8"/>
      <c r="N8655" s="8"/>
      <c r="O8655" s="8"/>
      <c r="P8655" s="8"/>
    </row>
    <row r="8656" spans="12:16" ht="24" customHeight="1">
      <c r="L8656" s="8"/>
      <c r="M8656" s="8"/>
      <c r="N8656" s="8"/>
      <c r="O8656" s="8"/>
      <c r="P8656" s="8"/>
    </row>
    <row r="8657" spans="12:16" ht="24" customHeight="1">
      <c r="L8657" s="8"/>
      <c r="M8657" s="8"/>
      <c r="N8657" s="8"/>
      <c r="O8657" s="8"/>
      <c r="P8657" s="8"/>
    </row>
    <row r="8658" spans="12:16" ht="24" customHeight="1">
      <c r="L8658" s="8"/>
      <c r="M8658" s="8"/>
      <c r="N8658" s="8"/>
      <c r="O8658" s="8"/>
      <c r="P8658" s="8"/>
    </row>
    <row r="8659" spans="12:16" ht="24" customHeight="1">
      <c r="L8659" s="8"/>
      <c r="M8659" s="8"/>
      <c r="N8659" s="8"/>
      <c r="O8659" s="8"/>
      <c r="P8659" s="8"/>
    </row>
    <row r="8660" spans="12:16" ht="24" customHeight="1">
      <c r="L8660" s="8"/>
      <c r="M8660" s="8"/>
      <c r="N8660" s="8"/>
      <c r="O8660" s="8"/>
      <c r="P8660" s="8"/>
    </row>
    <row r="8661" spans="12:16" ht="24" customHeight="1">
      <c r="L8661" s="8"/>
      <c r="M8661" s="8"/>
      <c r="N8661" s="8"/>
      <c r="O8661" s="8"/>
      <c r="P8661" s="8"/>
    </row>
    <row r="8662" spans="12:16" ht="24" customHeight="1">
      <c r="L8662" s="8"/>
      <c r="M8662" s="8"/>
      <c r="N8662" s="8"/>
      <c r="O8662" s="8"/>
      <c r="P8662" s="8"/>
    </row>
    <row r="8663" spans="12:16" ht="24" customHeight="1">
      <c r="L8663" s="8"/>
      <c r="M8663" s="8"/>
      <c r="N8663" s="8"/>
      <c r="O8663" s="8"/>
      <c r="P8663" s="8"/>
    </row>
    <row r="8664" spans="12:16" ht="24" customHeight="1">
      <c r="L8664" s="8"/>
      <c r="M8664" s="8"/>
      <c r="N8664" s="8"/>
      <c r="O8664" s="8"/>
      <c r="P8664" s="8"/>
    </row>
    <row r="8665" spans="12:16" ht="24" customHeight="1">
      <c r="L8665" s="8"/>
      <c r="M8665" s="8"/>
      <c r="N8665" s="8"/>
      <c r="O8665" s="8"/>
      <c r="P8665" s="8"/>
    </row>
    <row r="8666" spans="12:16" ht="24" customHeight="1">
      <c r="L8666" s="8"/>
      <c r="M8666" s="8"/>
      <c r="N8666" s="8"/>
      <c r="O8666" s="8"/>
      <c r="P8666" s="8"/>
    </row>
    <row r="8667" spans="12:16" ht="24" customHeight="1">
      <c r="L8667" s="8"/>
      <c r="M8667" s="8"/>
      <c r="N8667" s="8"/>
      <c r="O8667" s="8"/>
      <c r="P8667" s="8"/>
    </row>
    <row r="8668" spans="12:16" ht="24" customHeight="1">
      <c r="L8668" s="8"/>
      <c r="M8668" s="8"/>
      <c r="N8668" s="8"/>
      <c r="O8668" s="8"/>
      <c r="P8668" s="8"/>
    </row>
    <row r="8669" spans="12:16" ht="24" customHeight="1">
      <c r="L8669" s="8"/>
      <c r="M8669" s="8"/>
      <c r="N8669" s="8"/>
      <c r="O8669" s="8"/>
      <c r="P8669" s="8"/>
    </row>
    <row r="8670" spans="12:16" ht="24" customHeight="1">
      <c r="L8670" s="8"/>
      <c r="M8670" s="8"/>
      <c r="N8670" s="8"/>
      <c r="O8670" s="8"/>
      <c r="P8670" s="8"/>
    </row>
    <row r="8671" spans="12:16" ht="24" customHeight="1">
      <c r="L8671" s="8"/>
      <c r="M8671" s="8"/>
      <c r="N8671" s="8"/>
      <c r="O8671" s="8"/>
      <c r="P8671" s="8"/>
    </row>
    <row r="8672" spans="12:16" ht="24" customHeight="1">
      <c r="L8672" s="8"/>
      <c r="M8672" s="8"/>
      <c r="N8672" s="8"/>
      <c r="O8672" s="8"/>
      <c r="P8672" s="8"/>
    </row>
    <row r="8673" spans="12:16" ht="24" customHeight="1">
      <c r="L8673" s="8"/>
      <c r="M8673" s="8"/>
      <c r="N8673" s="8"/>
      <c r="O8673" s="8"/>
      <c r="P8673" s="8"/>
    </row>
    <row r="8674" spans="12:16" ht="24" customHeight="1">
      <c r="L8674" s="8"/>
      <c r="M8674" s="8"/>
      <c r="N8674" s="8"/>
      <c r="O8674" s="8"/>
      <c r="P8674" s="8"/>
    </row>
    <row r="8675" spans="12:16" ht="24" customHeight="1">
      <c r="L8675" s="8"/>
      <c r="M8675" s="8"/>
      <c r="N8675" s="8"/>
      <c r="O8675" s="8"/>
      <c r="P8675" s="8"/>
    </row>
    <row r="8676" spans="12:16" ht="24" customHeight="1">
      <c r="L8676" s="8"/>
      <c r="M8676" s="8"/>
      <c r="N8676" s="8"/>
      <c r="O8676" s="8"/>
      <c r="P8676" s="8"/>
    </row>
    <row r="8677" spans="12:16" ht="24" customHeight="1">
      <c r="L8677" s="8"/>
      <c r="M8677" s="8"/>
      <c r="N8677" s="8"/>
      <c r="O8677" s="8"/>
      <c r="P8677" s="8"/>
    </row>
    <row r="8678" spans="12:16" ht="24" customHeight="1">
      <c r="L8678" s="8"/>
      <c r="M8678" s="8"/>
      <c r="N8678" s="8"/>
      <c r="O8678" s="8"/>
      <c r="P8678" s="8"/>
    </row>
    <row r="8679" spans="12:16" ht="24" customHeight="1">
      <c r="L8679" s="8"/>
      <c r="M8679" s="8"/>
      <c r="N8679" s="8"/>
      <c r="O8679" s="8"/>
      <c r="P8679" s="8"/>
    </row>
    <row r="8680" spans="12:16" ht="24" customHeight="1">
      <c r="L8680" s="8"/>
      <c r="M8680" s="8"/>
      <c r="N8680" s="8"/>
      <c r="O8680" s="8"/>
      <c r="P8680" s="8"/>
    </row>
    <row r="8681" spans="12:16" ht="24" customHeight="1">
      <c r="L8681" s="8"/>
      <c r="M8681" s="8"/>
      <c r="N8681" s="8"/>
      <c r="O8681" s="8"/>
      <c r="P8681" s="8"/>
    </row>
    <row r="8682" spans="12:16" ht="24" customHeight="1">
      <c r="L8682" s="8"/>
      <c r="M8682" s="8"/>
      <c r="N8682" s="8"/>
      <c r="O8682" s="8"/>
      <c r="P8682" s="8"/>
    </row>
    <row r="8683" spans="12:16" ht="24" customHeight="1">
      <c r="L8683" s="8"/>
      <c r="M8683" s="8"/>
      <c r="N8683" s="8"/>
      <c r="O8683" s="8"/>
      <c r="P8683" s="8"/>
    </row>
    <row r="8684" spans="12:16" ht="24" customHeight="1">
      <c r="L8684" s="8"/>
      <c r="M8684" s="8"/>
      <c r="N8684" s="8"/>
      <c r="O8684" s="8"/>
      <c r="P8684" s="8"/>
    </row>
    <row r="8685" spans="12:16" ht="24" customHeight="1">
      <c r="L8685" s="8"/>
      <c r="M8685" s="8"/>
      <c r="N8685" s="8"/>
      <c r="O8685" s="8"/>
      <c r="P8685" s="8"/>
    </row>
    <row r="8686" spans="12:16" ht="24" customHeight="1">
      <c r="L8686" s="8"/>
      <c r="M8686" s="8"/>
      <c r="N8686" s="8"/>
      <c r="O8686" s="8"/>
      <c r="P8686" s="8"/>
    </row>
    <row r="8687" spans="12:16" ht="24" customHeight="1">
      <c r="L8687" s="8"/>
      <c r="M8687" s="8"/>
      <c r="N8687" s="8"/>
      <c r="O8687" s="8"/>
      <c r="P8687" s="8"/>
    </row>
    <row r="8688" spans="12:16" ht="24" customHeight="1">
      <c r="L8688" s="8"/>
      <c r="M8688" s="8"/>
      <c r="N8688" s="8"/>
      <c r="O8688" s="8"/>
      <c r="P8688" s="8"/>
    </row>
    <row r="8689" spans="12:16" ht="24" customHeight="1">
      <c r="L8689" s="8"/>
      <c r="M8689" s="8"/>
      <c r="N8689" s="8"/>
      <c r="O8689" s="8"/>
      <c r="P8689" s="8"/>
    </row>
    <row r="8690" spans="12:16" ht="24" customHeight="1">
      <c r="L8690" s="8"/>
      <c r="M8690" s="8"/>
      <c r="N8690" s="8"/>
      <c r="O8690" s="8"/>
      <c r="P8690" s="8"/>
    </row>
    <row r="8691" spans="12:16" ht="24" customHeight="1">
      <c r="L8691" s="8"/>
      <c r="M8691" s="8"/>
      <c r="N8691" s="8"/>
      <c r="O8691" s="8"/>
      <c r="P8691" s="8"/>
    </row>
    <row r="8692" spans="12:16" ht="24" customHeight="1">
      <c r="L8692" s="8"/>
      <c r="M8692" s="8"/>
      <c r="N8692" s="8"/>
      <c r="O8692" s="8"/>
      <c r="P8692" s="8"/>
    </row>
    <row r="8693" spans="12:16" ht="24" customHeight="1">
      <c r="L8693" s="8"/>
      <c r="M8693" s="8"/>
      <c r="N8693" s="8"/>
      <c r="O8693" s="8"/>
      <c r="P8693" s="8"/>
    </row>
    <row r="8694" spans="12:16" ht="24" customHeight="1">
      <c r="L8694" s="8"/>
      <c r="M8694" s="8"/>
      <c r="N8694" s="8"/>
      <c r="O8694" s="8"/>
      <c r="P8694" s="8"/>
    </row>
    <row r="8695" spans="12:16" ht="24" customHeight="1">
      <c r="L8695" s="8"/>
      <c r="M8695" s="8"/>
      <c r="N8695" s="8"/>
      <c r="O8695" s="8"/>
      <c r="P8695" s="8"/>
    </row>
    <row r="8696" spans="12:16" ht="24" customHeight="1">
      <c r="L8696" s="8"/>
      <c r="M8696" s="8"/>
      <c r="N8696" s="8"/>
      <c r="O8696" s="8"/>
      <c r="P8696" s="8"/>
    </row>
    <row r="8697" spans="12:16" ht="24" customHeight="1">
      <c r="L8697" s="8"/>
      <c r="M8697" s="8"/>
      <c r="N8697" s="8"/>
      <c r="O8697" s="8"/>
      <c r="P8697" s="8"/>
    </row>
    <row r="8698" spans="12:16" ht="24" customHeight="1">
      <c r="L8698" s="8"/>
      <c r="M8698" s="8"/>
      <c r="N8698" s="8"/>
      <c r="O8698" s="8"/>
      <c r="P8698" s="8"/>
    </row>
    <row r="8699" spans="12:16" ht="24" customHeight="1">
      <c r="L8699" s="8"/>
      <c r="M8699" s="8"/>
      <c r="N8699" s="8"/>
      <c r="O8699" s="8"/>
      <c r="P8699" s="8"/>
    </row>
    <row r="8700" spans="12:16" ht="24" customHeight="1">
      <c r="L8700" s="8"/>
      <c r="M8700" s="8"/>
      <c r="N8700" s="8"/>
      <c r="O8700" s="8"/>
      <c r="P8700" s="8"/>
    </row>
    <row r="8701" spans="12:16" ht="24" customHeight="1">
      <c r="L8701" s="8"/>
      <c r="M8701" s="8"/>
      <c r="N8701" s="8"/>
      <c r="O8701" s="8"/>
      <c r="P8701" s="8"/>
    </row>
    <row r="8702" spans="12:16" ht="24" customHeight="1">
      <c r="L8702" s="8"/>
      <c r="M8702" s="8"/>
      <c r="N8702" s="8"/>
      <c r="O8702" s="8"/>
      <c r="P8702" s="8"/>
    </row>
    <row r="8703" spans="12:16" ht="24" customHeight="1">
      <c r="L8703" s="8"/>
      <c r="M8703" s="8"/>
      <c r="N8703" s="8"/>
      <c r="O8703" s="8"/>
      <c r="P8703" s="8"/>
    </row>
    <row r="8704" spans="12:16" ht="24" customHeight="1">
      <c r="L8704" s="8"/>
      <c r="M8704" s="8"/>
      <c r="N8704" s="8"/>
      <c r="O8704" s="8"/>
      <c r="P8704" s="8"/>
    </row>
    <row r="8705" spans="12:16" ht="24" customHeight="1">
      <c r="L8705" s="8"/>
      <c r="M8705" s="8"/>
      <c r="N8705" s="8"/>
      <c r="O8705" s="8"/>
      <c r="P8705" s="8"/>
    </row>
    <row r="8706" spans="12:16" ht="24" customHeight="1">
      <c r="L8706" s="8"/>
      <c r="M8706" s="8"/>
      <c r="N8706" s="8"/>
      <c r="O8706" s="8"/>
      <c r="P8706" s="8"/>
    </row>
    <row r="8707" spans="12:16" ht="24" customHeight="1">
      <c r="L8707" s="8"/>
      <c r="M8707" s="8"/>
      <c r="N8707" s="8"/>
      <c r="O8707" s="8"/>
      <c r="P8707" s="8"/>
    </row>
    <row r="8708" spans="12:16" ht="24" customHeight="1">
      <c r="L8708" s="8"/>
      <c r="M8708" s="8"/>
      <c r="N8708" s="8"/>
      <c r="O8708" s="8"/>
      <c r="P8708" s="8"/>
    </row>
    <row r="8709" spans="12:16" ht="24" customHeight="1">
      <c r="L8709" s="8"/>
      <c r="M8709" s="8"/>
      <c r="N8709" s="8"/>
      <c r="O8709" s="8"/>
      <c r="P8709" s="8"/>
    </row>
    <row r="8710" spans="12:16" ht="24" customHeight="1">
      <c r="L8710" s="8"/>
      <c r="M8710" s="8"/>
      <c r="N8710" s="8"/>
      <c r="O8710" s="8"/>
      <c r="P8710" s="8"/>
    </row>
    <row r="8711" spans="12:16" ht="24" customHeight="1">
      <c r="L8711" s="8"/>
      <c r="M8711" s="8"/>
      <c r="N8711" s="8"/>
      <c r="O8711" s="8"/>
      <c r="P8711" s="8"/>
    </row>
    <row r="8712" spans="12:16" ht="24" customHeight="1">
      <c r="L8712" s="8"/>
      <c r="M8712" s="8"/>
      <c r="N8712" s="8"/>
      <c r="O8712" s="8"/>
      <c r="P8712" s="8"/>
    </row>
    <row r="8713" spans="12:16" ht="24" customHeight="1">
      <c r="L8713" s="8"/>
      <c r="M8713" s="8"/>
      <c r="N8713" s="8"/>
      <c r="O8713" s="8"/>
      <c r="P8713" s="8"/>
    </row>
    <row r="8714" spans="12:16" ht="24" customHeight="1">
      <c r="L8714" s="8"/>
      <c r="M8714" s="8"/>
      <c r="N8714" s="8"/>
      <c r="O8714" s="8"/>
      <c r="P8714" s="8"/>
    </row>
    <row r="8715" spans="12:16" ht="24" customHeight="1">
      <c r="L8715" s="8"/>
      <c r="M8715" s="8"/>
      <c r="N8715" s="8"/>
      <c r="O8715" s="8"/>
      <c r="P8715" s="8"/>
    </row>
    <row r="8716" spans="12:16" ht="24" customHeight="1">
      <c r="L8716" s="8"/>
      <c r="M8716" s="8"/>
      <c r="N8716" s="8"/>
      <c r="O8716" s="8"/>
      <c r="P8716" s="8"/>
    </row>
    <row r="8717" spans="12:16" ht="24" customHeight="1">
      <c r="L8717" s="8"/>
      <c r="M8717" s="8"/>
      <c r="N8717" s="8"/>
      <c r="O8717" s="8"/>
      <c r="P8717" s="8"/>
    </row>
    <row r="8718" spans="12:16" ht="24" customHeight="1">
      <c r="L8718" s="8"/>
      <c r="M8718" s="8"/>
      <c r="N8718" s="8"/>
      <c r="O8718" s="8"/>
      <c r="P8718" s="8"/>
    </row>
    <row r="8719" spans="12:16" ht="24" customHeight="1">
      <c r="L8719" s="8"/>
      <c r="M8719" s="8"/>
      <c r="N8719" s="8"/>
      <c r="O8719" s="8"/>
      <c r="P8719" s="8"/>
    </row>
    <row r="8720" spans="12:16" ht="24" customHeight="1">
      <c r="L8720" s="8"/>
      <c r="M8720" s="8"/>
      <c r="N8720" s="8"/>
      <c r="O8720" s="8"/>
      <c r="P8720" s="8"/>
    </row>
    <row r="8721" spans="12:16" ht="24" customHeight="1">
      <c r="L8721" s="8"/>
      <c r="M8721" s="8"/>
      <c r="N8721" s="8"/>
      <c r="O8721" s="8"/>
      <c r="P8721" s="8"/>
    </row>
    <row r="8722" spans="12:16" ht="24" customHeight="1">
      <c r="L8722" s="8"/>
      <c r="M8722" s="8"/>
      <c r="N8722" s="8"/>
      <c r="O8722" s="8"/>
      <c r="P8722" s="8"/>
    </row>
    <row r="8723" spans="12:16" ht="24" customHeight="1">
      <c r="L8723" s="8"/>
      <c r="M8723" s="8"/>
      <c r="N8723" s="8"/>
      <c r="O8723" s="8"/>
      <c r="P8723" s="8"/>
    </row>
    <row r="8724" spans="12:16" ht="24" customHeight="1">
      <c r="L8724" s="8"/>
      <c r="M8724" s="8"/>
      <c r="N8724" s="8"/>
      <c r="O8724" s="8"/>
      <c r="P8724" s="8"/>
    </row>
    <row r="8725" spans="12:16" ht="24" customHeight="1">
      <c r="L8725" s="8"/>
      <c r="M8725" s="8"/>
      <c r="N8725" s="8"/>
      <c r="O8725" s="8"/>
      <c r="P8725" s="8"/>
    </row>
    <row r="8726" spans="12:16" ht="24" customHeight="1">
      <c r="L8726" s="8"/>
      <c r="M8726" s="8"/>
      <c r="N8726" s="8"/>
      <c r="O8726" s="8"/>
      <c r="P8726" s="8"/>
    </row>
    <row r="8727" spans="12:16" ht="24" customHeight="1">
      <c r="L8727" s="8"/>
      <c r="M8727" s="8"/>
      <c r="N8727" s="8"/>
      <c r="O8727" s="8"/>
      <c r="P8727" s="8"/>
    </row>
    <row r="8728" spans="12:16" ht="24" customHeight="1">
      <c r="L8728" s="8"/>
      <c r="M8728" s="8"/>
      <c r="N8728" s="8"/>
      <c r="O8728" s="8"/>
      <c r="P8728" s="8"/>
    </row>
    <row r="8729" spans="12:16" ht="24" customHeight="1">
      <c r="L8729" s="8"/>
      <c r="M8729" s="8"/>
      <c r="N8729" s="8"/>
      <c r="O8729" s="8"/>
      <c r="P8729" s="8"/>
    </row>
    <row r="8730" spans="12:16" ht="24" customHeight="1">
      <c r="L8730" s="8"/>
      <c r="M8730" s="8"/>
      <c r="N8730" s="8"/>
      <c r="O8730" s="8"/>
      <c r="P8730" s="8"/>
    </row>
    <row r="8731" spans="12:16" ht="24" customHeight="1">
      <c r="L8731" s="8"/>
      <c r="M8731" s="8"/>
      <c r="N8731" s="8"/>
      <c r="O8731" s="8"/>
      <c r="P8731" s="8"/>
    </row>
    <row r="8732" spans="12:16" ht="24" customHeight="1">
      <c r="L8732" s="8"/>
      <c r="M8732" s="8"/>
      <c r="N8732" s="8"/>
      <c r="O8732" s="8"/>
      <c r="P8732" s="8"/>
    </row>
    <row r="8733" spans="12:16" ht="24" customHeight="1">
      <c r="L8733" s="8"/>
      <c r="M8733" s="8"/>
      <c r="N8733" s="8"/>
      <c r="O8733" s="8"/>
      <c r="P8733" s="8"/>
    </row>
    <row r="8734" spans="12:16" ht="24" customHeight="1">
      <c r="L8734" s="8"/>
      <c r="M8734" s="8"/>
      <c r="N8734" s="8"/>
      <c r="O8734" s="8"/>
      <c r="P8734" s="8"/>
    </row>
    <row r="8735" spans="12:16" ht="24" customHeight="1">
      <c r="L8735" s="8"/>
      <c r="M8735" s="8"/>
      <c r="N8735" s="8"/>
      <c r="O8735" s="8"/>
      <c r="P8735" s="8"/>
    </row>
    <row r="8736" spans="12:16" ht="24" customHeight="1">
      <c r="L8736" s="8"/>
      <c r="M8736" s="8"/>
      <c r="N8736" s="8"/>
      <c r="O8736" s="8"/>
      <c r="P8736" s="8"/>
    </row>
    <row r="8737" spans="12:16" ht="24" customHeight="1">
      <c r="L8737" s="8"/>
      <c r="M8737" s="8"/>
      <c r="N8737" s="8"/>
      <c r="O8737" s="8"/>
      <c r="P8737" s="8"/>
    </row>
    <row r="8738" spans="12:16" ht="24" customHeight="1">
      <c r="L8738" s="8"/>
      <c r="M8738" s="8"/>
      <c r="N8738" s="8"/>
      <c r="O8738" s="8"/>
      <c r="P8738" s="8"/>
    </row>
    <row r="8739" spans="12:16" ht="24" customHeight="1">
      <c r="L8739" s="8"/>
      <c r="M8739" s="8"/>
      <c r="N8739" s="8"/>
      <c r="O8739" s="8"/>
      <c r="P8739" s="8"/>
    </row>
    <row r="8740" spans="12:16" ht="24" customHeight="1">
      <c r="L8740" s="8"/>
      <c r="M8740" s="8"/>
      <c r="N8740" s="8"/>
      <c r="O8740" s="8"/>
      <c r="P8740" s="8"/>
    </row>
    <row r="8741" spans="12:16" ht="24" customHeight="1">
      <c r="L8741" s="8"/>
      <c r="M8741" s="8"/>
      <c r="N8741" s="8"/>
      <c r="O8741" s="8"/>
      <c r="P8741" s="8"/>
    </row>
    <row r="8742" spans="12:16" ht="24" customHeight="1">
      <c r="L8742" s="8"/>
      <c r="M8742" s="8"/>
      <c r="N8742" s="8"/>
      <c r="O8742" s="8"/>
      <c r="P8742" s="8"/>
    </row>
    <row r="8743" spans="12:16" ht="24" customHeight="1">
      <c r="L8743" s="8"/>
      <c r="M8743" s="8"/>
      <c r="N8743" s="8"/>
      <c r="O8743" s="8"/>
      <c r="P8743" s="8"/>
    </row>
    <row r="8744" spans="12:16" ht="24" customHeight="1">
      <c r="L8744" s="8"/>
      <c r="M8744" s="8"/>
      <c r="N8744" s="8"/>
      <c r="O8744" s="8"/>
      <c r="P8744" s="8"/>
    </row>
    <row r="8745" spans="12:16" ht="24" customHeight="1">
      <c r="L8745" s="8"/>
      <c r="M8745" s="8"/>
      <c r="N8745" s="8"/>
      <c r="O8745" s="8"/>
      <c r="P8745" s="8"/>
    </row>
    <row r="8746" spans="12:16" ht="24" customHeight="1">
      <c r="L8746" s="8"/>
      <c r="M8746" s="8"/>
      <c r="N8746" s="8"/>
      <c r="O8746" s="8"/>
      <c r="P8746" s="8"/>
    </row>
    <row r="8747" spans="12:16" ht="24" customHeight="1">
      <c r="L8747" s="8"/>
      <c r="M8747" s="8"/>
      <c r="N8747" s="8"/>
      <c r="O8747" s="8"/>
      <c r="P8747" s="8"/>
    </row>
    <row r="8748" spans="12:16" ht="24" customHeight="1">
      <c r="L8748" s="8"/>
      <c r="M8748" s="8"/>
      <c r="N8748" s="8"/>
      <c r="O8748" s="8"/>
      <c r="P8748" s="8"/>
    </row>
    <row r="8749" spans="12:16" ht="24" customHeight="1">
      <c r="L8749" s="8"/>
      <c r="M8749" s="8"/>
      <c r="N8749" s="8"/>
      <c r="O8749" s="8"/>
      <c r="P8749" s="8"/>
    </row>
    <row r="8750" spans="12:16" ht="24" customHeight="1">
      <c r="L8750" s="8"/>
      <c r="M8750" s="8"/>
      <c r="N8750" s="8"/>
      <c r="O8750" s="8"/>
      <c r="P8750" s="8"/>
    </row>
    <row r="8751" spans="12:16" ht="24" customHeight="1">
      <c r="L8751" s="8"/>
      <c r="M8751" s="8"/>
      <c r="N8751" s="8"/>
      <c r="O8751" s="8"/>
      <c r="P8751" s="8"/>
    </row>
    <row r="8752" spans="12:16" ht="24" customHeight="1">
      <c r="L8752" s="8"/>
      <c r="M8752" s="8"/>
      <c r="N8752" s="8"/>
      <c r="O8752" s="8"/>
      <c r="P8752" s="8"/>
    </row>
    <row r="8753" spans="12:16" ht="24" customHeight="1">
      <c r="L8753" s="8"/>
      <c r="M8753" s="8"/>
      <c r="N8753" s="8"/>
      <c r="O8753" s="8"/>
      <c r="P8753" s="8"/>
    </row>
    <row r="8754" spans="12:16" ht="24" customHeight="1">
      <c r="L8754" s="8"/>
      <c r="M8754" s="8"/>
      <c r="N8754" s="8"/>
      <c r="O8754" s="8"/>
      <c r="P8754" s="8"/>
    </row>
    <row r="8755" spans="12:16" ht="24" customHeight="1">
      <c r="L8755" s="8"/>
      <c r="M8755" s="8"/>
      <c r="N8755" s="8"/>
      <c r="O8755" s="8"/>
      <c r="P8755" s="8"/>
    </row>
    <row r="8756" spans="12:16" ht="24" customHeight="1">
      <c r="L8756" s="8"/>
      <c r="M8756" s="8"/>
      <c r="N8756" s="8"/>
      <c r="O8756" s="8"/>
      <c r="P8756" s="8"/>
    </row>
    <row r="8757" spans="12:16" ht="24" customHeight="1">
      <c r="L8757" s="8"/>
      <c r="M8757" s="8"/>
      <c r="N8757" s="8"/>
      <c r="O8757" s="8"/>
      <c r="P8757" s="8"/>
    </row>
    <row r="8758" spans="12:16" ht="24" customHeight="1">
      <c r="L8758" s="8"/>
      <c r="M8758" s="8"/>
      <c r="N8758" s="8"/>
      <c r="O8758" s="8"/>
      <c r="P8758" s="8"/>
    </row>
    <row r="8759" spans="12:16" ht="24" customHeight="1">
      <c r="L8759" s="8"/>
      <c r="M8759" s="8"/>
      <c r="N8759" s="8"/>
      <c r="O8759" s="8"/>
      <c r="P8759" s="8"/>
    </row>
    <row r="8760" spans="12:16" ht="24" customHeight="1">
      <c r="L8760" s="8"/>
      <c r="M8760" s="8"/>
      <c r="N8760" s="8"/>
      <c r="O8760" s="8"/>
      <c r="P8760" s="8"/>
    </row>
    <row r="8761" spans="12:16" ht="24" customHeight="1">
      <c r="L8761" s="8"/>
      <c r="M8761" s="8"/>
      <c r="N8761" s="8"/>
      <c r="O8761" s="8"/>
      <c r="P8761" s="8"/>
    </row>
    <row r="8762" spans="12:16" ht="24" customHeight="1">
      <c r="L8762" s="8"/>
      <c r="M8762" s="8"/>
      <c r="N8762" s="8"/>
      <c r="O8762" s="8"/>
      <c r="P8762" s="8"/>
    </row>
    <row r="8763" spans="12:16" ht="24" customHeight="1">
      <c r="L8763" s="8"/>
      <c r="M8763" s="8"/>
      <c r="N8763" s="8"/>
      <c r="O8763" s="8"/>
      <c r="P8763" s="8"/>
    </row>
    <row r="8764" spans="12:16" ht="24" customHeight="1">
      <c r="L8764" s="8"/>
      <c r="M8764" s="8"/>
      <c r="N8764" s="8"/>
      <c r="O8764" s="8"/>
      <c r="P8764" s="8"/>
    </row>
    <row r="8765" spans="12:16" ht="24" customHeight="1">
      <c r="L8765" s="8"/>
      <c r="M8765" s="8"/>
      <c r="N8765" s="8"/>
      <c r="O8765" s="8"/>
      <c r="P8765" s="8"/>
    </row>
    <row r="8766" spans="12:16" ht="24" customHeight="1">
      <c r="L8766" s="8"/>
      <c r="M8766" s="8"/>
      <c r="N8766" s="8"/>
      <c r="O8766" s="8"/>
      <c r="P8766" s="8"/>
    </row>
    <row r="8767" spans="12:16" ht="24" customHeight="1">
      <c r="L8767" s="8"/>
      <c r="M8767" s="8"/>
      <c r="N8767" s="8"/>
      <c r="O8767" s="8"/>
      <c r="P8767" s="8"/>
    </row>
    <row r="8768" spans="12:16" ht="24" customHeight="1">
      <c r="L8768" s="8"/>
      <c r="M8768" s="8"/>
      <c r="N8768" s="8"/>
      <c r="O8768" s="8"/>
      <c r="P8768" s="8"/>
    </row>
    <row r="8769" spans="12:16" ht="24" customHeight="1">
      <c r="L8769" s="8"/>
      <c r="M8769" s="8"/>
      <c r="N8769" s="8"/>
      <c r="O8769" s="8"/>
      <c r="P8769" s="8"/>
    </row>
    <row r="8770" spans="12:16" ht="24" customHeight="1">
      <c r="L8770" s="8"/>
      <c r="M8770" s="8"/>
      <c r="N8770" s="8"/>
      <c r="O8770" s="8"/>
      <c r="P8770" s="8"/>
    </row>
    <row r="8771" spans="12:16" ht="24" customHeight="1">
      <c r="L8771" s="8"/>
      <c r="M8771" s="8"/>
      <c r="N8771" s="8"/>
      <c r="O8771" s="8"/>
      <c r="P8771" s="8"/>
    </row>
    <row r="8772" spans="12:16" ht="24" customHeight="1">
      <c r="L8772" s="8"/>
      <c r="M8772" s="8"/>
      <c r="N8772" s="8"/>
      <c r="O8772" s="8"/>
      <c r="P8772" s="8"/>
    </row>
    <row r="8773" spans="12:16" ht="24" customHeight="1">
      <c r="L8773" s="8"/>
      <c r="M8773" s="8"/>
      <c r="N8773" s="8"/>
      <c r="O8773" s="8"/>
      <c r="P8773" s="8"/>
    </row>
    <row r="8774" spans="12:16" ht="24" customHeight="1">
      <c r="L8774" s="8"/>
      <c r="M8774" s="8"/>
      <c r="N8774" s="8"/>
      <c r="O8774" s="8"/>
      <c r="P8774" s="8"/>
    </row>
    <row r="8775" spans="12:16" ht="24" customHeight="1">
      <c r="L8775" s="8"/>
      <c r="M8775" s="8"/>
      <c r="N8775" s="8"/>
      <c r="O8775" s="8"/>
      <c r="P8775" s="8"/>
    </row>
    <row r="8776" spans="12:16" ht="24" customHeight="1">
      <c r="L8776" s="8"/>
      <c r="M8776" s="8"/>
      <c r="N8776" s="8"/>
      <c r="O8776" s="8"/>
      <c r="P8776" s="8"/>
    </row>
    <row r="8777" spans="12:16" ht="24" customHeight="1">
      <c r="L8777" s="8"/>
      <c r="M8777" s="8"/>
      <c r="N8777" s="8"/>
      <c r="O8777" s="8"/>
      <c r="P8777" s="8"/>
    </row>
    <row r="8778" spans="12:16" ht="24" customHeight="1">
      <c r="L8778" s="8"/>
      <c r="M8778" s="8"/>
      <c r="N8778" s="8"/>
      <c r="O8778" s="8"/>
      <c r="P8778" s="8"/>
    </row>
    <row r="8779" spans="12:16" ht="24" customHeight="1">
      <c r="L8779" s="8"/>
      <c r="M8779" s="8"/>
      <c r="N8779" s="8"/>
      <c r="O8779" s="8"/>
      <c r="P8779" s="8"/>
    </row>
    <row r="8780" spans="12:16" ht="24" customHeight="1">
      <c r="L8780" s="8"/>
      <c r="M8780" s="8"/>
      <c r="N8780" s="8"/>
      <c r="O8780" s="8"/>
      <c r="P8780" s="8"/>
    </row>
    <row r="8781" spans="12:16" ht="24" customHeight="1">
      <c r="L8781" s="8"/>
      <c r="M8781" s="8"/>
      <c r="N8781" s="8"/>
      <c r="O8781" s="8"/>
      <c r="P8781" s="8"/>
    </row>
    <row r="8782" spans="12:16" ht="24" customHeight="1">
      <c r="L8782" s="8"/>
      <c r="M8782" s="8"/>
      <c r="N8782" s="8"/>
      <c r="O8782" s="8"/>
      <c r="P8782" s="8"/>
    </row>
    <row r="8783" spans="12:16" ht="24" customHeight="1">
      <c r="L8783" s="8"/>
      <c r="M8783" s="8"/>
      <c r="N8783" s="8"/>
      <c r="O8783" s="8"/>
      <c r="P8783" s="8"/>
    </row>
    <row r="8784" spans="12:16" ht="24" customHeight="1">
      <c r="L8784" s="8"/>
      <c r="M8784" s="8"/>
      <c r="N8784" s="8"/>
      <c r="O8784" s="8"/>
      <c r="P8784" s="8"/>
    </row>
    <row r="8785" spans="12:16" ht="24" customHeight="1">
      <c r="L8785" s="8"/>
      <c r="M8785" s="8"/>
      <c r="N8785" s="8"/>
      <c r="O8785" s="8"/>
      <c r="P8785" s="8"/>
    </row>
    <row r="8786" spans="12:16" ht="24" customHeight="1">
      <c r="L8786" s="8"/>
      <c r="M8786" s="8"/>
      <c r="N8786" s="8"/>
      <c r="O8786" s="8"/>
      <c r="P8786" s="8"/>
    </row>
    <row r="8787" spans="12:16" ht="24" customHeight="1">
      <c r="L8787" s="8"/>
      <c r="M8787" s="8"/>
      <c r="N8787" s="8"/>
      <c r="O8787" s="8"/>
      <c r="P8787" s="8"/>
    </row>
    <row r="8788" spans="12:16" ht="24" customHeight="1">
      <c r="L8788" s="8"/>
      <c r="M8788" s="8"/>
      <c r="N8788" s="8"/>
      <c r="O8788" s="8"/>
      <c r="P8788" s="8"/>
    </row>
    <row r="8789" spans="12:16" ht="24" customHeight="1">
      <c r="L8789" s="8"/>
      <c r="M8789" s="8"/>
      <c r="N8789" s="8"/>
      <c r="O8789" s="8"/>
      <c r="P8789" s="8"/>
    </row>
    <row r="8790" spans="12:16" ht="24" customHeight="1">
      <c r="L8790" s="8"/>
      <c r="M8790" s="8"/>
      <c r="N8790" s="8"/>
      <c r="O8790" s="8"/>
      <c r="P8790" s="8"/>
    </row>
    <row r="8791" spans="12:16" ht="24" customHeight="1">
      <c r="L8791" s="8"/>
      <c r="M8791" s="8"/>
      <c r="N8791" s="8"/>
      <c r="O8791" s="8"/>
      <c r="P8791" s="8"/>
    </row>
    <row r="8792" spans="12:16" ht="24" customHeight="1">
      <c r="L8792" s="8"/>
      <c r="M8792" s="8"/>
      <c r="N8792" s="8"/>
      <c r="O8792" s="8"/>
      <c r="P8792" s="8"/>
    </row>
    <row r="8793" spans="12:16" ht="24" customHeight="1">
      <c r="L8793" s="8"/>
      <c r="M8793" s="8"/>
      <c r="N8793" s="8"/>
      <c r="O8793" s="8"/>
      <c r="P8793" s="8"/>
    </row>
    <row r="8794" spans="12:16" ht="24" customHeight="1">
      <c r="L8794" s="8"/>
      <c r="M8794" s="8"/>
      <c r="N8794" s="8"/>
      <c r="O8794" s="8"/>
      <c r="P8794" s="8"/>
    </row>
    <row r="8795" spans="12:16" ht="24" customHeight="1">
      <c r="L8795" s="8"/>
      <c r="M8795" s="8"/>
      <c r="N8795" s="8"/>
      <c r="O8795" s="8"/>
      <c r="P8795" s="8"/>
    </row>
    <row r="8796" spans="12:16" ht="24" customHeight="1">
      <c r="L8796" s="8"/>
      <c r="M8796" s="8"/>
      <c r="N8796" s="8"/>
      <c r="O8796" s="8"/>
      <c r="P8796" s="8"/>
    </row>
    <row r="8797" spans="12:16" ht="24" customHeight="1">
      <c r="L8797" s="8"/>
      <c r="M8797" s="8"/>
      <c r="N8797" s="8"/>
      <c r="O8797" s="8"/>
      <c r="P8797" s="8"/>
    </row>
    <row r="8798" spans="12:16" ht="24" customHeight="1">
      <c r="L8798" s="8"/>
      <c r="M8798" s="8"/>
      <c r="N8798" s="8"/>
      <c r="O8798" s="8"/>
      <c r="P8798" s="8"/>
    </row>
    <row r="8799" spans="12:16" ht="24" customHeight="1">
      <c r="L8799" s="8"/>
      <c r="M8799" s="8"/>
      <c r="N8799" s="8"/>
      <c r="O8799" s="8"/>
      <c r="P8799" s="8"/>
    </row>
    <row r="8800" spans="12:16" ht="24" customHeight="1">
      <c r="L8800" s="8"/>
      <c r="M8800" s="8"/>
      <c r="N8800" s="8"/>
      <c r="O8800" s="8"/>
      <c r="P8800" s="8"/>
    </row>
    <row r="8801" spans="12:16" ht="24" customHeight="1">
      <c r="L8801" s="8"/>
      <c r="M8801" s="8"/>
      <c r="N8801" s="8"/>
      <c r="O8801" s="8"/>
      <c r="P8801" s="8"/>
    </row>
    <row r="8802" spans="12:16" ht="24" customHeight="1">
      <c r="L8802" s="8"/>
      <c r="M8802" s="8"/>
      <c r="N8802" s="8"/>
      <c r="O8802" s="8"/>
      <c r="P8802" s="8"/>
    </row>
    <row r="8803" spans="12:16" ht="24" customHeight="1">
      <c r="L8803" s="8"/>
      <c r="M8803" s="8"/>
      <c r="N8803" s="8"/>
      <c r="O8803" s="8"/>
      <c r="P8803" s="8"/>
    </row>
    <row r="8804" spans="12:16" ht="24" customHeight="1">
      <c r="L8804" s="8"/>
      <c r="M8804" s="8"/>
      <c r="N8804" s="8"/>
      <c r="O8804" s="8"/>
      <c r="P8804" s="8"/>
    </row>
    <row r="8805" spans="12:16" ht="24" customHeight="1">
      <c r="L8805" s="8"/>
      <c r="M8805" s="8"/>
      <c r="N8805" s="8"/>
      <c r="O8805" s="8"/>
      <c r="P8805" s="8"/>
    </row>
    <row r="8806" spans="12:16" ht="24" customHeight="1">
      <c r="L8806" s="8"/>
      <c r="M8806" s="8"/>
      <c r="N8806" s="8"/>
      <c r="O8806" s="8"/>
      <c r="P8806" s="8"/>
    </row>
    <row r="8807" spans="12:16" ht="24" customHeight="1">
      <c r="L8807" s="8"/>
      <c r="M8807" s="8"/>
      <c r="N8807" s="8"/>
      <c r="O8807" s="8"/>
      <c r="P8807" s="8"/>
    </row>
    <row r="8808" spans="12:16" ht="24" customHeight="1">
      <c r="L8808" s="8"/>
      <c r="M8808" s="8"/>
      <c r="N8808" s="8"/>
      <c r="O8808" s="8"/>
      <c r="P8808" s="8"/>
    </row>
    <row r="8809" spans="12:16" ht="24" customHeight="1">
      <c r="L8809" s="8"/>
      <c r="M8809" s="8"/>
      <c r="N8809" s="8"/>
      <c r="O8809" s="8"/>
      <c r="P8809" s="8"/>
    </row>
    <row r="8810" spans="12:16" ht="24" customHeight="1">
      <c r="L8810" s="8"/>
      <c r="M8810" s="8"/>
      <c r="N8810" s="8"/>
      <c r="O8810" s="8"/>
      <c r="P8810" s="8"/>
    </row>
    <row r="8811" spans="12:16" ht="24" customHeight="1">
      <c r="L8811" s="8"/>
      <c r="M8811" s="8"/>
      <c r="N8811" s="8"/>
      <c r="O8811" s="8"/>
      <c r="P8811" s="8"/>
    </row>
    <row r="8812" spans="12:16" ht="24" customHeight="1">
      <c r="L8812" s="8"/>
      <c r="M8812" s="8"/>
      <c r="N8812" s="8"/>
      <c r="O8812" s="8"/>
      <c r="P8812" s="8"/>
    </row>
    <row r="8813" spans="12:16" ht="24" customHeight="1">
      <c r="L8813" s="8"/>
      <c r="M8813" s="8"/>
      <c r="N8813" s="8"/>
      <c r="O8813" s="8"/>
      <c r="P8813" s="8"/>
    </row>
    <row r="8814" spans="12:16" ht="24" customHeight="1">
      <c r="L8814" s="8"/>
      <c r="M8814" s="8"/>
      <c r="N8814" s="8"/>
      <c r="O8814" s="8"/>
      <c r="P8814" s="8"/>
    </row>
    <row r="8815" spans="12:16" ht="24" customHeight="1">
      <c r="L8815" s="8"/>
      <c r="M8815" s="8"/>
      <c r="N8815" s="8"/>
      <c r="O8815" s="8"/>
      <c r="P8815" s="8"/>
    </row>
    <row r="8816" spans="12:16" ht="24" customHeight="1">
      <c r="L8816" s="8"/>
      <c r="M8816" s="8"/>
      <c r="N8816" s="8"/>
      <c r="O8816" s="8"/>
      <c r="P8816" s="8"/>
    </row>
    <row r="8817" spans="12:16" ht="24" customHeight="1">
      <c r="L8817" s="8"/>
      <c r="M8817" s="8"/>
      <c r="N8817" s="8"/>
      <c r="O8817" s="8"/>
      <c r="P8817" s="8"/>
    </row>
    <row r="8818" spans="12:16" ht="24" customHeight="1">
      <c r="L8818" s="8"/>
      <c r="M8818" s="8"/>
      <c r="N8818" s="8"/>
      <c r="O8818" s="8"/>
      <c r="P8818" s="8"/>
    </row>
    <row r="8819" spans="12:16" ht="24" customHeight="1">
      <c r="L8819" s="8"/>
      <c r="M8819" s="8"/>
      <c r="N8819" s="8"/>
      <c r="O8819" s="8"/>
      <c r="P8819" s="8"/>
    </row>
    <row r="8820" spans="12:16" ht="24" customHeight="1">
      <c r="L8820" s="8"/>
      <c r="M8820" s="8"/>
      <c r="N8820" s="8"/>
      <c r="O8820" s="8"/>
      <c r="P8820" s="8"/>
    </row>
    <row r="8821" spans="12:16" ht="24" customHeight="1">
      <c r="L8821" s="8"/>
      <c r="M8821" s="8"/>
      <c r="N8821" s="8"/>
      <c r="O8821" s="8"/>
      <c r="P8821" s="8"/>
    </row>
    <row r="8822" spans="12:16" ht="24" customHeight="1">
      <c r="L8822" s="8"/>
      <c r="M8822" s="8"/>
      <c r="N8822" s="8"/>
      <c r="O8822" s="8"/>
      <c r="P8822" s="8"/>
    </row>
    <row r="8823" spans="12:16" ht="24" customHeight="1">
      <c r="L8823" s="8"/>
      <c r="M8823" s="8"/>
      <c r="N8823" s="8"/>
      <c r="O8823" s="8"/>
      <c r="P8823" s="8"/>
    </row>
    <row r="8824" spans="12:16" ht="24" customHeight="1">
      <c r="L8824" s="8"/>
      <c r="M8824" s="8"/>
      <c r="N8824" s="8"/>
      <c r="O8824" s="8"/>
      <c r="P8824" s="8"/>
    </row>
    <row r="8825" spans="12:16" ht="24" customHeight="1">
      <c r="L8825" s="8"/>
      <c r="M8825" s="8"/>
      <c r="N8825" s="8"/>
      <c r="O8825" s="8"/>
      <c r="P8825" s="8"/>
    </row>
    <row r="8826" spans="12:16" ht="24" customHeight="1">
      <c r="L8826" s="8"/>
      <c r="M8826" s="8"/>
      <c r="N8826" s="8"/>
      <c r="O8826" s="8"/>
      <c r="P8826" s="8"/>
    </row>
    <row r="8827" spans="12:16" ht="24" customHeight="1">
      <c r="L8827" s="8"/>
      <c r="M8827" s="8"/>
      <c r="N8827" s="8"/>
      <c r="O8827" s="8"/>
      <c r="P8827" s="8"/>
    </row>
    <row r="8828" spans="12:16" ht="24" customHeight="1">
      <c r="L8828" s="8"/>
      <c r="M8828" s="8"/>
      <c r="N8828" s="8"/>
      <c r="O8828" s="8"/>
      <c r="P8828" s="8"/>
    </row>
    <row r="8829" spans="12:16" ht="24" customHeight="1">
      <c r="L8829" s="8"/>
      <c r="M8829" s="8"/>
      <c r="N8829" s="8"/>
      <c r="O8829" s="8"/>
      <c r="P8829" s="8"/>
    </row>
    <row r="8830" spans="12:16" ht="24" customHeight="1">
      <c r="L8830" s="8"/>
      <c r="M8830" s="8"/>
      <c r="N8830" s="8"/>
      <c r="O8830" s="8"/>
      <c r="P8830" s="8"/>
    </row>
    <row r="8831" spans="12:16" ht="24" customHeight="1">
      <c r="L8831" s="8"/>
      <c r="M8831" s="8"/>
      <c r="N8831" s="8"/>
      <c r="O8831" s="8"/>
      <c r="P8831" s="8"/>
    </row>
    <row r="8832" spans="12:16" ht="24" customHeight="1">
      <c r="L8832" s="8"/>
      <c r="M8832" s="8"/>
      <c r="N8832" s="8"/>
      <c r="O8832" s="8"/>
      <c r="P8832" s="8"/>
    </row>
    <row r="8833" spans="12:16" ht="24" customHeight="1">
      <c r="L8833" s="8"/>
      <c r="M8833" s="8"/>
      <c r="N8833" s="8"/>
      <c r="O8833" s="8"/>
      <c r="P8833" s="8"/>
    </row>
    <row r="8834" spans="12:16" ht="24" customHeight="1">
      <c r="L8834" s="8"/>
      <c r="M8834" s="8"/>
      <c r="N8834" s="8"/>
      <c r="O8834" s="8"/>
      <c r="P8834" s="8"/>
    </row>
    <row r="8835" spans="12:16" ht="24" customHeight="1">
      <c r="L8835" s="8"/>
      <c r="M8835" s="8"/>
      <c r="N8835" s="8"/>
      <c r="O8835" s="8"/>
      <c r="P8835" s="8"/>
    </row>
    <row r="8836" spans="12:16" ht="24" customHeight="1">
      <c r="L8836" s="8"/>
      <c r="M8836" s="8"/>
      <c r="N8836" s="8"/>
      <c r="O8836" s="8"/>
      <c r="P8836" s="8"/>
    </row>
    <row r="8837" spans="12:16" ht="24" customHeight="1">
      <c r="L8837" s="8"/>
      <c r="M8837" s="8"/>
      <c r="N8837" s="8"/>
      <c r="O8837" s="8"/>
      <c r="P8837" s="8"/>
    </row>
    <row r="8838" spans="12:16" ht="24" customHeight="1">
      <c r="L8838" s="8"/>
      <c r="M8838" s="8"/>
      <c r="N8838" s="8"/>
      <c r="O8838" s="8"/>
      <c r="P8838" s="8"/>
    </row>
    <row r="8839" spans="12:16" ht="24" customHeight="1">
      <c r="L8839" s="8"/>
      <c r="M8839" s="8"/>
      <c r="N8839" s="8"/>
      <c r="O8839" s="8"/>
      <c r="P8839" s="8"/>
    </row>
    <row r="8840" spans="12:16" ht="24" customHeight="1">
      <c r="L8840" s="8"/>
      <c r="M8840" s="8"/>
      <c r="N8840" s="8"/>
      <c r="O8840" s="8"/>
      <c r="P8840" s="8"/>
    </row>
    <row r="8841" spans="12:16" ht="24" customHeight="1">
      <c r="L8841" s="8"/>
      <c r="M8841" s="8"/>
      <c r="N8841" s="8"/>
      <c r="O8841" s="8"/>
      <c r="P8841" s="8"/>
    </row>
    <row r="8842" spans="12:16" ht="24" customHeight="1">
      <c r="L8842" s="8"/>
      <c r="M8842" s="8"/>
      <c r="N8842" s="8"/>
      <c r="O8842" s="8"/>
      <c r="P8842" s="8"/>
    </row>
    <row r="8843" spans="12:16" ht="24" customHeight="1">
      <c r="L8843" s="8"/>
      <c r="M8843" s="8"/>
      <c r="N8843" s="8"/>
      <c r="O8843" s="8"/>
      <c r="P8843" s="8"/>
    </row>
    <row r="8844" spans="12:16" ht="24" customHeight="1">
      <c r="L8844" s="8"/>
      <c r="M8844" s="8"/>
      <c r="N8844" s="8"/>
      <c r="O8844" s="8"/>
      <c r="P8844" s="8"/>
    </row>
    <row r="8845" spans="12:16" ht="24" customHeight="1">
      <c r="L8845" s="8"/>
      <c r="M8845" s="8"/>
      <c r="N8845" s="8"/>
      <c r="O8845" s="8"/>
      <c r="P8845" s="8"/>
    </row>
    <row r="8846" spans="12:16" ht="24" customHeight="1">
      <c r="L8846" s="8"/>
      <c r="M8846" s="8"/>
      <c r="N8846" s="8"/>
      <c r="O8846" s="8"/>
      <c r="P8846" s="8"/>
    </row>
    <row r="8847" spans="12:16" ht="24" customHeight="1">
      <c r="L8847" s="8"/>
      <c r="M8847" s="8"/>
      <c r="N8847" s="8"/>
      <c r="O8847" s="8"/>
      <c r="P8847" s="8"/>
    </row>
    <row r="8848" spans="12:16" ht="24" customHeight="1">
      <c r="L8848" s="8"/>
      <c r="M8848" s="8"/>
      <c r="N8848" s="8"/>
      <c r="O8848" s="8"/>
      <c r="P8848" s="8"/>
    </row>
    <row r="8849" spans="12:16" ht="24" customHeight="1">
      <c r="L8849" s="8"/>
      <c r="M8849" s="8"/>
      <c r="N8849" s="8"/>
      <c r="O8849" s="8"/>
      <c r="P8849" s="8"/>
    </row>
    <row r="8850" spans="12:16" ht="24" customHeight="1">
      <c r="L8850" s="8"/>
      <c r="M8850" s="8"/>
      <c r="N8850" s="8"/>
      <c r="O8850" s="8"/>
      <c r="P8850" s="8"/>
    </row>
    <row r="8851" spans="12:16" ht="24" customHeight="1">
      <c r="L8851" s="8"/>
      <c r="M8851" s="8"/>
      <c r="N8851" s="8"/>
      <c r="O8851" s="8"/>
      <c r="P8851" s="8"/>
    </row>
    <row r="8852" spans="12:16" ht="24" customHeight="1">
      <c r="L8852" s="8"/>
      <c r="M8852" s="8"/>
      <c r="N8852" s="8"/>
      <c r="O8852" s="8"/>
      <c r="P8852" s="8"/>
    </row>
    <row r="8853" spans="12:16" ht="24" customHeight="1">
      <c r="L8853" s="8"/>
      <c r="M8853" s="8"/>
      <c r="N8853" s="8"/>
      <c r="O8853" s="8"/>
      <c r="P8853" s="8"/>
    </row>
    <row r="8854" spans="12:16" ht="24" customHeight="1">
      <c r="L8854" s="8"/>
      <c r="M8854" s="8"/>
      <c r="N8854" s="8"/>
      <c r="O8854" s="8"/>
      <c r="P8854" s="8"/>
    </row>
    <row r="8855" spans="12:16" ht="24" customHeight="1">
      <c r="L8855" s="8"/>
      <c r="M8855" s="8"/>
      <c r="N8855" s="8"/>
      <c r="O8855" s="8"/>
      <c r="P8855" s="8"/>
    </row>
    <row r="8856" spans="12:16" ht="24" customHeight="1">
      <c r="L8856" s="8"/>
      <c r="M8856" s="8"/>
      <c r="N8856" s="8"/>
      <c r="O8856" s="8"/>
      <c r="P8856" s="8"/>
    </row>
    <row r="8857" spans="12:16" ht="24" customHeight="1">
      <c r="L8857" s="8"/>
      <c r="M8857" s="8"/>
      <c r="N8857" s="8"/>
      <c r="O8857" s="8"/>
      <c r="P8857" s="8"/>
    </row>
    <row r="8858" spans="12:16" ht="24" customHeight="1">
      <c r="L8858" s="8"/>
      <c r="M8858" s="8"/>
      <c r="N8858" s="8"/>
      <c r="O8858" s="8"/>
      <c r="P8858" s="8"/>
    </row>
    <row r="8859" spans="12:16" ht="24" customHeight="1">
      <c r="L8859" s="8"/>
      <c r="M8859" s="8"/>
      <c r="N8859" s="8"/>
      <c r="O8859" s="8"/>
      <c r="P8859" s="8"/>
    </row>
    <row r="8860" spans="12:16" ht="24" customHeight="1">
      <c r="L8860" s="8"/>
      <c r="M8860" s="8"/>
      <c r="N8860" s="8"/>
      <c r="O8860" s="8"/>
      <c r="P8860" s="8"/>
    </row>
    <row r="8861" spans="12:16" ht="24" customHeight="1">
      <c r="L8861" s="8"/>
      <c r="M8861" s="8"/>
      <c r="N8861" s="8"/>
      <c r="O8861" s="8"/>
      <c r="P8861" s="8"/>
    </row>
    <row r="8862" spans="12:16" ht="24" customHeight="1">
      <c r="L8862" s="8"/>
      <c r="M8862" s="8"/>
      <c r="N8862" s="8"/>
      <c r="O8862" s="8"/>
      <c r="P8862" s="8"/>
    </row>
    <row r="8863" spans="12:16" ht="24" customHeight="1">
      <c r="L8863" s="8"/>
      <c r="M8863" s="8"/>
      <c r="N8863" s="8"/>
      <c r="O8863" s="8"/>
      <c r="P8863" s="8"/>
    </row>
    <row r="8864" spans="12:16" ht="24" customHeight="1">
      <c r="L8864" s="8"/>
      <c r="M8864" s="8"/>
      <c r="N8864" s="8"/>
      <c r="O8864" s="8"/>
      <c r="P8864" s="8"/>
    </row>
    <row r="8865" spans="12:16" ht="24" customHeight="1">
      <c r="L8865" s="8"/>
      <c r="M8865" s="8"/>
      <c r="N8865" s="8"/>
      <c r="O8865" s="8"/>
      <c r="P8865" s="8"/>
    </row>
    <row r="8866" spans="12:16" ht="24" customHeight="1">
      <c r="L8866" s="8"/>
      <c r="M8866" s="8"/>
      <c r="N8866" s="8"/>
      <c r="O8866" s="8"/>
      <c r="P8866" s="8"/>
    </row>
    <row r="8867" spans="12:16" ht="24" customHeight="1">
      <c r="L8867" s="8"/>
      <c r="M8867" s="8"/>
      <c r="N8867" s="8"/>
      <c r="O8867" s="8"/>
      <c r="P8867" s="8"/>
    </row>
    <row r="8868" spans="12:16" ht="24" customHeight="1">
      <c r="L8868" s="8"/>
      <c r="M8868" s="8"/>
      <c r="N8868" s="8"/>
      <c r="O8868" s="8"/>
      <c r="P8868" s="8"/>
    </row>
    <row r="8869" spans="12:16" ht="24" customHeight="1">
      <c r="L8869" s="8"/>
      <c r="M8869" s="8"/>
      <c r="N8869" s="8"/>
      <c r="O8869" s="8"/>
      <c r="P8869" s="8"/>
    </row>
    <row r="8870" spans="12:16" ht="24" customHeight="1">
      <c r="L8870" s="8"/>
      <c r="M8870" s="8"/>
      <c r="N8870" s="8"/>
      <c r="O8870" s="8"/>
      <c r="P8870" s="8"/>
    </row>
    <row r="8871" spans="12:16" ht="24" customHeight="1">
      <c r="L8871" s="8"/>
      <c r="M8871" s="8"/>
      <c r="N8871" s="8"/>
      <c r="O8871" s="8"/>
      <c r="P8871" s="8"/>
    </row>
    <row r="8872" spans="12:16" ht="24" customHeight="1">
      <c r="L8872" s="8"/>
      <c r="M8872" s="8"/>
      <c r="N8872" s="8"/>
      <c r="O8872" s="8"/>
      <c r="P8872" s="8"/>
    </row>
    <row r="8873" spans="12:16" ht="24" customHeight="1">
      <c r="L8873" s="8"/>
      <c r="M8873" s="8"/>
      <c r="N8873" s="8"/>
      <c r="O8873" s="8"/>
      <c r="P8873" s="8"/>
    </row>
    <row r="8874" spans="12:16" ht="24" customHeight="1">
      <c r="L8874" s="8"/>
      <c r="M8874" s="8"/>
      <c r="N8874" s="8"/>
      <c r="O8874" s="8"/>
      <c r="P8874" s="8"/>
    </row>
    <row r="8875" spans="12:16" ht="24" customHeight="1">
      <c r="L8875" s="8"/>
      <c r="M8875" s="8"/>
      <c r="N8875" s="8"/>
      <c r="O8875" s="8"/>
      <c r="P8875" s="8"/>
    </row>
    <row r="8876" spans="12:16" ht="24" customHeight="1">
      <c r="L8876" s="8"/>
      <c r="M8876" s="8"/>
      <c r="N8876" s="8"/>
      <c r="O8876" s="8"/>
      <c r="P8876" s="8"/>
    </row>
    <row r="8877" spans="12:16" ht="24" customHeight="1">
      <c r="L8877" s="8"/>
      <c r="M8877" s="8"/>
      <c r="N8877" s="8"/>
      <c r="O8877" s="8"/>
      <c r="P8877" s="8"/>
    </row>
    <row r="8878" spans="12:16" ht="24" customHeight="1">
      <c r="L8878" s="8"/>
      <c r="M8878" s="8"/>
      <c r="N8878" s="8"/>
      <c r="O8878" s="8"/>
      <c r="P8878" s="8"/>
    </row>
    <row r="8879" spans="12:16" ht="24" customHeight="1">
      <c r="L8879" s="8"/>
      <c r="M8879" s="8"/>
      <c r="N8879" s="8"/>
      <c r="O8879" s="8"/>
      <c r="P8879" s="8"/>
    </row>
    <row r="8880" spans="12:16" ht="24" customHeight="1">
      <c r="L8880" s="8"/>
      <c r="M8880" s="8"/>
      <c r="N8880" s="8"/>
      <c r="O8880" s="8"/>
      <c r="P8880" s="8"/>
    </row>
    <row r="8881" spans="12:16" ht="24" customHeight="1">
      <c r="L8881" s="8"/>
      <c r="M8881" s="8"/>
      <c r="N8881" s="8"/>
      <c r="O8881" s="8"/>
      <c r="P8881" s="8"/>
    </row>
    <row r="8882" spans="12:16" ht="24" customHeight="1">
      <c r="L8882" s="8"/>
      <c r="M8882" s="8"/>
      <c r="N8882" s="8"/>
      <c r="O8882" s="8"/>
      <c r="P8882" s="8"/>
    </row>
    <row r="8883" spans="12:16" ht="24" customHeight="1">
      <c r="L8883" s="8"/>
      <c r="M8883" s="8"/>
      <c r="N8883" s="8"/>
      <c r="O8883" s="8"/>
      <c r="P8883" s="8"/>
    </row>
    <row r="8884" spans="12:16" ht="24" customHeight="1">
      <c r="L8884" s="8"/>
      <c r="M8884" s="8"/>
      <c r="N8884" s="8"/>
      <c r="O8884" s="8"/>
      <c r="P8884" s="8"/>
    </row>
    <row r="8885" spans="12:16" ht="24" customHeight="1">
      <c r="L8885" s="8"/>
      <c r="M8885" s="8"/>
      <c r="N8885" s="8"/>
      <c r="O8885" s="8"/>
      <c r="P8885" s="8"/>
    </row>
    <row r="8886" spans="12:16" ht="24" customHeight="1">
      <c r="L8886" s="8"/>
      <c r="M8886" s="8"/>
      <c r="N8886" s="8"/>
      <c r="O8886" s="8"/>
      <c r="P8886" s="8"/>
    </row>
    <row r="8887" spans="12:16" ht="24" customHeight="1">
      <c r="L8887" s="8"/>
      <c r="M8887" s="8"/>
      <c r="N8887" s="8"/>
      <c r="O8887" s="8"/>
      <c r="P8887" s="8"/>
    </row>
    <row r="8888" spans="12:16" ht="24" customHeight="1">
      <c r="L8888" s="8"/>
      <c r="M8888" s="8"/>
      <c r="N8888" s="8"/>
      <c r="O8888" s="8"/>
      <c r="P8888" s="8"/>
    </row>
    <row r="8889" spans="12:16" ht="24" customHeight="1">
      <c r="L8889" s="8"/>
      <c r="M8889" s="8"/>
      <c r="N8889" s="8"/>
      <c r="O8889" s="8"/>
      <c r="P8889" s="8"/>
    </row>
    <row r="8890" spans="12:16" ht="24" customHeight="1">
      <c r="L8890" s="8"/>
      <c r="M8890" s="8"/>
      <c r="N8890" s="8"/>
      <c r="O8890" s="8"/>
      <c r="P8890" s="8"/>
    </row>
    <row r="8891" spans="12:16" ht="24" customHeight="1">
      <c r="L8891" s="8"/>
      <c r="M8891" s="8"/>
      <c r="N8891" s="8"/>
      <c r="O8891" s="8"/>
      <c r="P8891" s="8"/>
    </row>
    <row r="8892" spans="12:16" ht="24" customHeight="1">
      <c r="L8892" s="8"/>
      <c r="M8892" s="8"/>
      <c r="N8892" s="8"/>
      <c r="O8892" s="8"/>
      <c r="P8892" s="8"/>
    </row>
    <row r="8893" spans="12:16" ht="24" customHeight="1">
      <c r="L8893" s="8"/>
      <c r="M8893" s="8"/>
      <c r="N8893" s="8"/>
      <c r="O8893" s="8"/>
      <c r="P8893" s="8"/>
    </row>
    <row r="8894" spans="12:16" ht="24" customHeight="1">
      <c r="L8894" s="8"/>
      <c r="M8894" s="8"/>
      <c r="N8894" s="8"/>
      <c r="O8894" s="8"/>
      <c r="P8894" s="8"/>
    </row>
    <row r="8895" spans="12:16" ht="24" customHeight="1">
      <c r="L8895" s="8"/>
      <c r="M8895" s="8"/>
      <c r="N8895" s="8"/>
      <c r="O8895" s="8"/>
      <c r="P8895" s="8"/>
    </row>
    <row r="8896" spans="12:16" ht="24" customHeight="1">
      <c r="L8896" s="8"/>
      <c r="M8896" s="8"/>
      <c r="N8896" s="8"/>
      <c r="O8896" s="8"/>
      <c r="P8896" s="8"/>
    </row>
    <row r="8897" spans="12:16" ht="24" customHeight="1">
      <c r="L8897" s="8"/>
      <c r="M8897" s="8"/>
      <c r="N8897" s="8"/>
      <c r="O8897" s="8"/>
      <c r="P8897" s="8"/>
    </row>
    <row r="8898" spans="12:16" ht="24" customHeight="1">
      <c r="L8898" s="8"/>
      <c r="M8898" s="8"/>
      <c r="N8898" s="8"/>
      <c r="O8898" s="8"/>
      <c r="P8898" s="8"/>
    </row>
    <row r="8899" spans="12:16" ht="24" customHeight="1">
      <c r="L8899" s="8"/>
      <c r="M8899" s="8"/>
      <c r="N8899" s="8"/>
      <c r="O8899" s="8"/>
      <c r="P8899" s="8"/>
    </row>
    <row r="8900" spans="12:16" ht="24" customHeight="1">
      <c r="L8900" s="8"/>
      <c r="M8900" s="8"/>
      <c r="N8900" s="8"/>
      <c r="O8900" s="8"/>
      <c r="P8900" s="8"/>
    </row>
    <row r="8901" spans="12:16" ht="24" customHeight="1">
      <c r="L8901" s="8"/>
      <c r="M8901" s="8"/>
      <c r="N8901" s="8"/>
      <c r="O8901" s="8"/>
      <c r="P8901" s="8"/>
    </row>
    <row r="8902" spans="12:16" ht="24" customHeight="1">
      <c r="L8902" s="8"/>
      <c r="M8902" s="8"/>
      <c r="N8902" s="8"/>
      <c r="O8902" s="8"/>
      <c r="P8902" s="8"/>
    </row>
    <row r="8903" spans="12:16" ht="24" customHeight="1">
      <c r="L8903" s="8"/>
      <c r="M8903" s="8"/>
      <c r="N8903" s="8"/>
      <c r="O8903" s="8"/>
      <c r="P8903" s="8"/>
    </row>
    <row r="8904" spans="12:16" ht="24" customHeight="1">
      <c r="L8904" s="8"/>
      <c r="M8904" s="8"/>
      <c r="N8904" s="8"/>
      <c r="O8904" s="8"/>
      <c r="P8904" s="8"/>
    </row>
    <row r="8905" spans="12:16" ht="24" customHeight="1">
      <c r="L8905" s="8"/>
      <c r="M8905" s="8"/>
      <c r="N8905" s="8"/>
      <c r="O8905" s="8"/>
      <c r="P8905" s="8"/>
    </row>
    <row r="8906" spans="12:16" ht="24" customHeight="1">
      <c r="L8906" s="8"/>
      <c r="M8906" s="8"/>
      <c r="N8906" s="8"/>
      <c r="O8906" s="8"/>
      <c r="P8906" s="8"/>
    </row>
    <row r="8907" spans="12:16" ht="24" customHeight="1">
      <c r="L8907" s="8"/>
      <c r="M8907" s="8"/>
      <c r="N8907" s="8"/>
      <c r="O8907" s="8"/>
      <c r="P8907" s="8"/>
    </row>
    <row r="8908" spans="12:16" ht="24" customHeight="1">
      <c r="L8908" s="8"/>
      <c r="M8908" s="8"/>
      <c r="N8908" s="8"/>
      <c r="O8908" s="8"/>
      <c r="P8908" s="8"/>
    </row>
    <row r="8909" spans="12:16" ht="24" customHeight="1">
      <c r="L8909" s="8"/>
      <c r="M8909" s="8"/>
      <c r="N8909" s="8"/>
      <c r="O8909" s="8"/>
      <c r="P8909" s="8"/>
    </row>
    <row r="8910" spans="12:16" ht="24" customHeight="1">
      <c r="L8910" s="8"/>
      <c r="M8910" s="8"/>
      <c r="N8910" s="8"/>
      <c r="O8910" s="8"/>
      <c r="P8910" s="8"/>
    </row>
    <row r="8911" spans="12:16" ht="24" customHeight="1">
      <c r="L8911" s="8"/>
      <c r="M8911" s="8"/>
      <c r="N8911" s="8"/>
      <c r="O8911" s="8"/>
      <c r="P8911" s="8"/>
    </row>
    <row r="8912" spans="12:16" ht="24" customHeight="1">
      <c r="L8912" s="8"/>
      <c r="M8912" s="8"/>
      <c r="N8912" s="8"/>
      <c r="O8912" s="8"/>
      <c r="P8912" s="8"/>
    </row>
    <row r="8913" spans="12:16" ht="24" customHeight="1">
      <c r="L8913" s="8"/>
      <c r="M8913" s="8"/>
      <c r="N8913" s="8"/>
      <c r="O8913" s="8"/>
      <c r="P8913" s="8"/>
    </row>
    <row r="8914" spans="12:16" ht="24" customHeight="1">
      <c r="L8914" s="8"/>
      <c r="M8914" s="8"/>
      <c r="N8914" s="8"/>
      <c r="O8914" s="8"/>
      <c r="P8914" s="8"/>
    </row>
    <row r="8915" spans="12:16" ht="24" customHeight="1">
      <c r="L8915" s="8"/>
      <c r="M8915" s="8"/>
      <c r="N8915" s="8"/>
      <c r="O8915" s="8"/>
      <c r="P8915" s="8"/>
    </row>
    <row r="8916" spans="12:16" ht="24" customHeight="1">
      <c r="L8916" s="8"/>
      <c r="M8916" s="8"/>
      <c r="N8916" s="8"/>
      <c r="O8916" s="8"/>
      <c r="P8916" s="8"/>
    </row>
    <row r="8917" spans="12:16" ht="24" customHeight="1">
      <c r="L8917" s="8"/>
      <c r="M8917" s="8"/>
      <c r="N8917" s="8"/>
      <c r="O8917" s="8"/>
      <c r="P8917" s="8"/>
    </row>
    <row r="8918" spans="12:16" ht="24" customHeight="1">
      <c r="L8918" s="8"/>
      <c r="M8918" s="8"/>
      <c r="N8918" s="8"/>
      <c r="O8918" s="8"/>
      <c r="P8918" s="8"/>
    </row>
    <row r="8919" spans="12:16" ht="24" customHeight="1">
      <c r="L8919" s="8"/>
      <c r="M8919" s="8"/>
      <c r="N8919" s="8"/>
      <c r="O8919" s="8"/>
      <c r="P8919" s="8"/>
    </row>
    <row r="8920" spans="12:16" ht="24" customHeight="1">
      <c r="L8920" s="8"/>
      <c r="M8920" s="8"/>
      <c r="N8920" s="8"/>
      <c r="O8920" s="8"/>
      <c r="P8920" s="8"/>
    </row>
    <row r="8921" spans="12:16" ht="24" customHeight="1">
      <c r="L8921" s="8"/>
      <c r="M8921" s="8"/>
      <c r="N8921" s="8"/>
      <c r="O8921" s="8"/>
      <c r="P8921" s="8"/>
    </row>
    <row r="8922" spans="12:16" ht="24" customHeight="1">
      <c r="L8922" s="8"/>
      <c r="M8922" s="8"/>
      <c r="N8922" s="8"/>
      <c r="O8922" s="8"/>
      <c r="P8922" s="8"/>
    </row>
    <row r="8923" spans="12:16" ht="24" customHeight="1">
      <c r="L8923" s="8"/>
      <c r="M8923" s="8"/>
      <c r="N8923" s="8"/>
      <c r="O8923" s="8"/>
      <c r="P8923" s="8"/>
    </row>
    <row r="8924" spans="12:16" ht="24" customHeight="1">
      <c r="L8924" s="8"/>
      <c r="M8924" s="8"/>
      <c r="N8924" s="8"/>
      <c r="O8924" s="8"/>
      <c r="P8924" s="8"/>
    </row>
    <row r="8925" spans="12:16" ht="24" customHeight="1">
      <c r="L8925" s="8"/>
      <c r="M8925" s="8"/>
      <c r="N8925" s="8"/>
      <c r="O8925" s="8"/>
      <c r="P8925" s="8"/>
    </row>
    <row r="8926" spans="12:16" ht="24" customHeight="1">
      <c r="L8926" s="8"/>
      <c r="M8926" s="8"/>
      <c r="N8926" s="8"/>
      <c r="O8926" s="8"/>
      <c r="P8926" s="8"/>
    </row>
    <row r="8927" spans="12:16" ht="24" customHeight="1">
      <c r="L8927" s="8"/>
      <c r="M8927" s="8"/>
      <c r="N8927" s="8"/>
      <c r="O8927" s="8"/>
      <c r="P8927" s="8"/>
    </row>
    <row r="8928" spans="12:16" ht="24" customHeight="1">
      <c r="L8928" s="8"/>
      <c r="M8928" s="8"/>
      <c r="N8928" s="8"/>
      <c r="O8928" s="8"/>
      <c r="P8928" s="8"/>
    </row>
    <row r="8929" spans="12:16" ht="24" customHeight="1">
      <c r="L8929" s="8"/>
      <c r="M8929" s="8"/>
      <c r="N8929" s="8"/>
      <c r="O8929" s="8"/>
      <c r="P8929" s="8"/>
    </row>
    <row r="8930" spans="12:16" ht="24" customHeight="1">
      <c r="L8930" s="8"/>
      <c r="M8930" s="8"/>
      <c r="N8930" s="8"/>
      <c r="O8930" s="8"/>
      <c r="P8930" s="8"/>
    </row>
    <row r="8931" spans="12:16" ht="24" customHeight="1">
      <c r="L8931" s="8"/>
      <c r="M8931" s="8"/>
      <c r="N8931" s="8"/>
      <c r="O8931" s="8"/>
      <c r="P8931" s="8"/>
    </row>
    <row r="8932" spans="12:16" ht="24" customHeight="1">
      <c r="L8932" s="8"/>
      <c r="M8932" s="8"/>
      <c r="N8932" s="8"/>
      <c r="O8932" s="8"/>
      <c r="P8932" s="8"/>
    </row>
    <row r="8933" spans="12:16" ht="24" customHeight="1">
      <c r="L8933" s="8"/>
      <c r="M8933" s="8"/>
      <c r="N8933" s="8"/>
      <c r="O8933" s="8"/>
      <c r="P8933" s="8"/>
    </row>
    <row r="8934" spans="12:16" ht="24" customHeight="1">
      <c r="L8934" s="8"/>
      <c r="M8934" s="8"/>
      <c r="N8934" s="8"/>
      <c r="O8934" s="8"/>
      <c r="P8934" s="8"/>
    </row>
    <row r="8935" spans="12:16" ht="24" customHeight="1">
      <c r="L8935" s="8"/>
      <c r="M8935" s="8"/>
      <c r="N8935" s="8"/>
      <c r="O8935" s="8"/>
      <c r="P8935" s="8"/>
    </row>
    <row r="8936" spans="12:16" ht="24" customHeight="1">
      <c r="L8936" s="8"/>
      <c r="M8936" s="8"/>
      <c r="N8936" s="8"/>
      <c r="O8936" s="8"/>
      <c r="P8936" s="8"/>
    </row>
    <row r="8937" spans="12:16" ht="24" customHeight="1">
      <c r="L8937" s="8"/>
      <c r="M8937" s="8"/>
      <c r="N8937" s="8"/>
      <c r="O8937" s="8"/>
      <c r="P8937" s="8"/>
    </row>
    <row r="8938" spans="12:16" ht="24" customHeight="1">
      <c r="L8938" s="8"/>
      <c r="M8938" s="8"/>
      <c r="N8938" s="8"/>
      <c r="O8938" s="8"/>
      <c r="P8938" s="8"/>
    </row>
    <row r="8939" spans="12:16" ht="24" customHeight="1">
      <c r="L8939" s="8"/>
      <c r="M8939" s="8"/>
      <c r="N8939" s="8"/>
      <c r="O8939" s="8"/>
      <c r="P8939" s="8"/>
    </row>
    <row r="8940" spans="12:16" ht="24" customHeight="1">
      <c r="L8940" s="8"/>
      <c r="M8940" s="8"/>
      <c r="N8940" s="8"/>
      <c r="O8940" s="8"/>
      <c r="P8940" s="8"/>
    </row>
    <row r="8941" spans="12:16" ht="24" customHeight="1">
      <c r="L8941" s="8"/>
      <c r="M8941" s="8"/>
      <c r="N8941" s="8"/>
      <c r="O8941" s="8"/>
      <c r="P8941" s="8"/>
    </row>
    <row r="8942" spans="12:16" ht="24" customHeight="1">
      <c r="L8942" s="8"/>
      <c r="M8942" s="8"/>
      <c r="N8942" s="8"/>
      <c r="O8942" s="8"/>
      <c r="P8942" s="8"/>
    </row>
    <row r="8943" spans="12:16" ht="24" customHeight="1">
      <c r="L8943" s="8"/>
      <c r="M8943" s="8"/>
      <c r="N8943" s="8"/>
      <c r="O8943" s="8"/>
      <c r="P8943" s="8"/>
    </row>
    <row r="8944" spans="12:16" ht="24" customHeight="1">
      <c r="L8944" s="8"/>
      <c r="M8944" s="8"/>
      <c r="N8944" s="8"/>
      <c r="O8944" s="8"/>
      <c r="P8944" s="8"/>
    </row>
    <row r="8945" spans="12:16" ht="24" customHeight="1">
      <c r="L8945" s="8"/>
      <c r="M8945" s="8"/>
      <c r="N8945" s="8"/>
      <c r="O8945" s="8"/>
      <c r="P8945" s="8"/>
    </row>
    <row r="8946" spans="12:16" ht="24" customHeight="1">
      <c r="L8946" s="8"/>
      <c r="M8946" s="8"/>
      <c r="N8946" s="8"/>
      <c r="O8946" s="8"/>
      <c r="P8946" s="8"/>
    </row>
    <row r="8947" spans="12:16" ht="24" customHeight="1">
      <c r="L8947" s="8"/>
      <c r="M8947" s="8"/>
      <c r="N8947" s="8"/>
      <c r="O8947" s="8"/>
      <c r="P8947" s="8"/>
    </row>
    <row r="8948" spans="12:16" ht="24" customHeight="1">
      <c r="L8948" s="8"/>
      <c r="M8948" s="8"/>
      <c r="N8948" s="8"/>
      <c r="O8948" s="8"/>
      <c r="P8948" s="8"/>
    </row>
    <row r="8949" spans="12:16" ht="24" customHeight="1">
      <c r="L8949" s="8"/>
      <c r="M8949" s="8"/>
      <c r="N8949" s="8"/>
      <c r="O8949" s="8"/>
      <c r="P8949" s="8"/>
    </row>
    <row r="8950" spans="12:16" ht="24" customHeight="1">
      <c r="L8950" s="8"/>
      <c r="M8950" s="8"/>
      <c r="N8950" s="8"/>
      <c r="O8950" s="8"/>
      <c r="P8950" s="8"/>
    </row>
    <row r="8951" spans="12:16" ht="24" customHeight="1">
      <c r="L8951" s="8"/>
      <c r="M8951" s="8"/>
      <c r="N8951" s="8"/>
      <c r="O8951" s="8"/>
      <c r="P8951" s="8"/>
    </row>
    <row r="8952" spans="12:16" ht="24" customHeight="1">
      <c r="L8952" s="8"/>
      <c r="M8952" s="8"/>
      <c r="N8952" s="8"/>
      <c r="O8952" s="8"/>
      <c r="P8952" s="8"/>
    </row>
    <row r="8953" spans="12:16" ht="24" customHeight="1">
      <c r="L8953" s="8"/>
      <c r="M8953" s="8"/>
      <c r="N8953" s="8"/>
      <c r="O8953" s="8"/>
      <c r="P8953" s="8"/>
    </row>
    <row r="8954" spans="12:16" ht="24" customHeight="1">
      <c r="L8954" s="8"/>
      <c r="M8954" s="8"/>
      <c r="N8954" s="8"/>
      <c r="O8954" s="8"/>
      <c r="P8954" s="8"/>
    </row>
    <row r="8955" spans="12:16" ht="24" customHeight="1">
      <c r="L8955" s="8"/>
      <c r="M8955" s="8"/>
      <c r="N8955" s="8"/>
      <c r="O8955" s="8"/>
      <c r="P8955" s="8"/>
    </row>
    <row r="8956" spans="12:16" ht="24" customHeight="1">
      <c r="L8956" s="8"/>
      <c r="M8956" s="8"/>
      <c r="N8956" s="8"/>
      <c r="O8956" s="8"/>
      <c r="P8956" s="8"/>
    </row>
    <row r="8957" spans="12:16" ht="24" customHeight="1">
      <c r="L8957" s="8"/>
      <c r="M8957" s="8"/>
      <c r="N8957" s="8"/>
      <c r="O8957" s="8"/>
      <c r="P8957" s="8"/>
    </row>
    <row r="8958" spans="12:16" ht="24" customHeight="1">
      <c r="L8958" s="8"/>
      <c r="M8958" s="8"/>
      <c r="N8958" s="8"/>
      <c r="O8958" s="8"/>
      <c r="P8958" s="8"/>
    </row>
    <row r="8959" spans="12:16" ht="24" customHeight="1">
      <c r="L8959" s="8"/>
      <c r="M8959" s="8"/>
      <c r="N8959" s="8"/>
      <c r="O8959" s="8"/>
      <c r="P8959" s="8"/>
    </row>
    <row r="8960" spans="12:16" ht="24" customHeight="1">
      <c r="L8960" s="8"/>
      <c r="M8960" s="8"/>
      <c r="N8960" s="8"/>
      <c r="O8960" s="8"/>
      <c r="P8960" s="8"/>
    </row>
    <row r="8961" spans="12:16" ht="24" customHeight="1">
      <c r="L8961" s="8"/>
      <c r="M8961" s="8"/>
      <c r="N8961" s="8"/>
      <c r="O8961" s="8"/>
      <c r="P8961" s="8"/>
    </row>
    <row r="8962" spans="12:16" ht="24" customHeight="1">
      <c r="L8962" s="8"/>
      <c r="M8962" s="8"/>
      <c r="N8962" s="8"/>
      <c r="O8962" s="8"/>
      <c r="P8962" s="8"/>
    </row>
    <row r="8963" spans="12:16" ht="24" customHeight="1">
      <c r="L8963" s="8"/>
      <c r="M8963" s="8"/>
      <c r="N8963" s="8"/>
      <c r="O8963" s="8"/>
      <c r="P8963" s="8"/>
    </row>
    <row r="8964" spans="12:16" ht="24" customHeight="1">
      <c r="L8964" s="8"/>
      <c r="M8964" s="8"/>
      <c r="N8964" s="8"/>
      <c r="O8964" s="8"/>
      <c r="P8964" s="8"/>
    </row>
    <row r="8965" spans="12:16" ht="24" customHeight="1">
      <c r="L8965" s="8"/>
      <c r="M8965" s="8"/>
      <c r="N8965" s="8"/>
      <c r="O8965" s="8"/>
      <c r="P8965" s="8"/>
    </row>
    <row r="8966" spans="12:16" ht="24" customHeight="1">
      <c r="L8966" s="8"/>
      <c r="M8966" s="8"/>
      <c r="N8966" s="8"/>
      <c r="O8966" s="8"/>
      <c r="P8966" s="8"/>
    </row>
    <row r="8967" spans="12:16" ht="24" customHeight="1">
      <c r="L8967" s="8"/>
      <c r="M8967" s="8"/>
      <c r="N8967" s="8"/>
      <c r="O8967" s="8"/>
      <c r="P8967" s="8"/>
    </row>
    <row r="8968" spans="12:16" ht="24" customHeight="1">
      <c r="L8968" s="8"/>
      <c r="M8968" s="8"/>
      <c r="N8968" s="8"/>
      <c r="O8968" s="8"/>
      <c r="P8968" s="8"/>
    </row>
    <row r="8969" spans="12:16" ht="24" customHeight="1">
      <c r="L8969" s="8"/>
      <c r="M8969" s="8"/>
      <c r="N8969" s="8"/>
      <c r="O8969" s="8"/>
      <c r="P8969" s="8"/>
    </row>
    <row r="8970" spans="12:16" ht="24" customHeight="1">
      <c r="L8970" s="8"/>
      <c r="M8970" s="8"/>
      <c r="N8970" s="8"/>
      <c r="O8970" s="8"/>
      <c r="P8970" s="8"/>
    </row>
    <row r="8971" spans="12:16" ht="24" customHeight="1">
      <c r="L8971" s="8"/>
      <c r="M8971" s="8"/>
      <c r="N8971" s="8"/>
      <c r="O8971" s="8"/>
      <c r="P8971" s="8"/>
    </row>
    <row r="8972" spans="12:16" ht="24" customHeight="1">
      <c r="L8972" s="8"/>
      <c r="M8972" s="8"/>
      <c r="N8972" s="8"/>
      <c r="O8972" s="8"/>
      <c r="P8972" s="8"/>
    </row>
    <row r="8973" spans="12:16" ht="24" customHeight="1">
      <c r="L8973" s="8"/>
      <c r="M8973" s="8"/>
      <c r="N8973" s="8"/>
      <c r="O8973" s="8"/>
      <c r="P8973" s="8"/>
    </row>
    <row r="8974" spans="12:16" ht="24" customHeight="1">
      <c r="L8974" s="8"/>
      <c r="M8974" s="8"/>
      <c r="N8974" s="8"/>
      <c r="O8974" s="8"/>
      <c r="P8974" s="8"/>
    </row>
    <row r="8975" spans="12:16" ht="24" customHeight="1">
      <c r="L8975" s="8"/>
      <c r="M8975" s="8"/>
      <c r="N8975" s="8"/>
      <c r="O8975" s="8"/>
      <c r="P8975" s="8"/>
    </row>
    <row r="8976" spans="12:16" ht="24" customHeight="1">
      <c r="L8976" s="8"/>
      <c r="M8976" s="8"/>
      <c r="N8976" s="8"/>
      <c r="O8976" s="8"/>
      <c r="P8976" s="8"/>
    </row>
    <row r="8977" spans="12:16" ht="24" customHeight="1">
      <c r="L8977" s="8"/>
      <c r="M8977" s="8"/>
      <c r="N8977" s="8"/>
      <c r="O8977" s="8"/>
      <c r="P8977" s="8"/>
    </row>
    <row r="8978" spans="12:16" ht="24" customHeight="1">
      <c r="L8978" s="8"/>
      <c r="M8978" s="8"/>
      <c r="N8978" s="8"/>
      <c r="O8978" s="8"/>
      <c r="P8978" s="8"/>
    </row>
    <row r="8979" spans="12:16" ht="24" customHeight="1">
      <c r="L8979" s="8"/>
      <c r="M8979" s="8"/>
      <c r="N8979" s="8"/>
      <c r="O8979" s="8"/>
      <c r="P8979" s="8"/>
    </row>
    <row r="8980" spans="12:16" ht="24" customHeight="1">
      <c r="L8980" s="8"/>
      <c r="M8980" s="8"/>
      <c r="N8980" s="8"/>
      <c r="O8980" s="8"/>
      <c r="P8980" s="8"/>
    </row>
    <row r="8981" spans="12:16" ht="24" customHeight="1">
      <c r="L8981" s="8"/>
      <c r="M8981" s="8"/>
      <c r="N8981" s="8"/>
      <c r="O8981" s="8"/>
      <c r="P8981" s="8"/>
    </row>
    <row r="8982" spans="12:16" ht="24" customHeight="1">
      <c r="L8982" s="8"/>
      <c r="M8982" s="8"/>
      <c r="N8982" s="8"/>
      <c r="O8982" s="8"/>
      <c r="P8982" s="8"/>
    </row>
    <row r="8983" spans="12:16" ht="24" customHeight="1">
      <c r="L8983" s="8"/>
      <c r="M8983" s="8"/>
      <c r="N8983" s="8"/>
      <c r="O8983" s="8"/>
      <c r="P8983" s="8"/>
    </row>
    <row r="8984" spans="12:16" ht="24" customHeight="1">
      <c r="L8984" s="8"/>
      <c r="M8984" s="8"/>
      <c r="N8984" s="8"/>
      <c r="O8984" s="8"/>
      <c r="P8984" s="8"/>
    </row>
    <row r="8985" spans="12:16" ht="24" customHeight="1">
      <c r="L8985" s="8"/>
      <c r="M8985" s="8"/>
      <c r="N8985" s="8"/>
      <c r="O8985" s="8"/>
      <c r="P8985" s="8"/>
    </row>
    <row r="8986" spans="12:16" ht="24" customHeight="1">
      <c r="L8986" s="8"/>
      <c r="M8986" s="8"/>
      <c r="N8986" s="8"/>
      <c r="O8986" s="8"/>
      <c r="P8986" s="8"/>
    </row>
    <row r="8987" spans="12:16" ht="24" customHeight="1">
      <c r="L8987" s="8"/>
      <c r="M8987" s="8"/>
      <c r="N8987" s="8"/>
      <c r="O8987" s="8"/>
      <c r="P8987" s="8"/>
    </row>
    <row r="8988" spans="12:16" ht="24" customHeight="1">
      <c r="L8988" s="8"/>
      <c r="M8988" s="8"/>
      <c r="N8988" s="8"/>
      <c r="O8988" s="8"/>
      <c r="P8988" s="8"/>
    </row>
    <row r="8989" spans="12:16" ht="24" customHeight="1">
      <c r="L8989" s="8"/>
      <c r="M8989" s="8"/>
      <c r="N8989" s="8"/>
      <c r="O8989" s="8"/>
      <c r="P8989" s="8"/>
    </row>
    <row r="8990" spans="12:16" ht="24" customHeight="1">
      <c r="L8990" s="8"/>
      <c r="M8990" s="8"/>
      <c r="N8990" s="8"/>
      <c r="O8990" s="8"/>
      <c r="P8990" s="8"/>
    </row>
    <row r="8991" spans="12:16" ht="24" customHeight="1">
      <c r="L8991" s="8"/>
      <c r="M8991" s="8"/>
      <c r="N8991" s="8"/>
      <c r="O8991" s="8"/>
      <c r="P8991" s="8"/>
    </row>
    <row r="8992" spans="12:16" ht="24" customHeight="1">
      <c r="L8992" s="8"/>
      <c r="M8992" s="8"/>
      <c r="N8992" s="8"/>
      <c r="O8992" s="8"/>
      <c r="P8992" s="8"/>
    </row>
    <row r="8993" spans="12:16" ht="24" customHeight="1">
      <c r="L8993" s="8"/>
      <c r="M8993" s="8"/>
      <c r="N8993" s="8"/>
      <c r="O8993" s="8"/>
      <c r="P8993" s="8"/>
    </row>
    <row r="8994" spans="12:16" ht="24" customHeight="1">
      <c r="L8994" s="8"/>
      <c r="M8994" s="8"/>
      <c r="N8994" s="8"/>
      <c r="O8994" s="8"/>
      <c r="P8994" s="8"/>
    </row>
    <row r="8995" spans="12:16" ht="24" customHeight="1">
      <c r="L8995" s="8"/>
      <c r="M8995" s="8"/>
      <c r="N8995" s="8"/>
      <c r="O8995" s="8"/>
      <c r="P8995" s="8"/>
    </row>
    <row r="8996" spans="12:16" ht="24" customHeight="1">
      <c r="L8996" s="8"/>
      <c r="M8996" s="8"/>
      <c r="N8996" s="8"/>
      <c r="O8996" s="8"/>
      <c r="P8996" s="8"/>
    </row>
    <row r="8997" spans="12:16" ht="24" customHeight="1">
      <c r="L8997" s="8"/>
      <c r="M8997" s="8"/>
      <c r="N8997" s="8"/>
      <c r="O8997" s="8"/>
      <c r="P8997" s="8"/>
    </row>
    <row r="8998" spans="12:16" ht="24" customHeight="1">
      <c r="L8998" s="8"/>
      <c r="M8998" s="8"/>
      <c r="N8998" s="8"/>
      <c r="O8998" s="8"/>
      <c r="P8998" s="8"/>
    </row>
    <row r="8999" spans="12:16" ht="24" customHeight="1">
      <c r="L8999" s="8"/>
      <c r="M8999" s="8"/>
      <c r="N8999" s="8"/>
      <c r="O8999" s="8"/>
      <c r="P8999" s="8"/>
    </row>
    <row r="9000" spans="12:16" ht="24" customHeight="1">
      <c r="L9000" s="8"/>
      <c r="M9000" s="8"/>
      <c r="N9000" s="8"/>
      <c r="O9000" s="8"/>
      <c r="P9000" s="8"/>
    </row>
    <row r="9001" spans="12:16" ht="24" customHeight="1">
      <c r="L9001" s="8"/>
      <c r="M9001" s="8"/>
      <c r="N9001" s="8"/>
      <c r="O9001" s="8"/>
      <c r="P9001" s="8"/>
    </row>
    <row r="9002" spans="12:16" ht="24" customHeight="1">
      <c r="L9002" s="8"/>
      <c r="M9002" s="8"/>
      <c r="N9002" s="8"/>
      <c r="O9002" s="8"/>
      <c r="P9002" s="8"/>
    </row>
    <row r="9003" spans="12:16" ht="24" customHeight="1">
      <c r="L9003" s="8"/>
      <c r="M9003" s="8"/>
      <c r="N9003" s="8"/>
      <c r="O9003" s="8"/>
      <c r="P9003" s="8"/>
    </row>
    <row r="9004" spans="12:16" ht="24" customHeight="1">
      <c r="L9004" s="8"/>
      <c r="M9004" s="8"/>
      <c r="N9004" s="8"/>
      <c r="O9004" s="8"/>
      <c r="P9004" s="8"/>
    </row>
    <row r="9005" spans="12:16" ht="24" customHeight="1">
      <c r="L9005" s="8"/>
      <c r="M9005" s="8"/>
      <c r="N9005" s="8"/>
      <c r="O9005" s="8"/>
      <c r="P9005" s="8"/>
    </row>
    <row r="9006" spans="12:16" ht="24" customHeight="1">
      <c r="L9006" s="8"/>
      <c r="M9006" s="8"/>
      <c r="N9006" s="8"/>
      <c r="O9006" s="8"/>
      <c r="P9006" s="8"/>
    </row>
    <row r="9007" spans="12:16" ht="24" customHeight="1">
      <c r="L9007" s="8"/>
      <c r="M9007" s="8"/>
      <c r="N9007" s="8"/>
      <c r="O9007" s="8"/>
      <c r="P9007" s="8"/>
    </row>
    <row r="9008" spans="12:16" ht="24" customHeight="1">
      <c r="L9008" s="8"/>
      <c r="M9008" s="8"/>
      <c r="N9008" s="8"/>
      <c r="O9008" s="8"/>
      <c r="P9008" s="8"/>
    </row>
    <row r="9009" spans="12:16" ht="24" customHeight="1">
      <c r="L9009" s="8"/>
      <c r="M9009" s="8"/>
      <c r="N9009" s="8"/>
      <c r="O9009" s="8"/>
      <c r="P9009" s="8"/>
    </row>
    <row r="9010" spans="12:16" ht="24" customHeight="1">
      <c r="L9010" s="8"/>
      <c r="M9010" s="8"/>
      <c r="N9010" s="8"/>
      <c r="O9010" s="8"/>
      <c r="P9010" s="8"/>
    </row>
    <row r="9011" spans="12:16" ht="24" customHeight="1">
      <c r="L9011" s="8"/>
      <c r="M9011" s="8"/>
      <c r="N9011" s="8"/>
      <c r="O9011" s="8"/>
      <c r="P9011" s="8"/>
    </row>
    <row r="9012" spans="12:16" ht="24" customHeight="1">
      <c r="L9012" s="8"/>
      <c r="M9012" s="8"/>
      <c r="N9012" s="8"/>
      <c r="O9012" s="8"/>
      <c r="P9012" s="8"/>
    </row>
    <row r="9013" spans="12:16" ht="24" customHeight="1">
      <c r="L9013" s="8"/>
      <c r="M9013" s="8"/>
      <c r="N9013" s="8"/>
      <c r="O9013" s="8"/>
      <c r="P9013" s="8"/>
    </row>
    <row r="9014" spans="12:16" ht="24" customHeight="1">
      <c r="L9014" s="8"/>
      <c r="M9014" s="8"/>
      <c r="N9014" s="8"/>
      <c r="O9014" s="8"/>
      <c r="P9014" s="8"/>
    </row>
    <row r="9015" spans="12:16" ht="24" customHeight="1">
      <c r="L9015" s="8"/>
      <c r="M9015" s="8"/>
      <c r="N9015" s="8"/>
      <c r="O9015" s="8"/>
      <c r="P9015" s="8"/>
    </row>
    <row r="9016" spans="12:16" ht="24" customHeight="1">
      <c r="L9016" s="8"/>
      <c r="M9016" s="8"/>
      <c r="N9016" s="8"/>
      <c r="O9016" s="8"/>
      <c r="P9016" s="8"/>
    </row>
    <row r="9017" spans="12:16" ht="24" customHeight="1">
      <c r="L9017" s="8"/>
      <c r="M9017" s="8"/>
      <c r="N9017" s="8"/>
      <c r="O9017" s="8"/>
      <c r="P9017" s="8"/>
    </row>
    <row r="9018" spans="12:16" ht="24" customHeight="1">
      <c r="L9018" s="8"/>
      <c r="M9018" s="8"/>
      <c r="N9018" s="8"/>
      <c r="O9018" s="8"/>
      <c r="P9018" s="8"/>
    </row>
    <row r="9019" spans="12:16" ht="24" customHeight="1">
      <c r="L9019" s="8"/>
      <c r="M9019" s="8"/>
      <c r="N9019" s="8"/>
      <c r="O9019" s="8"/>
      <c r="P9019" s="8"/>
    </row>
    <row r="9020" spans="12:16" ht="24" customHeight="1">
      <c r="L9020" s="8"/>
      <c r="M9020" s="8"/>
      <c r="N9020" s="8"/>
      <c r="O9020" s="8"/>
      <c r="P9020" s="8"/>
    </row>
    <row r="9021" spans="12:16" ht="24" customHeight="1">
      <c r="L9021" s="8"/>
      <c r="M9021" s="8"/>
      <c r="N9021" s="8"/>
      <c r="O9021" s="8"/>
      <c r="P9021" s="8"/>
    </row>
    <row r="9022" spans="12:16" ht="24" customHeight="1">
      <c r="L9022" s="8"/>
      <c r="M9022" s="8"/>
      <c r="N9022" s="8"/>
      <c r="O9022" s="8"/>
      <c r="P9022" s="8"/>
    </row>
    <row r="9023" spans="12:16" ht="24" customHeight="1">
      <c r="L9023" s="8"/>
      <c r="M9023" s="8"/>
      <c r="N9023" s="8"/>
      <c r="O9023" s="8"/>
      <c r="P9023" s="8"/>
    </row>
    <row r="9024" spans="12:16" ht="24" customHeight="1">
      <c r="L9024" s="8"/>
      <c r="M9024" s="8"/>
      <c r="N9024" s="8"/>
      <c r="O9024" s="8"/>
      <c r="P9024" s="8"/>
    </row>
    <row r="9025" spans="12:16" ht="24" customHeight="1">
      <c r="L9025" s="8"/>
      <c r="M9025" s="8"/>
      <c r="N9025" s="8"/>
      <c r="O9025" s="8"/>
      <c r="P9025" s="8"/>
    </row>
    <row r="9026" spans="12:16" ht="24" customHeight="1">
      <c r="L9026" s="8"/>
      <c r="M9026" s="8"/>
      <c r="N9026" s="8"/>
      <c r="O9026" s="8"/>
      <c r="P9026" s="8"/>
    </row>
    <row r="9027" spans="12:16" ht="24" customHeight="1">
      <c r="L9027" s="8"/>
      <c r="M9027" s="8"/>
      <c r="N9027" s="8"/>
      <c r="O9027" s="8"/>
      <c r="P9027" s="8"/>
    </row>
    <row r="9028" spans="12:16" ht="24" customHeight="1">
      <c r="L9028" s="8"/>
      <c r="M9028" s="8"/>
      <c r="N9028" s="8"/>
      <c r="O9028" s="8"/>
      <c r="P9028" s="8"/>
    </row>
    <row r="9029" spans="12:16" ht="24" customHeight="1">
      <c r="L9029" s="8"/>
      <c r="M9029" s="8"/>
      <c r="N9029" s="8"/>
      <c r="O9029" s="8"/>
      <c r="P9029" s="8"/>
    </row>
    <row r="9030" spans="12:16" ht="24" customHeight="1">
      <c r="L9030" s="8"/>
      <c r="M9030" s="8"/>
      <c r="N9030" s="8"/>
      <c r="O9030" s="8"/>
      <c r="P9030" s="8"/>
    </row>
    <row r="9031" spans="12:16" ht="24" customHeight="1">
      <c r="L9031" s="8"/>
      <c r="M9031" s="8"/>
      <c r="N9031" s="8"/>
      <c r="O9031" s="8"/>
      <c r="P9031" s="8"/>
    </row>
    <row r="9032" spans="12:16" ht="24" customHeight="1">
      <c r="L9032" s="8"/>
      <c r="M9032" s="8"/>
      <c r="N9032" s="8"/>
      <c r="O9032" s="8"/>
      <c r="P9032" s="8"/>
    </row>
    <row r="9033" spans="12:16" ht="24" customHeight="1">
      <c r="L9033" s="8"/>
      <c r="M9033" s="8"/>
      <c r="N9033" s="8"/>
      <c r="O9033" s="8"/>
      <c r="P9033" s="8"/>
    </row>
    <row r="9034" spans="12:16" ht="24" customHeight="1">
      <c r="L9034" s="8"/>
      <c r="M9034" s="8"/>
      <c r="N9034" s="8"/>
      <c r="O9034" s="8"/>
      <c r="P9034" s="8"/>
    </row>
    <row r="9035" spans="12:16" ht="24" customHeight="1">
      <c r="L9035" s="8"/>
      <c r="M9035" s="8"/>
      <c r="N9035" s="8"/>
      <c r="O9035" s="8"/>
      <c r="P9035" s="8"/>
    </row>
    <row r="9036" spans="12:16" ht="24" customHeight="1">
      <c r="L9036" s="8"/>
      <c r="M9036" s="8"/>
      <c r="N9036" s="8"/>
      <c r="O9036" s="8"/>
      <c r="P9036" s="8"/>
    </row>
    <row r="9037" spans="12:16" ht="24" customHeight="1">
      <c r="L9037" s="8"/>
      <c r="M9037" s="8"/>
      <c r="N9037" s="8"/>
      <c r="O9037" s="8"/>
      <c r="P9037" s="8"/>
    </row>
    <row r="9038" spans="12:16" ht="24" customHeight="1">
      <c r="L9038" s="8"/>
      <c r="M9038" s="8"/>
      <c r="N9038" s="8"/>
      <c r="O9038" s="8"/>
      <c r="P9038" s="8"/>
    </row>
    <row r="9039" spans="12:16" ht="24" customHeight="1">
      <c r="L9039" s="8"/>
      <c r="M9039" s="8"/>
      <c r="N9039" s="8"/>
      <c r="O9039" s="8"/>
      <c r="P9039" s="8"/>
    </row>
    <row r="9040" spans="12:16" ht="24" customHeight="1">
      <c r="L9040" s="8"/>
      <c r="M9040" s="8"/>
      <c r="N9040" s="8"/>
      <c r="O9040" s="8"/>
      <c r="P9040" s="8"/>
    </row>
    <row r="9041" spans="12:16" ht="24" customHeight="1">
      <c r="L9041" s="8"/>
      <c r="M9041" s="8"/>
      <c r="N9041" s="8"/>
      <c r="O9041" s="8"/>
      <c r="P9041" s="8"/>
    </row>
    <row r="9042" spans="12:16" ht="24" customHeight="1">
      <c r="L9042" s="8"/>
      <c r="M9042" s="8"/>
      <c r="N9042" s="8"/>
      <c r="O9042" s="8"/>
      <c r="P9042" s="8"/>
    </row>
    <row r="9043" spans="12:16" ht="24" customHeight="1">
      <c r="L9043" s="8"/>
      <c r="M9043" s="8"/>
      <c r="N9043" s="8"/>
      <c r="O9043" s="8"/>
      <c r="P9043" s="8"/>
    </row>
    <row r="9044" spans="12:16" ht="24" customHeight="1">
      <c r="L9044" s="8"/>
      <c r="M9044" s="8"/>
      <c r="N9044" s="8"/>
      <c r="O9044" s="8"/>
      <c r="P9044" s="8"/>
    </row>
    <row r="9045" spans="12:16" ht="24" customHeight="1">
      <c r="L9045" s="8"/>
      <c r="M9045" s="8"/>
      <c r="N9045" s="8"/>
      <c r="O9045" s="8"/>
      <c r="P9045" s="8"/>
    </row>
    <row r="9046" spans="12:16" ht="24" customHeight="1">
      <c r="L9046" s="8"/>
      <c r="M9046" s="8"/>
      <c r="N9046" s="8"/>
      <c r="O9046" s="8"/>
      <c r="P9046" s="8"/>
    </row>
    <row r="9047" spans="12:16" ht="24" customHeight="1">
      <c r="L9047" s="8"/>
      <c r="M9047" s="8"/>
      <c r="N9047" s="8"/>
      <c r="O9047" s="8"/>
      <c r="P9047" s="8"/>
    </row>
    <row r="9048" spans="12:16" ht="24" customHeight="1">
      <c r="L9048" s="8"/>
      <c r="M9048" s="8"/>
      <c r="N9048" s="8"/>
      <c r="O9048" s="8"/>
      <c r="P9048" s="8"/>
    </row>
    <row r="9049" spans="12:16" ht="24" customHeight="1">
      <c r="L9049" s="8"/>
      <c r="M9049" s="8"/>
      <c r="N9049" s="8"/>
      <c r="O9049" s="8"/>
      <c r="P9049" s="8"/>
    </row>
    <row r="9050" spans="12:16" ht="24" customHeight="1">
      <c r="L9050" s="8"/>
      <c r="M9050" s="8"/>
      <c r="N9050" s="8"/>
      <c r="O9050" s="8"/>
      <c r="P9050" s="8"/>
    </row>
    <row r="9051" spans="12:16" ht="24" customHeight="1">
      <c r="L9051" s="8"/>
      <c r="M9051" s="8"/>
      <c r="N9051" s="8"/>
      <c r="O9051" s="8"/>
      <c r="P9051" s="8"/>
    </row>
    <row r="9052" spans="12:16" ht="24" customHeight="1">
      <c r="L9052" s="8"/>
      <c r="M9052" s="8"/>
      <c r="N9052" s="8"/>
      <c r="O9052" s="8"/>
      <c r="P9052" s="8"/>
    </row>
    <row r="9053" spans="12:16" ht="24" customHeight="1">
      <c r="L9053" s="8"/>
      <c r="M9053" s="8"/>
      <c r="N9053" s="8"/>
      <c r="O9053" s="8"/>
      <c r="P9053" s="8"/>
    </row>
    <row r="9054" spans="12:16" ht="24" customHeight="1">
      <c r="L9054" s="8"/>
      <c r="M9054" s="8"/>
      <c r="N9054" s="8"/>
      <c r="O9054" s="8"/>
      <c r="P9054" s="8"/>
    </row>
    <row r="9055" spans="12:16" ht="24" customHeight="1">
      <c r="L9055" s="8"/>
      <c r="M9055" s="8"/>
      <c r="N9055" s="8"/>
      <c r="O9055" s="8"/>
      <c r="P9055" s="8"/>
    </row>
    <row r="9056" spans="12:16" ht="24" customHeight="1">
      <c r="L9056" s="8"/>
      <c r="M9056" s="8"/>
      <c r="N9056" s="8"/>
      <c r="O9056" s="8"/>
      <c r="P9056" s="8"/>
    </row>
    <row r="9057" spans="12:16" ht="24" customHeight="1">
      <c r="L9057" s="8"/>
      <c r="M9057" s="8"/>
      <c r="N9057" s="8"/>
      <c r="O9057" s="8"/>
      <c r="P9057" s="8"/>
    </row>
    <row r="9058" spans="12:16" ht="24" customHeight="1">
      <c r="L9058" s="8"/>
      <c r="M9058" s="8"/>
      <c r="N9058" s="8"/>
      <c r="O9058" s="8"/>
      <c r="P9058" s="8"/>
    </row>
    <row r="9059" spans="12:16" ht="24" customHeight="1">
      <c r="L9059" s="8"/>
      <c r="M9059" s="8"/>
      <c r="N9059" s="8"/>
      <c r="O9059" s="8"/>
      <c r="P9059" s="8"/>
    </row>
    <row r="9060" spans="12:16" ht="24" customHeight="1">
      <c r="L9060" s="8"/>
      <c r="M9060" s="8"/>
      <c r="N9060" s="8"/>
      <c r="O9060" s="8"/>
      <c r="P9060" s="8"/>
    </row>
    <row r="9061" spans="12:16" ht="24" customHeight="1">
      <c r="L9061" s="8"/>
      <c r="M9061" s="8"/>
      <c r="N9061" s="8"/>
      <c r="O9061" s="8"/>
      <c r="P9061" s="8"/>
    </row>
    <row r="9062" spans="12:16" ht="24" customHeight="1">
      <c r="L9062" s="8"/>
      <c r="M9062" s="8"/>
      <c r="N9062" s="8"/>
      <c r="O9062" s="8"/>
      <c r="P9062" s="8"/>
    </row>
    <row r="9063" spans="12:16" ht="24" customHeight="1">
      <c r="L9063" s="8"/>
      <c r="M9063" s="8"/>
      <c r="N9063" s="8"/>
      <c r="O9063" s="8"/>
      <c r="P9063" s="8"/>
    </row>
    <row r="9064" spans="12:16" ht="24" customHeight="1">
      <c r="L9064" s="8"/>
      <c r="M9064" s="8"/>
      <c r="N9064" s="8"/>
      <c r="O9064" s="8"/>
      <c r="P9064" s="8"/>
    </row>
    <row r="9065" spans="12:16" ht="24" customHeight="1">
      <c r="L9065" s="8"/>
      <c r="M9065" s="8"/>
      <c r="N9065" s="8"/>
      <c r="O9065" s="8"/>
      <c r="P9065" s="8"/>
    </row>
    <row r="9066" spans="12:16" ht="24" customHeight="1">
      <c r="L9066" s="8"/>
      <c r="M9066" s="8"/>
      <c r="N9066" s="8"/>
      <c r="O9066" s="8"/>
      <c r="P9066" s="8"/>
    </row>
    <row r="9067" spans="12:16" ht="24" customHeight="1">
      <c r="L9067" s="8"/>
      <c r="M9067" s="8"/>
      <c r="N9067" s="8"/>
      <c r="O9067" s="8"/>
      <c r="P9067" s="8"/>
    </row>
    <row r="9068" spans="12:16" ht="24" customHeight="1">
      <c r="L9068" s="8"/>
      <c r="M9068" s="8"/>
      <c r="N9068" s="8"/>
      <c r="O9068" s="8"/>
      <c r="P9068" s="8"/>
    </row>
    <row r="9069" spans="12:16" ht="24" customHeight="1">
      <c r="L9069" s="8"/>
      <c r="M9069" s="8"/>
      <c r="N9069" s="8"/>
      <c r="O9069" s="8"/>
      <c r="P9069" s="8"/>
    </row>
    <row r="9070" spans="12:16" ht="24" customHeight="1">
      <c r="L9070" s="8"/>
      <c r="M9070" s="8"/>
      <c r="N9070" s="8"/>
      <c r="O9070" s="8"/>
      <c r="P9070" s="8"/>
    </row>
    <row r="9071" spans="12:16" ht="24" customHeight="1">
      <c r="L9071" s="8"/>
      <c r="M9071" s="8"/>
      <c r="N9071" s="8"/>
      <c r="O9071" s="8"/>
      <c r="P9071" s="8"/>
    </row>
    <row r="9072" spans="12:16" ht="24" customHeight="1">
      <c r="L9072" s="8"/>
      <c r="M9072" s="8"/>
      <c r="N9072" s="8"/>
      <c r="O9072" s="8"/>
      <c r="P9072" s="8"/>
    </row>
    <row r="9073" spans="12:16" ht="24" customHeight="1">
      <c r="L9073" s="8"/>
      <c r="M9073" s="8"/>
      <c r="N9073" s="8"/>
      <c r="O9073" s="8"/>
      <c r="P9073" s="8"/>
    </row>
    <row r="9074" spans="12:16" ht="24" customHeight="1">
      <c r="L9074" s="8"/>
      <c r="M9074" s="8"/>
      <c r="N9074" s="8"/>
      <c r="O9074" s="8"/>
      <c r="P9074" s="8"/>
    </row>
    <row r="9075" spans="12:16" ht="24" customHeight="1">
      <c r="L9075" s="8"/>
      <c r="M9075" s="8"/>
      <c r="N9075" s="8"/>
      <c r="O9075" s="8"/>
      <c r="P9075" s="8"/>
    </row>
    <row r="9076" spans="12:16" ht="24" customHeight="1">
      <c r="L9076" s="8"/>
      <c r="M9076" s="8"/>
      <c r="N9076" s="8"/>
      <c r="O9076" s="8"/>
      <c r="P9076" s="8"/>
    </row>
    <row r="9077" spans="12:16" ht="24" customHeight="1">
      <c r="L9077" s="8"/>
      <c r="M9077" s="8"/>
      <c r="N9077" s="8"/>
      <c r="O9077" s="8"/>
      <c r="P9077" s="8"/>
    </row>
    <row r="9078" spans="12:16" ht="24" customHeight="1">
      <c r="L9078" s="8"/>
      <c r="M9078" s="8"/>
      <c r="N9078" s="8"/>
      <c r="O9078" s="8"/>
      <c r="P9078" s="8"/>
    </row>
    <row r="9079" spans="12:16" ht="24" customHeight="1">
      <c r="L9079" s="8"/>
      <c r="M9079" s="8"/>
      <c r="N9079" s="8"/>
      <c r="O9079" s="8"/>
      <c r="P9079" s="8"/>
    </row>
    <row r="9080" spans="12:16" ht="24" customHeight="1">
      <c r="L9080" s="8"/>
      <c r="M9080" s="8"/>
      <c r="N9080" s="8"/>
      <c r="O9080" s="8"/>
      <c r="P9080" s="8"/>
    </row>
    <row r="9081" spans="12:16" ht="24" customHeight="1">
      <c r="L9081" s="8"/>
      <c r="M9081" s="8"/>
      <c r="N9081" s="8"/>
      <c r="O9081" s="8"/>
      <c r="P9081" s="8"/>
    </row>
    <row r="9082" spans="12:16" ht="24" customHeight="1">
      <c r="L9082" s="8"/>
      <c r="M9082" s="8"/>
      <c r="N9082" s="8"/>
      <c r="O9082" s="8"/>
      <c r="P9082" s="8"/>
    </row>
    <row r="9083" spans="12:16" ht="24" customHeight="1">
      <c r="L9083" s="8"/>
      <c r="M9083" s="8"/>
      <c r="N9083" s="8"/>
      <c r="O9083" s="8"/>
      <c r="P9083" s="8"/>
    </row>
    <row r="9084" spans="12:16" ht="24" customHeight="1">
      <c r="L9084" s="8"/>
      <c r="M9084" s="8"/>
      <c r="N9084" s="8"/>
      <c r="O9084" s="8"/>
      <c r="P9084" s="8"/>
    </row>
    <row r="9085" spans="12:16" ht="24" customHeight="1">
      <c r="L9085" s="8"/>
      <c r="M9085" s="8"/>
      <c r="N9085" s="8"/>
      <c r="O9085" s="8"/>
      <c r="P9085" s="8"/>
    </row>
    <row r="9086" spans="12:16" ht="24" customHeight="1">
      <c r="L9086" s="8"/>
      <c r="M9086" s="8"/>
      <c r="N9086" s="8"/>
      <c r="O9086" s="8"/>
      <c r="P9086" s="8"/>
    </row>
    <row r="9087" spans="12:16" ht="24" customHeight="1">
      <c r="L9087" s="8"/>
      <c r="M9087" s="8"/>
      <c r="N9087" s="8"/>
      <c r="O9087" s="8"/>
      <c r="P9087" s="8"/>
    </row>
    <row r="9088" spans="12:16" ht="24" customHeight="1">
      <c r="L9088" s="8"/>
      <c r="M9088" s="8"/>
      <c r="N9088" s="8"/>
      <c r="O9088" s="8"/>
      <c r="P9088" s="8"/>
    </row>
    <row r="9089" spans="12:16" ht="24" customHeight="1">
      <c r="L9089" s="8"/>
      <c r="M9089" s="8"/>
      <c r="N9089" s="8"/>
      <c r="O9089" s="8"/>
      <c r="P9089" s="8"/>
    </row>
    <row r="9090" spans="12:16" ht="24" customHeight="1">
      <c r="L9090" s="8"/>
      <c r="M9090" s="8"/>
      <c r="N9090" s="8"/>
      <c r="O9090" s="8"/>
      <c r="P9090" s="8"/>
    </row>
    <row r="9091" spans="12:16" ht="24" customHeight="1">
      <c r="L9091" s="8"/>
      <c r="M9091" s="8"/>
      <c r="N9091" s="8"/>
      <c r="O9091" s="8"/>
      <c r="P9091" s="8"/>
    </row>
    <row r="9092" spans="12:16" ht="24" customHeight="1">
      <c r="L9092" s="8"/>
      <c r="M9092" s="8"/>
      <c r="N9092" s="8"/>
      <c r="O9092" s="8"/>
      <c r="P9092" s="8"/>
    </row>
    <row r="9093" spans="12:16" ht="24" customHeight="1">
      <c r="L9093" s="8"/>
      <c r="M9093" s="8"/>
      <c r="N9093" s="8"/>
      <c r="O9093" s="8"/>
      <c r="P9093" s="8"/>
    </row>
    <row r="9094" spans="12:16" ht="24" customHeight="1">
      <c r="L9094" s="8"/>
      <c r="M9094" s="8"/>
      <c r="N9094" s="8"/>
      <c r="O9094" s="8"/>
      <c r="P9094" s="8"/>
    </row>
    <row r="9095" spans="12:16" ht="24" customHeight="1">
      <c r="L9095" s="8"/>
      <c r="M9095" s="8"/>
      <c r="N9095" s="8"/>
      <c r="O9095" s="8"/>
      <c r="P9095" s="8"/>
    </row>
    <row r="9096" spans="12:16" ht="24" customHeight="1">
      <c r="L9096" s="8"/>
      <c r="M9096" s="8"/>
      <c r="N9096" s="8"/>
      <c r="O9096" s="8"/>
      <c r="P9096" s="8"/>
    </row>
    <row r="9097" spans="12:16" ht="24" customHeight="1">
      <c r="L9097" s="8"/>
      <c r="M9097" s="8"/>
      <c r="N9097" s="8"/>
      <c r="O9097" s="8"/>
      <c r="P9097" s="8"/>
    </row>
    <row r="9098" spans="12:16" ht="24" customHeight="1">
      <c r="L9098" s="8"/>
      <c r="M9098" s="8"/>
      <c r="N9098" s="8"/>
      <c r="O9098" s="8"/>
      <c r="P9098" s="8"/>
    </row>
    <row r="9099" spans="12:16" ht="24" customHeight="1">
      <c r="L9099" s="8"/>
      <c r="M9099" s="8"/>
      <c r="N9099" s="8"/>
      <c r="O9099" s="8"/>
      <c r="P9099" s="8"/>
    </row>
    <row r="9100" spans="12:16" ht="24" customHeight="1">
      <c r="L9100" s="8"/>
      <c r="M9100" s="8"/>
      <c r="N9100" s="8"/>
      <c r="O9100" s="8"/>
      <c r="P9100" s="8"/>
    </row>
    <row r="9101" spans="12:16" ht="24" customHeight="1">
      <c r="L9101" s="8"/>
      <c r="M9101" s="8"/>
      <c r="N9101" s="8"/>
      <c r="O9101" s="8"/>
      <c r="P9101" s="8"/>
    </row>
    <row r="9102" spans="12:16" ht="24" customHeight="1">
      <c r="L9102" s="8"/>
      <c r="M9102" s="8"/>
      <c r="N9102" s="8"/>
      <c r="O9102" s="8"/>
      <c r="P9102" s="8"/>
    </row>
    <row r="9103" spans="12:16" ht="24" customHeight="1">
      <c r="L9103" s="8"/>
      <c r="M9103" s="8"/>
      <c r="N9103" s="8"/>
      <c r="O9103" s="8"/>
      <c r="P9103" s="8"/>
    </row>
    <row r="9104" spans="12:16" ht="24" customHeight="1">
      <c r="L9104" s="8"/>
      <c r="M9104" s="8"/>
      <c r="N9104" s="8"/>
      <c r="O9104" s="8"/>
      <c r="P9104" s="8"/>
    </row>
    <row r="9105" spans="12:16" ht="24" customHeight="1">
      <c r="L9105" s="8"/>
      <c r="M9105" s="8"/>
      <c r="N9105" s="8"/>
      <c r="O9105" s="8"/>
      <c r="P9105" s="8"/>
    </row>
    <row r="9106" spans="12:16" ht="24" customHeight="1">
      <c r="L9106" s="8"/>
      <c r="M9106" s="8"/>
      <c r="N9106" s="8"/>
      <c r="O9106" s="8"/>
      <c r="P9106" s="8"/>
    </row>
    <row r="9107" spans="12:16" ht="24" customHeight="1">
      <c r="L9107" s="8"/>
      <c r="M9107" s="8"/>
      <c r="N9107" s="8"/>
      <c r="O9107" s="8"/>
      <c r="P9107" s="8"/>
    </row>
    <row r="9108" spans="12:16" ht="24" customHeight="1">
      <c r="L9108" s="8"/>
      <c r="M9108" s="8"/>
      <c r="N9108" s="8"/>
      <c r="O9108" s="8"/>
      <c r="P9108" s="8"/>
    </row>
    <row r="9109" spans="12:16" ht="24" customHeight="1">
      <c r="L9109" s="8"/>
      <c r="M9109" s="8"/>
      <c r="N9109" s="8"/>
      <c r="O9109" s="8"/>
      <c r="P9109" s="8"/>
    </row>
    <row r="9110" spans="12:16" ht="24" customHeight="1">
      <c r="L9110" s="8"/>
      <c r="M9110" s="8"/>
      <c r="N9110" s="8"/>
      <c r="O9110" s="8"/>
      <c r="P9110" s="8"/>
    </row>
    <row r="9111" spans="12:16" ht="24" customHeight="1">
      <c r="L9111" s="8"/>
      <c r="M9111" s="8"/>
      <c r="N9111" s="8"/>
      <c r="O9111" s="8"/>
      <c r="P9111" s="8"/>
    </row>
    <row r="9112" spans="12:16" ht="24" customHeight="1">
      <c r="L9112" s="8"/>
      <c r="M9112" s="8"/>
      <c r="N9112" s="8"/>
      <c r="O9112" s="8"/>
      <c r="P9112" s="8"/>
    </row>
    <row r="9113" spans="12:16" ht="24" customHeight="1">
      <c r="L9113" s="8"/>
      <c r="M9113" s="8"/>
      <c r="N9113" s="8"/>
      <c r="O9113" s="8"/>
      <c r="P9113" s="8"/>
    </row>
    <row r="9114" spans="12:16" ht="24" customHeight="1">
      <c r="L9114" s="8"/>
      <c r="M9114" s="8"/>
      <c r="N9114" s="8"/>
      <c r="O9114" s="8"/>
      <c r="P9114" s="8"/>
    </row>
    <row r="9115" spans="12:16" ht="24" customHeight="1">
      <c r="L9115" s="8"/>
      <c r="M9115" s="8"/>
      <c r="N9115" s="8"/>
      <c r="O9115" s="8"/>
      <c r="P9115" s="8"/>
    </row>
    <row r="9116" spans="12:16" ht="24" customHeight="1">
      <c r="L9116" s="8"/>
      <c r="M9116" s="8"/>
      <c r="N9116" s="8"/>
      <c r="O9116" s="8"/>
      <c r="P9116" s="8"/>
    </row>
    <row r="9117" spans="12:16" ht="24" customHeight="1">
      <c r="L9117" s="8"/>
      <c r="M9117" s="8"/>
      <c r="N9117" s="8"/>
      <c r="O9117" s="8"/>
      <c r="P9117" s="8"/>
    </row>
    <row r="9118" spans="12:16" ht="24" customHeight="1">
      <c r="L9118" s="8"/>
      <c r="M9118" s="8"/>
      <c r="N9118" s="8"/>
      <c r="O9118" s="8"/>
      <c r="P9118" s="8"/>
    </row>
    <row r="9119" spans="12:16" ht="24" customHeight="1">
      <c r="L9119" s="8"/>
      <c r="M9119" s="8"/>
      <c r="N9119" s="8"/>
      <c r="O9119" s="8"/>
      <c r="P9119" s="8"/>
    </row>
    <row r="9120" spans="12:16" ht="24" customHeight="1">
      <c r="L9120" s="8"/>
      <c r="M9120" s="8"/>
      <c r="N9120" s="8"/>
      <c r="O9120" s="8"/>
      <c r="P9120" s="8"/>
    </row>
    <row r="9121" spans="12:16" ht="24" customHeight="1">
      <c r="L9121" s="8"/>
      <c r="M9121" s="8"/>
      <c r="N9121" s="8"/>
      <c r="O9121" s="8"/>
      <c r="P9121" s="8"/>
    </row>
    <row r="9122" spans="12:16" ht="24" customHeight="1">
      <c r="L9122" s="8"/>
      <c r="M9122" s="8"/>
      <c r="N9122" s="8"/>
      <c r="O9122" s="8"/>
      <c r="P9122" s="8"/>
    </row>
    <row r="9123" spans="12:16" ht="24" customHeight="1">
      <c r="L9123" s="8"/>
      <c r="M9123" s="8"/>
      <c r="N9123" s="8"/>
      <c r="O9123" s="8"/>
      <c r="P9123" s="8"/>
    </row>
    <row r="9124" spans="12:16" ht="24" customHeight="1">
      <c r="L9124" s="8"/>
      <c r="M9124" s="8"/>
      <c r="N9124" s="8"/>
      <c r="O9124" s="8"/>
      <c r="P9124" s="8"/>
    </row>
    <row r="9125" spans="12:16" ht="24" customHeight="1">
      <c r="L9125" s="8"/>
      <c r="M9125" s="8"/>
      <c r="N9125" s="8"/>
      <c r="O9125" s="8"/>
      <c r="P9125" s="8"/>
    </row>
    <row r="9126" spans="12:16" ht="24" customHeight="1">
      <c r="L9126" s="8"/>
      <c r="M9126" s="8"/>
      <c r="N9126" s="8"/>
      <c r="O9126" s="8"/>
      <c r="P9126" s="8"/>
    </row>
    <row r="9127" spans="12:16" ht="24" customHeight="1">
      <c r="L9127" s="8"/>
      <c r="M9127" s="8"/>
      <c r="N9127" s="8"/>
      <c r="O9127" s="8"/>
      <c r="P9127" s="8"/>
    </row>
    <row r="9128" spans="12:16" ht="24" customHeight="1">
      <c r="L9128" s="8"/>
      <c r="M9128" s="8"/>
      <c r="N9128" s="8"/>
      <c r="O9128" s="8"/>
      <c r="P9128" s="8"/>
    </row>
    <row r="9129" spans="12:16" ht="24" customHeight="1">
      <c r="L9129" s="8"/>
      <c r="M9129" s="8"/>
      <c r="N9129" s="8"/>
      <c r="O9129" s="8"/>
      <c r="P9129" s="8"/>
    </row>
    <row r="9130" spans="12:16" ht="24" customHeight="1">
      <c r="L9130" s="8"/>
      <c r="M9130" s="8"/>
      <c r="N9130" s="8"/>
      <c r="O9130" s="8"/>
      <c r="P9130" s="8"/>
    </row>
    <row r="9131" spans="12:16" ht="24" customHeight="1">
      <c r="L9131" s="8"/>
      <c r="M9131" s="8"/>
      <c r="N9131" s="8"/>
      <c r="O9131" s="8"/>
      <c r="P9131" s="8"/>
    </row>
    <row r="9132" spans="12:16" ht="24" customHeight="1">
      <c r="L9132" s="8"/>
      <c r="M9132" s="8"/>
      <c r="N9132" s="8"/>
      <c r="O9132" s="8"/>
      <c r="P9132" s="8"/>
    </row>
    <row r="9133" spans="12:16" ht="24" customHeight="1">
      <c r="L9133" s="8"/>
      <c r="M9133" s="8"/>
      <c r="N9133" s="8"/>
      <c r="O9133" s="8"/>
      <c r="P9133" s="8"/>
    </row>
    <row r="9134" spans="12:16" ht="24" customHeight="1">
      <c r="L9134" s="8"/>
      <c r="M9134" s="8"/>
      <c r="N9134" s="8"/>
      <c r="O9134" s="8"/>
      <c r="P9134" s="8"/>
    </row>
    <row r="9135" spans="12:16" ht="24" customHeight="1">
      <c r="L9135" s="8"/>
      <c r="M9135" s="8"/>
      <c r="N9135" s="8"/>
      <c r="O9135" s="8"/>
      <c r="P9135" s="8"/>
    </row>
    <row r="9136" spans="12:16" ht="24" customHeight="1">
      <c r="L9136" s="8"/>
      <c r="M9136" s="8"/>
      <c r="N9136" s="8"/>
      <c r="O9136" s="8"/>
      <c r="P9136" s="8"/>
    </row>
    <row r="9137" spans="12:16" ht="24" customHeight="1">
      <c r="L9137" s="8"/>
      <c r="M9137" s="8"/>
      <c r="N9137" s="8"/>
      <c r="O9137" s="8"/>
      <c r="P9137" s="8"/>
    </row>
    <row r="9138" spans="12:16" ht="24" customHeight="1">
      <c r="L9138" s="8"/>
      <c r="M9138" s="8"/>
      <c r="N9138" s="8"/>
      <c r="O9138" s="8"/>
      <c r="P9138" s="8"/>
    </row>
    <row r="9139" spans="12:16" ht="24" customHeight="1">
      <c r="L9139" s="8"/>
      <c r="M9139" s="8"/>
      <c r="N9139" s="8"/>
      <c r="O9139" s="8"/>
      <c r="P9139" s="8"/>
    </row>
    <row r="9140" spans="12:16" ht="24" customHeight="1">
      <c r="L9140" s="8"/>
      <c r="M9140" s="8"/>
      <c r="N9140" s="8"/>
      <c r="O9140" s="8"/>
      <c r="P9140" s="8"/>
    </row>
    <row r="9141" spans="12:16" ht="24" customHeight="1">
      <c r="L9141" s="8"/>
      <c r="M9141" s="8"/>
      <c r="N9141" s="8"/>
      <c r="O9141" s="8"/>
      <c r="P9141" s="8"/>
    </row>
    <row r="9142" spans="12:16" ht="24" customHeight="1">
      <c r="L9142" s="8"/>
      <c r="M9142" s="8"/>
      <c r="N9142" s="8"/>
      <c r="O9142" s="8"/>
      <c r="P9142" s="8"/>
    </row>
    <row r="9143" spans="12:16" ht="24" customHeight="1">
      <c r="L9143" s="8"/>
      <c r="M9143" s="8"/>
      <c r="N9143" s="8"/>
      <c r="O9143" s="8"/>
      <c r="P9143" s="8"/>
    </row>
    <row r="9144" spans="12:16" ht="24" customHeight="1">
      <c r="L9144" s="8"/>
      <c r="M9144" s="8"/>
      <c r="N9144" s="8"/>
      <c r="O9144" s="8"/>
      <c r="P9144" s="8"/>
    </row>
    <row r="9145" spans="12:16" ht="24" customHeight="1">
      <c r="L9145" s="8"/>
      <c r="M9145" s="8"/>
      <c r="N9145" s="8"/>
      <c r="O9145" s="8"/>
      <c r="P9145" s="8"/>
    </row>
    <row r="9146" spans="12:16" ht="24" customHeight="1">
      <c r="L9146" s="8"/>
      <c r="M9146" s="8"/>
      <c r="N9146" s="8"/>
      <c r="O9146" s="8"/>
      <c r="P9146" s="8"/>
    </row>
    <row r="9147" spans="12:16" ht="24" customHeight="1">
      <c r="L9147" s="8"/>
      <c r="M9147" s="8"/>
      <c r="N9147" s="8"/>
      <c r="O9147" s="8"/>
      <c r="P9147" s="8"/>
    </row>
    <row r="9148" spans="12:16" ht="24" customHeight="1">
      <c r="L9148" s="8"/>
      <c r="M9148" s="8"/>
      <c r="N9148" s="8"/>
      <c r="O9148" s="8"/>
      <c r="P9148" s="8"/>
    </row>
    <row r="9149" spans="12:16" ht="24" customHeight="1">
      <c r="L9149" s="8"/>
      <c r="M9149" s="8"/>
      <c r="N9149" s="8"/>
      <c r="O9149" s="8"/>
      <c r="P9149" s="8"/>
    </row>
    <row r="9150" spans="12:16" ht="24" customHeight="1">
      <c r="L9150" s="8"/>
      <c r="M9150" s="8"/>
      <c r="N9150" s="8"/>
      <c r="O9150" s="8"/>
      <c r="P9150" s="8"/>
    </row>
    <row r="9151" spans="12:16" ht="24" customHeight="1">
      <c r="L9151" s="8"/>
      <c r="M9151" s="8"/>
      <c r="N9151" s="8"/>
      <c r="O9151" s="8"/>
      <c r="P9151" s="8"/>
    </row>
    <row r="9152" spans="12:16" ht="24" customHeight="1">
      <c r="L9152" s="8"/>
      <c r="M9152" s="8"/>
      <c r="N9152" s="8"/>
      <c r="O9152" s="8"/>
      <c r="P9152" s="8"/>
    </row>
    <row r="9153" spans="12:16" ht="24" customHeight="1">
      <c r="L9153" s="8"/>
      <c r="M9153" s="8"/>
      <c r="N9153" s="8"/>
      <c r="O9153" s="8"/>
      <c r="P9153" s="8"/>
    </row>
    <row r="9154" spans="12:16" ht="24" customHeight="1">
      <c r="L9154" s="8"/>
      <c r="M9154" s="8"/>
      <c r="N9154" s="8"/>
      <c r="O9154" s="8"/>
      <c r="P9154" s="8"/>
    </row>
    <row r="9155" spans="12:16" ht="24" customHeight="1">
      <c r="L9155" s="8"/>
      <c r="M9155" s="8"/>
      <c r="N9155" s="8"/>
      <c r="O9155" s="8"/>
      <c r="P9155" s="8"/>
    </row>
    <row r="9156" spans="12:16" ht="24" customHeight="1">
      <c r="L9156" s="8"/>
      <c r="M9156" s="8"/>
      <c r="N9156" s="8"/>
      <c r="O9156" s="8"/>
      <c r="P9156" s="8"/>
    </row>
    <row r="9157" spans="12:16" ht="24" customHeight="1">
      <c r="L9157" s="8"/>
      <c r="M9157" s="8"/>
      <c r="N9157" s="8"/>
      <c r="O9157" s="8"/>
      <c r="P9157" s="8"/>
    </row>
    <row r="9158" spans="12:16" ht="24" customHeight="1">
      <c r="L9158" s="8"/>
      <c r="M9158" s="8"/>
      <c r="N9158" s="8"/>
      <c r="O9158" s="8"/>
      <c r="P9158" s="8"/>
    </row>
    <row r="9159" spans="12:16" ht="24" customHeight="1">
      <c r="L9159" s="8"/>
      <c r="M9159" s="8"/>
      <c r="N9159" s="8"/>
      <c r="O9159" s="8"/>
      <c r="P9159" s="8"/>
    </row>
    <row r="9160" spans="12:16" ht="24" customHeight="1">
      <c r="L9160" s="8"/>
      <c r="M9160" s="8"/>
      <c r="N9160" s="8"/>
      <c r="O9160" s="8"/>
      <c r="P9160" s="8"/>
    </row>
    <row r="9161" spans="12:16" ht="24" customHeight="1">
      <c r="L9161" s="8"/>
      <c r="M9161" s="8"/>
      <c r="N9161" s="8"/>
      <c r="O9161" s="8"/>
      <c r="P9161" s="8"/>
    </row>
    <row r="9162" spans="12:16" ht="24" customHeight="1">
      <c r="L9162" s="8"/>
      <c r="M9162" s="8"/>
      <c r="N9162" s="8"/>
      <c r="O9162" s="8"/>
      <c r="P9162" s="8"/>
    </row>
    <row r="9163" spans="12:16" ht="24" customHeight="1">
      <c r="L9163" s="8"/>
      <c r="M9163" s="8"/>
      <c r="N9163" s="8"/>
      <c r="O9163" s="8"/>
      <c r="P9163" s="8"/>
    </row>
    <row r="9164" spans="12:16" ht="24" customHeight="1">
      <c r="L9164" s="8"/>
      <c r="M9164" s="8"/>
      <c r="N9164" s="8"/>
      <c r="O9164" s="8"/>
      <c r="P9164" s="8"/>
    </row>
    <row r="9165" spans="12:16" ht="24" customHeight="1">
      <c r="L9165" s="8"/>
      <c r="M9165" s="8"/>
      <c r="N9165" s="8"/>
      <c r="O9165" s="8"/>
      <c r="P9165" s="8"/>
    </row>
    <row r="9166" spans="12:16" ht="24" customHeight="1">
      <c r="L9166" s="8"/>
      <c r="M9166" s="8"/>
      <c r="N9166" s="8"/>
      <c r="O9166" s="8"/>
      <c r="P9166" s="8"/>
    </row>
    <row r="9167" spans="12:16" ht="24" customHeight="1">
      <c r="L9167" s="8"/>
      <c r="M9167" s="8"/>
      <c r="N9167" s="8"/>
      <c r="O9167" s="8"/>
      <c r="P9167" s="8"/>
    </row>
    <row r="9168" spans="12:16" ht="24" customHeight="1">
      <c r="L9168" s="8"/>
      <c r="M9168" s="8"/>
      <c r="N9168" s="8"/>
      <c r="O9168" s="8"/>
      <c r="P9168" s="8"/>
    </row>
    <row r="9169" spans="12:16" ht="24" customHeight="1">
      <c r="L9169" s="8"/>
      <c r="M9169" s="8"/>
      <c r="N9169" s="8"/>
      <c r="O9169" s="8"/>
      <c r="P9169" s="8"/>
    </row>
    <row r="9170" spans="12:16" ht="24" customHeight="1">
      <c r="L9170" s="8"/>
      <c r="M9170" s="8"/>
      <c r="N9170" s="8"/>
      <c r="O9170" s="8"/>
      <c r="P9170" s="8"/>
    </row>
    <row r="9171" spans="12:16" ht="24" customHeight="1">
      <c r="L9171" s="8"/>
      <c r="M9171" s="8"/>
      <c r="N9171" s="8"/>
      <c r="O9171" s="8"/>
      <c r="P9171" s="8"/>
    </row>
    <row r="9172" spans="12:16" ht="24" customHeight="1">
      <c r="L9172" s="8"/>
      <c r="M9172" s="8"/>
      <c r="N9172" s="8"/>
      <c r="O9172" s="8"/>
      <c r="P9172" s="8"/>
    </row>
    <row r="9173" spans="12:16" ht="24" customHeight="1">
      <c r="L9173" s="8"/>
      <c r="M9173" s="8"/>
      <c r="N9173" s="8"/>
      <c r="O9173" s="8"/>
      <c r="P9173" s="8"/>
    </row>
    <row r="9174" spans="12:16" ht="24" customHeight="1">
      <c r="L9174" s="8"/>
      <c r="M9174" s="8"/>
      <c r="N9174" s="8"/>
      <c r="O9174" s="8"/>
      <c r="P9174" s="8"/>
    </row>
    <row r="9175" spans="12:16" ht="24" customHeight="1">
      <c r="L9175" s="8"/>
      <c r="M9175" s="8"/>
      <c r="N9175" s="8"/>
      <c r="O9175" s="8"/>
      <c r="P9175" s="8"/>
    </row>
    <row r="9176" spans="12:16" ht="24" customHeight="1">
      <c r="L9176" s="8"/>
      <c r="M9176" s="8"/>
      <c r="N9176" s="8"/>
      <c r="O9176" s="8"/>
      <c r="P9176" s="8"/>
    </row>
    <row r="9177" spans="12:16" ht="24" customHeight="1">
      <c r="L9177" s="8"/>
      <c r="M9177" s="8"/>
      <c r="N9177" s="8"/>
      <c r="O9177" s="8"/>
      <c r="P9177" s="8"/>
    </row>
    <row r="9178" spans="12:16" ht="24" customHeight="1">
      <c r="L9178" s="8"/>
      <c r="M9178" s="8"/>
      <c r="N9178" s="8"/>
      <c r="O9178" s="8"/>
      <c r="P9178" s="8"/>
    </row>
    <row r="9179" spans="12:16" ht="24" customHeight="1">
      <c r="L9179" s="8"/>
      <c r="M9179" s="8"/>
      <c r="N9179" s="8"/>
      <c r="O9179" s="8"/>
      <c r="P9179" s="8"/>
    </row>
    <row r="9180" spans="12:16" ht="24" customHeight="1">
      <c r="L9180" s="8"/>
      <c r="M9180" s="8"/>
      <c r="N9180" s="8"/>
      <c r="O9180" s="8"/>
      <c r="P9180" s="8"/>
    </row>
    <row r="9181" spans="12:16" ht="24" customHeight="1">
      <c r="L9181" s="8"/>
      <c r="M9181" s="8"/>
      <c r="N9181" s="8"/>
      <c r="O9181" s="8"/>
      <c r="P9181" s="8"/>
    </row>
    <row r="9182" spans="12:16" ht="24" customHeight="1">
      <c r="L9182" s="8"/>
      <c r="M9182" s="8"/>
      <c r="N9182" s="8"/>
      <c r="O9182" s="8"/>
      <c r="P9182" s="8"/>
    </row>
    <row r="9183" spans="12:16" ht="24" customHeight="1">
      <c r="L9183" s="8"/>
      <c r="M9183" s="8"/>
      <c r="N9183" s="8"/>
      <c r="O9183" s="8"/>
      <c r="P9183" s="8"/>
    </row>
    <row r="9184" spans="12:16" ht="24" customHeight="1">
      <c r="L9184" s="8"/>
      <c r="M9184" s="8"/>
      <c r="N9184" s="8"/>
      <c r="O9184" s="8"/>
      <c r="P9184" s="8"/>
    </row>
    <row r="9185" spans="12:16" ht="24" customHeight="1">
      <c r="L9185" s="8"/>
      <c r="M9185" s="8"/>
      <c r="N9185" s="8"/>
      <c r="O9185" s="8"/>
      <c r="P9185" s="8"/>
    </row>
    <row r="9186" spans="12:16" ht="24" customHeight="1">
      <c r="L9186" s="8"/>
      <c r="M9186" s="8"/>
      <c r="N9186" s="8"/>
      <c r="O9186" s="8"/>
      <c r="P9186" s="8"/>
    </row>
    <row r="9187" spans="12:16" ht="24" customHeight="1">
      <c r="L9187" s="8"/>
      <c r="M9187" s="8"/>
      <c r="N9187" s="8"/>
      <c r="O9187" s="8"/>
      <c r="P9187" s="8"/>
    </row>
    <row r="9188" spans="12:16" ht="24" customHeight="1">
      <c r="L9188" s="8"/>
      <c r="M9188" s="8"/>
      <c r="N9188" s="8"/>
      <c r="O9188" s="8"/>
      <c r="P9188" s="8"/>
    </row>
    <row r="9189" spans="12:16" ht="24" customHeight="1">
      <c r="L9189" s="8"/>
      <c r="M9189" s="8"/>
      <c r="N9189" s="8"/>
      <c r="O9189" s="8"/>
      <c r="P9189" s="8"/>
    </row>
    <row r="9190" spans="12:16" ht="24" customHeight="1">
      <c r="L9190" s="8"/>
      <c r="M9190" s="8"/>
      <c r="N9190" s="8"/>
      <c r="O9190" s="8"/>
      <c r="P9190" s="8"/>
    </row>
    <row r="9191" spans="12:16" ht="24" customHeight="1">
      <c r="L9191" s="8"/>
      <c r="M9191" s="8"/>
      <c r="N9191" s="8"/>
      <c r="O9191" s="8"/>
      <c r="P9191" s="8"/>
    </row>
    <row r="9192" spans="12:16" ht="24" customHeight="1">
      <c r="L9192" s="8"/>
      <c r="M9192" s="8"/>
      <c r="N9192" s="8"/>
      <c r="O9192" s="8"/>
      <c r="P9192" s="8"/>
    </row>
    <row r="9193" spans="12:16" ht="24" customHeight="1">
      <c r="L9193" s="8"/>
      <c r="M9193" s="8"/>
      <c r="N9193" s="8"/>
      <c r="O9193" s="8"/>
      <c r="P9193" s="8"/>
    </row>
    <row r="9194" spans="12:16" ht="24" customHeight="1">
      <c r="L9194" s="8"/>
      <c r="M9194" s="8"/>
      <c r="N9194" s="8"/>
      <c r="O9194" s="8"/>
      <c r="P9194" s="8"/>
    </row>
    <row r="9195" spans="12:16" ht="24" customHeight="1">
      <c r="L9195" s="8"/>
      <c r="M9195" s="8"/>
      <c r="N9195" s="8"/>
      <c r="O9195" s="8"/>
      <c r="P9195" s="8"/>
    </row>
    <row r="9196" spans="12:16" ht="24" customHeight="1">
      <c r="L9196" s="8"/>
      <c r="M9196" s="8"/>
      <c r="N9196" s="8"/>
      <c r="O9196" s="8"/>
      <c r="P9196" s="8"/>
    </row>
    <row r="9197" spans="12:16" ht="24" customHeight="1">
      <c r="L9197" s="8"/>
      <c r="M9197" s="8"/>
      <c r="N9197" s="8"/>
      <c r="O9197" s="8"/>
      <c r="P9197" s="8"/>
    </row>
    <row r="9198" spans="12:16" ht="24" customHeight="1">
      <c r="L9198" s="8"/>
      <c r="M9198" s="8"/>
      <c r="N9198" s="8"/>
      <c r="O9198" s="8"/>
      <c r="P9198" s="8"/>
    </row>
    <row r="9199" spans="12:16" ht="24" customHeight="1">
      <c r="L9199" s="8"/>
      <c r="M9199" s="8"/>
      <c r="N9199" s="8"/>
      <c r="O9199" s="8"/>
      <c r="P9199" s="8"/>
    </row>
    <row r="9200" spans="12:16" ht="24" customHeight="1">
      <c r="L9200" s="8"/>
      <c r="M9200" s="8"/>
      <c r="N9200" s="8"/>
      <c r="O9200" s="8"/>
      <c r="P9200" s="8"/>
    </row>
    <row r="9201" spans="12:16" ht="24" customHeight="1">
      <c r="L9201" s="8"/>
      <c r="M9201" s="8"/>
      <c r="N9201" s="8"/>
      <c r="O9201" s="8"/>
      <c r="P9201" s="8"/>
    </row>
    <row r="9202" spans="12:16" ht="24" customHeight="1">
      <c r="L9202" s="8"/>
      <c r="M9202" s="8"/>
      <c r="N9202" s="8"/>
      <c r="O9202" s="8"/>
      <c r="P9202" s="8"/>
    </row>
    <row r="9203" spans="12:16" ht="24" customHeight="1">
      <c r="L9203" s="8"/>
      <c r="M9203" s="8"/>
      <c r="N9203" s="8"/>
      <c r="O9203" s="8"/>
      <c r="P9203" s="8"/>
    </row>
    <row r="9204" spans="12:16" ht="24" customHeight="1">
      <c r="L9204" s="8"/>
      <c r="M9204" s="8"/>
      <c r="N9204" s="8"/>
      <c r="O9204" s="8"/>
      <c r="P9204" s="8"/>
    </row>
    <row r="9205" spans="12:16" ht="24" customHeight="1">
      <c r="L9205" s="8"/>
      <c r="M9205" s="8"/>
      <c r="N9205" s="8"/>
      <c r="O9205" s="8"/>
      <c r="P9205" s="8"/>
    </row>
    <row r="9206" spans="12:16" ht="24" customHeight="1">
      <c r="L9206" s="8"/>
      <c r="M9206" s="8"/>
      <c r="N9206" s="8"/>
      <c r="O9206" s="8"/>
      <c r="P9206" s="8"/>
    </row>
    <row r="9207" spans="12:16" ht="24" customHeight="1">
      <c r="L9207" s="8"/>
      <c r="M9207" s="8"/>
      <c r="N9207" s="8"/>
      <c r="O9207" s="8"/>
      <c r="P9207" s="8"/>
    </row>
    <row r="9208" spans="12:16" ht="24" customHeight="1">
      <c r="L9208" s="8"/>
      <c r="M9208" s="8"/>
      <c r="N9208" s="8"/>
      <c r="O9208" s="8"/>
      <c r="P9208" s="8"/>
    </row>
    <row r="9209" spans="12:16" ht="24" customHeight="1">
      <c r="L9209" s="8"/>
      <c r="M9209" s="8"/>
      <c r="N9209" s="8"/>
      <c r="O9209" s="8"/>
      <c r="P9209" s="8"/>
    </row>
    <row r="9210" spans="12:16" ht="24" customHeight="1">
      <c r="L9210" s="8"/>
      <c r="M9210" s="8"/>
      <c r="N9210" s="8"/>
      <c r="O9210" s="8"/>
      <c r="P9210" s="8"/>
    </row>
    <row r="9211" spans="12:16" ht="24" customHeight="1">
      <c r="L9211" s="8"/>
      <c r="M9211" s="8"/>
      <c r="N9211" s="8"/>
      <c r="O9211" s="8"/>
      <c r="P9211" s="8"/>
    </row>
    <row r="9212" spans="12:16" ht="24" customHeight="1">
      <c r="L9212" s="8"/>
      <c r="M9212" s="8"/>
      <c r="N9212" s="8"/>
      <c r="O9212" s="8"/>
      <c r="P9212" s="8"/>
    </row>
    <row r="9213" spans="12:16" ht="24" customHeight="1">
      <c r="L9213" s="8"/>
      <c r="M9213" s="8"/>
      <c r="N9213" s="8"/>
      <c r="O9213" s="8"/>
      <c r="P9213" s="8"/>
    </row>
    <row r="9214" spans="12:16" ht="24" customHeight="1">
      <c r="L9214" s="8"/>
      <c r="M9214" s="8"/>
      <c r="N9214" s="8"/>
      <c r="O9214" s="8"/>
      <c r="P9214" s="8"/>
    </row>
    <row r="9215" spans="12:16" ht="24" customHeight="1">
      <c r="L9215" s="8"/>
      <c r="M9215" s="8"/>
      <c r="N9215" s="8"/>
      <c r="O9215" s="8"/>
      <c r="P9215" s="8"/>
    </row>
    <row r="9216" spans="12:16" ht="24" customHeight="1">
      <c r="L9216" s="8"/>
      <c r="M9216" s="8"/>
      <c r="N9216" s="8"/>
      <c r="O9216" s="8"/>
      <c r="P9216" s="8"/>
    </row>
    <row r="9217" spans="12:16" ht="24" customHeight="1">
      <c r="L9217" s="8"/>
      <c r="M9217" s="8"/>
      <c r="N9217" s="8"/>
      <c r="O9217" s="8"/>
      <c r="P9217" s="8"/>
    </row>
    <row r="9218" spans="12:16" ht="24" customHeight="1">
      <c r="L9218" s="8"/>
      <c r="M9218" s="8"/>
      <c r="N9218" s="8"/>
      <c r="O9218" s="8"/>
      <c r="P9218" s="8"/>
    </row>
    <row r="9219" spans="12:16" ht="24" customHeight="1">
      <c r="L9219" s="8"/>
      <c r="M9219" s="8"/>
      <c r="N9219" s="8"/>
      <c r="O9219" s="8"/>
      <c r="P9219" s="8"/>
    </row>
    <row r="9220" spans="12:16" ht="24" customHeight="1">
      <c r="L9220" s="8"/>
      <c r="M9220" s="8"/>
      <c r="N9220" s="8"/>
      <c r="O9220" s="8"/>
      <c r="P9220" s="8"/>
    </row>
    <row r="9221" spans="12:16" ht="24" customHeight="1">
      <c r="L9221" s="8"/>
      <c r="M9221" s="8"/>
      <c r="N9221" s="8"/>
      <c r="O9221" s="8"/>
      <c r="P9221" s="8"/>
    </row>
    <row r="9222" spans="12:16" ht="24" customHeight="1">
      <c r="L9222" s="8"/>
      <c r="M9222" s="8"/>
      <c r="N9222" s="8"/>
      <c r="O9222" s="8"/>
      <c r="P9222" s="8"/>
    </row>
    <row r="9223" spans="12:16" ht="24" customHeight="1">
      <c r="L9223" s="8"/>
      <c r="M9223" s="8"/>
      <c r="N9223" s="8"/>
      <c r="O9223" s="8"/>
      <c r="P9223" s="8"/>
    </row>
    <row r="9224" spans="12:16" ht="24" customHeight="1">
      <c r="L9224" s="8"/>
      <c r="M9224" s="8"/>
      <c r="N9224" s="8"/>
      <c r="O9224" s="8"/>
      <c r="P9224" s="8"/>
    </row>
    <row r="9225" spans="12:16" ht="24" customHeight="1">
      <c r="L9225" s="8"/>
      <c r="M9225" s="8"/>
      <c r="N9225" s="8"/>
      <c r="O9225" s="8"/>
      <c r="P9225" s="8"/>
    </row>
    <row r="9226" spans="12:16" ht="24" customHeight="1">
      <c r="L9226" s="8"/>
      <c r="M9226" s="8"/>
      <c r="N9226" s="8"/>
      <c r="O9226" s="8"/>
      <c r="P9226" s="8"/>
    </row>
    <row r="9227" spans="12:16" ht="24" customHeight="1">
      <c r="L9227" s="8"/>
      <c r="M9227" s="8"/>
      <c r="N9227" s="8"/>
      <c r="O9227" s="8"/>
      <c r="P9227" s="8"/>
    </row>
    <row r="9228" spans="12:16" ht="24" customHeight="1">
      <c r="L9228" s="8"/>
      <c r="M9228" s="8"/>
      <c r="N9228" s="8"/>
      <c r="O9228" s="8"/>
      <c r="P9228" s="8"/>
    </row>
    <row r="9229" spans="12:16" ht="24" customHeight="1">
      <c r="L9229" s="8"/>
      <c r="M9229" s="8"/>
      <c r="N9229" s="8"/>
      <c r="O9229" s="8"/>
      <c r="P9229" s="8"/>
    </row>
    <row r="9230" spans="12:16" ht="24" customHeight="1">
      <c r="L9230" s="8"/>
      <c r="M9230" s="8"/>
      <c r="N9230" s="8"/>
      <c r="O9230" s="8"/>
      <c r="P9230" s="8"/>
    </row>
    <row r="9231" spans="12:16" ht="24" customHeight="1">
      <c r="L9231" s="8"/>
      <c r="M9231" s="8"/>
      <c r="N9231" s="8"/>
      <c r="O9231" s="8"/>
      <c r="P9231" s="8"/>
    </row>
    <row r="9232" spans="12:16" ht="24" customHeight="1">
      <c r="L9232" s="8"/>
      <c r="M9232" s="8"/>
      <c r="N9232" s="8"/>
      <c r="O9232" s="8"/>
      <c r="P9232" s="8"/>
    </row>
    <row r="9233" spans="12:16" ht="24" customHeight="1">
      <c r="L9233" s="8"/>
      <c r="M9233" s="8"/>
      <c r="N9233" s="8"/>
      <c r="O9233" s="8"/>
      <c r="P9233" s="8"/>
    </row>
    <row r="9234" spans="12:16" ht="24" customHeight="1">
      <c r="L9234" s="8"/>
      <c r="M9234" s="8"/>
      <c r="N9234" s="8"/>
      <c r="O9234" s="8"/>
      <c r="P9234" s="8"/>
    </row>
    <row r="9235" spans="12:16" ht="24" customHeight="1">
      <c r="L9235" s="8"/>
      <c r="M9235" s="8"/>
      <c r="N9235" s="8"/>
      <c r="O9235" s="8"/>
      <c r="P9235" s="8"/>
    </row>
    <row r="9236" spans="12:16" ht="24" customHeight="1">
      <c r="L9236" s="8"/>
      <c r="M9236" s="8"/>
      <c r="N9236" s="8"/>
      <c r="O9236" s="8"/>
      <c r="P9236" s="8"/>
    </row>
    <row r="9237" spans="12:16" ht="24" customHeight="1">
      <c r="L9237" s="8"/>
      <c r="M9237" s="8"/>
      <c r="N9237" s="8"/>
      <c r="O9237" s="8"/>
      <c r="P9237" s="8"/>
    </row>
    <row r="9238" spans="12:16" ht="24" customHeight="1">
      <c r="L9238" s="8"/>
      <c r="M9238" s="8"/>
      <c r="N9238" s="8"/>
      <c r="O9238" s="8"/>
      <c r="P9238" s="8"/>
    </row>
    <row r="9239" spans="12:16" ht="24" customHeight="1">
      <c r="L9239" s="8"/>
      <c r="M9239" s="8"/>
      <c r="N9239" s="8"/>
      <c r="O9239" s="8"/>
      <c r="P9239" s="8"/>
    </row>
    <row r="9240" spans="12:16" ht="24" customHeight="1">
      <c r="L9240" s="8"/>
      <c r="M9240" s="8"/>
      <c r="N9240" s="8"/>
      <c r="O9240" s="8"/>
      <c r="P9240" s="8"/>
    </row>
    <row r="9241" spans="12:16" ht="24" customHeight="1">
      <c r="L9241" s="8"/>
      <c r="M9241" s="8"/>
      <c r="N9241" s="8"/>
      <c r="O9241" s="8"/>
      <c r="P9241" s="8"/>
    </row>
    <row r="9242" spans="12:16" ht="24" customHeight="1">
      <c r="L9242" s="8"/>
      <c r="M9242" s="8"/>
      <c r="N9242" s="8"/>
      <c r="O9242" s="8"/>
      <c r="P9242" s="8"/>
    </row>
    <row r="9243" spans="12:16" ht="24" customHeight="1">
      <c r="L9243" s="8"/>
      <c r="M9243" s="8"/>
      <c r="N9243" s="8"/>
      <c r="O9243" s="8"/>
      <c r="P9243" s="8"/>
    </row>
    <row r="9244" spans="12:16" ht="24" customHeight="1">
      <c r="L9244" s="8"/>
      <c r="M9244" s="8"/>
      <c r="N9244" s="8"/>
      <c r="O9244" s="8"/>
      <c r="P9244" s="8"/>
    </row>
    <row r="9245" spans="12:16" ht="24" customHeight="1">
      <c r="L9245" s="8"/>
      <c r="M9245" s="8"/>
      <c r="N9245" s="8"/>
      <c r="O9245" s="8"/>
      <c r="P9245" s="8"/>
    </row>
    <row r="9246" spans="12:16" ht="24" customHeight="1">
      <c r="L9246" s="8"/>
      <c r="M9246" s="8"/>
      <c r="N9246" s="8"/>
      <c r="O9246" s="8"/>
      <c r="P9246" s="8"/>
    </row>
    <row r="9247" spans="12:16" ht="24" customHeight="1">
      <c r="L9247" s="8"/>
      <c r="M9247" s="8"/>
      <c r="N9247" s="8"/>
      <c r="O9247" s="8"/>
      <c r="P9247" s="8"/>
    </row>
    <row r="9248" spans="12:16" ht="24" customHeight="1">
      <c r="L9248" s="8"/>
      <c r="M9248" s="8"/>
      <c r="N9248" s="8"/>
      <c r="O9248" s="8"/>
      <c r="P9248" s="8"/>
    </row>
    <row r="9249" spans="12:16" ht="24" customHeight="1">
      <c r="L9249" s="8"/>
      <c r="M9249" s="8"/>
      <c r="N9249" s="8"/>
      <c r="O9249" s="8"/>
      <c r="P9249" s="8"/>
    </row>
    <row r="9250" spans="12:16" ht="24" customHeight="1">
      <c r="L9250" s="8"/>
      <c r="M9250" s="8"/>
      <c r="N9250" s="8"/>
      <c r="O9250" s="8"/>
      <c r="P9250" s="8"/>
    </row>
    <row r="9251" spans="12:16" ht="24" customHeight="1">
      <c r="L9251" s="8"/>
      <c r="M9251" s="8"/>
      <c r="N9251" s="8"/>
      <c r="O9251" s="8"/>
      <c r="P9251" s="8"/>
    </row>
    <row r="9252" spans="12:16" ht="24" customHeight="1">
      <c r="L9252" s="8"/>
      <c r="M9252" s="8"/>
      <c r="N9252" s="8"/>
      <c r="O9252" s="8"/>
      <c r="P9252" s="8"/>
    </row>
    <row r="9253" spans="12:16" ht="24" customHeight="1">
      <c r="L9253" s="8"/>
      <c r="M9253" s="8"/>
      <c r="N9253" s="8"/>
      <c r="O9253" s="8"/>
      <c r="P9253" s="8"/>
    </row>
    <row r="9254" spans="12:16" ht="24" customHeight="1">
      <c r="L9254" s="8"/>
      <c r="M9254" s="8"/>
      <c r="N9254" s="8"/>
      <c r="O9254" s="8"/>
      <c r="P9254" s="8"/>
    </row>
    <row r="9255" spans="12:16" ht="24" customHeight="1">
      <c r="L9255" s="8"/>
      <c r="M9255" s="8"/>
      <c r="N9255" s="8"/>
      <c r="O9255" s="8"/>
      <c r="P9255" s="8"/>
    </row>
    <row r="9256" spans="12:16" ht="24" customHeight="1">
      <c r="L9256" s="8"/>
      <c r="M9256" s="8"/>
      <c r="N9256" s="8"/>
      <c r="O9256" s="8"/>
      <c r="P9256" s="8"/>
    </row>
    <row r="9257" spans="12:16" ht="24" customHeight="1">
      <c r="L9257" s="8"/>
      <c r="M9257" s="8"/>
      <c r="N9257" s="8"/>
      <c r="O9257" s="8"/>
      <c r="P9257" s="8"/>
    </row>
    <row r="9258" spans="12:16" ht="24" customHeight="1">
      <c r="L9258" s="8"/>
      <c r="M9258" s="8"/>
      <c r="N9258" s="8"/>
      <c r="O9258" s="8"/>
      <c r="P9258" s="8"/>
    </row>
    <row r="9259" spans="12:16" ht="24" customHeight="1">
      <c r="L9259" s="8"/>
      <c r="M9259" s="8"/>
      <c r="N9259" s="8"/>
      <c r="O9259" s="8"/>
      <c r="P9259" s="8"/>
    </row>
    <row r="9260" spans="12:16" ht="24" customHeight="1">
      <c r="L9260" s="8"/>
      <c r="M9260" s="8"/>
      <c r="N9260" s="8"/>
      <c r="O9260" s="8"/>
      <c r="P9260" s="8"/>
    </row>
    <row r="9261" spans="12:16" ht="24" customHeight="1">
      <c r="L9261" s="8"/>
      <c r="M9261" s="8"/>
      <c r="N9261" s="8"/>
      <c r="O9261" s="8"/>
      <c r="P9261" s="8"/>
    </row>
    <row r="9262" spans="12:16" ht="24" customHeight="1">
      <c r="L9262" s="8"/>
      <c r="M9262" s="8"/>
      <c r="N9262" s="8"/>
      <c r="O9262" s="8"/>
      <c r="P9262" s="8"/>
    </row>
    <row r="9263" spans="12:16" ht="24" customHeight="1">
      <c r="L9263" s="8"/>
      <c r="M9263" s="8"/>
      <c r="N9263" s="8"/>
      <c r="O9263" s="8"/>
      <c r="P9263" s="8"/>
    </row>
    <row r="9264" spans="12:16" ht="24" customHeight="1">
      <c r="L9264" s="8"/>
      <c r="M9264" s="8"/>
      <c r="N9264" s="8"/>
      <c r="O9264" s="8"/>
      <c r="P9264" s="8"/>
    </row>
    <row r="9265" spans="12:16" ht="24" customHeight="1">
      <c r="L9265" s="8"/>
      <c r="M9265" s="8"/>
      <c r="N9265" s="8"/>
      <c r="O9265" s="8"/>
      <c r="P9265" s="8"/>
    </row>
    <row r="9266" spans="12:16" ht="24" customHeight="1">
      <c r="L9266" s="8"/>
      <c r="M9266" s="8"/>
      <c r="N9266" s="8"/>
      <c r="O9266" s="8"/>
      <c r="P9266" s="8"/>
    </row>
    <row r="9267" spans="12:16" ht="24" customHeight="1">
      <c r="L9267" s="8"/>
      <c r="M9267" s="8"/>
      <c r="N9267" s="8"/>
      <c r="O9267" s="8"/>
      <c r="P9267" s="8"/>
    </row>
    <row r="9268" spans="12:16" ht="24" customHeight="1">
      <c r="L9268" s="8"/>
      <c r="M9268" s="8"/>
      <c r="N9268" s="8"/>
      <c r="O9268" s="8"/>
      <c r="P9268" s="8"/>
    </row>
    <row r="9269" spans="12:16" ht="24" customHeight="1">
      <c r="L9269" s="8"/>
      <c r="M9269" s="8"/>
      <c r="N9269" s="8"/>
      <c r="O9269" s="8"/>
      <c r="P9269" s="8"/>
    </row>
    <row r="9270" spans="12:16" ht="24" customHeight="1">
      <c r="L9270" s="8"/>
      <c r="M9270" s="8"/>
      <c r="N9270" s="8"/>
      <c r="O9270" s="8"/>
      <c r="P9270" s="8"/>
    </row>
    <row r="9271" spans="12:16" ht="24" customHeight="1">
      <c r="L9271" s="8"/>
      <c r="M9271" s="8"/>
      <c r="N9271" s="8"/>
      <c r="O9271" s="8"/>
      <c r="P9271" s="8"/>
    </row>
    <row r="9272" spans="12:16" ht="24" customHeight="1">
      <c r="L9272" s="8"/>
      <c r="M9272" s="8"/>
      <c r="N9272" s="8"/>
      <c r="O9272" s="8"/>
      <c r="P9272" s="8"/>
    </row>
    <row r="9273" spans="12:16" ht="24" customHeight="1">
      <c r="L9273" s="8"/>
      <c r="M9273" s="8"/>
      <c r="N9273" s="8"/>
      <c r="O9273" s="8"/>
      <c r="P9273" s="8"/>
    </row>
    <row r="9274" spans="12:16" ht="24" customHeight="1">
      <c r="L9274" s="8"/>
      <c r="M9274" s="8"/>
      <c r="N9274" s="8"/>
      <c r="O9274" s="8"/>
      <c r="P9274" s="8"/>
    </row>
    <row r="9275" spans="12:16" ht="24" customHeight="1">
      <c r="L9275" s="8"/>
      <c r="M9275" s="8"/>
      <c r="N9275" s="8"/>
      <c r="O9275" s="8"/>
      <c r="P9275" s="8"/>
    </row>
    <row r="9276" spans="12:16" ht="24" customHeight="1">
      <c r="L9276" s="8"/>
      <c r="M9276" s="8"/>
      <c r="N9276" s="8"/>
      <c r="O9276" s="8"/>
      <c r="P9276" s="8"/>
    </row>
    <row r="9277" spans="12:16" ht="24" customHeight="1">
      <c r="L9277" s="8"/>
      <c r="M9277" s="8"/>
      <c r="N9277" s="8"/>
      <c r="O9277" s="8"/>
      <c r="P9277" s="8"/>
    </row>
    <row r="9278" spans="12:16" ht="24" customHeight="1">
      <c r="L9278" s="8"/>
      <c r="M9278" s="8"/>
      <c r="N9278" s="8"/>
      <c r="O9278" s="8"/>
      <c r="P9278" s="8"/>
    </row>
    <row r="9279" spans="12:16" ht="24" customHeight="1">
      <c r="L9279" s="8"/>
      <c r="M9279" s="8"/>
      <c r="N9279" s="8"/>
      <c r="O9279" s="8"/>
      <c r="P9279" s="8"/>
    </row>
    <row r="9280" spans="12:16" ht="24" customHeight="1">
      <c r="L9280" s="8"/>
      <c r="M9280" s="8"/>
      <c r="N9280" s="8"/>
      <c r="O9280" s="8"/>
      <c r="P9280" s="8"/>
    </row>
    <row r="9281" spans="12:16" ht="24" customHeight="1">
      <c r="L9281" s="8"/>
      <c r="M9281" s="8"/>
      <c r="N9281" s="8"/>
      <c r="O9281" s="8"/>
      <c r="P9281" s="8"/>
    </row>
    <row r="9282" spans="12:16" ht="24" customHeight="1">
      <c r="L9282" s="8"/>
      <c r="M9282" s="8"/>
      <c r="N9282" s="8"/>
      <c r="O9282" s="8"/>
      <c r="P9282" s="8"/>
    </row>
    <row r="9283" spans="12:16" ht="24" customHeight="1">
      <c r="L9283" s="8"/>
      <c r="M9283" s="8"/>
      <c r="N9283" s="8"/>
      <c r="O9283" s="8"/>
      <c r="P9283" s="8"/>
    </row>
    <row r="9284" spans="12:16" ht="24" customHeight="1">
      <c r="L9284" s="8"/>
      <c r="M9284" s="8"/>
      <c r="N9284" s="8"/>
      <c r="O9284" s="8"/>
      <c r="P9284" s="8"/>
    </row>
    <row r="9285" spans="12:16" ht="24" customHeight="1">
      <c r="L9285" s="8"/>
      <c r="M9285" s="8"/>
      <c r="N9285" s="8"/>
      <c r="O9285" s="8"/>
      <c r="P9285" s="8"/>
    </row>
    <row r="9286" spans="12:16" ht="24" customHeight="1">
      <c r="L9286" s="8"/>
      <c r="M9286" s="8"/>
      <c r="N9286" s="8"/>
      <c r="O9286" s="8"/>
      <c r="P9286" s="8"/>
    </row>
    <row r="9287" spans="12:16" ht="24" customHeight="1">
      <c r="L9287" s="8"/>
      <c r="M9287" s="8"/>
      <c r="N9287" s="8"/>
      <c r="O9287" s="8"/>
      <c r="P9287" s="8"/>
    </row>
    <row r="9288" spans="12:16" ht="24" customHeight="1">
      <c r="L9288" s="8"/>
      <c r="M9288" s="8"/>
      <c r="N9288" s="8"/>
      <c r="O9288" s="8"/>
      <c r="P9288" s="8"/>
    </row>
    <row r="9289" spans="12:16" ht="24" customHeight="1">
      <c r="L9289" s="8"/>
      <c r="M9289" s="8"/>
      <c r="N9289" s="8"/>
      <c r="O9289" s="8"/>
      <c r="P9289" s="8"/>
    </row>
    <row r="9290" spans="12:16" ht="24" customHeight="1">
      <c r="L9290" s="8"/>
      <c r="M9290" s="8"/>
      <c r="N9290" s="8"/>
      <c r="O9290" s="8"/>
      <c r="P9290" s="8"/>
    </row>
    <row r="9291" spans="12:16" ht="24" customHeight="1">
      <c r="L9291" s="8"/>
      <c r="M9291" s="8"/>
      <c r="N9291" s="8"/>
      <c r="O9291" s="8"/>
      <c r="P9291" s="8"/>
    </row>
    <row r="9292" spans="12:16" ht="24" customHeight="1">
      <c r="L9292" s="8"/>
      <c r="M9292" s="8"/>
      <c r="N9292" s="8"/>
      <c r="O9292" s="8"/>
      <c r="P9292" s="8"/>
    </row>
    <row r="9293" spans="12:16" ht="24" customHeight="1">
      <c r="L9293" s="8"/>
      <c r="M9293" s="8"/>
      <c r="N9293" s="8"/>
      <c r="O9293" s="8"/>
      <c r="P9293" s="8"/>
    </row>
    <row r="9294" spans="12:16" ht="24" customHeight="1">
      <c r="L9294" s="8"/>
      <c r="M9294" s="8"/>
      <c r="N9294" s="8"/>
      <c r="O9294" s="8"/>
      <c r="P9294" s="8"/>
    </row>
    <row r="9295" spans="12:16" ht="24" customHeight="1">
      <c r="L9295" s="8"/>
      <c r="M9295" s="8"/>
      <c r="N9295" s="8"/>
      <c r="O9295" s="8"/>
      <c r="P9295" s="8"/>
    </row>
    <row r="9296" spans="12:16" ht="24" customHeight="1">
      <c r="L9296" s="8"/>
      <c r="M9296" s="8"/>
      <c r="N9296" s="8"/>
      <c r="O9296" s="8"/>
      <c r="P9296" s="8"/>
    </row>
    <row r="9297" spans="12:16" ht="24" customHeight="1">
      <c r="L9297" s="8"/>
      <c r="M9297" s="8"/>
      <c r="N9297" s="8"/>
      <c r="O9297" s="8"/>
      <c r="P9297" s="8"/>
    </row>
    <row r="9298" spans="12:16" ht="24" customHeight="1">
      <c r="L9298" s="8"/>
      <c r="M9298" s="8"/>
      <c r="N9298" s="8"/>
      <c r="O9298" s="8"/>
      <c r="P9298" s="8"/>
    </row>
    <row r="9299" spans="12:16" ht="24" customHeight="1">
      <c r="L9299" s="8"/>
      <c r="M9299" s="8"/>
      <c r="N9299" s="8"/>
      <c r="O9299" s="8"/>
      <c r="P9299" s="8"/>
    </row>
    <row r="9300" spans="12:16" ht="24" customHeight="1">
      <c r="L9300" s="8"/>
      <c r="M9300" s="8"/>
      <c r="N9300" s="8"/>
      <c r="O9300" s="8"/>
      <c r="P9300" s="8"/>
    </row>
    <row r="9301" spans="12:16" ht="24" customHeight="1">
      <c r="L9301" s="8"/>
      <c r="M9301" s="8"/>
      <c r="N9301" s="8"/>
      <c r="O9301" s="8"/>
      <c r="P9301" s="8"/>
    </row>
    <row r="9302" spans="12:16" ht="24" customHeight="1">
      <c r="L9302" s="8"/>
      <c r="M9302" s="8"/>
      <c r="N9302" s="8"/>
      <c r="O9302" s="8"/>
      <c r="P9302" s="8"/>
    </row>
    <row r="9303" spans="12:16" ht="24" customHeight="1">
      <c r="L9303" s="8"/>
      <c r="M9303" s="8"/>
      <c r="N9303" s="8"/>
      <c r="O9303" s="8"/>
      <c r="P9303" s="8"/>
    </row>
    <row r="9304" spans="12:16" ht="24" customHeight="1">
      <c r="L9304" s="8"/>
      <c r="M9304" s="8"/>
      <c r="N9304" s="8"/>
      <c r="O9304" s="8"/>
      <c r="P9304" s="8"/>
    </row>
    <row r="9305" spans="12:16" ht="24" customHeight="1">
      <c r="L9305" s="8"/>
      <c r="M9305" s="8"/>
      <c r="N9305" s="8"/>
      <c r="O9305" s="8"/>
      <c r="P9305" s="8"/>
    </row>
    <row r="9306" spans="12:16" ht="24" customHeight="1">
      <c r="L9306" s="8"/>
      <c r="M9306" s="8"/>
      <c r="N9306" s="8"/>
      <c r="O9306" s="8"/>
      <c r="P9306" s="8"/>
    </row>
    <row r="9307" spans="12:16" ht="24" customHeight="1">
      <c r="L9307" s="8"/>
      <c r="M9307" s="8"/>
      <c r="N9307" s="8"/>
      <c r="O9307" s="8"/>
      <c r="P9307" s="8"/>
    </row>
    <row r="9308" spans="12:16" ht="24" customHeight="1">
      <c r="L9308" s="8"/>
      <c r="M9308" s="8"/>
      <c r="N9308" s="8"/>
      <c r="O9308" s="8"/>
      <c r="P9308" s="8"/>
    </row>
    <row r="9309" spans="12:16" ht="24" customHeight="1">
      <c r="L9309" s="8"/>
      <c r="M9309" s="8"/>
      <c r="N9309" s="8"/>
      <c r="O9309" s="8"/>
      <c r="P9309" s="8"/>
    </row>
    <row r="9310" spans="12:16" ht="24" customHeight="1">
      <c r="L9310" s="8"/>
      <c r="M9310" s="8"/>
      <c r="N9310" s="8"/>
      <c r="O9310" s="8"/>
      <c r="P9310" s="8"/>
    </row>
    <row r="9311" spans="12:16" ht="24" customHeight="1">
      <c r="L9311" s="8"/>
      <c r="M9311" s="8"/>
      <c r="N9311" s="8"/>
      <c r="O9311" s="8"/>
      <c r="P9311" s="8"/>
    </row>
    <row r="9312" spans="12:16" ht="24" customHeight="1">
      <c r="L9312" s="8"/>
      <c r="M9312" s="8"/>
      <c r="N9312" s="8"/>
      <c r="O9312" s="8"/>
      <c r="P9312" s="8"/>
    </row>
    <row r="9313" spans="12:16" ht="24" customHeight="1">
      <c r="L9313" s="8"/>
      <c r="M9313" s="8"/>
      <c r="N9313" s="8"/>
      <c r="O9313" s="8"/>
      <c r="P9313" s="8"/>
    </row>
    <row r="9314" spans="12:16" ht="24" customHeight="1">
      <c r="L9314" s="8"/>
      <c r="M9314" s="8"/>
      <c r="N9314" s="8"/>
      <c r="O9314" s="8"/>
      <c r="P9314" s="8"/>
    </row>
    <row r="9315" spans="12:16" ht="24" customHeight="1">
      <c r="L9315" s="8"/>
      <c r="M9315" s="8"/>
      <c r="N9315" s="8"/>
      <c r="O9315" s="8"/>
      <c r="P9315" s="8"/>
    </row>
    <row r="9316" spans="12:16" ht="24" customHeight="1">
      <c r="L9316" s="8"/>
      <c r="M9316" s="8"/>
      <c r="N9316" s="8"/>
      <c r="O9316" s="8"/>
      <c r="P9316" s="8"/>
    </row>
    <row r="9317" spans="12:16" ht="24" customHeight="1">
      <c r="L9317" s="8"/>
      <c r="M9317" s="8"/>
      <c r="N9317" s="8"/>
      <c r="O9317" s="8"/>
      <c r="P9317" s="8"/>
    </row>
    <row r="9318" spans="12:16" ht="24" customHeight="1">
      <c r="L9318" s="8"/>
      <c r="M9318" s="8"/>
      <c r="N9318" s="8"/>
      <c r="O9318" s="8"/>
      <c r="P9318" s="8"/>
    </row>
    <row r="9319" spans="12:16" ht="24" customHeight="1">
      <c r="L9319" s="8"/>
      <c r="M9319" s="8"/>
      <c r="N9319" s="8"/>
      <c r="O9319" s="8"/>
      <c r="P9319" s="8"/>
    </row>
    <row r="9320" spans="12:16" ht="24" customHeight="1">
      <c r="L9320" s="8"/>
      <c r="M9320" s="8"/>
      <c r="N9320" s="8"/>
      <c r="O9320" s="8"/>
      <c r="P9320" s="8"/>
    </row>
    <row r="9321" spans="12:16" ht="24" customHeight="1">
      <c r="L9321" s="8"/>
      <c r="M9321" s="8"/>
      <c r="N9321" s="8"/>
      <c r="O9321" s="8"/>
      <c r="P9321" s="8"/>
    </row>
    <row r="9322" spans="12:16" ht="24" customHeight="1">
      <c r="L9322" s="8"/>
      <c r="M9322" s="8"/>
      <c r="N9322" s="8"/>
      <c r="O9322" s="8"/>
      <c r="P9322" s="8"/>
    </row>
    <row r="9323" spans="12:16" ht="24" customHeight="1">
      <c r="L9323" s="8"/>
      <c r="M9323" s="8"/>
      <c r="N9323" s="8"/>
      <c r="O9323" s="8"/>
      <c r="P9323" s="8"/>
    </row>
    <row r="9324" spans="12:16" ht="24" customHeight="1">
      <c r="L9324" s="8"/>
      <c r="M9324" s="8"/>
      <c r="N9324" s="8"/>
      <c r="O9324" s="8"/>
      <c r="P9324" s="8"/>
    </row>
    <row r="9325" spans="12:16" ht="24" customHeight="1">
      <c r="L9325" s="8"/>
      <c r="M9325" s="8"/>
      <c r="N9325" s="8"/>
      <c r="O9325" s="8"/>
      <c r="P9325" s="8"/>
    </row>
    <row r="9326" spans="12:16" ht="24" customHeight="1">
      <c r="L9326" s="8"/>
      <c r="M9326" s="8"/>
      <c r="N9326" s="8"/>
      <c r="O9326" s="8"/>
      <c r="P9326" s="8"/>
    </row>
    <row r="9327" spans="12:16" ht="24" customHeight="1">
      <c r="L9327" s="8"/>
      <c r="M9327" s="8"/>
      <c r="N9327" s="8"/>
      <c r="O9327" s="8"/>
      <c r="P9327" s="8"/>
    </row>
    <row r="9328" spans="12:16" ht="24" customHeight="1">
      <c r="L9328" s="8"/>
      <c r="M9328" s="8"/>
      <c r="N9328" s="8"/>
      <c r="O9328" s="8"/>
      <c r="P9328" s="8"/>
    </row>
    <row r="9329" spans="12:16" ht="24" customHeight="1">
      <c r="L9329" s="8"/>
      <c r="M9329" s="8"/>
      <c r="N9329" s="8"/>
      <c r="O9329" s="8"/>
      <c r="P9329" s="8"/>
    </row>
    <row r="9330" spans="12:16" ht="24" customHeight="1">
      <c r="L9330" s="8"/>
      <c r="M9330" s="8"/>
      <c r="N9330" s="8"/>
      <c r="O9330" s="8"/>
      <c r="P9330" s="8"/>
    </row>
    <row r="9331" spans="12:16" ht="24" customHeight="1">
      <c r="L9331" s="8"/>
      <c r="M9331" s="8"/>
      <c r="N9331" s="8"/>
      <c r="O9331" s="8"/>
      <c r="P9331" s="8"/>
    </row>
    <row r="9332" spans="12:16" ht="24" customHeight="1">
      <c r="L9332" s="8"/>
      <c r="M9332" s="8"/>
      <c r="N9332" s="8"/>
      <c r="O9332" s="8"/>
      <c r="P9332" s="8"/>
    </row>
    <row r="9333" spans="12:16" ht="24" customHeight="1">
      <c r="L9333" s="8"/>
      <c r="M9333" s="8"/>
      <c r="N9333" s="8"/>
      <c r="O9333" s="8"/>
      <c r="P9333" s="8"/>
    </row>
    <row r="9334" spans="12:16" ht="24" customHeight="1">
      <c r="L9334" s="8"/>
      <c r="M9334" s="8"/>
      <c r="N9334" s="8"/>
      <c r="O9334" s="8"/>
      <c r="P9334" s="8"/>
    </row>
    <row r="9335" spans="12:16" ht="24" customHeight="1">
      <c r="L9335" s="8"/>
      <c r="M9335" s="8"/>
      <c r="N9335" s="8"/>
      <c r="O9335" s="8"/>
      <c r="P9335" s="8"/>
    </row>
    <row r="9336" spans="12:16" ht="24" customHeight="1">
      <c r="L9336" s="8"/>
      <c r="M9336" s="8"/>
      <c r="N9336" s="8"/>
      <c r="O9336" s="8"/>
      <c r="P9336" s="8"/>
    </row>
    <row r="9337" spans="12:16" ht="24" customHeight="1">
      <c r="L9337" s="8"/>
      <c r="M9337" s="8"/>
      <c r="N9337" s="8"/>
      <c r="O9337" s="8"/>
      <c r="P9337" s="8"/>
    </row>
    <row r="9338" spans="12:16" ht="24" customHeight="1">
      <c r="L9338" s="8"/>
      <c r="M9338" s="8"/>
      <c r="N9338" s="8"/>
      <c r="O9338" s="8"/>
      <c r="P9338" s="8"/>
    </row>
    <row r="9339" spans="12:16" ht="24" customHeight="1">
      <c r="L9339" s="8"/>
      <c r="M9339" s="8"/>
      <c r="N9339" s="8"/>
      <c r="O9339" s="8"/>
      <c r="P9339" s="8"/>
    </row>
    <row r="9340" spans="12:16" ht="24" customHeight="1">
      <c r="L9340" s="8"/>
      <c r="M9340" s="8"/>
      <c r="N9340" s="8"/>
      <c r="O9340" s="8"/>
      <c r="P9340" s="8"/>
    </row>
    <row r="9341" spans="12:16" ht="24" customHeight="1">
      <c r="L9341" s="8"/>
      <c r="M9341" s="8"/>
      <c r="N9341" s="8"/>
      <c r="O9341" s="8"/>
      <c r="P9341" s="8"/>
    </row>
    <row r="9342" spans="12:16" ht="24" customHeight="1">
      <c r="L9342" s="8"/>
      <c r="M9342" s="8"/>
      <c r="N9342" s="8"/>
      <c r="O9342" s="8"/>
      <c r="P9342" s="8"/>
    </row>
    <row r="9343" spans="12:16" ht="24" customHeight="1">
      <c r="L9343" s="8"/>
      <c r="M9343" s="8"/>
      <c r="N9343" s="8"/>
      <c r="O9343" s="8"/>
      <c r="P9343" s="8"/>
    </row>
    <row r="9344" spans="12:16" ht="24" customHeight="1">
      <c r="L9344" s="8"/>
      <c r="M9344" s="8"/>
      <c r="N9344" s="8"/>
      <c r="O9344" s="8"/>
      <c r="P9344" s="8"/>
    </row>
    <row r="9345" spans="12:16" ht="24" customHeight="1">
      <c r="L9345" s="8"/>
      <c r="M9345" s="8"/>
      <c r="N9345" s="8"/>
      <c r="O9345" s="8"/>
      <c r="P9345" s="8"/>
    </row>
    <row r="9346" spans="12:16" ht="24" customHeight="1">
      <c r="L9346" s="8"/>
      <c r="M9346" s="8"/>
      <c r="N9346" s="8"/>
      <c r="O9346" s="8"/>
      <c r="P9346" s="8"/>
    </row>
    <row r="9347" spans="12:16" ht="24" customHeight="1">
      <c r="L9347" s="8"/>
      <c r="M9347" s="8"/>
      <c r="N9347" s="8"/>
      <c r="O9347" s="8"/>
      <c r="P9347" s="8"/>
    </row>
    <row r="9348" spans="12:16" ht="24" customHeight="1">
      <c r="L9348" s="8"/>
      <c r="M9348" s="8"/>
      <c r="N9348" s="8"/>
      <c r="O9348" s="8"/>
      <c r="P9348" s="8"/>
    </row>
    <row r="9349" spans="12:16" ht="24" customHeight="1">
      <c r="L9349" s="8"/>
      <c r="M9349" s="8"/>
      <c r="N9349" s="8"/>
      <c r="O9349" s="8"/>
      <c r="P9349" s="8"/>
    </row>
    <row r="9350" spans="12:16" ht="24" customHeight="1">
      <c r="L9350" s="8"/>
      <c r="M9350" s="8"/>
      <c r="N9350" s="8"/>
      <c r="O9350" s="8"/>
      <c r="P9350" s="8"/>
    </row>
    <row r="9351" spans="12:16" ht="24" customHeight="1">
      <c r="L9351" s="8"/>
      <c r="M9351" s="8"/>
      <c r="N9351" s="8"/>
      <c r="O9351" s="8"/>
      <c r="P9351" s="8"/>
    </row>
    <row r="9352" spans="12:16" ht="24" customHeight="1">
      <c r="L9352" s="8"/>
      <c r="M9352" s="8"/>
      <c r="N9352" s="8"/>
      <c r="O9352" s="8"/>
      <c r="P9352" s="8"/>
    </row>
    <row r="9353" spans="12:16" ht="24" customHeight="1">
      <c r="L9353" s="8"/>
      <c r="M9353" s="8"/>
      <c r="N9353" s="8"/>
      <c r="O9353" s="8"/>
      <c r="P9353" s="8"/>
    </row>
    <row r="9354" spans="12:16" ht="24" customHeight="1">
      <c r="L9354" s="8"/>
      <c r="M9354" s="8"/>
      <c r="N9354" s="8"/>
      <c r="O9354" s="8"/>
      <c r="P9354" s="8"/>
    </row>
    <row r="9355" spans="12:16" ht="24" customHeight="1">
      <c r="L9355" s="8"/>
      <c r="M9355" s="8"/>
      <c r="N9355" s="8"/>
      <c r="O9355" s="8"/>
      <c r="P9355" s="8"/>
    </row>
    <row r="9356" spans="12:16" ht="24" customHeight="1">
      <c r="L9356" s="8"/>
      <c r="M9356" s="8"/>
      <c r="N9356" s="8"/>
      <c r="O9356" s="8"/>
      <c r="P9356" s="8"/>
    </row>
    <row r="9357" spans="12:16" ht="24" customHeight="1">
      <c r="L9357" s="8"/>
      <c r="M9357" s="8"/>
      <c r="N9357" s="8"/>
      <c r="O9357" s="8"/>
      <c r="P9357" s="8"/>
    </row>
    <row r="9358" spans="12:16" ht="24" customHeight="1">
      <c r="L9358" s="8"/>
      <c r="M9358" s="8"/>
      <c r="N9358" s="8"/>
      <c r="O9358" s="8"/>
      <c r="P9358" s="8"/>
    </row>
    <row r="9359" spans="12:16" ht="24" customHeight="1">
      <c r="L9359" s="8"/>
      <c r="M9359" s="8"/>
      <c r="N9359" s="8"/>
      <c r="O9359" s="8"/>
      <c r="P9359" s="8"/>
    </row>
    <row r="9360" spans="12:16" ht="24" customHeight="1">
      <c r="L9360" s="8"/>
      <c r="M9360" s="8"/>
      <c r="N9360" s="8"/>
      <c r="O9360" s="8"/>
      <c r="P9360" s="8"/>
    </row>
    <row r="9361" spans="12:16" ht="24" customHeight="1">
      <c r="L9361" s="8"/>
      <c r="M9361" s="8"/>
      <c r="N9361" s="8"/>
      <c r="O9361" s="8"/>
      <c r="P9361" s="8"/>
    </row>
    <row r="9362" spans="12:16" ht="24" customHeight="1">
      <c r="L9362" s="8"/>
      <c r="M9362" s="8"/>
      <c r="N9362" s="8"/>
      <c r="O9362" s="8"/>
      <c r="P9362" s="8"/>
    </row>
    <row r="9363" spans="12:16" ht="24" customHeight="1">
      <c r="L9363" s="8"/>
      <c r="M9363" s="8"/>
      <c r="N9363" s="8"/>
      <c r="O9363" s="8"/>
      <c r="P9363" s="8"/>
    </row>
    <row r="9364" spans="12:16" ht="24" customHeight="1">
      <c r="L9364" s="8"/>
      <c r="M9364" s="8"/>
      <c r="N9364" s="8"/>
      <c r="O9364" s="8"/>
      <c r="P9364" s="8"/>
    </row>
    <row r="9365" spans="12:16" ht="24" customHeight="1">
      <c r="L9365" s="8"/>
      <c r="M9365" s="8"/>
      <c r="N9365" s="8"/>
      <c r="O9365" s="8"/>
      <c r="P9365" s="8"/>
    </row>
    <row r="9366" spans="12:16" ht="24" customHeight="1">
      <c r="L9366" s="8"/>
      <c r="M9366" s="8"/>
      <c r="N9366" s="8"/>
      <c r="O9366" s="8"/>
      <c r="P9366" s="8"/>
    </row>
    <row r="9367" spans="12:16" ht="24" customHeight="1">
      <c r="L9367" s="8"/>
      <c r="M9367" s="8"/>
      <c r="N9367" s="8"/>
      <c r="O9367" s="8"/>
      <c r="P9367" s="8"/>
    </row>
    <row r="9368" spans="12:16" ht="24" customHeight="1">
      <c r="L9368" s="8"/>
      <c r="M9368" s="8"/>
      <c r="N9368" s="8"/>
      <c r="O9368" s="8"/>
      <c r="P9368" s="8"/>
    </row>
    <row r="9369" spans="12:16" ht="24" customHeight="1">
      <c r="L9369" s="8"/>
      <c r="M9369" s="8"/>
      <c r="N9369" s="8"/>
      <c r="O9369" s="8"/>
      <c r="P9369" s="8"/>
    </row>
    <row r="9370" spans="12:16" ht="24" customHeight="1">
      <c r="L9370" s="8"/>
      <c r="M9370" s="8"/>
      <c r="N9370" s="8"/>
      <c r="O9370" s="8"/>
      <c r="P9370" s="8"/>
    </row>
    <row r="9371" spans="12:16" ht="24" customHeight="1">
      <c r="L9371" s="8"/>
      <c r="M9371" s="8"/>
      <c r="N9371" s="8"/>
      <c r="O9371" s="8"/>
      <c r="P9371" s="8"/>
    </row>
    <row r="9372" spans="12:16" ht="24" customHeight="1">
      <c r="L9372" s="8"/>
      <c r="M9372" s="8"/>
      <c r="N9372" s="8"/>
      <c r="O9372" s="8"/>
      <c r="P9372" s="8"/>
    </row>
    <row r="9373" spans="12:16" ht="24" customHeight="1">
      <c r="L9373" s="8"/>
      <c r="M9373" s="8"/>
      <c r="N9373" s="8"/>
      <c r="O9373" s="8"/>
      <c r="P9373" s="8"/>
    </row>
    <row r="9374" spans="12:16" ht="24" customHeight="1">
      <c r="L9374" s="8"/>
      <c r="M9374" s="8"/>
      <c r="N9374" s="8"/>
      <c r="O9374" s="8"/>
      <c r="P9374" s="8"/>
    </row>
    <row r="9375" spans="12:16" ht="24" customHeight="1">
      <c r="L9375" s="8"/>
      <c r="M9375" s="8"/>
      <c r="N9375" s="8"/>
      <c r="O9375" s="8"/>
      <c r="P9375" s="8"/>
    </row>
    <row r="9376" spans="12:16" ht="24" customHeight="1">
      <c r="L9376" s="8"/>
      <c r="M9376" s="8"/>
      <c r="N9376" s="8"/>
      <c r="O9376" s="8"/>
      <c r="P9376" s="8"/>
    </row>
    <row r="9377" spans="12:16" ht="24" customHeight="1">
      <c r="L9377" s="8"/>
      <c r="M9377" s="8"/>
      <c r="N9377" s="8"/>
      <c r="O9377" s="8"/>
      <c r="P9377" s="8"/>
    </row>
    <row r="9378" spans="12:16" ht="24" customHeight="1">
      <c r="L9378" s="8"/>
      <c r="M9378" s="8"/>
      <c r="N9378" s="8"/>
      <c r="O9378" s="8"/>
      <c r="P9378" s="8"/>
    </row>
    <row r="9379" spans="12:16" ht="24" customHeight="1">
      <c r="L9379" s="8"/>
      <c r="M9379" s="8"/>
      <c r="N9379" s="8"/>
      <c r="O9379" s="8"/>
      <c r="P9379" s="8"/>
    </row>
    <row r="9380" spans="12:16" ht="24" customHeight="1">
      <c r="L9380" s="8"/>
      <c r="M9380" s="8"/>
      <c r="N9380" s="8"/>
      <c r="O9380" s="8"/>
      <c r="P9380" s="8"/>
    </row>
    <row r="9381" spans="12:16" ht="24" customHeight="1">
      <c r="L9381" s="8"/>
      <c r="M9381" s="8"/>
      <c r="N9381" s="8"/>
      <c r="O9381" s="8"/>
      <c r="P9381" s="8"/>
    </row>
    <row r="9382" spans="12:16" ht="24" customHeight="1">
      <c r="L9382" s="8"/>
      <c r="M9382" s="8"/>
      <c r="N9382" s="8"/>
      <c r="O9382" s="8"/>
      <c r="P9382" s="8"/>
    </row>
    <row r="9383" spans="12:16" ht="24" customHeight="1">
      <c r="L9383" s="8"/>
      <c r="M9383" s="8"/>
      <c r="N9383" s="8"/>
      <c r="O9383" s="8"/>
      <c r="P9383" s="8"/>
    </row>
    <row r="9384" spans="12:16" ht="24" customHeight="1">
      <c r="L9384" s="8"/>
      <c r="M9384" s="8"/>
      <c r="N9384" s="8"/>
      <c r="O9384" s="8"/>
      <c r="P9384" s="8"/>
    </row>
    <row r="9385" spans="12:16" ht="24" customHeight="1">
      <c r="L9385" s="8"/>
      <c r="M9385" s="8"/>
      <c r="N9385" s="8"/>
      <c r="O9385" s="8"/>
      <c r="P9385" s="8"/>
    </row>
    <row r="9386" spans="12:16" ht="24" customHeight="1">
      <c r="L9386" s="8"/>
      <c r="M9386" s="8"/>
      <c r="N9386" s="8"/>
      <c r="O9386" s="8"/>
      <c r="P9386" s="8"/>
    </row>
    <row r="9387" spans="12:16" ht="24" customHeight="1">
      <c r="L9387" s="8"/>
      <c r="M9387" s="8"/>
      <c r="N9387" s="8"/>
      <c r="O9387" s="8"/>
      <c r="P9387" s="8"/>
    </row>
    <row r="9388" spans="12:16" ht="24" customHeight="1">
      <c r="L9388" s="8"/>
      <c r="M9388" s="8"/>
      <c r="N9388" s="8"/>
      <c r="O9388" s="8"/>
      <c r="P9388" s="8"/>
    </row>
    <row r="9389" spans="12:16" ht="24" customHeight="1">
      <c r="L9389" s="8"/>
      <c r="M9389" s="8"/>
      <c r="N9389" s="8"/>
      <c r="O9389" s="8"/>
      <c r="P9389" s="8"/>
    </row>
    <row r="9390" spans="12:16" ht="24" customHeight="1">
      <c r="L9390" s="8"/>
      <c r="M9390" s="8"/>
      <c r="N9390" s="8"/>
      <c r="O9390" s="8"/>
      <c r="P9390" s="8"/>
    </row>
    <row r="9391" spans="12:16" ht="24" customHeight="1">
      <c r="L9391" s="8"/>
      <c r="M9391" s="8"/>
      <c r="N9391" s="8"/>
      <c r="O9391" s="8"/>
      <c r="P9391" s="8"/>
    </row>
    <row r="9392" spans="12:16" ht="24" customHeight="1">
      <c r="L9392" s="8"/>
      <c r="M9392" s="8"/>
      <c r="N9392" s="8"/>
      <c r="O9392" s="8"/>
      <c r="P9392" s="8"/>
    </row>
    <row r="9393" spans="12:16" ht="24" customHeight="1">
      <c r="L9393" s="8"/>
      <c r="M9393" s="8"/>
      <c r="N9393" s="8"/>
      <c r="O9393" s="8"/>
      <c r="P9393" s="8"/>
    </row>
    <row r="9394" spans="12:16" ht="24" customHeight="1">
      <c r="L9394" s="8"/>
      <c r="M9394" s="8"/>
      <c r="N9394" s="8"/>
      <c r="O9394" s="8"/>
      <c r="P9394" s="8"/>
    </row>
    <row r="9395" spans="12:16" ht="24" customHeight="1">
      <c r="L9395" s="8"/>
      <c r="M9395" s="8"/>
      <c r="N9395" s="8"/>
      <c r="O9395" s="8"/>
      <c r="P9395" s="8"/>
    </row>
    <row r="9396" spans="12:16" ht="24" customHeight="1">
      <c r="L9396" s="8"/>
      <c r="M9396" s="8"/>
      <c r="N9396" s="8"/>
      <c r="O9396" s="8"/>
      <c r="P9396" s="8"/>
    </row>
    <row r="9397" spans="12:16" ht="24" customHeight="1">
      <c r="L9397" s="8"/>
      <c r="M9397" s="8"/>
      <c r="N9397" s="8"/>
      <c r="O9397" s="8"/>
      <c r="P9397" s="8"/>
    </row>
    <row r="9398" spans="12:16" ht="24" customHeight="1">
      <c r="L9398" s="8"/>
      <c r="M9398" s="8"/>
      <c r="N9398" s="8"/>
      <c r="O9398" s="8"/>
      <c r="P9398" s="8"/>
    </row>
    <row r="9399" spans="12:16" ht="24" customHeight="1">
      <c r="L9399" s="8"/>
      <c r="M9399" s="8"/>
      <c r="N9399" s="8"/>
      <c r="O9399" s="8"/>
      <c r="P9399" s="8"/>
    </row>
    <row r="9400" spans="12:16" ht="24" customHeight="1">
      <c r="L9400" s="8"/>
      <c r="M9400" s="8"/>
      <c r="N9400" s="8"/>
      <c r="O9400" s="8"/>
      <c r="P9400" s="8"/>
    </row>
    <row r="9401" spans="12:16" ht="24" customHeight="1">
      <c r="L9401" s="8"/>
      <c r="M9401" s="8"/>
      <c r="N9401" s="8"/>
      <c r="O9401" s="8"/>
      <c r="P9401" s="8"/>
    </row>
    <row r="9402" spans="12:16" ht="24" customHeight="1">
      <c r="L9402" s="8"/>
      <c r="M9402" s="8"/>
      <c r="N9402" s="8"/>
      <c r="O9402" s="8"/>
      <c r="P9402" s="8"/>
    </row>
    <row r="9403" spans="12:16" ht="24" customHeight="1">
      <c r="L9403" s="8"/>
      <c r="M9403" s="8"/>
      <c r="N9403" s="8"/>
      <c r="O9403" s="8"/>
      <c r="P9403" s="8"/>
    </row>
    <row r="9404" spans="12:16" ht="24" customHeight="1">
      <c r="L9404" s="8"/>
      <c r="M9404" s="8"/>
      <c r="N9404" s="8"/>
      <c r="O9404" s="8"/>
      <c r="P9404" s="8"/>
    </row>
    <row r="9405" spans="12:16" ht="24" customHeight="1">
      <c r="L9405" s="8"/>
      <c r="M9405" s="8"/>
      <c r="N9405" s="8"/>
      <c r="O9405" s="8"/>
      <c r="P9405" s="8"/>
    </row>
    <row r="9406" spans="12:16" ht="24" customHeight="1">
      <c r="L9406" s="8"/>
      <c r="M9406" s="8"/>
      <c r="N9406" s="8"/>
      <c r="O9406" s="8"/>
      <c r="P9406" s="8"/>
    </row>
    <row r="9407" spans="12:16" ht="24" customHeight="1">
      <c r="L9407" s="8"/>
      <c r="M9407" s="8"/>
      <c r="N9407" s="8"/>
      <c r="O9407" s="8"/>
      <c r="P9407" s="8"/>
    </row>
    <row r="9408" spans="12:16" ht="24" customHeight="1">
      <c r="L9408" s="8"/>
      <c r="M9408" s="8"/>
      <c r="N9408" s="8"/>
      <c r="O9408" s="8"/>
      <c r="P9408" s="8"/>
    </row>
    <row r="9409" spans="12:16" ht="24" customHeight="1">
      <c r="L9409" s="8"/>
      <c r="M9409" s="8"/>
      <c r="N9409" s="8"/>
      <c r="O9409" s="8"/>
      <c r="P9409" s="8"/>
    </row>
    <row r="9410" spans="12:16" ht="24" customHeight="1">
      <c r="L9410" s="8"/>
      <c r="M9410" s="8"/>
      <c r="N9410" s="8"/>
      <c r="O9410" s="8"/>
      <c r="P9410" s="8"/>
    </row>
    <row r="9411" spans="12:16" ht="24" customHeight="1">
      <c r="L9411" s="8"/>
      <c r="M9411" s="8"/>
      <c r="N9411" s="8"/>
      <c r="O9411" s="8"/>
      <c r="P9411" s="8"/>
    </row>
    <row r="9412" spans="12:16" ht="24" customHeight="1">
      <c r="L9412" s="8"/>
      <c r="M9412" s="8"/>
      <c r="N9412" s="8"/>
      <c r="O9412" s="8"/>
      <c r="P9412" s="8"/>
    </row>
    <row r="9413" spans="12:16" ht="24" customHeight="1">
      <c r="L9413" s="8"/>
      <c r="M9413" s="8"/>
      <c r="N9413" s="8"/>
      <c r="O9413" s="8"/>
      <c r="P9413" s="8"/>
    </row>
    <row r="9414" spans="12:16" ht="24" customHeight="1">
      <c r="L9414" s="8"/>
      <c r="M9414" s="8"/>
      <c r="N9414" s="8"/>
      <c r="O9414" s="8"/>
      <c r="P9414" s="8"/>
    </row>
    <row r="9415" spans="12:16" ht="24" customHeight="1">
      <c r="L9415" s="8"/>
      <c r="M9415" s="8"/>
      <c r="N9415" s="8"/>
      <c r="O9415" s="8"/>
      <c r="P9415" s="8"/>
    </row>
    <row r="9416" spans="12:16" ht="24" customHeight="1">
      <c r="L9416" s="8"/>
      <c r="M9416" s="8"/>
      <c r="N9416" s="8"/>
      <c r="O9416" s="8"/>
      <c r="P9416" s="8"/>
    </row>
    <row r="9417" spans="12:16" ht="24" customHeight="1">
      <c r="L9417" s="8"/>
      <c r="M9417" s="8"/>
      <c r="N9417" s="8"/>
      <c r="O9417" s="8"/>
      <c r="P9417" s="8"/>
    </row>
    <row r="9418" spans="12:16" ht="24" customHeight="1">
      <c r="L9418" s="8"/>
      <c r="M9418" s="8"/>
      <c r="N9418" s="8"/>
      <c r="O9418" s="8"/>
      <c r="P9418" s="8"/>
    </row>
    <row r="9419" spans="12:16" ht="24" customHeight="1">
      <c r="L9419" s="8"/>
      <c r="M9419" s="8"/>
      <c r="N9419" s="8"/>
      <c r="O9419" s="8"/>
      <c r="P9419" s="8"/>
    </row>
    <row r="9420" spans="12:16" ht="24" customHeight="1">
      <c r="L9420" s="8"/>
      <c r="M9420" s="8"/>
      <c r="N9420" s="8"/>
      <c r="O9420" s="8"/>
      <c r="P9420" s="8"/>
    </row>
    <row r="9421" spans="12:16" ht="24" customHeight="1">
      <c r="L9421" s="8"/>
      <c r="M9421" s="8"/>
      <c r="N9421" s="8"/>
      <c r="O9421" s="8"/>
      <c r="P9421" s="8"/>
    </row>
    <row r="9422" spans="12:16" ht="24" customHeight="1">
      <c r="L9422" s="8"/>
      <c r="M9422" s="8"/>
      <c r="N9422" s="8"/>
      <c r="O9422" s="8"/>
      <c r="P9422" s="8"/>
    </row>
    <row r="9423" spans="12:16" ht="24" customHeight="1">
      <c r="L9423" s="8"/>
      <c r="M9423" s="8"/>
      <c r="N9423" s="8"/>
      <c r="O9423" s="8"/>
      <c r="P9423" s="8"/>
    </row>
    <row r="9424" spans="12:16" ht="24" customHeight="1">
      <c r="L9424" s="8"/>
      <c r="M9424" s="8"/>
      <c r="N9424" s="8"/>
      <c r="O9424" s="8"/>
      <c r="P9424" s="8"/>
    </row>
    <row r="9425" spans="12:16" ht="24" customHeight="1">
      <c r="L9425" s="8"/>
      <c r="M9425" s="8"/>
      <c r="N9425" s="8"/>
      <c r="O9425" s="8"/>
      <c r="P9425" s="8"/>
    </row>
    <row r="9426" spans="12:16" ht="24" customHeight="1">
      <c r="L9426" s="8"/>
      <c r="M9426" s="8"/>
      <c r="N9426" s="8"/>
      <c r="O9426" s="8"/>
      <c r="P9426" s="8"/>
    </row>
    <row r="9427" spans="12:16" ht="24" customHeight="1">
      <c r="L9427" s="8"/>
      <c r="M9427" s="8"/>
      <c r="N9427" s="8"/>
      <c r="O9427" s="8"/>
      <c r="P9427" s="8"/>
    </row>
    <row r="9428" spans="12:16" ht="24" customHeight="1">
      <c r="L9428" s="8"/>
      <c r="M9428" s="8"/>
      <c r="N9428" s="8"/>
      <c r="O9428" s="8"/>
      <c r="P9428" s="8"/>
    </row>
    <row r="9429" spans="12:16" ht="24" customHeight="1">
      <c r="L9429" s="8"/>
      <c r="M9429" s="8"/>
      <c r="N9429" s="8"/>
      <c r="O9429" s="8"/>
      <c r="P9429" s="8"/>
    </row>
    <row r="9430" spans="12:16" ht="24" customHeight="1">
      <c r="L9430" s="8"/>
      <c r="M9430" s="8"/>
      <c r="N9430" s="8"/>
      <c r="O9430" s="8"/>
      <c r="P9430" s="8"/>
    </row>
    <row r="9431" spans="12:16" ht="24" customHeight="1">
      <c r="L9431" s="8"/>
      <c r="M9431" s="8"/>
      <c r="N9431" s="8"/>
      <c r="O9431" s="8"/>
      <c r="P9431" s="8"/>
    </row>
    <row r="9432" spans="12:16" ht="24" customHeight="1">
      <c r="L9432" s="8"/>
      <c r="M9432" s="8"/>
      <c r="N9432" s="8"/>
      <c r="O9432" s="8"/>
      <c r="P9432" s="8"/>
    </row>
    <row r="9433" spans="12:16" ht="24" customHeight="1">
      <c r="L9433" s="8"/>
      <c r="M9433" s="8"/>
      <c r="N9433" s="8"/>
      <c r="O9433" s="8"/>
      <c r="P9433" s="8"/>
    </row>
    <row r="9434" spans="12:16" ht="24" customHeight="1">
      <c r="L9434" s="8"/>
      <c r="M9434" s="8"/>
      <c r="N9434" s="8"/>
      <c r="O9434" s="8"/>
      <c r="P9434" s="8"/>
    </row>
    <row r="9435" spans="12:16" ht="24" customHeight="1">
      <c r="L9435" s="8"/>
      <c r="M9435" s="8"/>
      <c r="N9435" s="8"/>
      <c r="O9435" s="8"/>
      <c r="P9435" s="8"/>
    </row>
    <row r="9436" spans="12:16" ht="24" customHeight="1">
      <c r="L9436" s="8"/>
      <c r="M9436" s="8"/>
      <c r="N9436" s="8"/>
      <c r="O9436" s="8"/>
      <c r="P9436" s="8"/>
    </row>
    <row r="9437" spans="12:16" ht="24" customHeight="1">
      <c r="L9437" s="8"/>
      <c r="M9437" s="8"/>
      <c r="N9437" s="8"/>
      <c r="O9437" s="8"/>
      <c r="P9437" s="8"/>
    </row>
    <row r="9438" spans="12:16" ht="24" customHeight="1">
      <c r="L9438" s="8"/>
      <c r="M9438" s="8"/>
      <c r="N9438" s="8"/>
      <c r="O9438" s="8"/>
      <c r="P9438" s="8"/>
    </row>
    <row r="9439" spans="12:16" ht="24" customHeight="1">
      <c r="L9439" s="8"/>
      <c r="M9439" s="8"/>
      <c r="N9439" s="8"/>
      <c r="O9439" s="8"/>
      <c r="P9439" s="8"/>
    </row>
    <row r="9440" spans="12:16" ht="24" customHeight="1">
      <c r="L9440" s="8"/>
      <c r="M9440" s="8"/>
      <c r="N9440" s="8"/>
      <c r="O9440" s="8"/>
      <c r="P9440" s="8"/>
    </row>
    <row r="9441" spans="12:16" ht="24" customHeight="1">
      <c r="L9441" s="8"/>
      <c r="M9441" s="8"/>
      <c r="N9441" s="8"/>
      <c r="O9441" s="8"/>
      <c r="P9441" s="8"/>
    </row>
    <row r="9442" spans="12:16" ht="24" customHeight="1">
      <c r="L9442" s="8"/>
      <c r="M9442" s="8"/>
      <c r="N9442" s="8"/>
      <c r="O9442" s="8"/>
      <c r="P9442" s="8"/>
    </row>
    <row r="9443" spans="12:16" ht="24" customHeight="1">
      <c r="L9443" s="8"/>
      <c r="M9443" s="8"/>
      <c r="N9443" s="8"/>
      <c r="O9443" s="8"/>
      <c r="P9443" s="8"/>
    </row>
    <row r="9444" spans="12:16" ht="24" customHeight="1">
      <c r="L9444" s="8"/>
      <c r="M9444" s="8"/>
      <c r="N9444" s="8"/>
      <c r="O9444" s="8"/>
      <c r="P9444" s="8"/>
    </row>
    <row r="9445" spans="12:16" ht="24" customHeight="1">
      <c r="L9445" s="8"/>
      <c r="M9445" s="8"/>
      <c r="N9445" s="8"/>
      <c r="O9445" s="8"/>
      <c r="P9445" s="8"/>
    </row>
    <row r="9446" spans="12:16" ht="24" customHeight="1">
      <c r="L9446" s="8"/>
      <c r="M9446" s="8"/>
      <c r="N9446" s="8"/>
      <c r="O9446" s="8"/>
      <c r="P9446" s="8"/>
    </row>
    <row r="9447" spans="12:16" ht="24" customHeight="1">
      <c r="L9447" s="8"/>
      <c r="M9447" s="8"/>
      <c r="N9447" s="8"/>
      <c r="O9447" s="8"/>
      <c r="P9447" s="8"/>
    </row>
    <row r="9448" spans="12:16" ht="24" customHeight="1">
      <c r="L9448" s="8"/>
      <c r="M9448" s="8"/>
      <c r="N9448" s="8"/>
      <c r="O9448" s="8"/>
      <c r="P9448" s="8"/>
    </row>
    <row r="9449" spans="12:16" ht="24" customHeight="1">
      <c r="L9449" s="8"/>
      <c r="M9449" s="8"/>
      <c r="N9449" s="8"/>
      <c r="O9449" s="8"/>
      <c r="P9449" s="8"/>
    </row>
    <row r="9450" spans="12:16" ht="24" customHeight="1">
      <c r="L9450" s="8"/>
      <c r="M9450" s="8"/>
      <c r="N9450" s="8"/>
      <c r="O9450" s="8"/>
      <c r="P9450" s="8"/>
    </row>
    <row r="9451" spans="12:16" ht="24" customHeight="1">
      <c r="L9451" s="8"/>
      <c r="M9451" s="8"/>
      <c r="N9451" s="8"/>
      <c r="O9451" s="8"/>
      <c r="P9451" s="8"/>
    </row>
    <row r="9452" spans="12:16" ht="24" customHeight="1">
      <c r="L9452" s="8"/>
      <c r="M9452" s="8"/>
      <c r="N9452" s="8"/>
      <c r="O9452" s="8"/>
      <c r="P9452" s="8"/>
    </row>
    <row r="9453" spans="12:16" ht="24" customHeight="1">
      <c r="L9453" s="8"/>
      <c r="M9453" s="8"/>
      <c r="N9453" s="8"/>
      <c r="O9453" s="8"/>
      <c r="P9453" s="8"/>
    </row>
    <row r="9454" spans="12:16" ht="24" customHeight="1">
      <c r="L9454" s="8"/>
      <c r="M9454" s="8"/>
      <c r="N9454" s="8"/>
      <c r="O9454" s="8"/>
      <c r="P9454" s="8"/>
    </row>
    <row r="9455" spans="12:16" ht="24" customHeight="1">
      <c r="L9455" s="8"/>
      <c r="M9455" s="8"/>
      <c r="N9455" s="8"/>
      <c r="O9455" s="8"/>
      <c r="P9455" s="8"/>
    </row>
    <row r="9456" spans="12:16" ht="24" customHeight="1">
      <c r="L9456" s="8"/>
      <c r="M9456" s="8"/>
      <c r="N9456" s="8"/>
      <c r="O9456" s="8"/>
      <c r="P9456" s="8"/>
    </row>
    <row r="9457" spans="12:16" ht="24" customHeight="1">
      <c r="L9457" s="8"/>
      <c r="M9457" s="8"/>
      <c r="N9457" s="8"/>
      <c r="O9457" s="8"/>
      <c r="P9457" s="8"/>
    </row>
    <row r="9458" spans="12:16" ht="24" customHeight="1">
      <c r="L9458" s="8"/>
      <c r="M9458" s="8"/>
      <c r="N9458" s="8"/>
      <c r="O9458" s="8"/>
      <c r="P9458" s="8"/>
    </row>
    <row r="9459" spans="12:16" ht="24" customHeight="1">
      <c r="L9459" s="8"/>
      <c r="M9459" s="8"/>
      <c r="N9459" s="8"/>
      <c r="O9459" s="8"/>
      <c r="P9459" s="8"/>
    </row>
    <row r="9460" spans="12:16" ht="24" customHeight="1">
      <c r="L9460" s="8"/>
      <c r="M9460" s="8"/>
      <c r="N9460" s="8"/>
      <c r="O9460" s="8"/>
      <c r="P9460" s="8"/>
    </row>
    <row r="9461" spans="12:16" ht="24" customHeight="1">
      <c r="L9461" s="8"/>
      <c r="M9461" s="8"/>
      <c r="N9461" s="8"/>
      <c r="O9461" s="8"/>
      <c r="P9461" s="8"/>
    </row>
    <row r="9462" spans="12:16" ht="24" customHeight="1">
      <c r="L9462" s="8"/>
      <c r="M9462" s="8"/>
      <c r="N9462" s="8"/>
      <c r="O9462" s="8"/>
      <c r="P9462" s="8"/>
    </row>
    <row r="9463" spans="12:16" ht="24" customHeight="1">
      <c r="L9463" s="8"/>
      <c r="M9463" s="8"/>
      <c r="N9463" s="8"/>
      <c r="O9463" s="8"/>
      <c r="P9463" s="8"/>
    </row>
    <row r="9464" spans="12:16" ht="24" customHeight="1">
      <c r="L9464" s="8"/>
      <c r="M9464" s="8"/>
      <c r="N9464" s="8"/>
      <c r="O9464" s="8"/>
      <c r="P9464" s="8"/>
    </row>
    <row r="9465" spans="12:16" ht="24" customHeight="1">
      <c r="L9465" s="8"/>
      <c r="M9465" s="8"/>
      <c r="N9465" s="8"/>
      <c r="O9465" s="8"/>
      <c r="P9465" s="8"/>
    </row>
    <row r="9466" spans="12:16" ht="24" customHeight="1">
      <c r="L9466" s="8"/>
      <c r="M9466" s="8"/>
      <c r="N9466" s="8"/>
      <c r="O9466" s="8"/>
      <c r="P9466" s="8"/>
    </row>
    <row r="9467" spans="12:16" ht="24" customHeight="1">
      <c r="L9467" s="8"/>
      <c r="M9467" s="8"/>
      <c r="N9467" s="8"/>
      <c r="O9467" s="8"/>
      <c r="P9467" s="8"/>
    </row>
    <row r="9468" spans="12:16" ht="24" customHeight="1">
      <c r="L9468" s="8"/>
      <c r="M9468" s="8"/>
      <c r="N9468" s="8"/>
      <c r="O9468" s="8"/>
      <c r="P9468" s="8"/>
    </row>
    <row r="9469" spans="12:16" ht="24" customHeight="1">
      <c r="L9469" s="8"/>
      <c r="M9469" s="8"/>
      <c r="N9469" s="8"/>
      <c r="O9469" s="8"/>
      <c r="P9469" s="8"/>
    </row>
    <row r="9470" spans="12:16" ht="24" customHeight="1">
      <c r="L9470" s="8"/>
      <c r="M9470" s="8"/>
      <c r="N9470" s="8"/>
      <c r="O9470" s="8"/>
      <c r="P9470" s="8"/>
    </row>
    <row r="9471" spans="12:16" ht="24" customHeight="1">
      <c r="L9471" s="8"/>
      <c r="M9471" s="8"/>
      <c r="N9471" s="8"/>
      <c r="O9471" s="8"/>
      <c r="P9471" s="8"/>
    </row>
    <row r="9472" spans="12:16" ht="24" customHeight="1">
      <c r="L9472" s="8"/>
      <c r="M9472" s="8"/>
      <c r="N9472" s="8"/>
      <c r="O9472" s="8"/>
      <c r="P9472" s="8"/>
    </row>
    <row r="9473" spans="12:16" ht="24" customHeight="1">
      <c r="L9473" s="8"/>
      <c r="M9473" s="8"/>
      <c r="N9473" s="8"/>
      <c r="O9473" s="8"/>
      <c r="P9473" s="8"/>
    </row>
    <row r="9474" spans="12:16" ht="24" customHeight="1">
      <c r="L9474" s="8"/>
      <c r="M9474" s="8"/>
      <c r="N9474" s="8"/>
      <c r="O9474" s="8"/>
      <c r="P9474" s="8"/>
    </row>
    <row r="9475" spans="12:16" ht="24" customHeight="1">
      <c r="L9475" s="8"/>
      <c r="M9475" s="8"/>
      <c r="N9475" s="8"/>
      <c r="O9475" s="8"/>
      <c r="P9475" s="8"/>
    </row>
    <row r="9476" spans="12:16" ht="24" customHeight="1">
      <c r="L9476" s="8"/>
      <c r="M9476" s="8"/>
      <c r="N9476" s="8"/>
      <c r="O9476" s="8"/>
      <c r="P9476" s="8"/>
    </row>
    <row r="9477" spans="12:16" ht="24" customHeight="1">
      <c r="L9477" s="8"/>
      <c r="M9477" s="8"/>
      <c r="N9477" s="8"/>
      <c r="O9477" s="8"/>
      <c r="P9477" s="8"/>
    </row>
    <row r="9478" spans="12:16" ht="24" customHeight="1">
      <c r="L9478" s="8"/>
      <c r="M9478" s="8"/>
      <c r="N9478" s="8"/>
      <c r="O9478" s="8"/>
      <c r="P9478" s="8"/>
    </row>
    <row r="9479" spans="12:16" ht="24" customHeight="1">
      <c r="L9479" s="8"/>
      <c r="M9479" s="8"/>
      <c r="N9479" s="8"/>
      <c r="O9479" s="8"/>
      <c r="P9479" s="8"/>
    </row>
    <row r="9480" spans="12:16" ht="24" customHeight="1">
      <c r="L9480" s="8"/>
      <c r="M9480" s="8"/>
      <c r="N9480" s="8"/>
      <c r="O9480" s="8"/>
      <c r="P9480" s="8"/>
    </row>
    <row r="9481" spans="12:16" ht="24" customHeight="1">
      <c r="L9481" s="8"/>
      <c r="M9481" s="8"/>
      <c r="N9481" s="8"/>
      <c r="O9481" s="8"/>
      <c r="P9481" s="8"/>
    </row>
    <row r="9482" spans="12:16" ht="24" customHeight="1">
      <c r="L9482" s="8"/>
      <c r="M9482" s="8"/>
      <c r="N9482" s="8"/>
      <c r="O9482" s="8"/>
      <c r="P9482" s="8"/>
    </row>
    <row r="9483" spans="12:16" ht="24" customHeight="1">
      <c r="L9483" s="8"/>
      <c r="M9483" s="8"/>
      <c r="N9483" s="8"/>
      <c r="O9483" s="8"/>
      <c r="P9483" s="8"/>
    </row>
    <row r="9484" spans="12:16" ht="24" customHeight="1">
      <c r="L9484" s="8"/>
      <c r="M9484" s="8"/>
      <c r="N9484" s="8"/>
      <c r="O9484" s="8"/>
      <c r="P9484" s="8"/>
    </row>
    <row r="9485" spans="12:16" ht="24" customHeight="1">
      <c r="L9485" s="8"/>
      <c r="M9485" s="8"/>
      <c r="N9485" s="8"/>
      <c r="O9485" s="8"/>
      <c r="P9485" s="8"/>
    </row>
    <row r="9486" spans="12:16" ht="24" customHeight="1">
      <c r="L9486" s="8"/>
      <c r="M9486" s="8"/>
      <c r="N9486" s="8"/>
      <c r="O9486" s="8"/>
      <c r="P9486" s="8"/>
    </row>
    <row r="9487" spans="12:16" ht="24" customHeight="1">
      <c r="L9487" s="8"/>
      <c r="M9487" s="8"/>
      <c r="N9487" s="8"/>
      <c r="O9487" s="8"/>
      <c r="P9487" s="8"/>
    </row>
    <row r="9488" spans="12:16" ht="24" customHeight="1">
      <c r="L9488" s="8"/>
      <c r="M9488" s="8"/>
      <c r="N9488" s="8"/>
      <c r="O9488" s="8"/>
      <c r="P9488" s="8"/>
    </row>
    <row r="9489" spans="12:16" ht="24" customHeight="1">
      <c r="L9489" s="8"/>
      <c r="M9489" s="8"/>
      <c r="N9489" s="8"/>
      <c r="O9489" s="8"/>
      <c r="P9489" s="8"/>
    </row>
    <row r="9490" spans="12:16" ht="24" customHeight="1">
      <c r="L9490" s="8"/>
      <c r="M9490" s="8"/>
      <c r="N9490" s="8"/>
      <c r="O9490" s="8"/>
      <c r="P9490" s="8"/>
    </row>
    <row r="9491" spans="12:16" ht="24" customHeight="1">
      <c r="L9491" s="8"/>
      <c r="M9491" s="8"/>
      <c r="N9491" s="8"/>
      <c r="O9491" s="8"/>
      <c r="P9491" s="8"/>
    </row>
    <row r="9492" spans="12:16" ht="24" customHeight="1">
      <c r="L9492" s="8"/>
      <c r="M9492" s="8"/>
      <c r="N9492" s="8"/>
      <c r="O9492" s="8"/>
      <c r="P9492" s="8"/>
    </row>
    <row r="9493" spans="12:16" ht="24" customHeight="1">
      <c r="L9493" s="8"/>
      <c r="M9493" s="8"/>
      <c r="N9493" s="8"/>
      <c r="O9493" s="8"/>
      <c r="P9493" s="8"/>
    </row>
    <row r="9494" spans="12:16" ht="24" customHeight="1">
      <c r="L9494" s="8"/>
      <c r="M9494" s="8"/>
      <c r="N9494" s="8"/>
      <c r="O9494" s="8"/>
      <c r="P9494" s="8"/>
    </row>
    <row r="9495" spans="12:16" ht="24" customHeight="1">
      <c r="L9495" s="8"/>
      <c r="M9495" s="8"/>
      <c r="N9495" s="8"/>
      <c r="O9495" s="8"/>
      <c r="P9495" s="8"/>
    </row>
    <row r="9496" spans="12:16" ht="24" customHeight="1">
      <c r="L9496" s="8"/>
      <c r="M9496" s="8"/>
      <c r="N9496" s="8"/>
      <c r="O9496" s="8"/>
      <c r="P9496" s="8"/>
    </row>
    <row r="9497" spans="12:16" ht="24" customHeight="1">
      <c r="L9497" s="8"/>
      <c r="M9497" s="8"/>
      <c r="N9497" s="8"/>
      <c r="O9497" s="8"/>
      <c r="P9497" s="8"/>
    </row>
    <row r="9498" spans="12:16" ht="24" customHeight="1">
      <c r="L9498" s="8"/>
      <c r="M9498" s="8"/>
      <c r="N9498" s="8"/>
      <c r="O9498" s="8"/>
      <c r="P9498" s="8"/>
    </row>
    <row r="9499" spans="12:16" ht="24" customHeight="1">
      <c r="L9499" s="8"/>
      <c r="M9499" s="8"/>
      <c r="N9499" s="8"/>
      <c r="O9499" s="8"/>
      <c r="P9499" s="8"/>
    </row>
    <row r="9500" spans="12:16" ht="24" customHeight="1">
      <c r="L9500" s="8"/>
      <c r="M9500" s="8"/>
      <c r="N9500" s="8"/>
      <c r="O9500" s="8"/>
      <c r="P9500" s="8"/>
    </row>
    <row r="9501" spans="12:16" ht="24" customHeight="1">
      <c r="L9501" s="8"/>
      <c r="M9501" s="8"/>
      <c r="N9501" s="8"/>
      <c r="O9501" s="8"/>
      <c r="P9501" s="8"/>
    </row>
    <row r="9502" spans="12:16" ht="24" customHeight="1">
      <c r="L9502" s="8"/>
      <c r="M9502" s="8"/>
      <c r="N9502" s="8"/>
      <c r="O9502" s="8"/>
      <c r="P9502" s="8"/>
    </row>
    <row r="9503" spans="12:16" ht="24" customHeight="1">
      <c r="L9503" s="8"/>
      <c r="M9503" s="8"/>
      <c r="N9503" s="8"/>
      <c r="O9503" s="8"/>
      <c r="P9503" s="8"/>
    </row>
    <row r="9504" spans="12:16" ht="24" customHeight="1">
      <c r="L9504" s="8"/>
      <c r="M9504" s="8"/>
      <c r="N9504" s="8"/>
      <c r="O9504" s="8"/>
      <c r="P9504" s="8"/>
    </row>
    <row r="9505" spans="12:16" ht="24" customHeight="1">
      <c r="L9505" s="8"/>
      <c r="M9505" s="8"/>
      <c r="N9505" s="8"/>
      <c r="O9505" s="8"/>
      <c r="P9505" s="8"/>
    </row>
    <row r="9506" spans="12:16" ht="24" customHeight="1">
      <c r="L9506" s="8"/>
      <c r="M9506" s="8"/>
      <c r="N9506" s="8"/>
      <c r="O9506" s="8"/>
      <c r="P9506" s="8"/>
    </row>
    <row r="9507" spans="12:16" ht="24" customHeight="1">
      <c r="L9507" s="8"/>
      <c r="M9507" s="8"/>
      <c r="N9507" s="8"/>
      <c r="O9507" s="8"/>
      <c r="P9507" s="8"/>
    </row>
    <row r="9508" spans="12:16" ht="24" customHeight="1">
      <c r="L9508" s="8"/>
      <c r="M9508" s="8"/>
      <c r="N9508" s="8"/>
      <c r="O9508" s="8"/>
      <c r="P9508" s="8"/>
    </row>
    <row r="9509" spans="12:16" ht="24" customHeight="1">
      <c r="L9509" s="8"/>
      <c r="M9509" s="8"/>
      <c r="N9509" s="8"/>
      <c r="O9509" s="8"/>
      <c r="P9509" s="8"/>
    </row>
    <row r="9510" spans="12:16" ht="24" customHeight="1">
      <c r="L9510" s="8"/>
      <c r="M9510" s="8"/>
      <c r="N9510" s="8"/>
      <c r="O9510" s="8"/>
      <c r="P9510" s="8"/>
    </row>
    <row r="9511" spans="12:16" ht="24" customHeight="1">
      <c r="L9511" s="8"/>
      <c r="M9511" s="8"/>
      <c r="N9511" s="8"/>
      <c r="O9511" s="8"/>
      <c r="P9511" s="8"/>
    </row>
    <row r="9512" spans="12:16" ht="24" customHeight="1">
      <c r="L9512" s="8"/>
      <c r="M9512" s="8"/>
      <c r="N9512" s="8"/>
      <c r="O9512" s="8"/>
      <c r="P9512" s="8"/>
    </row>
    <row r="9513" spans="12:16" ht="24" customHeight="1">
      <c r="L9513" s="8"/>
      <c r="M9513" s="8"/>
      <c r="N9513" s="8"/>
      <c r="O9513" s="8"/>
      <c r="P9513" s="8"/>
    </row>
    <row r="9514" spans="12:16" ht="24" customHeight="1">
      <c r="L9514" s="8"/>
      <c r="M9514" s="8"/>
      <c r="N9514" s="8"/>
      <c r="O9514" s="8"/>
      <c r="P9514" s="8"/>
    </row>
    <row r="9515" spans="12:16" ht="24" customHeight="1">
      <c r="L9515" s="8"/>
      <c r="M9515" s="8"/>
      <c r="N9515" s="8"/>
      <c r="O9515" s="8"/>
      <c r="P9515" s="8"/>
    </row>
    <row r="9516" spans="12:16" ht="24" customHeight="1">
      <c r="L9516" s="8"/>
      <c r="M9516" s="8"/>
      <c r="N9516" s="8"/>
      <c r="O9516" s="8"/>
      <c r="P9516" s="8"/>
    </row>
    <row r="9517" spans="12:16" ht="24" customHeight="1">
      <c r="L9517" s="8"/>
      <c r="M9517" s="8"/>
      <c r="N9517" s="8"/>
      <c r="O9517" s="8"/>
      <c r="P9517" s="8"/>
    </row>
    <row r="9518" spans="12:16" ht="24" customHeight="1">
      <c r="L9518" s="8"/>
      <c r="M9518" s="8"/>
      <c r="N9518" s="8"/>
      <c r="O9518" s="8"/>
      <c r="P9518" s="8"/>
    </row>
    <row r="9519" spans="12:16" ht="24" customHeight="1">
      <c r="L9519" s="8"/>
      <c r="M9519" s="8"/>
      <c r="N9519" s="8"/>
      <c r="O9519" s="8"/>
      <c r="P9519" s="8"/>
    </row>
    <row r="9520" spans="12:16" ht="24" customHeight="1">
      <c r="L9520" s="8"/>
      <c r="M9520" s="8"/>
      <c r="N9520" s="8"/>
      <c r="O9520" s="8"/>
      <c r="P9520" s="8"/>
    </row>
    <row r="9521" spans="12:16" ht="24" customHeight="1">
      <c r="L9521" s="8"/>
      <c r="M9521" s="8"/>
      <c r="N9521" s="8"/>
      <c r="O9521" s="8"/>
      <c r="P9521" s="8"/>
    </row>
    <row r="9522" spans="12:16" ht="24" customHeight="1">
      <c r="L9522" s="8"/>
      <c r="M9522" s="8"/>
      <c r="N9522" s="8"/>
      <c r="O9522" s="8"/>
      <c r="P9522" s="8"/>
    </row>
    <row r="9523" spans="12:16" ht="24" customHeight="1">
      <c r="L9523" s="8"/>
      <c r="M9523" s="8"/>
      <c r="N9523" s="8"/>
      <c r="O9523" s="8"/>
      <c r="P9523" s="8"/>
    </row>
    <row r="9524" spans="12:16" ht="24" customHeight="1">
      <c r="L9524" s="8"/>
      <c r="M9524" s="8"/>
      <c r="N9524" s="8"/>
      <c r="O9524" s="8"/>
      <c r="P9524" s="8"/>
    </row>
    <row r="9525" spans="12:16" ht="24" customHeight="1">
      <c r="L9525" s="8"/>
      <c r="M9525" s="8"/>
      <c r="N9525" s="8"/>
      <c r="O9525" s="8"/>
      <c r="P9525" s="8"/>
    </row>
    <row r="9526" spans="12:16" ht="24" customHeight="1">
      <c r="L9526" s="8"/>
      <c r="M9526" s="8"/>
      <c r="N9526" s="8"/>
      <c r="O9526" s="8"/>
      <c r="P9526" s="8"/>
    </row>
    <row r="9527" spans="12:16" ht="24" customHeight="1">
      <c r="L9527" s="8"/>
      <c r="M9527" s="8"/>
      <c r="N9527" s="8"/>
      <c r="O9527" s="8"/>
      <c r="P9527" s="8"/>
    </row>
    <row r="9528" spans="12:16" ht="24" customHeight="1">
      <c r="L9528" s="8"/>
      <c r="M9528" s="8"/>
      <c r="N9528" s="8"/>
      <c r="O9528" s="8"/>
      <c r="P9528" s="8"/>
    </row>
    <row r="9529" spans="12:16" ht="24" customHeight="1">
      <c r="L9529" s="8"/>
      <c r="M9529" s="8"/>
      <c r="N9529" s="8"/>
      <c r="O9529" s="8"/>
      <c r="P9529" s="8"/>
    </row>
    <row r="9530" spans="12:16" ht="24" customHeight="1">
      <c r="L9530" s="8"/>
      <c r="M9530" s="8"/>
      <c r="N9530" s="8"/>
      <c r="O9530" s="8"/>
      <c r="P9530" s="8"/>
    </row>
    <row r="9531" spans="12:16" ht="24" customHeight="1">
      <c r="L9531" s="8"/>
      <c r="M9531" s="8"/>
      <c r="N9531" s="8"/>
      <c r="O9531" s="8"/>
      <c r="P9531" s="8"/>
    </row>
    <row r="9532" spans="12:16" ht="24" customHeight="1">
      <c r="L9532" s="8"/>
      <c r="M9532" s="8"/>
      <c r="N9532" s="8"/>
      <c r="O9532" s="8"/>
      <c r="P9532" s="8"/>
    </row>
    <row r="9533" spans="12:16" ht="24" customHeight="1">
      <c r="L9533" s="8"/>
      <c r="M9533" s="8"/>
      <c r="N9533" s="8"/>
      <c r="O9533" s="8"/>
      <c r="P9533" s="8"/>
    </row>
    <row r="9534" spans="12:16" ht="24" customHeight="1">
      <c r="L9534" s="8"/>
      <c r="M9534" s="8"/>
      <c r="N9534" s="8"/>
      <c r="O9534" s="8"/>
      <c r="P9534" s="8"/>
    </row>
    <row r="9535" spans="12:16" ht="24" customHeight="1">
      <c r="L9535" s="8"/>
      <c r="M9535" s="8"/>
      <c r="N9535" s="8"/>
      <c r="O9535" s="8"/>
      <c r="P9535" s="8"/>
    </row>
    <row r="9536" spans="12:16" ht="24" customHeight="1">
      <c r="L9536" s="8"/>
      <c r="M9536" s="8"/>
      <c r="N9536" s="8"/>
      <c r="O9536" s="8"/>
      <c r="P9536" s="8"/>
    </row>
    <row r="9537" spans="12:16" ht="24" customHeight="1">
      <c r="L9537" s="8"/>
      <c r="M9537" s="8"/>
      <c r="N9537" s="8"/>
      <c r="O9537" s="8"/>
      <c r="P9537" s="8"/>
    </row>
    <row r="9538" spans="12:16" ht="24" customHeight="1">
      <c r="L9538" s="8"/>
      <c r="M9538" s="8"/>
      <c r="N9538" s="8"/>
      <c r="O9538" s="8"/>
      <c r="P9538" s="8"/>
    </row>
    <row r="9539" spans="12:16" ht="24" customHeight="1">
      <c r="L9539" s="8"/>
      <c r="M9539" s="8"/>
      <c r="N9539" s="8"/>
      <c r="O9539" s="8"/>
      <c r="P9539" s="8"/>
    </row>
    <row r="9540" spans="12:16" ht="24" customHeight="1">
      <c r="L9540" s="8"/>
      <c r="M9540" s="8"/>
      <c r="N9540" s="8"/>
      <c r="O9540" s="8"/>
      <c r="P9540" s="8"/>
    </row>
    <row r="9541" spans="12:16" ht="24" customHeight="1">
      <c r="L9541" s="8"/>
      <c r="M9541" s="8"/>
      <c r="N9541" s="8"/>
      <c r="O9541" s="8"/>
      <c r="P9541" s="8"/>
    </row>
    <row r="9542" spans="12:16" ht="24" customHeight="1">
      <c r="L9542" s="8"/>
      <c r="M9542" s="8"/>
      <c r="N9542" s="8"/>
      <c r="O9542" s="8"/>
      <c r="P9542" s="8"/>
    </row>
    <row r="9543" spans="12:16" ht="24" customHeight="1">
      <c r="L9543" s="8"/>
      <c r="M9543" s="8"/>
      <c r="N9543" s="8"/>
      <c r="O9543" s="8"/>
      <c r="P9543" s="8"/>
    </row>
    <row r="9544" spans="12:16" ht="24" customHeight="1">
      <c r="L9544" s="8"/>
      <c r="M9544" s="8"/>
      <c r="N9544" s="8"/>
      <c r="O9544" s="8"/>
      <c r="P9544" s="8"/>
    </row>
    <row r="9545" spans="12:16" ht="24" customHeight="1">
      <c r="L9545" s="8"/>
      <c r="M9545" s="8"/>
      <c r="N9545" s="8"/>
      <c r="O9545" s="8"/>
      <c r="P9545" s="8"/>
    </row>
    <row r="9546" spans="12:16" ht="24" customHeight="1">
      <c r="L9546" s="8"/>
      <c r="M9546" s="8"/>
      <c r="N9546" s="8"/>
      <c r="O9546" s="8"/>
      <c r="P9546" s="8"/>
    </row>
    <row r="9547" spans="12:16" ht="24" customHeight="1">
      <c r="L9547" s="8"/>
      <c r="M9547" s="8"/>
      <c r="N9547" s="8"/>
      <c r="O9547" s="8"/>
      <c r="P9547" s="8"/>
    </row>
    <row r="9548" spans="12:16" ht="24" customHeight="1">
      <c r="L9548" s="8"/>
      <c r="M9548" s="8"/>
      <c r="N9548" s="8"/>
      <c r="O9548" s="8"/>
      <c r="P9548" s="8"/>
    </row>
    <row r="9549" spans="12:16" ht="24" customHeight="1">
      <c r="L9549" s="8"/>
      <c r="M9549" s="8"/>
      <c r="N9549" s="8"/>
      <c r="O9549" s="8"/>
      <c r="P9549" s="8"/>
    </row>
    <row r="9550" spans="12:16" ht="24" customHeight="1">
      <c r="L9550" s="8"/>
      <c r="M9550" s="8"/>
      <c r="N9550" s="8"/>
      <c r="O9550" s="8"/>
      <c r="P9550" s="8"/>
    </row>
    <row r="9551" spans="12:16" ht="24" customHeight="1">
      <c r="L9551" s="8"/>
      <c r="M9551" s="8"/>
      <c r="N9551" s="8"/>
      <c r="O9551" s="8"/>
      <c r="P9551" s="8"/>
    </row>
    <row r="9552" spans="12:16" ht="24" customHeight="1">
      <c r="L9552" s="8"/>
      <c r="M9552" s="8"/>
      <c r="N9552" s="8"/>
      <c r="O9552" s="8"/>
      <c r="P9552" s="8"/>
    </row>
    <row r="9553" spans="12:16" ht="24" customHeight="1">
      <c r="L9553" s="8"/>
      <c r="M9553" s="8"/>
      <c r="N9553" s="8"/>
      <c r="O9553" s="8"/>
      <c r="P9553" s="8"/>
    </row>
    <row r="9554" spans="12:16" ht="24" customHeight="1">
      <c r="L9554" s="8"/>
      <c r="M9554" s="8"/>
      <c r="N9554" s="8"/>
      <c r="O9554" s="8"/>
      <c r="P9554" s="8"/>
    </row>
    <row r="9555" spans="12:16" ht="24" customHeight="1">
      <c r="L9555" s="8"/>
      <c r="M9555" s="8"/>
      <c r="N9555" s="8"/>
      <c r="O9555" s="8"/>
      <c r="P9555" s="8"/>
    </row>
    <row r="9556" spans="12:16" ht="24" customHeight="1">
      <c r="L9556" s="8"/>
      <c r="M9556" s="8"/>
      <c r="N9556" s="8"/>
      <c r="O9556" s="8"/>
      <c r="P9556" s="8"/>
    </row>
    <row r="9557" spans="12:16" ht="24" customHeight="1">
      <c r="L9557" s="8"/>
      <c r="M9557" s="8"/>
      <c r="N9557" s="8"/>
      <c r="O9557" s="8"/>
      <c r="P9557" s="8"/>
    </row>
    <row r="9558" spans="12:16" ht="24" customHeight="1">
      <c r="L9558" s="8"/>
      <c r="M9558" s="8"/>
      <c r="N9558" s="8"/>
      <c r="O9558" s="8"/>
      <c r="P9558" s="8"/>
    </row>
    <row r="9559" spans="12:16" ht="24" customHeight="1">
      <c r="L9559" s="8"/>
      <c r="M9559" s="8"/>
      <c r="N9559" s="8"/>
      <c r="O9559" s="8"/>
      <c r="P9559" s="8"/>
    </row>
    <row r="9560" spans="12:16" ht="24" customHeight="1">
      <c r="L9560" s="8"/>
      <c r="M9560" s="8"/>
      <c r="N9560" s="8"/>
      <c r="O9560" s="8"/>
      <c r="P9560" s="8"/>
    </row>
    <row r="9561" spans="12:16" ht="24" customHeight="1">
      <c r="L9561" s="8"/>
      <c r="M9561" s="8"/>
      <c r="N9561" s="8"/>
      <c r="O9561" s="8"/>
      <c r="P9561" s="8"/>
    </row>
    <row r="9562" spans="12:16" ht="24" customHeight="1">
      <c r="L9562" s="8"/>
      <c r="M9562" s="8"/>
      <c r="N9562" s="8"/>
      <c r="O9562" s="8"/>
      <c r="P9562" s="8"/>
    </row>
    <row r="9563" spans="12:16" ht="24" customHeight="1">
      <c r="L9563" s="8"/>
      <c r="M9563" s="8"/>
      <c r="N9563" s="8"/>
      <c r="O9563" s="8"/>
      <c r="P9563" s="8"/>
    </row>
    <row r="9564" spans="12:16" ht="24" customHeight="1">
      <c r="L9564" s="8"/>
      <c r="M9564" s="8"/>
      <c r="N9564" s="8"/>
      <c r="O9564" s="8"/>
      <c r="P9564" s="8"/>
    </row>
    <row r="9565" spans="12:16" ht="24" customHeight="1">
      <c r="L9565" s="8"/>
      <c r="M9565" s="8"/>
      <c r="N9565" s="8"/>
      <c r="O9565" s="8"/>
      <c r="P9565" s="8"/>
    </row>
    <row r="9566" spans="12:16" ht="24" customHeight="1">
      <c r="L9566" s="8"/>
      <c r="M9566" s="8"/>
      <c r="N9566" s="8"/>
      <c r="O9566" s="8"/>
      <c r="P9566" s="8"/>
    </row>
    <row r="9567" spans="12:16" ht="24" customHeight="1">
      <c r="L9567" s="8"/>
      <c r="M9567" s="8"/>
      <c r="N9567" s="8"/>
      <c r="O9567" s="8"/>
      <c r="P9567" s="8"/>
    </row>
    <row r="9568" spans="12:16" ht="24" customHeight="1">
      <c r="L9568" s="8"/>
      <c r="M9568" s="8"/>
      <c r="N9568" s="8"/>
      <c r="O9568" s="8"/>
      <c r="P9568" s="8"/>
    </row>
    <row r="9569" spans="12:16" ht="24" customHeight="1">
      <c r="L9569" s="8"/>
      <c r="M9569" s="8"/>
      <c r="N9569" s="8"/>
      <c r="O9569" s="8"/>
      <c r="P9569" s="8"/>
    </row>
    <row r="9570" spans="12:16" ht="24" customHeight="1">
      <c r="L9570" s="8"/>
      <c r="M9570" s="8"/>
      <c r="N9570" s="8"/>
      <c r="O9570" s="8"/>
      <c r="P9570" s="8"/>
    </row>
    <row r="9571" spans="12:16" ht="24" customHeight="1">
      <c r="L9571" s="8"/>
      <c r="M9571" s="8"/>
      <c r="N9571" s="8"/>
      <c r="O9571" s="8"/>
      <c r="P9571" s="8"/>
    </row>
    <row r="9572" spans="12:16" ht="24" customHeight="1">
      <c r="L9572" s="8"/>
      <c r="M9572" s="8"/>
      <c r="N9572" s="8"/>
      <c r="O9572" s="8"/>
      <c r="P9572" s="8"/>
    </row>
    <row r="9573" spans="12:16" ht="24" customHeight="1">
      <c r="L9573" s="8"/>
      <c r="M9573" s="8"/>
      <c r="N9573" s="8"/>
      <c r="O9573" s="8"/>
      <c r="P9573" s="8"/>
    </row>
    <row r="9574" spans="12:16" ht="24" customHeight="1">
      <c r="L9574" s="8"/>
      <c r="M9574" s="8"/>
      <c r="N9574" s="8"/>
      <c r="O9574" s="8"/>
      <c r="P9574" s="8"/>
    </row>
    <row r="9575" spans="12:16" ht="24" customHeight="1">
      <c r="L9575" s="8"/>
      <c r="M9575" s="8"/>
      <c r="N9575" s="8"/>
      <c r="O9575" s="8"/>
      <c r="P9575" s="8"/>
    </row>
    <row r="9576" spans="12:16" ht="24" customHeight="1">
      <c r="L9576" s="8"/>
      <c r="M9576" s="8"/>
      <c r="N9576" s="8"/>
      <c r="O9576" s="8"/>
      <c r="P9576" s="8"/>
    </row>
    <row r="9577" spans="12:16" ht="24" customHeight="1">
      <c r="L9577" s="8"/>
      <c r="M9577" s="8"/>
      <c r="N9577" s="8"/>
      <c r="O9577" s="8"/>
      <c r="P9577" s="8"/>
    </row>
    <row r="9578" spans="12:16" ht="24" customHeight="1">
      <c r="L9578" s="8"/>
      <c r="M9578" s="8"/>
      <c r="N9578" s="8"/>
      <c r="O9578" s="8"/>
      <c r="P9578" s="8"/>
    </row>
    <row r="9579" spans="12:16" ht="24" customHeight="1">
      <c r="L9579" s="8"/>
      <c r="M9579" s="8"/>
      <c r="N9579" s="8"/>
      <c r="O9579" s="8"/>
      <c r="P9579" s="8"/>
    </row>
    <row r="9580" spans="12:16" ht="24" customHeight="1">
      <c r="L9580" s="8"/>
      <c r="M9580" s="8"/>
      <c r="N9580" s="8"/>
      <c r="O9580" s="8"/>
      <c r="P9580" s="8"/>
    </row>
    <row r="9581" spans="12:16" ht="24" customHeight="1">
      <c r="L9581" s="8"/>
      <c r="M9581" s="8"/>
      <c r="N9581" s="8"/>
      <c r="O9581" s="8"/>
      <c r="P9581" s="8"/>
    </row>
    <row r="9582" spans="12:16" ht="24" customHeight="1">
      <c r="L9582" s="8"/>
      <c r="M9582" s="8"/>
      <c r="N9582" s="8"/>
      <c r="O9582" s="8"/>
      <c r="P9582" s="8"/>
    </row>
    <row r="9583" spans="12:16" ht="24" customHeight="1">
      <c r="L9583" s="8"/>
      <c r="M9583" s="8"/>
      <c r="N9583" s="8"/>
      <c r="O9583" s="8"/>
      <c r="P9583" s="8"/>
    </row>
    <row r="9584" spans="12:16" ht="24" customHeight="1">
      <c r="L9584" s="8"/>
      <c r="M9584" s="8"/>
      <c r="N9584" s="8"/>
      <c r="O9584" s="8"/>
      <c r="P9584" s="8"/>
    </row>
    <row r="9585" spans="12:16" ht="24" customHeight="1">
      <c r="L9585" s="8"/>
      <c r="M9585" s="8"/>
      <c r="N9585" s="8"/>
      <c r="O9585" s="8"/>
      <c r="P9585" s="8"/>
    </row>
    <row r="9586" spans="12:16" ht="24" customHeight="1">
      <c r="L9586" s="8"/>
      <c r="M9586" s="8"/>
      <c r="N9586" s="8"/>
      <c r="O9586" s="8"/>
      <c r="P9586" s="8"/>
    </row>
    <row r="9587" spans="12:16" ht="24" customHeight="1">
      <c r="L9587" s="8"/>
      <c r="M9587" s="8"/>
      <c r="N9587" s="8"/>
      <c r="O9587" s="8"/>
      <c r="P9587" s="8"/>
    </row>
    <row r="9588" spans="12:16" ht="24" customHeight="1">
      <c r="L9588" s="8"/>
      <c r="M9588" s="8"/>
      <c r="N9588" s="8"/>
      <c r="O9588" s="8"/>
      <c r="P9588" s="8"/>
    </row>
    <row r="9589" spans="12:16" ht="24" customHeight="1">
      <c r="L9589" s="8"/>
      <c r="M9589" s="8"/>
      <c r="N9589" s="8"/>
      <c r="O9589" s="8"/>
      <c r="P9589" s="8"/>
    </row>
    <row r="9590" spans="12:16" ht="24" customHeight="1">
      <c r="L9590" s="8"/>
      <c r="M9590" s="8"/>
      <c r="N9590" s="8"/>
      <c r="O9590" s="8"/>
      <c r="P9590" s="8"/>
    </row>
    <row r="9591" spans="12:16" ht="24" customHeight="1">
      <c r="L9591" s="8"/>
      <c r="M9591" s="8"/>
      <c r="N9591" s="8"/>
      <c r="O9591" s="8"/>
      <c r="P9591" s="8"/>
    </row>
    <row r="9592" spans="12:16" ht="24" customHeight="1">
      <c r="L9592" s="8"/>
      <c r="M9592" s="8"/>
      <c r="N9592" s="8"/>
      <c r="O9592" s="8"/>
      <c r="P9592" s="8"/>
    </row>
    <row r="9593" spans="12:16" ht="24" customHeight="1">
      <c r="L9593" s="8"/>
      <c r="M9593" s="8"/>
      <c r="N9593" s="8"/>
      <c r="O9593" s="8"/>
      <c r="P9593" s="8"/>
    </row>
    <row r="9594" spans="12:16" ht="24" customHeight="1">
      <c r="L9594" s="8"/>
      <c r="M9594" s="8"/>
      <c r="N9594" s="8"/>
      <c r="O9594" s="8"/>
      <c r="P9594" s="8"/>
    </row>
    <row r="9595" spans="12:16" ht="24" customHeight="1">
      <c r="L9595" s="8"/>
      <c r="M9595" s="8"/>
      <c r="N9595" s="8"/>
      <c r="O9595" s="8"/>
      <c r="P9595" s="8"/>
    </row>
    <row r="9596" spans="12:16" ht="24" customHeight="1">
      <c r="L9596" s="8"/>
      <c r="M9596" s="8"/>
      <c r="N9596" s="8"/>
      <c r="O9596" s="8"/>
      <c r="P9596" s="8"/>
    </row>
    <row r="9597" spans="12:16" ht="24" customHeight="1">
      <c r="L9597" s="8"/>
      <c r="M9597" s="8"/>
      <c r="N9597" s="8"/>
      <c r="O9597" s="8"/>
      <c r="P9597" s="8"/>
    </row>
    <row r="9598" spans="12:16" ht="24" customHeight="1">
      <c r="L9598" s="8"/>
      <c r="M9598" s="8"/>
      <c r="N9598" s="8"/>
      <c r="O9598" s="8"/>
      <c r="P9598" s="8"/>
    </row>
    <row r="9599" spans="12:16" ht="24" customHeight="1">
      <c r="L9599" s="8"/>
      <c r="M9599" s="8"/>
      <c r="N9599" s="8"/>
      <c r="O9599" s="8"/>
      <c r="P9599" s="8"/>
    </row>
    <row r="9600" spans="12:16" ht="24" customHeight="1">
      <c r="L9600" s="8"/>
      <c r="M9600" s="8"/>
      <c r="N9600" s="8"/>
      <c r="O9600" s="8"/>
      <c r="P9600" s="8"/>
    </row>
    <row r="9601" spans="12:16" ht="24" customHeight="1">
      <c r="L9601" s="8"/>
      <c r="M9601" s="8"/>
      <c r="N9601" s="8"/>
      <c r="O9601" s="8"/>
      <c r="P9601" s="8"/>
    </row>
    <row r="9602" spans="12:16" ht="24" customHeight="1">
      <c r="L9602" s="8"/>
      <c r="M9602" s="8"/>
      <c r="N9602" s="8"/>
      <c r="O9602" s="8"/>
      <c r="P9602" s="8"/>
    </row>
    <row r="9603" spans="12:16" ht="24" customHeight="1">
      <c r="L9603" s="8"/>
      <c r="M9603" s="8"/>
      <c r="N9603" s="8"/>
      <c r="O9603" s="8"/>
      <c r="P9603" s="8"/>
    </row>
    <row r="9604" spans="12:16" ht="24" customHeight="1">
      <c r="L9604" s="8"/>
      <c r="M9604" s="8"/>
      <c r="N9604" s="8"/>
      <c r="O9604" s="8"/>
      <c r="P9604" s="8"/>
    </row>
    <row r="9605" spans="12:16" ht="24" customHeight="1">
      <c r="L9605" s="8"/>
      <c r="M9605" s="8"/>
      <c r="N9605" s="8"/>
      <c r="O9605" s="8"/>
      <c r="P9605" s="8"/>
    </row>
    <row r="9606" spans="12:16" ht="24" customHeight="1">
      <c r="L9606" s="8"/>
      <c r="M9606" s="8"/>
      <c r="N9606" s="8"/>
      <c r="O9606" s="8"/>
      <c r="P9606" s="8"/>
    </row>
    <row r="9607" spans="12:16" ht="24" customHeight="1">
      <c r="L9607" s="8"/>
      <c r="M9607" s="8"/>
      <c r="N9607" s="8"/>
      <c r="O9607" s="8"/>
      <c r="P9607" s="8"/>
    </row>
    <row r="9608" spans="12:16" ht="24" customHeight="1">
      <c r="L9608" s="8"/>
      <c r="M9608" s="8"/>
      <c r="N9608" s="8"/>
      <c r="O9608" s="8"/>
      <c r="P9608" s="8"/>
    </row>
    <row r="9609" spans="12:16" ht="24" customHeight="1">
      <c r="L9609" s="8"/>
      <c r="M9609" s="8"/>
      <c r="N9609" s="8"/>
      <c r="O9609" s="8"/>
      <c r="P9609" s="8"/>
    </row>
    <row r="9610" spans="12:16" ht="24" customHeight="1">
      <c r="L9610" s="8"/>
      <c r="M9610" s="8"/>
      <c r="N9610" s="8"/>
      <c r="O9610" s="8"/>
      <c r="P9610" s="8"/>
    </row>
    <row r="9611" spans="12:16" ht="24" customHeight="1">
      <c r="L9611" s="8"/>
      <c r="M9611" s="8"/>
      <c r="N9611" s="8"/>
      <c r="O9611" s="8"/>
      <c r="P9611" s="8"/>
    </row>
    <row r="9612" spans="12:16" ht="24" customHeight="1">
      <c r="L9612" s="8"/>
      <c r="M9612" s="8"/>
      <c r="N9612" s="8"/>
      <c r="O9612" s="8"/>
      <c r="P9612" s="8"/>
    </row>
    <row r="9613" spans="12:16" ht="24" customHeight="1">
      <c r="L9613" s="8"/>
      <c r="M9613" s="8"/>
      <c r="N9613" s="8"/>
      <c r="O9613" s="8"/>
      <c r="P9613" s="8"/>
    </row>
    <row r="9614" spans="12:16" ht="24" customHeight="1">
      <c r="L9614" s="8"/>
      <c r="M9614" s="8"/>
      <c r="N9614" s="8"/>
      <c r="O9614" s="8"/>
      <c r="P9614" s="8"/>
    </row>
    <row r="9615" spans="12:16" ht="24" customHeight="1">
      <c r="L9615" s="8"/>
      <c r="M9615" s="8"/>
      <c r="N9615" s="8"/>
      <c r="O9615" s="8"/>
      <c r="P9615" s="8"/>
    </row>
    <row r="9616" spans="12:16" ht="24" customHeight="1">
      <c r="L9616" s="8"/>
      <c r="M9616" s="8"/>
      <c r="N9616" s="8"/>
      <c r="O9616" s="8"/>
      <c r="P9616" s="8"/>
    </row>
    <row r="9617" spans="12:16" ht="24" customHeight="1">
      <c r="L9617" s="8"/>
      <c r="M9617" s="8"/>
      <c r="N9617" s="8"/>
      <c r="O9617" s="8"/>
      <c r="P9617" s="8"/>
    </row>
    <row r="9618" spans="12:16" ht="24" customHeight="1">
      <c r="L9618" s="8"/>
      <c r="M9618" s="8"/>
      <c r="N9618" s="8"/>
      <c r="O9618" s="8"/>
      <c r="P9618" s="8"/>
    </row>
    <row r="9619" spans="12:16" ht="24" customHeight="1">
      <c r="L9619" s="8"/>
      <c r="M9619" s="8"/>
      <c r="N9619" s="8"/>
      <c r="O9619" s="8"/>
      <c r="P9619" s="8"/>
    </row>
    <row r="9620" spans="12:16" ht="24" customHeight="1">
      <c r="L9620" s="8"/>
      <c r="M9620" s="8"/>
      <c r="N9620" s="8"/>
      <c r="O9620" s="8"/>
      <c r="P9620" s="8"/>
    </row>
    <row r="9621" spans="12:16" ht="24" customHeight="1">
      <c r="L9621" s="8"/>
      <c r="M9621" s="8"/>
      <c r="N9621" s="8"/>
      <c r="O9621" s="8"/>
      <c r="P9621" s="8"/>
    </row>
    <row r="9622" spans="12:16" ht="24" customHeight="1">
      <c r="L9622" s="8"/>
      <c r="M9622" s="8"/>
      <c r="N9622" s="8"/>
      <c r="O9622" s="8"/>
      <c r="P9622" s="8"/>
    </row>
    <row r="9623" spans="12:16" ht="24" customHeight="1">
      <c r="L9623" s="8"/>
      <c r="M9623" s="8"/>
      <c r="N9623" s="8"/>
      <c r="O9623" s="8"/>
      <c r="P9623" s="8"/>
    </row>
    <row r="9624" spans="12:16" ht="24" customHeight="1">
      <c r="L9624" s="8"/>
      <c r="M9624" s="8"/>
      <c r="N9624" s="8"/>
      <c r="O9624" s="8"/>
      <c r="P9624" s="8"/>
    </row>
    <row r="9625" spans="12:16" ht="24" customHeight="1">
      <c r="L9625" s="8"/>
      <c r="M9625" s="8"/>
      <c r="N9625" s="8"/>
      <c r="O9625" s="8"/>
      <c r="P9625" s="8"/>
    </row>
    <row r="9626" spans="12:16" ht="24" customHeight="1">
      <c r="L9626" s="8"/>
      <c r="M9626" s="8"/>
      <c r="N9626" s="8"/>
      <c r="O9626" s="8"/>
      <c r="P9626" s="8"/>
    </row>
    <row r="9627" spans="12:16" ht="24" customHeight="1">
      <c r="L9627" s="8"/>
      <c r="M9627" s="8"/>
      <c r="N9627" s="8"/>
      <c r="O9627" s="8"/>
      <c r="P9627" s="8"/>
    </row>
    <row r="9628" spans="12:16" ht="24" customHeight="1">
      <c r="L9628" s="8"/>
      <c r="M9628" s="8"/>
      <c r="N9628" s="8"/>
      <c r="O9628" s="8"/>
      <c r="P9628" s="8"/>
    </row>
    <row r="9629" spans="12:16" ht="24" customHeight="1">
      <c r="L9629" s="8"/>
      <c r="M9629" s="8"/>
      <c r="N9629" s="8"/>
      <c r="O9629" s="8"/>
      <c r="P9629" s="8"/>
    </row>
    <row r="9630" spans="12:16" ht="24" customHeight="1">
      <c r="L9630" s="8"/>
      <c r="M9630" s="8"/>
      <c r="N9630" s="8"/>
      <c r="O9630" s="8"/>
      <c r="P9630" s="8"/>
    </row>
    <row r="9631" spans="12:16" ht="24" customHeight="1">
      <c r="L9631" s="8"/>
      <c r="M9631" s="8"/>
      <c r="N9631" s="8"/>
      <c r="O9631" s="8"/>
      <c r="P9631" s="8"/>
    </row>
    <row r="9632" spans="12:16" ht="24" customHeight="1">
      <c r="L9632" s="8"/>
      <c r="M9632" s="8"/>
      <c r="N9632" s="8"/>
      <c r="O9632" s="8"/>
      <c r="P9632" s="8"/>
    </row>
    <row r="9633" spans="12:16" ht="24" customHeight="1">
      <c r="L9633" s="8"/>
      <c r="M9633" s="8"/>
      <c r="N9633" s="8"/>
      <c r="O9633" s="8"/>
      <c r="P9633" s="8"/>
    </row>
    <row r="9634" spans="12:16" ht="24" customHeight="1">
      <c r="L9634" s="8"/>
      <c r="M9634" s="8"/>
      <c r="N9634" s="8"/>
      <c r="O9634" s="8"/>
      <c r="P9634" s="8"/>
    </row>
    <row r="9635" spans="12:16" ht="24" customHeight="1">
      <c r="L9635" s="8"/>
      <c r="M9635" s="8"/>
      <c r="N9635" s="8"/>
      <c r="O9635" s="8"/>
      <c r="P9635" s="8"/>
    </row>
    <row r="9636" spans="12:16" ht="24" customHeight="1">
      <c r="L9636" s="8"/>
      <c r="M9636" s="8"/>
      <c r="N9636" s="8"/>
      <c r="O9636" s="8"/>
      <c r="P9636" s="8"/>
    </row>
    <row r="9637" spans="12:16" ht="24" customHeight="1">
      <c r="L9637" s="8"/>
      <c r="M9637" s="8"/>
      <c r="N9637" s="8"/>
      <c r="O9637" s="8"/>
      <c r="P9637" s="8"/>
    </row>
    <row r="9638" spans="12:16" ht="24" customHeight="1">
      <c r="L9638" s="8"/>
      <c r="M9638" s="8"/>
      <c r="N9638" s="8"/>
      <c r="O9638" s="8"/>
      <c r="P9638" s="8"/>
    </row>
    <row r="9639" spans="12:16" ht="24" customHeight="1">
      <c r="L9639" s="8"/>
      <c r="M9639" s="8"/>
      <c r="N9639" s="8"/>
      <c r="O9639" s="8"/>
      <c r="P9639" s="8"/>
    </row>
    <row r="9640" spans="12:16" ht="24" customHeight="1">
      <c r="L9640" s="8"/>
      <c r="M9640" s="8"/>
      <c r="N9640" s="8"/>
      <c r="O9640" s="8"/>
      <c r="P9640" s="8"/>
    </row>
    <row r="9641" spans="12:16" ht="24" customHeight="1">
      <c r="L9641" s="8"/>
      <c r="M9641" s="8"/>
      <c r="N9641" s="8"/>
      <c r="O9641" s="8"/>
      <c r="P9641" s="8"/>
    </row>
    <row r="9642" spans="12:16" ht="24" customHeight="1">
      <c r="L9642" s="8"/>
      <c r="M9642" s="8"/>
      <c r="N9642" s="8"/>
      <c r="O9642" s="8"/>
      <c r="P9642" s="8"/>
    </row>
    <row r="9643" spans="12:16" ht="24" customHeight="1">
      <c r="L9643" s="8"/>
      <c r="M9643" s="8"/>
      <c r="N9643" s="8"/>
      <c r="O9643" s="8"/>
      <c r="P9643" s="8"/>
    </row>
    <row r="9644" spans="12:16" ht="24" customHeight="1">
      <c r="L9644" s="8"/>
      <c r="M9644" s="8"/>
      <c r="N9644" s="8"/>
      <c r="O9644" s="8"/>
      <c r="P9644" s="8"/>
    </row>
    <row r="9645" spans="12:16" ht="24" customHeight="1">
      <c r="L9645" s="8"/>
      <c r="M9645" s="8"/>
      <c r="N9645" s="8"/>
      <c r="O9645" s="8"/>
      <c r="P9645" s="8"/>
    </row>
    <row r="9646" spans="12:16" ht="24" customHeight="1">
      <c r="L9646" s="8"/>
      <c r="M9646" s="8"/>
      <c r="N9646" s="8"/>
      <c r="O9646" s="8"/>
      <c r="P9646" s="8"/>
    </row>
    <row r="9647" spans="12:16" ht="24" customHeight="1">
      <c r="L9647" s="8"/>
      <c r="M9647" s="8"/>
      <c r="N9647" s="8"/>
      <c r="O9647" s="8"/>
      <c r="P9647" s="8"/>
    </row>
    <row r="9648" spans="12:16" ht="24" customHeight="1">
      <c r="L9648" s="8"/>
      <c r="M9648" s="8"/>
      <c r="N9648" s="8"/>
      <c r="O9648" s="8"/>
      <c r="P9648" s="8"/>
    </row>
    <row r="9649" spans="12:16" ht="24" customHeight="1">
      <c r="L9649" s="8"/>
      <c r="M9649" s="8"/>
      <c r="N9649" s="8"/>
      <c r="O9649" s="8"/>
      <c r="P9649" s="8"/>
    </row>
    <row r="9650" spans="12:16" ht="24" customHeight="1">
      <c r="L9650" s="8"/>
      <c r="M9650" s="8"/>
      <c r="N9650" s="8"/>
      <c r="O9650" s="8"/>
      <c r="P9650" s="8"/>
    </row>
    <row r="9651" spans="12:16" ht="24" customHeight="1">
      <c r="L9651" s="8"/>
      <c r="M9651" s="8"/>
      <c r="N9651" s="8"/>
      <c r="O9651" s="8"/>
      <c r="P9651" s="8"/>
    </row>
    <row r="9652" spans="12:16" ht="24" customHeight="1">
      <c r="L9652" s="8"/>
      <c r="M9652" s="8"/>
      <c r="N9652" s="8"/>
      <c r="O9652" s="8"/>
      <c r="P9652" s="8"/>
    </row>
    <row r="9653" spans="12:16" ht="24" customHeight="1">
      <c r="L9653" s="8"/>
      <c r="M9653" s="8"/>
      <c r="N9653" s="8"/>
      <c r="O9653" s="8"/>
      <c r="P9653" s="8"/>
    </row>
    <row r="9654" spans="12:16" ht="24" customHeight="1">
      <c r="L9654" s="8"/>
      <c r="M9654" s="8"/>
      <c r="N9654" s="8"/>
      <c r="O9654" s="8"/>
      <c r="P9654" s="8"/>
    </row>
    <row r="9655" spans="12:16" ht="24" customHeight="1">
      <c r="L9655" s="8"/>
      <c r="M9655" s="8"/>
      <c r="N9655" s="8"/>
      <c r="O9655" s="8"/>
      <c r="P9655" s="8"/>
    </row>
    <row r="9656" spans="12:16" ht="24" customHeight="1">
      <c r="L9656" s="8"/>
      <c r="M9656" s="8"/>
      <c r="N9656" s="8"/>
      <c r="O9656" s="8"/>
      <c r="P9656" s="8"/>
    </row>
    <row r="9657" spans="12:16" ht="24" customHeight="1">
      <c r="L9657" s="8"/>
      <c r="M9657" s="8"/>
      <c r="N9657" s="8"/>
      <c r="O9657" s="8"/>
      <c r="P9657" s="8"/>
    </row>
    <row r="9658" spans="12:16" ht="24" customHeight="1">
      <c r="L9658" s="8"/>
      <c r="M9658" s="8"/>
      <c r="N9658" s="8"/>
      <c r="O9658" s="8"/>
      <c r="P9658" s="8"/>
    </row>
    <row r="9659" spans="12:16" ht="24" customHeight="1">
      <c r="L9659" s="8"/>
      <c r="M9659" s="8"/>
      <c r="N9659" s="8"/>
      <c r="O9659" s="8"/>
      <c r="P9659" s="8"/>
    </row>
    <row r="9660" spans="12:16" ht="24" customHeight="1">
      <c r="L9660" s="8"/>
      <c r="M9660" s="8"/>
      <c r="N9660" s="8"/>
      <c r="O9660" s="8"/>
      <c r="P9660" s="8"/>
    </row>
    <row r="9661" spans="12:16" ht="24" customHeight="1">
      <c r="L9661" s="8"/>
      <c r="M9661" s="8"/>
      <c r="N9661" s="8"/>
      <c r="O9661" s="8"/>
      <c r="P9661" s="8"/>
    </row>
    <row r="9662" spans="12:16" ht="24" customHeight="1">
      <c r="L9662" s="8"/>
      <c r="M9662" s="8"/>
      <c r="N9662" s="8"/>
      <c r="O9662" s="8"/>
      <c r="P9662" s="8"/>
    </row>
    <row r="9663" spans="12:16" ht="24" customHeight="1">
      <c r="L9663" s="8"/>
      <c r="M9663" s="8"/>
      <c r="N9663" s="8"/>
      <c r="O9663" s="8"/>
      <c r="P9663" s="8"/>
    </row>
    <row r="9664" spans="12:16" ht="24" customHeight="1">
      <c r="L9664" s="8"/>
      <c r="M9664" s="8"/>
      <c r="N9664" s="8"/>
      <c r="O9664" s="8"/>
      <c r="P9664" s="8"/>
    </row>
    <row r="9665" spans="12:16" ht="24" customHeight="1">
      <c r="L9665" s="8"/>
      <c r="M9665" s="8"/>
      <c r="N9665" s="8"/>
      <c r="O9665" s="8"/>
      <c r="P9665" s="8"/>
    </row>
    <row r="9666" spans="12:16" ht="24" customHeight="1">
      <c r="L9666" s="8"/>
      <c r="M9666" s="8"/>
      <c r="N9666" s="8"/>
      <c r="O9666" s="8"/>
      <c r="P9666" s="8"/>
    </row>
    <row r="9667" spans="12:16" ht="24" customHeight="1">
      <c r="L9667" s="8"/>
      <c r="M9667" s="8"/>
      <c r="N9667" s="8"/>
      <c r="O9667" s="8"/>
      <c r="P9667" s="8"/>
    </row>
    <row r="9668" spans="12:16" ht="24" customHeight="1">
      <c r="L9668" s="8"/>
      <c r="M9668" s="8"/>
      <c r="N9668" s="8"/>
      <c r="O9668" s="8"/>
      <c r="P9668" s="8"/>
    </row>
    <row r="9669" spans="12:16" ht="24" customHeight="1">
      <c r="L9669" s="8"/>
      <c r="M9669" s="8"/>
      <c r="N9669" s="8"/>
      <c r="O9669" s="8"/>
      <c r="P9669" s="8"/>
    </row>
    <row r="9670" spans="12:16" ht="24" customHeight="1">
      <c r="L9670" s="8"/>
      <c r="M9670" s="8"/>
      <c r="N9670" s="8"/>
      <c r="O9670" s="8"/>
      <c r="P9670" s="8"/>
    </row>
    <row r="9671" spans="12:16" ht="24" customHeight="1">
      <c r="L9671" s="8"/>
      <c r="M9671" s="8"/>
      <c r="N9671" s="8"/>
      <c r="O9671" s="8"/>
      <c r="P9671" s="8"/>
    </row>
    <row r="9672" spans="12:16" ht="24" customHeight="1">
      <c r="L9672" s="8"/>
      <c r="M9672" s="8"/>
      <c r="N9672" s="8"/>
      <c r="O9672" s="8"/>
      <c r="P9672" s="8"/>
    </row>
    <row r="9673" spans="12:16" ht="24" customHeight="1">
      <c r="L9673" s="8"/>
      <c r="M9673" s="8"/>
      <c r="N9673" s="8"/>
      <c r="O9673" s="8"/>
      <c r="P9673" s="8"/>
    </row>
    <row r="9674" spans="12:16" ht="24" customHeight="1">
      <c r="L9674" s="8"/>
      <c r="M9674" s="8"/>
      <c r="N9674" s="8"/>
      <c r="O9674" s="8"/>
      <c r="P9674" s="8"/>
    </row>
    <row r="9675" spans="12:16" ht="24" customHeight="1">
      <c r="L9675" s="8"/>
      <c r="M9675" s="8"/>
      <c r="N9675" s="8"/>
      <c r="O9675" s="8"/>
      <c r="P9675" s="8"/>
    </row>
    <row r="9676" spans="12:16" ht="24" customHeight="1">
      <c r="L9676" s="8"/>
      <c r="M9676" s="8"/>
      <c r="N9676" s="8"/>
      <c r="O9676" s="8"/>
      <c r="P9676" s="8"/>
    </row>
    <row r="9677" spans="12:16" ht="24" customHeight="1">
      <c r="L9677" s="8"/>
      <c r="M9677" s="8"/>
      <c r="N9677" s="8"/>
      <c r="O9677" s="8"/>
      <c r="P9677" s="8"/>
    </row>
    <row r="9678" spans="12:16" ht="24" customHeight="1">
      <c r="L9678" s="8"/>
      <c r="M9678" s="8"/>
      <c r="N9678" s="8"/>
      <c r="O9678" s="8"/>
      <c r="P9678" s="8"/>
    </row>
    <row r="9679" spans="12:16" ht="24" customHeight="1">
      <c r="L9679" s="8"/>
      <c r="M9679" s="8"/>
      <c r="N9679" s="8"/>
      <c r="O9679" s="8"/>
      <c r="P9679" s="8"/>
    </row>
    <row r="9680" spans="12:16" ht="24" customHeight="1">
      <c r="L9680" s="8"/>
      <c r="M9680" s="8"/>
      <c r="N9680" s="8"/>
      <c r="O9680" s="8"/>
      <c r="P9680" s="8"/>
    </row>
    <row r="9681" spans="12:16" ht="24" customHeight="1">
      <c r="L9681" s="8"/>
      <c r="M9681" s="8"/>
      <c r="N9681" s="8"/>
      <c r="O9681" s="8"/>
      <c r="P9681" s="8"/>
    </row>
    <row r="9682" spans="12:16" ht="24" customHeight="1">
      <c r="L9682" s="8"/>
      <c r="M9682" s="8"/>
      <c r="N9682" s="8"/>
      <c r="O9682" s="8"/>
      <c r="P9682" s="8"/>
    </row>
    <row r="9683" spans="12:16" ht="24" customHeight="1">
      <c r="L9683" s="8"/>
      <c r="M9683" s="8"/>
      <c r="N9683" s="8"/>
      <c r="O9683" s="8"/>
      <c r="P9683" s="8"/>
    </row>
    <row r="9684" spans="12:16" ht="24" customHeight="1">
      <c r="L9684" s="8"/>
      <c r="M9684" s="8"/>
      <c r="N9684" s="8"/>
      <c r="O9684" s="8"/>
      <c r="P9684" s="8"/>
    </row>
    <row r="9685" spans="12:16" ht="24" customHeight="1">
      <c r="L9685" s="8"/>
      <c r="M9685" s="8"/>
      <c r="N9685" s="8"/>
      <c r="O9685" s="8"/>
      <c r="P9685" s="8"/>
    </row>
    <row r="9686" spans="12:16" ht="24" customHeight="1">
      <c r="L9686" s="8"/>
      <c r="M9686" s="8"/>
      <c r="N9686" s="8"/>
      <c r="O9686" s="8"/>
      <c r="P9686" s="8"/>
    </row>
    <row r="9687" spans="12:16" ht="24" customHeight="1">
      <c r="L9687" s="8"/>
      <c r="M9687" s="8"/>
      <c r="N9687" s="8"/>
      <c r="O9687" s="8"/>
      <c r="P9687" s="8"/>
    </row>
    <row r="9688" spans="12:16" ht="24" customHeight="1">
      <c r="L9688" s="8"/>
      <c r="M9688" s="8"/>
      <c r="N9688" s="8"/>
      <c r="O9688" s="8"/>
      <c r="P9688" s="8"/>
    </row>
    <row r="9689" spans="12:16" ht="24" customHeight="1">
      <c r="L9689" s="8"/>
      <c r="M9689" s="8"/>
      <c r="N9689" s="8"/>
      <c r="O9689" s="8"/>
      <c r="P9689" s="8"/>
    </row>
    <row r="9690" spans="12:16" ht="24" customHeight="1">
      <c r="L9690" s="8"/>
      <c r="M9690" s="8"/>
      <c r="N9690" s="8"/>
      <c r="O9690" s="8"/>
      <c r="P9690" s="8"/>
    </row>
    <row r="9691" spans="12:16" ht="24" customHeight="1">
      <c r="L9691" s="8"/>
      <c r="M9691" s="8"/>
      <c r="N9691" s="8"/>
      <c r="O9691" s="8"/>
      <c r="P9691" s="8"/>
    </row>
    <row r="9692" spans="12:16" ht="24" customHeight="1">
      <c r="L9692" s="8"/>
      <c r="M9692" s="8"/>
      <c r="N9692" s="8"/>
      <c r="O9692" s="8"/>
      <c r="P9692" s="8"/>
    </row>
    <row r="9693" spans="12:16" ht="24" customHeight="1">
      <c r="L9693" s="8"/>
      <c r="M9693" s="8"/>
      <c r="N9693" s="8"/>
      <c r="O9693" s="8"/>
      <c r="P9693" s="8"/>
    </row>
    <row r="9694" spans="12:16" ht="24" customHeight="1">
      <c r="L9694" s="8"/>
      <c r="M9694" s="8"/>
      <c r="N9694" s="8"/>
      <c r="O9694" s="8"/>
      <c r="P9694" s="8"/>
    </row>
    <row r="9695" spans="12:16" ht="24" customHeight="1">
      <c r="L9695" s="8"/>
      <c r="M9695" s="8"/>
      <c r="N9695" s="8"/>
      <c r="O9695" s="8"/>
      <c r="P9695" s="8"/>
    </row>
    <row r="9696" spans="12:16" ht="24" customHeight="1">
      <c r="L9696" s="8"/>
      <c r="M9696" s="8"/>
      <c r="N9696" s="8"/>
      <c r="O9696" s="8"/>
      <c r="P9696" s="8"/>
    </row>
    <row r="9697" spans="12:16" ht="24" customHeight="1">
      <c r="L9697" s="8"/>
      <c r="M9697" s="8"/>
      <c r="N9697" s="8"/>
      <c r="O9697" s="8"/>
      <c r="P9697" s="8"/>
    </row>
    <row r="9698" spans="12:16" ht="24" customHeight="1">
      <c r="L9698" s="8"/>
      <c r="M9698" s="8"/>
      <c r="N9698" s="8"/>
      <c r="O9698" s="8"/>
      <c r="P9698" s="8"/>
    </row>
    <row r="9699" spans="12:16" ht="24" customHeight="1">
      <c r="L9699" s="8"/>
      <c r="M9699" s="8"/>
      <c r="N9699" s="8"/>
      <c r="O9699" s="8"/>
      <c r="P9699" s="8"/>
    </row>
    <row r="9700" spans="12:16" ht="24" customHeight="1">
      <c r="L9700" s="8"/>
      <c r="M9700" s="8"/>
      <c r="N9700" s="8"/>
      <c r="O9700" s="8"/>
      <c r="P9700" s="8"/>
    </row>
    <row r="9701" spans="12:16" ht="24" customHeight="1">
      <c r="L9701" s="8"/>
      <c r="M9701" s="8"/>
      <c r="N9701" s="8"/>
      <c r="O9701" s="8"/>
      <c r="P9701" s="8"/>
    </row>
    <row r="9702" spans="12:16" ht="24" customHeight="1">
      <c r="L9702" s="8"/>
      <c r="M9702" s="8"/>
      <c r="N9702" s="8"/>
      <c r="O9702" s="8"/>
      <c r="P9702" s="8"/>
    </row>
    <row r="9703" spans="12:16" ht="24" customHeight="1">
      <c r="L9703" s="8"/>
      <c r="M9703" s="8"/>
      <c r="N9703" s="8"/>
      <c r="O9703" s="8"/>
      <c r="P9703" s="8"/>
    </row>
    <row r="9704" spans="12:16" ht="24" customHeight="1">
      <c r="L9704" s="8"/>
      <c r="M9704" s="8"/>
      <c r="N9704" s="8"/>
      <c r="O9704" s="8"/>
      <c r="P9704" s="8"/>
    </row>
    <row r="9705" spans="12:16" ht="24" customHeight="1">
      <c r="L9705" s="8"/>
      <c r="M9705" s="8"/>
      <c r="N9705" s="8"/>
      <c r="O9705" s="8"/>
      <c r="P9705" s="8"/>
    </row>
    <row r="9706" spans="12:16" ht="24" customHeight="1">
      <c r="L9706" s="8"/>
      <c r="M9706" s="8"/>
      <c r="N9706" s="8"/>
      <c r="O9706" s="8"/>
      <c r="P9706" s="8"/>
    </row>
    <row r="9707" spans="12:16" ht="24" customHeight="1">
      <c r="L9707" s="8"/>
      <c r="M9707" s="8"/>
      <c r="N9707" s="8"/>
      <c r="O9707" s="8"/>
      <c r="P9707" s="8"/>
    </row>
    <row r="9708" spans="12:16" ht="24" customHeight="1">
      <c r="L9708" s="8"/>
      <c r="M9708" s="8"/>
      <c r="N9708" s="8"/>
      <c r="O9708" s="8"/>
      <c r="P9708" s="8"/>
    </row>
    <row r="9709" spans="12:16" ht="24" customHeight="1">
      <c r="L9709" s="8"/>
      <c r="M9709" s="8"/>
      <c r="N9709" s="8"/>
      <c r="O9709" s="8"/>
      <c r="P9709" s="8"/>
    </row>
    <row r="9710" spans="12:16" ht="24" customHeight="1">
      <c r="L9710" s="8"/>
      <c r="M9710" s="8"/>
      <c r="N9710" s="8"/>
      <c r="O9710" s="8"/>
      <c r="P9710" s="8"/>
    </row>
    <row r="9711" spans="12:16" ht="24" customHeight="1">
      <c r="L9711" s="8"/>
      <c r="M9711" s="8"/>
      <c r="N9711" s="8"/>
      <c r="O9711" s="8"/>
      <c r="P9711" s="8"/>
    </row>
    <row r="9712" spans="12:16" ht="24" customHeight="1">
      <c r="L9712" s="8"/>
      <c r="M9712" s="8"/>
      <c r="N9712" s="8"/>
      <c r="O9712" s="8"/>
      <c r="P9712" s="8"/>
    </row>
    <row r="9713" spans="12:16" ht="24" customHeight="1">
      <c r="L9713" s="8"/>
      <c r="M9713" s="8"/>
      <c r="N9713" s="8"/>
      <c r="O9713" s="8"/>
      <c r="P9713" s="8"/>
    </row>
    <row r="9714" spans="12:16" ht="24" customHeight="1">
      <c r="L9714" s="8"/>
      <c r="M9714" s="8"/>
      <c r="N9714" s="8"/>
      <c r="O9714" s="8"/>
      <c r="P9714" s="8"/>
    </row>
    <row r="9715" spans="12:16" ht="24" customHeight="1">
      <c r="L9715" s="8"/>
      <c r="M9715" s="8"/>
      <c r="N9715" s="8"/>
      <c r="O9715" s="8"/>
      <c r="P9715" s="8"/>
    </row>
    <row r="9716" spans="12:16" ht="24" customHeight="1">
      <c r="L9716" s="8"/>
      <c r="M9716" s="8"/>
      <c r="N9716" s="8"/>
      <c r="O9716" s="8"/>
      <c r="P9716" s="8"/>
    </row>
    <row r="9717" spans="12:16" ht="24" customHeight="1">
      <c r="L9717" s="8"/>
      <c r="M9717" s="8"/>
      <c r="N9717" s="8"/>
      <c r="O9717" s="8"/>
      <c r="P9717" s="8"/>
    </row>
    <row r="9718" spans="12:16" ht="24" customHeight="1">
      <c r="L9718" s="8"/>
      <c r="M9718" s="8"/>
      <c r="N9718" s="8"/>
      <c r="O9718" s="8"/>
      <c r="P9718" s="8"/>
    </row>
    <row r="9719" spans="12:16" ht="24" customHeight="1">
      <c r="L9719" s="8"/>
      <c r="M9719" s="8"/>
      <c r="N9719" s="8"/>
      <c r="O9719" s="8"/>
      <c r="P9719" s="8"/>
    </row>
    <row r="9720" spans="12:16" ht="24" customHeight="1">
      <c r="L9720" s="8"/>
      <c r="M9720" s="8"/>
      <c r="N9720" s="8"/>
      <c r="O9720" s="8"/>
      <c r="P9720" s="8"/>
    </row>
    <row r="9721" spans="12:16" ht="24" customHeight="1">
      <c r="L9721" s="8"/>
      <c r="M9721" s="8"/>
      <c r="N9721" s="8"/>
      <c r="O9721" s="8"/>
      <c r="P9721" s="8"/>
    </row>
    <row r="9722" spans="12:16" ht="24" customHeight="1">
      <c r="L9722" s="8"/>
      <c r="M9722" s="8"/>
      <c r="N9722" s="8"/>
      <c r="O9722" s="8"/>
      <c r="P9722" s="8"/>
    </row>
    <row r="9723" spans="12:16" ht="24" customHeight="1">
      <c r="L9723" s="8"/>
      <c r="M9723" s="8"/>
      <c r="N9723" s="8"/>
      <c r="O9723" s="8"/>
      <c r="P9723" s="8"/>
    </row>
    <row r="9724" spans="12:16" ht="24" customHeight="1">
      <c r="L9724" s="8"/>
      <c r="M9724" s="8"/>
      <c r="N9724" s="8"/>
      <c r="O9724" s="8"/>
      <c r="P9724" s="8"/>
    </row>
    <row r="9725" spans="12:16" ht="24" customHeight="1">
      <c r="L9725" s="8"/>
      <c r="M9725" s="8"/>
      <c r="N9725" s="8"/>
      <c r="O9725" s="8"/>
      <c r="P9725" s="8"/>
    </row>
    <row r="9726" spans="12:16" ht="24" customHeight="1">
      <c r="L9726" s="8"/>
      <c r="M9726" s="8"/>
      <c r="N9726" s="8"/>
      <c r="O9726" s="8"/>
      <c r="P9726" s="8"/>
    </row>
    <row r="9727" spans="12:16" ht="24" customHeight="1">
      <c r="L9727" s="8"/>
      <c r="M9727" s="8"/>
      <c r="N9727" s="8"/>
      <c r="O9727" s="8"/>
      <c r="P9727" s="8"/>
    </row>
    <row r="9728" spans="12:16" ht="24" customHeight="1">
      <c r="L9728" s="8"/>
      <c r="M9728" s="8"/>
      <c r="N9728" s="8"/>
      <c r="O9728" s="8"/>
      <c r="P9728" s="8"/>
    </row>
    <row r="9729" spans="12:16" ht="24" customHeight="1">
      <c r="L9729" s="8"/>
      <c r="M9729" s="8"/>
      <c r="N9729" s="8"/>
      <c r="O9729" s="8"/>
      <c r="P9729" s="8"/>
    </row>
    <row r="9730" spans="12:16" ht="24" customHeight="1">
      <c r="L9730" s="8"/>
      <c r="M9730" s="8"/>
      <c r="N9730" s="8"/>
      <c r="O9730" s="8"/>
      <c r="P9730" s="8"/>
    </row>
    <row r="9731" spans="12:16" ht="24" customHeight="1">
      <c r="L9731" s="8"/>
      <c r="M9731" s="8"/>
      <c r="N9731" s="8"/>
      <c r="O9731" s="8"/>
      <c r="P9731" s="8"/>
    </row>
    <row r="9732" spans="12:16" ht="24" customHeight="1">
      <c r="L9732" s="8"/>
      <c r="M9732" s="8"/>
      <c r="N9732" s="8"/>
      <c r="O9732" s="8"/>
      <c r="P9732" s="8"/>
    </row>
    <row r="9733" spans="12:16" ht="24" customHeight="1">
      <c r="L9733" s="8"/>
      <c r="M9733" s="8"/>
      <c r="N9733" s="8"/>
      <c r="O9733" s="8"/>
      <c r="P9733" s="8"/>
    </row>
    <row r="9734" spans="12:16" ht="24" customHeight="1">
      <c r="L9734" s="8"/>
      <c r="M9734" s="8"/>
      <c r="N9734" s="8"/>
      <c r="O9734" s="8"/>
      <c r="P9734" s="8"/>
    </row>
    <row r="9735" spans="12:16" ht="24" customHeight="1">
      <c r="L9735" s="8"/>
      <c r="M9735" s="8"/>
      <c r="N9735" s="8"/>
      <c r="O9735" s="8"/>
      <c r="P9735" s="8"/>
    </row>
    <row r="9736" spans="12:16" ht="24" customHeight="1">
      <c r="L9736" s="8"/>
      <c r="M9736" s="8"/>
      <c r="N9736" s="8"/>
      <c r="O9736" s="8"/>
      <c r="P9736" s="8"/>
    </row>
    <row r="9737" spans="12:16" ht="24" customHeight="1">
      <c r="L9737" s="8"/>
      <c r="M9737" s="8"/>
      <c r="N9737" s="8"/>
      <c r="O9737" s="8"/>
      <c r="P9737" s="8"/>
    </row>
    <row r="9738" spans="12:16" ht="24" customHeight="1">
      <c r="L9738" s="8"/>
      <c r="M9738" s="8"/>
      <c r="N9738" s="8"/>
      <c r="O9738" s="8"/>
      <c r="P9738" s="8"/>
    </row>
    <row r="9739" spans="12:16" ht="24" customHeight="1">
      <c r="L9739" s="8"/>
      <c r="M9739" s="8"/>
      <c r="N9739" s="8"/>
      <c r="O9739" s="8"/>
      <c r="P9739" s="8"/>
    </row>
    <row r="9740" spans="12:16" ht="24" customHeight="1">
      <c r="L9740" s="8"/>
      <c r="M9740" s="8"/>
      <c r="N9740" s="8"/>
      <c r="O9740" s="8"/>
      <c r="P9740" s="8"/>
    </row>
    <row r="9741" spans="12:16" ht="24" customHeight="1">
      <c r="L9741" s="8"/>
      <c r="M9741" s="8"/>
      <c r="N9741" s="8"/>
      <c r="O9741" s="8"/>
      <c r="P9741" s="8"/>
    </row>
    <row r="9742" spans="12:16" ht="24" customHeight="1">
      <c r="L9742" s="8"/>
      <c r="M9742" s="8"/>
      <c r="N9742" s="8"/>
      <c r="O9742" s="8"/>
      <c r="P9742" s="8"/>
    </row>
    <row r="9743" spans="12:16" ht="24" customHeight="1">
      <c r="L9743" s="8"/>
      <c r="M9743" s="8"/>
      <c r="N9743" s="8"/>
      <c r="O9743" s="8"/>
      <c r="P9743" s="8"/>
    </row>
    <row r="9744" spans="12:16" ht="24" customHeight="1">
      <c r="L9744" s="8"/>
      <c r="M9744" s="8"/>
      <c r="N9744" s="8"/>
      <c r="O9744" s="8"/>
      <c r="P9744" s="8"/>
    </row>
    <row r="9745" spans="12:16" ht="24" customHeight="1">
      <c r="L9745" s="8"/>
      <c r="M9745" s="8"/>
      <c r="N9745" s="8"/>
      <c r="O9745" s="8"/>
      <c r="P9745" s="8"/>
    </row>
    <row r="9746" spans="12:16" ht="24" customHeight="1">
      <c r="L9746" s="8"/>
      <c r="M9746" s="8"/>
      <c r="N9746" s="8"/>
      <c r="O9746" s="8"/>
      <c r="P9746" s="8"/>
    </row>
    <row r="9747" spans="12:16" ht="24" customHeight="1">
      <c r="L9747" s="8"/>
      <c r="M9747" s="8"/>
      <c r="N9747" s="8"/>
      <c r="O9747" s="8"/>
      <c r="P9747" s="8"/>
    </row>
    <row r="9748" spans="12:16" ht="24" customHeight="1">
      <c r="L9748" s="8"/>
      <c r="M9748" s="8"/>
      <c r="N9748" s="8"/>
      <c r="O9748" s="8"/>
      <c r="P9748" s="8"/>
    </row>
    <row r="9749" spans="12:16" ht="24" customHeight="1">
      <c r="L9749" s="8"/>
      <c r="M9749" s="8"/>
      <c r="N9749" s="8"/>
      <c r="O9749" s="8"/>
      <c r="P9749" s="8"/>
    </row>
    <row r="9750" spans="12:16" ht="24" customHeight="1">
      <c r="L9750" s="8"/>
      <c r="M9750" s="8"/>
      <c r="N9750" s="8"/>
      <c r="O9750" s="8"/>
      <c r="P9750" s="8"/>
    </row>
    <row r="9751" spans="12:16" ht="24" customHeight="1">
      <c r="L9751" s="8"/>
      <c r="M9751" s="8"/>
      <c r="N9751" s="8"/>
      <c r="O9751" s="8"/>
      <c r="P9751" s="8"/>
    </row>
    <row r="9752" spans="12:16" ht="24" customHeight="1">
      <c r="L9752" s="8"/>
      <c r="M9752" s="8"/>
      <c r="N9752" s="8"/>
      <c r="O9752" s="8"/>
      <c r="P9752" s="8"/>
    </row>
    <row r="9753" spans="12:16" ht="24" customHeight="1">
      <c r="L9753" s="8"/>
      <c r="M9753" s="8"/>
      <c r="N9753" s="8"/>
      <c r="O9753" s="8"/>
      <c r="P9753" s="8"/>
    </row>
    <row r="9754" spans="12:16" ht="24" customHeight="1">
      <c r="L9754" s="8"/>
      <c r="M9754" s="8"/>
      <c r="N9754" s="8"/>
      <c r="O9754" s="8"/>
      <c r="P9754" s="8"/>
    </row>
    <row r="9755" spans="12:16" ht="24" customHeight="1">
      <c r="L9755" s="8"/>
      <c r="M9755" s="8"/>
      <c r="N9755" s="8"/>
      <c r="O9755" s="8"/>
      <c r="P9755" s="8"/>
    </row>
    <row r="9756" spans="12:16" ht="24" customHeight="1">
      <c r="L9756" s="8"/>
      <c r="M9756" s="8"/>
      <c r="N9756" s="8"/>
      <c r="O9756" s="8"/>
      <c r="P9756" s="8"/>
    </row>
    <row r="9757" spans="12:16" ht="24" customHeight="1">
      <c r="L9757" s="8"/>
      <c r="M9757" s="8"/>
      <c r="N9757" s="8"/>
      <c r="O9757" s="8"/>
      <c r="P9757" s="8"/>
    </row>
    <row r="9758" spans="12:16" ht="24" customHeight="1">
      <c r="L9758" s="8"/>
      <c r="M9758" s="8"/>
      <c r="N9758" s="8"/>
      <c r="O9758" s="8"/>
      <c r="P9758" s="8"/>
    </row>
    <row r="9759" spans="12:16" ht="24" customHeight="1">
      <c r="L9759" s="8"/>
      <c r="M9759" s="8"/>
      <c r="N9759" s="8"/>
      <c r="O9759" s="8"/>
      <c r="P9759" s="8"/>
    </row>
    <row r="9760" spans="12:16" ht="24" customHeight="1">
      <c r="L9760" s="8"/>
      <c r="M9760" s="8"/>
      <c r="N9760" s="8"/>
      <c r="O9760" s="8"/>
      <c r="P9760" s="8"/>
    </row>
    <row r="9761" spans="12:16" ht="24" customHeight="1">
      <c r="L9761" s="8"/>
      <c r="M9761" s="8"/>
      <c r="N9761" s="8"/>
      <c r="O9761" s="8"/>
      <c r="P9761" s="8"/>
    </row>
    <row r="9762" spans="12:16" ht="24" customHeight="1">
      <c r="L9762" s="8"/>
      <c r="M9762" s="8"/>
      <c r="N9762" s="8"/>
      <c r="O9762" s="8"/>
      <c r="P9762" s="8"/>
    </row>
    <row r="9763" spans="12:16" ht="24" customHeight="1">
      <c r="L9763" s="8"/>
      <c r="M9763" s="8"/>
      <c r="N9763" s="8"/>
      <c r="O9763" s="8"/>
      <c r="P9763" s="8"/>
    </row>
    <row r="9764" spans="12:16" ht="24" customHeight="1">
      <c r="L9764" s="8"/>
      <c r="M9764" s="8"/>
      <c r="N9764" s="8"/>
      <c r="O9764" s="8"/>
      <c r="P9764" s="8"/>
    </row>
    <row r="9765" spans="12:16" ht="24" customHeight="1">
      <c r="L9765" s="8"/>
      <c r="M9765" s="8"/>
      <c r="N9765" s="8"/>
      <c r="O9765" s="8"/>
      <c r="P9765" s="8"/>
    </row>
    <row r="9766" spans="12:16" ht="24" customHeight="1">
      <c r="L9766" s="8"/>
      <c r="M9766" s="8"/>
      <c r="N9766" s="8"/>
      <c r="O9766" s="8"/>
      <c r="P9766" s="8"/>
    </row>
    <row r="9767" spans="12:16" ht="24" customHeight="1">
      <c r="L9767" s="8"/>
      <c r="M9767" s="8"/>
      <c r="N9767" s="8"/>
      <c r="O9767" s="8"/>
      <c r="P9767" s="8"/>
    </row>
    <row r="9768" spans="12:16" ht="24" customHeight="1">
      <c r="L9768" s="8"/>
      <c r="M9768" s="8"/>
      <c r="N9768" s="8"/>
      <c r="O9768" s="8"/>
      <c r="P9768" s="8"/>
    </row>
    <row r="9769" spans="12:16" ht="24" customHeight="1">
      <c r="L9769" s="8"/>
      <c r="M9769" s="8"/>
      <c r="N9769" s="8"/>
      <c r="O9769" s="8"/>
      <c r="P9769" s="8"/>
    </row>
    <row r="9770" spans="12:16" ht="24" customHeight="1">
      <c r="L9770" s="8"/>
      <c r="M9770" s="8"/>
      <c r="N9770" s="8"/>
      <c r="O9770" s="8"/>
      <c r="P9770" s="8"/>
    </row>
    <row r="9771" spans="12:16" ht="24" customHeight="1">
      <c r="L9771" s="8"/>
      <c r="M9771" s="8"/>
      <c r="N9771" s="8"/>
      <c r="O9771" s="8"/>
      <c r="P9771" s="8"/>
    </row>
    <row r="9772" spans="12:16" ht="24" customHeight="1">
      <c r="L9772" s="8"/>
      <c r="M9772" s="8"/>
      <c r="N9772" s="8"/>
      <c r="O9772" s="8"/>
      <c r="P9772" s="8"/>
    </row>
    <row r="9773" spans="12:16" ht="24" customHeight="1">
      <c r="L9773" s="8"/>
      <c r="M9773" s="8"/>
      <c r="N9773" s="8"/>
      <c r="O9773" s="8"/>
      <c r="P9773" s="8"/>
    </row>
    <row r="9774" spans="12:16" ht="24" customHeight="1">
      <c r="L9774" s="8"/>
      <c r="M9774" s="8"/>
      <c r="N9774" s="8"/>
      <c r="O9774" s="8"/>
      <c r="P9774" s="8"/>
    </row>
    <row r="9775" spans="12:16" ht="24" customHeight="1">
      <c r="L9775" s="8"/>
      <c r="M9775" s="8"/>
      <c r="N9775" s="8"/>
      <c r="O9775" s="8"/>
      <c r="P9775" s="8"/>
    </row>
    <row r="9776" spans="12:16" ht="24" customHeight="1">
      <c r="L9776" s="8"/>
      <c r="M9776" s="8"/>
      <c r="N9776" s="8"/>
      <c r="O9776" s="8"/>
      <c r="P9776" s="8"/>
    </row>
    <row r="9777" spans="12:16" ht="24" customHeight="1">
      <c r="L9777" s="8"/>
      <c r="M9777" s="8"/>
      <c r="N9777" s="8"/>
      <c r="O9777" s="8"/>
      <c r="P9777" s="8"/>
    </row>
    <row r="9778" spans="12:16" ht="24" customHeight="1">
      <c r="L9778" s="8"/>
      <c r="M9778" s="8"/>
      <c r="N9778" s="8"/>
      <c r="O9778" s="8"/>
      <c r="P9778" s="8"/>
    </row>
    <row r="9779" spans="12:16" ht="24" customHeight="1">
      <c r="L9779" s="8"/>
      <c r="M9779" s="8"/>
      <c r="N9779" s="8"/>
      <c r="O9779" s="8"/>
      <c r="P9779" s="8"/>
    </row>
    <row r="9780" spans="12:16" ht="24" customHeight="1">
      <c r="L9780" s="8"/>
      <c r="M9780" s="8"/>
      <c r="N9780" s="8"/>
      <c r="O9780" s="8"/>
      <c r="P9780" s="8"/>
    </row>
    <row r="9781" spans="12:16" ht="24" customHeight="1">
      <c r="L9781" s="8"/>
      <c r="M9781" s="8"/>
      <c r="N9781" s="8"/>
      <c r="O9781" s="8"/>
      <c r="P9781" s="8"/>
    </row>
    <row r="9782" spans="12:16" ht="24" customHeight="1">
      <c r="L9782" s="8"/>
      <c r="M9782" s="8"/>
      <c r="N9782" s="8"/>
      <c r="O9782" s="8"/>
      <c r="P9782" s="8"/>
    </row>
    <row r="9783" spans="12:16" ht="24" customHeight="1">
      <c r="L9783" s="8"/>
      <c r="M9783" s="8"/>
      <c r="N9783" s="8"/>
      <c r="O9783" s="8"/>
      <c r="P9783" s="8"/>
    </row>
    <row r="9784" spans="12:16" ht="24" customHeight="1">
      <c r="L9784" s="8"/>
      <c r="M9784" s="8"/>
      <c r="N9784" s="8"/>
      <c r="O9784" s="8"/>
      <c r="P9784" s="8"/>
    </row>
    <row r="9785" spans="12:16" ht="24" customHeight="1">
      <c r="L9785" s="8"/>
      <c r="M9785" s="8"/>
      <c r="N9785" s="8"/>
      <c r="O9785" s="8"/>
      <c r="P9785" s="8"/>
    </row>
    <row r="9786" spans="12:16" ht="24" customHeight="1">
      <c r="L9786" s="8"/>
      <c r="M9786" s="8"/>
      <c r="N9786" s="8"/>
      <c r="O9786" s="8"/>
      <c r="P9786" s="8"/>
    </row>
    <row r="9787" spans="12:16" ht="24" customHeight="1">
      <c r="L9787" s="8"/>
      <c r="M9787" s="8"/>
      <c r="N9787" s="8"/>
      <c r="O9787" s="8"/>
      <c r="P9787" s="8"/>
    </row>
    <row r="9788" spans="12:16" ht="24" customHeight="1">
      <c r="L9788" s="8"/>
      <c r="M9788" s="8"/>
      <c r="N9788" s="8"/>
      <c r="O9788" s="8"/>
      <c r="P9788" s="8"/>
    </row>
    <row r="9789" spans="12:16" ht="24" customHeight="1">
      <c r="L9789" s="8"/>
      <c r="M9789" s="8"/>
      <c r="N9789" s="8"/>
      <c r="O9789" s="8"/>
      <c r="P9789" s="8"/>
    </row>
    <row r="9790" spans="12:16" ht="24" customHeight="1">
      <c r="L9790" s="8"/>
      <c r="M9790" s="8"/>
      <c r="N9790" s="8"/>
      <c r="O9790" s="8"/>
      <c r="P9790" s="8"/>
    </row>
    <row r="9791" spans="12:16" ht="24" customHeight="1">
      <c r="L9791" s="8"/>
      <c r="M9791" s="8"/>
      <c r="N9791" s="8"/>
      <c r="O9791" s="8"/>
      <c r="P9791" s="8"/>
    </row>
    <row r="9792" spans="12:16" ht="24" customHeight="1">
      <c r="L9792" s="8"/>
      <c r="M9792" s="8"/>
      <c r="N9792" s="8"/>
      <c r="O9792" s="8"/>
      <c r="P9792" s="8"/>
    </row>
    <row r="9793" spans="12:16" ht="24" customHeight="1">
      <c r="L9793" s="8"/>
      <c r="M9793" s="8"/>
      <c r="N9793" s="8"/>
      <c r="O9793" s="8"/>
      <c r="P9793" s="8"/>
    </row>
    <row r="9794" spans="12:16" ht="24" customHeight="1">
      <c r="L9794" s="8"/>
      <c r="M9794" s="8"/>
      <c r="N9794" s="8"/>
      <c r="O9794" s="8"/>
      <c r="P9794" s="8"/>
    </row>
    <row r="9795" spans="12:16" ht="24" customHeight="1">
      <c r="L9795" s="8"/>
      <c r="M9795" s="8"/>
      <c r="N9795" s="8"/>
      <c r="O9795" s="8"/>
      <c r="P9795" s="8"/>
    </row>
    <row r="9796" spans="12:16" ht="24" customHeight="1">
      <c r="L9796" s="8"/>
      <c r="M9796" s="8"/>
      <c r="N9796" s="8"/>
      <c r="O9796" s="8"/>
      <c r="P9796" s="8"/>
    </row>
    <row r="9797" spans="12:16" ht="24" customHeight="1">
      <c r="L9797" s="8"/>
      <c r="M9797" s="8"/>
      <c r="N9797" s="8"/>
      <c r="O9797" s="8"/>
      <c r="P9797" s="8"/>
    </row>
    <row r="9798" spans="12:16" ht="24" customHeight="1">
      <c r="L9798" s="8"/>
      <c r="M9798" s="8"/>
      <c r="N9798" s="8"/>
      <c r="O9798" s="8"/>
      <c r="P9798" s="8"/>
    </row>
    <row r="9799" spans="12:16" ht="24" customHeight="1">
      <c r="L9799" s="8"/>
      <c r="M9799" s="8"/>
      <c r="N9799" s="8"/>
      <c r="O9799" s="8"/>
      <c r="P9799" s="8"/>
    </row>
    <row r="9800" spans="12:16" ht="24" customHeight="1">
      <c r="L9800" s="8"/>
      <c r="M9800" s="8"/>
      <c r="N9800" s="8"/>
      <c r="O9800" s="8"/>
      <c r="P9800" s="8"/>
    </row>
    <row r="9801" spans="12:16" ht="24" customHeight="1">
      <c r="L9801" s="8"/>
      <c r="M9801" s="8"/>
      <c r="N9801" s="8"/>
      <c r="O9801" s="8"/>
      <c r="P9801" s="8"/>
    </row>
    <row r="9802" spans="12:16" ht="24" customHeight="1">
      <c r="L9802" s="8"/>
      <c r="M9802" s="8"/>
      <c r="N9802" s="8"/>
      <c r="O9802" s="8"/>
      <c r="P9802" s="8"/>
    </row>
    <row r="9803" spans="12:16" ht="24" customHeight="1">
      <c r="L9803" s="8"/>
      <c r="M9803" s="8"/>
      <c r="N9803" s="8"/>
      <c r="O9803" s="8"/>
      <c r="P9803" s="8"/>
    </row>
    <row r="9804" spans="12:16" ht="24" customHeight="1">
      <c r="L9804" s="8"/>
      <c r="M9804" s="8"/>
      <c r="N9804" s="8"/>
      <c r="O9804" s="8"/>
      <c r="P9804" s="8"/>
    </row>
    <row r="9805" spans="12:16" ht="24" customHeight="1">
      <c r="L9805" s="8"/>
      <c r="M9805" s="8"/>
      <c r="N9805" s="8"/>
      <c r="O9805" s="8"/>
      <c r="P9805" s="8"/>
    </row>
    <row r="9806" spans="12:16" ht="24" customHeight="1">
      <c r="L9806" s="8"/>
      <c r="M9806" s="8"/>
      <c r="N9806" s="8"/>
      <c r="O9806" s="8"/>
      <c r="P9806" s="8"/>
    </row>
    <row r="9807" spans="12:16" ht="24" customHeight="1">
      <c r="L9807" s="8"/>
      <c r="M9807" s="8"/>
      <c r="N9807" s="8"/>
      <c r="O9807" s="8"/>
      <c r="P9807" s="8"/>
    </row>
    <row r="9808" spans="12:16" ht="24" customHeight="1">
      <c r="L9808" s="8"/>
      <c r="M9808" s="8"/>
      <c r="N9808" s="8"/>
      <c r="O9808" s="8"/>
      <c r="P9808" s="8"/>
    </row>
    <row r="9809" spans="12:16" ht="24" customHeight="1">
      <c r="L9809" s="8"/>
      <c r="M9809" s="8"/>
      <c r="N9809" s="8"/>
      <c r="O9809" s="8"/>
      <c r="P9809" s="8"/>
    </row>
    <row r="9810" spans="12:16" ht="24" customHeight="1">
      <c r="L9810" s="8"/>
      <c r="M9810" s="8"/>
      <c r="N9810" s="8"/>
      <c r="O9810" s="8"/>
      <c r="P9810" s="8"/>
    </row>
    <row r="9811" spans="12:16" ht="24" customHeight="1">
      <c r="L9811" s="8"/>
      <c r="M9811" s="8"/>
      <c r="N9811" s="8"/>
      <c r="O9811" s="8"/>
      <c r="P9811" s="8"/>
    </row>
    <row r="9812" spans="12:16" ht="24" customHeight="1">
      <c r="L9812" s="8"/>
      <c r="M9812" s="8"/>
      <c r="N9812" s="8"/>
      <c r="O9812" s="8"/>
      <c r="P9812" s="8"/>
    </row>
    <row r="9813" spans="12:16" ht="24" customHeight="1">
      <c r="L9813" s="8"/>
      <c r="M9813" s="8"/>
      <c r="N9813" s="8"/>
      <c r="O9813" s="8"/>
      <c r="P9813" s="8"/>
    </row>
    <row r="9814" spans="12:16" ht="24" customHeight="1">
      <c r="L9814" s="8"/>
      <c r="M9814" s="8"/>
      <c r="N9814" s="8"/>
      <c r="O9814" s="8"/>
      <c r="P9814" s="8"/>
    </row>
    <row r="9815" spans="12:16" ht="24" customHeight="1">
      <c r="L9815" s="8"/>
      <c r="M9815" s="8"/>
      <c r="N9815" s="8"/>
      <c r="O9815" s="8"/>
      <c r="P9815" s="8"/>
    </row>
    <row r="9816" spans="12:16" ht="24" customHeight="1">
      <c r="L9816" s="8"/>
      <c r="M9816" s="8"/>
      <c r="N9816" s="8"/>
      <c r="O9816" s="8"/>
      <c r="P9816" s="8"/>
    </row>
    <row r="9817" spans="12:16" ht="24" customHeight="1">
      <c r="L9817" s="8"/>
      <c r="M9817" s="8"/>
      <c r="N9817" s="8"/>
      <c r="O9817" s="8"/>
      <c r="P9817" s="8"/>
    </row>
    <row r="9818" spans="12:16" ht="24" customHeight="1">
      <c r="L9818" s="8"/>
      <c r="M9818" s="8"/>
      <c r="N9818" s="8"/>
      <c r="O9818" s="8"/>
      <c r="P9818" s="8"/>
    </row>
    <row r="9819" spans="12:16" ht="24" customHeight="1">
      <c r="L9819" s="8"/>
      <c r="M9819" s="8"/>
      <c r="N9819" s="8"/>
      <c r="O9819" s="8"/>
      <c r="P9819" s="8"/>
    </row>
    <row r="9820" spans="12:16" ht="24" customHeight="1">
      <c r="L9820" s="8"/>
      <c r="M9820" s="8"/>
      <c r="N9820" s="8"/>
      <c r="O9820" s="8"/>
      <c r="P9820" s="8"/>
    </row>
    <row r="9821" spans="12:16" ht="24" customHeight="1">
      <c r="L9821" s="8"/>
      <c r="M9821" s="8"/>
      <c r="N9821" s="8"/>
      <c r="O9821" s="8"/>
      <c r="P9821" s="8"/>
    </row>
    <row r="9822" spans="12:16" ht="24" customHeight="1">
      <c r="L9822" s="8"/>
      <c r="M9822" s="8"/>
      <c r="N9822" s="8"/>
      <c r="O9822" s="8"/>
      <c r="P9822" s="8"/>
    </row>
    <row r="9823" spans="12:16" ht="24" customHeight="1">
      <c r="L9823" s="8"/>
      <c r="M9823" s="8"/>
      <c r="N9823" s="8"/>
      <c r="O9823" s="8"/>
      <c r="P9823" s="8"/>
    </row>
    <row r="9824" spans="12:16" ht="24" customHeight="1">
      <c r="L9824" s="8"/>
      <c r="M9824" s="8"/>
      <c r="N9824" s="8"/>
      <c r="O9824" s="8"/>
      <c r="P9824" s="8"/>
    </row>
    <row r="9825" spans="12:16" ht="24" customHeight="1">
      <c r="L9825" s="8"/>
      <c r="M9825" s="8"/>
      <c r="N9825" s="8"/>
      <c r="O9825" s="8"/>
      <c r="P9825" s="8"/>
    </row>
    <row r="9826" spans="12:16" ht="24" customHeight="1">
      <c r="L9826" s="8"/>
      <c r="M9826" s="8"/>
      <c r="N9826" s="8"/>
      <c r="O9826" s="8"/>
      <c r="P9826" s="8"/>
    </row>
    <row r="9827" spans="12:16" ht="24" customHeight="1">
      <c r="L9827" s="8"/>
      <c r="M9827" s="8"/>
      <c r="N9827" s="8"/>
      <c r="O9827" s="8"/>
      <c r="P9827" s="8"/>
    </row>
    <row r="9828" spans="12:16" ht="24" customHeight="1">
      <c r="L9828" s="8"/>
      <c r="M9828" s="8"/>
      <c r="N9828" s="8"/>
      <c r="O9828" s="8"/>
      <c r="P9828" s="8"/>
    </row>
    <row r="9829" spans="12:16" ht="24" customHeight="1">
      <c r="L9829" s="8"/>
      <c r="M9829" s="8"/>
      <c r="N9829" s="8"/>
      <c r="O9829" s="8"/>
      <c r="P9829" s="8"/>
    </row>
    <row r="9830" spans="12:16" ht="24" customHeight="1">
      <c r="L9830" s="8"/>
      <c r="M9830" s="8"/>
      <c r="N9830" s="8"/>
      <c r="O9830" s="8"/>
      <c r="P9830" s="8"/>
    </row>
    <row r="9831" spans="12:16" ht="24" customHeight="1">
      <c r="L9831" s="8"/>
      <c r="M9831" s="8"/>
      <c r="N9831" s="8"/>
      <c r="O9831" s="8"/>
      <c r="P9831" s="8"/>
    </row>
    <row r="9832" spans="12:16" ht="24" customHeight="1">
      <c r="L9832" s="8"/>
      <c r="M9832" s="8"/>
      <c r="N9832" s="8"/>
      <c r="O9832" s="8"/>
      <c r="P9832" s="8"/>
    </row>
    <row r="9833" spans="12:16" ht="24" customHeight="1">
      <c r="L9833" s="8"/>
      <c r="M9833" s="8"/>
      <c r="N9833" s="8"/>
      <c r="O9833" s="8"/>
      <c r="P9833" s="8"/>
    </row>
    <row r="9834" spans="12:16" ht="24" customHeight="1">
      <c r="L9834" s="8"/>
      <c r="M9834" s="8"/>
      <c r="N9834" s="8"/>
      <c r="O9834" s="8"/>
      <c r="P9834" s="8"/>
    </row>
    <row r="9835" spans="12:16" ht="24" customHeight="1">
      <c r="L9835" s="8"/>
      <c r="M9835" s="8"/>
      <c r="N9835" s="8"/>
      <c r="O9835" s="8"/>
      <c r="P9835" s="8"/>
    </row>
    <row r="9836" spans="12:16" ht="24" customHeight="1">
      <c r="L9836" s="8"/>
      <c r="M9836" s="8"/>
      <c r="N9836" s="8"/>
      <c r="O9836" s="8"/>
      <c r="P9836" s="8"/>
    </row>
    <row r="9837" spans="12:16" ht="24" customHeight="1">
      <c r="L9837" s="8"/>
      <c r="M9837" s="8"/>
      <c r="N9837" s="8"/>
      <c r="O9837" s="8"/>
      <c r="P9837" s="8"/>
    </row>
    <row r="9838" spans="12:16" ht="24" customHeight="1">
      <c r="L9838" s="8"/>
      <c r="M9838" s="8"/>
      <c r="N9838" s="8"/>
      <c r="O9838" s="8"/>
      <c r="P9838" s="8"/>
    </row>
    <row r="9839" spans="12:16" ht="24" customHeight="1">
      <c r="L9839" s="8"/>
      <c r="M9839" s="8"/>
      <c r="N9839" s="8"/>
      <c r="O9839" s="8"/>
      <c r="P9839" s="8"/>
    </row>
    <row r="9840" spans="12:16" ht="24" customHeight="1">
      <c r="L9840" s="8"/>
      <c r="M9840" s="8"/>
      <c r="N9840" s="8"/>
      <c r="O9840" s="8"/>
      <c r="P9840" s="8"/>
    </row>
    <row r="9841" spans="12:16" ht="24" customHeight="1">
      <c r="L9841" s="8"/>
      <c r="M9841" s="8"/>
      <c r="N9841" s="8"/>
      <c r="O9841" s="8"/>
      <c r="P9841" s="8"/>
    </row>
    <row r="9842" spans="12:16" ht="24" customHeight="1">
      <c r="L9842" s="8"/>
      <c r="M9842" s="8"/>
      <c r="N9842" s="8"/>
      <c r="O9842" s="8"/>
      <c r="P9842" s="8"/>
    </row>
    <row r="9843" spans="12:16" ht="24" customHeight="1">
      <c r="L9843" s="8"/>
      <c r="M9843" s="8"/>
      <c r="N9843" s="8"/>
      <c r="O9843" s="8"/>
      <c r="P9843" s="8"/>
    </row>
    <row r="9844" spans="12:16" ht="24" customHeight="1">
      <c r="L9844" s="8"/>
      <c r="M9844" s="8"/>
      <c r="N9844" s="8"/>
      <c r="O9844" s="8"/>
      <c r="P9844" s="8"/>
    </row>
    <row r="9845" spans="12:16" ht="24" customHeight="1">
      <c r="L9845" s="8"/>
      <c r="M9845" s="8"/>
      <c r="N9845" s="8"/>
      <c r="O9845" s="8"/>
      <c r="P9845" s="8"/>
    </row>
    <row r="9846" spans="12:16" ht="24" customHeight="1">
      <c r="L9846" s="8"/>
      <c r="M9846" s="8"/>
      <c r="N9846" s="8"/>
      <c r="O9846" s="8"/>
      <c r="P9846" s="8"/>
    </row>
    <row r="9847" spans="12:16" ht="24" customHeight="1">
      <c r="L9847" s="8"/>
      <c r="M9847" s="8"/>
      <c r="N9847" s="8"/>
      <c r="O9847" s="8"/>
      <c r="P9847" s="8"/>
    </row>
    <row r="9848" spans="12:16" ht="24" customHeight="1">
      <c r="L9848" s="8"/>
      <c r="M9848" s="8"/>
      <c r="N9848" s="8"/>
      <c r="O9848" s="8"/>
      <c r="P9848" s="8"/>
    </row>
    <row r="9849" spans="12:16" ht="24" customHeight="1">
      <c r="L9849" s="8"/>
      <c r="M9849" s="8"/>
      <c r="N9849" s="8"/>
      <c r="O9849" s="8"/>
      <c r="P9849" s="8"/>
    </row>
    <row r="9850" spans="12:16" ht="24" customHeight="1">
      <c r="L9850" s="8"/>
      <c r="M9850" s="8"/>
      <c r="N9850" s="8"/>
      <c r="O9850" s="8"/>
      <c r="P9850" s="8"/>
    </row>
    <row r="9851" spans="12:16" ht="24" customHeight="1">
      <c r="L9851" s="8"/>
      <c r="M9851" s="8"/>
      <c r="N9851" s="8"/>
      <c r="O9851" s="8"/>
      <c r="P9851" s="8"/>
    </row>
    <row r="9852" spans="12:16" ht="24" customHeight="1">
      <c r="L9852" s="8"/>
      <c r="M9852" s="8"/>
      <c r="N9852" s="8"/>
      <c r="O9852" s="8"/>
      <c r="P9852" s="8"/>
    </row>
    <row r="9853" spans="12:16" ht="24" customHeight="1">
      <c r="L9853" s="8"/>
      <c r="M9853" s="8"/>
      <c r="N9853" s="8"/>
      <c r="O9853" s="8"/>
      <c r="P9853" s="8"/>
    </row>
    <row r="9854" spans="12:16" ht="24" customHeight="1">
      <c r="L9854" s="8"/>
      <c r="M9854" s="8"/>
      <c r="N9854" s="8"/>
      <c r="O9854" s="8"/>
      <c r="P9854" s="8"/>
    </row>
    <row r="9855" spans="12:16" ht="24" customHeight="1">
      <c r="L9855" s="8"/>
      <c r="M9855" s="8"/>
      <c r="N9855" s="8"/>
      <c r="O9855" s="8"/>
      <c r="P9855" s="8"/>
    </row>
    <row r="9856" spans="12:16" ht="24" customHeight="1">
      <c r="L9856" s="8"/>
      <c r="M9856" s="8"/>
      <c r="N9856" s="8"/>
      <c r="O9856" s="8"/>
      <c r="P9856" s="8"/>
    </row>
    <row r="9857" spans="12:16" ht="24" customHeight="1">
      <c r="L9857" s="8"/>
      <c r="M9857" s="8"/>
      <c r="N9857" s="8"/>
      <c r="O9857" s="8"/>
      <c r="P9857" s="8"/>
    </row>
    <row r="9858" spans="12:16" ht="24" customHeight="1">
      <c r="L9858" s="8"/>
      <c r="M9858" s="8"/>
      <c r="N9858" s="8"/>
      <c r="O9858" s="8"/>
      <c r="P9858" s="8"/>
    </row>
    <row r="9859" spans="12:16" ht="24" customHeight="1">
      <c r="L9859" s="8"/>
      <c r="M9859" s="8"/>
      <c r="N9859" s="8"/>
      <c r="O9859" s="8"/>
      <c r="P9859" s="8"/>
    </row>
    <row r="9860" spans="12:16" ht="24" customHeight="1">
      <c r="L9860" s="8"/>
      <c r="M9860" s="8"/>
      <c r="N9860" s="8"/>
      <c r="O9860" s="8"/>
      <c r="P9860" s="8"/>
    </row>
    <row r="9861" spans="12:16" ht="24" customHeight="1">
      <c r="L9861" s="8"/>
      <c r="M9861" s="8"/>
      <c r="N9861" s="8"/>
      <c r="O9861" s="8"/>
      <c r="P9861" s="8"/>
    </row>
    <row r="9862" spans="12:16" ht="24" customHeight="1">
      <c r="L9862" s="8"/>
      <c r="M9862" s="8"/>
      <c r="N9862" s="8"/>
      <c r="O9862" s="8"/>
      <c r="P9862" s="8"/>
    </row>
    <row r="9863" spans="12:16" ht="24" customHeight="1">
      <c r="L9863" s="8"/>
      <c r="M9863" s="8"/>
      <c r="N9863" s="8"/>
      <c r="O9863" s="8"/>
      <c r="P9863" s="8"/>
    </row>
    <row r="9864" spans="12:16" ht="24" customHeight="1">
      <c r="L9864" s="8"/>
      <c r="M9864" s="8"/>
      <c r="N9864" s="8"/>
      <c r="O9864" s="8"/>
      <c r="P9864" s="8"/>
    </row>
    <row r="9865" spans="12:16" ht="24" customHeight="1">
      <c r="L9865" s="8"/>
      <c r="M9865" s="8"/>
      <c r="N9865" s="8"/>
      <c r="O9865" s="8"/>
      <c r="P9865" s="8"/>
    </row>
    <row r="9866" spans="12:16" ht="24" customHeight="1">
      <c r="L9866" s="8"/>
      <c r="M9866" s="8"/>
      <c r="N9866" s="8"/>
      <c r="O9866" s="8"/>
      <c r="P9866" s="8"/>
    </row>
    <row r="9867" spans="12:16" ht="24" customHeight="1">
      <c r="L9867" s="8"/>
      <c r="M9867" s="8"/>
      <c r="N9867" s="8"/>
      <c r="O9867" s="8"/>
      <c r="P9867" s="8"/>
    </row>
    <row r="9868" spans="12:16" ht="24" customHeight="1">
      <c r="L9868" s="8"/>
      <c r="M9868" s="8"/>
      <c r="N9868" s="8"/>
      <c r="O9868" s="8"/>
      <c r="P9868" s="8"/>
    </row>
    <row r="9869" spans="12:16" ht="24" customHeight="1">
      <c r="L9869" s="8"/>
      <c r="M9869" s="8"/>
      <c r="N9869" s="8"/>
      <c r="O9869" s="8"/>
      <c r="P9869" s="8"/>
    </row>
    <row r="9870" spans="12:16" ht="24" customHeight="1">
      <c r="L9870" s="8"/>
      <c r="M9870" s="8"/>
      <c r="N9870" s="8"/>
      <c r="O9870" s="8"/>
      <c r="P9870" s="8"/>
    </row>
    <row r="9871" spans="12:16" ht="24" customHeight="1">
      <c r="L9871" s="8"/>
      <c r="M9871" s="8"/>
      <c r="N9871" s="8"/>
      <c r="O9871" s="8"/>
      <c r="P9871" s="8"/>
    </row>
    <row r="9872" spans="12:16" ht="24" customHeight="1">
      <c r="L9872" s="8"/>
      <c r="M9872" s="8"/>
      <c r="N9872" s="8"/>
      <c r="O9872" s="8"/>
      <c r="P9872" s="8"/>
    </row>
    <row r="9873" spans="12:16" ht="24" customHeight="1">
      <c r="L9873" s="8"/>
      <c r="M9873" s="8"/>
      <c r="N9873" s="8"/>
      <c r="O9873" s="8"/>
      <c r="P9873" s="8"/>
    </row>
    <row r="9874" spans="12:16" ht="24" customHeight="1">
      <c r="L9874" s="8"/>
      <c r="M9874" s="8"/>
      <c r="N9874" s="8"/>
      <c r="O9874" s="8"/>
      <c r="P9874" s="8"/>
    </row>
    <row r="9875" spans="12:16" ht="24" customHeight="1">
      <c r="L9875" s="8"/>
      <c r="M9875" s="8"/>
      <c r="N9875" s="8"/>
      <c r="O9875" s="8"/>
      <c r="P9875" s="8"/>
    </row>
    <row r="9876" spans="12:16" ht="24" customHeight="1">
      <c r="L9876" s="8"/>
      <c r="M9876" s="8"/>
      <c r="N9876" s="8"/>
      <c r="O9876" s="8"/>
      <c r="P9876" s="8"/>
    </row>
    <row r="9877" spans="12:16" ht="24" customHeight="1">
      <c r="L9877" s="8"/>
      <c r="M9877" s="8"/>
      <c r="N9877" s="8"/>
      <c r="O9877" s="8"/>
      <c r="P9877" s="8"/>
    </row>
    <row r="9878" spans="12:16" ht="24" customHeight="1">
      <c r="L9878" s="8"/>
      <c r="M9878" s="8"/>
      <c r="N9878" s="8"/>
      <c r="O9878" s="8"/>
      <c r="P9878" s="8"/>
    </row>
    <row r="9879" spans="12:16" ht="24" customHeight="1">
      <c r="L9879" s="8"/>
      <c r="M9879" s="8"/>
      <c r="N9879" s="8"/>
      <c r="O9879" s="8"/>
      <c r="P9879" s="8"/>
    </row>
    <row r="9880" spans="12:16" ht="24" customHeight="1">
      <c r="L9880" s="8"/>
      <c r="M9880" s="8"/>
      <c r="N9880" s="8"/>
      <c r="O9880" s="8"/>
      <c r="P9880" s="8"/>
    </row>
    <row r="9881" spans="12:16" ht="24" customHeight="1">
      <c r="L9881" s="8"/>
      <c r="M9881" s="8"/>
      <c r="N9881" s="8"/>
      <c r="O9881" s="8"/>
      <c r="P9881" s="8"/>
    </row>
    <row r="9882" spans="12:16" ht="24" customHeight="1">
      <c r="L9882" s="8"/>
      <c r="M9882" s="8"/>
      <c r="N9882" s="8"/>
      <c r="O9882" s="8"/>
      <c r="P9882" s="8"/>
    </row>
    <row r="9883" spans="12:16" ht="24" customHeight="1">
      <c r="L9883" s="8"/>
      <c r="M9883" s="8"/>
      <c r="N9883" s="8"/>
      <c r="O9883" s="8"/>
      <c r="P9883" s="8"/>
    </row>
    <row r="9884" spans="12:16" ht="24" customHeight="1">
      <c r="L9884" s="8"/>
      <c r="M9884" s="8"/>
      <c r="N9884" s="8"/>
      <c r="O9884" s="8"/>
      <c r="P9884" s="8"/>
    </row>
    <row r="9885" spans="12:16" ht="24" customHeight="1">
      <c r="L9885" s="8"/>
      <c r="M9885" s="8"/>
      <c r="N9885" s="8"/>
      <c r="O9885" s="8"/>
      <c r="P9885" s="8"/>
    </row>
    <row r="9886" spans="12:16" ht="24" customHeight="1">
      <c r="L9886" s="8"/>
      <c r="M9886" s="8"/>
      <c r="N9886" s="8"/>
      <c r="O9886" s="8"/>
      <c r="P9886" s="8"/>
    </row>
    <row r="9887" spans="12:16" ht="24" customHeight="1">
      <c r="L9887" s="8"/>
      <c r="M9887" s="8"/>
      <c r="N9887" s="8"/>
      <c r="O9887" s="8"/>
      <c r="P9887" s="8"/>
    </row>
    <row r="9888" spans="12:16" ht="24" customHeight="1">
      <c r="L9888" s="8"/>
      <c r="M9888" s="8"/>
      <c r="N9888" s="8"/>
      <c r="O9888" s="8"/>
      <c r="P9888" s="8"/>
    </row>
    <row r="9889" spans="12:16" ht="24" customHeight="1">
      <c r="L9889" s="8"/>
      <c r="M9889" s="8"/>
      <c r="N9889" s="8"/>
      <c r="O9889" s="8"/>
      <c r="P9889" s="8"/>
    </row>
    <row r="9890" spans="12:16" ht="24" customHeight="1">
      <c r="L9890" s="8"/>
      <c r="M9890" s="8"/>
      <c r="N9890" s="8"/>
      <c r="O9890" s="8"/>
      <c r="P9890" s="8"/>
    </row>
    <row r="9891" spans="12:16" ht="24" customHeight="1">
      <c r="L9891" s="8"/>
      <c r="M9891" s="8"/>
      <c r="N9891" s="8"/>
      <c r="O9891" s="8"/>
      <c r="P9891" s="8"/>
    </row>
    <row r="9892" spans="12:16" ht="24" customHeight="1">
      <c r="L9892" s="8"/>
      <c r="M9892" s="8"/>
      <c r="N9892" s="8"/>
      <c r="O9892" s="8"/>
      <c r="P9892" s="8"/>
    </row>
    <row r="9893" spans="12:16" ht="24" customHeight="1">
      <c r="L9893" s="8"/>
      <c r="M9893" s="8"/>
      <c r="N9893" s="8"/>
      <c r="O9893" s="8"/>
      <c r="P9893" s="8"/>
    </row>
    <row r="9894" spans="12:16" ht="24" customHeight="1">
      <c r="L9894" s="8"/>
      <c r="M9894" s="8"/>
      <c r="N9894" s="8"/>
      <c r="O9894" s="8"/>
      <c r="P9894" s="8"/>
    </row>
    <row r="9895" spans="12:16" ht="24" customHeight="1">
      <c r="L9895" s="8"/>
      <c r="M9895" s="8"/>
      <c r="N9895" s="8"/>
      <c r="O9895" s="8"/>
      <c r="P9895" s="8"/>
    </row>
    <row r="9896" spans="12:16" ht="24" customHeight="1">
      <c r="L9896" s="8"/>
      <c r="M9896" s="8"/>
      <c r="N9896" s="8"/>
      <c r="O9896" s="8"/>
      <c r="P9896" s="8"/>
    </row>
    <row r="9897" spans="12:16" ht="24" customHeight="1">
      <c r="L9897" s="8"/>
      <c r="M9897" s="8"/>
      <c r="N9897" s="8"/>
      <c r="O9897" s="8"/>
      <c r="P9897" s="8"/>
    </row>
    <row r="9898" spans="12:16" ht="24" customHeight="1">
      <c r="L9898" s="8"/>
      <c r="M9898" s="8"/>
      <c r="N9898" s="8"/>
      <c r="O9898" s="8"/>
      <c r="P9898" s="8"/>
    </row>
    <row r="9899" spans="12:16" ht="24" customHeight="1">
      <c r="L9899" s="8"/>
      <c r="M9899" s="8"/>
      <c r="N9899" s="8"/>
      <c r="O9899" s="8"/>
      <c r="P9899" s="8"/>
    </row>
    <row r="9900" spans="12:16" ht="24" customHeight="1">
      <c r="L9900" s="8"/>
      <c r="M9900" s="8"/>
      <c r="N9900" s="8"/>
      <c r="O9900" s="8"/>
      <c r="P9900" s="8"/>
    </row>
    <row r="9901" spans="12:16" ht="24" customHeight="1">
      <c r="L9901" s="8"/>
      <c r="M9901" s="8"/>
      <c r="N9901" s="8"/>
      <c r="O9901" s="8"/>
      <c r="P9901" s="8"/>
    </row>
    <row r="9902" spans="12:16" ht="24" customHeight="1">
      <c r="L9902" s="8"/>
      <c r="M9902" s="8"/>
      <c r="N9902" s="8"/>
      <c r="O9902" s="8"/>
      <c r="P9902" s="8"/>
    </row>
    <row r="9903" spans="12:16" ht="24" customHeight="1">
      <c r="L9903" s="8"/>
      <c r="M9903" s="8"/>
      <c r="N9903" s="8"/>
      <c r="O9903" s="8"/>
      <c r="P9903" s="8"/>
    </row>
    <row r="9904" spans="12:16" ht="24" customHeight="1">
      <c r="L9904" s="8"/>
      <c r="M9904" s="8"/>
      <c r="N9904" s="8"/>
      <c r="O9904" s="8"/>
      <c r="P9904" s="8"/>
    </row>
    <row r="9905" spans="12:16" ht="24" customHeight="1">
      <c r="L9905" s="8"/>
      <c r="M9905" s="8"/>
      <c r="N9905" s="8"/>
      <c r="O9905" s="8"/>
      <c r="P9905" s="8"/>
    </row>
    <row r="9906" spans="12:16" ht="24" customHeight="1">
      <c r="L9906" s="8"/>
      <c r="M9906" s="8"/>
      <c r="N9906" s="8"/>
      <c r="O9906" s="8"/>
      <c r="P9906" s="8"/>
    </row>
    <row r="9907" spans="12:16" ht="24" customHeight="1">
      <c r="L9907" s="8"/>
      <c r="M9907" s="8"/>
      <c r="N9907" s="8"/>
      <c r="O9907" s="8"/>
      <c r="P9907" s="8"/>
    </row>
    <row r="9908" spans="12:16" ht="24" customHeight="1">
      <c r="L9908" s="8"/>
      <c r="M9908" s="8"/>
      <c r="N9908" s="8"/>
      <c r="O9908" s="8"/>
      <c r="P9908" s="8"/>
    </row>
    <row r="9909" spans="12:16" ht="24" customHeight="1">
      <c r="L9909" s="8"/>
      <c r="M9909" s="8"/>
      <c r="N9909" s="8"/>
      <c r="O9909" s="8"/>
      <c r="P9909" s="8"/>
    </row>
    <row r="9910" spans="12:16" ht="24" customHeight="1">
      <c r="L9910" s="8"/>
      <c r="M9910" s="8"/>
      <c r="N9910" s="8"/>
      <c r="O9910" s="8"/>
      <c r="P9910" s="8"/>
    </row>
    <row r="9911" spans="12:16" ht="24" customHeight="1">
      <c r="L9911" s="8"/>
      <c r="M9911" s="8"/>
      <c r="N9911" s="8"/>
      <c r="O9911" s="8"/>
      <c r="P9911" s="8"/>
    </row>
    <row r="9912" spans="12:16" ht="24" customHeight="1">
      <c r="L9912" s="8"/>
      <c r="M9912" s="8"/>
      <c r="N9912" s="8"/>
      <c r="O9912" s="8"/>
      <c r="P9912" s="8"/>
    </row>
    <row r="9913" spans="12:16" ht="24" customHeight="1">
      <c r="L9913" s="8"/>
      <c r="M9913" s="8"/>
      <c r="N9913" s="8"/>
      <c r="O9913" s="8"/>
      <c r="P9913" s="8"/>
    </row>
    <row r="9914" spans="12:16" ht="24" customHeight="1">
      <c r="L9914" s="8"/>
      <c r="M9914" s="8"/>
      <c r="N9914" s="8"/>
      <c r="O9914" s="8"/>
      <c r="P9914" s="8"/>
    </row>
    <row r="9915" spans="12:16" ht="24" customHeight="1">
      <c r="L9915" s="8"/>
      <c r="M9915" s="8"/>
      <c r="N9915" s="8"/>
      <c r="O9915" s="8"/>
      <c r="P9915" s="8"/>
    </row>
    <row r="9916" spans="12:16" ht="24" customHeight="1">
      <c r="L9916" s="8"/>
      <c r="M9916" s="8"/>
      <c r="N9916" s="8"/>
      <c r="O9916" s="8"/>
      <c r="P9916" s="8"/>
    </row>
    <row r="9917" spans="12:16" ht="24" customHeight="1">
      <c r="L9917" s="8"/>
      <c r="M9917" s="8"/>
      <c r="N9917" s="8"/>
      <c r="O9917" s="8"/>
      <c r="P9917" s="8"/>
    </row>
    <row r="9918" spans="12:16" ht="24" customHeight="1">
      <c r="L9918" s="8"/>
      <c r="M9918" s="8"/>
      <c r="N9918" s="8"/>
      <c r="O9918" s="8"/>
      <c r="P9918" s="8"/>
    </row>
    <row r="9919" spans="12:16" ht="24" customHeight="1">
      <c r="L9919" s="8"/>
      <c r="M9919" s="8"/>
      <c r="N9919" s="8"/>
      <c r="O9919" s="8"/>
      <c r="P9919" s="8"/>
    </row>
    <row r="9920" spans="12:16" ht="24" customHeight="1">
      <c r="L9920" s="8"/>
      <c r="M9920" s="8"/>
      <c r="N9920" s="8"/>
      <c r="O9920" s="8"/>
      <c r="P9920" s="8"/>
    </row>
    <row r="9921" spans="12:16" ht="24" customHeight="1">
      <c r="L9921" s="8"/>
      <c r="M9921" s="8"/>
      <c r="N9921" s="8"/>
      <c r="O9921" s="8"/>
      <c r="P9921" s="8"/>
    </row>
    <row r="9922" spans="12:16" ht="24" customHeight="1">
      <c r="L9922" s="8"/>
      <c r="M9922" s="8"/>
      <c r="N9922" s="8"/>
      <c r="O9922" s="8"/>
      <c r="P9922" s="8"/>
    </row>
    <row r="9923" spans="12:16" ht="24" customHeight="1">
      <c r="L9923" s="8"/>
      <c r="M9923" s="8"/>
      <c r="N9923" s="8"/>
      <c r="O9923" s="8"/>
      <c r="P9923" s="8"/>
    </row>
    <row r="9924" spans="12:16" ht="24" customHeight="1">
      <c r="L9924" s="8"/>
      <c r="M9924" s="8"/>
      <c r="N9924" s="8"/>
      <c r="O9924" s="8"/>
      <c r="P9924" s="8"/>
    </row>
    <row r="9925" spans="12:16" ht="24" customHeight="1">
      <c r="L9925" s="8"/>
      <c r="M9925" s="8"/>
      <c r="N9925" s="8"/>
      <c r="O9925" s="8"/>
      <c r="P9925" s="8"/>
    </row>
    <row r="9926" spans="12:16" ht="24" customHeight="1">
      <c r="L9926" s="8"/>
      <c r="M9926" s="8"/>
      <c r="N9926" s="8"/>
      <c r="O9926" s="8"/>
      <c r="P9926" s="8"/>
    </row>
    <row r="9927" spans="12:16" ht="24" customHeight="1">
      <c r="L9927" s="8"/>
      <c r="M9927" s="8"/>
      <c r="N9927" s="8"/>
      <c r="O9927" s="8"/>
      <c r="P9927" s="8"/>
    </row>
    <row r="9928" spans="12:16" ht="24" customHeight="1">
      <c r="L9928" s="8"/>
      <c r="M9928" s="8"/>
      <c r="N9928" s="8"/>
      <c r="O9928" s="8"/>
      <c r="P9928" s="8"/>
    </row>
    <row r="9929" spans="12:16" ht="24" customHeight="1">
      <c r="L9929" s="8"/>
      <c r="M9929" s="8"/>
      <c r="N9929" s="8"/>
      <c r="O9929" s="8"/>
      <c r="P9929" s="8"/>
    </row>
    <row r="9930" spans="12:16" ht="24" customHeight="1">
      <c r="L9930" s="8"/>
      <c r="M9930" s="8"/>
      <c r="N9930" s="8"/>
      <c r="O9930" s="8"/>
      <c r="P9930" s="8"/>
    </row>
    <row r="9931" spans="12:16" ht="24" customHeight="1">
      <c r="L9931" s="8"/>
      <c r="M9931" s="8"/>
      <c r="N9931" s="8"/>
      <c r="O9931" s="8"/>
      <c r="P9931" s="8"/>
    </row>
    <row r="9932" spans="12:16" ht="24" customHeight="1">
      <c r="L9932" s="8"/>
      <c r="M9932" s="8"/>
      <c r="N9932" s="8"/>
      <c r="O9932" s="8"/>
      <c r="P9932" s="8"/>
    </row>
    <row r="9933" spans="12:16" ht="24" customHeight="1">
      <c r="L9933" s="8"/>
      <c r="M9933" s="8"/>
      <c r="N9933" s="8"/>
      <c r="O9933" s="8"/>
      <c r="P9933" s="8"/>
    </row>
    <row r="9934" spans="12:16" ht="24" customHeight="1">
      <c r="L9934" s="8"/>
      <c r="M9934" s="8"/>
      <c r="N9934" s="8"/>
      <c r="O9934" s="8"/>
      <c r="P9934" s="8"/>
    </row>
    <row r="9935" spans="12:16" ht="24" customHeight="1">
      <c r="L9935" s="8"/>
      <c r="M9935" s="8"/>
      <c r="N9935" s="8"/>
      <c r="O9935" s="8"/>
      <c r="P9935" s="8"/>
    </row>
    <row r="9936" spans="12:16" ht="24" customHeight="1">
      <c r="L9936" s="8"/>
      <c r="M9936" s="8"/>
      <c r="N9936" s="8"/>
      <c r="O9936" s="8"/>
      <c r="P9936" s="8"/>
    </row>
    <row r="9937" spans="12:16" ht="24" customHeight="1">
      <c r="L9937" s="8"/>
      <c r="M9937" s="8"/>
      <c r="N9937" s="8"/>
      <c r="O9937" s="8"/>
      <c r="P9937" s="8"/>
    </row>
    <row r="9938" spans="12:16" ht="24" customHeight="1">
      <c r="L9938" s="8"/>
      <c r="M9938" s="8"/>
      <c r="N9938" s="8"/>
      <c r="O9938" s="8"/>
      <c r="P9938" s="8"/>
    </row>
    <row r="9939" spans="12:16" ht="24" customHeight="1">
      <c r="L9939" s="8"/>
      <c r="M9939" s="8"/>
      <c r="N9939" s="8"/>
      <c r="O9939" s="8"/>
      <c r="P9939" s="8"/>
    </row>
    <row r="9940" spans="12:16" ht="24" customHeight="1">
      <c r="L9940" s="8"/>
      <c r="M9940" s="8"/>
      <c r="N9940" s="8"/>
      <c r="O9940" s="8"/>
      <c r="P9940" s="8"/>
    </row>
    <row r="9941" spans="12:16" ht="24" customHeight="1">
      <c r="L9941" s="8"/>
      <c r="M9941" s="8"/>
      <c r="N9941" s="8"/>
      <c r="O9941" s="8"/>
      <c r="P9941" s="8"/>
    </row>
    <row r="9942" spans="12:16" ht="24" customHeight="1">
      <c r="L9942" s="8"/>
      <c r="M9942" s="8"/>
      <c r="N9942" s="8"/>
      <c r="O9942" s="8"/>
      <c r="P9942" s="8"/>
    </row>
    <row r="9943" spans="12:16" ht="24" customHeight="1">
      <c r="L9943" s="8"/>
      <c r="M9943" s="8"/>
      <c r="N9943" s="8"/>
      <c r="O9943" s="8"/>
      <c r="P9943" s="8"/>
    </row>
    <row r="9944" spans="12:16" ht="24" customHeight="1">
      <c r="L9944" s="8"/>
      <c r="M9944" s="8"/>
      <c r="N9944" s="8"/>
      <c r="O9944" s="8"/>
      <c r="P9944" s="8"/>
    </row>
    <row r="9945" spans="12:16" ht="24" customHeight="1">
      <c r="L9945" s="8"/>
      <c r="M9945" s="8"/>
      <c r="N9945" s="8"/>
      <c r="O9945" s="8"/>
      <c r="P9945" s="8"/>
    </row>
    <row r="9946" spans="12:16" ht="24" customHeight="1">
      <c r="L9946" s="8"/>
      <c r="M9946" s="8"/>
      <c r="N9946" s="8"/>
      <c r="O9946" s="8"/>
      <c r="P9946" s="8"/>
    </row>
    <row r="9947" spans="12:16" ht="24" customHeight="1">
      <c r="L9947" s="8"/>
      <c r="M9947" s="8"/>
      <c r="N9947" s="8"/>
      <c r="O9947" s="8"/>
      <c r="P9947" s="8"/>
    </row>
    <row r="9948" spans="12:16" ht="24" customHeight="1">
      <c r="L9948" s="8"/>
      <c r="M9948" s="8"/>
      <c r="N9948" s="8"/>
      <c r="O9948" s="8"/>
      <c r="P9948" s="8"/>
    </row>
    <row r="9949" spans="12:16" ht="24" customHeight="1">
      <c r="L9949" s="8"/>
      <c r="M9949" s="8"/>
      <c r="N9949" s="8"/>
      <c r="O9949" s="8"/>
      <c r="P9949" s="8"/>
    </row>
    <row r="9950" spans="12:16" ht="24" customHeight="1">
      <c r="L9950" s="8"/>
      <c r="M9950" s="8"/>
      <c r="N9950" s="8"/>
      <c r="O9950" s="8"/>
      <c r="P9950" s="8"/>
    </row>
    <row r="9951" spans="12:16" ht="24" customHeight="1">
      <c r="L9951" s="8"/>
      <c r="M9951" s="8"/>
      <c r="N9951" s="8"/>
      <c r="O9951" s="8"/>
      <c r="P9951" s="8"/>
    </row>
    <row r="9952" spans="12:16" ht="24" customHeight="1">
      <c r="L9952" s="8"/>
      <c r="M9952" s="8"/>
      <c r="N9952" s="8"/>
      <c r="O9952" s="8"/>
      <c r="P9952" s="8"/>
    </row>
    <row r="9953" spans="12:16" ht="24" customHeight="1">
      <c r="L9953" s="8"/>
      <c r="M9953" s="8"/>
      <c r="N9953" s="8"/>
      <c r="O9953" s="8"/>
      <c r="P9953" s="8"/>
    </row>
    <row r="9954" spans="12:16" ht="24" customHeight="1">
      <c r="L9954" s="8"/>
      <c r="M9954" s="8"/>
      <c r="N9954" s="8"/>
      <c r="O9954" s="8"/>
      <c r="P9954" s="8"/>
    </row>
    <row r="9955" spans="12:16" ht="24" customHeight="1">
      <c r="L9955" s="8"/>
      <c r="M9955" s="8"/>
      <c r="N9955" s="8"/>
      <c r="O9955" s="8"/>
      <c r="P9955" s="8"/>
    </row>
    <row r="9956" spans="12:16" ht="24" customHeight="1">
      <c r="L9956" s="8"/>
      <c r="M9956" s="8"/>
      <c r="N9956" s="8"/>
      <c r="O9956" s="8"/>
      <c r="P9956" s="8"/>
    </row>
    <row r="9957" spans="12:16" ht="24" customHeight="1">
      <c r="L9957" s="8"/>
      <c r="M9957" s="8"/>
      <c r="N9957" s="8"/>
      <c r="O9957" s="8"/>
      <c r="P9957" s="8"/>
    </row>
    <row r="9958" spans="12:16" ht="24" customHeight="1">
      <c r="L9958" s="8"/>
      <c r="M9958" s="8"/>
      <c r="N9958" s="8"/>
      <c r="O9958" s="8"/>
      <c r="P9958" s="8"/>
    </row>
    <row r="9959" spans="12:16" ht="24" customHeight="1">
      <c r="L9959" s="8"/>
      <c r="M9959" s="8"/>
      <c r="N9959" s="8"/>
      <c r="O9959" s="8"/>
      <c r="P9959" s="8"/>
    </row>
    <row r="9960" spans="12:16" ht="24" customHeight="1">
      <c r="L9960" s="8"/>
      <c r="M9960" s="8"/>
      <c r="N9960" s="8"/>
      <c r="O9960" s="8"/>
      <c r="P9960" s="8"/>
    </row>
    <row r="9961" spans="12:16" ht="24" customHeight="1">
      <c r="L9961" s="8"/>
      <c r="M9961" s="8"/>
      <c r="N9961" s="8"/>
      <c r="O9961" s="8"/>
      <c r="P9961" s="8"/>
    </row>
    <row r="9962" spans="12:16" ht="24" customHeight="1">
      <c r="L9962" s="8"/>
      <c r="M9962" s="8"/>
      <c r="N9962" s="8"/>
      <c r="O9962" s="8"/>
      <c r="P9962" s="8"/>
    </row>
    <row r="9963" spans="12:16" ht="24" customHeight="1">
      <c r="L9963" s="8"/>
      <c r="M9963" s="8"/>
      <c r="N9963" s="8"/>
      <c r="O9963" s="8"/>
      <c r="P9963" s="8"/>
    </row>
    <row r="9964" spans="12:16" ht="24" customHeight="1">
      <c r="L9964" s="8"/>
      <c r="M9964" s="8"/>
      <c r="N9964" s="8"/>
      <c r="O9964" s="8"/>
      <c r="P9964" s="8"/>
    </row>
    <row r="9965" spans="12:16" ht="24" customHeight="1">
      <c r="L9965" s="8"/>
      <c r="M9965" s="8"/>
      <c r="N9965" s="8"/>
      <c r="O9965" s="8"/>
      <c r="P9965" s="8"/>
    </row>
    <row r="9966" spans="12:16" ht="24" customHeight="1">
      <c r="L9966" s="8"/>
      <c r="M9966" s="8"/>
      <c r="N9966" s="8"/>
      <c r="O9966" s="8"/>
      <c r="P9966" s="8"/>
    </row>
    <row r="9967" spans="12:16" ht="24" customHeight="1">
      <c r="L9967" s="8"/>
      <c r="M9967" s="8"/>
      <c r="N9967" s="8"/>
      <c r="O9967" s="8"/>
      <c r="P9967" s="8"/>
    </row>
    <row r="9968" spans="12:16" ht="24" customHeight="1">
      <c r="L9968" s="8"/>
      <c r="M9968" s="8"/>
      <c r="N9968" s="8"/>
      <c r="O9968" s="8"/>
      <c r="P9968" s="8"/>
    </row>
    <row r="9969" spans="12:16" ht="24" customHeight="1">
      <c r="L9969" s="8"/>
      <c r="M9969" s="8"/>
      <c r="N9969" s="8"/>
      <c r="O9969" s="8"/>
      <c r="P9969" s="8"/>
    </row>
    <row r="9970" spans="12:16" ht="24" customHeight="1">
      <c r="L9970" s="8"/>
      <c r="M9970" s="8"/>
      <c r="N9970" s="8"/>
      <c r="O9970" s="8"/>
      <c r="P9970" s="8"/>
    </row>
    <row r="9971" spans="12:16" ht="24" customHeight="1">
      <c r="L9971" s="8"/>
      <c r="M9971" s="8"/>
      <c r="N9971" s="8"/>
      <c r="O9971" s="8"/>
      <c r="P9971" s="8"/>
    </row>
    <row r="9972" spans="12:16" ht="24" customHeight="1">
      <c r="L9972" s="8"/>
      <c r="M9972" s="8"/>
      <c r="N9972" s="8"/>
      <c r="O9972" s="8"/>
      <c r="P9972" s="8"/>
    </row>
    <row r="9973" spans="12:16" ht="24" customHeight="1">
      <c r="L9973" s="8"/>
      <c r="M9973" s="8"/>
      <c r="N9973" s="8"/>
      <c r="O9973" s="8"/>
      <c r="P9973" s="8"/>
    </row>
    <row r="9974" spans="12:16" ht="24" customHeight="1">
      <c r="L9974" s="8"/>
      <c r="M9974" s="8"/>
      <c r="N9974" s="8"/>
      <c r="O9974" s="8"/>
      <c r="P9974" s="8"/>
    </row>
    <row r="9975" spans="12:16" ht="24" customHeight="1">
      <c r="L9975" s="8"/>
      <c r="M9975" s="8"/>
      <c r="N9975" s="8"/>
      <c r="O9975" s="8"/>
      <c r="P9975" s="8"/>
    </row>
    <row r="9976" spans="12:16" ht="24" customHeight="1">
      <c r="L9976" s="8"/>
      <c r="M9976" s="8"/>
      <c r="N9976" s="8"/>
      <c r="O9976" s="8"/>
      <c r="P9976" s="8"/>
    </row>
    <row r="9977" spans="12:16" ht="24" customHeight="1">
      <c r="L9977" s="8"/>
      <c r="M9977" s="8"/>
      <c r="N9977" s="8"/>
      <c r="O9977" s="8"/>
      <c r="P9977" s="8"/>
    </row>
    <row r="9978" spans="12:16" ht="24" customHeight="1">
      <c r="L9978" s="8"/>
      <c r="M9978" s="8"/>
      <c r="N9978" s="8"/>
      <c r="O9978" s="8"/>
      <c r="P9978" s="8"/>
    </row>
    <row r="9979" spans="12:16" ht="24" customHeight="1">
      <c r="L9979" s="8"/>
      <c r="M9979" s="8"/>
      <c r="N9979" s="8"/>
      <c r="O9979" s="8"/>
      <c r="P9979" s="8"/>
    </row>
    <row r="9980" spans="12:16" ht="24" customHeight="1">
      <c r="L9980" s="8"/>
      <c r="M9980" s="8"/>
      <c r="N9980" s="8"/>
      <c r="O9980" s="8"/>
      <c r="P9980" s="8"/>
    </row>
    <row r="9981" spans="12:16" ht="24" customHeight="1">
      <c r="L9981" s="8"/>
      <c r="M9981" s="8"/>
      <c r="N9981" s="8"/>
      <c r="O9981" s="8"/>
      <c r="P9981" s="8"/>
    </row>
    <row r="9982" spans="12:16" ht="24" customHeight="1">
      <c r="L9982" s="8"/>
      <c r="M9982" s="8"/>
      <c r="N9982" s="8"/>
      <c r="O9982" s="8"/>
      <c r="P9982" s="8"/>
    </row>
    <row r="9983" spans="12:16" ht="24" customHeight="1">
      <c r="L9983" s="8"/>
      <c r="M9983" s="8"/>
      <c r="N9983" s="8"/>
      <c r="O9983" s="8"/>
      <c r="P9983" s="8"/>
    </row>
    <row r="9984" spans="12:16" ht="24" customHeight="1">
      <c r="L9984" s="8"/>
      <c r="M9984" s="8"/>
      <c r="N9984" s="8"/>
      <c r="O9984" s="8"/>
      <c r="P9984" s="8"/>
    </row>
    <row r="9985" spans="12:16" ht="24" customHeight="1">
      <c r="L9985" s="8"/>
      <c r="M9985" s="8"/>
      <c r="N9985" s="8"/>
      <c r="O9985" s="8"/>
      <c r="P9985" s="8"/>
    </row>
    <row r="9986" spans="12:16" ht="24" customHeight="1">
      <c r="L9986" s="8"/>
      <c r="M9986" s="8"/>
      <c r="N9986" s="8"/>
      <c r="O9986" s="8"/>
      <c r="P9986" s="8"/>
    </row>
    <row r="9987" spans="12:16" ht="24" customHeight="1">
      <c r="L9987" s="8"/>
      <c r="M9987" s="8"/>
      <c r="N9987" s="8"/>
      <c r="O9987" s="8"/>
      <c r="P9987" s="8"/>
    </row>
    <row r="9988" spans="12:16" ht="24" customHeight="1">
      <c r="L9988" s="8"/>
      <c r="M9988" s="8"/>
      <c r="N9988" s="8"/>
      <c r="O9988" s="8"/>
      <c r="P9988" s="8"/>
    </row>
    <row r="9989" spans="12:16" ht="24" customHeight="1">
      <c r="L9989" s="8"/>
      <c r="M9989" s="8"/>
      <c r="N9989" s="8"/>
      <c r="O9989" s="8"/>
      <c r="P9989" s="8"/>
    </row>
    <row r="9990" spans="12:16" ht="24" customHeight="1">
      <c r="L9990" s="8"/>
      <c r="M9990" s="8"/>
      <c r="N9990" s="8"/>
      <c r="O9990" s="8"/>
      <c r="P9990" s="8"/>
    </row>
    <row r="9991" spans="12:16" ht="24" customHeight="1">
      <c r="L9991" s="8"/>
      <c r="M9991" s="8"/>
      <c r="N9991" s="8"/>
      <c r="O9991" s="8"/>
      <c r="P9991" s="8"/>
    </row>
    <row r="9992" spans="12:16" ht="24" customHeight="1">
      <c r="L9992" s="8"/>
      <c r="M9992" s="8"/>
      <c r="N9992" s="8"/>
      <c r="O9992" s="8"/>
      <c r="P9992" s="8"/>
    </row>
    <row r="9993" spans="12:16" ht="24" customHeight="1">
      <c r="L9993" s="8"/>
      <c r="M9993" s="8"/>
      <c r="N9993" s="8"/>
      <c r="O9993" s="8"/>
      <c r="P9993" s="8"/>
    </row>
    <row r="9994" spans="12:16" ht="24" customHeight="1">
      <c r="L9994" s="8"/>
      <c r="M9994" s="8"/>
      <c r="N9994" s="8"/>
      <c r="O9994" s="8"/>
      <c r="P9994" s="8"/>
    </row>
    <row r="9995" spans="12:16" ht="24" customHeight="1">
      <c r="L9995" s="8"/>
      <c r="M9995" s="8"/>
      <c r="N9995" s="8"/>
      <c r="O9995" s="8"/>
      <c r="P9995" s="8"/>
    </row>
    <row r="9996" spans="12:16" ht="24" customHeight="1">
      <c r="L9996" s="8"/>
      <c r="M9996" s="8"/>
      <c r="N9996" s="8"/>
      <c r="O9996" s="8"/>
      <c r="P9996" s="8"/>
    </row>
    <row r="9997" spans="12:16" ht="24" customHeight="1">
      <c r="L9997" s="8"/>
      <c r="M9997" s="8"/>
      <c r="N9997" s="8"/>
      <c r="O9997" s="8"/>
      <c r="P9997" s="8"/>
    </row>
    <row r="9998" spans="12:16" ht="24" customHeight="1">
      <c r="L9998" s="8"/>
      <c r="M9998" s="8"/>
      <c r="N9998" s="8"/>
      <c r="O9998" s="8"/>
      <c r="P9998" s="8"/>
    </row>
    <row r="9999" spans="12:16" ht="24" customHeight="1">
      <c r="L9999" s="8"/>
      <c r="M9999" s="8"/>
      <c r="N9999" s="8"/>
      <c r="O9999" s="8"/>
      <c r="P9999" s="8"/>
    </row>
    <row r="10000" spans="12:16" ht="24" customHeight="1">
      <c r="L10000" s="8"/>
      <c r="M10000" s="8"/>
      <c r="N10000" s="8"/>
      <c r="O10000" s="8"/>
      <c r="P10000" s="8"/>
    </row>
    <row r="10001" spans="12:16" ht="24" customHeight="1">
      <c r="L10001" s="8"/>
      <c r="M10001" s="8"/>
      <c r="N10001" s="8"/>
      <c r="O10001" s="8"/>
      <c r="P10001" s="8"/>
    </row>
    <row r="10002" spans="12:16" ht="24" customHeight="1">
      <c r="L10002" s="8"/>
      <c r="M10002" s="8"/>
      <c r="N10002" s="8"/>
      <c r="O10002" s="8"/>
      <c r="P10002" s="8"/>
    </row>
    <row r="10003" spans="12:16" ht="24" customHeight="1">
      <c r="L10003" s="8"/>
      <c r="M10003" s="8"/>
      <c r="N10003" s="8"/>
      <c r="O10003" s="8"/>
      <c r="P10003" s="8"/>
    </row>
    <row r="10004" spans="12:16" ht="24" customHeight="1">
      <c r="L10004" s="8"/>
      <c r="M10004" s="8"/>
      <c r="N10004" s="8"/>
      <c r="O10004" s="8"/>
      <c r="P10004" s="8"/>
    </row>
    <row r="10005" spans="12:16" ht="24" customHeight="1">
      <c r="L10005" s="8"/>
      <c r="M10005" s="8"/>
      <c r="N10005" s="8"/>
      <c r="O10005" s="8"/>
      <c r="P10005" s="8"/>
    </row>
    <row r="10006" spans="12:16" ht="24" customHeight="1">
      <c r="L10006" s="8"/>
      <c r="M10006" s="8"/>
      <c r="N10006" s="8"/>
      <c r="O10006" s="8"/>
      <c r="P10006" s="8"/>
    </row>
    <row r="10007" spans="12:16" ht="24" customHeight="1">
      <c r="L10007" s="8"/>
      <c r="M10007" s="8"/>
      <c r="N10007" s="8"/>
      <c r="O10007" s="8"/>
      <c r="P10007" s="8"/>
    </row>
    <row r="10008" spans="12:16" ht="24" customHeight="1">
      <c r="L10008" s="8"/>
      <c r="M10008" s="8"/>
      <c r="N10008" s="8"/>
      <c r="O10008" s="8"/>
      <c r="P10008" s="8"/>
    </row>
    <row r="10009" spans="12:16" ht="24" customHeight="1">
      <c r="L10009" s="8"/>
      <c r="M10009" s="8"/>
      <c r="N10009" s="8"/>
      <c r="O10009" s="8"/>
      <c r="P10009" s="8"/>
    </row>
    <row r="10010" spans="12:16" ht="24" customHeight="1">
      <c r="L10010" s="8"/>
      <c r="M10010" s="8"/>
      <c r="N10010" s="8"/>
      <c r="O10010" s="8"/>
      <c r="P10010" s="8"/>
    </row>
    <row r="10011" spans="12:16" ht="24" customHeight="1">
      <c r="L10011" s="8"/>
      <c r="M10011" s="8"/>
      <c r="N10011" s="8"/>
      <c r="O10011" s="8"/>
      <c r="P10011" s="8"/>
    </row>
    <row r="10012" spans="12:16" ht="24" customHeight="1">
      <c r="L10012" s="8"/>
      <c r="M10012" s="8"/>
      <c r="N10012" s="8"/>
      <c r="O10012" s="8"/>
      <c r="P10012" s="8"/>
    </row>
    <row r="10013" spans="12:16" ht="24" customHeight="1">
      <c r="L10013" s="8"/>
      <c r="M10013" s="8"/>
      <c r="N10013" s="8"/>
      <c r="O10013" s="8"/>
      <c r="P10013" s="8"/>
    </row>
    <row r="10014" spans="12:16" ht="24" customHeight="1">
      <c r="L10014" s="8"/>
      <c r="M10014" s="8"/>
      <c r="N10014" s="8"/>
      <c r="O10014" s="8"/>
      <c r="P10014" s="8"/>
    </row>
    <row r="10015" spans="12:16" ht="24" customHeight="1">
      <c r="L10015" s="8"/>
      <c r="M10015" s="8"/>
      <c r="N10015" s="8"/>
      <c r="O10015" s="8"/>
      <c r="P10015" s="8"/>
    </row>
    <row r="10016" spans="12:16" ht="24" customHeight="1">
      <c r="L10016" s="8"/>
      <c r="M10016" s="8"/>
      <c r="N10016" s="8"/>
      <c r="O10016" s="8"/>
      <c r="P10016" s="8"/>
    </row>
    <row r="10017" spans="12:16" ht="24" customHeight="1">
      <c r="L10017" s="8"/>
      <c r="M10017" s="8"/>
      <c r="N10017" s="8"/>
      <c r="O10017" s="8"/>
      <c r="P10017" s="8"/>
    </row>
    <row r="10018" spans="12:16" ht="24" customHeight="1">
      <c r="L10018" s="8"/>
      <c r="M10018" s="8"/>
      <c r="N10018" s="8"/>
      <c r="O10018" s="8"/>
      <c r="P10018" s="8"/>
    </row>
    <row r="10019" spans="12:16" ht="24" customHeight="1">
      <c r="L10019" s="8"/>
      <c r="M10019" s="8"/>
      <c r="N10019" s="8"/>
      <c r="O10019" s="8"/>
      <c r="P10019" s="8"/>
    </row>
    <row r="10020" spans="12:16" ht="24" customHeight="1">
      <c r="L10020" s="8"/>
      <c r="M10020" s="8"/>
      <c r="N10020" s="8"/>
      <c r="O10020" s="8"/>
      <c r="P10020" s="8"/>
    </row>
    <row r="10021" spans="12:16" ht="24" customHeight="1">
      <c r="L10021" s="8"/>
      <c r="M10021" s="8"/>
      <c r="N10021" s="8"/>
      <c r="O10021" s="8"/>
      <c r="P10021" s="8"/>
    </row>
    <row r="10022" spans="12:16" ht="24" customHeight="1">
      <c r="L10022" s="8"/>
      <c r="M10022" s="8"/>
      <c r="N10022" s="8"/>
      <c r="O10022" s="8"/>
      <c r="P10022" s="8"/>
    </row>
    <row r="10023" spans="12:16" ht="24" customHeight="1">
      <c r="L10023" s="8"/>
      <c r="M10023" s="8"/>
      <c r="N10023" s="8"/>
      <c r="O10023" s="8"/>
      <c r="P10023" s="8"/>
    </row>
    <row r="10024" spans="12:16" ht="24" customHeight="1">
      <c r="L10024" s="8"/>
      <c r="M10024" s="8"/>
      <c r="N10024" s="8"/>
      <c r="O10024" s="8"/>
      <c r="P10024" s="8"/>
    </row>
    <row r="10025" spans="12:16" ht="24" customHeight="1">
      <c r="L10025" s="8"/>
      <c r="M10025" s="8"/>
      <c r="N10025" s="8"/>
      <c r="O10025" s="8"/>
      <c r="P10025" s="8"/>
    </row>
    <row r="10026" spans="12:16" ht="24" customHeight="1">
      <c r="L10026" s="8"/>
      <c r="M10026" s="8"/>
      <c r="N10026" s="8"/>
      <c r="O10026" s="8"/>
      <c r="P10026" s="8"/>
    </row>
    <row r="10027" spans="12:16" ht="24" customHeight="1">
      <c r="L10027" s="8"/>
      <c r="M10027" s="8"/>
      <c r="N10027" s="8"/>
      <c r="O10027" s="8"/>
      <c r="P10027" s="8"/>
    </row>
    <row r="10028" spans="12:16" ht="24" customHeight="1">
      <c r="L10028" s="8"/>
      <c r="M10028" s="8"/>
      <c r="N10028" s="8"/>
      <c r="O10028" s="8"/>
      <c r="P10028" s="8"/>
    </row>
    <row r="10029" spans="12:16" ht="24" customHeight="1">
      <c r="L10029" s="8"/>
      <c r="M10029" s="8"/>
      <c r="N10029" s="8"/>
      <c r="O10029" s="8"/>
      <c r="P10029" s="8"/>
    </row>
    <row r="10030" spans="12:16" ht="24" customHeight="1">
      <c r="L10030" s="8"/>
      <c r="M10030" s="8"/>
      <c r="N10030" s="8"/>
      <c r="O10030" s="8"/>
      <c r="P10030" s="8"/>
    </row>
    <row r="10031" spans="12:16" ht="24" customHeight="1">
      <c r="L10031" s="8"/>
      <c r="M10031" s="8"/>
      <c r="N10031" s="8"/>
      <c r="O10031" s="8"/>
      <c r="P10031" s="8"/>
    </row>
    <row r="10032" spans="12:16" ht="24" customHeight="1">
      <c r="L10032" s="8"/>
      <c r="M10032" s="8"/>
      <c r="N10032" s="8"/>
      <c r="O10032" s="8"/>
      <c r="P10032" s="8"/>
    </row>
    <row r="10033" spans="12:16" ht="24" customHeight="1">
      <c r="L10033" s="8"/>
      <c r="M10033" s="8"/>
      <c r="N10033" s="8"/>
      <c r="O10033" s="8"/>
      <c r="P10033" s="8"/>
    </row>
    <row r="10034" spans="12:16" ht="24" customHeight="1">
      <c r="L10034" s="8"/>
      <c r="M10034" s="8"/>
      <c r="N10034" s="8"/>
      <c r="O10034" s="8"/>
      <c r="P10034" s="8"/>
    </row>
    <row r="10035" spans="12:16" ht="24" customHeight="1">
      <c r="L10035" s="8"/>
      <c r="M10035" s="8"/>
      <c r="N10035" s="8"/>
      <c r="O10035" s="8"/>
      <c r="P10035" s="8"/>
    </row>
    <row r="10036" spans="12:16" ht="24" customHeight="1">
      <c r="L10036" s="8"/>
      <c r="M10036" s="8"/>
      <c r="N10036" s="8"/>
      <c r="O10036" s="8"/>
      <c r="P10036" s="8"/>
    </row>
    <row r="10037" spans="12:16" ht="24" customHeight="1">
      <c r="L10037" s="8"/>
      <c r="M10037" s="8"/>
      <c r="N10037" s="8"/>
      <c r="O10037" s="8"/>
      <c r="P10037" s="8"/>
    </row>
    <row r="10038" spans="12:16" ht="24" customHeight="1">
      <c r="L10038" s="8"/>
      <c r="M10038" s="8"/>
      <c r="N10038" s="8"/>
      <c r="O10038" s="8"/>
      <c r="P10038" s="8"/>
    </row>
    <row r="10039" spans="12:16" ht="24" customHeight="1">
      <c r="L10039" s="8"/>
      <c r="M10039" s="8"/>
      <c r="N10039" s="8"/>
      <c r="O10039" s="8"/>
      <c r="P10039" s="8"/>
    </row>
    <row r="10040" spans="12:16" ht="24" customHeight="1">
      <c r="L10040" s="8"/>
      <c r="M10040" s="8"/>
      <c r="N10040" s="8"/>
      <c r="O10040" s="8"/>
      <c r="P10040" s="8"/>
    </row>
    <row r="10041" spans="12:16" ht="24" customHeight="1">
      <c r="L10041" s="8"/>
      <c r="M10041" s="8"/>
      <c r="N10041" s="8"/>
      <c r="O10041" s="8"/>
      <c r="P10041" s="8"/>
    </row>
    <row r="10042" spans="12:16" ht="24" customHeight="1">
      <c r="L10042" s="8"/>
      <c r="M10042" s="8"/>
      <c r="N10042" s="8"/>
      <c r="O10042" s="8"/>
      <c r="P10042" s="8"/>
    </row>
    <row r="10043" spans="12:16" ht="24" customHeight="1">
      <c r="L10043" s="8"/>
      <c r="M10043" s="8"/>
      <c r="N10043" s="8"/>
      <c r="O10043" s="8"/>
      <c r="P10043" s="8"/>
    </row>
    <row r="10044" spans="12:16" ht="24" customHeight="1">
      <c r="L10044" s="8"/>
      <c r="M10044" s="8"/>
      <c r="N10044" s="8"/>
      <c r="O10044" s="8"/>
      <c r="P10044" s="8"/>
    </row>
    <row r="10045" spans="12:16" ht="24" customHeight="1">
      <c r="L10045" s="8"/>
      <c r="M10045" s="8"/>
      <c r="N10045" s="8"/>
      <c r="O10045" s="8"/>
      <c r="P10045" s="8"/>
    </row>
    <row r="10046" spans="12:16" ht="24" customHeight="1">
      <c r="L10046" s="8"/>
      <c r="M10046" s="8"/>
      <c r="N10046" s="8"/>
      <c r="O10046" s="8"/>
      <c r="P10046" s="8"/>
    </row>
    <row r="10047" spans="12:16" ht="24" customHeight="1">
      <c r="L10047" s="8"/>
      <c r="M10047" s="8"/>
      <c r="N10047" s="8"/>
      <c r="O10047" s="8"/>
      <c r="P10047" s="8"/>
    </row>
    <row r="10048" spans="12:16" ht="24" customHeight="1">
      <c r="L10048" s="8"/>
      <c r="M10048" s="8"/>
      <c r="N10048" s="8"/>
      <c r="O10048" s="8"/>
      <c r="P10048" s="8"/>
    </row>
    <row r="10049" spans="12:16" ht="24" customHeight="1">
      <c r="L10049" s="8"/>
      <c r="M10049" s="8"/>
      <c r="N10049" s="8"/>
      <c r="O10049" s="8"/>
      <c r="P10049" s="8"/>
    </row>
    <row r="10050" spans="12:16" ht="24" customHeight="1">
      <c r="L10050" s="8"/>
      <c r="M10050" s="8"/>
      <c r="N10050" s="8"/>
      <c r="O10050" s="8"/>
      <c r="P10050" s="8"/>
    </row>
    <row r="10051" spans="12:16" ht="24" customHeight="1">
      <c r="L10051" s="8"/>
      <c r="M10051" s="8"/>
      <c r="N10051" s="8"/>
      <c r="O10051" s="8"/>
      <c r="P10051" s="8"/>
    </row>
    <row r="10052" spans="12:16" ht="24" customHeight="1">
      <c r="L10052" s="8"/>
      <c r="M10052" s="8"/>
      <c r="N10052" s="8"/>
      <c r="O10052" s="8"/>
      <c r="P10052" s="8"/>
    </row>
    <row r="10053" spans="12:16" ht="24" customHeight="1">
      <c r="L10053" s="8"/>
      <c r="M10053" s="8"/>
      <c r="N10053" s="8"/>
      <c r="O10053" s="8"/>
      <c r="P10053" s="8"/>
    </row>
    <row r="10054" spans="12:16" ht="24" customHeight="1">
      <c r="L10054" s="8"/>
      <c r="M10054" s="8"/>
      <c r="N10054" s="8"/>
      <c r="O10054" s="8"/>
      <c r="P10054" s="8"/>
    </row>
    <row r="10055" spans="12:16" ht="24" customHeight="1">
      <c r="L10055" s="8"/>
      <c r="M10055" s="8"/>
      <c r="N10055" s="8"/>
      <c r="O10055" s="8"/>
      <c r="P10055" s="8"/>
    </row>
    <row r="10056" spans="12:16" ht="24" customHeight="1">
      <c r="L10056" s="8"/>
      <c r="M10056" s="8"/>
      <c r="N10056" s="8"/>
      <c r="O10056" s="8"/>
      <c r="P10056" s="8"/>
    </row>
    <row r="10057" spans="12:16" ht="24" customHeight="1">
      <c r="L10057" s="8"/>
      <c r="M10057" s="8"/>
      <c r="N10057" s="8"/>
      <c r="O10057" s="8"/>
      <c r="P10057" s="8"/>
    </row>
    <row r="10058" spans="12:16" ht="24" customHeight="1">
      <c r="L10058" s="8"/>
      <c r="M10058" s="8"/>
      <c r="N10058" s="8"/>
      <c r="O10058" s="8"/>
      <c r="P10058" s="8"/>
    </row>
    <row r="10059" spans="12:16" ht="24" customHeight="1">
      <c r="L10059" s="8"/>
      <c r="M10059" s="8"/>
      <c r="N10059" s="8"/>
      <c r="O10059" s="8"/>
      <c r="P10059" s="8"/>
    </row>
    <row r="10060" spans="12:16" ht="24" customHeight="1">
      <c r="L10060" s="8"/>
      <c r="M10060" s="8"/>
      <c r="N10060" s="8"/>
      <c r="O10060" s="8"/>
      <c r="P10060" s="8"/>
    </row>
    <row r="10061" spans="12:16" ht="24" customHeight="1">
      <c r="L10061" s="8"/>
      <c r="M10061" s="8"/>
      <c r="N10061" s="8"/>
      <c r="O10061" s="8"/>
      <c r="P10061" s="8"/>
    </row>
    <row r="10062" spans="12:16" ht="24" customHeight="1">
      <c r="L10062" s="8"/>
      <c r="M10062" s="8"/>
      <c r="N10062" s="8"/>
      <c r="O10062" s="8"/>
      <c r="P10062" s="8"/>
    </row>
    <row r="10063" spans="12:16" ht="24" customHeight="1">
      <c r="L10063" s="8"/>
      <c r="M10063" s="8"/>
      <c r="N10063" s="8"/>
      <c r="O10063" s="8"/>
      <c r="P10063" s="8"/>
    </row>
    <row r="10064" spans="12:16" ht="24" customHeight="1">
      <c r="L10064" s="8"/>
      <c r="M10064" s="8"/>
      <c r="N10064" s="8"/>
      <c r="O10064" s="8"/>
      <c r="P10064" s="8"/>
    </row>
    <row r="10065" spans="12:16" ht="24" customHeight="1">
      <c r="L10065" s="8"/>
      <c r="M10065" s="8"/>
      <c r="N10065" s="8"/>
      <c r="O10065" s="8"/>
      <c r="P10065" s="8"/>
    </row>
    <row r="10066" spans="12:16" ht="24" customHeight="1">
      <c r="L10066" s="8"/>
      <c r="M10066" s="8"/>
      <c r="N10066" s="8"/>
      <c r="O10066" s="8"/>
      <c r="P10066" s="8"/>
    </row>
    <row r="10067" spans="12:16" ht="24" customHeight="1">
      <c r="L10067" s="8"/>
      <c r="M10067" s="8"/>
      <c r="N10067" s="8"/>
      <c r="O10067" s="8"/>
      <c r="P10067" s="8"/>
    </row>
    <row r="10068" spans="12:16" ht="24" customHeight="1">
      <c r="L10068" s="8"/>
      <c r="M10068" s="8"/>
      <c r="N10068" s="8"/>
      <c r="O10068" s="8"/>
      <c r="P10068" s="8"/>
    </row>
    <row r="10069" spans="12:16" ht="24" customHeight="1">
      <c r="L10069" s="8"/>
      <c r="M10069" s="8"/>
      <c r="N10069" s="8"/>
      <c r="O10069" s="8"/>
      <c r="P10069" s="8"/>
    </row>
    <row r="10070" spans="12:16" ht="24" customHeight="1">
      <c r="L10070" s="8"/>
      <c r="M10070" s="8"/>
      <c r="N10070" s="8"/>
      <c r="O10070" s="8"/>
      <c r="P10070" s="8"/>
    </row>
    <row r="10071" spans="12:16" ht="24" customHeight="1">
      <c r="L10071" s="8"/>
      <c r="M10071" s="8"/>
      <c r="N10071" s="8"/>
      <c r="O10071" s="8"/>
      <c r="P10071" s="8"/>
    </row>
    <row r="10072" spans="12:16" ht="24" customHeight="1">
      <c r="L10072" s="8"/>
      <c r="M10072" s="8"/>
      <c r="N10072" s="8"/>
      <c r="O10072" s="8"/>
      <c r="P10072" s="8"/>
    </row>
    <row r="10073" spans="12:16" ht="24" customHeight="1">
      <c r="L10073" s="8"/>
      <c r="M10073" s="8"/>
      <c r="N10073" s="8"/>
      <c r="O10073" s="8"/>
      <c r="P10073" s="8"/>
    </row>
    <row r="10074" spans="12:16" ht="24" customHeight="1">
      <c r="L10074" s="8"/>
      <c r="M10074" s="8"/>
      <c r="N10074" s="8"/>
      <c r="O10074" s="8"/>
      <c r="P10074" s="8"/>
    </row>
    <row r="10075" spans="12:16" ht="24" customHeight="1">
      <c r="L10075" s="8"/>
      <c r="M10075" s="8"/>
      <c r="N10075" s="8"/>
      <c r="O10075" s="8"/>
      <c r="P10075" s="8"/>
    </row>
    <row r="10076" spans="12:16" ht="24" customHeight="1">
      <c r="L10076" s="8"/>
      <c r="M10076" s="8"/>
      <c r="N10076" s="8"/>
      <c r="O10076" s="8"/>
      <c r="P10076" s="8"/>
    </row>
    <row r="10077" spans="12:16" ht="24" customHeight="1">
      <c r="L10077" s="8"/>
      <c r="M10077" s="8"/>
      <c r="N10077" s="8"/>
      <c r="O10077" s="8"/>
      <c r="P10077" s="8"/>
    </row>
    <row r="10078" spans="12:16" ht="24" customHeight="1">
      <c r="L10078" s="8"/>
      <c r="M10078" s="8"/>
      <c r="N10078" s="8"/>
      <c r="O10078" s="8"/>
      <c r="P10078" s="8"/>
    </row>
    <row r="10079" spans="12:16" ht="24" customHeight="1">
      <c r="L10079" s="8"/>
      <c r="M10079" s="8"/>
      <c r="N10079" s="8"/>
      <c r="O10079" s="8"/>
      <c r="P10079" s="8"/>
    </row>
    <row r="10080" spans="12:16" ht="24" customHeight="1">
      <c r="L10080" s="8"/>
      <c r="M10080" s="8"/>
      <c r="N10080" s="8"/>
      <c r="O10080" s="8"/>
      <c r="P10080" s="8"/>
    </row>
    <row r="10081" spans="12:16" ht="24" customHeight="1">
      <c r="L10081" s="8"/>
      <c r="M10081" s="8"/>
      <c r="N10081" s="8"/>
      <c r="O10081" s="8"/>
      <c r="P10081" s="8"/>
    </row>
    <row r="10082" spans="12:16" ht="24" customHeight="1">
      <c r="L10082" s="8"/>
      <c r="M10082" s="8"/>
      <c r="N10082" s="8"/>
      <c r="O10082" s="8"/>
      <c r="P10082" s="8"/>
    </row>
    <row r="10083" spans="12:16" ht="24" customHeight="1">
      <c r="L10083" s="8"/>
      <c r="M10083" s="8"/>
      <c r="N10083" s="8"/>
      <c r="O10083" s="8"/>
      <c r="P10083" s="8"/>
    </row>
    <row r="10084" spans="12:16" ht="24" customHeight="1">
      <c r="L10084" s="8"/>
      <c r="M10084" s="8"/>
      <c r="N10084" s="8"/>
      <c r="O10084" s="8"/>
      <c r="P10084" s="8"/>
    </row>
    <row r="10085" spans="12:16" ht="24" customHeight="1">
      <c r="L10085" s="8"/>
      <c r="M10085" s="8"/>
      <c r="N10085" s="8"/>
      <c r="O10085" s="8"/>
      <c r="P10085" s="8"/>
    </row>
    <row r="10086" spans="12:16" ht="24" customHeight="1">
      <c r="L10086" s="8"/>
      <c r="M10086" s="8"/>
      <c r="N10086" s="8"/>
      <c r="O10086" s="8"/>
      <c r="P10086" s="8"/>
    </row>
    <row r="10087" spans="12:16" ht="24" customHeight="1">
      <c r="L10087" s="8"/>
      <c r="M10087" s="8"/>
      <c r="N10087" s="8"/>
      <c r="O10087" s="8"/>
      <c r="P10087" s="8"/>
    </row>
    <row r="10088" spans="12:16" ht="24" customHeight="1">
      <c r="L10088" s="8"/>
      <c r="M10088" s="8"/>
      <c r="N10088" s="8"/>
      <c r="O10088" s="8"/>
      <c r="P10088" s="8"/>
    </row>
    <row r="10089" spans="12:16" ht="24" customHeight="1">
      <c r="L10089" s="8"/>
      <c r="M10089" s="8"/>
      <c r="N10089" s="8"/>
      <c r="O10089" s="8"/>
      <c r="P10089" s="8"/>
    </row>
    <row r="10090" spans="12:16" ht="24" customHeight="1">
      <c r="L10090" s="8"/>
      <c r="M10090" s="8"/>
      <c r="N10090" s="8"/>
      <c r="O10090" s="8"/>
      <c r="P10090" s="8"/>
    </row>
    <row r="10091" spans="12:16" ht="24" customHeight="1">
      <c r="L10091" s="8"/>
      <c r="M10091" s="8"/>
      <c r="N10091" s="8"/>
      <c r="O10091" s="8"/>
      <c r="P10091" s="8"/>
    </row>
    <row r="10092" spans="12:16" ht="24" customHeight="1">
      <c r="L10092" s="8"/>
      <c r="M10092" s="8"/>
      <c r="N10092" s="8"/>
      <c r="O10092" s="8"/>
      <c r="P10092" s="8"/>
    </row>
    <row r="10093" spans="12:16" ht="24" customHeight="1">
      <c r="L10093" s="8"/>
      <c r="M10093" s="8"/>
      <c r="N10093" s="8"/>
      <c r="O10093" s="8"/>
      <c r="P10093" s="8"/>
    </row>
    <row r="10094" spans="12:16" ht="24" customHeight="1">
      <c r="L10094" s="8"/>
      <c r="M10094" s="8"/>
      <c r="N10094" s="8"/>
      <c r="O10094" s="8"/>
      <c r="P10094" s="8"/>
    </row>
    <row r="10095" spans="12:16" ht="24" customHeight="1">
      <c r="L10095" s="8"/>
      <c r="M10095" s="8"/>
      <c r="N10095" s="8"/>
      <c r="O10095" s="8"/>
      <c r="P10095" s="8"/>
    </row>
    <row r="10096" spans="12:16" ht="24" customHeight="1">
      <c r="L10096" s="8"/>
      <c r="M10096" s="8"/>
      <c r="N10096" s="8"/>
      <c r="O10096" s="8"/>
      <c r="P10096" s="8"/>
    </row>
    <row r="10097" spans="12:16" ht="24" customHeight="1">
      <c r="L10097" s="8"/>
      <c r="M10097" s="8"/>
      <c r="N10097" s="8"/>
      <c r="O10097" s="8"/>
      <c r="P10097" s="8"/>
    </row>
    <row r="10098" spans="12:16" ht="24" customHeight="1">
      <c r="L10098" s="8"/>
      <c r="M10098" s="8"/>
      <c r="N10098" s="8"/>
      <c r="O10098" s="8"/>
      <c r="P10098" s="8"/>
    </row>
    <row r="10099" spans="12:16" ht="24" customHeight="1">
      <c r="L10099" s="8"/>
      <c r="M10099" s="8"/>
      <c r="N10099" s="8"/>
      <c r="O10099" s="8"/>
      <c r="P10099" s="8"/>
    </row>
    <row r="10100" spans="12:16" ht="24" customHeight="1">
      <c r="L10100" s="8"/>
      <c r="M10100" s="8"/>
      <c r="N10100" s="8"/>
      <c r="O10100" s="8"/>
      <c r="P10100" s="8"/>
    </row>
    <row r="10101" spans="12:16" ht="24" customHeight="1">
      <c r="L10101" s="8"/>
      <c r="M10101" s="8"/>
      <c r="N10101" s="8"/>
      <c r="O10101" s="8"/>
      <c r="P10101" s="8"/>
    </row>
    <row r="10102" spans="12:16" ht="24" customHeight="1">
      <c r="L10102" s="8"/>
      <c r="M10102" s="8"/>
      <c r="N10102" s="8"/>
      <c r="O10102" s="8"/>
      <c r="P10102" s="8"/>
    </row>
    <row r="10103" spans="12:16" ht="24" customHeight="1">
      <c r="L10103" s="8"/>
      <c r="M10103" s="8"/>
      <c r="N10103" s="8"/>
      <c r="O10103" s="8"/>
      <c r="P10103" s="8"/>
    </row>
    <row r="10104" spans="12:16" ht="24" customHeight="1">
      <c r="L10104" s="8"/>
      <c r="M10104" s="8"/>
      <c r="N10104" s="8"/>
      <c r="O10104" s="8"/>
      <c r="P10104" s="8"/>
    </row>
    <row r="10105" spans="12:16" ht="24" customHeight="1">
      <c r="L10105" s="8"/>
      <c r="M10105" s="8"/>
      <c r="N10105" s="8"/>
      <c r="O10105" s="8"/>
      <c r="P10105" s="8"/>
    </row>
    <row r="10106" spans="12:16" ht="24" customHeight="1">
      <c r="L10106" s="8"/>
      <c r="M10106" s="8"/>
      <c r="N10106" s="8"/>
      <c r="O10106" s="8"/>
      <c r="P10106" s="8"/>
    </row>
    <row r="10107" spans="12:16" ht="24" customHeight="1">
      <c r="L10107" s="8"/>
      <c r="M10107" s="8"/>
      <c r="N10107" s="8"/>
      <c r="O10107" s="8"/>
      <c r="P10107" s="8"/>
    </row>
    <row r="10108" spans="12:16" ht="24" customHeight="1">
      <c r="L10108" s="8"/>
      <c r="M10108" s="8"/>
      <c r="N10108" s="8"/>
      <c r="O10108" s="8"/>
      <c r="P10108" s="8"/>
    </row>
    <row r="10109" spans="12:16" ht="24" customHeight="1">
      <c r="L10109" s="8"/>
      <c r="M10109" s="8"/>
      <c r="N10109" s="8"/>
      <c r="O10109" s="8"/>
      <c r="P10109" s="8"/>
    </row>
    <row r="10110" spans="12:16" ht="24" customHeight="1">
      <c r="L10110" s="8"/>
      <c r="M10110" s="8"/>
      <c r="N10110" s="8"/>
      <c r="O10110" s="8"/>
      <c r="P10110" s="8"/>
    </row>
    <row r="10111" spans="12:16" ht="24" customHeight="1">
      <c r="L10111" s="8"/>
      <c r="M10111" s="8"/>
      <c r="N10111" s="8"/>
      <c r="O10111" s="8"/>
      <c r="P10111" s="8"/>
    </row>
    <row r="10112" spans="12:16" ht="24" customHeight="1">
      <c r="L10112" s="8"/>
      <c r="M10112" s="8"/>
      <c r="N10112" s="8"/>
      <c r="O10112" s="8"/>
      <c r="P10112" s="8"/>
    </row>
    <row r="10113" spans="12:16" ht="24" customHeight="1">
      <c r="L10113" s="8"/>
      <c r="M10113" s="8"/>
      <c r="N10113" s="8"/>
      <c r="O10113" s="8"/>
      <c r="P10113" s="8"/>
    </row>
    <row r="10114" spans="12:16" ht="24" customHeight="1">
      <c r="L10114" s="8"/>
      <c r="M10114" s="8"/>
      <c r="N10114" s="8"/>
      <c r="O10114" s="8"/>
      <c r="P10114" s="8"/>
    </row>
    <row r="10115" spans="12:16" ht="24" customHeight="1">
      <c r="L10115" s="8"/>
      <c r="M10115" s="8"/>
      <c r="N10115" s="8"/>
      <c r="O10115" s="8"/>
      <c r="P10115" s="8"/>
    </row>
    <row r="10116" spans="12:16" ht="24" customHeight="1">
      <c r="L10116" s="8"/>
      <c r="M10116" s="8"/>
      <c r="N10116" s="8"/>
      <c r="O10116" s="8"/>
      <c r="P10116" s="8"/>
    </row>
    <row r="10117" spans="12:16" ht="24" customHeight="1">
      <c r="L10117" s="8"/>
      <c r="M10117" s="8"/>
      <c r="N10117" s="8"/>
      <c r="O10117" s="8"/>
      <c r="P10117" s="8"/>
    </row>
    <row r="10118" spans="12:16" ht="24" customHeight="1">
      <c r="L10118" s="8"/>
      <c r="M10118" s="8"/>
      <c r="N10118" s="8"/>
      <c r="O10118" s="8"/>
      <c r="P10118" s="8"/>
    </row>
    <row r="10119" spans="12:16" ht="24" customHeight="1">
      <c r="L10119" s="8"/>
      <c r="M10119" s="8"/>
      <c r="N10119" s="8"/>
      <c r="O10119" s="8"/>
      <c r="P10119" s="8"/>
    </row>
    <row r="10120" spans="12:16" ht="24" customHeight="1">
      <c r="L10120" s="8"/>
      <c r="M10120" s="8"/>
      <c r="N10120" s="8"/>
      <c r="O10120" s="8"/>
      <c r="P10120" s="8"/>
    </row>
    <row r="10121" spans="12:16" ht="24" customHeight="1">
      <c r="L10121" s="8"/>
      <c r="M10121" s="8"/>
      <c r="N10121" s="8"/>
      <c r="O10121" s="8"/>
      <c r="P10121" s="8"/>
    </row>
    <row r="10122" spans="12:16" ht="24" customHeight="1">
      <c r="L10122" s="8"/>
      <c r="M10122" s="8"/>
      <c r="N10122" s="8"/>
      <c r="O10122" s="8"/>
      <c r="P10122" s="8"/>
    </row>
    <row r="10123" spans="12:16" ht="24" customHeight="1">
      <c r="L10123" s="8"/>
      <c r="M10123" s="8"/>
      <c r="N10123" s="8"/>
      <c r="O10123" s="8"/>
      <c r="P10123" s="8"/>
    </row>
    <row r="10124" spans="12:16" ht="24" customHeight="1">
      <c r="L10124" s="8"/>
      <c r="M10124" s="8"/>
      <c r="N10124" s="8"/>
      <c r="O10124" s="8"/>
      <c r="P10124" s="8"/>
    </row>
    <row r="10125" spans="12:16" ht="24" customHeight="1">
      <c r="L10125" s="8"/>
      <c r="M10125" s="8"/>
      <c r="N10125" s="8"/>
      <c r="O10125" s="8"/>
      <c r="P10125" s="8"/>
    </row>
    <row r="10126" spans="12:16" ht="24" customHeight="1">
      <c r="L10126" s="8"/>
      <c r="M10126" s="8"/>
      <c r="N10126" s="8"/>
      <c r="O10126" s="8"/>
      <c r="P10126" s="8"/>
    </row>
    <row r="10127" spans="12:16" ht="24" customHeight="1">
      <c r="L10127" s="8"/>
      <c r="M10127" s="8"/>
      <c r="N10127" s="8"/>
      <c r="O10127" s="8"/>
      <c r="P10127" s="8"/>
    </row>
    <row r="10128" spans="12:16" ht="24" customHeight="1">
      <c r="L10128" s="8"/>
      <c r="M10128" s="8"/>
      <c r="N10128" s="8"/>
      <c r="O10128" s="8"/>
      <c r="P10128" s="8"/>
    </row>
    <row r="10129" spans="12:16" ht="24" customHeight="1">
      <c r="L10129" s="8"/>
      <c r="M10129" s="8"/>
      <c r="N10129" s="8"/>
      <c r="O10129" s="8"/>
      <c r="P10129" s="8"/>
    </row>
    <row r="10130" spans="12:16" ht="24" customHeight="1">
      <c r="L10130" s="8"/>
      <c r="M10130" s="8"/>
      <c r="N10130" s="8"/>
      <c r="O10130" s="8"/>
      <c r="P10130" s="8"/>
    </row>
    <row r="10131" spans="12:16" ht="24" customHeight="1">
      <c r="L10131" s="8"/>
      <c r="M10131" s="8"/>
      <c r="N10131" s="8"/>
      <c r="O10131" s="8"/>
      <c r="P10131" s="8"/>
    </row>
    <row r="10132" spans="12:16" ht="24" customHeight="1">
      <c r="L10132" s="8"/>
      <c r="M10132" s="8"/>
      <c r="N10132" s="8"/>
      <c r="O10132" s="8"/>
      <c r="P10132" s="8"/>
    </row>
    <row r="10133" spans="12:16" ht="24" customHeight="1">
      <c r="L10133" s="8"/>
      <c r="M10133" s="8"/>
      <c r="N10133" s="8"/>
      <c r="O10133" s="8"/>
      <c r="P10133" s="8"/>
    </row>
    <row r="10134" spans="12:16" ht="24" customHeight="1">
      <c r="L10134" s="8"/>
      <c r="M10134" s="8"/>
      <c r="N10134" s="8"/>
      <c r="O10134" s="8"/>
      <c r="P10134" s="8"/>
    </row>
    <row r="10135" spans="12:16" ht="24" customHeight="1">
      <c r="L10135" s="8"/>
      <c r="M10135" s="8"/>
      <c r="N10135" s="8"/>
      <c r="O10135" s="8"/>
      <c r="P10135" s="8"/>
    </row>
    <row r="10136" spans="12:16" ht="24" customHeight="1">
      <c r="L10136" s="8"/>
      <c r="M10136" s="8"/>
      <c r="N10136" s="8"/>
      <c r="O10136" s="8"/>
      <c r="P10136" s="8"/>
    </row>
    <row r="10137" spans="12:16" ht="24" customHeight="1">
      <c r="L10137" s="8"/>
      <c r="M10137" s="8"/>
      <c r="N10137" s="8"/>
      <c r="O10137" s="8"/>
      <c r="P10137" s="8"/>
    </row>
    <row r="10138" spans="12:16" ht="24" customHeight="1">
      <c r="L10138" s="8"/>
      <c r="M10138" s="8"/>
      <c r="N10138" s="8"/>
      <c r="O10138" s="8"/>
      <c r="P10138" s="8"/>
    </row>
    <row r="10139" spans="12:16" ht="24" customHeight="1">
      <c r="L10139" s="8"/>
      <c r="M10139" s="8"/>
      <c r="N10139" s="8"/>
      <c r="O10139" s="8"/>
      <c r="P10139" s="8"/>
    </row>
    <row r="10140" spans="12:16" ht="24" customHeight="1">
      <c r="L10140" s="8"/>
      <c r="M10140" s="8"/>
      <c r="N10140" s="8"/>
      <c r="O10140" s="8"/>
      <c r="P10140" s="8"/>
    </row>
    <row r="10141" spans="12:16" ht="24" customHeight="1">
      <c r="L10141" s="8"/>
      <c r="M10141" s="8"/>
      <c r="N10141" s="8"/>
      <c r="O10141" s="8"/>
      <c r="P10141" s="8"/>
    </row>
    <row r="10142" spans="12:16" ht="24" customHeight="1">
      <c r="L10142" s="8"/>
      <c r="M10142" s="8"/>
      <c r="N10142" s="8"/>
      <c r="O10142" s="8"/>
      <c r="P10142" s="8"/>
    </row>
    <row r="10143" spans="12:16" ht="24" customHeight="1">
      <c r="L10143" s="8"/>
      <c r="M10143" s="8"/>
      <c r="N10143" s="8"/>
      <c r="O10143" s="8"/>
      <c r="P10143" s="8"/>
    </row>
    <row r="10144" spans="12:16" ht="24" customHeight="1">
      <c r="L10144" s="8"/>
      <c r="M10144" s="8"/>
      <c r="N10144" s="8"/>
      <c r="O10144" s="8"/>
      <c r="P10144" s="8"/>
    </row>
    <row r="10145" spans="12:16" ht="24" customHeight="1">
      <c r="L10145" s="8"/>
      <c r="M10145" s="8"/>
      <c r="N10145" s="8"/>
      <c r="O10145" s="8"/>
      <c r="P10145" s="8"/>
    </row>
    <row r="10146" spans="12:16" ht="24" customHeight="1">
      <c r="L10146" s="8"/>
      <c r="M10146" s="8"/>
      <c r="N10146" s="8"/>
      <c r="O10146" s="8"/>
      <c r="P10146" s="8"/>
    </row>
    <row r="10147" spans="12:16" ht="24" customHeight="1">
      <c r="L10147" s="8"/>
      <c r="M10147" s="8"/>
      <c r="N10147" s="8"/>
      <c r="O10147" s="8"/>
      <c r="P10147" s="8"/>
    </row>
    <row r="10148" spans="12:16" ht="24" customHeight="1">
      <c r="L10148" s="8"/>
      <c r="M10148" s="8"/>
      <c r="N10148" s="8"/>
      <c r="O10148" s="8"/>
      <c r="P10148" s="8"/>
    </row>
    <row r="10149" spans="12:16" ht="24" customHeight="1">
      <c r="L10149" s="8"/>
      <c r="M10149" s="8"/>
      <c r="N10149" s="8"/>
      <c r="O10149" s="8"/>
      <c r="P10149" s="8"/>
    </row>
    <row r="10150" spans="12:16" ht="24" customHeight="1">
      <c r="L10150" s="8"/>
      <c r="M10150" s="8"/>
      <c r="N10150" s="8"/>
      <c r="O10150" s="8"/>
      <c r="P10150" s="8"/>
    </row>
    <row r="10151" spans="12:16" ht="24" customHeight="1">
      <c r="L10151" s="8"/>
      <c r="M10151" s="8"/>
      <c r="N10151" s="8"/>
      <c r="O10151" s="8"/>
      <c r="P10151" s="8"/>
    </row>
    <row r="10152" spans="12:16" ht="24" customHeight="1">
      <c r="L10152" s="8"/>
      <c r="M10152" s="8"/>
      <c r="N10152" s="8"/>
      <c r="O10152" s="8"/>
      <c r="P10152" s="8"/>
    </row>
    <row r="10153" spans="12:16" ht="24" customHeight="1">
      <c r="L10153" s="8"/>
      <c r="M10153" s="8"/>
      <c r="N10153" s="8"/>
      <c r="O10153" s="8"/>
      <c r="P10153" s="8"/>
    </row>
    <row r="10154" spans="12:16" ht="24" customHeight="1">
      <c r="L10154" s="8"/>
      <c r="M10154" s="8"/>
      <c r="N10154" s="8"/>
      <c r="O10154" s="8"/>
      <c r="P10154" s="8"/>
    </row>
    <row r="10155" spans="12:16" ht="24" customHeight="1">
      <c r="L10155" s="8"/>
      <c r="M10155" s="8"/>
      <c r="N10155" s="8"/>
      <c r="O10155" s="8"/>
      <c r="P10155" s="8"/>
    </row>
    <row r="10156" spans="12:16" ht="24" customHeight="1">
      <c r="L10156" s="8"/>
      <c r="M10156" s="8"/>
      <c r="N10156" s="8"/>
      <c r="O10156" s="8"/>
      <c r="P10156" s="8"/>
    </row>
    <row r="10157" spans="12:16" ht="24" customHeight="1">
      <c r="L10157" s="8"/>
      <c r="M10157" s="8"/>
      <c r="N10157" s="8"/>
      <c r="O10157" s="8"/>
      <c r="P10157" s="8"/>
    </row>
    <row r="10158" spans="12:16" ht="24" customHeight="1">
      <c r="L10158" s="8"/>
      <c r="M10158" s="8"/>
      <c r="N10158" s="8"/>
      <c r="O10158" s="8"/>
      <c r="P10158" s="8"/>
    </row>
    <row r="10159" spans="12:16" ht="24" customHeight="1">
      <c r="L10159" s="8"/>
      <c r="M10159" s="8"/>
      <c r="N10159" s="8"/>
      <c r="O10159" s="8"/>
      <c r="P10159" s="8"/>
    </row>
    <row r="10160" spans="12:16" ht="24" customHeight="1">
      <c r="L10160" s="8"/>
      <c r="M10160" s="8"/>
      <c r="N10160" s="8"/>
      <c r="O10160" s="8"/>
      <c r="P10160" s="8"/>
    </row>
    <row r="10161" spans="12:16" ht="24" customHeight="1">
      <c r="L10161" s="8"/>
      <c r="M10161" s="8"/>
      <c r="N10161" s="8"/>
      <c r="O10161" s="8"/>
      <c r="P10161" s="8"/>
    </row>
    <row r="10162" spans="12:16" ht="24" customHeight="1">
      <c r="L10162" s="8"/>
      <c r="M10162" s="8"/>
      <c r="N10162" s="8"/>
      <c r="O10162" s="8"/>
      <c r="P10162" s="8"/>
    </row>
    <row r="10163" spans="12:16" ht="24" customHeight="1">
      <c r="L10163" s="8"/>
      <c r="M10163" s="8"/>
      <c r="N10163" s="8"/>
      <c r="O10163" s="8"/>
      <c r="P10163" s="8"/>
    </row>
    <row r="10164" spans="12:16" ht="24" customHeight="1">
      <c r="L10164" s="8"/>
      <c r="M10164" s="8"/>
      <c r="N10164" s="8"/>
      <c r="O10164" s="8"/>
      <c r="P10164" s="8"/>
    </row>
    <row r="10165" spans="12:16" ht="24" customHeight="1">
      <c r="L10165" s="8"/>
      <c r="M10165" s="8"/>
      <c r="N10165" s="8"/>
      <c r="O10165" s="8"/>
      <c r="P10165" s="8"/>
    </row>
    <row r="10166" spans="12:16" ht="24" customHeight="1">
      <c r="L10166" s="8"/>
      <c r="M10166" s="8"/>
      <c r="N10166" s="8"/>
      <c r="O10166" s="8"/>
      <c r="P10166" s="8"/>
    </row>
    <row r="10167" spans="12:16" ht="24" customHeight="1">
      <c r="L10167" s="8"/>
      <c r="M10167" s="8"/>
      <c r="N10167" s="8"/>
      <c r="O10167" s="8"/>
      <c r="P10167" s="8"/>
    </row>
    <row r="10168" spans="12:16" ht="24" customHeight="1">
      <c r="L10168" s="8"/>
      <c r="M10168" s="8"/>
      <c r="N10168" s="8"/>
      <c r="O10168" s="8"/>
      <c r="P10168" s="8"/>
    </row>
    <row r="10169" spans="12:16" ht="24" customHeight="1">
      <c r="L10169" s="8"/>
      <c r="M10169" s="8"/>
      <c r="N10169" s="8"/>
      <c r="O10169" s="8"/>
      <c r="P10169" s="8"/>
    </row>
    <row r="10170" spans="12:16" ht="24" customHeight="1">
      <c r="L10170" s="8"/>
      <c r="M10170" s="8"/>
      <c r="N10170" s="8"/>
      <c r="O10170" s="8"/>
      <c r="P10170" s="8"/>
    </row>
    <row r="10171" spans="12:16" ht="24" customHeight="1">
      <c r="L10171" s="8"/>
      <c r="M10171" s="8"/>
      <c r="N10171" s="8"/>
      <c r="O10171" s="8"/>
      <c r="P10171" s="8"/>
    </row>
    <row r="10172" spans="12:16" ht="24" customHeight="1">
      <c r="L10172" s="8"/>
      <c r="M10172" s="8"/>
      <c r="N10172" s="8"/>
      <c r="O10172" s="8"/>
      <c r="P10172" s="8"/>
    </row>
    <row r="10173" spans="12:16" ht="24" customHeight="1">
      <c r="L10173" s="8"/>
      <c r="M10173" s="8"/>
      <c r="N10173" s="8"/>
      <c r="O10173" s="8"/>
      <c r="P10173" s="8"/>
    </row>
    <row r="10174" spans="12:16" ht="24" customHeight="1">
      <c r="L10174" s="8"/>
      <c r="M10174" s="8"/>
      <c r="N10174" s="8"/>
      <c r="O10174" s="8"/>
      <c r="P10174" s="8"/>
    </row>
    <row r="10175" spans="12:16" ht="24" customHeight="1">
      <c r="L10175" s="8"/>
      <c r="M10175" s="8"/>
      <c r="N10175" s="8"/>
      <c r="O10175" s="8"/>
      <c r="P10175" s="8"/>
    </row>
    <row r="10176" spans="12:16" ht="24" customHeight="1">
      <c r="L10176" s="8"/>
      <c r="M10176" s="8"/>
      <c r="N10176" s="8"/>
      <c r="O10176" s="8"/>
      <c r="P10176" s="8"/>
    </row>
    <row r="10177" spans="12:16" ht="24" customHeight="1">
      <c r="L10177" s="8"/>
      <c r="M10177" s="8"/>
      <c r="N10177" s="8"/>
      <c r="O10177" s="8"/>
      <c r="P10177" s="8"/>
    </row>
    <row r="10178" spans="12:16" ht="24" customHeight="1">
      <c r="L10178" s="8"/>
      <c r="M10178" s="8"/>
      <c r="N10178" s="8"/>
      <c r="O10178" s="8"/>
      <c r="P10178" s="8"/>
    </row>
    <row r="10179" spans="12:16" ht="24" customHeight="1">
      <c r="L10179" s="8"/>
      <c r="M10179" s="8"/>
      <c r="N10179" s="8"/>
      <c r="O10179" s="8"/>
      <c r="P10179" s="8"/>
    </row>
    <row r="10180" spans="12:16" ht="24" customHeight="1">
      <c r="L10180" s="8"/>
      <c r="M10180" s="8"/>
      <c r="N10180" s="8"/>
      <c r="O10180" s="8"/>
      <c r="P10180" s="8"/>
    </row>
    <row r="10181" spans="12:16" ht="24" customHeight="1">
      <c r="L10181" s="8"/>
      <c r="M10181" s="8"/>
      <c r="N10181" s="8"/>
      <c r="O10181" s="8"/>
      <c r="P10181" s="8"/>
    </row>
    <row r="10182" spans="12:16" ht="24" customHeight="1">
      <c r="L10182" s="8"/>
      <c r="M10182" s="8"/>
      <c r="N10182" s="8"/>
      <c r="O10182" s="8"/>
      <c r="P10182" s="8"/>
    </row>
    <row r="10183" spans="12:16" ht="24" customHeight="1">
      <c r="L10183" s="8"/>
      <c r="M10183" s="8"/>
      <c r="N10183" s="8"/>
      <c r="O10183" s="8"/>
      <c r="P10183" s="8"/>
    </row>
    <row r="10184" spans="12:16" ht="24" customHeight="1">
      <c r="L10184" s="8"/>
      <c r="M10184" s="8"/>
      <c r="N10184" s="8"/>
      <c r="O10184" s="8"/>
      <c r="P10184" s="8"/>
    </row>
    <row r="10185" spans="12:16" ht="24" customHeight="1">
      <c r="L10185" s="8"/>
      <c r="M10185" s="8"/>
      <c r="N10185" s="8"/>
      <c r="O10185" s="8"/>
      <c r="P10185" s="8"/>
    </row>
    <row r="10186" spans="12:16" ht="24" customHeight="1">
      <c r="L10186" s="8"/>
      <c r="M10186" s="8"/>
      <c r="N10186" s="8"/>
      <c r="O10186" s="8"/>
      <c r="P10186" s="8"/>
    </row>
    <row r="10187" spans="12:16" ht="24" customHeight="1">
      <c r="L10187" s="8"/>
      <c r="M10187" s="8"/>
      <c r="N10187" s="8"/>
      <c r="O10187" s="8"/>
      <c r="P10187" s="8"/>
    </row>
    <row r="10188" spans="12:16" ht="24" customHeight="1">
      <c r="L10188" s="8"/>
      <c r="M10188" s="8"/>
      <c r="N10188" s="8"/>
      <c r="O10188" s="8"/>
      <c r="P10188" s="8"/>
    </row>
    <row r="10189" spans="12:16" ht="24" customHeight="1">
      <c r="L10189" s="8"/>
      <c r="M10189" s="8"/>
      <c r="N10189" s="8"/>
      <c r="O10189" s="8"/>
      <c r="P10189" s="8"/>
    </row>
    <row r="10190" spans="12:16" ht="24" customHeight="1">
      <c r="L10190" s="8"/>
      <c r="M10190" s="8"/>
      <c r="N10190" s="8"/>
      <c r="O10190" s="8"/>
      <c r="P10190" s="8"/>
    </row>
    <row r="10191" spans="12:16" ht="24" customHeight="1">
      <c r="L10191" s="8"/>
      <c r="M10191" s="8"/>
      <c r="N10191" s="8"/>
      <c r="O10191" s="8"/>
      <c r="P10191" s="8"/>
    </row>
    <row r="10192" spans="12:16" ht="24" customHeight="1">
      <c r="L10192" s="8"/>
      <c r="M10192" s="8"/>
      <c r="N10192" s="8"/>
      <c r="O10192" s="8"/>
      <c r="P10192" s="8"/>
    </row>
    <row r="10193" spans="12:16" ht="24" customHeight="1">
      <c r="L10193" s="8"/>
      <c r="M10193" s="8"/>
      <c r="N10193" s="8"/>
      <c r="O10193" s="8"/>
      <c r="P10193" s="8"/>
    </row>
    <row r="10194" spans="12:16" ht="24" customHeight="1">
      <c r="L10194" s="8"/>
      <c r="M10194" s="8"/>
      <c r="N10194" s="8"/>
      <c r="O10194" s="8"/>
      <c r="P10194" s="8"/>
    </row>
    <row r="10195" spans="12:16" ht="24" customHeight="1">
      <c r="L10195" s="8"/>
      <c r="M10195" s="8"/>
      <c r="N10195" s="8"/>
      <c r="O10195" s="8"/>
      <c r="P10195" s="8"/>
    </row>
    <row r="10196" spans="12:16" ht="24" customHeight="1">
      <c r="L10196" s="8"/>
      <c r="M10196" s="8"/>
      <c r="N10196" s="8"/>
      <c r="O10196" s="8"/>
      <c r="P10196" s="8"/>
    </row>
    <row r="10197" spans="12:16" ht="24" customHeight="1">
      <c r="L10197" s="8"/>
      <c r="M10197" s="8"/>
      <c r="N10197" s="8"/>
      <c r="O10197" s="8"/>
      <c r="P10197" s="8"/>
    </row>
    <row r="10198" spans="12:16" ht="24" customHeight="1">
      <c r="L10198" s="8"/>
      <c r="M10198" s="8"/>
      <c r="N10198" s="8"/>
      <c r="O10198" s="8"/>
      <c r="P10198" s="8"/>
    </row>
    <row r="10199" spans="12:16" ht="24" customHeight="1">
      <c r="L10199" s="8"/>
      <c r="M10199" s="8"/>
      <c r="N10199" s="8"/>
      <c r="O10199" s="8"/>
      <c r="P10199" s="8"/>
    </row>
    <row r="10200" spans="12:16" ht="24" customHeight="1">
      <c r="L10200" s="8"/>
      <c r="M10200" s="8"/>
      <c r="N10200" s="8"/>
      <c r="O10200" s="8"/>
      <c r="P10200" s="8"/>
    </row>
    <row r="10201" spans="12:16" ht="24" customHeight="1">
      <c r="L10201" s="8"/>
      <c r="M10201" s="8"/>
      <c r="N10201" s="8"/>
      <c r="O10201" s="8"/>
      <c r="P10201" s="8"/>
    </row>
    <row r="10202" spans="12:16" ht="24" customHeight="1">
      <c r="L10202" s="8"/>
      <c r="M10202" s="8"/>
      <c r="N10202" s="8"/>
      <c r="O10202" s="8"/>
      <c r="P10202" s="8"/>
    </row>
    <row r="10203" spans="12:16" ht="24" customHeight="1">
      <c r="L10203" s="8"/>
      <c r="M10203" s="8"/>
      <c r="N10203" s="8"/>
      <c r="O10203" s="8"/>
      <c r="P10203" s="8"/>
    </row>
    <row r="10204" spans="12:16" ht="24" customHeight="1">
      <c r="L10204" s="8"/>
      <c r="M10204" s="8"/>
      <c r="N10204" s="8"/>
      <c r="O10204" s="8"/>
      <c r="P10204" s="8"/>
    </row>
    <row r="10205" spans="12:16" ht="24" customHeight="1">
      <c r="L10205" s="8"/>
      <c r="M10205" s="8"/>
      <c r="N10205" s="8"/>
      <c r="O10205" s="8"/>
      <c r="P10205" s="8"/>
    </row>
    <row r="10206" spans="12:16" ht="24" customHeight="1">
      <c r="L10206" s="8"/>
      <c r="M10206" s="8"/>
      <c r="N10206" s="8"/>
      <c r="O10206" s="8"/>
      <c r="P10206" s="8"/>
    </row>
    <row r="10207" spans="12:16" ht="24" customHeight="1">
      <c r="L10207" s="8"/>
      <c r="M10207" s="8"/>
      <c r="N10207" s="8"/>
      <c r="O10207" s="8"/>
      <c r="P10207" s="8"/>
    </row>
    <row r="10208" spans="12:16" ht="24" customHeight="1">
      <c r="L10208" s="8"/>
      <c r="M10208" s="8"/>
      <c r="N10208" s="8"/>
      <c r="O10208" s="8"/>
      <c r="P10208" s="8"/>
    </row>
    <row r="10209" spans="12:16" ht="24" customHeight="1">
      <c r="L10209" s="8"/>
      <c r="M10209" s="8"/>
      <c r="N10209" s="8"/>
      <c r="O10209" s="8"/>
      <c r="P10209" s="8"/>
    </row>
    <row r="10210" spans="12:16" ht="24" customHeight="1">
      <c r="L10210" s="8"/>
      <c r="M10210" s="8"/>
      <c r="N10210" s="8"/>
      <c r="O10210" s="8"/>
      <c r="P10210" s="8"/>
    </row>
    <row r="10211" spans="12:16" ht="24" customHeight="1">
      <c r="L10211" s="8"/>
      <c r="M10211" s="8"/>
      <c r="N10211" s="8"/>
      <c r="O10211" s="8"/>
      <c r="P10211" s="8"/>
    </row>
    <row r="10212" spans="12:16" ht="24" customHeight="1">
      <c r="L10212" s="8"/>
      <c r="M10212" s="8"/>
      <c r="N10212" s="8"/>
      <c r="O10212" s="8"/>
      <c r="P10212" s="8"/>
    </row>
    <row r="10213" spans="12:16" ht="24" customHeight="1">
      <c r="L10213" s="8"/>
      <c r="M10213" s="8"/>
      <c r="N10213" s="8"/>
      <c r="O10213" s="8"/>
      <c r="P10213" s="8"/>
    </row>
    <row r="10214" spans="12:16" ht="24" customHeight="1">
      <c r="L10214" s="8"/>
      <c r="M10214" s="8"/>
      <c r="N10214" s="8"/>
      <c r="O10214" s="8"/>
      <c r="P10214" s="8"/>
    </row>
    <row r="10215" spans="12:16" ht="24" customHeight="1">
      <c r="L10215" s="8"/>
      <c r="M10215" s="8"/>
      <c r="N10215" s="8"/>
      <c r="O10215" s="8"/>
      <c r="P10215" s="8"/>
    </row>
    <row r="10216" spans="12:16" ht="24" customHeight="1">
      <c r="L10216" s="8"/>
      <c r="M10216" s="8"/>
      <c r="N10216" s="8"/>
      <c r="O10216" s="8"/>
      <c r="P10216" s="8"/>
    </row>
    <row r="10217" spans="12:16" ht="24" customHeight="1">
      <c r="L10217" s="8"/>
      <c r="M10217" s="8"/>
      <c r="N10217" s="8"/>
      <c r="O10217" s="8"/>
      <c r="P10217" s="8"/>
    </row>
    <row r="10218" spans="12:16" ht="24" customHeight="1">
      <c r="L10218" s="8"/>
      <c r="M10218" s="8"/>
      <c r="N10218" s="8"/>
      <c r="O10218" s="8"/>
      <c r="P10218" s="8"/>
    </row>
    <row r="10219" spans="12:16" ht="24" customHeight="1">
      <c r="L10219" s="8"/>
      <c r="M10219" s="8"/>
      <c r="N10219" s="8"/>
      <c r="O10219" s="8"/>
      <c r="P10219" s="8"/>
    </row>
    <row r="10220" spans="12:16" ht="24" customHeight="1">
      <c r="L10220" s="8"/>
      <c r="M10220" s="8"/>
      <c r="N10220" s="8"/>
      <c r="O10220" s="8"/>
      <c r="P10220" s="8"/>
    </row>
    <row r="10221" spans="12:16" ht="24" customHeight="1">
      <c r="L10221" s="8"/>
      <c r="M10221" s="8"/>
      <c r="N10221" s="8"/>
      <c r="O10221" s="8"/>
      <c r="P10221" s="8"/>
    </row>
    <row r="10222" spans="12:16" ht="24" customHeight="1">
      <c r="L10222" s="8"/>
      <c r="M10222" s="8"/>
      <c r="N10222" s="8"/>
      <c r="O10222" s="8"/>
      <c r="P10222" s="8"/>
    </row>
    <row r="10223" spans="12:16" ht="24" customHeight="1">
      <c r="L10223" s="8"/>
      <c r="M10223" s="8"/>
      <c r="N10223" s="8"/>
      <c r="O10223" s="8"/>
      <c r="P10223" s="8"/>
    </row>
    <row r="10224" spans="12:16" ht="24" customHeight="1">
      <c r="L10224" s="8"/>
      <c r="M10224" s="8"/>
      <c r="N10224" s="8"/>
      <c r="O10224" s="8"/>
      <c r="P10224" s="8"/>
    </row>
    <row r="10225" spans="12:16" ht="24" customHeight="1">
      <c r="L10225" s="8"/>
      <c r="M10225" s="8"/>
      <c r="N10225" s="8"/>
      <c r="O10225" s="8"/>
      <c r="P10225" s="8"/>
    </row>
    <row r="10226" spans="12:16" ht="24" customHeight="1">
      <c r="L10226" s="8"/>
      <c r="M10226" s="8"/>
      <c r="N10226" s="8"/>
      <c r="O10226" s="8"/>
      <c r="P10226" s="8"/>
    </row>
    <row r="10227" spans="12:16" ht="24" customHeight="1">
      <c r="L10227" s="8"/>
      <c r="M10227" s="8"/>
      <c r="N10227" s="8"/>
      <c r="O10227" s="8"/>
      <c r="P10227" s="8"/>
    </row>
    <row r="10228" spans="12:16" ht="24" customHeight="1">
      <c r="L10228" s="8"/>
      <c r="M10228" s="8"/>
      <c r="N10228" s="8"/>
      <c r="O10228" s="8"/>
      <c r="P10228" s="8"/>
    </row>
    <row r="10229" spans="12:16" ht="24" customHeight="1">
      <c r="L10229" s="8"/>
      <c r="M10229" s="8"/>
      <c r="N10229" s="8"/>
      <c r="O10229" s="8"/>
      <c r="P10229" s="8"/>
    </row>
    <row r="10230" spans="12:16" ht="24" customHeight="1">
      <c r="L10230" s="8"/>
      <c r="M10230" s="8"/>
      <c r="N10230" s="8"/>
      <c r="O10230" s="8"/>
      <c r="P10230" s="8"/>
    </row>
    <row r="10231" spans="12:16" ht="24" customHeight="1">
      <c r="L10231" s="8"/>
      <c r="M10231" s="8"/>
      <c r="N10231" s="8"/>
      <c r="O10231" s="8"/>
      <c r="P10231" s="8"/>
    </row>
    <row r="10232" spans="12:16" ht="24" customHeight="1">
      <c r="L10232" s="8"/>
      <c r="M10232" s="8"/>
      <c r="N10232" s="8"/>
      <c r="O10232" s="8"/>
      <c r="P10232" s="8"/>
    </row>
    <row r="10233" spans="12:16" ht="24" customHeight="1">
      <c r="L10233" s="8"/>
      <c r="M10233" s="8"/>
      <c r="N10233" s="8"/>
      <c r="O10233" s="8"/>
      <c r="P10233" s="8"/>
    </row>
    <row r="10234" spans="12:16" ht="24" customHeight="1">
      <c r="L10234" s="8"/>
      <c r="M10234" s="8"/>
      <c r="N10234" s="8"/>
      <c r="O10234" s="8"/>
      <c r="P10234" s="8"/>
    </row>
    <row r="10235" spans="12:16" ht="24" customHeight="1">
      <c r="L10235" s="8"/>
      <c r="M10235" s="8"/>
      <c r="N10235" s="8"/>
      <c r="O10235" s="8"/>
      <c r="P10235" s="8"/>
    </row>
    <row r="10236" spans="12:16" ht="24" customHeight="1">
      <c r="L10236" s="8"/>
      <c r="M10236" s="8"/>
      <c r="N10236" s="8"/>
      <c r="O10236" s="8"/>
      <c r="P10236" s="8"/>
    </row>
    <row r="10237" spans="12:16" ht="24" customHeight="1">
      <c r="L10237" s="8"/>
      <c r="M10237" s="8"/>
      <c r="N10237" s="8"/>
      <c r="O10237" s="8"/>
      <c r="P10237" s="8"/>
    </row>
    <row r="10238" spans="12:16" ht="24" customHeight="1">
      <c r="L10238" s="8"/>
      <c r="M10238" s="8"/>
      <c r="N10238" s="8"/>
      <c r="O10238" s="8"/>
      <c r="P10238" s="8"/>
    </row>
    <row r="10239" spans="12:16" ht="24" customHeight="1">
      <c r="L10239" s="8"/>
      <c r="M10239" s="8"/>
      <c r="N10239" s="8"/>
      <c r="O10239" s="8"/>
      <c r="P10239" s="8"/>
    </row>
    <row r="10240" spans="12:16" ht="24" customHeight="1">
      <c r="L10240" s="8"/>
      <c r="M10240" s="8"/>
      <c r="N10240" s="8"/>
      <c r="O10240" s="8"/>
      <c r="P10240" s="8"/>
    </row>
    <row r="10241" spans="12:16" ht="24" customHeight="1">
      <c r="L10241" s="8"/>
      <c r="M10241" s="8"/>
      <c r="N10241" s="8"/>
      <c r="O10241" s="8"/>
      <c r="P10241" s="8"/>
    </row>
    <row r="10242" spans="12:16" ht="24" customHeight="1">
      <c r="L10242" s="8"/>
      <c r="M10242" s="8"/>
      <c r="N10242" s="8"/>
      <c r="O10242" s="8"/>
      <c r="P10242" s="8"/>
    </row>
    <row r="10243" spans="12:16" ht="24" customHeight="1">
      <c r="L10243" s="8"/>
      <c r="M10243" s="8"/>
      <c r="N10243" s="8"/>
      <c r="O10243" s="8"/>
      <c r="P10243" s="8"/>
    </row>
    <row r="10244" spans="12:16" ht="24" customHeight="1">
      <c r="L10244" s="8"/>
      <c r="M10244" s="8"/>
      <c r="N10244" s="8"/>
      <c r="O10244" s="8"/>
      <c r="P10244" s="8"/>
    </row>
    <row r="10245" spans="12:16" ht="24" customHeight="1">
      <c r="L10245" s="8"/>
      <c r="M10245" s="8"/>
      <c r="N10245" s="8"/>
      <c r="O10245" s="8"/>
      <c r="P10245" s="8"/>
    </row>
    <row r="10246" spans="12:16" ht="24" customHeight="1">
      <c r="L10246" s="8"/>
      <c r="M10246" s="8"/>
      <c r="N10246" s="8"/>
      <c r="O10246" s="8"/>
      <c r="P10246" s="8"/>
    </row>
    <row r="10247" spans="12:16" ht="24" customHeight="1">
      <c r="L10247" s="8"/>
      <c r="M10247" s="8"/>
      <c r="N10247" s="8"/>
      <c r="O10247" s="8"/>
      <c r="P10247" s="8"/>
    </row>
    <row r="10248" spans="12:16" ht="24" customHeight="1">
      <c r="L10248" s="8"/>
      <c r="M10248" s="8"/>
      <c r="N10248" s="8"/>
      <c r="O10248" s="8"/>
      <c r="P10248" s="8"/>
    </row>
    <row r="10249" spans="12:16" ht="24" customHeight="1">
      <c r="L10249" s="8"/>
      <c r="M10249" s="8"/>
      <c r="N10249" s="8"/>
      <c r="O10249" s="8"/>
      <c r="P10249" s="8"/>
    </row>
    <row r="10250" spans="12:16" ht="24" customHeight="1">
      <c r="L10250" s="8"/>
      <c r="M10250" s="8"/>
      <c r="N10250" s="8"/>
      <c r="O10250" s="8"/>
      <c r="P10250" s="8"/>
    </row>
    <row r="10251" spans="12:16" ht="24" customHeight="1">
      <c r="L10251" s="8"/>
      <c r="M10251" s="8"/>
      <c r="N10251" s="8"/>
      <c r="O10251" s="8"/>
      <c r="P10251" s="8"/>
    </row>
    <row r="10252" spans="12:16" ht="24" customHeight="1">
      <c r="L10252" s="8"/>
      <c r="M10252" s="8"/>
      <c r="N10252" s="8"/>
      <c r="O10252" s="8"/>
      <c r="P10252" s="8"/>
    </row>
    <row r="10253" spans="12:16" ht="24" customHeight="1">
      <c r="L10253" s="8"/>
      <c r="M10253" s="8"/>
      <c r="N10253" s="8"/>
      <c r="O10253" s="8"/>
      <c r="P10253" s="8"/>
    </row>
    <row r="10254" spans="12:16" ht="24" customHeight="1">
      <c r="L10254" s="8"/>
      <c r="M10254" s="8"/>
      <c r="N10254" s="8"/>
      <c r="O10254" s="8"/>
      <c r="P10254" s="8"/>
    </row>
    <row r="10255" spans="12:16" ht="24" customHeight="1">
      <c r="L10255" s="8"/>
      <c r="M10255" s="8"/>
      <c r="N10255" s="8"/>
      <c r="O10255" s="8"/>
      <c r="P10255" s="8"/>
    </row>
    <row r="10256" spans="12:16" ht="24" customHeight="1">
      <c r="L10256" s="8"/>
      <c r="M10256" s="8"/>
      <c r="N10256" s="8"/>
      <c r="O10256" s="8"/>
      <c r="P10256" s="8"/>
    </row>
    <row r="10257" spans="12:16" ht="24" customHeight="1">
      <c r="L10257" s="8"/>
      <c r="M10257" s="8"/>
      <c r="N10257" s="8"/>
      <c r="O10257" s="8"/>
      <c r="P10257" s="8"/>
    </row>
    <row r="10258" spans="12:16" ht="24" customHeight="1">
      <c r="L10258" s="8"/>
      <c r="M10258" s="8"/>
      <c r="N10258" s="8"/>
      <c r="O10258" s="8"/>
      <c r="P10258" s="8"/>
    </row>
    <row r="10259" spans="12:16" ht="24" customHeight="1">
      <c r="L10259" s="8"/>
      <c r="M10259" s="8"/>
      <c r="N10259" s="8"/>
      <c r="O10259" s="8"/>
      <c r="P10259" s="8"/>
    </row>
    <row r="10260" spans="12:16" ht="24" customHeight="1">
      <c r="L10260" s="8"/>
      <c r="M10260" s="8"/>
      <c r="N10260" s="8"/>
      <c r="O10260" s="8"/>
      <c r="P10260" s="8"/>
    </row>
    <row r="10261" spans="12:16" ht="24" customHeight="1">
      <c r="L10261" s="8"/>
      <c r="M10261" s="8"/>
      <c r="N10261" s="8"/>
      <c r="O10261" s="8"/>
      <c r="P10261" s="8"/>
    </row>
    <row r="10262" spans="12:16" ht="24" customHeight="1">
      <c r="L10262" s="8"/>
      <c r="M10262" s="8"/>
      <c r="N10262" s="8"/>
      <c r="O10262" s="8"/>
      <c r="P10262" s="8"/>
    </row>
    <row r="10263" spans="12:16" ht="24" customHeight="1">
      <c r="L10263" s="8"/>
      <c r="M10263" s="8"/>
      <c r="N10263" s="8"/>
      <c r="O10263" s="8"/>
      <c r="P10263" s="8"/>
    </row>
    <row r="10264" spans="12:16" ht="24" customHeight="1">
      <c r="L10264" s="8"/>
      <c r="M10264" s="8"/>
      <c r="N10264" s="8"/>
      <c r="O10264" s="8"/>
      <c r="P10264" s="8"/>
    </row>
    <row r="10265" spans="12:16" ht="24" customHeight="1">
      <c r="L10265" s="8"/>
      <c r="M10265" s="8"/>
      <c r="N10265" s="8"/>
      <c r="O10265" s="8"/>
      <c r="P10265" s="8"/>
    </row>
    <row r="10266" spans="12:16" ht="24" customHeight="1">
      <c r="L10266" s="8"/>
      <c r="M10266" s="8"/>
      <c r="N10266" s="8"/>
      <c r="O10266" s="8"/>
      <c r="P10266" s="8"/>
    </row>
    <row r="10267" spans="12:16" ht="24" customHeight="1">
      <c r="L10267" s="8"/>
      <c r="M10267" s="8"/>
      <c r="N10267" s="8"/>
      <c r="O10267" s="8"/>
      <c r="P10267" s="8"/>
    </row>
    <row r="10268" spans="12:16" ht="24" customHeight="1">
      <c r="L10268" s="8"/>
      <c r="M10268" s="8"/>
      <c r="N10268" s="8"/>
      <c r="O10268" s="8"/>
      <c r="P10268" s="8"/>
    </row>
    <row r="10269" spans="12:16" ht="24" customHeight="1">
      <c r="L10269" s="8"/>
      <c r="M10269" s="8"/>
      <c r="N10269" s="8"/>
      <c r="O10269" s="8"/>
      <c r="P10269" s="8"/>
    </row>
    <row r="10270" spans="12:16" ht="24" customHeight="1">
      <c r="L10270" s="8"/>
      <c r="M10270" s="8"/>
      <c r="N10270" s="8"/>
      <c r="O10270" s="8"/>
      <c r="P10270" s="8"/>
    </row>
    <row r="10271" spans="12:16" ht="24" customHeight="1">
      <c r="L10271" s="8"/>
      <c r="M10271" s="8"/>
      <c r="N10271" s="8"/>
      <c r="O10271" s="8"/>
      <c r="P10271" s="8"/>
    </row>
    <row r="10272" spans="12:16" ht="24" customHeight="1">
      <c r="L10272" s="8"/>
      <c r="M10272" s="8"/>
      <c r="N10272" s="8"/>
      <c r="O10272" s="8"/>
      <c r="P10272" s="8"/>
    </row>
    <row r="10273" spans="12:16" ht="24" customHeight="1">
      <c r="L10273" s="8"/>
      <c r="M10273" s="8"/>
      <c r="N10273" s="8"/>
      <c r="O10273" s="8"/>
      <c r="P10273" s="8"/>
    </row>
    <row r="10274" spans="12:16" ht="24" customHeight="1">
      <c r="L10274" s="8"/>
      <c r="M10274" s="8"/>
      <c r="N10274" s="8"/>
      <c r="O10274" s="8"/>
      <c r="P10274" s="8"/>
    </row>
    <row r="10275" spans="12:16" ht="24" customHeight="1">
      <c r="L10275" s="8"/>
      <c r="M10275" s="8"/>
      <c r="N10275" s="8"/>
      <c r="O10275" s="8"/>
      <c r="P10275" s="8"/>
    </row>
    <row r="10276" spans="12:16" ht="24" customHeight="1">
      <c r="L10276" s="8"/>
      <c r="M10276" s="8"/>
      <c r="N10276" s="8"/>
      <c r="O10276" s="8"/>
      <c r="P10276" s="8"/>
    </row>
    <row r="10277" spans="12:16" ht="24" customHeight="1">
      <c r="L10277" s="8"/>
      <c r="M10277" s="8"/>
      <c r="N10277" s="8"/>
      <c r="O10277" s="8"/>
      <c r="P10277" s="8"/>
    </row>
    <row r="10278" spans="12:16" ht="24" customHeight="1">
      <c r="L10278" s="8"/>
      <c r="M10278" s="8"/>
      <c r="N10278" s="8"/>
      <c r="O10278" s="8"/>
      <c r="P10278" s="8"/>
    </row>
    <row r="10279" spans="12:16" ht="24" customHeight="1">
      <c r="L10279" s="8"/>
      <c r="M10279" s="8"/>
      <c r="N10279" s="8"/>
      <c r="O10279" s="8"/>
      <c r="P10279" s="8"/>
    </row>
    <row r="10280" spans="12:16" ht="24" customHeight="1">
      <c r="L10280" s="8"/>
      <c r="M10280" s="8"/>
      <c r="N10280" s="8"/>
      <c r="O10280" s="8"/>
      <c r="P10280" s="8"/>
    </row>
    <row r="10281" spans="12:16" ht="24" customHeight="1">
      <c r="L10281" s="8"/>
      <c r="M10281" s="8"/>
      <c r="N10281" s="8"/>
      <c r="O10281" s="8"/>
      <c r="P10281" s="8"/>
    </row>
    <row r="10282" spans="12:16" ht="24" customHeight="1">
      <c r="L10282" s="8"/>
      <c r="M10282" s="8"/>
      <c r="N10282" s="8"/>
      <c r="O10282" s="8"/>
      <c r="P10282" s="8"/>
    </row>
    <row r="10283" spans="12:16" ht="24" customHeight="1">
      <c r="L10283" s="8"/>
      <c r="M10283" s="8"/>
      <c r="N10283" s="8"/>
      <c r="O10283" s="8"/>
      <c r="P10283" s="8"/>
    </row>
    <row r="10284" spans="12:16" ht="24" customHeight="1">
      <c r="L10284" s="8"/>
      <c r="M10284" s="8"/>
      <c r="N10284" s="8"/>
      <c r="O10284" s="8"/>
      <c r="P10284" s="8"/>
    </row>
    <row r="10285" spans="12:16" ht="24" customHeight="1">
      <c r="L10285" s="8"/>
      <c r="M10285" s="8"/>
      <c r="N10285" s="8"/>
      <c r="O10285" s="8"/>
      <c r="P10285" s="8"/>
    </row>
    <row r="10286" spans="12:16" ht="24" customHeight="1">
      <c r="L10286" s="8"/>
      <c r="M10286" s="8"/>
      <c r="N10286" s="8"/>
      <c r="O10286" s="8"/>
      <c r="P10286" s="8"/>
    </row>
    <row r="10287" spans="12:16" ht="24" customHeight="1">
      <c r="L10287" s="8"/>
      <c r="M10287" s="8"/>
      <c r="N10287" s="8"/>
      <c r="O10287" s="8"/>
      <c r="P10287" s="8"/>
    </row>
    <row r="10288" spans="12:16" ht="24" customHeight="1">
      <c r="L10288" s="8"/>
      <c r="M10288" s="8"/>
      <c r="N10288" s="8"/>
      <c r="O10288" s="8"/>
      <c r="P10288" s="8"/>
    </row>
    <row r="10289" spans="12:16" ht="24" customHeight="1">
      <c r="L10289" s="8"/>
      <c r="M10289" s="8"/>
      <c r="N10289" s="8"/>
      <c r="O10289" s="8"/>
      <c r="P10289" s="8"/>
    </row>
    <row r="10290" spans="12:16" ht="24" customHeight="1">
      <c r="L10290" s="8"/>
      <c r="M10290" s="8"/>
      <c r="N10290" s="8"/>
      <c r="O10290" s="8"/>
      <c r="P10290" s="8"/>
    </row>
    <row r="10291" spans="12:16" ht="24" customHeight="1">
      <c r="L10291" s="8"/>
      <c r="M10291" s="8"/>
      <c r="N10291" s="8"/>
      <c r="O10291" s="8"/>
      <c r="P10291" s="8"/>
    </row>
    <row r="10292" spans="12:16" ht="24" customHeight="1">
      <c r="L10292" s="8"/>
      <c r="M10292" s="8"/>
      <c r="N10292" s="8"/>
      <c r="O10292" s="8"/>
      <c r="P10292" s="8"/>
    </row>
    <row r="10293" spans="12:16" ht="24" customHeight="1">
      <c r="L10293" s="8"/>
      <c r="M10293" s="8"/>
      <c r="N10293" s="8"/>
      <c r="O10293" s="8"/>
      <c r="P10293" s="8"/>
    </row>
    <row r="10294" spans="12:16" ht="24" customHeight="1">
      <c r="L10294" s="8"/>
      <c r="M10294" s="8"/>
      <c r="N10294" s="8"/>
      <c r="O10294" s="8"/>
      <c r="P10294" s="8"/>
    </row>
    <row r="10295" spans="12:16" ht="24" customHeight="1">
      <c r="L10295" s="8"/>
      <c r="M10295" s="8"/>
      <c r="N10295" s="8"/>
      <c r="O10295" s="8"/>
      <c r="P10295" s="8"/>
    </row>
    <row r="10296" spans="12:16" ht="24" customHeight="1">
      <c r="L10296" s="8"/>
      <c r="M10296" s="8"/>
      <c r="N10296" s="8"/>
      <c r="O10296" s="8"/>
      <c r="P10296" s="8"/>
    </row>
    <row r="10297" spans="12:16" ht="24" customHeight="1">
      <c r="L10297" s="8"/>
      <c r="M10297" s="8"/>
      <c r="N10297" s="8"/>
      <c r="O10297" s="8"/>
      <c r="P10297" s="8"/>
    </row>
    <row r="10298" spans="12:16" ht="24" customHeight="1">
      <c r="L10298" s="8"/>
      <c r="M10298" s="8"/>
      <c r="N10298" s="8"/>
      <c r="O10298" s="8"/>
      <c r="P10298" s="8"/>
    </row>
    <row r="10299" spans="12:16" ht="24" customHeight="1">
      <c r="L10299" s="8"/>
      <c r="M10299" s="8"/>
      <c r="N10299" s="8"/>
      <c r="O10299" s="8"/>
      <c r="P10299" s="8"/>
    </row>
    <row r="10300" spans="12:16" ht="24" customHeight="1">
      <c r="L10300" s="8"/>
      <c r="M10300" s="8"/>
      <c r="N10300" s="8"/>
      <c r="O10300" s="8"/>
      <c r="P10300" s="8"/>
    </row>
    <row r="10301" spans="12:16" ht="24" customHeight="1">
      <c r="L10301" s="8"/>
      <c r="M10301" s="8"/>
      <c r="N10301" s="8"/>
      <c r="O10301" s="8"/>
      <c r="P10301" s="8"/>
    </row>
    <row r="10302" spans="12:16" ht="24" customHeight="1">
      <c r="L10302" s="8"/>
      <c r="M10302" s="8"/>
      <c r="N10302" s="8"/>
      <c r="O10302" s="8"/>
      <c r="P10302" s="8"/>
    </row>
    <row r="10303" spans="12:16" ht="24" customHeight="1">
      <c r="L10303" s="8"/>
      <c r="M10303" s="8"/>
      <c r="N10303" s="8"/>
      <c r="O10303" s="8"/>
      <c r="P10303" s="8"/>
    </row>
    <row r="10304" spans="12:16" ht="24" customHeight="1">
      <c r="L10304" s="8"/>
      <c r="M10304" s="8"/>
      <c r="N10304" s="8"/>
      <c r="O10304" s="8"/>
      <c r="P10304" s="8"/>
    </row>
    <row r="10305" spans="12:16" ht="24" customHeight="1">
      <c r="L10305" s="8"/>
      <c r="M10305" s="8"/>
      <c r="N10305" s="8"/>
      <c r="O10305" s="8"/>
      <c r="P10305" s="8"/>
    </row>
    <row r="10306" spans="12:16" ht="24" customHeight="1">
      <c r="L10306" s="8"/>
      <c r="M10306" s="8"/>
      <c r="N10306" s="8"/>
      <c r="O10306" s="8"/>
      <c r="P10306" s="8"/>
    </row>
    <row r="10307" spans="12:16" ht="24" customHeight="1">
      <c r="L10307" s="8"/>
      <c r="M10307" s="8"/>
      <c r="N10307" s="8"/>
      <c r="O10307" s="8"/>
      <c r="P10307" s="8"/>
    </row>
    <row r="10308" spans="12:16" ht="24" customHeight="1">
      <c r="L10308" s="8"/>
      <c r="M10308" s="8"/>
      <c r="N10308" s="8"/>
      <c r="O10308" s="8"/>
      <c r="P10308" s="8"/>
    </row>
    <row r="10309" spans="12:16" ht="24" customHeight="1">
      <c r="L10309" s="8"/>
      <c r="M10309" s="8"/>
      <c r="N10309" s="8"/>
      <c r="O10309" s="8"/>
      <c r="P10309" s="8"/>
    </row>
    <row r="10310" spans="12:16" ht="24" customHeight="1">
      <c r="L10310" s="8"/>
      <c r="M10310" s="8"/>
      <c r="N10310" s="8"/>
      <c r="O10310" s="8"/>
      <c r="P10310" s="8"/>
    </row>
    <row r="10311" spans="12:16" ht="24" customHeight="1">
      <c r="L10311" s="8"/>
      <c r="M10311" s="8"/>
      <c r="N10311" s="8"/>
      <c r="O10311" s="8"/>
      <c r="P10311" s="8"/>
    </row>
    <row r="10312" spans="12:16" ht="24" customHeight="1">
      <c r="L10312" s="8"/>
      <c r="M10312" s="8"/>
      <c r="N10312" s="8"/>
      <c r="O10312" s="8"/>
      <c r="P10312" s="8"/>
    </row>
    <row r="10313" spans="12:16" ht="24" customHeight="1">
      <c r="L10313" s="8"/>
      <c r="M10313" s="8"/>
      <c r="N10313" s="8"/>
      <c r="O10313" s="8"/>
      <c r="P10313" s="8"/>
    </row>
    <row r="10314" spans="12:16" ht="24" customHeight="1">
      <c r="L10314" s="8"/>
      <c r="M10314" s="8"/>
      <c r="N10314" s="8"/>
      <c r="O10314" s="8"/>
      <c r="P10314" s="8"/>
    </row>
    <row r="10315" spans="12:16" ht="24" customHeight="1">
      <c r="L10315" s="8"/>
      <c r="M10315" s="8"/>
      <c r="N10315" s="8"/>
      <c r="O10315" s="8"/>
      <c r="P10315" s="8"/>
    </row>
    <row r="10316" spans="12:16" ht="24" customHeight="1">
      <c r="L10316" s="8"/>
      <c r="M10316" s="8"/>
      <c r="N10316" s="8"/>
      <c r="O10316" s="8"/>
      <c r="P10316" s="8"/>
    </row>
    <row r="10317" spans="12:16" ht="24" customHeight="1">
      <c r="L10317" s="8"/>
      <c r="M10317" s="8"/>
      <c r="N10317" s="8"/>
      <c r="O10317" s="8"/>
      <c r="P10317" s="8"/>
    </row>
    <row r="10318" spans="12:16" ht="24" customHeight="1">
      <c r="L10318" s="8"/>
      <c r="M10318" s="8"/>
      <c r="N10318" s="8"/>
      <c r="O10318" s="8"/>
      <c r="P10318" s="8"/>
    </row>
    <row r="10319" spans="12:16" ht="24" customHeight="1">
      <c r="L10319" s="8"/>
      <c r="M10319" s="8"/>
      <c r="N10319" s="8"/>
      <c r="O10319" s="8"/>
      <c r="P10319" s="8"/>
    </row>
    <row r="10320" spans="12:16" ht="24" customHeight="1">
      <c r="L10320" s="8"/>
      <c r="M10320" s="8"/>
      <c r="N10320" s="8"/>
      <c r="O10320" s="8"/>
      <c r="P10320" s="8"/>
    </row>
    <row r="10321" spans="12:16" ht="24" customHeight="1">
      <c r="L10321" s="8"/>
      <c r="M10321" s="8"/>
      <c r="N10321" s="8"/>
      <c r="O10321" s="8"/>
      <c r="P10321" s="8"/>
    </row>
    <row r="10322" spans="12:16" ht="24" customHeight="1">
      <c r="L10322" s="8"/>
      <c r="M10322" s="8"/>
      <c r="N10322" s="8"/>
      <c r="O10322" s="8"/>
      <c r="P10322" s="8"/>
    </row>
    <row r="10323" spans="12:16" ht="24" customHeight="1">
      <c r="L10323" s="8"/>
      <c r="M10323" s="8"/>
      <c r="N10323" s="8"/>
      <c r="O10323" s="8"/>
      <c r="P10323" s="8"/>
    </row>
    <row r="10324" spans="12:16" ht="24" customHeight="1">
      <c r="L10324" s="8"/>
      <c r="M10324" s="8"/>
      <c r="N10324" s="8"/>
      <c r="O10324" s="8"/>
      <c r="P10324" s="8"/>
    </row>
    <row r="10325" spans="12:16" ht="24" customHeight="1">
      <c r="L10325" s="8"/>
      <c r="M10325" s="8"/>
      <c r="N10325" s="8"/>
      <c r="O10325" s="8"/>
      <c r="P10325" s="8"/>
    </row>
    <row r="10326" spans="12:16" ht="24" customHeight="1">
      <c r="L10326" s="8"/>
      <c r="M10326" s="8"/>
      <c r="N10326" s="8"/>
      <c r="O10326" s="8"/>
      <c r="P10326" s="8"/>
    </row>
    <row r="10327" spans="12:16" ht="24" customHeight="1">
      <c r="L10327" s="8"/>
      <c r="M10327" s="8"/>
      <c r="N10327" s="8"/>
      <c r="O10327" s="8"/>
      <c r="P10327" s="8"/>
    </row>
    <row r="10328" spans="12:16" ht="24" customHeight="1">
      <c r="L10328" s="8"/>
      <c r="M10328" s="8"/>
      <c r="N10328" s="8"/>
      <c r="O10328" s="8"/>
      <c r="P10328" s="8"/>
    </row>
    <row r="10329" spans="12:16" ht="24" customHeight="1">
      <c r="L10329" s="8"/>
      <c r="M10329" s="8"/>
      <c r="N10329" s="8"/>
      <c r="O10329" s="8"/>
      <c r="P10329" s="8"/>
    </row>
    <row r="10330" spans="12:16" ht="24" customHeight="1">
      <c r="L10330" s="8"/>
      <c r="M10330" s="8"/>
      <c r="N10330" s="8"/>
      <c r="O10330" s="8"/>
      <c r="P10330" s="8"/>
    </row>
    <row r="10331" spans="12:16" ht="24" customHeight="1">
      <c r="L10331" s="8"/>
      <c r="M10331" s="8"/>
      <c r="N10331" s="8"/>
      <c r="O10331" s="8"/>
      <c r="P10331" s="8"/>
    </row>
    <row r="10332" spans="12:16" ht="24" customHeight="1">
      <c r="L10332" s="8"/>
      <c r="M10332" s="8"/>
      <c r="N10332" s="8"/>
      <c r="O10332" s="8"/>
      <c r="P10332" s="8"/>
    </row>
    <row r="10333" spans="12:16" ht="24" customHeight="1">
      <c r="L10333" s="8"/>
      <c r="M10333" s="8"/>
      <c r="N10333" s="8"/>
      <c r="O10333" s="8"/>
      <c r="P10333" s="8"/>
    </row>
    <row r="10334" spans="12:16" ht="24" customHeight="1">
      <c r="L10334" s="8"/>
      <c r="M10334" s="8"/>
      <c r="N10334" s="8"/>
      <c r="O10334" s="8"/>
      <c r="P10334" s="8"/>
    </row>
    <row r="10335" spans="12:16" ht="24" customHeight="1">
      <c r="L10335" s="8"/>
      <c r="M10335" s="8"/>
      <c r="N10335" s="8"/>
      <c r="O10335" s="8"/>
      <c r="P10335" s="8"/>
    </row>
    <row r="10336" spans="12:16" ht="24" customHeight="1">
      <c r="L10336" s="8"/>
      <c r="M10336" s="8"/>
      <c r="N10336" s="8"/>
      <c r="O10336" s="8"/>
      <c r="P10336" s="8"/>
    </row>
    <row r="10337" spans="12:16" ht="24" customHeight="1">
      <c r="L10337" s="8"/>
      <c r="M10337" s="8"/>
      <c r="N10337" s="8"/>
      <c r="O10337" s="8"/>
      <c r="P10337" s="8"/>
    </row>
    <row r="10338" spans="12:16" ht="24" customHeight="1">
      <c r="L10338" s="8"/>
      <c r="M10338" s="8"/>
      <c r="N10338" s="8"/>
      <c r="O10338" s="8"/>
      <c r="P10338" s="8"/>
    </row>
    <row r="10339" spans="12:16" ht="24" customHeight="1">
      <c r="L10339" s="8"/>
      <c r="M10339" s="8"/>
      <c r="N10339" s="8"/>
      <c r="O10339" s="8"/>
      <c r="P10339" s="8"/>
    </row>
    <row r="10340" spans="12:16" ht="24" customHeight="1">
      <c r="L10340" s="8"/>
      <c r="M10340" s="8"/>
      <c r="N10340" s="8"/>
      <c r="O10340" s="8"/>
      <c r="P10340" s="8"/>
    </row>
    <row r="10341" spans="12:16" ht="24" customHeight="1">
      <c r="L10341" s="8"/>
      <c r="M10341" s="8"/>
      <c r="N10341" s="8"/>
      <c r="O10341" s="8"/>
      <c r="P10341" s="8"/>
    </row>
    <row r="10342" spans="12:16" ht="24" customHeight="1">
      <c r="L10342" s="8"/>
      <c r="M10342" s="8"/>
      <c r="N10342" s="8"/>
      <c r="O10342" s="8"/>
      <c r="P10342" s="8"/>
    </row>
    <row r="10343" spans="12:16" ht="24" customHeight="1">
      <c r="L10343" s="8"/>
      <c r="M10343" s="8"/>
      <c r="N10343" s="8"/>
      <c r="O10343" s="8"/>
      <c r="P10343" s="8"/>
    </row>
    <row r="10344" spans="12:16" ht="24" customHeight="1">
      <c r="L10344" s="8"/>
      <c r="M10344" s="8"/>
      <c r="N10344" s="8"/>
      <c r="O10344" s="8"/>
      <c r="P10344" s="8"/>
    </row>
    <row r="10345" spans="12:16" ht="24" customHeight="1">
      <c r="L10345" s="8"/>
      <c r="M10345" s="8"/>
      <c r="N10345" s="8"/>
      <c r="O10345" s="8"/>
      <c r="P10345" s="8"/>
    </row>
    <row r="10346" spans="12:16" ht="24" customHeight="1">
      <c r="L10346" s="8"/>
      <c r="M10346" s="8"/>
      <c r="N10346" s="8"/>
      <c r="O10346" s="8"/>
      <c r="P10346" s="8"/>
    </row>
    <row r="10347" spans="12:16" ht="24" customHeight="1">
      <c r="L10347" s="8"/>
      <c r="M10347" s="8"/>
      <c r="N10347" s="8"/>
      <c r="O10347" s="8"/>
      <c r="P10347" s="8"/>
    </row>
    <row r="10348" spans="12:16" ht="24" customHeight="1">
      <c r="L10348" s="8"/>
      <c r="M10348" s="8"/>
      <c r="N10348" s="8"/>
      <c r="O10348" s="8"/>
      <c r="P10348" s="8"/>
    </row>
    <row r="10349" spans="12:16" ht="24" customHeight="1">
      <c r="L10349" s="8"/>
      <c r="M10349" s="8"/>
      <c r="N10349" s="8"/>
      <c r="O10349" s="8"/>
      <c r="P10349" s="8"/>
    </row>
    <row r="10350" spans="12:16" ht="24" customHeight="1">
      <c r="L10350" s="8"/>
      <c r="M10350" s="8"/>
      <c r="N10350" s="8"/>
      <c r="O10350" s="8"/>
      <c r="P10350" s="8"/>
    </row>
    <row r="10351" spans="12:16" ht="24" customHeight="1">
      <c r="L10351" s="8"/>
      <c r="M10351" s="8"/>
      <c r="N10351" s="8"/>
      <c r="O10351" s="8"/>
      <c r="P10351" s="8"/>
    </row>
    <row r="10352" spans="12:16" ht="24" customHeight="1">
      <c r="L10352" s="8"/>
      <c r="M10352" s="8"/>
      <c r="N10352" s="8"/>
      <c r="O10352" s="8"/>
      <c r="P10352" s="8"/>
    </row>
    <row r="10353" spans="12:16" ht="24" customHeight="1">
      <c r="L10353" s="8"/>
      <c r="M10353" s="8"/>
      <c r="N10353" s="8"/>
      <c r="O10353" s="8"/>
      <c r="P10353" s="8"/>
    </row>
    <row r="10354" spans="12:16" ht="24" customHeight="1">
      <c r="L10354" s="8"/>
      <c r="M10354" s="8"/>
      <c r="N10354" s="8"/>
      <c r="O10354" s="8"/>
      <c r="P10354" s="8"/>
    </row>
    <row r="10355" spans="12:16" ht="24" customHeight="1">
      <c r="L10355" s="8"/>
      <c r="M10355" s="8"/>
      <c r="N10355" s="8"/>
      <c r="O10355" s="8"/>
      <c r="P10355" s="8"/>
    </row>
    <row r="10356" spans="12:16" ht="24" customHeight="1">
      <c r="L10356" s="8"/>
      <c r="M10356" s="8"/>
      <c r="N10356" s="8"/>
      <c r="O10356" s="8"/>
      <c r="P10356" s="8"/>
    </row>
    <row r="10357" spans="12:16" ht="24" customHeight="1">
      <c r="L10357" s="8"/>
      <c r="M10357" s="8"/>
      <c r="N10357" s="8"/>
      <c r="O10357" s="8"/>
      <c r="P10357" s="8"/>
    </row>
    <row r="10358" spans="12:16" ht="24" customHeight="1">
      <c r="L10358" s="8"/>
      <c r="M10358" s="8"/>
      <c r="N10358" s="8"/>
      <c r="O10358" s="8"/>
      <c r="P10358" s="8"/>
    </row>
    <row r="10359" spans="12:16" ht="24" customHeight="1">
      <c r="L10359" s="8"/>
      <c r="M10359" s="8"/>
      <c r="N10359" s="8"/>
      <c r="O10359" s="8"/>
      <c r="P10359" s="8"/>
    </row>
    <row r="10360" spans="12:16" ht="24" customHeight="1">
      <c r="L10360" s="8"/>
      <c r="M10360" s="8"/>
      <c r="N10360" s="8"/>
      <c r="O10360" s="8"/>
      <c r="P10360" s="8"/>
    </row>
    <row r="10361" spans="12:16" ht="24" customHeight="1">
      <c r="L10361" s="8"/>
      <c r="M10361" s="8"/>
      <c r="N10361" s="8"/>
      <c r="O10361" s="8"/>
      <c r="P10361" s="8"/>
    </row>
    <row r="10362" spans="12:16" ht="24" customHeight="1">
      <c r="L10362" s="8"/>
      <c r="M10362" s="8"/>
      <c r="N10362" s="8"/>
      <c r="O10362" s="8"/>
      <c r="P10362" s="8"/>
    </row>
    <row r="10363" spans="12:16" ht="24" customHeight="1">
      <c r="L10363" s="8"/>
      <c r="M10363" s="8"/>
      <c r="N10363" s="8"/>
      <c r="O10363" s="8"/>
      <c r="P10363" s="8"/>
    </row>
    <row r="10364" spans="12:16" ht="24" customHeight="1">
      <c r="L10364" s="8"/>
      <c r="M10364" s="8"/>
      <c r="N10364" s="8"/>
      <c r="O10364" s="8"/>
      <c r="P10364" s="8"/>
    </row>
    <row r="10365" spans="12:16" ht="24" customHeight="1">
      <c r="L10365" s="8"/>
      <c r="M10365" s="8"/>
      <c r="N10365" s="8"/>
      <c r="O10365" s="8"/>
      <c r="P10365" s="8"/>
    </row>
    <row r="10366" spans="12:16" ht="24" customHeight="1">
      <c r="L10366" s="8"/>
      <c r="M10366" s="8"/>
      <c r="N10366" s="8"/>
      <c r="O10366" s="8"/>
      <c r="P10366" s="8"/>
    </row>
    <row r="10367" spans="12:16" ht="24" customHeight="1">
      <c r="L10367" s="8"/>
      <c r="M10367" s="8"/>
      <c r="N10367" s="8"/>
      <c r="O10367" s="8"/>
      <c r="P10367" s="8"/>
    </row>
    <row r="10368" spans="12:16" ht="24" customHeight="1">
      <c r="L10368" s="8"/>
      <c r="M10368" s="8"/>
      <c r="N10368" s="8"/>
      <c r="O10368" s="8"/>
      <c r="P10368" s="8"/>
    </row>
    <row r="10369" spans="12:16" ht="24" customHeight="1">
      <c r="L10369" s="8"/>
      <c r="M10369" s="8"/>
      <c r="N10369" s="8"/>
      <c r="O10369" s="8"/>
      <c r="P10369" s="8"/>
    </row>
    <row r="10370" spans="12:16" ht="24" customHeight="1">
      <c r="L10370" s="8"/>
      <c r="M10370" s="8"/>
      <c r="N10370" s="8"/>
      <c r="O10370" s="8"/>
      <c r="P10370" s="8"/>
    </row>
    <row r="10371" spans="12:16" ht="24" customHeight="1">
      <c r="L10371" s="8"/>
      <c r="M10371" s="8"/>
      <c r="N10371" s="8"/>
      <c r="O10371" s="8"/>
      <c r="P10371" s="8"/>
    </row>
    <row r="10372" spans="12:16" ht="24" customHeight="1">
      <c r="L10372" s="8"/>
      <c r="M10372" s="8"/>
      <c r="N10372" s="8"/>
      <c r="O10372" s="8"/>
      <c r="P10372" s="8"/>
    </row>
    <row r="10373" spans="12:16" ht="24" customHeight="1">
      <c r="L10373" s="8"/>
      <c r="M10373" s="8"/>
      <c r="N10373" s="8"/>
      <c r="O10373" s="8"/>
      <c r="P10373" s="8"/>
    </row>
    <row r="10374" spans="12:16" ht="24" customHeight="1">
      <c r="L10374" s="8"/>
      <c r="M10374" s="8"/>
      <c r="N10374" s="8"/>
      <c r="O10374" s="8"/>
      <c r="P10374" s="8"/>
    </row>
    <row r="10375" spans="12:16" ht="24" customHeight="1">
      <c r="L10375" s="8"/>
      <c r="M10375" s="8"/>
      <c r="N10375" s="8"/>
      <c r="O10375" s="8"/>
      <c r="P10375" s="8"/>
    </row>
    <row r="10376" spans="12:16" ht="24" customHeight="1">
      <c r="L10376" s="8"/>
      <c r="M10376" s="8"/>
      <c r="N10376" s="8"/>
      <c r="O10376" s="8"/>
      <c r="P10376" s="8"/>
    </row>
    <row r="10377" spans="12:16" ht="24" customHeight="1">
      <c r="L10377" s="8"/>
      <c r="M10377" s="8"/>
      <c r="N10377" s="8"/>
      <c r="O10377" s="8"/>
      <c r="P10377" s="8"/>
    </row>
    <row r="10378" spans="12:16" ht="24" customHeight="1">
      <c r="L10378" s="8"/>
      <c r="M10378" s="8"/>
      <c r="N10378" s="8"/>
      <c r="O10378" s="8"/>
      <c r="P10378" s="8"/>
    </row>
    <row r="10379" spans="12:16" ht="24" customHeight="1">
      <c r="L10379" s="8"/>
      <c r="M10379" s="8"/>
      <c r="N10379" s="8"/>
      <c r="O10379" s="8"/>
      <c r="P10379" s="8"/>
    </row>
    <row r="10380" spans="12:16" ht="24" customHeight="1">
      <c r="L10380" s="8"/>
      <c r="M10380" s="8"/>
      <c r="N10380" s="8"/>
      <c r="O10380" s="8"/>
      <c r="P10380" s="8"/>
    </row>
    <row r="10381" spans="12:16" ht="24" customHeight="1">
      <c r="L10381" s="8"/>
      <c r="M10381" s="8"/>
      <c r="N10381" s="8"/>
      <c r="O10381" s="8"/>
      <c r="P10381" s="8"/>
    </row>
    <row r="10382" spans="12:16" ht="24" customHeight="1">
      <c r="L10382" s="8"/>
      <c r="M10382" s="8"/>
      <c r="N10382" s="8"/>
      <c r="O10382" s="8"/>
      <c r="P10382" s="8"/>
    </row>
    <row r="10383" spans="12:16" ht="24" customHeight="1">
      <c r="L10383" s="8"/>
      <c r="M10383" s="8"/>
      <c r="N10383" s="8"/>
      <c r="O10383" s="8"/>
      <c r="P10383" s="8"/>
    </row>
    <row r="10384" spans="12:16" ht="24" customHeight="1">
      <c r="L10384" s="8"/>
      <c r="M10384" s="8"/>
      <c r="N10384" s="8"/>
      <c r="O10384" s="8"/>
      <c r="P10384" s="8"/>
    </row>
    <row r="10385" spans="12:16" ht="24" customHeight="1">
      <c r="L10385" s="8"/>
      <c r="M10385" s="8"/>
      <c r="N10385" s="8"/>
      <c r="O10385" s="8"/>
      <c r="P10385" s="8"/>
    </row>
    <row r="10386" spans="12:16" ht="24" customHeight="1">
      <c r="L10386" s="8"/>
      <c r="M10386" s="8"/>
      <c r="N10386" s="8"/>
      <c r="O10386" s="8"/>
      <c r="P10386" s="8"/>
    </row>
    <row r="10387" spans="12:16" ht="24" customHeight="1">
      <c r="L10387" s="8"/>
      <c r="M10387" s="8"/>
      <c r="N10387" s="8"/>
      <c r="O10387" s="8"/>
      <c r="P10387" s="8"/>
    </row>
    <row r="10388" spans="12:16" ht="24" customHeight="1">
      <c r="L10388" s="8"/>
      <c r="M10388" s="8"/>
      <c r="N10388" s="8"/>
      <c r="O10388" s="8"/>
      <c r="P10388" s="8"/>
    </row>
    <row r="10389" spans="12:16" ht="24" customHeight="1">
      <c r="L10389" s="8"/>
      <c r="M10389" s="8"/>
      <c r="N10389" s="8"/>
      <c r="O10389" s="8"/>
      <c r="P10389" s="8"/>
    </row>
    <row r="10390" spans="12:16" ht="24" customHeight="1">
      <c r="L10390" s="8"/>
      <c r="M10390" s="8"/>
      <c r="N10390" s="8"/>
      <c r="O10390" s="8"/>
      <c r="P10390" s="8"/>
    </row>
    <row r="10391" spans="12:16" ht="24" customHeight="1">
      <c r="L10391" s="8"/>
      <c r="M10391" s="8"/>
      <c r="N10391" s="8"/>
      <c r="O10391" s="8"/>
      <c r="P10391" s="8"/>
    </row>
    <row r="10392" spans="12:16" ht="24" customHeight="1">
      <c r="L10392" s="8"/>
      <c r="M10392" s="8"/>
      <c r="N10392" s="8"/>
      <c r="O10392" s="8"/>
      <c r="P10392" s="8"/>
    </row>
    <row r="10393" spans="12:16" ht="24" customHeight="1">
      <c r="L10393" s="8"/>
      <c r="M10393" s="8"/>
      <c r="N10393" s="8"/>
      <c r="O10393" s="8"/>
      <c r="P10393" s="8"/>
    </row>
    <row r="10394" spans="12:16" ht="24" customHeight="1">
      <c r="L10394" s="8"/>
      <c r="M10394" s="8"/>
      <c r="N10394" s="8"/>
      <c r="O10394" s="8"/>
      <c r="P10394" s="8"/>
    </row>
    <row r="10395" spans="12:16" ht="24" customHeight="1">
      <c r="L10395" s="8"/>
      <c r="M10395" s="8"/>
      <c r="N10395" s="8"/>
      <c r="O10395" s="8"/>
      <c r="P10395" s="8"/>
    </row>
    <row r="10396" spans="12:16" ht="24" customHeight="1">
      <c r="L10396" s="8"/>
      <c r="M10396" s="8"/>
      <c r="N10396" s="8"/>
      <c r="O10396" s="8"/>
      <c r="P10396" s="8"/>
    </row>
    <row r="10397" spans="12:16" ht="24" customHeight="1">
      <c r="L10397" s="8"/>
      <c r="M10397" s="8"/>
      <c r="N10397" s="8"/>
      <c r="O10397" s="8"/>
      <c r="P10397" s="8"/>
    </row>
    <row r="10398" spans="12:16" ht="24" customHeight="1">
      <c r="L10398" s="8"/>
      <c r="M10398" s="8"/>
      <c r="N10398" s="8"/>
      <c r="O10398" s="8"/>
      <c r="P10398" s="8"/>
    </row>
    <row r="10399" spans="12:16" ht="24" customHeight="1">
      <c r="L10399" s="8"/>
      <c r="M10399" s="8"/>
      <c r="N10399" s="8"/>
      <c r="O10399" s="8"/>
      <c r="P10399" s="8"/>
    </row>
    <row r="10400" spans="12:16" ht="24" customHeight="1">
      <c r="L10400" s="8"/>
      <c r="M10400" s="8"/>
      <c r="N10400" s="8"/>
      <c r="O10400" s="8"/>
      <c r="P10400" s="8"/>
    </row>
    <row r="10401" spans="12:16" ht="24" customHeight="1">
      <c r="L10401" s="8"/>
      <c r="M10401" s="8"/>
      <c r="N10401" s="8"/>
      <c r="O10401" s="8"/>
      <c r="P10401" s="8"/>
    </row>
    <row r="10402" spans="12:16" ht="24" customHeight="1">
      <c r="L10402" s="8"/>
      <c r="M10402" s="8"/>
      <c r="N10402" s="8"/>
      <c r="O10402" s="8"/>
      <c r="P10402" s="8"/>
    </row>
    <row r="10403" spans="12:16" ht="24" customHeight="1">
      <c r="L10403" s="8"/>
      <c r="M10403" s="8"/>
      <c r="N10403" s="8"/>
      <c r="O10403" s="8"/>
      <c r="P10403" s="8"/>
    </row>
    <row r="10404" spans="12:16" ht="24" customHeight="1">
      <c r="L10404" s="8"/>
      <c r="M10404" s="8"/>
      <c r="N10404" s="8"/>
      <c r="O10404" s="8"/>
      <c r="P10404" s="8"/>
    </row>
    <row r="10405" spans="12:16" ht="24" customHeight="1">
      <c r="L10405" s="8"/>
      <c r="M10405" s="8"/>
      <c r="N10405" s="8"/>
      <c r="O10405" s="8"/>
      <c r="P10405" s="8"/>
    </row>
    <row r="10406" spans="12:16" ht="24" customHeight="1">
      <c r="L10406" s="8"/>
      <c r="M10406" s="8"/>
      <c r="N10406" s="8"/>
      <c r="O10406" s="8"/>
      <c r="P10406" s="8"/>
    </row>
    <row r="10407" spans="12:16" ht="24" customHeight="1">
      <c r="L10407" s="8"/>
      <c r="M10407" s="8"/>
      <c r="N10407" s="8"/>
      <c r="O10407" s="8"/>
      <c r="P10407" s="8"/>
    </row>
    <row r="10408" spans="12:16" ht="24" customHeight="1">
      <c r="L10408" s="8"/>
      <c r="M10408" s="8"/>
      <c r="N10408" s="8"/>
      <c r="O10408" s="8"/>
      <c r="P10408" s="8"/>
    </row>
    <row r="10409" spans="12:16" ht="24" customHeight="1">
      <c r="L10409" s="8"/>
      <c r="M10409" s="8"/>
      <c r="N10409" s="8"/>
      <c r="O10409" s="8"/>
      <c r="P10409" s="8"/>
    </row>
    <row r="10410" spans="12:16" ht="24" customHeight="1">
      <c r="L10410" s="8"/>
      <c r="M10410" s="8"/>
      <c r="N10410" s="8"/>
      <c r="O10410" s="8"/>
      <c r="P10410" s="8"/>
    </row>
    <row r="10411" spans="12:16" ht="24" customHeight="1">
      <c r="L10411" s="8"/>
      <c r="M10411" s="8"/>
      <c r="N10411" s="8"/>
      <c r="O10411" s="8"/>
      <c r="P10411" s="8"/>
    </row>
    <row r="10412" spans="12:16" ht="24" customHeight="1">
      <c r="L10412" s="8"/>
      <c r="M10412" s="8"/>
      <c r="N10412" s="8"/>
      <c r="O10412" s="8"/>
      <c r="P10412" s="8"/>
    </row>
    <row r="10413" spans="12:16" ht="24" customHeight="1">
      <c r="L10413" s="8"/>
      <c r="M10413" s="8"/>
      <c r="N10413" s="8"/>
      <c r="O10413" s="8"/>
      <c r="P10413" s="8"/>
    </row>
    <row r="10414" spans="12:16" ht="24" customHeight="1">
      <c r="L10414" s="8"/>
      <c r="M10414" s="8"/>
      <c r="N10414" s="8"/>
      <c r="O10414" s="8"/>
      <c r="P10414" s="8"/>
    </row>
    <row r="10415" spans="12:16" ht="24" customHeight="1">
      <c r="L10415" s="8"/>
      <c r="M10415" s="8"/>
      <c r="N10415" s="8"/>
      <c r="O10415" s="8"/>
      <c r="P10415" s="8"/>
    </row>
    <row r="10416" spans="12:16" ht="24" customHeight="1">
      <c r="L10416" s="8"/>
      <c r="M10416" s="8"/>
      <c r="N10416" s="8"/>
      <c r="O10416" s="8"/>
      <c r="P10416" s="8"/>
    </row>
    <row r="10417" spans="12:16" ht="24" customHeight="1">
      <c r="L10417" s="8"/>
      <c r="M10417" s="8"/>
      <c r="N10417" s="8"/>
      <c r="O10417" s="8"/>
      <c r="P10417" s="8"/>
    </row>
    <row r="10418" spans="12:16" ht="24" customHeight="1">
      <c r="L10418" s="8"/>
      <c r="M10418" s="8"/>
      <c r="N10418" s="8"/>
      <c r="O10418" s="8"/>
      <c r="P10418" s="8"/>
    </row>
    <row r="10419" spans="12:16" ht="24" customHeight="1">
      <c r="L10419" s="8"/>
      <c r="M10419" s="8"/>
      <c r="N10419" s="8"/>
      <c r="O10419" s="8"/>
      <c r="P10419" s="8"/>
    </row>
    <row r="10420" spans="12:16" ht="24" customHeight="1">
      <c r="L10420" s="8"/>
      <c r="M10420" s="8"/>
      <c r="N10420" s="8"/>
      <c r="O10420" s="8"/>
      <c r="P10420" s="8"/>
    </row>
    <row r="10421" spans="12:16" ht="24" customHeight="1">
      <c r="L10421" s="8"/>
      <c r="M10421" s="8"/>
      <c r="N10421" s="8"/>
      <c r="O10421" s="8"/>
      <c r="P10421" s="8"/>
    </row>
    <row r="10422" spans="12:16" ht="24" customHeight="1">
      <c r="L10422" s="8"/>
      <c r="M10422" s="8"/>
      <c r="N10422" s="8"/>
      <c r="O10422" s="8"/>
      <c r="P10422" s="8"/>
    </row>
    <row r="10423" spans="12:16" ht="24" customHeight="1">
      <c r="L10423" s="8"/>
      <c r="M10423" s="8"/>
      <c r="N10423" s="8"/>
      <c r="O10423" s="8"/>
      <c r="P10423" s="8"/>
    </row>
    <row r="10424" spans="12:16" ht="24" customHeight="1">
      <c r="L10424" s="8"/>
      <c r="M10424" s="8"/>
      <c r="N10424" s="8"/>
      <c r="O10424" s="8"/>
      <c r="P10424" s="8"/>
    </row>
    <row r="10425" spans="12:16" ht="24" customHeight="1">
      <c r="L10425" s="8"/>
      <c r="M10425" s="8"/>
      <c r="N10425" s="8"/>
      <c r="O10425" s="8"/>
      <c r="P10425" s="8"/>
    </row>
    <row r="10426" spans="12:16" ht="24" customHeight="1">
      <c r="L10426" s="8"/>
      <c r="M10426" s="8"/>
      <c r="N10426" s="8"/>
      <c r="O10426" s="8"/>
      <c r="P10426" s="8"/>
    </row>
    <row r="10427" spans="12:16" ht="24" customHeight="1">
      <c r="L10427" s="8"/>
      <c r="M10427" s="8"/>
      <c r="N10427" s="8"/>
      <c r="O10427" s="8"/>
      <c r="P10427" s="8"/>
    </row>
    <row r="10428" spans="12:16" ht="24" customHeight="1">
      <c r="L10428" s="8"/>
      <c r="M10428" s="8"/>
      <c r="N10428" s="8"/>
      <c r="O10428" s="8"/>
      <c r="P10428" s="8"/>
    </row>
    <row r="10429" spans="12:16" ht="24" customHeight="1">
      <c r="L10429" s="8"/>
      <c r="M10429" s="8"/>
      <c r="N10429" s="8"/>
      <c r="O10429" s="8"/>
      <c r="P10429" s="8"/>
    </row>
    <row r="10430" spans="12:16" ht="24" customHeight="1">
      <c r="L10430" s="8"/>
      <c r="M10430" s="8"/>
      <c r="N10430" s="8"/>
      <c r="O10430" s="8"/>
      <c r="P10430" s="8"/>
    </row>
    <row r="10431" spans="12:16" ht="24" customHeight="1">
      <c r="L10431" s="8"/>
      <c r="M10431" s="8"/>
      <c r="N10431" s="8"/>
      <c r="O10431" s="8"/>
      <c r="P10431" s="8"/>
    </row>
    <row r="10432" spans="12:16" ht="24" customHeight="1">
      <c r="L10432" s="8"/>
      <c r="M10432" s="8"/>
      <c r="N10432" s="8"/>
      <c r="O10432" s="8"/>
      <c r="P10432" s="8"/>
    </row>
    <row r="10433" spans="12:16" ht="24" customHeight="1">
      <c r="L10433" s="8"/>
      <c r="M10433" s="8"/>
      <c r="N10433" s="8"/>
      <c r="O10433" s="8"/>
      <c r="P10433" s="8"/>
    </row>
    <row r="10434" spans="12:16" ht="24" customHeight="1">
      <c r="L10434" s="8"/>
      <c r="M10434" s="8"/>
      <c r="N10434" s="8"/>
      <c r="O10434" s="8"/>
      <c r="P10434" s="8"/>
    </row>
    <row r="10435" spans="12:16" ht="24" customHeight="1">
      <c r="L10435" s="8"/>
      <c r="M10435" s="8"/>
      <c r="N10435" s="8"/>
      <c r="O10435" s="8"/>
      <c r="P10435" s="8"/>
    </row>
    <row r="10436" spans="12:16" ht="24" customHeight="1">
      <c r="L10436" s="8"/>
      <c r="M10436" s="8"/>
      <c r="N10436" s="8"/>
      <c r="O10436" s="8"/>
      <c r="P10436" s="8"/>
    </row>
    <row r="10437" spans="12:16" ht="24" customHeight="1">
      <c r="L10437" s="8"/>
      <c r="M10437" s="8"/>
      <c r="N10437" s="8"/>
      <c r="O10437" s="8"/>
      <c r="P10437" s="8"/>
    </row>
    <row r="10438" spans="12:16" ht="24" customHeight="1">
      <c r="L10438" s="8"/>
      <c r="M10438" s="8"/>
      <c r="N10438" s="8"/>
      <c r="O10438" s="8"/>
      <c r="P10438" s="8"/>
    </row>
    <row r="10439" spans="12:16" ht="24" customHeight="1">
      <c r="L10439" s="8"/>
      <c r="M10439" s="8"/>
      <c r="N10439" s="8"/>
      <c r="O10439" s="8"/>
      <c r="P10439" s="8"/>
    </row>
    <row r="10440" spans="12:16" ht="24" customHeight="1">
      <c r="L10440" s="8"/>
      <c r="M10440" s="8"/>
      <c r="N10440" s="8"/>
      <c r="O10440" s="8"/>
      <c r="P10440" s="8"/>
    </row>
    <row r="10441" spans="12:16" ht="24" customHeight="1">
      <c r="L10441" s="8"/>
      <c r="M10441" s="8"/>
      <c r="N10441" s="8"/>
      <c r="O10441" s="8"/>
      <c r="P10441" s="8"/>
    </row>
    <row r="10442" spans="12:16" ht="24" customHeight="1">
      <c r="L10442" s="8"/>
      <c r="M10442" s="8"/>
      <c r="N10442" s="8"/>
      <c r="O10442" s="8"/>
      <c r="P10442" s="8"/>
    </row>
    <row r="10443" spans="12:16" ht="24" customHeight="1">
      <c r="L10443" s="8"/>
      <c r="M10443" s="8"/>
      <c r="N10443" s="8"/>
      <c r="O10443" s="8"/>
      <c r="P10443" s="8"/>
    </row>
    <row r="10444" spans="12:16" ht="24" customHeight="1">
      <c r="L10444" s="8"/>
      <c r="M10444" s="8"/>
      <c r="N10444" s="8"/>
      <c r="O10444" s="8"/>
      <c r="P10444" s="8"/>
    </row>
    <row r="10445" spans="12:16" ht="24" customHeight="1">
      <c r="L10445" s="8"/>
      <c r="M10445" s="8"/>
      <c r="N10445" s="8"/>
      <c r="O10445" s="8"/>
      <c r="P10445" s="8"/>
    </row>
    <row r="10446" spans="12:16" ht="24" customHeight="1">
      <c r="L10446" s="8"/>
      <c r="M10446" s="8"/>
      <c r="N10446" s="8"/>
      <c r="O10446" s="8"/>
      <c r="P10446" s="8"/>
    </row>
    <row r="10447" spans="12:16" ht="24" customHeight="1">
      <c r="L10447" s="8"/>
      <c r="M10447" s="8"/>
      <c r="N10447" s="8"/>
      <c r="O10447" s="8"/>
      <c r="P10447" s="8"/>
    </row>
    <row r="10448" spans="12:16" ht="24" customHeight="1">
      <c r="L10448" s="8"/>
      <c r="M10448" s="8"/>
      <c r="N10448" s="8"/>
      <c r="O10448" s="8"/>
      <c r="P10448" s="8"/>
    </row>
    <row r="10449" spans="12:16" ht="24" customHeight="1">
      <c r="L10449" s="8"/>
      <c r="M10449" s="8"/>
      <c r="N10449" s="8"/>
      <c r="O10449" s="8"/>
      <c r="P10449" s="8"/>
    </row>
    <row r="10450" spans="12:16" ht="24" customHeight="1">
      <c r="L10450" s="8"/>
      <c r="M10450" s="8"/>
      <c r="N10450" s="8"/>
      <c r="O10450" s="8"/>
      <c r="P10450" s="8"/>
    </row>
    <row r="10451" spans="12:16" ht="24" customHeight="1">
      <c r="L10451" s="8"/>
      <c r="M10451" s="8"/>
      <c r="N10451" s="8"/>
      <c r="O10451" s="8"/>
      <c r="P10451" s="8"/>
    </row>
    <row r="10452" spans="12:16" ht="24" customHeight="1">
      <c r="L10452" s="8"/>
      <c r="M10452" s="8"/>
      <c r="N10452" s="8"/>
      <c r="O10452" s="8"/>
      <c r="P10452" s="8"/>
    </row>
    <row r="10453" spans="12:16" ht="24" customHeight="1">
      <c r="L10453" s="8"/>
      <c r="M10453" s="8"/>
      <c r="N10453" s="8"/>
      <c r="O10453" s="8"/>
      <c r="P10453" s="8"/>
    </row>
    <row r="10454" spans="12:16" ht="24" customHeight="1">
      <c r="L10454" s="8"/>
      <c r="M10454" s="8"/>
      <c r="N10454" s="8"/>
      <c r="O10454" s="8"/>
      <c r="P10454" s="8"/>
    </row>
    <row r="10455" spans="12:16" ht="24" customHeight="1">
      <c r="L10455" s="8"/>
      <c r="M10455" s="8"/>
      <c r="N10455" s="8"/>
      <c r="O10455" s="8"/>
      <c r="P10455" s="8"/>
    </row>
    <row r="10456" spans="12:16" ht="24" customHeight="1">
      <c r="L10456" s="8"/>
      <c r="M10456" s="8"/>
      <c r="N10456" s="8"/>
      <c r="O10456" s="8"/>
      <c r="P10456" s="8"/>
    </row>
    <row r="10457" spans="12:16" ht="24" customHeight="1">
      <c r="L10457" s="8"/>
      <c r="M10457" s="8"/>
      <c r="N10457" s="8"/>
      <c r="O10457" s="8"/>
      <c r="P10457" s="8"/>
    </row>
    <row r="10458" spans="12:16" ht="24" customHeight="1">
      <c r="L10458" s="8"/>
      <c r="M10458" s="8"/>
      <c r="N10458" s="8"/>
      <c r="O10458" s="8"/>
      <c r="P10458" s="8"/>
    </row>
    <row r="10459" spans="12:16" ht="24" customHeight="1">
      <c r="L10459" s="8"/>
      <c r="M10459" s="8"/>
      <c r="N10459" s="8"/>
      <c r="O10459" s="8"/>
      <c r="P10459" s="8"/>
    </row>
    <row r="10460" spans="12:16" ht="24" customHeight="1">
      <c r="L10460" s="8"/>
      <c r="M10460" s="8"/>
      <c r="N10460" s="8"/>
      <c r="O10460" s="8"/>
      <c r="P10460" s="8"/>
    </row>
    <row r="10461" spans="12:16" ht="24" customHeight="1">
      <c r="L10461" s="8"/>
      <c r="M10461" s="8"/>
      <c r="N10461" s="8"/>
      <c r="O10461" s="8"/>
      <c r="P10461" s="8"/>
    </row>
    <row r="10462" spans="12:16" ht="24" customHeight="1">
      <c r="L10462" s="8"/>
      <c r="M10462" s="8"/>
      <c r="N10462" s="8"/>
      <c r="O10462" s="8"/>
      <c r="P10462" s="8"/>
    </row>
    <row r="10463" spans="12:16" ht="24" customHeight="1">
      <c r="L10463" s="8"/>
      <c r="M10463" s="8"/>
      <c r="N10463" s="8"/>
      <c r="O10463" s="8"/>
      <c r="P10463" s="8"/>
    </row>
    <row r="10464" spans="12:16" ht="24" customHeight="1">
      <c r="L10464" s="8"/>
      <c r="M10464" s="8"/>
      <c r="N10464" s="8"/>
      <c r="O10464" s="8"/>
      <c r="P10464" s="8"/>
    </row>
    <row r="10465" spans="12:16" ht="24" customHeight="1">
      <c r="L10465" s="8"/>
      <c r="M10465" s="8"/>
      <c r="N10465" s="8"/>
      <c r="O10465" s="8"/>
      <c r="P10465" s="8"/>
    </row>
    <row r="10466" spans="12:16" ht="24" customHeight="1">
      <c r="L10466" s="8"/>
      <c r="M10466" s="8"/>
      <c r="N10466" s="8"/>
      <c r="O10466" s="8"/>
      <c r="P10466" s="8"/>
    </row>
    <row r="10467" spans="12:16" ht="24" customHeight="1">
      <c r="L10467" s="8"/>
      <c r="M10467" s="8"/>
      <c r="N10467" s="8"/>
      <c r="O10467" s="8"/>
      <c r="P10467" s="8"/>
    </row>
    <row r="10468" spans="12:16" ht="24" customHeight="1">
      <c r="L10468" s="8"/>
      <c r="M10468" s="8"/>
      <c r="N10468" s="8"/>
      <c r="O10468" s="8"/>
      <c r="P10468" s="8"/>
    </row>
    <row r="10469" spans="12:16" ht="24" customHeight="1">
      <c r="L10469" s="8"/>
      <c r="M10469" s="8"/>
      <c r="N10469" s="8"/>
      <c r="O10469" s="8"/>
      <c r="P10469" s="8"/>
    </row>
    <row r="10470" spans="12:16" ht="24" customHeight="1">
      <c r="L10470" s="8"/>
      <c r="M10470" s="8"/>
      <c r="N10470" s="8"/>
      <c r="O10470" s="8"/>
      <c r="P10470" s="8"/>
    </row>
    <row r="10471" spans="12:16" ht="24" customHeight="1">
      <c r="L10471" s="8"/>
      <c r="M10471" s="8"/>
      <c r="N10471" s="8"/>
      <c r="O10471" s="8"/>
      <c r="P10471" s="8"/>
    </row>
    <row r="10472" spans="12:16" ht="24" customHeight="1">
      <c r="L10472" s="8"/>
      <c r="M10472" s="8"/>
      <c r="N10472" s="8"/>
      <c r="O10472" s="8"/>
      <c r="P10472" s="8"/>
    </row>
    <row r="10473" spans="12:16" ht="24" customHeight="1">
      <c r="L10473" s="8"/>
      <c r="M10473" s="8"/>
      <c r="N10473" s="8"/>
      <c r="O10473" s="8"/>
      <c r="P10473" s="8"/>
    </row>
    <row r="10474" spans="12:16" ht="24" customHeight="1">
      <c r="L10474" s="8"/>
      <c r="M10474" s="8"/>
      <c r="N10474" s="8"/>
      <c r="O10474" s="8"/>
      <c r="P10474" s="8"/>
    </row>
    <row r="10475" spans="12:16" ht="24" customHeight="1">
      <c r="L10475" s="8"/>
      <c r="M10475" s="8"/>
      <c r="N10475" s="8"/>
      <c r="O10475" s="8"/>
      <c r="P10475" s="8"/>
    </row>
    <row r="10476" spans="12:16" ht="24" customHeight="1">
      <c r="L10476" s="8"/>
      <c r="M10476" s="8"/>
      <c r="N10476" s="8"/>
      <c r="O10476" s="8"/>
      <c r="P10476" s="8"/>
    </row>
    <row r="10477" spans="12:16" ht="24" customHeight="1">
      <c r="L10477" s="8"/>
      <c r="M10477" s="8"/>
      <c r="N10477" s="8"/>
      <c r="O10477" s="8"/>
      <c r="P10477" s="8"/>
    </row>
    <row r="10478" spans="12:16" ht="24" customHeight="1">
      <c r="L10478" s="8"/>
      <c r="M10478" s="8"/>
      <c r="N10478" s="8"/>
      <c r="O10478" s="8"/>
      <c r="P10478" s="8"/>
    </row>
    <row r="10479" spans="12:16" ht="24" customHeight="1">
      <c r="L10479" s="8"/>
      <c r="M10479" s="8"/>
      <c r="N10479" s="8"/>
      <c r="O10479" s="8"/>
      <c r="P10479" s="8"/>
    </row>
    <row r="10480" spans="12:16" ht="24" customHeight="1">
      <c r="L10480" s="8"/>
      <c r="M10480" s="8"/>
      <c r="N10480" s="8"/>
      <c r="O10480" s="8"/>
      <c r="P10480" s="8"/>
    </row>
    <row r="10481" spans="12:16" ht="24" customHeight="1">
      <c r="L10481" s="8"/>
      <c r="M10481" s="8"/>
      <c r="N10481" s="8"/>
      <c r="O10481" s="8"/>
      <c r="P10481" s="8"/>
    </row>
    <row r="10482" spans="12:16" ht="24" customHeight="1">
      <c r="L10482" s="8"/>
      <c r="M10482" s="8"/>
      <c r="N10482" s="8"/>
      <c r="O10482" s="8"/>
      <c r="P10482" s="8"/>
    </row>
    <row r="10483" spans="12:16" ht="24" customHeight="1">
      <c r="L10483" s="8"/>
      <c r="M10483" s="8"/>
      <c r="N10483" s="8"/>
      <c r="O10483" s="8"/>
      <c r="P10483" s="8"/>
    </row>
    <row r="10484" spans="12:16" ht="24" customHeight="1">
      <c r="L10484" s="8"/>
      <c r="M10484" s="8"/>
      <c r="N10484" s="8"/>
      <c r="O10484" s="8"/>
      <c r="P10484" s="8"/>
    </row>
    <row r="10485" spans="12:16" ht="24" customHeight="1">
      <c r="L10485" s="8"/>
      <c r="M10485" s="8"/>
      <c r="N10485" s="8"/>
      <c r="O10485" s="8"/>
      <c r="P10485" s="8"/>
    </row>
    <row r="10486" spans="12:16" ht="24" customHeight="1">
      <c r="L10486" s="8"/>
      <c r="M10486" s="8"/>
      <c r="N10486" s="8"/>
      <c r="O10486" s="8"/>
      <c r="P10486" s="8"/>
    </row>
    <row r="10487" spans="12:16" ht="24" customHeight="1">
      <c r="L10487" s="8"/>
      <c r="M10487" s="8"/>
      <c r="N10487" s="8"/>
      <c r="O10487" s="8"/>
      <c r="P10487" s="8"/>
    </row>
    <row r="10488" spans="12:16" ht="24" customHeight="1">
      <c r="L10488" s="8"/>
      <c r="M10488" s="8"/>
      <c r="N10488" s="8"/>
      <c r="O10488" s="8"/>
      <c r="P10488" s="8"/>
    </row>
    <row r="10489" spans="12:16" ht="24" customHeight="1">
      <c r="L10489" s="8"/>
      <c r="M10489" s="8"/>
      <c r="N10489" s="8"/>
      <c r="O10489" s="8"/>
      <c r="P10489" s="8"/>
    </row>
    <row r="10490" spans="12:16" ht="24" customHeight="1">
      <c r="L10490" s="8"/>
      <c r="M10490" s="8"/>
      <c r="N10490" s="8"/>
      <c r="O10490" s="8"/>
      <c r="P10490" s="8"/>
    </row>
    <row r="10491" spans="12:16" ht="24" customHeight="1">
      <c r="L10491" s="8"/>
      <c r="M10491" s="8"/>
      <c r="N10491" s="8"/>
      <c r="O10491" s="8"/>
      <c r="P10491" s="8"/>
    </row>
    <row r="10492" spans="12:16" ht="24" customHeight="1">
      <c r="L10492" s="8"/>
      <c r="M10492" s="8"/>
      <c r="N10492" s="8"/>
      <c r="O10492" s="8"/>
      <c r="P10492" s="8"/>
    </row>
    <row r="10493" spans="12:16" ht="24" customHeight="1">
      <c r="L10493" s="8"/>
      <c r="M10493" s="8"/>
      <c r="N10493" s="8"/>
      <c r="O10493" s="8"/>
      <c r="P10493" s="8"/>
    </row>
    <row r="10494" spans="12:16" ht="24" customHeight="1">
      <c r="L10494" s="8"/>
      <c r="M10494" s="8"/>
      <c r="N10494" s="8"/>
      <c r="O10494" s="8"/>
      <c r="P10494" s="8"/>
    </row>
    <row r="10495" spans="12:16" ht="24" customHeight="1">
      <c r="L10495" s="8"/>
      <c r="M10495" s="8"/>
      <c r="N10495" s="8"/>
      <c r="O10495" s="8"/>
      <c r="P10495" s="8"/>
    </row>
    <row r="10496" spans="12:16" ht="24" customHeight="1">
      <c r="L10496" s="8"/>
      <c r="M10496" s="8"/>
      <c r="N10496" s="8"/>
      <c r="O10496" s="8"/>
      <c r="P10496" s="8"/>
    </row>
    <row r="10497" spans="12:16" ht="24" customHeight="1">
      <c r="L10497" s="8"/>
      <c r="M10497" s="8"/>
      <c r="N10497" s="8"/>
      <c r="O10497" s="8"/>
      <c r="P10497" s="8"/>
    </row>
    <row r="10498" spans="12:16" ht="24" customHeight="1">
      <c r="L10498" s="8"/>
      <c r="M10498" s="8"/>
      <c r="N10498" s="8"/>
      <c r="O10498" s="8"/>
      <c r="P10498" s="8"/>
    </row>
    <row r="10499" spans="12:16" ht="24" customHeight="1">
      <c r="L10499" s="8"/>
      <c r="M10499" s="8"/>
      <c r="N10499" s="8"/>
      <c r="O10499" s="8"/>
      <c r="P10499" s="8"/>
    </row>
    <row r="10500" spans="12:16" ht="24" customHeight="1">
      <c r="L10500" s="8"/>
      <c r="M10500" s="8"/>
      <c r="N10500" s="8"/>
      <c r="O10500" s="8"/>
      <c r="P10500" s="8"/>
    </row>
    <row r="10501" spans="12:16" ht="24" customHeight="1">
      <c r="L10501" s="8"/>
      <c r="M10501" s="8"/>
      <c r="N10501" s="8"/>
      <c r="O10501" s="8"/>
      <c r="P10501" s="8"/>
    </row>
    <row r="10502" spans="12:16" ht="24" customHeight="1">
      <c r="L10502" s="8"/>
      <c r="M10502" s="8"/>
      <c r="N10502" s="8"/>
      <c r="O10502" s="8"/>
      <c r="P10502" s="8"/>
    </row>
    <row r="10503" spans="12:16" ht="24" customHeight="1">
      <c r="L10503" s="8"/>
      <c r="M10503" s="8"/>
      <c r="N10503" s="8"/>
      <c r="O10503" s="8"/>
      <c r="P10503" s="8"/>
    </row>
    <row r="10504" spans="12:16" ht="24" customHeight="1">
      <c r="L10504" s="8"/>
      <c r="M10504" s="8"/>
      <c r="N10504" s="8"/>
      <c r="O10504" s="8"/>
      <c r="P10504" s="8"/>
    </row>
    <row r="10505" spans="12:16" ht="24" customHeight="1">
      <c r="L10505" s="8"/>
      <c r="M10505" s="8"/>
      <c r="N10505" s="8"/>
      <c r="O10505" s="8"/>
      <c r="P10505" s="8"/>
    </row>
    <row r="10506" spans="12:16" ht="24" customHeight="1">
      <c r="L10506" s="8"/>
      <c r="M10506" s="8"/>
      <c r="N10506" s="8"/>
      <c r="O10506" s="8"/>
      <c r="P10506" s="8"/>
    </row>
    <row r="10507" spans="12:16" ht="24" customHeight="1">
      <c r="L10507" s="8"/>
      <c r="M10507" s="8"/>
      <c r="N10507" s="8"/>
      <c r="O10507" s="8"/>
      <c r="P10507" s="8"/>
    </row>
    <row r="10508" spans="12:16" ht="24" customHeight="1">
      <c r="L10508" s="8"/>
      <c r="M10508" s="8"/>
      <c r="N10508" s="8"/>
      <c r="O10508" s="8"/>
      <c r="P10508" s="8"/>
    </row>
    <row r="10509" spans="12:16" ht="24" customHeight="1">
      <c r="L10509" s="8"/>
      <c r="M10509" s="8"/>
      <c r="N10509" s="8"/>
      <c r="O10509" s="8"/>
      <c r="P10509" s="8"/>
    </row>
    <row r="10510" spans="12:16" ht="24" customHeight="1">
      <c r="L10510" s="8"/>
      <c r="M10510" s="8"/>
      <c r="N10510" s="8"/>
      <c r="O10510" s="8"/>
      <c r="P10510" s="8"/>
    </row>
    <row r="10511" spans="12:16" ht="24" customHeight="1">
      <c r="L10511" s="8"/>
      <c r="M10511" s="8"/>
      <c r="N10511" s="8"/>
      <c r="O10511" s="8"/>
      <c r="P10511" s="8"/>
    </row>
    <row r="10512" spans="12:16" ht="24" customHeight="1">
      <c r="L10512" s="8"/>
      <c r="M10512" s="8"/>
      <c r="N10512" s="8"/>
      <c r="O10512" s="8"/>
      <c r="P10512" s="8"/>
    </row>
    <row r="10513" spans="12:16" ht="24" customHeight="1">
      <c r="L10513" s="8"/>
      <c r="M10513" s="8"/>
      <c r="N10513" s="8"/>
      <c r="O10513" s="8"/>
      <c r="P10513" s="8"/>
    </row>
    <row r="10514" spans="12:16" ht="24" customHeight="1">
      <c r="L10514" s="8"/>
      <c r="M10514" s="8"/>
      <c r="N10514" s="8"/>
      <c r="O10514" s="8"/>
      <c r="P10514" s="8"/>
    </row>
    <row r="10515" spans="12:16" ht="24" customHeight="1">
      <c r="L10515" s="8"/>
      <c r="M10515" s="8"/>
      <c r="N10515" s="8"/>
      <c r="O10515" s="8"/>
      <c r="P10515" s="8"/>
    </row>
    <row r="10516" spans="12:16" ht="24" customHeight="1">
      <c r="L10516" s="8"/>
      <c r="M10516" s="8"/>
      <c r="N10516" s="8"/>
      <c r="O10516" s="8"/>
      <c r="P10516" s="8"/>
    </row>
    <row r="10517" spans="12:16" ht="24" customHeight="1">
      <c r="L10517" s="8"/>
      <c r="M10517" s="8"/>
      <c r="N10517" s="8"/>
      <c r="O10517" s="8"/>
      <c r="P10517" s="8"/>
    </row>
    <row r="10518" spans="12:16" ht="24" customHeight="1">
      <c r="L10518" s="8"/>
      <c r="M10518" s="8"/>
      <c r="N10518" s="8"/>
      <c r="O10518" s="8"/>
      <c r="P10518" s="8"/>
    </row>
    <row r="10519" spans="12:16" ht="24" customHeight="1">
      <c r="L10519" s="8"/>
      <c r="M10519" s="8"/>
      <c r="N10519" s="8"/>
      <c r="O10519" s="8"/>
      <c r="P10519" s="8"/>
    </row>
    <row r="10520" spans="12:16" ht="24" customHeight="1">
      <c r="L10520" s="8"/>
      <c r="M10520" s="8"/>
      <c r="N10520" s="8"/>
      <c r="O10520" s="8"/>
      <c r="P10520" s="8"/>
    </row>
    <row r="10521" spans="12:16" ht="24" customHeight="1">
      <c r="L10521" s="8"/>
      <c r="M10521" s="8"/>
      <c r="N10521" s="8"/>
      <c r="O10521" s="8"/>
      <c r="P10521" s="8"/>
    </row>
    <row r="10522" spans="12:16" ht="24" customHeight="1">
      <c r="L10522" s="8"/>
      <c r="M10522" s="8"/>
      <c r="N10522" s="8"/>
      <c r="O10522" s="8"/>
      <c r="P10522" s="8"/>
    </row>
    <row r="10523" spans="12:16" ht="24" customHeight="1">
      <c r="L10523" s="8"/>
      <c r="M10523" s="8"/>
      <c r="N10523" s="8"/>
      <c r="O10523" s="8"/>
      <c r="P10523" s="8"/>
    </row>
    <row r="10524" spans="12:16" ht="24" customHeight="1">
      <c r="L10524" s="8"/>
      <c r="M10524" s="8"/>
      <c r="N10524" s="8"/>
      <c r="O10524" s="8"/>
      <c r="P10524" s="8"/>
    </row>
    <row r="10525" spans="12:16" ht="24" customHeight="1">
      <c r="L10525" s="8"/>
      <c r="M10525" s="8"/>
      <c r="N10525" s="8"/>
      <c r="O10525" s="8"/>
      <c r="P10525" s="8"/>
    </row>
    <row r="10526" spans="12:16" ht="24" customHeight="1">
      <c r="L10526" s="8"/>
      <c r="M10526" s="8"/>
      <c r="N10526" s="8"/>
      <c r="O10526" s="8"/>
      <c r="P10526" s="8"/>
    </row>
    <row r="10527" spans="12:16" ht="24" customHeight="1">
      <c r="L10527" s="8"/>
      <c r="M10527" s="8"/>
      <c r="N10527" s="8"/>
      <c r="O10527" s="8"/>
      <c r="P10527" s="8"/>
    </row>
    <row r="10528" spans="12:16" ht="24" customHeight="1">
      <c r="L10528" s="8"/>
      <c r="M10528" s="8"/>
      <c r="N10528" s="8"/>
      <c r="O10528" s="8"/>
      <c r="P10528" s="8"/>
    </row>
    <row r="10529" spans="12:16" ht="24" customHeight="1">
      <c r="L10529" s="8"/>
      <c r="M10529" s="8"/>
      <c r="N10529" s="8"/>
      <c r="O10529" s="8"/>
      <c r="P10529" s="8"/>
    </row>
    <row r="10530" spans="12:16" ht="24" customHeight="1">
      <c r="L10530" s="8"/>
      <c r="M10530" s="8"/>
      <c r="N10530" s="8"/>
      <c r="O10530" s="8"/>
      <c r="P10530" s="8"/>
    </row>
    <row r="10531" spans="12:16" ht="24" customHeight="1">
      <c r="L10531" s="8"/>
      <c r="M10531" s="8"/>
      <c r="N10531" s="8"/>
      <c r="O10531" s="8"/>
      <c r="P10531" s="8"/>
    </row>
    <row r="10532" spans="12:16" ht="24" customHeight="1">
      <c r="L10532" s="8"/>
      <c r="M10532" s="8"/>
      <c r="N10532" s="8"/>
      <c r="O10532" s="8"/>
      <c r="P10532" s="8"/>
    </row>
    <row r="10533" spans="12:16" ht="24" customHeight="1">
      <c r="L10533" s="8"/>
      <c r="M10533" s="8"/>
      <c r="N10533" s="8"/>
      <c r="O10533" s="8"/>
      <c r="P10533" s="8"/>
    </row>
    <row r="10534" spans="12:16" ht="24" customHeight="1">
      <c r="L10534" s="8"/>
      <c r="M10534" s="8"/>
      <c r="N10534" s="8"/>
      <c r="O10534" s="8"/>
      <c r="P10534" s="8"/>
    </row>
    <row r="10535" spans="12:16" ht="24" customHeight="1">
      <c r="L10535" s="8"/>
      <c r="M10535" s="8"/>
      <c r="N10535" s="8"/>
      <c r="O10535" s="8"/>
      <c r="P10535" s="8"/>
    </row>
    <row r="10536" spans="12:16" ht="24" customHeight="1">
      <c r="L10536" s="8"/>
      <c r="M10536" s="8"/>
      <c r="N10536" s="8"/>
      <c r="O10536" s="8"/>
      <c r="P10536" s="8"/>
    </row>
    <row r="10537" spans="12:16" ht="24" customHeight="1">
      <c r="L10537" s="8"/>
      <c r="M10537" s="8"/>
      <c r="N10537" s="8"/>
      <c r="O10537" s="8"/>
      <c r="P10537" s="8"/>
    </row>
    <row r="10538" spans="12:16" ht="24" customHeight="1">
      <c r="L10538" s="8"/>
      <c r="M10538" s="8"/>
      <c r="N10538" s="8"/>
      <c r="O10538" s="8"/>
      <c r="P10538" s="8"/>
    </row>
    <row r="10539" spans="12:16" ht="24" customHeight="1">
      <c r="L10539" s="8"/>
      <c r="M10539" s="8"/>
      <c r="N10539" s="8"/>
      <c r="O10539" s="8"/>
      <c r="P10539" s="8"/>
    </row>
    <row r="10540" spans="12:16" ht="24" customHeight="1">
      <c r="L10540" s="8"/>
      <c r="M10540" s="8"/>
      <c r="N10540" s="8"/>
      <c r="O10540" s="8"/>
      <c r="P10540" s="8"/>
    </row>
    <row r="10541" spans="12:16" ht="24" customHeight="1">
      <c r="L10541" s="8"/>
      <c r="M10541" s="8"/>
      <c r="N10541" s="8"/>
      <c r="O10541" s="8"/>
      <c r="P10541" s="8"/>
    </row>
    <row r="10542" spans="12:16" ht="24" customHeight="1">
      <c r="L10542" s="8"/>
      <c r="M10542" s="8"/>
      <c r="N10542" s="8"/>
      <c r="O10542" s="8"/>
      <c r="P10542" s="8"/>
    </row>
    <row r="10543" spans="12:16" ht="24" customHeight="1">
      <c r="L10543" s="8"/>
      <c r="M10543" s="8"/>
      <c r="N10543" s="8"/>
      <c r="O10543" s="8"/>
      <c r="P10543" s="8"/>
    </row>
    <row r="10544" spans="12:16" ht="24" customHeight="1">
      <c r="L10544" s="8"/>
      <c r="M10544" s="8"/>
      <c r="N10544" s="8"/>
      <c r="O10544" s="8"/>
      <c r="P10544" s="8"/>
    </row>
    <row r="10545" spans="12:16" ht="24" customHeight="1">
      <c r="L10545" s="8"/>
      <c r="M10545" s="8"/>
      <c r="N10545" s="8"/>
      <c r="O10545" s="8"/>
      <c r="P10545" s="8"/>
    </row>
    <row r="10546" spans="12:16" ht="24" customHeight="1">
      <c r="L10546" s="8"/>
      <c r="M10546" s="8"/>
      <c r="N10546" s="8"/>
      <c r="O10546" s="8"/>
      <c r="P10546" s="8"/>
    </row>
    <row r="10547" spans="12:16" ht="24" customHeight="1">
      <c r="L10547" s="8"/>
      <c r="M10547" s="8"/>
      <c r="N10547" s="8"/>
      <c r="O10547" s="8"/>
      <c r="P10547" s="8"/>
    </row>
    <row r="10548" spans="12:16" ht="24" customHeight="1">
      <c r="L10548" s="8"/>
      <c r="M10548" s="8"/>
      <c r="N10548" s="8"/>
      <c r="O10548" s="8"/>
      <c r="P10548" s="8"/>
    </row>
    <row r="10549" spans="12:16" ht="24" customHeight="1">
      <c r="L10549" s="8"/>
      <c r="M10549" s="8"/>
      <c r="N10549" s="8"/>
      <c r="O10549" s="8"/>
      <c r="P10549" s="8"/>
    </row>
    <row r="10550" spans="12:16" ht="24" customHeight="1">
      <c r="L10550" s="8"/>
      <c r="M10550" s="8"/>
      <c r="N10550" s="8"/>
      <c r="O10550" s="8"/>
      <c r="P10550" s="8"/>
    </row>
    <row r="10551" spans="12:16" ht="24" customHeight="1">
      <c r="L10551" s="8"/>
      <c r="M10551" s="8"/>
      <c r="N10551" s="8"/>
      <c r="O10551" s="8"/>
      <c r="P10551" s="8"/>
    </row>
    <row r="10552" spans="12:16" ht="24" customHeight="1">
      <c r="L10552" s="8"/>
      <c r="M10552" s="8"/>
      <c r="N10552" s="8"/>
      <c r="O10552" s="8"/>
      <c r="P10552" s="8"/>
    </row>
    <row r="10553" spans="12:16" ht="24" customHeight="1">
      <c r="L10553" s="8"/>
      <c r="M10553" s="8"/>
      <c r="N10553" s="8"/>
      <c r="O10553" s="8"/>
      <c r="P10553" s="8"/>
    </row>
    <row r="10554" spans="12:16" ht="24" customHeight="1">
      <c r="L10554" s="8"/>
      <c r="M10554" s="8"/>
      <c r="N10554" s="8"/>
      <c r="O10554" s="8"/>
      <c r="P10554" s="8"/>
    </row>
    <row r="10555" spans="12:16" ht="24" customHeight="1">
      <c r="L10555" s="8"/>
      <c r="M10555" s="8"/>
      <c r="N10555" s="8"/>
      <c r="O10555" s="8"/>
      <c r="P10555" s="8"/>
    </row>
    <row r="10556" spans="12:16" ht="24" customHeight="1">
      <c r="L10556" s="8"/>
      <c r="M10556" s="8"/>
      <c r="N10556" s="8"/>
      <c r="O10556" s="8"/>
      <c r="P10556" s="8"/>
    </row>
    <row r="10557" spans="12:16" ht="24" customHeight="1">
      <c r="L10557" s="8"/>
      <c r="M10557" s="8"/>
      <c r="N10557" s="8"/>
      <c r="O10557" s="8"/>
      <c r="P10557" s="8"/>
    </row>
    <row r="10558" spans="12:16" ht="24" customHeight="1">
      <c r="L10558" s="8"/>
      <c r="M10558" s="8"/>
      <c r="N10558" s="8"/>
      <c r="O10558" s="8"/>
      <c r="P10558" s="8"/>
    </row>
    <row r="10559" spans="12:16" ht="24" customHeight="1">
      <c r="L10559" s="8"/>
      <c r="M10559" s="8"/>
      <c r="N10559" s="8"/>
      <c r="O10559" s="8"/>
      <c r="P10559" s="8"/>
    </row>
    <row r="10560" spans="12:16" ht="24" customHeight="1">
      <c r="L10560" s="8"/>
      <c r="M10560" s="8"/>
      <c r="N10560" s="8"/>
      <c r="O10560" s="8"/>
      <c r="P10560" s="8"/>
    </row>
    <row r="10561" spans="12:16" ht="24" customHeight="1">
      <c r="L10561" s="8"/>
      <c r="M10561" s="8"/>
      <c r="N10561" s="8"/>
      <c r="O10561" s="8"/>
      <c r="P10561" s="8"/>
    </row>
    <row r="10562" spans="12:16" ht="24" customHeight="1">
      <c r="L10562" s="8"/>
      <c r="M10562" s="8"/>
      <c r="N10562" s="8"/>
      <c r="O10562" s="8"/>
      <c r="P10562" s="8"/>
    </row>
    <row r="10563" spans="12:16" ht="24" customHeight="1">
      <c r="L10563" s="8"/>
      <c r="M10563" s="8"/>
      <c r="N10563" s="8"/>
      <c r="O10563" s="8"/>
      <c r="P10563" s="8"/>
    </row>
    <row r="10564" spans="12:16" ht="24" customHeight="1">
      <c r="L10564" s="8"/>
      <c r="M10564" s="8"/>
      <c r="N10564" s="8"/>
      <c r="O10564" s="8"/>
      <c r="P10564" s="8"/>
    </row>
    <row r="10565" spans="12:16" ht="24" customHeight="1">
      <c r="L10565" s="8"/>
      <c r="M10565" s="8"/>
      <c r="N10565" s="8"/>
      <c r="O10565" s="8"/>
      <c r="P10565" s="8"/>
    </row>
    <row r="10566" spans="12:16" ht="24" customHeight="1">
      <c r="L10566" s="8"/>
      <c r="M10566" s="8"/>
      <c r="N10566" s="8"/>
      <c r="O10566" s="8"/>
      <c r="P10566" s="8"/>
    </row>
    <row r="10567" spans="12:16" ht="24" customHeight="1">
      <c r="L10567" s="8"/>
      <c r="M10567" s="8"/>
      <c r="N10567" s="8"/>
      <c r="O10567" s="8"/>
      <c r="P10567" s="8"/>
    </row>
    <row r="10568" spans="12:16" ht="24" customHeight="1">
      <c r="L10568" s="8"/>
      <c r="M10568" s="8"/>
      <c r="N10568" s="8"/>
      <c r="O10568" s="8"/>
      <c r="P10568" s="8"/>
    </row>
    <row r="10569" spans="12:16" ht="24" customHeight="1">
      <c r="L10569" s="8"/>
      <c r="M10569" s="8"/>
      <c r="N10569" s="8"/>
      <c r="O10569" s="8"/>
      <c r="P10569" s="8"/>
    </row>
    <row r="10570" spans="12:16" ht="24" customHeight="1">
      <c r="L10570" s="8"/>
      <c r="M10570" s="8"/>
      <c r="N10570" s="8"/>
      <c r="O10570" s="8"/>
      <c r="P10570" s="8"/>
    </row>
    <row r="10571" spans="12:16" ht="24" customHeight="1">
      <c r="L10571" s="8"/>
      <c r="M10571" s="8"/>
      <c r="N10571" s="8"/>
      <c r="O10571" s="8"/>
      <c r="P10571" s="8"/>
    </row>
    <row r="10572" spans="12:16" ht="24" customHeight="1">
      <c r="L10572" s="8"/>
      <c r="M10572" s="8"/>
      <c r="N10572" s="8"/>
      <c r="O10572" s="8"/>
      <c r="P10572" s="8"/>
    </row>
    <row r="10573" spans="12:16" ht="24" customHeight="1">
      <c r="L10573" s="8"/>
      <c r="M10573" s="8"/>
      <c r="N10573" s="8"/>
      <c r="O10573" s="8"/>
      <c r="P10573" s="8"/>
    </row>
    <row r="10574" spans="12:16" ht="24" customHeight="1">
      <c r="L10574" s="8"/>
      <c r="M10574" s="8"/>
      <c r="N10574" s="8"/>
      <c r="O10574" s="8"/>
      <c r="P10574" s="8"/>
    </row>
    <row r="10575" spans="12:16" ht="24" customHeight="1">
      <c r="L10575" s="8"/>
      <c r="M10575" s="8"/>
      <c r="N10575" s="8"/>
      <c r="O10575" s="8"/>
      <c r="P10575" s="8"/>
    </row>
    <row r="10576" spans="12:16" ht="24" customHeight="1">
      <c r="L10576" s="8"/>
      <c r="M10576" s="8"/>
      <c r="N10576" s="8"/>
      <c r="O10576" s="8"/>
      <c r="P10576" s="8"/>
    </row>
    <row r="10577" spans="12:16" ht="24" customHeight="1">
      <c r="L10577" s="8"/>
      <c r="M10577" s="8"/>
      <c r="N10577" s="8"/>
      <c r="O10577" s="8"/>
      <c r="P10577" s="8"/>
    </row>
    <row r="10578" spans="12:16" ht="24" customHeight="1">
      <c r="L10578" s="8"/>
      <c r="M10578" s="8"/>
      <c r="N10578" s="8"/>
      <c r="O10578" s="8"/>
      <c r="P10578" s="8"/>
    </row>
    <row r="10579" spans="12:16" ht="24" customHeight="1">
      <c r="L10579" s="8"/>
      <c r="M10579" s="8"/>
      <c r="N10579" s="8"/>
      <c r="O10579" s="8"/>
      <c r="P10579" s="8"/>
    </row>
    <row r="10580" spans="12:16" ht="24" customHeight="1">
      <c r="L10580" s="8"/>
      <c r="M10580" s="8"/>
      <c r="N10580" s="8"/>
      <c r="O10580" s="8"/>
      <c r="P10580" s="8"/>
    </row>
    <row r="10581" spans="12:16" ht="24" customHeight="1">
      <c r="L10581" s="8"/>
      <c r="M10581" s="8"/>
      <c r="N10581" s="8"/>
      <c r="O10581" s="8"/>
      <c r="P10581" s="8"/>
    </row>
    <row r="10582" spans="12:16" ht="24" customHeight="1">
      <c r="L10582" s="8"/>
      <c r="M10582" s="8"/>
      <c r="N10582" s="8"/>
      <c r="O10582" s="8"/>
      <c r="P10582" s="8"/>
    </row>
    <row r="10583" spans="12:16" ht="24" customHeight="1">
      <c r="L10583" s="8"/>
      <c r="M10583" s="8"/>
      <c r="N10583" s="8"/>
      <c r="O10583" s="8"/>
      <c r="P10583" s="8"/>
    </row>
    <row r="10584" spans="12:16" ht="24" customHeight="1">
      <c r="L10584" s="8"/>
      <c r="M10584" s="8"/>
      <c r="N10584" s="8"/>
      <c r="O10584" s="8"/>
      <c r="P10584" s="8"/>
    </row>
    <row r="10585" spans="12:16" ht="24" customHeight="1">
      <c r="L10585" s="8"/>
      <c r="M10585" s="8"/>
      <c r="N10585" s="8"/>
      <c r="O10585" s="8"/>
      <c r="P10585" s="8"/>
    </row>
    <row r="10586" spans="12:16" ht="24" customHeight="1">
      <c r="L10586" s="8"/>
      <c r="M10586" s="8"/>
      <c r="N10586" s="8"/>
      <c r="O10586" s="8"/>
      <c r="P10586" s="8"/>
    </row>
    <row r="10587" spans="12:16" ht="24" customHeight="1">
      <c r="L10587" s="8"/>
      <c r="M10587" s="8"/>
      <c r="N10587" s="8"/>
      <c r="O10587" s="8"/>
      <c r="P10587" s="8"/>
    </row>
    <row r="10588" spans="12:16" ht="24" customHeight="1">
      <c r="L10588" s="8"/>
      <c r="M10588" s="8"/>
      <c r="N10588" s="8"/>
      <c r="O10588" s="8"/>
      <c r="P10588" s="8"/>
    </row>
    <row r="10589" spans="12:16" ht="24" customHeight="1">
      <c r="L10589" s="8"/>
      <c r="M10589" s="8"/>
      <c r="N10589" s="8"/>
      <c r="O10589" s="8"/>
      <c r="P10589" s="8"/>
    </row>
    <row r="10590" spans="12:16" ht="24" customHeight="1">
      <c r="L10590" s="8"/>
      <c r="M10590" s="8"/>
      <c r="N10590" s="8"/>
      <c r="O10590" s="8"/>
      <c r="P10590" s="8"/>
    </row>
    <row r="10591" spans="12:16" ht="24" customHeight="1">
      <c r="L10591" s="8"/>
      <c r="M10591" s="8"/>
      <c r="N10591" s="8"/>
      <c r="O10591" s="8"/>
      <c r="P10591" s="8"/>
    </row>
    <row r="10592" spans="12:16" ht="24" customHeight="1">
      <c r="L10592" s="8"/>
      <c r="M10592" s="8"/>
      <c r="N10592" s="8"/>
      <c r="O10592" s="8"/>
      <c r="P10592" s="8"/>
    </row>
    <row r="10593" spans="12:16" ht="24" customHeight="1">
      <c r="L10593" s="8"/>
      <c r="M10593" s="8"/>
      <c r="N10593" s="8"/>
      <c r="O10593" s="8"/>
      <c r="P10593" s="8"/>
    </row>
    <row r="10594" spans="12:16" ht="24" customHeight="1">
      <c r="L10594" s="8"/>
      <c r="M10594" s="8"/>
      <c r="N10594" s="8"/>
      <c r="O10594" s="8"/>
      <c r="P10594" s="8"/>
    </row>
    <row r="10595" spans="12:16" ht="24" customHeight="1">
      <c r="L10595" s="8"/>
      <c r="M10595" s="8"/>
      <c r="N10595" s="8"/>
      <c r="O10595" s="8"/>
      <c r="P10595" s="8"/>
    </row>
    <row r="10596" spans="12:16" ht="24" customHeight="1">
      <c r="L10596" s="8"/>
      <c r="M10596" s="8"/>
      <c r="N10596" s="8"/>
      <c r="O10596" s="8"/>
      <c r="P10596" s="8"/>
    </row>
    <row r="10597" spans="12:16" ht="24" customHeight="1">
      <c r="L10597" s="8"/>
      <c r="M10597" s="8"/>
      <c r="N10597" s="8"/>
      <c r="O10597" s="8"/>
      <c r="P10597" s="8"/>
    </row>
    <row r="10598" spans="12:16" ht="24" customHeight="1">
      <c r="L10598" s="8"/>
      <c r="M10598" s="8"/>
      <c r="N10598" s="8"/>
      <c r="O10598" s="8"/>
      <c r="P10598" s="8"/>
    </row>
    <row r="10599" spans="12:16" ht="24" customHeight="1">
      <c r="L10599" s="8"/>
      <c r="M10599" s="8"/>
      <c r="N10599" s="8"/>
      <c r="O10599" s="8"/>
      <c r="P10599" s="8"/>
    </row>
    <row r="10600" spans="12:16" ht="24" customHeight="1">
      <c r="L10600" s="8"/>
      <c r="M10600" s="8"/>
      <c r="N10600" s="8"/>
      <c r="O10600" s="8"/>
      <c r="P10600" s="8"/>
    </row>
    <row r="10601" spans="12:16" ht="24" customHeight="1">
      <c r="L10601" s="8"/>
      <c r="M10601" s="8"/>
      <c r="N10601" s="8"/>
      <c r="O10601" s="8"/>
      <c r="P10601" s="8"/>
    </row>
    <row r="10602" spans="12:16" ht="24" customHeight="1">
      <c r="L10602" s="8"/>
      <c r="M10602" s="8"/>
      <c r="N10602" s="8"/>
      <c r="O10602" s="8"/>
      <c r="P10602" s="8"/>
    </row>
    <row r="10603" spans="12:16" ht="24" customHeight="1">
      <c r="L10603" s="8"/>
      <c r="M10603" s="8"/>
      <c r="N10603" s="8"/>
      <c r="O10603" s="8"/>
      <c r="P10603" s="8"/>
    </row>
    <row r="10604" spans="12:16" ht="24" customHeight="1">
      <c r="L10604" s="8"/>
      <c r="M10604" s="8"/>
      <c r="N10604" s="8"/>
      <c r="O10604" s="8"/>
      <c r="P10604" s="8"/>
    </row>
    <row r="10605" spans="12:16" ht="24" customHeight="1">
      <c r="L10605" s="8"/>
      <c r="M10605" s="8"/>
      <c r="N10605" s="8"/>
      <c r="O10605" s="8"/>
      <c r="P10605" s="8"/>
    </row>
    <row r="10606" spans="12:16" ht="24" customHeight="1">
      <c r="L10606" s="8"/>
      <c r="M10606" s="8"/>
      <c r="N10606" s="8"/>
      <c r="O10606" s="8"/>
      <c r="P10606" s="8"/>
    </row>
    <row r="10607" spans="12:16" ht="24" customHeight="1">
      <c r="L10607" s="8"/>
      <c r="M10607" s="8"/>
      <c r="N10607" s="8"/>
      <c r="O10607" s="8"/>
      <c r="P10607" s="8"/>
    </row>
    <row r="10608" spans="12:16" ht="24" customHeight="1">
      <c r="L10608" s="8"/>
      <c r="M10608" s="8"/>
      <c r="N10608" s="8"/>
      <c r="O10608" s="8"/>
      <c r="P10608" s="8"/>
    </row>
    <row r="10609" spans="12:16" ht="24" customHeight="1">
      <c r="L10609" s="8"/>
      <c r="M10609" s="8"/>
      <c r="N10609" s="8"/>
      <c r="O10609" s="8"/>
      <c r="P10609" s="8"/>
    </row>
    <row r="10610" spans="12:16" ht="24" customHeight="1">
      <c r="L10610" s="8"/>
      <c r="M10610" s="8"/>
      <c r="N10610" s="8"/>
      <c r="O10610" s="8"/>
      <c r="P10610" s="8"/>
    </row>
    <row r="10611" spans="12:16" ht="24" customHeight="1">
      <c r="L10611" s="8"/>
      <c r="M10611" s="8"/>
      <c r="N10611" s="8"/>
      <c r="O10611" s="8"/>
      <c r="P10611" s="8"/>
    </row>
    <row r="10612" spans="12:16" ht="24" customHeight="1">
      <c r="L10612" s="8"/>
      <c r="M10612" s="8"/>
      <c r="N10612" s="8"/>
      <c r="O10612" s="8"/>
      <c r="P10612" s="8"/>
    </row>
    <row r="10613" spans="12:16" ht="24" customHeight="1">
      <c r="L10613" s="8"/>
      <c r="M10613" s="8"/>
      <c r="N10613" s="8"/>
      <c r="O10613" s="8"/>
      <c r="P10613" s="8"/>
    </row>
    <row r="10614" spans="12:16" ht="24" customHeight="1">
      <c r="L10614" s="8"/>
      <c r="M10614" s="8"/>
      <c r="N10614" s="8"/>
      <c r="O10614" s="8"/>
      <c r="P10614" s="8"/>
    </row>
    <row r="10615" spans="12:16" ht="24" customHeight="1">
      <c r="L10615" s="8"/>
      <c r="M10615" s="8"/>
      <c r="N10615" s="8"/>
      <c r="O10615" s="8"/>
      <c r="P10615" s="8"/>
    </row>
    <row r="10616" spans="12:16" ht="24" customHeight="1">
      <c r="L10616" s="8"/>
      <c r="M10616" s="8"/>
      <c r="N10616" s="8"/>
      <c r="O10616" s="8"/>
      <c r="P10616" s="8"/>
    </row>
    <row r="10617" spans="12:16" ht="24" customHeight="1">
      <c r="L10617" s="8"/>
      <c r="M10617" s="8"/>
      <c r="N10617" s="8"/>
      <c r="O10617" s="8"/>
      <c r="P10617" s="8"/>
    </row>
    <row r="10618" spans="12:16" ht="24" customHeight="1">
      <c r="L10618" s="8"/>
      <c r="M10618" s="8"/>
      <c r="N10618" s="8"/>
      <c r="O10618" s="8"/>
      <c r="P10618" s="8"/>
    </row>
    <row r="10619" spans="12:16" ht="24" customHeight="1">
      <c r="L10619" s="8"/>
      <c r="M10619" s="8"/>
      <c r="N10619" s="8"/>
      <c r="O10619" s="8"/>
      <c r="P10619" s="8"/>
    </row>
    <row r="10620" spans="12:16" ht="24" customHeight="1">
      <c r="L10620" s="8"/>
      <c r="M10620" s="8"/>
      <c r="N10620" s="8"/>
      <c r="O10620" s="8"/>
      <c r="P10620" s="8"/>
    </row>
    <row r="10621" spans="12:16" ht="24" customHeight="1">
      <c r="L10621" s="8"/>
      <c r="M10621" s="8"/>
      <c r="N10621" s="8"/>
      <c r="O10621" s="8"/>
      <c r="P10621" s="8"/>
    </row>
    <row r="10622" spans="12:16" ht="24" customHeight="1">
      <c r="L10622" s="8"/>
      <c r="M10622" s="8"/>
      <c r="N10622" s="8"/>
      <c r="O10622" s="8"/>
      <c r="P10622" s="8"/>
    </row>
    <row r="10623" spans="12:16" ht="24" customHeight="1">
      <c r="L10623" s="8"/>
      <c r="M10623" s="8"/>
      <c r="N10623" s="8"/>
      <c r="O10623" s="8"/>
      <c r="P10623" s="8"/>
    </row>
    <row r="10624" spans="12:16" ht="24" customHeight="1">
      <c r="L10624" s="8"/>
      <c r="M10624" s="8"/>
      <c r="N10624" s="8"/>
      <c r="O10624" s="8"/>
      <c r="P10624" s="8"/>
    </row>
    <row r="10625" spans="12:16" ht="24" customHeight="1">
      <c r="L10625" s="8"/>
      <c r="M10625" s="8"/>
      <c r="N10625" s="8"/>
      <c r="O10625" s="8"/>
      <c r="P10625" s="8"/>
    </row>
    <row r="10626" spans="12:16" ht="24" customHeight="1">
      <c r="L10626" s="8"/>
      <c r="M10626" s="8"/>
      <c r="N10626" s="8"/>
      <c r="O10626" s="8"/>
      <c r="P10626" s="8"/>
    </row>
    <row r="10627" spans="12:16" ht="24" customHeight="1">
      <c r="L10627" s="8"/>
      <c r="M10627" s="8"/>
      <c r="N10627" s="8"/>
      <c r="O10627" s="8"/>
      <c r="P10627" s="8"/>
    </row>
    <row r="10628" spans="12:16" ht="24" customHeight="1">
      <c r="L10628" s="8"/>
      <c r="M10628" s="8"/>
      <c r="N10628" s="8"/>
      <c r="O10628" s="8"/>
      <c r="P10628" s="8"/>
    </row>
    <row r="10629" spans="12:16" ht="24" customHeight="1">
      <c r="L10629" s="8"/>
      <c r="M10629" s="8"/>
      <c r="N10629" s="8"/>
      <c r="O10629" s="8"/>
      <c r="P10629" s="8"/>
    </row>
    <row r="10630" spans="12:16" ht="24" customHeight="1">
      <c r="L10630" s="8"/>
      <c r="M10630" s="8"/>
      <c r="N10630" s="8"/>
      <c r="O10630" s="8"/>
      <c r="P10630" s="8"/>
    </row>
    <row r="10631" spans="12:16" ht="24" customHeight="1">
      <c r="L10631" s="8"/>
      <c r="M10631" s="8"/>
      <c r="N10631" s="8"/>
      <c r="O10631" s="8"/>
      <c r="P10631" s="8"/>
    </row>
    <row r="10632" spans="12:16" ht="24" customHeight="1">
      <c r="L10632" s="8"/>
      <c r="M10632" s="8"/>
      <c r="N10632" s="8"/>
      <c r="O10632" s="8"/>
      <c r="P10632" s="8"/>
    </row>
    <row r="10633" spans="12:16" ht="24" customHeight="1">
      <c r="L10633" s="8"/>
      <c r="M10633" s="8"/>
      <c r="N10633" s="8"/>
      <c r="O10633" s="8"/>
      <c r="P10633" s="8"/>
    </row>
    <row r="10634" spans="12:16" ht="24" customHeight="1">
      <c r="L10634" s="8"/>
      <c r="M10634" s="8"/>
      <c r="N10634" s="8"/>
      <c r="O10634" s="8"/>
      <c r="P10634" s="8"/>
    </row>
    <row r="10635" spans="12:16" ht="24" customHeight="1">
      <c r="L10635" s="8"/>
      <c r="M10635" s="8"/>
      <c r="N10635" s="8"/>
      <c r="O10635" s="8"/>
      <c r="P10635" s="8"/>
    </row>
    <row r="10636" spans="12:16" ht="24" customHeight="1">
      <c r="L10636" s="8"/>
      <c r="M10636" s="8"/>
      <c r="N10636" s="8"/>
      <c r="O10636" s="8"/>
      <c r="P10636" s="8"/>
    </row>
    <row r="10637" spans="12:16" ht="24" customHeight="1">
      <c r="L10637" s="8"/>
      <c r="M10637" s="8"/>
      <c r="N10637" s="8"/>
      <c r="O10637" s="8"/>
      <c r="P10637" s="8"/>
    </row>
    <row r="10638" spans="12:16" ht="24" customHeight="1">
      <c r="L10638" s="8"/>
      <c r="M10638" s="8"/>
      <c r="N10638" s="8"/>
      <c r="O10638" s="8"/>
      <c r="P10638" s="8"/>
    </row>
    <row r="10639" spans="12:16" ht="24" customHeight="1">
      <c r="L10639" s="8"/>
      <c r="M10639" s="8"/>
      <c r="N10639" s="8"/>
      <c r="O10639" s="8"/>
      <c r="P10639" s="8"/>
    </row>
    <row r="10640" spans="12:16" ht="24" customHeight="1">
      <c r="L10640" s="8"/>
      <c r="M10640" s="8"/>
      <c r="N10640" s="8"/>
      <c r="O10640" s="8"/>
      <c r="P10640" s="8"/>
    </row>
    <row r="10641" spans="12:16" ht="24" customHeight="1">
      <c r="L10641" s="8"/>
      <c r="M10641" s="8"/>
      <c r="N10641" s="8"/>
      <c r="O10641" s="8"/>
      <c r="P10641" s="8"/>
    </row>
    <row r="10642" spans="12:16" ht="24" customHeight="1">
      <c r="L10642" s="8"/>
      <c r="M10642" s="8"/>
      <c r="N10642" s="8"/>
      <c r="O10642" s="8"/>
      <c r="P10642" s="8"/>
    </row>
    <row r="10643" spans="12:16" ht="24" customHeight="1">
      <c r="L10643" s="8"/>
      <c r="M10643" s="8"/>
      <c r="N10643" s="8"/>
      <c r="O10643" s="8"/>
      <c r="P10643" s="8"/>
    </row>
    <row r="10644" spans="12:16" ht="24" customHeight="1">
      <c r="L10644" s="8"/>
      <c r="M10644" s="8"/>
      <c r="N10644" s="8"/>
      <c r="O10644" s="8"/>
      <c r="P10644" s="8"/>
    </row>
    <row r="10645" spans="12:16" ht="24" customHeight="1">
      <c r="L10645" s="8"/>
      <c r="M10645" s="8"/>
      <c r="N10645" s="8"/>
      <c r="O10645" s="8"/>
      <c r="P10645" s="8"/>
    </row>
    <row r="10646" spans="12:16" ht="24" customHeight="1">
      <c r="L10646" s="8"/>
      <c r="M10646" s="8"/>
      <c r="N10646" s="8"/>
      <c r="O10646" s="8"/>
      <c r="P10646" s="8"/>
    </row>
    <row r="10647" spans="12:16" ht="24" customHeight="1">
      <c r="L10647" s="8"/>
      <c r="M10647" s="8"/>
      <c r="N10647" s="8"/>
      <c r="O10647" s="8"/>
      <c r="P10647" s="8"/>
    </row>
    <row r="10648" spans="12:16" ht="24" customHeight="1">
      <c r="L10648" s="8"/>
      <c r="M10648" s="8"/>
      <c r="N10648" s="8"/>
      <c r="O10648" s="8"/>
      <c r="P10648" s="8"/>
    </row>
    <row r="10649" spans="12:16" ht="24" customHeight="1">
      <c r="L10649" s="8"/>
      <c r="M10649" s="8"/>
      <c r="N10649" s="8"/>
      <c r="O10649" s="8"/>
      <c r="P10649" s="8"/>
    </row>
    <row r="10650" spans="12:16" ht="24" customHeight="1">
      <c r="L10650" s="8"/>
      <c r="M10650" s="8"/>
      <c r="N10650" s="8"/>
      <c r="O10650" s="8"/>
      <c r="P10650" s="8"/>
    </row>
    <row r="10651" spans="12:16" ht="24" customHeight="1">
      <c r="L10651" s="8"/>
      <c r="M10651" s="8"/>
      <c r="N10651" s="8"/>
      <c r="O10651" s="8"/>
      <c r="P10651" s="8"/>
    </row>
    <row r="10652" spans="12:16" ht="24" customHeight="1">
      <c r="L10652" s="8"/>
      <c r="M10652" s="8"/>
      <c r="N10652" s="8"/>
      <c r="O10652" s="8"/>
      <c r="P10652" s="8"/>
    </row>
    <row r="10653" spans="12:16" ht="24" customHeight="1">
      <c r="L10653" s="8"/>
      <c r="M10653" s="8"/>
      <c r="N10653" s="8"/>
      <c r="O10653" s="8"/>
      <c r="P10653" s="8"/>
    </row>
    <row r="10654" spans="12:16" ht="24" customHeight="1">
      <c r="L10654" s="8"/>
      <c r="M10654" s="8"/>
      <c r="N10654" s="8"/>
      <c r="O10654" s="8"/>
      <c r="P10654" s="8"/>
    </row>
    <row r="10655" spans="12:16" ht="24" customHeight="1">
      <c r="L10655" s="8"/>
      <c r="M10655" s="8"/>
      <c r="N10655" s="8"/>
      <c r="O10655" s="8"/>
      <c r="P10655" s="8"/>
    </row>
    <row r="10656" spans="12:16" ht="24" customHeight="1">
      <c r="L10656" s="8"/>
      <c r="M10656" s="8"/>
      <c r="N10656" s="8"/>
      <c r="O10656" s="8"/>
      <c r="P10656" s="8"/>
    </row>
    <row r="10657" spans="12:16" ht="24" customHeight="1">
      <c r="L10657" s="8"/>
      <c r="M10657" s="8"/>
      <c r="N10657" s="8"/>
      <c r="O10657" s="8"/>
      <c r="P10657" s="8"/>
    </row>
    <row r="10658" spans="12:16" ht="24" customHeight="1">
      <c r="L10658" s="8"/>
      <c r="M10658" s="8"/>
      <c r="N10658" s="8"/>
      <c r="O10658" s="8"/>
      <c r="P10658" s="8"/>
    </row>
    <row r="10659" spans="12:16" ht="24" customHeight="1">
      <c r="L10659" s="8"/>
      <c r="M10659" s="8"/>
      <c r="N10659" s="8"/>
      <c r="O10659" s="8"/>
      <c r="P10659" s="8"/>
    </row>
    <row r="10660" spans="12:16" ht="24" customHeight="1">
      <c r="L10660" s="8"/>
      <c r="M10660" s="8"/>
      <c r="N10660" s="8"/>
      <c r="O10660" s="8"/>
      <c r="P10660" s="8"/>
    </row>
    <row r="10661" spans="12:16" ht="24" customHeight="1">
      <c r="L10661" s="8"/>
      <c r="M10661" s="8"/>
      <c r="N10661" s="8"/>
      <c r="O10661" s="8"/>
      <c r="P10661" s="8"/>
    </row>
    <row r="10662" spans="12:16" ht="24" customHeight="1">
      <c r="L10662" s="8"/>
      <c r="M10662" s="8"/>
      <c r="N10662" s="8"/>
      <c r="O10662" s="8"/>
      <c r="P10662" s="8"/>
    </row>
    <row r="10663" spans="12:16" ht="24" customHeight="1">
      <c r="L10663" s="8"/>
      <c r="M10663" s="8"/>
      <c r="N10663" s="8"/>
      <c r="O10663" s="8"/>
      <c r="P10663" s="8"/>
    </row>
    <row r="10664" spans="12:16" ht="24" customHeight="1">
      <c r="L10664" s="8"/>
      <c r="M10664" s="8"/>
      <c r="N10664" s="8"/>
      <c r="O10664" s="8"/>
      <c r="P10664" s="8"/>
    </row>
    <row r="10665" spans="12:16" ht="24" customHeight="1">
      <c r="L10665" s="8"/>
      <c r="M10665" s="8"/>
      <c r="N10665" s="8"/>
      <c r="O10665" s="8"/>
      <c r="P10665" s="8"/>
    </row>
    <row r="10666" spans="12:16" ht="24" customHeight="1">
      <c r="L10666" s="8"/>
      <c r="M10666" s="8"/>
      <c r="N10666" s="8"/>
      <c r="O10666" s="8"/>
      <c r="P10666" s="8"/>
    </row>
    <row r="10667" spans="12:16" ht="24" customHeight="1">
      <c r="L10667" s="8"/>
      <c r="M10667" s="8"/>
      <c r="N10667" s="8"/>
      <c r="O10667" s="8"/>
      <c r="P10667" s="8"/>
    </row>
    <row r="10668" spans="12:16" ht="24" customHeight="1">
      <c r="L10668" s="8"/>
      <c r="M10668" s="8"/>
      <c r="N10668" s="8"/>
      <c r="O10668" s="8"/>
      <c r="P10668" s="8"/>
    </row>
    <row r="10669" spans="12:16" ht="24" customHeight="1">
      <c r="L10669" s="8"/>
      <c r="M10669" s="8"/>
      <c r="N10669" s="8"/>
      <c r="O10669" s="8"/>
      <c r="P10669" s="8"/>
    </row>
    <row r="10670" spans="12:16" ht="24" customHeight="1">
      <c r="L10670" s="8"/>
      <c r="M10670" s="8"/>
      <c r="N10670" s="8"/>
      <c r="O10670" s="8"/>
      <c r="P10670" s="8"/>
    </row>
    <row r="10671" spans="12:16" ht="24" customHeight="1">
      <c r="L10671" s="8"/>
      <c r="M10671" s="8"/>
      <c r="N10671" s="8"/>
      <c r="O10671" s="8"/>
      <c r="P10671" s="8"/>
    </row>
    <row r="10672" spans="12:16" ht="24" customHeight="1">
      <c r="L10672" s="8"/>
      <c r="M10672" s="8"/>
      <c r="N10672" s="8"/>
      <c r="O10672" s="8"/>
      <c r="P10672" s="8"/>
    </row>
    <row r="10673" spans="12:16" ht="24" customHeight="1">
      <c r="L10673" s="8"/>
      <c r="M10673" s="8"/>
      <c r="N10673" s="8"/>
      <c r="O10673" s="8"/>
      <c r="P10673" s="8"/>
    </row>
    <row r="10674" spans="12:16" ht="24" customHeight="1">
      <c r="L10674" s="8"/>
      <c r="M10674" s="8"/>
      <c r="N10674" s="8"/>
      <c r="O10674" s="8"/>
      <c r="P10674" s="8"/>
    </row>
    <row r="10675" spans="12:16" ht="24" customHeight="1">
      <c r="L10675" s="8"/>
      <c r="M10675" s="8"/>
      <c r="N10675" s="8"/>
      <c r="O10675" s="8"/>
      <c r="P10675" s="8"/>
    </row>
    <row r="10676" spans="12:16" ht="24" customHeight="1">
      <c r="L10676" s="8"/>
      <c r="M10676" s="8"/>
      <c r="N10676" s="8"/>
      <c r="O10676" s="8"/>
      <c r="P10676" s="8"/>
    </row>
    <row r="10677" spans="12:16" ht="24" customHeight="1">
      <c r="L10677" s="8"/>
      <c r="M10677" s="8"/>
      <c r="N10677" s="8"/>
      <c r="O10677" s="8"/>
      <c r="P10677" s="8"/>
    </row>
    <row r="10678" spans="12:16" ht="24" customHeight="1">
      <c r="L10678" s="8"/>
      <c r="M10678" s="8"/>
      <c r="N10678" s="8"/>
      <c r="O10678" s="8"/>
      <c r="P10678" s="8"/>
    </row>
    <row r="10679" spans="12:16" ht="24" customHeight="1">
      <c r="L10679" s="8"/>
      <c r="M10679" s="8"/>
      <c r="N10679" s="8"/>
      <c r="O10679" s="8"/>
      <c r="P10679" s="8"/>
    </row>
    <row r="10680" spans="12:16" ht="24" customHeight="1">
      <c r="L10680" s="8"/>
      <c r="M10680" s="8"/>
      <c r="N10680" s="8"/>
      <c r="O10680" s="8"/>
      <c r="P10680" s="8"/>
    </row>
    <row r="10681" spans="12:16" ht="24" customHeight="1">
      <c r="L10681" s="8"/>
      <c r="M10681" s="8"/>
      <c r="N10681" s="8"/>
      <c r="O10681" s="8"/>
      <c r="P10681" s="8"/>
    </row>
    <row r="10682" spans="12:16" ht="24" customHeight="1">
      <c r="L10682" s="8"/>
      <c r="M10682" s="8"/>
      <c r="N10682" s="8"/>
      <c r="O10682" s="8"/>
      <c r="P10682" s="8"/>
    </row>
    <row r="10683" spans="12:16" ht="24" customHeight="1">
      <c r="L10683" s="8"/>
      <c r="M10683" s="8"/>
      <c r="N10683" s="8"/>
      <c r="O10683" s="8"/>
      <c r="P10683" s="8"/>
    </row>
    <row r="10684" spans="12:16" ht="24" customHeight="1">
      <c r="L10684" s="8"/>
      <c r="M10684" s="8"/>
      <c r="N10684" s="8"/>
      <c r="O10684" s="8"/>
      <c r="P10684" s="8"/>
    </row>
    <row r="10685" spans="12:16" ht="24" customHeight="1">
      <c r="L10685" s="8"/>
      <c r="M10685" s="8"/>
      <c r="N10685" s="8"/>
      <c r="O10685" s="8"/>
      <c r="P10685" s="8"/>
    </row>
    <row r="10686" spans="12:16" ht="24" customHeight="1">
      <c r="L10686" s="8"/>
      <c r="M10686" s="8"/>
      <c r="N10686" s="8"/>
      <c r="O10686" s="8"/>
      <c r="P10686" s="8"/>
    </row>
    <row r="10687" spans="12:16" ht="24" customHeight="1">
      <c r="L10687" s="8"/>
      <c r="M10687" s="8"/>
      <c r="N10687" s="8"/>
      <c r="O10687" s="8"/>
      <c r="P10687" s="8"/>
    </row>
    <row r="10688" spans="12:16" ht="24" customHeight="1">
      <c r="L10688" s="8"/>
      <c r="M10688" s="8"/>
      <c r="N10688" s="8"/>
      <c r="O10688" s="8"/>
      <c r="P10688" s="8"/>
    </row>
    <row r="10689" spans="12:16" ht="24" customHeight="1">
      <c r="L10689" s="8"/>
      <c r="M10689" s="8"/>
      <c r="N10689" s="8"/>
      <c r="O10689" s="8"/>
      <c r="P10689" s="8"/>
    </row>
    <row r="10690" spans="12:16" ht="24" customHeight="1">
      <c r="L10690" s="8"/>
      <c r="M10690" s="8"/>
      <c r="N10690" s="8"/>
      <c r="O10690" s="8"/>
      <c r="P10690" s="8"/>
    </row>
    <row r="10691" spans="12:16" ht="24" customHeight="1">
      <c r="L10691" s="8"/>
      <c r="M10691" s="8"/>
      <c r="N10691" s="8"/>
      <c r="O10691" s="8"/>
      <c r="P10691" s="8"/>
    </row>
    <row r="10692" spans="12:16" ht="24" customHeight="1">
      <c r="L10692" s="8"/>
      <c r="M10692" s="8"/>
      <c r="N10692" s="8"/>
      <c r="O10692" s="8"/>
      <c r="P10692" s="8"/>
    </row>
    <row r="10693" spans="12:16" ht="24" customHeight="1">
      <c r="L10693" s="8"/>
      <c r="M10693" s="8"/>
      <c r="N10693" s="8"/>
      <c r="O10693" s="8"/>
      <c r="P10693" s="8"/>
    </row>
    <row r="10694" spans="12:16" ht="24" customHeight="1">
      <c r="L10694" s="8"/>
      <c r="M10694" s="8"/>
      <c r="N10694" s="8"/>
      <c r="O10694" s="8"/>
      <c r="P10694" s="8"/>
    </row>
    <row r="10695" spans="12:16" ht="24" customHeight="1">
      <c r="L10695" s="8"/>
      <c r="M10695" s="8"/>
      <c r="N10695" s="8"/>
      <c r="O10695" s="8"/>
      <c r="P10695" s="8"/>
    </row>
    <row r="10696" spans="12:16" ht="24" customHeight="1">
      <c r="L10696" s="8"/>
      <c r="M10696" s="8"/>
      <c r="N10696" s="8"/>
      <c r="O10696" s="8"/>
      <c r="P10696" s="8"/>
    </row>
    <row r="10697" spans="12:16" ht="24" customHeight="1">
      <c r="L10697" s="8"/>
      <c r="M10697" s="8"/>
      <c r="N10697" s="8"/>
      <c r="O10697" s="8"/>
      <c r="P10697" s="8"/>
    </row>
    <row r="10698" spans="12:16" ht="24" customHeight="1">
      <c r="L10698" s="8"/>
      <c r="M10698" s="8"/>
      <c r="N10698" s="8"/>
      <c r="O10698" s="8"/>
      <c r="P10698" s="8"/>
    </row>
    <row r="10699" spans="12:16" ht="24" customHeight="1">
      <c r="L10699" s="8"/>
      <c r="M10699" s="8"/>
      <c r="N10699" s="8"/>
      <c r="O10699" s="8"/>
      <c r="P10699" s="8"/>
    </row>
    <row r="10700" spans="12:16" ht="24" customHeight="1">
      <c r="L10700" s="8"/>
      <c r="M10700" s="8"/>
      <c r="N10700" s="8"/>
      <c r="O10700" s="8"/>
      <c r="P10700" s="8"/>
    </row>
    <row r="10701" spans="12:16" ht="24" customHeight="1">
      <c r="L10701" s="8"/>
      <c r="M10701" s="8"/>
      <c r="N10701" s="8"/>
      <c r="O10701" s="8"/>
      <c r="P10701" s="8"/>
    </row>
    <row r="10702" spans="12:16" ht="24" customHeight="1">
      <c r="L10702" s="8"/>
      <c r="M10702" s="8"/>
      <c r="N10702" s="8"/>
      <c r="O10702" s="8"/>
      <c r="P10702" s="8"/>
    </row>
    <row r="10703" spans="12:16" ht="24" customHeight="1">
      <c r="L10703" s="8"/>
      <c r="M10703" s="8"/>
      <c r="N10703" s="8"/>
      <c r="O10703" s="8"/>
      <c r="P10703" s="8"/>
    </row>
    <row r="10704" spans="12:16" ht="24" customHeight="1">
      <c r="L10704" s="8"/>
      <c r="M10704" s="8"/>
      <c r="N10704" s="8"/>
      <c r="O10704" s="8"/>
      <c r="P10704" s="8"/>
    </row>
    <row r="10705" spans="12:16" ht="24" customHeight="1">
      <c r="L10705" s="8"/>
      <c r="M10705" s="8"/>
      <c r="N10705" s="8"/>
      <c r="O10705" s="8"/>
      <c r="P10705" s="8"/>
    </row>
    <row r="10706" spans="12:16" ht="24" customHeight="1">
      <c r="L10706" s="8"/>
      <c r="M10706" s="8"/>
      <c r="N10706" s="8"/>
      <c r="O10706" s="8"/>
      <c r="P10706" s="8"/>
    </row>
    <row r="10707" spans="12:16" ht="24" customHeight="1">
      <c r="L10707" s="8"/>
      <c r="M10707" s="8"/>
      <c r="N10707" s="8"/>
      <c r="O10707" s="8"/>
      <c r="P10707" s="8"/>
    </row>
    <row r="10708" spans="12:16" ht="24" customHeight="1">
      <c r="L10708" s="8"/>
      <c r="M10708" s="8"/>
      <c r="N10708" s="8"/>
      <c r="O10708" s="8"/>
      <c r="P10708" s="8"/>
    </row>
    <row r="10709" spans="12:16" ht="24" customHeight="1">
      <c r="L10709" s="8"/>
      <c r="M10709" s="8"/>
      <c r="N10709" s="8"/>
      <c r="O10709" s="8"/>
      <c r="P10709" s="8"/>
    </row>
    <row r="10710" spans="12:16" ht="24" customHeight="1">
      <c r="L10710" s="8"/>
      <c r="M10710" s="8"/>
      <c r="N10710" s="8"/>
      <c r="O10710" s="8"/>
      <c r="P10710" s="8"/>
    </row>
    <row r="10711" spans="12:16" ht="24" customHeight="1">
      <c r="L10711" s="8"/>
      <c r="M10711" s="8"/>
      <c r="N10711" s="8"/>
      <c r="O10711" s="8"/>
      <c r="P10711" s="8"/>
    </row>
    <row r="10712" spans="12:16" ht="24" customHeight="1">
      <c r="L10712" s="8"/>
      <c r="M10712" s="8"/>
      <c r="N10712" s="8"/>
      <c r="O10712" s="8"/>
      <c r="P10712" s="8"/>
    </row>
    <row r="10713" spans="12:16" ht="24" customHeight="1">
      <c r="L10713" s="8"/>
      <c r="M10713" s="8"/>
      <c r="N10713" s="8"/>
      <c r="O10713" s="8"/>
      <c r="P10713" s="8"/>
    </row>
    <row r="10714" spans="12:16" ht="24" customHeight="1">
      <c r="L10714" s="8"/>
      <c r="M10714" s="8"/>
      <c r="N10714" s="8"/>
      <c r="O10714" s="8"/>
      <c r="P10714" s="8"/>
    </row>
    <row r="10715" spans="12:16" ht="24" customHeight="1">
      <c r="L10715" s="8"/>
      <c r="M10715" s="8"/>
      <c r="N10715" s="8"/>
      <c r="O10715" s="8"/>
      <c r="P10715" s="8"/>
    </row>
    <row r="10716" spans="12:16" ht="24" customHeight="1">
      <c r="L10716" s="8"/>
      <c r="M10716" s="8"/>
      <c r="N10716" s="8"/>
      <c r="O10716" s="8"/>
      <c r="P10716" s="8"/>
    </row>
    <row r="10717" spans="12:16" ht="24" customHeight="1">
      <c r="L10717" s="8"/>
      <c r="M10717" s="8"/>
      <c r="N10717" s="8"/>
      <c r="O10717" s="8"/>
      <c r="P10717" s="8"/>
    </row>
    <row r="10718" spans="12:16" ht="24" customHeight="1">
      <c r="L10718" s="8"/>
      <c r="M10718" s="8"/>
      <c r="N10718" s="8"/>
      <c r="O10718" s="8"/>
      <c r="P10718" s="8"/>
    </row>
    <row r="10719" spans="12:16" ht="24" customHeight="1">
      <c r="L10719" s="8"/>
      <c r="M10719" s="8"/>
      <c r="N10719" s="8"/>
      <c r="O10719" s="8"/>
      <c r="P10719" s="8"/>
    </row>
    <row r="10720" spans="12:16" ht="24" customHeight="1">
      <c r="L10720" s="8"/>
      <c r="M10720" s="8"/>
      <c r="N10720" s="8"/>
      <c r="O10720" s="8"/>
      <c r="P10720" s="8"/>
    </row>
    <row r="10721" spans="12:16" ht="24" customHeight="1">
      <c r="L10721" s="8"/>
      <c r="M10721" s="8"/>
      <c r="N10721" s="8"/>
      <c r="O10721" s="8"/>
      <c r="P10721" s="8"/>
    </row>
    <row r="10722" spans="12:16" ht="24" customHeight="1">
      <c r="L10722" s="8"/>
      <c r="M10722" s="8"/>
      <c r="N10722" s="8"/>
      <c r="O10722" s="8"/>
      <c r="P10722" s="8"/>
    </row>
    <row r="10723" spans="12:16" ht="24" customHeight="1">
      <c r="L10723" s="8"/>
      <c r="M10723" s="8"/>
      <c r="N10723" s="8"/>
      <c r="O10723" s="8"/>
      <c r="P10723" s="8"/>
    </row>
    <row r="10724" spans="12:16" ht="24" customHeight="1">
      <c r="L10724" s="8"/>
      <c r="M10724" s="8"/>
      <c r="N10724" s="8"/>
      <c r="O10724" s="8"/>
      <c r="P10724" s="8"/>
    </row>
    <row r="10725" spans="12:16" ht="24" customHeight="1">
      <c r="L10725" s="8"/>
      <c r="M10725" s="8"/>
      <c r="N10725" s="8"/>
      <c r="O10725" s="8"/>
      <c r="P10725" s="8"/>
    </row>
    <row r="10726" spans="12:16" ht="24" customHeight="1">
      <c r="L10726" s="8"/>
      <c r="M10726" s="8"/>
      <c r="N10726" s="8"/>
      <c r="O10726" s="8"/>
      <c r="P10726" s="8"/>
    </row>
    <row r="10727" spans="12:16" ht="24" customHeight="1">
      <c r="L10727" s="8"/>
      <c r="M10727" s="8"/>
      <c r="N10727" s="8"/>
      <c r="O10727" s="8"/>
      <c r="P10727" s="8"/>
    </row>
    <row r="10728" spans="12:16" ht="24" customHeight="1">
      <c r="L10728" s="8"/>
      <c r="M10728" s="8"/>
      <c r="N10728" s="8"/>
      <c r="O10728" s="8"/>
      <c r="P10728" s="8"/>
    </row>
    <row r="10729" spans="12:16" ht="24" customHeight="1">
      <c r="L10729" s="8"/>
      <c r="M10729" s="8"/>
      <c r="N10729" s="8"/>
      <c r="O10729" s="8"/>
      <c r="P10729" s="8"/>
    </row>
    <row r="10730" spans="12:16" ht="24" customHeight="1">
      <c r="L10730" s="8"/>
      <c r="M10730" s="8"/>
      <c r="N10730" s="8"/>
      <c r="O10730" s="8"/>
      <c r="P10730" s="8"/>
    </row>
    <row r="10731" spans="12:16" ht="24" customHeight="1">
      <c r="L10731" s="8"/>
      <c r="M10731" s="8"/>
      <c r="N10731" s="8"/>
      <c r="O10731" s="8"/>
      <c r="P10731" s="8"/>
    </row>
    <row r="10732" spans="12:16" ht="24" customHeight="1">
      <c r="L10732" s="8"/>
      <c r="M10732" s="8"/>
      <c r="N10732" s="8"/>
      <c r="O10732" s="8"/>
      <c r="P10732" s="8"/>
    </row>
    <row r="10733" spans="12:16" ht="24" customHeight="1">
      <c r="L10733" s="8"/>
      <c r="M10733" s="8"/>
      <c r="N10733" s="8"/>
      <c r="O10733" s="8"/>
      <c r="P10733" s="8"/>
    </row>
    <row r="10734" spans="12:16" ht="24" customHeight="1">
      <c r="L10734" s="8"/>
      <c r="M10734" s="8"/>
      <c r="N10734" s="8"/>
      <c r="O10734" s="8"/>
      <c r="P10734" s="8"/>
    </row>
    <row r="10735" spans="12:16" ht="24" customHeight="1">
      <c r="L10735" s="8"/>
      <c r="M10735" s="8"/>
      <c r="N10735" s="8"/>
      <c r="O10735" s="8"/>
      <c r="P10735" s="8"/>
    </row>
    <row r="10736" spans="12:16" ht="24" customHeight="1">
      <c r="L10736" s="8"/>
      <c r="M10736" s="8"/>
      <c r="N10736" s="8"/>
      <c r="O10736" s="8"/>
      <c r="P10736" s="8"/>
    </row>
    <row r="10737" spans="12:16" ht="24" customHeight="1">
      <c r="L10737" s="8"/>
      <c r="M10737" s="8"/>
      <c r="N10737" s="8"/>
      <c r="O10737" s="8"/>
      <c r="P10737" s="8"/>
    </row>
    <row r="10738" spans="12:16" ht="24" customHeight="1">
      <c r="L10738" s="8"/>
      <c r="M10738" s="8"/>
      <c r="N10738" s="8"/>
      <c r="O10738" s="8"/>
      <c r="P10738" s="8"/>
    </row>
    <row r="10739" spans="12:16" ht="24" customHeight="1">
      <c r="L10739" s="8"/>
      <c r="M10739" s="8"/>
      <c r="N10739" s="8"/>
      <c r="O10739" s="8"/>
      <c r="P10739" s="8"/>
    </row>
    <row r="10740" spans="12:16" ht="24" customHeight="1">
      <c r="L10740" s="8"/>
      <c r="M10740" s="8"/>
      <c r="N10740" s="8"/>
      <c r="O10740" s="8"/>
      <c r="P10740" s="8"/>
    </row>
    <row r="10741" spans="12:16" ht="24" customHeight="1">
      <c r="L10741" s="8"/>
      <c r="M10741" s="8"/>
      <c r="N10741" s="8"/>
      <c r="O10741" s="8"/>
      <c r="P10741" s="8"/>
    </row>
    <row r="10742" spans="12:16" ht="24" customHeight="1">
      <c r="L10742" s="8"/>
      <c r="M10742" s="8"/>
      <c r="N10742" s="8"/>
      <c r="O10742" s="8"/>
      <c r="P10742" s="8"/>
    </row>
    <row r="10743" spans="12:16" ht="24" customHeight="1">
      <c r="L10743" s="8"/>
      <c r="M10743" s="8"/>
      <c r="N10743" s="8"/>
      <c r="O10743" s="8"/>
      <c r="P10743" s="8"/>
    </row>
    <row r="10744" spans="12:16" ht="24" customHeight="1">
      <c r="L10744" s="8"/>
      <c r="M10744" s="8"/>
      <c r="N10744" s="8"/>
      <c r="O10744" s="8"/>
      <c r="P10744" s="8"/>
    </row>
    <row r="10745" spans="12:16" ht="24" customHeight="1">
      <c r="L10745" s="8"/>
      <c r="M10745" s="8"/>
      <c r="N10745" s="8"/>
      <c r="O10745" s="8"/>
      <c r="P10745" s="8"/>
    </row>
    <row r="10746" spans="12:16" ht="24" customHeight="1">
      <c r="L10746" s="8"/>
      <c r="M10746" s="8"/>
      <c r="N10746" s="8"/>
      <c r="O10746" s="8"/>
      <c r="P10746" s="8"/>
    </row>
    <row r="10747" spans="12:16" ht="24" customHeight="1">
      <c r="L10747" s="8"/>
      <c r="M10747" s="8"/>
      <c r="N10747" s="8"/>
      <c r="O10747" s="8"/>
      <c r="P10747" s="8"/>
    </row>
    <row r="10748" spans="12:16" ht="24" customHeight="1">
      <c r="L10748" s="8"/>
      <c r="M10748" s="8"/>
      <c r="N10748" s="8"/>
      <c r="O10748" s="8"/>
      <c r="P10748" s="8"/>
    </row>
    <row r="10749" spans="12:16" ht="24" customHeight="1">
      <c r="L10749" s="8"/>
      <c r="M10749" s="8"/>
      <c r="N10749" s="8"/>
      <c r="O10749" s="8"/>
      <c r="P10749" s="8"/>
    </row>
    <row r="10750" spans="12:16" ht="24" customHeight="1">
      <c r="L10750" s="8"/>
      <c r="M10750" s="8"/>
      <c r="N10750" s="8"/>
      <c r="O10750" s="8"/>
      <c r="P10750" s="8"/>
    </row>
    <row r="10751" spans="12:16" ht="24" customHeight="1">
      <c r="L10751" s="8"/>
      <c r="M10751" s="8"/>
      <c r="N10751" s="8"/>
      <c r="O10751" s="8"/>
      <c r="P10751" s="8"/>
    </row>
    <row r="10752" spans="12:16" ht="24" customHeight="1">
      <c r="L10752" s="8"/>
      <c r="M10752" s="8"/>
      <c r="N10752" s="8"/>
      <c r="O10752" s="8"/>
      <c r="P10752" s="8"/>
    </row>
    <row r="10753" spans="12:16" ht="24" customHeight="1">
      <c r="L10753" s="8"/>
      <c r="M10753" s="8"/>
      <c r="N10753" s="8"/>
      <c r="O10753" s="8"/>
      <c r="P10753" s="8"/>
    </row>
    <row r="10754" spans="12:16" ht="24" customHeight="1">
      <c r="L10754" s="8"/>
      <c r="M10754" s="8"/>
      <c r="N10754" s="8"/>
      <c r="O10754" s="8"/>
      <c r="P10754" s="8"/>
    </row>
    <row r="10755" spans="12:16" ht="24" customHeight="1">
      <c r="L10755" s="8"/>
      <c r="M10755" s="8"/>
      <c r="N10755" s="8"/>
      <c r="O10755" s="8"/>
      <c r="P10755" s="8"/>
    </row>
    <row r="10756" spans="12:16" ht="24" customHeight="1">
      <c r="L10756" s="8"/>
      <c r="M10756" s="8"/>
      <c r="N10756" s="8"/>
      <c r="O10756" s="8"/>
      <c r="P10756" s="8"/>
    </row>
    <row r="10757" spans="12:16" ht="24" customHeight="1">
      <c r="L10757" s="8"/>
      <c r="M10757" s="8"/>
      <c r="N10757" s="8"/>
      <c r="O10757" s="8"/>
      <c r="P10757" s="8"/>
    </row>
    <row r="10758" spans="12:16" ht="24" customHeight="1">
      <c r="L10758" s="8"/>
      <c r="M10758" s="8"/>
      <c r="N10758" s="8"/>
      <c r="O10758" s="8"/>
      <c r="P10758" s="8"/>
    </row>
    <row r="10759" spans="12:16" ht="24" customHeight="1">
      <c r="L10759" s="8"/>
      <c r="M10759" s="8"/>
      <c r="N10759" s="8"/>
      <c r="O10759" s="8"/>
      <c r="P10759" s="8"/>
    </row>
    <row r="10760" spans="12:16" ht="24" customHeight="1">
      <c r="L10760" s="8"/>
      <c r="M10760" s="8"/>
      <c r="N10760" s="8"/>
      <c r="O10760" s="8"/>
      <c r="P10760" s="8"/>
    </row>
    <row r="10761" spans="12:16" ht="24" customHeight="1">
      <c r="L10761" s="8"/>
      <c r="M10761" s="8"/>
      <c r="N10761" s="8"/>
      <c r="O10761" s="8"/>
      <c r="P10761" s="8"/>
    </row>
    <row r="10762" spans="12:16" ht="24" customHeight="1">
      <c r="L10762" s="8"/>
      <c r="M10762" s="8"/>
      <c r="N10762" s="8"/>
      <c r="O10762" s="8"/>
      <c r="P10762" s="8"/>
    </row>
    <row r="10763" spans="12:16" ht="24" customHeight="1">
      <c r="L10763" s="8"/>
      <c r="M10763" s="8"/>
      <c r="N10763" s="8"/>
      <c r="O10763" s="8"/>
      <c r="P10763" s="8"/>
    </row>
    <row r="10764" spans="12:16" ht="24" customHeight="1">
      <c r="L10764" s="8"/>
      <c r="M10764" s="8"/>
      <c r="N10764" s="8"/>
      <c r="O10764" s="8"/>
      <c r="P10764" s="8"/>
    </row>
    <row r="10765" spans="12:16" ht="24" customHeight="1">
      <c r="L10765" s="8"/>
      <c r="M10765" s="8"/>
      <c r="N10765" s="8"/>
      <c r="O10765" s="8"/>
      <c r="P10765" s="8"/>
    </row>
    <row r="10766" spans="12:16" ht="24" customHeight="1">
      <c r="L10766" s="8"/>
      <c r="M10766" s="8"/>
      <c r="N10766" s="8"/>
      <c r="O10766" s="8"/>
      <c r="P10766" s="8"/>
    </row>
    <row r="10767" spans="12:16" ht="24" customHeight="1">
      <c r="L10767" s="8"/>
      <c r="M10767" s="8"/>
      <c r="N10767" s="8"/>
      <c r="O10767" s="8"/>
      <c r="P10767" s="8"/>
    </row>
    <row r="10768" spans="12:16" ht="24" customHeight="1">
      <c r="L10768" s="8"/>
      <c r="M10768" s="8"/>
      <c r="N10768" s="8"/>
      <c r="O10768" s="8"/>
      <c r="P10768" s="8"/>
    </row>
    <row r="10769" spans="12:16" ht="24" customHeight="1">
      <c r="L10769" s="8"/>
      <c r="M10769" s="8"/>
      <c r="N10769" s="8"/>
      <c r="O10769" s="8"/>
      <c r="P10769" s="8"/>
    </row>
    <row r="10770" spans="12:16" ht="24" customHeight="1">
      <c r="L10770" s="8"/>
      <c r="M10770" s="8"/>
      <c r="N10770" s="8"/>
      <c r="O10770" s="8"/>
      <c r="P10770" s="8"/>
    </row>
    <row r="10771" spans="12:16" ht="24" customHeight="1">
      <c r="L10771" s="8"/>
      <c r="M10771" s="8"/>
      <c r="N10771" s="8"/>
      <c r="O10771" s="8"/>
      <c r="P10771" s="8"/>
    </row>
    <row r="10772" spans="12:16" ht="24" customHeight="1">
      <c r="L10772" s="8"/>
      <c r="M10772" s="8"/>
      <c r="N10772" s="8"/>
      <c r="O10772" s="8"/>
      <c r="P10772" s="8"/>
    </row>
    <row r="10773" spans="12:16" ht="24" customHeight="1">
      <c r="L10773" s="8"/>
      <c r="M10773" s="8"/>
      <c r="N10773" s="8"/>
      <c r="O10773" s="8"/>
      <c r="P10773" s="8"/>
    </row>
    <row r="10774" spans="12:16" ht="24" customHeight="1">
      <c r="L10774" s="8"/>
      <c r="M10774" s="8"/>
      <c r="N10774" s="8"/>
      <c r="O10774" s="8"/>
      <c r="P10774" s="8"/>
    </row>
    <row r="10775" spans="12:16" ht="24" customHeight="1">
      <c r="L10775" s="8"/>
      <c r="M10775" s="8"/>
      <c r="N10775" s="8"/>
      <c r="O10775" s="8"/>
      <c r="P10775" s="8"/>
    </row>
    <row r="10776" spans="12:16" ht="24" customHeight="1">
      <c r="L10776" s="8"/>
      <c r="M10776" s="8"/>
      <c r="N10776" s="8"/>
      <c r="O10776" s="8"/>
      <c r="P10776" s="8"/>
    </row>
    <row r="10777" spans="12:16" ht="24" customHeight="1">
      <c r="L10777" s="8"/>
      <c r="M10777" s="8"/>
      <c r="N10777" s="8"/>
      <c r="O10777" s="8"/>
      <c r="P10777" s="8"/>
    </row>
    <row r="10778" spans="12:16" ht="24" customHeight="1">
      <c r="L10778" s="8"/>
      <c r="M10778" s="8"/>
      <c r="N10778" s="8"/>
      <c r="O10778" s="8"/>
      <c r="P10778" s="8"/>
    </row>
    <row r="10779" spans="12:16" ht="24" customHeight="1">
      <c r="L10779" s="8"/>
      <c r="M10779" s="8"/>
      <c r="N10779" s="8"/>
      <c r="O10779" s="8"/>
      <c r="P10779" s="8"/>
    </row>
    <row r="10780" spans="12:16" ht="24" customHeight="1">
      <c r="L10780" s="8"/>
      <c r="M10780" s="8"/>
      <c r="N10780" s="8"/>
      <c r="O10780" s="8"/>
      <c r="P10780" s="8"/>
    </row>
    <row r="10781" spans="12:16" ht="24" customHeight="1">
      <c r="L10781" s="8"/>
      <c r="M10781" s="8"/>
      <c r="N10781" s="8"/>
      <c r="O10781" s="8"/>
      <c r="P10781" s="8"/>
    </row>
    <row r="10782" spans="12:16" ht="24" customHeight="1">
      <c r="L10782" s="8"/>
      <c r="M10782" s="8"/>
      <c r="N10782" s="8"/>
      <c r="O10782" s="8"/>
      <c r="P10782" s="8"/>
    </row>
    <row r="10783" spans="12:16" ht="24" customHeight="1">
      <c r="L10783" s="8"/>
      <c r="M10783" s="8"/>
      <c r="N10783" s="8"/>
      <c r="O10783" s="8"/>
      <c r="P10783" s="8"/>
    </row>
    <row r="10784" spans="12:16" ht="24" customHeight="1">
      <c r="L10784" s="8"/>
      <c r="M10784" s="8"/>
      <c r="N10784" s="8"/>
      <c r="O10784" s="8"/>
      <c r="P10784" s="8"/>
    </row>
    <row r="10785" spans="12:16" ht="24" customHeight="1">
      <c r="L10785" s="8"/>
      <c r="M10785" s="8"/>
      <c r="N10785" s="8"/>
      <c r="O10785" s="8"/>
      <c r="P10785" s="8"/>
    </row>
    <row r="10786" spans="12:16" ht="24" customHeight="1">
      <c r="L10786" s="8"/>
      <c r="M10786" s="8"/>
      <c r="N10786" s="8"/>
      <c r="O10786" s="8"/>
      <c r="P10786" s="8"/>
    </row>
    <row r="10787" spans="12:16" ht="24" customHeight="1">
      <c r="L10787" s="8"/>
      <c r="M10787" s="8"/>
      <c r="N10787" s="8"/>
      <c r="O10787" s="8"/>
      <c r="P10787" s="8"/>
    </row>
    <row r="10788" spans="12:16" ht="24" customHeight="1">
      <c r="L10788" s="8"/>
      <c r="M10788" s="8"/>
      <c r="N10788" s="8"/>
      <c r="O10788" s="8"/>
      <c r="P10788" s="8"/>
    </row>
    <row r="10789" spans="12:16" ht="24" customHeight="1">
      <c r="L10789" s="8"/>
      <c r="M10789" s="8"/>
      <c r="N10789" s="8"/>
      <c r="O10789" s="8"/>
      <c r="P10789" s="8"/>
    </row>
    <row r="10790" spans="12:16" ht="24" customHeight="1">
      <c r="L10790" s="8"/>
      <c r="M10790" s="8"/>
      <c r="N10790" s="8"/>
      <c r="O10790" s="8"/>
      <c r="P10790" s="8"/>
    </row>
    <row r="10791" spans="12:16" ht="24" customHeight="1">
      <c r="L10791" s="8"/>
      <c r="M10791" s="8"/>
      <c r="N10791" s="8"/>
      <c r="O10791" s="8"/>
      <c r="P10791" s="8"/>
    </row>
    <row r="10792" spans="12:16" ht="24" customHeight="1">
      <c r="L10792" s="8"/>
      <c r="M10792" s="8"/>
      <c r="N10792" s="8"/>
      <c r="O10792" s="8"/>
      <c r="P10792" s="8"/>
    </row>
    <row r="10793" spans="12:16" ht="24" customHeight="1">
      <c r="L10793" s="8"/>
      <c r="M10793" s="8"/>
      <c r="N10793" s="8"/>
      <c r="O10793" s="8"/>
      <c r="P10793" s="8"/>
    </row>
    <row r="10794" spans="12:16" ht="24" customHeight="1">
      <c r="L10794" s="8"/>
      <c r="M10794" s="8"/>
      <c r="N10794" s="8"/>
      <c r="O10794" s="8"/>
      <c r="P10794" s="8"/>
    </row>
    <row r="10795" spans="12:16" ht="24" customHeight="1">
      <c r="L10795" s="8"/>
      <c r="M10795" s="8"/>
      <c r="N10795" s="8"/>
      <c r="O10795" s="8"/>
      <c r="P10795" s="8"/>
    </row>
    <row r="10796" spans="12:16" ht="24" customHeight="1">
      <c r="L10796" s="8"/>
      <c r="M10796" s="8"/>
      <c r="N10796" s="8"/>
      <c r="O10796" s="8"/>
      <c r="P10796" s="8"/>
    </row>
    <row r="10797" spans="12:16" ht="24" customHeight="1">
      <c r="L10797" s="8"/>
      <c r="M10797" s="8"/>
      <c r="N10797" s="8"/>
      <c r="O10797" s="8"/>
      <c r="P10797" s="8"/>
    </row>
    <row r="10798" spans="12:16" ht="24" customHeight="1">
      <c r="L10798" s="8"/>
      <c r="M10798" s="8"/>
      <c r="N10798" s="8"/>
      <c r="O10798" s="8"/>
      <c r="P10798" s="8"/>
    </row>
    <row r="10799" spans="12:16" ht="24" customHeight="1">
      <c r="L10799" s="8"/>
      <c r="M10799" s="8"/>
      <c r="N10799" s="8"/>
      <c r="O10799" s="8"/>
      <c r="P10799" s="8"/>
    </row>
    <row r="10800" spans="12:16" ht="24" customHeight="1">
      <c r="L10800" s="8"/>
      <c r="M10800" s="8"/>
      <c r="N10800" s="8"/>
      <c r="O10800" s="8"/>
      <c r="P10800" s="8"/>
    </row>
    <row r="10801" spans="12:16" ht="24" customHeight="1">
      <c r="L10801" s="8"/>
      <c r="M10801" s="8"/>
      <c r="N10801" s="8"/>
      <c r="O10801" s="8"/>
      <c r="P10801" s="8"/>
    </row>
    <row r="10802" spans="12:16" ht="24" customHeight="1">
      <c r="L10802" s="8"/>
      <c r="M10802" s="8"/>
      <c r="N10802" s="8"/>
      <c r="O10802" s="8"/>
      <c r="P10802" s="8"/>
    </row>
    <row r="10803" spans="12:16" ht="24" customHeight="1">
      <c r="L10803" s="8"/>
      <c r="M10803" s="8"/>
      <c r="N10803" s="8"/>
      <c r="O10803" s="8"/>
      <c r="P10803" s="8"/>
    </row>
    <row r="10804" spans="12:16" ht="24" customHeight="1">
      <c r="L10804" s="8"/>
      <c r="M10804" s="8"/>
      <c r="N10804" s="8"/>
      <c r="O10804" s="8"/>
      <c r="P10804" s="8"/>
    </row>
    <row r="10805" spans="12:16" ht="24" customHeight="1">
      <c r="L10805" s="8"/>
      <c r="M10805" s="8"/>
      <c r="N10805" s="8"/>
      <c r="O10805" s="8"/>
      <c r="P10805" s="8"/>
    </row>
    <row r="10806" spans="12:16" ht="24" customHeight="1">
      <c r="L10806" s="8"/>
      <c r="M10806" s="8"/>
      <c r="N10806" s="8"/>
      <c r="O10806" s="8"/>
      <c r="P10806" s="8"/>
    </row>
    <row r="10807" spans="12:16" ht="24" customHeight="1">
      <c r="L10807" s="8"/>
      <c r="M10807" s="8"/>
      <c r="N10807" s="8"/>
      <c r="O10807" s="8"/>
      <c r="P10807" s="8"/>
    </row>
    <row r="10808" spans="12:16" ht="24" customHeight="1">
      <c r="L10808" s="8"/>
      <c r="M10808" s="8"/>
      <c r="N10808" s="8"/>
      <c r="O10808" s="8"/>
      <c r="P10808" s="8"/>
    </row>
    <row r="10809" spans="12:16" ht="24" customHeight="1">
      <c r="L10809" s="8"/>
      <c r="M10809" s="8"/>
      <c r="N10809" s="8"/>
      <c r="O10809" s="8"/>
      <c r="P10809" s="8"/>
    </row>
    <row r="10810" spans="12:16" ht="24" customHeight="1">
      <c r="L10810" s="8"/>
      <c r="M10810" s="8"/>
      <c r="N10810" s="8"/>
      <c r="O10810" s="8"/>
      <c r="P10810" s="8"/>
    </row>
    <row r="10811" spans="12:16" ht="24" customHeight="1">
      <c r="L10811" s="8"/>
      <c r="M10811" s="8"/>
      <c r="N10811" s="8"/>
      <c r="O10811" s="8"/>
      <c r="P10811" s="8"/>
    </row>
    <row r="10812" spans="12:16" ht="24" customHeight="1">
      <c r="L10812" s="8"/>
      <c r="M10812" s="8"/>
      <c r="N10812" s="8"/>
      <c r="O10812" s="8"/>
      <c r="P10812" s="8"/>
    </row>
    <row r="10813" spans="12:16" ht="24" customHeight="1">
      <c r="L10813" s="8"/>
      <c r="M10813" s="8"/>
      <c r="N10813" s="8"/>
      <c r="O10813" s="8"/>
      <c r="P10813" s="8"/>
    </row>
    <row r="10814" spans="12:16" ht="24" customHeight="1">
      <c r="L10814" s="8"/>
      <c r="M10814" s="8"/>
      <c r="N10814" s="8"/>
      <c r="O10814" s="8"/>
      <c r="P10814" s="8"/>
    </row>
    <row r="10815" spans="12:16" ht="24" customHeight="1">
      <c r="L10815" s="8"/>
      <c r="M10815" s="8"/>
      <c r="N10815" s="8"/>
      <c r="O10815" s="8"/>
      <c r="P10815" s="8"/>
    </row>
    <row r="10816" spans="12:16" ht="24" customHeight="1">
      <c r="L10816" s="8"/>
      <c r="M10816" s="8"/>
      <c r="N10816" s="8"/>
      <c r="O10816" s="8"/>
      <c r="P10816" s="8"/>
    </row>
    <row r="10817" spans="12:16" ht="24" customHeight="1">
      <c r="L10817" s="8"/>
      <c r="M10817" s="8"/>
      <c r="N10817" s="8"/>
      <c r="O10817" s="8"/>
      <c r="P10817" s="8"/>
    </row>
    <row r="10818" spans="12:16" ht="24" customHeight="1">
      <c r="L10818" s="8"/>
      <c r="M10818" s="8"/>
      <c r="N10818" s="8"/>
      <c r="O10818" s="8"/>
      <c r="P10818" s="8"/>
    </row>
    <row r="10819" spans="12:16" ht="24" customHeight="1">
      <c r="L10819" s="8"/>
      <c r="M10819" s="8"/>
      <c r="N10819" s="8"/>
      <c r="O10819" s="8"/>
      <c r="P10819" s="8"/>
    </row>
    <row r="10820" spans="12:16" ht="24" customHeight="1">
      <c r="L10820" s="8"/>
      <c r="M10820" s="8"/>
      <c r="N10820" s="8"/>
      <c r="O10820" s="8"/>
      <c r="P10820" s="8"/>
    </row>
    <row r="10821" spans="12:16" ht="24" customHeight="1">
      <c r="L10821" s="8"/>
      <c r="M10821" s="8"/>
      <c r="N10821" s="8"/>
      <c r="O10821" s="8"/>
      <c r="P10821" s="8"/>
    </row>
    <row r="10822" spans="12:16" ht="24" customHeight="1">
      <c r="L10822" s="8"/>
      <c r="M10822" s="8"/>
      <c r="N10822" s="8"/>
      <c r="O10822" s="8"/>
      <c r="P10822" s="8"/>
    </row>
    <row r="10823" spans="12:16" ht="24" customHeight="1">
      <c r="L10823" s="8"/>
      <c r="M10823" s="8"/>
      <c r="N10823" s="8"/>
      <c r="O10823" s="8"/>
      <c r="P10823" s="8"/>
    </row>
    <row r="10824" spans="12:16" ht="24" customHeight="1">
      <c r="L10824" s="8"/>
      <c r="M10824" s="8"/>
      <c r="N10824" s="8"/>
      <c r="O10824" s="8"/>
      <c r="P10824" s="8"/>
    </row>
    <row r="10825" spans="12:16" ht="24" customHeight="1">
      <c r="L10825" s="8"/>
      <c r="M10825" s="8"/>
      <c r="N10825" s="8"/>
      <c r="O10825" s="8"/>
      <c r="P10825" s="8"/>
    </row>
    <row r="10826" spans="12:16" ht="24" customHeight="1">
      <c r="L10826" s="8"/>
      <c r="M10826" s="8"/>
      <c r="N10826" s="8"/>
      <c r="O10826" s="8"/>
      <c r="P10826" s="8"/>
    </row>
    <row r="10827" spans="12:16" ht="24" customHeight="1">
      <c r="L10827" s="8"/>
      <c r="M10827" s="8"/>
      <c r="N10827" s="8"/>
      <c r="O10827" s="8"/>
      <c r="P10827" s="8"/>
    </row>
    <row r="10828" spans="12:16" ht="24" customHeight="1">
      <c r="L10828" s="8"/>
      <c r="M10828" s="8"/>
      <c r="N10828" s="8"/>
      <c r="O10828" s="8"/>
      <c r="P10828" s="8"/>
    </row>
    <row r="10829" spans="12:16" ht="24" customHeight="1">
      <c r="L10829" s="8"/>
      <c r="M10829" s="8"/>
      <c r="N10829" s="8"/>
      <c r="O10829" s="8"/>
      <c r="P10829" s="8"/>
    </row>
    <row r="10830" spans="12:16" ht="24" customHeight="1">
      <c r="L10830" s="8"/>
      <c r="M10830" s="8"/>
      <c r="N10830" s="8"/>
      <c r="O10830" s="8"/>
      <c r="P10830" s="8"/>
    </row>
    <row r="10831" spans="12:16" ht="24" customHeight="1">
      <c r="L10831" s="8"/>
      <c r="M10831" s="8"/>
      <c r="N10831" s="8"/>
      <c r="O10831" s="8"/>
      <c r="P10831" s="8"/>
    </row>
    <row r="10832" spans="12:16" ht="24" customHeight="1">
      <c r="L10832" s="8"/>
      <c r="M10832" s="8"/>
      <c r="N10832" s="8"/>
      <c r="O10832" s="8"/>
      <c r="P10832" s="8"/>
    </row>
    <row r="10833" spans="12:16" ht="24" customHeight="1">
      <c r="L10833" s="8"/>
      <c r="M10833" s="8"/>
      <c r="N10833" s="8"/>
      <c r="O10833" s="8"/>
      <c r="P10833" s="8"/>
    </row>
    <row r="10834" spans="12:16" ht="24" customHeight="1">
      <c r="L10834" s="8"/>
      <c r="M10834" s="8"/>
      <c r="N10834" s="8"/>
      <c r="O10834" s="8"/>
      <c r="P10834" s="8"/>
    </row>
    <row r="10835" spans="12:16" ht="24" customHeight="1">
      <c r="L10835" s="8"/>
      <c r="M10835" s="8"/>
      <c r="N10835" s="8"/>
      <c r="O10835" s="8"/>
      <c r="P10835" s="8"/>
    </row>
    <row r="10836" spans="12:16" ht="24" customHeight="1">
      <c r="L10836" s="8"/>
      <c r="M10836" s="8"/>
      <c r="N10836" s="8"/>
      <c r="O10836" s="8"/>
      <c r="P10836" s="8"/>
    </row>
    <row r="10837" spans="12:16" ht="24" customHeight="1">
      <c r="L10837" s="8"/>
      <c r="M10837" s="8"/>
      <c r="N10837" s="8"/>
      <c r="O10837" s="8"/>
      <c r="P10837" s="8"/>
    </row>
    <row r="10838" spans="12:16" ht="24" customHeight="1">
      <c r="L10838" s="8"/>
      <c r="M10838" s="8"/>
      <c r="N10838" s="8"/>
      <c r="O10838" s="8"/>
      <c r="P10838" s="8"/>
    </row>
    <row r="10839" spans="12:16" ht="24" customHeight="1">
      <c r="L10839" s="8"/>
      <c r="M10839" s="8"/>
      <c r="N10839" s="8"/>
      <c r="O10839" s="8"/>
      <c r="P10839" s="8"/>
    </row>
    <row r="10840" spans="12:16" ht="24" customHeight="1">
      <c r="L10840" s="8"/>
      <c r="M10840" s="8"/>
      <c r="N10840" s="8"/>
      <c r="O10840" s="8"/>
      <c r="P10840" s="8"/>
    </row>
    <row r="10841" spans="12:16" ht="24" customHeight="1">
      <c r="L10841" s="8"/>
      <c r="M10841" s="8"/>
      <c r="N10841" s="8"/>
      <c r="O10841" s="8"/>
      <c r="P10841" s="8"/>
    </row>
    <row r="10842" spans="12:16" ht="24" customHeight="1">
      <c r="L10842" s="8"/>
      <c r="M10842" s="8"/>
      <c r="N10842" s="8"/>
      <c r="O10842" s="8"/>
      <c r="P10842" s="8"/>
    </row>
    <row r="10843" spans="12:16" ht="24" customHeight="1">
      <c r="L10843" s="8"/>
      <c r="M10843" s="8"/>
      <c r="N10843" s="8"/>
      <c r="O10843" s="8"/>
      <c r="P10843" s="8"/>
    </row>
    <row r="10844" spans="12:16" ht="24" customHeight="1">
      <c r="L10844" s="8"/>
      <c r="M10844" s="8"/>
      <c r="N10844" s="8"/>
      <c r="O10844" s="8"/>
      <c r="P10844" s="8"/>
    </row>
    <row r="10845" spans="12:16" ht="24" customHeight="1">
      <c r="L10845" s="8"/>
      <c r="M10845" s="8"/>
      <c r="N10845" s="8"/>
      <c r="O10845" s="8"/>
      <c r="P10845" s="8"/>
    </row>
    <row r="10846" spans="12:16" ht="24" customHeight="1">
      <c r="L10846" s="8"/>
      <c r="M10846" s="8"/>
      <c r="N10846" s="8"/>
      <c r="O10846" s="8"/>
      <c r="P10846" s="8"/>
    </row>
    <row r="10847" spans="12:16" ht="24" customHeight="1">
      <c r="L10847" s="8"/>
      <c r="M10847" s="8"/>
      <c r="N10847" s="8"/>
      <c r="O10847" s="8"/>
      <c r="P10847" s="8"/>
    </row>
    <row r="10848" spans="12:16" ht="24" customHeight="1">
      <c r="L10848" s="8"/>
      <c r="M10848" s="8"/>
      <c r="N10848" s="8"/>
      <c r="O10848" s="8"/>
      <c r="P10848" s="8"/>
    </row>
    <row r="10849" spans="12:16" ht="24" customHeight="1">
      <c r="L10849" s="8"/>
      <c r="M10849" s="8"/>
      <c r="N10849" s="8"/>
      <c r="O10849" s="8"/>
      <c r="P10849" s="8"/>
    </row>
    <row r="10850" spans="12:16" ht="24" customHeight="1">
      <c r="L10850" s="8"/>
      <c r="M10850" s="8"/>
      <c r="N10850" s="8"/>
      <c r="O10850" s="8"/>
      <c r="P10850" s="8"/>
    </row>
    <row r="10851" spans="12:16" ht="24" customHeight="1">
      <c r="L10851" s="8"/>
      <c r="M10851" s="8"/>
      <c r="N10851" s="8"/>
      <c r="O10851" s="8"/>
      <c r="P10851" s="8"/>
    </row>
    <row r="10852" spans="12:16" ht="24" customHeight="1">
      <c r="L10852" s="8"/>
      <c r="M10852" s="8"/>
      <c r="N10852" s="8"/>
      <c r="O10852" s="8"/>
      <c r="P10852" s="8"/>
    </row>
    <row r="10853" spans="12:16" ht="24" customHeight="1">
      <c r="L10853" s="8"/>
      <c r="M10853" s="8"/>
      <c r="N10853" s="8"/>
      <c r="O10853" s="8"/>
      <c r="P10853" s="8"/>
    </row>
    <row r="10854" spans="12:16" ht="24" customHeight="1">
      <c r="L10854" s="8"/>
      <c r="M10854" s="8"/>
      <c r="N10854" s="8"/>
      <c r="O10854" s="8"/>
      <c r="P10854" s="8"/>
    </row>
    <row r="10855" spans="12:16" ht="24" customHeight="1">
      <c r="L10855" s="8"/>
      <c r="M10855" s="8"/>
      <c r="N10855" s="8"/>
      <c r="O10855" s="8"/>
      <c r="P10855" s="8"/>
    </row>
    <row r="10856" spans="12:16" ht="24" customHeight="1">
      <c r="L10856" s="8"/>
      <c r="M10856" s="8"/>
      <c r="N10856" s="8"/>
      <c r="O10856" s="8"/>
      <c r="P10856" s="8"/>
    </row>
    <row r="10857" spans="12:16" ht="24" customHeight="1">
      <c r="L10857" s="8"/>
      <c r="M10857" s="8"/>
      <c r="N10857" s="8"/>
      <c r="O10857" s="8"/>
      <c r="P10857" s="8"/>
    </row>
    <row r="10858" spans="12:16" ht="24" customHeight="1">
      <c r="L10858" s="8"/>
      <c r="M10858" s="8"/>
      <c r="N10858" s="8"/>
      <c r="O10858" s="8"/>
      <c r="P10858" s="8"/>
    </row>
    <row r="10859" spans="12:16" ht="24" customHeight="1">
      <c r="L10859" s="8"/>
      <c r="M10859" s="8"/>
      <c r="N10859" s="8"/>
      <c r="O10859" s="8"/>
      <c r="P10859" s="8"/>
    </row>
    <row r="10860" spans="12:16" ht="24" customHeight="1">
      <c r="L10860" s="8"/>
      <c r="M10860" s="8"/>
      <c r="N10860" s="8"/>
      <c r="O10860" s="8"/>
      <c r="P10860" s="8"/>
    </row>
    <row r="10861" spans="12:16" ht="24" customHeight="1">
      <c r="L10861" s="8"/>
      <c r="M10861" s="8"/>
      <c r="N10861" s="8"/>
      <c r="O10861" s="8"/>
      <c r="P10861" s="8"/>
    </row>
    <row r="10862" spans="12:16" ht="24" customHeight="1">
      <c r="L10862" s="8"/>
      <c r="M10862" s="8"/>
      <c r="N10862" s="8"/>
      <c r="O10862" s="8"/>
      <c r="P10862" s="8"/>
    </row>
    <row r="10863" spans="12:16" ht="24" customHeight="1">
      <c r="L10863" s="8"/>
      <c r="M10863" s="8"/>
      <c r="N10863" s="8"/>
      <c r="O10863" s="8"/>
      <c r="P10863" s="8"/>
    </row>
    <row r="10864" spans="12:16" ht="24" customHeight="1">
      <c r="L10864" s="8"/>
      <c r="M10864" s="8"/>
      <c r="N10864" s="8"/>
      <c r="O10864" s="8"/>
      <c r="P10864" s="8"/>
    </row>
    <row r="10865" spans="12:16" ht="24" customHeight="1">
      <c r="L10865" s="8"/>
      <c r="M10865" s="8"/>
      <c r="N10865" s="8"/>
      <c r="O10865" s="8"/>
      <c r="P10865" s="8"/>
    </row>
    <row r="10866" spans="12:16" ht="24" customHeight="1">
      <c r="L10866" s="8"/>
      <c r="M10866" s="8"/>
      <c r="N10866" s="8"/>
      <c r="O10866" s="8"/>
      <c r="P10866" s="8"/>
    </row>
    <row r="10867" spans="12:16" ht="24" customHeight="1">
      <c r="L10867" s="8"/>
      <c r="M10867" s="8"/>
      <c r="N10867" s="8"/>
      <c r="O10867" s="8"/>
      <c r="P10867" s="8"/>
    </row>
    <row r="10868" spans="12:16" ht="24" customHeight="1">
      <c r="L10868" s="8"/>
      <c r="M10868" s="8"/>
      <c r="N10868" s="8"/>
      <c r="O10868" s="8"/>
      <c r="P10868" s="8"/>
    </row>
    <row r="10869" spans="12:16" ht="24" customHeight="1">
      <c r="L10869" s="8"/>
      <c r="M10869" s="8"/>
      <c r="N10869" s="8"/>
      <c r="O10869" s="8"/>
      <c r="P10869" s="8"/>
    </row>
    <row r="10870" spans="12:16" ht="24" customHeight="1">
      <c r="L10870" s="8"/>
      <c r="M10870" s="8"/>
      <c r="N10870" s="8"/>
      <c r="O10870" s="8"/>
      <c r="P10870" s="8"/>
    </row>
    <row r="10871" spans="12:16" ht="24" customHeight="1">
      <c r="L10871" s="8"/>
      <c r="M10871" s="8"/>
      <c r="N10871" s="8"/>
      <c r="O10871" s="8"/>
      <c r="P10871" s="8"/>
    </row>
    <row r="10872" spans="12:16" ht="24" customHeight="1">
      <c r="L10872" s="8"/>
      <c r="M10872" s="8"/>
      <c r="N10872" s="8"/>
      <c r="O10872" s="8"/>
      <c r="P10872" s="8"/>
    </row>
    <row r="10873" spans="12:16" ht="24" customHeight="1">
      <c r="L10873" s="8"/>
      <c r="M10873" s="8"/>
      <c r="N10873" s="8"/>
      <c r="O10873" s="8"/>
      <c r="P10873" s="8"/>
    </row>
    <row r="10874" spans="12:16" ht="24" customHeight="1">
      <c r="L10874" s="8"/>
      <c r="M10874" s="8"/>
      <c r="N10874" s="8"/>
      <c r="O10874" s="8"/>
      <c r="P10874" s="8"/>
    </row>
    <row r="10875" spans="12:16" ht="24" customHeight="1">
      <c r="L10875" s="8"/>
      <c r="M10875" s="8"/>
      <c r="N10875" s="8"/>
      <c r="O10875" s="8"/>
      <c r="P10875" s="8"/>
    </row>
    <row r="10876" spans="12:16" ht="24" customHeight="1">
      <c r="L10876" s="8"/>
      <c r="M10876" s="8"/>
      <c r="N10876" s="8"/>
      <c r="O10876" s="8"/>
      <c r="P10876" s="8"/>
    </row>
    <row r="10877" spans="12:16" ht="24" customHeight="1">
      <c r="L10877" s="8"/>
      <c r="M10877" s="8"/>
      <c r="N10877" s="8"/>
      <c r="O10877" s="8"/>
      <c r="P10877" s="8"/>
    </row>
    <row r="10878" spans="12:16" ht="24" customHeight="1">
      <c r="L10878" s="8"/>
      <c r="M10878" s="8"/>
      <c r="N10878" s="8"/>
      <c r="O10878" s="8"/>
      <c r="P10878" s="8"/>
    </row>
    <row r="10879" spans="12:16" ht="24" customHeight="1">
      <c r="L10879" s="8"/>
      <c r="M10879" s="8"/>
      <c r="N10879" s="8"/>
      <c r="O10879" s="8"/>
      <c r="P10879" s="8"/>
    </row>
    <row r="10880" spans="12:16" ht="24" customHeight="1">
      <c r="L10880" s="8"/>
      <c r="M10880" s="8"/>
      <c r="N10880" s="8"/>
      <c r="O10880" s="8"/>
      <c r="P10880" s="8"/>
    </row>
    <row r="10881" spans="12:16" ht="24" customHeight="1">
      <c r="L10881" s="8"/>
      <c r="M10881" s="8"/>
      <c r="N10881" s="8"/>
      <c r="O10881" s="8"/>
      <c r="P10881" s="8"/>
    </row>
    <row r="10882" spans="12:16" ht="24" customHeight="1">
      <c r="L10882" s="8"/>
      <c r="M10882" s="8"/>
      <c r="N10882" s="8"/>
      <c r="O10882" s="8"/>
      <c r="P10882" s="8"/>
    </row>
    <row r="10883" spans="12:16" ht="24" customHeight="1">
      <c r="L10883" s="8"/>
      <c r="M10883" s="8"/>
      <c r="N10883" s="8"/>
      <c r="O10883" s="8"/>
      <c r="P10883" s="8"/>
    </row>
    <row r="10884" spans="12:16" ht="24" customHeight="1">
      <c r="L10884" s="8"/>
      <c r="M10884" s="8"/>
      <c r="N10884" s="8"/>
      <c r="O10884" s="8"/>
      <c r="P10884" s="8"/>
    </row>
    <row r="10885" spans="12:16" ht="24" customHeight="1">
      <c r="L10885" s="8"/>
      <c r="M10885" s="8"/>
      <c r="N10885" s="8"/>
      <c r="O10885" s="8"/>
      <c r="P10885" s="8"/>
    </row>
    <row r="10886" spans="12:16" ht="24" customHeight="1">
      <c r="L10886" s="8"/>
      <c r="M10886" s="8"/>
      <c r="N10886" s="8"/>
      <c r="O10886" s="8"/>
      <c r="P10886" s="8"/>
    </row>
    <row r="10887" spans="12:16" ht="24" customHeight="1">
      <c r="L10887" s="8"/>
      <c r="M10887" s="8"/>
      <c r="N10887" s="8"/>
      <c r="O10887" s="8"/>
      <c r="P10887" s="8"/>
    </row>
    <row r="10888" spans="12:16" ht="24" customHeight="1">
      <c r="L10888" s="8"/>
      <c r="M10888" s="8"/>
      <c r="N10888" s="8"/>
      <c r="O10888" s="8"/>
      <c r="P10888" s="8"/>
    </row>
    <row r="10889" spans="12:16" ht="24" customHeight="1">
      <c r="L10889" s="8"/>
      <c r="M10889" s="8"/>
      <c r="N10889" s="8"/>
      <c r="O10889" s="8"/>
      <c r="P10889" s="8"/>
    </row>
    <row r="10890" spans="12:16" ht="24" customHeight="1">
      <c r="L10890" s="8"/>
      <c r="M10890" s="8"/>
      <c r="N10890" s="8"/>
      <c r="O10890" s="8"/>
      <c r="P10890" s="8"/>
    </row>
    <row r="10891" spans="12:16" ht="24" customHeight="1">
      <c r="L10891" s="8"/>
      <c r="M10891" s="8"/>
      <c r="N10891" s="8"/>
      <c r="O10891" s="8"/>
      <c r="P10891" s="8"/>
    </row>
    <row r="10892" spans="12:16" ht="24" customHeight="1">
      <c r="L10892" s="8"/>
      <c r="M10892" s="8"/>
      <c r="N10892" s="8"/>
      <c r="O10892" s="8"/>
      <c r="P10892" s="8"/>
    </row>
    <row r="10893" spans="12:16" ht="24" customHeight="1">
      <c r="L10893" s="8"/>
      <c r="M10893" s="8"/>
      <c r="N10893" s="8"/>
      <c r="O10893" s="8"/>
      <c r="P10893" s="8"/>
    </row>
    <row r="10894" spans="12:16" ht="24" customHeight="1">
      <c r="L10894" s="8"/>
      <c r="M10894" s="8"/>
      <c r="N10894" s="8"/>
      <c r="O10894" s="8"/>
      <c r="P10894" s="8"/>
    </row>
    <row r="10895" spans="12:16" ht="24" customHeight="1">
      <c r="L10895" s="8"/>
      <c r="M10895" s="8"/>
      <c r="N10895" s="8"/>
      <c r="O10895" s="8"/>
      <c r="P10895" s="8"/>
    </row>
    <row r="10896" spans="12:16" ht="24" customHeight="1">
      <c r="L10896" s="8"/>
      <c r="M10896" s="8"/>
      <c r="N10896" s="8"/>
      <c r="O10896" s="8"/>
      <c r="P10896" s="8"/>
    </row>
    <row r="10897" spans="12:16" ht="24" customHeight="1">
      <c r="L10897" s="8"/>
      <c r="M10897" s="8"/>
      <c r="N10897" s="8"/>
      <c r="O10897" s="8"/>
      <c r="P10897" s="8"/>
    </row>
    <row r="10898" spans="12:16" ht="24" customHeight="1">
      <c r="L10898" s="8"/>
      <c r="M10898" s="8"/>
      <c r="N10898" s="8"/>
      <c r="O10898" s="8"/>
      <c r="P10898" s="8"/>
    </row>
    <row r="10899" spans="12:16" ht="24" customHeight="1">
      <c r="L10899" s="8"/>
      <c r="M10899" s="8"/>
      <c r="N10899" s="8"/>
      <c r="O10899" s="8"/>
      <c r="P10899" s="8"/>
    </row>
    <row r="10900" spans="12:16" ht="24" customHeight="1">
      <c r="L10900" s="8"/>
      <c r="M10900" s="8"/>
      <c r="N10900" s="8"/>
      <c r="O10900" s="8"/>
      <c r="P10900" s="8"/>
    </row>
    <row r="10901" spans="12:16" ht="24" customHeight="1">
      <c r="L10901" s="8"/>
      <c r="M10901" s="8"/>
      <c r="N10901" s="8"/>
      <c r="O10901" s="8"/>
      <c r="P10901" s="8"/>
    </row>
    <row r="10902" spans="12:16" ht="24" customHeight="1">
      <c r="L10902" s="8"/>
      <c r="M10902" s="8"/>
      <c r="N10902" s="8"/>
      <c r="O10902" s="8"/>
      <c r="P10902" s="8"/>
    </row>
    <row r="10903" spans="12:16" ht="24" customHeight="1">
      <c r="L10903" s="8"/>
      <c r="M10903" s="8"/>
      <c r="N10903" s="8"/>
      <c r="O10903" s="8"/>
      <c r="P10903" s="8"/>
    </row>
    <row r="10904" spans="12:16" ht="24" customHeight="1">
      <c r="L10904" s="8"/>
      <c r="M10904" s="8"/>
      <c r="N10904" s="8"/>
      <c r="O10904" s="8"/>
      <c r="P10904" s="8"/>
    </row>
    <row r="10905" spans="12:16" ht="24" customHeight="1">
      <c r="L10905" s="8"/>
      <c r="M10905" s="8"/>
      <c r="N10905" s="8"/>
      <c r="O10905" s="8"/>
      <c r="P10905" s="8"/>
    </row>
    <row r="10906" spans="12:16" ht="24" customHeight="1">
      <c r="L10906" s="8"/>
      <c r="M10906" s="8"/>
      <c r="N10906" s="8"/>
      <c r="O10906" s="8"/>
      <c r="P10906" s="8"/>
    </row>
    <row r="10907" spans="12:16" ht="24" customHeight="1">
      <c r="L10907" s="8"/>
      <c r="M10907" s="8"/>
      <c r="N10907" s="8"/>
      <c r="O10907" s="8"/>
      <c r="P10907" s="8"/>
    </row>
    <row r="10908" spans="12:16" ht="24" customHeight="1">
      <c r="L10908" s="8"/>
      <c r="M10908" s="8"/>
      <c r="N10908" s="8"/>
      <c r="O10908" s="8"/>
      <c r="P10908" s="8"/>
    </row>
    <row r="10909" spans="12:16" ht="24" customHeight="1">
      <c r="L10909" s="8"/>
      <c r="M10909" s="8"/>
      <c r="N10909" s="8"/>
      <c r="O10909" s="8"/>
      <c r="P10909" s="8"/>
    </row>
    <row r="10910" spans="12:16" ht="24" customHeight="1">
      <c r="L10910" s="8"/>
      <c r="M10910" s="8"/>
      <c r="N10910" s="8"/>
      <c r="O10910" s="8"/>
      <c r="P10910" s="8"/>
    </row>
    <row r="10911" spans="12:16" ht="24" customHeight="1">
      <c r="L10911" s="8"/>
      <c r="M10911" s="8"/>
      <c r="N10911" s="8"/>
      <c r="O10911" s="8"/>
      <c r="P10911" s="8"/>
    </row>
    <row r="10912" spans="12:16" ht="24" customHeight="1">
      <c r="L10912" s="8"/>
      <c r="M10912" s="8"/>
      <c r="N10912" s="8"/>
      <c r="O10912" s="8"/>
      <c r="P10912" s="8"/>
    </row>
    <row r="10913" spans="12:16" ht="24" customHeight="1">
      <c r="L10913" s="8"/>
      <c r="M10913" s="8"/>
      <c r="N10913" s="8"/>
      <c r="O10913" s="8"/>
      <c r="P10913" s="8"/>
    </row>
    <row r="10914" spans="12:16" ht="24" customHeight="1">
      <c r="L10914" s="8"/>
      <c r="M10914" s="8"/>
      <c r="N10914" s="8"/>
      <c r="O10914" s="8"/>
      <c r="P10914" s="8"/>
    </row>
    <row r="10915" spans="12:16" ht="24" customHeight="1">
      <c r="L10915" s="8"/>
      <c r="M10915" s="8"/>
      <c r="N10915" s="8"/>
      <c r="O10915" s="8"/>
      <c r="P10915" s="8"/>
    </row>
    <row r="10916" spans="12:16" ht="24" customHeight="1">
      <c r="L10916" s="8"/>
      <c r="M10916" s="8"/>
      <c r="N10916" s="8"/>
      <c r="O10916" s="8"/>
      <c r="P10916" s="8"/>
    </row>
    <row r="10917" spans="12:16" ht="24" customHeight="1">
      <c r="L10917" s="8"/>
      <c r="M10917" s="8"/>
      <c r="N10917" s="8"/>
      <c r="O10917" s="8"/>
      <c r="P10917" s="8"/>
    </row>
    <row r="10918" spans="12:16" ht="24" customHeight="1">
      <c r="L10918" s="8"/>
      <c r="M10918" s="8"/>
      <c r="N10918" s="8"/>
      <c r="O10918" s="8"/>
      <c r="P10918" s="8"/>
    </row>
    <row r="10919" spans="12:16" ht="24" customHeight="1">
      <c r="L10919" s="8"/>
      <c r="M10919" s="8"/>
      <c r="N10919" s="8"/>
      <c r="O10919" s="8"/>
      <c r="P10919" s="8"/>
    </row>
    <row r="10920" spans="12:16" ht="24" customHeight="1">
      <c r="L10920" s="8"/>
      <c r="M10920" s="8"/>
      <c r="N10920" s="8"/>
      <c r="O10920" s="8"/>
      <c r="P10920" s="8"/>
    </row>
    <row r="10921" spans="12:16" ht="24" customHeight="1">
      <c r="L10921" s="8"/>
      <c r="M10921" s="8"/>
      <c r="N10921" s="8"/>
      <c r="O10921" s="8"/>
      <c r="P10921" s="8"/>
    </row>
    <row r="10922" spans="12:16" ht="24" customHeight="1">
      <c r="L10922" s="8"/>
      <c r="M10922" s="8"/>
      <c r="N10922" s="8"/>
      <c r="O10922" s="8"/>
      <c r="P10922" s="8"/>
    </row>
    <row r="10923" spans="12:16" ht="24" customHeight="1">
      <c r="L10923" s="8"/>
      <c r="M10923" s="8"/>
      <c r="N10923" s="8"/>
      <c r="O10923" s="8"/>
      <c r="P10923" s="8"/>
    </row>
    <row r="10924" spans="12:16" ht="24" customHeight="1">
      <c r="L10924" s="8"/>
      <c r="M10924" s="8"/>
      <c r="N10924" s="8"/>
      <c r="O10924" s="8"/>
      <c r="P10924" s="8"/>
    </row>
    <row r="10925" spans="12:16" ht="24" customHeight="1">
      <c r="L10925" s="8"/>
      <c r="M10925" s="8"/>
      <c r="N10925" s="8"/>
      <c r="O10925" s="8"/>
      <c r="P10925" s="8"/>
    </row>
    <row r="10926" spans="12:16" ht="24" customHeight="1">
      <c r="L10926" s="8"/>
      <c r="M10926" s="8"/>
      <c r="N10926" s="8"/>
      <c r="O10926" s="8"/>
      <c r="P10926" s="8"/>
    </row>
    <row r="10927" spans="12:16" ht="24" customHeight="1">
      <c r="L10927" s="8"/>
      <c r="M10927" s="8"/>
      <c r="N10927" s="8"/>
      <c r="O10927" s="8"/>
      <c r="P10927" s="8"/>
    </row>
    <row r="10928" spans="12:16" ht="24" customHeight="1">
      <c r="L10928" s="8"/>
      <c r="M10928" s="8"/>
      <c r="N10928" s="8"/>
      <c r="O10928" s="8"/>
      <c r="P10928" s="8"/>
    </row>
    <row r="10929" spans="12:16" ht="24" customHeight="1">
      <c r="L10929" s="8"/>
      <c r="M10929" s="8"/>
      <c r="N10929" s="8"/>
      <c r="O10929" s="8"/>
      <c r="P10929" s="8"/>
    </row>
    <row r="10930" spans="12:16" ht="24" customHeight="1">
      <c r="L10930" s="8"/>
      <c r="M10930" s="8"/>
      <c r="N10930" s="8"/>
      <c r="O10930" s="8"/>
      <c r="P10930" s="8"/>
    </row>
    <row r="10931" spans="12:16" ht="24" customHeight="1">
      <c r="L10931" s="8"/>
      <c r="M10931" s="8"/>
      <c r="N10931" s="8"/>
      <c r="O10931" s="8"/>
      <c r="P10931" s="8"/>
    </row>
    <row r="10932" spans="12:16" ht="24" customHeight="1">
      <c r="L10932" s="8"/>
      <c r="M10932" s="8"/>
      <c r="N10932" s="8"/>
      <c r="O10932" s="8"/>
      <c r="P10932" s="8"/>
    </row>
    <row r="10933" spans="12:16" ht="24" customHeight="1">
      <c r="L10933" s="8"/>
      <c r="M10933" s="8"/>
      <c r="N10933" s="8"/>
      <c r="O10933" s="8"/>
      <c r="P10933" s="8"/>
    </row>
    <row r="10934" spans="12:16" ht="24" customHeight="1">
      <c r="L10934" s="8"/>
      <c r="M10934" s="8"/>
      <c r="N10934" s="8"/>
      <c r="O10934" s="8"/>
      <c r="P10934" s="8"/>
    </row>
    <row r="10935" spans="12:16" ht="24" customHeight="1">
      <c r="L10935" s="8"/>
      <c r="M10935" s="8"/>
      <c r="N10935" s="8"/>
      <c r="O10935" s="8"/>
      <c r="P10935" s="8"/>
    </row>
    <row r="10936" spans="12:16" ht="24" customHeight="1">
      <c r="L10936" s="8"/>
      <c r="M10936" s="8"/>
      <c r="N10936" s="8"/>
      <c r="O10936" s="8"/>
      <c r="P10936" s="8"/>
    </row>
    <row r="10937" spans="12:16" ht="24" customHeight="1">
      <c r="L10937" s="8"/>
      <c r="M10937" s="8"/>
      <c r="N10937" s="8"/>
      <c r="O10937" s="8"/>
      <c r="P10937" s="8"/>
    </row>
    <row r="10938" spans="12:16" ht="24" customHeight="1">
      <c r="L10938" s="8"/>
      <c r="M10938" s="8"/>
      <c r="N10938" s="8"/>
      <c r="O10938" s="8"/>
      <c r="P10938" s="8"/>
    </row>
    <row r="10939" spans="12:16" ht="24" customHeight="1">
      <c r="L10939" s="8"/>
      <c r="M10939" s="8"/>
      <c r="N10939" s="8"/>
      <c r="O10939" s="8"/>
      <c r="P10939" s="8"/>
    </row>
    <row r="10940" spans="12:16" ht="24" customHeight="1">
      <c r="L10940" s="8"/>
      <c r="M10940" s="8"/>
      <c r="N10940" s="8"/>
      <c r="O10940" s="8"/>
      <c r="P10940" s="8"/>
    </row>
    <row r="10941" spans="12:16" ht="24" customHeight="1">
      <c r="L10941" s="8"/>
      <c r="M10941" s="8"/>
      <c r="N10941" s="8"/>
      <c r="O10941" s="8"/>
      <c r="P10941" s="8"/>
    </row>
    <row r="10942" spans="12:16" ht="24" customHeight="1">
      <c r="L10942" s="8"/>
      <c r="M10942" s="8"/>
      <c r="N10942" s="8"/>
      <c r="O10942" s="8"/>
      <c r="P10942" s="8"/>
    </row>
    <row r="10943" spans="12:16" ht="24" customHeight="1">
      <c r="L10943" s="8"/>
      <c r="M10943" s="8"/>
      <c r="N10943" s="8"/>
      <c r="O10943" s="8"/>
      <c r="P10943" s="8"/>
    </row>
    <row r="10944" spans="12:16" ht="24" customHeight="1">
      <c r="L10944" s="8"/>
      <c r="M10944" s="8"/>
      <c r="N10944" s="8"/>
      <c r="O10944" s="8"/>
      <c r="P10944" s="8"/>
    </row>
    <row r="10945" spans="12:16" ht="24" customHeight="1">
      <c r="L10945" s="8"/>
      <c r="M10945" s="8"/>
      <c r="N10945" s="8"/>
      <c r="O10945" s="8"/>
      <c r="P10945" s="8"/>
    </row>
    <row r="10946" spans="12:16" ht="24" customHeight="1">
      <c r="L10946" s="8"/>
      <c r="M10946" s="8"/>
      <c r="N10946" s="8"/>
      <c r="O10946" s="8"/>
      <c r="P10946" s="8"/>
    </row>
    <row r="10947" spans="12:16" ht="24" customHeight="1">
      <c r="L10947" s="8"/>
      <c r="M10947" s="8"/>
      <c r="N10947" s="8"/>
      <c r="O10947" s="8"/>
      <c r="P10947" s="8"/>
    </row>
    <row r="10948" spans="12:16" ht="24" customHeight="1">
      <c r="L10948" s="8"/>
      <c r="M10948" s="8"/>
      <c r="N10948" s="8"/>
      <c r="O10948" s="8"/>
      <c r="P10948" s="8"/>
    </row>
    <row r="10949" spans="12:16" ht="24" customHeight="1">
      <c r="L10949" s="8"/>
      <c r="M10949" s="8"/>
      <c r="N10949" s="8"/>
      <c r="O10949" s="8"/>
      <c r="P10949" s="8"/>
    </row>
    <row r="10950" spans="12:16" ht="24" customHeight="1">
      <c r="L10950" s="8"/>
      <c r="M10950" s="8"/>
      <c r="N10950" s="8"/>
      <c r="O10950" s="8"/>
      <c r="P10950" s="8"/>
    </row>
    <row r="10951" spans="12:16" ht="24" customHeight="1">
      <c r="L10951" s="8"/>
      <c r="M10951" s="8"/>
      <c r="N10951" s="8"/>
      <c r="O10951" s="8"/>
      <c r="P10951" s="8"/>
    </row>
    <row r="10952" spans="12:16" ht="24" customHeight="1">
      <c r="L10952" s="8"/>
      <c r="M10952" s="8"/>
      <c r="N10952" s="8"/>
      <c r="O10952" s="8"/>
      <c r="P10952" s="8"/>
    </row>
    <row r="10953" spans="12:16" ht="24" customHeight="1">
      <c r="L10953" s="8"/>
      <c r="M10953" s="8"/>
      <c r="N10953" s="8"/>
      <c r="O10953" s="8"/>
      <c r="P10953" s="8"/>
    </row>
    <row r="10954" spans="12:16" ht="24" customHeight="1">
      <c r="L10954" s="8"/>
      <c r="M10954" s="8"/>
      <c r="N10954" s="8"/>
      <c r="O10954" s="8"/>
      <c r="P10954" s="8"/>
    </row>
    <row r="10955" spans="12:16" ht="24" customHeight="1">
      <c r="L10955" s="8"/>
      <c r="M10955" s="8"/>
      <c r="N10955" s="8"/>
      <c r="O10955" s="8"/>
      <c r="P10955" s="8"/>
    </row>
    <row r="10956" spans="12:16" ht="24" customHeight="1">
      <c r="L10956" s="8"/>
      <c r="M10956" s="8"/>
      <c r="N10956" s="8"/>
      <c r="O10956" s="8"/>
      <c r="P10956" s="8"/>
    </row>
    <row r="10957" spans="12:16" ht="24" customHeight="1">
      <c r="L10957" s="8"/>
      <c r="M10957" s="8"/>
      <c r="N10957" s="8"/>
      <c r="O10957" s="8"/>
      <c r="P10957" s="8"/>
    </row>
    <row r="10958" spans="12:16" ht="24" customHeight="1">
      <c r="L10958" s="8"/>
      <c r="M10958" s="8"/>
      <c r="N10958" s="8"/>
      <c r="O10958" s="8"/>
      <c r="P10958" s="8"/>
    </row>
    <row r="10959" spans="12:16" ht="24" customHeight="1">
      <c r="L10959" s="8"/>
      <c r="M10959" s="8"/>
      <c r="N10959" s="8"/>
      <c r="O10959" s="8"/>
      <c r="P10959" s="8"/>
    </row>
    <row r="10960" spans="12:16" ht="24" customHeight="1">
      <c r="L10960" s="8"/>
      <c r="M10960" s="8"/>
      <c r="N10960" s="8"/>
      <c r="O10960" s="8"/>
      <c r="P10960" s="8"/>
    </row>
    <row r="10961" spans="12:16" ht="24" customHeight="1">
      <c r="L10961" s="8"/>
      <c r="M10961" s="8"/>
      <c r="N10961" s="8"/>
      <c r="O10961" s="8"/>
      <c r="P10961" s="8"/>
    </row>
    <row r="10962" spans="12:16" ht="24" customHeight="1">
      <c r="L10962" s="8"/>
      <c r="M10962" s="8"/>
      <c r="N10962" s="8"/>
      <c r="O10962" s="8"/>
      <c r="P10962" s="8"/>
    </row>
    <row r="10963" spans="12:16" ht="24" customHeight="1">
      <c r="L10963" s="8"/>
      <c r="M10963" s="8"/>
      <c r="N10963" s="8"/>
      <c r="O10963" s="8"/>
      <c r="P10963" s="8"/>
    </row>
    <row r="10964" spans="12:16" ht="24" customHeight="1">
      <c r="L10964" s="8"/>
      <c r="M10964" s="8"/>
      <c r="N10964" s="8"/>
      <c r="O10964" s="8"/>
      <c r="P10964" s="8"/>
    </row>
    <row r="10965" spans="12:16" ht="24" customHeight="1">
      <c r="L10965" s="8"/>
      <c r="M10965" s="8"/>
      <c r="N10965" s="8"/>
      <c r="O10965" s="8"/>
      <c r="P10965" s="8"/>
    </row>
    <row r="10966" spans="12:16" ht="24" customHeight="1">
      <c r="L10966" s="8"/>
      <c r="M10966" s="8"/>
      <c r="N10966" s="8"/>
      <c r="O10966" s="8"/>
      <c r="P10966" s="8"/>
    </row>
    <row r="10967" spans="12:16" ht="24" customHeight="1">
      <c r="L10967" s="8"/>
      <c r="M10967" s="8"/>
      <c r="N10967" s="8"/>
      <c r="O10967" s="8"/>
      <c r="P10967" s="8"/>
    </row>
    <row r="10968" spans="12:16" ht="24" customHeight="1">
      <c r="L10968" s="8"/>
      <c r="M10968" s="8"/>
      <c r="N10968" s="8"/>
      <c r="O10968" s="8"/>
      <c r="P10968" s="8"/>
    </row>
    <row r="10969" spans="12:16" ht="24" customHeight="1">
      <c r="L10969" s="8"/>
      <c r="M10969" s="8"/>
      <c r="N10969" s="8"/>
      <c r="O10969" s="8"/>
      <c r="P10969" s="8"/>
    </row>
    <row r="10970" spans="12:16" ht="24" customHeight="1">
      <c r="L10970" s="8"/>
      <c r="M10970" s="8"/>
      <c r="N10970" s="8"/>
      <c r="O10970" s="8"/>
      <c r="P10970" s="8"/>
    </row>
    <row r="10971" spans="12:16" ht="24" customHeight="1">
      <c r="L10971" s="8"/>
      <c r="M10971" s="8"/>
      <c r="N10971" s="8"/>
      <c r="O10971" s="8"/>
      <c r="P10971" s="8"/>
    </row>
    <row r="10972" spans="12:16" ht="24" customHeight="1">
      <c r="L10972" s="8"/>
      <c r="M10972" s="8"/>
      <c r="N10972" s="8"/>
      <c r="O10972" s="8"/>
      <c r="P10972" s="8"/>
    </row>
    <row r="10973" spans="12:16" ht="24" customHeight="1">
      <c r="L10973" s="8"/>
      <c r="M10973" s="8"/>
      <c r="N10973" s="8"/>
      <c r="O10973" s="8"/>
      <c r="P10973" s="8"/>
    </row>
    <row r="10974" spans="12:16" ht="24" customHeight="1">
      <c r="L10974" s="8"/>
      <c r="M10974" s="8"/>
      <c r="N10974" s="8"/>
      <c r="O10974" s="8"/>
      <c r="P10974" s="8"/>
    </row>
    <row r="10975" spans="12:16" ht="24" customHeight="1">
      <c r="L10975" s="8"/>
      <c r="M10975" s="8"/>
      <c r="N10975" s="8"/>
      <c r="O10975" s="8"/>
      <c r="P10975" s="8"/>
    </row>
    <row r="10976" spans="12:16" ht="24" customHeight="1">
      <c r="L10976" s="8"/>
      <c r="M10976" s="8"/>
      <c r="N10976" s="8"/>
      <c r="O10976" s="8"/>
      <c r="P10976" s="8"/>
    </row>
    <row r="10977" spans="12:16" ht="24" customHeight="1">
      <c r="L10977" s="8"/>
      <c r="M10977" s="8"/>
      <c r="N10977" s="8"/>
      <c r="O10977" s="8"/>
      <c r="P10977" s="8"/>
    </row>
    <row r="10978" spans="12:16" ht="24" customHeight="1">
      <c r="L10978" s="8"/>
      <c r="M10978" s="8"/>
      <c r="N10978" s="8"/>
      <c r="O10978" s="8"/>
      <c r="P10978" s="8"/>
    </row>
    <row r="10979" spans="12:16" ht="24" customHeight="1">
      <c r="L10979" s="8"/>
      <c r="M10979" s="8"/>
      <c r="N10979" s="8"/>
      <c r="O10979" s="8"/>
      <c r="P10979" s="8"/>
    </row>
    <row r="10980" spans="12:16" ht="24" customHeight="1">
      <c r="L10980" s="8"/>
      <c r="M10980" s="8"/>
      <c r="N10980" s="8"/>
      <c r="O10980" s="8"/>
      <c r="P10980" s="8"/>
    </row>
    <row r="10981" spans="12:16" ht="24" customHeight="1">
      <c r="L10981" s="8"/>
      <c r="M10981" s="8"/>
      <c r="N10981" s="8"/>
      <c r="O10981" s="8"/>
      <c r="P10981" s="8"/>
    </row>
    <row r="10982" spans="12:16" ht="24" customHeight="1">
      <c r="L10982" s="8"/>
      <c r="M10982" s="8"/>
      <c r="N10982" s="8"/>
      <c r="O10982" s="8"/>
      <c r="P10982" s="8"/>
    </row>
    <row r="10983" spans="12:16" ht="24" customHeight="1">
      <c r="L10983" s="8"/>
      <c r="M10983" s="8"/>
      <c r="N10983" s="8"/>
      <c r="O10983" s="8"/>
      <c r="P10983" s="8"/>
    </row>
    <row r="10984" spans="12:16" ht="24" customHeight="1">
      <c r="L10984" s="8"/>
      <c r="M10984" s="8"/>
      <c r="N10984" s="8"/>
      <c r="O10984" s="8"/>
      <c r="P10984" s="8"/>
    </row>
    <row r="10985" spans="12:16" ht="24" customHeight="1">
      <c r="L10985" s="8"/>
      <c r="M10985" s="8"/>
      <c r="N10985" s="8"/>
      <c r="O10985" s="8"/>
      <c r="P10985" s="8"/>
    </row>
    <row r="10986" spans="12:16" ht="24" customHeight="1">
      <c r="L10986" s="8"/>
      <c r="M10986" s="8"/>
      <c r="N10986" s="8"/>
      <c r="O10986" s="8"/>
      <c r="P10986" s="8"/>
    </row>
    <row r="10987" spans="12:16" ht="24" customHeight="1">
      <c r="L10987" s="8"/>
      <c r="M10987" s="8"/>
      <c r="N10987" s="8"/>
      <c r="O10987" s="8"/>
      <c r="P10987" s="8"/>
    </row>
    <row r="10988" spans="12:16" ht="24" customHeight="1">
      <c r="L10988" s="8"/>
      <c r="M10988" s="8"/>
      <c r="N10988" s="8"/>
      <c r="O10988" s="8"/>
      <c r="P10988" s="8"/>
    </row>
    <row r="10989" spans="12:16" ht="24" customHeight="1">
      <c r="L10989" s="8"/>
      <c r="M10989" s="8"/>
      <c r="N10989" s="8"/>
      <c r="O10989" s="8"/>
      <c r="P10989" s="8"/>
    </row>
    <row r="10990" spans="12:16" ht="24" customHeight="1">
      <c r="L10990" s="8"/>
      <c r="M10990" s="8"/>
      <c r="N10990" s="8"/>
      <c r="O10990" s="8"/>
      <c r="P10990" s="8"/>
    </row>
    <row r="10991" spans="12:16" ht="24" customHeight="1">
      <c r="L10991" s="8"/>
      <c r="M10991" s="8"/>
      <c r="N10991" s="8"/>
      <c r="O10991" s="8"/>
      <c r="P10991" s="8"/>
    </row>
    <row r="10992" spans="12:16" ht="24" customHeight="1">
      <c r="L10992" s="8"/>
      <c r="M10992" s="8"/>
      <c r="N10992" s="8"/>
      <c r="O10992" s="8"/>
      <c r="P10992" s="8"/>
    </row>
    <row r="10993" spans="12:16" ht="24" customHeight="1">
      <c r="L10993" s="8"/>
      <c r="M10993" s="8"/>
      <c r="N10993" s="8"/>
      <c r="O10993" s="8"/>
      <c r="P10993" s="8"/>
    </row>
    <row r="10994" spans="12:16" ht="24" customHeight="1">
      <c r="L10994" s="8"/>
      <c r="M10994" s="8"/>
      <c r="N10994" s="8"/>
      <c r="O10994" s="8"/>
      <c r="P10994" s="8"/>
    </row>
    <row r="10995" spans="12:16" ht="24" customHeight="1">
      <c r="L10995" s="8"/>
      <c r="M10995" s="8"/>
      <c r="N10995" s="8"/>
      <c r="O10995" s="8"/>
      <c r="P10995" s="8"/>
    </row>
    <row r="10996" spans="12:16" ht="24" customHeight="1">
      <c r="L10996" s="8"/>
      <c r="M10996" s="8"/>
      <c r="N10996" s="8"/>
      <c r="O10996" s="8"/>
      <c r="P10996" s="8"/>
    </row>
    <row r="10997" spans="12:16" ht="24" customHeight="1">
      <c r="L10997" s="8"/>
      <c r="M10997" s="8"/>
      <c r="N10997" s="8"/>
      <c r="O10997" s="8"/>
      <c r="P10997" s="8"/>
    </row>
    <row r="10998" spans="12:16" ht="24" customHeight="1">
      <c r="L10998" s="8"/>
      <c r="M10998" s="8"/>
      <c r="N10998" s="8"/>
      <c r="O10998" s="8"/>
      <c r="P10998" s="8"/>
    </row>
    <row r="10999" spans="12:16" ht="24" customHeight="1">
      <c r="L10999" s="8"/>
      <c r="M10999" s="8"/>
      <c r="N10999" s="8"/>
      <c r="O10999" s="8"/>
      <c r="P10999" s="8"/>
    </row>
    <row r="11000" spans="12:16" ht="24" customHeight="1">
      <c r="L11000" s="8"/>
      <c r="M11000" s="8"/>
      <c r="N11000" s="8"/>
      <c r="O11000" s="8"/>
      <c r="P11000" s="8"/>
    </row>
    <row r="11001" spans="12:16" ht="24" customHeight="1">
      <c r="L11001" s="8"/>
      <c r="M11001" s="8"/>
      <c r="N11001" s="8"/>
      <c r="O11001" s="8"/>
      <c r="P11001" s="8"/>
    </row>
    <row r="11002" spans="12:16" ht="24" customHeight="1">
      <c r="L11002" s="8"/>
      <c r="M11002" s="8"/>
      <c r="N11002" s="8"/>
      <c r="O11002" s="8"/>
      <c r="P11002" s="8"/>
    </row>
    <row r="11003" spans="12:16" ht="24" customHeight="1">
      <c r="L11003" s="8"/>
      <c r="M11003" s="8"/>
      <c r="N11003" s="8"/>
      <c r="O11003" s="8"/>
      <c r="P11003" s="8"/>
    </row>
    <row r="11004" spans="12:16" ht="24" customHeight="1">
      <c r="L11004" s="8"/>
      <c r="M11004" s="8"/>
      <c r="N11004" s="8"/>
      <c r="O11004" s="8"/>
      <c r="P11004" s="8"/>
    </row>
    <row r="11005" spans="12:16" ht="24" customHeight="1">
      <c r="L11005" s="8"/>
      <c r="M11005" s="8"/>
      <c r="N11005" s="8"/>
      <c r="O11005" s="8"/>
      <c r="P11005" s="8"/>
    </row>
    <row r="11006" spans="12:16" ht="24" customHeight="1">
      <c r="L11006" s="8"/>
      <c r="M11006" s="8"/>
      <c r="N11006" s="8"/>
      <c r="O11006" s="8"/>
      <c r="P11006" s="8"/>
    </row>
    <row r="11007" spans="12:16" ht="24" customHeight="1">
      <c r="L11007" s="8"/>
      <c r="M11007" s="8"/>
      <c r="N11007" s="8"/>
      <c r="O11007" s="8"/>
      <c r="P11007" s="8"/>
    </row>
    <row r="11008" spans="12:16" ht="24" customHeight="1">
      <c r="L11008" s="8"/>
      <c r="M11008" s="8"/>
      <c r="N11008" s="8"/>
      <c r="O11008" s="8"/>
      <c r="P11008" s="8"/>
    </row>
    <row r="11009" spans="12:16" ht="24" customHeight="1">
      <c r="L11009" s="8"/>
      <c r="M11009" s="8"/>
      <c r="N11009" s="8"/>
      <c r="O11009" s="8"/>
      <c r="P11009" s="8"/>
    </row>
    <row r="11010" spans="12:16" ht="24" customHeight="1">
      <c r="L11010" s="8"/>
      <c r="M11010" s="8"/>
      <c r="N11010" s="8"/>
      <c r="O11010" s="8"/>
      <c r="P11010" s="8"/>
    </row>
    <row r="11011" spans="12:16" ht="24" customHeight="1">
      <c r="L11011" s="8"/>
      <c r="M11011" s="8"/>
      <c r="N11011" s="8"/>
      <c r="O11011" s="8"/>
      <c r="P11011" s="8"/>
    </row>
    <row r="11012" spans="12:16" ht="24" customHeight="1">
      <c r="L11012" s="8"/>
      <c r="M11012" s="8"/>
      <c r="N11012" s="8"/>
      <c r="O11012" s="8"/>
      <c r="P11012" s="8"/>
    </row>
    <row r="11013" spans="12:16" ht="24" customHeight="1">
      <c r="L11013" s="8"/>
      <c r="M11013" s="8"/>
      <c r="N11013" s="8"/>
      <c r="O11013" s="8"/>
      <c r="P11013" s="8"/>
    </row>
    <row r="11014" spans="12:16" ht="24" customHeight="1">
      <c r="L11014" s="8"/>
      <c r="M11014" s="8"/>
      <c r="N11014" s="8"/>
      <c r="O11014" s="8"/>
      <c r="P11014" s="8"/>
    </row>
    <row r="11015" spans="12:16" ht="24" customHeight="1">
      <c r="L11015" s="8"/>
      <c r="M11015" s="8"/>
      <c r="N11015" s="8"/>
      <c r="O11015" s="8"/>
      <c r="P11015" s="8"/>
    </row>
    <row r="11016" spans="12:16" ht="24" customHeight="1">
      <c r="L11016" s="8"/>
      <c r="M11016" s="8"/>
      <c r="N11016" s="8"/>
      <c r="O11016" s="8"/>
      <c r="P11016" s="8"/>
    </row>
    <row r="11017" spans="12:16" ht="24" customHeight="1">
      <c r="L11017" s="8"/>
      <c r="M11017" s="8"/>
      <c r="N11017" s="8"/>
      <c r="O11017" s="8"/>
      <c r="P11017" s="8"/>
    </row>
    <row r="11018" spans="12:16" ht="24" customHeight="1">
      <c r="L11018" s="8"/>
      <c r="M11018" s="8"/>
      <c r="N11018" s="8"/>
      <c r="O11018" s="8"/>
      <c r="P11018" s="8"/>
    </row>
    <row r="11019" spans="12:16" ht="24" customHeight="1">
      <c r="L11019" s="8"/>
      <c r="M11019" s="8"/>
      <c r="N11019" s="8"/>
      <c r="O11019" s="8"/>
      <c r="P11019" s="8"/>
    </row>
    <row r="11020" spans="12:16" ht="24" customHeight="1">
      <c r="L11020" s="8"/>
      <c r="M11020" s="8"/>
      <c r="N11020" s="8"/>
      <c r="O11020" s="8"/>
      <c r="P11020" s="8"/>
    </row>
    <row r="11021" spans="12:16" ht="24" customHeight="1">
      <c r="L11021" s="8"/>
      <c r="M11021" s="8"/>
      <c r="N11021" s="8"/>
      <c r="O11021" s="8"/>
      <c r="P11021" s="8"/>
    </row>
    <row r="11022" spans="12:16" ht="24" customHeight="1">
      <c r="L11022" s="8"/>
      <c r="M11022" s="8"/>
      <c r="N11022" s="8"/>
      <c r="O11022" s="8"/>
      <c r="P11022" s="8"/>
    </row>
    <row r="11023" spans="12:16" ht="24" customHeight="1">
      <c r="L11023" s="8"/>
      <c r="M11023" s="8"/>
      <c r="N11023" s="8"/>
      <c r="O11023" s="8"/>
      <c r="P11023" s="8"/>
    </row>
    <row r="11024" spans="12:16" ht="24" customHeight="1">
      <c r="L11024" s="8"/>
      <c r="M11024" s="8"/>
      <c r="N11024" s="8"/>
      <c r="O11024" s="8"/>
      <c r="P11024" s="8"/>
    </row>
    <row r="11025" spans="12:16" ht="24" customHeight="1">
      <c r="L11025" s="8"/>
      <c r="M11025" s="8"/>
      <c r="N11025" s="8"/>
      <c r="O11025" s="8"/>
      <c r="P11025" s="8"/>
    </row>
    <row r="11026" spans="12:16" ht="24" customHeight="1">
      <c r="L11026" s="8"/>
      <c r="M11026" s="8"/>
      <c r="N11026" s="8"/>
      <c r="O11026" s="8"/>
      <c r="P11026" s="8"/>
    </row>
    <row r="11027" spans="12:16" ht="24" customHeight="1">
      <c r="L11027" s="8"/>
      <c r="M11027" s="8"/>
      <c r="N11027" s="8"/>
      <c r="O11027" s="8"/>
      <c r="P11027" s="8"/>
    </row>
    <row r="11028" spans="12:16" ht="24" customHeight="1">
      <c r="L11028" s="8"/>
      <c r="M11028" s="8"/>
      <c r="N11028" s="8"/>
      <c r="O11028" s="8"/>
      <c r="P11028" s="8"/>
    </row>
    <row r="11029" spans="12:16" ht="24" customHeight="1">
      <c r="L11029" s="8"/>
      <c r="M11029" s="8"/>
      <c r="N11029" s="8"/>
      <c r="O11029" s="8"/>
      <c r="P11029" s="8"/>
    </row>
    <row r="11030" spans="12:16" ht="24" customHeight="1">
      <c r="L11030" s="8"/>
      <c r="M11030" s="8"/>
      <c r="N11030" s="8"/>
      <c r="O11030" s="8"/>
      <c r="P11030" s="8"/>
    </row>
    <row r="11031" spans="12:16" ht="24" customHeight="1">
      <c r="L11031" s="8"/>
      <c r="M11031" s="8"/>
      <c r="N11031" s="8"/>
      <c r="O11031" s="8"/>
      <c r="P11031" s="8"/>
    </row>
    <row r="11032" spans="12:16" ht="24" customHeight="1">
      <c r="L11032" s="8"/>
      <c r="M11032" s="8"/>
      <c r="N11032" s="8"/>
      <c r="O11032" s="8"/>
      <c r="P11032" s="8"/>
    </row>
    <row r="11033" spans="12:16" ht="24" customHeight="1">
      <c r="L11033" s="8"/>
      <c r="M11033" s="8"/>
      <c r="N11033" s="8"/>
      <c r="O11033" s="8"/>
      <c r="P11033" s="8"/>
    </row>
    <row r="11034" spans="12:16" ht="24" customHeight="1">
      <c r="L11034" s="8"/>
      <c r="M11034" s="8"/>
      <c r="N11034" s="8"/>
      <c r="O11034" s="8"/>
      <c r="P11034" s="8"/>
    </row>
    <row r="11035" spans="12:16" ht="24" customHeight="1">
      <c r="L11035" s="8"/>
      <c r="M11035" s="8"/>
      <c r="N11035" s="8"/>
      <c r="O11035" s="8"/>
      <c r="P11035" s="8"/>
    </row>
    <row r="11036" spans="12:16" ht="24" customHeight="1">
      <c r="L11036" s="8"/>
      <c r="M11036" s="8"/>
      <c r="N11036" s="8"/>
      <c r="O11036" s="8"/>
      <c r="P11036" s="8"/>
    </row>
    <row r="11037" spans="12:16" ht="24" customHeight="1">
      <c r="L11037" s="8"/>
      <c r="M11037" s="8"/>
      <c r="N11037" s="8"/>
      <c r="O11037" s="8"/>
      <c r="P11037" s="8"/>
    </row>
    <row r="11038" spans="12:16" ht="24" customHeight="1">
      <c r="L11038" s="8"/>
      <c r="M11038" s="8"/>
      <c r="N11038" s="8"/>
      <c r="O11038" s="8"/>
      <c r="P11038" s="8"/>
    </row>
    <row r="11039" spans="12:16" ht="24" customHeight="1">
      <c r="L11039" s="8"/>
      <c r="M11039" s="8"/>
      <c r="N11039" s="8"/>
      <c r="O11039" s="8"/>
      <c r="P11039" s="8"/>
    </row>
    <row r="11040" spans="12:16" ht="24" customHeight="1">
      <c r="L11040" s="8"/>
      <c r="M11040" s="8"/>
      <c r="N11040" s="8"/>
      <c r="O11040" s="8"/>
      <c r="P11040" s="8"/>
    </row>
    <row r="11041" spans="12:16" ht="24" customHeight="1">
      <c r="L11041" s="8"/>
      <c r="M11041" s="8"/>
      <c r="N11041" s="8"/>
      <c r="O11041" s="8"/>
      <c r="P11041" s="8"/>
    </row>
    <row r="11042" spans="12:16" ht="24" customHeight="1">
      <c r="L11042" s="8"/>
      <c r="M11042" s="8"/>
      <c r="N11042" s="8"/>
      <c r="O11042" s="8"/>
      <c r="P11042" s="8"/>
    </row>
    <row r="11043" spans="12:16" ht="24" customHeight="1">
      <c r="L11043" s="8"/>
      <c r="M11043" s="8"/>
      <c r="N11043" s="8"/>
      <c r="O11043" s="8"/>
      <c r="P11043" s="8"/>
    </row>
    <row r="11044" spans="12:16" ht="24" customHeight="1">
      <c r="L11044" s="8"/>
      <c r="M11044" s="8"/>
      <c r="N11044" s="8"/>
      <c r="O11044" s="8"/>
      <c r="P11044" s="8"/>
    </row>
    <row r="11045" spans="12:16" ht="24" customHeight="1">
      <c r="L11045" s="8"/>
      <c r="M11045" s="8"/>
      <c r="N11045" s="8"/>
      <c r="O11045" s="8"/>
      <c r="P11045" s="8"/>
    </row>
    <row r="11046" spans="12:16" ht="24" customHeight="1">
      <c r="L11046" s="8"/>
      <c r="M11046" s="8"/>
      <c r="N11046" s="8"/>
      <c r="O11046" s="8"/>
      <c r="P11046" s="8"/>
    </row>
    <row r="11047" spans="12:16" ht="24" customHeight="1">
      <c r="L11047" s="8"/>
      <c r="M11047" s="8"/>
      <c r="N11047" s="8"/>
      <c r="O11047" s="8"/>
      <c r="P11047" s="8"/>
    </row>
    <row r="11048" spans="12:16" ht="24" customHeight="1">
      <c r="L11048" s="8"/>
      <c r="M11048" s="8"/>
      <c r="N11048" s="8"/>
      <c r="O11048" s="8"/>
      <c r="P11048" s="8"/>
    </row>
    <row r="11049" spans="12:16" ht="24" customHeight="1">
      <c r="L11049" s="8"/>
      <c r="M11049" s="8"/>
      <c r="N11049" s="8"/>
      <c r="O11049" s="8"/>
      <c r="P11049" s="8"/>
    </row>
    <row r="11050" spans="12:16" ht="24" customHeight="1">
      <c r="L11050" s="8"/>
      <c r="M11050" s="8"/>
      <c r="N11050" s="8"/>
      <c r="O11050" s="8"/>
      <c r="P11050" s="8"/>
    </row>
    <row r="11051" spans="12:16" ht="24" customHeight="1">
      <c r="L11051" s="8"/>
      <c r="M11051" s="8"/>
      <c r="N11051" s="8"/>
      <c r="O11051" s="8"/>
      <c r="P11051" s="8"/>
    </row>
    <row r="11052" spans="12:16" ht="24" customHeight="1">
      <c r="L11052" s="8"/>
      <c r="M11052" s="8"/>
      <c r="N11052" s="8"/>
      <c r="O11052" s="8"/>
      <c r="P11052" s="8"/>
    </row>
    <row r="11053" spans="12:16" ht="24" customHeight="1">
      <c r="L11053" s="8"/>
      <c r="M11053" s="8"/>
      <c r="N11053" s="8"/>
      <c r="O11053" s="8"/>
      <c r="P11053" s="8"/>
    </row>
    <row r="11054" spans="12:16" ht="24" customHeight="1">
      <c r="L11054" s="8"/>
      <c r="M11054" s="8"/>
      <c r="N11054" s="8"/>
      <c r="O11054" s="8"/>
      <c r="P11054" s="8"/>
    </row>
    <row r="11055" spans="12:16" ht="24" customHeight="1">
      <c r="L11055" s="8"/>
      <c r="M11055" s="8"/>
      <c r="N11055" s="8"/>
      <c r="O11055" s="8"/>
      <c r="P11055" s="8"/>
    </row>
    <row r="11056" spans="12:16" ht="24" customHeight="1">
      <c r="L11056" s="8"/>
      <c r="M11056" s="8"/>
      <c r="N11056" s="8"/>
      <c r="O11056" s="8"/>
      <c r="P11056" s="8"/>
    </row>
    <row r="11057" spans="12:16" ht="24" customHeight="1">
      <c r="L11057" s="8"/>
      <c r="M11057" s="8"/>
      <c r="N11057" s="8"/>
      <c r="O11057" s="8"/>
      <c r="P11057" s="8"/>
    </row>
    <row r="11058" spans="12:16" ht="24" customHeight="1">
      <c r="L11058" s="8"/>
      <c r="M11058" s="8"/>
      <c r="N11058" s="8"/>
      <c r="O11058" s="8"/>
      <c r="P11058" s="8"/>
    </row>
    <row r="11059" spans="12:16" ht="24" customHeight="1">
      <c r="L11059" s="8"/>
      <c r="M11059" s="8"/>
      <c r="N11059" s="8"/>
      <c r="O11059" s="8"/>
      <c r="P11059" s="8"/>
    </row>
    <row r="11060" spans="12:16" ht="24" customHeight="1">
      <c r="L11060" s="8"/>
      <c r="M11060" s="8"/>
      <c r="N11060" s="8"/>
      <c r="O11060" s="8"/>
      <c r="P11060" s="8"/>
    </row>
    <row r="11061" spans="12:16" ht="24" customHeight="1">
      <c r="L11061" s="8"/>
      <c r="M11061" s="8"/>
      <c r="N11061" s="8"/>
      <c r="O11061" s="8"/>
      <c r="P11061" s="8"/>
    </row>
    <row r="11062" spans="12:16" ht="24" customHeight="1">
      <c r="L11062" s="8"/>
      <c r="M11062" s="8"/>
      <c r="N11062" s="8"/>
      <c r="O11062" s="8"/>
      <c r="P11062" s="8"/>
    </row>
    <row r="11063" spans="12:16" ht="24" customHeight="1">
      <c r="L11063" s="8"/>
      <c r="M11063" s="8"/>
      <c r="N11063" s="8"/>
      <c r="O11063" s="8"/>
      <c r="P11063" s="8"/>
    </row>
    <row r="11064" spans="12:16" ht="24" customHeight="1">
      <c r="L11064" s="8"/>
      <c r="M11064" s="8"/>
      <c r="N11064" s="8"/>
      <c r="O11064" s="8"/>
      <c r="P11064" s="8"/>
    </row>
    <row r="11065" spans="12:16" ht="24" customHeight="1">
      <c r="L11065" s="8"/>
      <c r="M11065" s="8"/>
      <c r="N11065" s="8"/>
      <c r="O11065" s="8"/>
      <c r="P11065" s="8"/>
    </row>
    <row r="11066" spans="12:16" ht="24" customHeight="1">
      <c r="L11066" s="8"/>
      <c r="M11066" s="8"/>
      <c r="N11066" s="8"/>
      <c r="O11066" s="8"/>
      <c r="P11066" s="8"/>
    </row>
    <row r="11067" spans="12:16" ht="24" customHeight="1">
      <c r="L11067" s="8"/>
      <c r="M11067" s="8"/>
      <c r="N11067" s="8"/>
      <c r="O11067" s="8"/>
      <c r="P11067" s="8"/>
    </row>
    <row r="11068" spans="12:16" ht="24" customHeight="1">
      <c r="L11068" s="8"/>
      <c r="M11068" s="8"/>
      <c r="N11068" s="8"/>
      <c r="O11068" s="8"/>
      <c r="P11068" s="8"/>
    </row>
    <row r="11069" spans="12:16" ht="24" customHeight="1">
      <c r="L11069" s="8"/>
      <c r="M11069" s="8"/>
      <c r="N11069" s="8"/>
      <c r="O11069" s="8"/>
      <c r="P11069" s="8"/>
    </row>
    <row r="11070" spans="12:16" ht="24" customHeight="1">
      <c r="L11070" s="8"/>
      <c r="M11070" s="8"/>
      <c r="N11070" s="8"/>
      <c r="O11070" s="8"/>
      <c r="P11070" s="8"/>
    </row>
    <row r="11071" spans="12:16" ht="24" customHeight="1">
      <c r="L11071" s="8"/>
      <c r="M11071" s="8"/>
      <c r="N11071" s="8"/>
      <c r="O11071" s="8"/>
      <c r="P11071" s="8"/>
    </row>
    <row r="11072" spans="12:16" ht="24" customHeight="1">
      <c r="L11072" s="8"/>
      <c r="M11072" s="8"/>
      <c r="N11072" s="8"/>
      <c r="O11072" s="8"/>
      <c r="P11072" s="8"/>
    </row>
    <row r="11073" spans="12:16" ht="24" customHeight="1">
      <c r="L11073" s="8"/>
      <c r="M11073" s="8"/>
      <c r="N11073" s="8"/>
      <c r="O11073" s="8"/>
      <c r="P11073" s="8"/>
    </row>
    <row r="11074" spans="12:16" ht="24" customHeight="1">
      <c r="L11074" s="8"/>
      <c r="M11074" s="8"/>
      <c r="N11074" s="8"/>
      <c r="O11074" s="8"/>
      <c r="P11074" s="8"/>
    </row>
    <row r="11075" spans="12:16" ht="24" customHeight="1">
      <c r="L11075" s="8"/>
      <c r="M11075" s="8"/>
      <c r="N11075" s="8"/>
      <c r="O11075" s="8"/>
      <c r="P11075" s="8"/>
    </row>
    <row r="11076" spans="12:16" ht="24" customHeight="1">
      <c r="L11076" s="8"/>
      <c r="M11076" s="8"/>
      <c r="N11076" s="8"/>
      <c r="O11076" s="8"/>
      <c r="P11076" s="8"/>
    </row>
    <row r="11077" spans="12:16" ht="24" customHeight="1">
      <c r="L11077" s="8"/>
      <c r="M11077" s="8"/>
      <c r="N11077" s="8"/>
      <c r="O11077" s="8"/>
      <c r="P11077" s="8"/>
    </row>
    <row r="11078" spans="12:16" ht="24" customHeight="1">
      <c r="L11078" s="8"/>
      <c r="M11078" s="8"/>
      <c r="N11078" s="8"/>
      <c r="O11078" s="8"/>
      <c r="P11078" s="8"/>
    </row>
    <row r="11079" spans="12:16" ht="24" customHeight="1">
      <c r="L11079" s="8"/>
      <c r="M11079" s="8"/>
      <c r="N11079" s="8"/>
      <c r="O11079" s="8"/>
      <c r="P11079" s="8"/>
    </row>
    <row r="11080" spans="12:16" ht="24" customHeight="1">
      <c r="L11080" s="8"/>
      <c r="M11080" s="8"/>
      <c r="N11080" s="8"/>
      <c r="O11080" s="8"/>
      <c r="P11080" s="8"/>
    </row>
    <row r="11081" spans="12:16" ht="24" customHeight="1">
      <c r="L11081" s="8"/>
      <c r="M11081" s="8"/>
      <c r="N11081" s="8"/>
      <c r="O11081" s="8"/>
      <c r="P11081" s="8"/>
    </row>
    <row r="11082" spans="12:16" ht="24" customHeight="1">
      <c r="L11082" s="8"/>
      <c r="M11082" s="8"/>
      <c r="N11082" s="8"/>
      <c r="O11082" s="8"/>
      <c r="P11082" s="8"/>
    </row>
    <row r="11083" spans="12:16" ht="24" customHeight="1">
      <c r="L11083" s="8"/>
      <c r="M11083" s="8"/>
      <c r="N11083" s="8"/>
      <c r="O11083" s="8"/>
      <c r="P11083" s="8"/>
    </row>
    <row r="11084" spans="12:16" ht="24" customHeight="1">
      <c r="L11084" s="8"/>
      <c r="M11084" s="8"/>
      <c r="N11084" s="8"/>
      <c r="O11084" s="8"/>
      <c r="P11084" s="8"/>
    </row>
    <row r="11085" spans="12:16" ht="24" customHeight="1">
      <c r="L11085" s="8"/>
      <c r="M11085" s="8"/>
      <c r="N11085" s="8"/>
      <c r="O11085" s="8"/>
      <c r="P11085" s="8"/>
    </row>
    <row r="11086" spans="12:16" ht="24" customHeight="1">
      <c r="L11086" s="8"/>
      <c r="M11086" s="8"/>
      <c r="N11086" s="8"/>
      <c r="O11086" s="8"/>
      <c r="P11086" s="8"/>
    </row>
    <row r="11087" spans="12:16" ht="24" customHeight="1">
      <c r="L11087" s="8"/>
      <c r="M11087" s="8"/>
      <c r="N11087" s="8"/>
      <c r="O11087" s="8"/>
      <c r="P11087" s="8"/>
    </row>
    <row r="11088" spans="12:16" ht="24" customHeight="1">
      <c r="L11088" s="8"/>
      <c r="M11088" s="8"/>
      <c r="N11088" s="8"/>
      <c r="O11088" s="8"/>
      <c r="P11088" s="8"/>
    </row>
    <row r="11089" spans="12:16" ht="24" customHeight="1">
      <c r="L11089" s="8"/>
      <c r="M11089" s="8"/>
      <c r="N11089" s="8"/>
      <c r="O11089" s="8"/>
      <c r="P11089" s="8"/>
    </row>
    <row r="11090" spans="12:16" ht="24" customHeight="1">
      <c r="L11090" s="8"/>
      <c r="M11090" s="8"/>
      <c r="N11090" s="8"/>
      <c r="O11090" s="8"/>
      <c r="P11090" s="8"/>
    </row>
    <row r="11091" spans="12:16" ht="24" customHeight="1">
      <c r="L11091" s="8"/>
      <c r="M11091" s="8"/>
      <c r="N11091" s="8"/>
      <c r="O11091" s="8"/>
      <c r="P11091" s="8"/>
    </row>
    <row r="11092" spans="12:16" ht="24" customHeight="1">
      <c r="L11092" s="8"/>
      <c r="M11092" s="8"/>
      <c r="N11092" s="8"/>
      <c r="O11092" s="8"/>
      <c r="P11092" s="8"/>
    </row>
    <row r="11093" spans="12:16" ht="24" customHeight="1">
      <c r="L11093" s="8"/>
      <c r="M11093" s="8"/>
      <c r="N11093" s="8"/>
      <c r="O11093" s="8"/>
      <c r="P11093" s="8"/>
    </row>
    <row r="11094" spans="12:16" ht="24" customHeight="1">
      <c r="L11094" s="8"/>
      <c r="M11094" s="8"/>
      <c r="N11094" s="8"/>
      <c r="O11094" s="8"/>
      <c r="P11094" s="8"/>
    </row>
    <row r="11095" spans="12:16" ht="24" customHeight="1">
      <c r="L11095" s="8"/>
      <c r="M11095" s="8"/>
      <c r="N11095" s="8"/>
      <c r="O11095" s="8"/>
      <c r="P11095" s="8"/>
    </row>
    <row r="11096" spans="12:16" ht="24" customHeight="1">
      <c r="L11096" s="8"/>
      <c r="M11096" s="8"/>
      <c r="N11096" s="8"/>
      <c r="O11096" s="8"/>
      <c r="P11096" s="8"/>
    </row>
    <row r="11097" spans="12:16" ht="24" customHeight="1">
      <c r="L11097" s="8"/>
      <c r="M11097" s="8"/>
      <c r="N11097" s="8"/>
      <c r="O11097" s="8"/>
      <c r="P11097" s="8"/>
    </row>
    <row r="11098" spans="12:16" ht="24" customHeight="1">
      <c r="L11098" s="8"/>
      <c r="M11098" s="8"/>
      <c r="N11098" s="8"/>
      <c r="O11098" s="8"/>
      <c r="P11098" s="8"/>
    </row>
    <row r="11099" spans="12:16" ht="24" customHeight="1">
      <c r="L11099" s="8"/>
      <c r="M11099" s="8"/>
      <c r="N11099" s="8"/>
      <c r="O11099" s="8"/>
      <c r="P11099" s="8"/>
    </row>
    <row r="11100" spans="12:16" ht="24" customHeight="1">
      <c r="L11100" s="8"/>
      <c r="M11100" s="8"/>
      <c r="N11100" s="8"/>
      <c r="O11100" s="8"/>
      <c r="P11100" s="8"/>
    </row>
    <row r="11101" spans="12:16" ht="24" customHeight="1">
      <c r="L11101" s="8"/>
      <c r="M11101" s="8"/>
      <c r="N11101" s="8"/>
      <c r="O11101" s="8"/>
      <c r="P11101" s="8"/>
    </row>
    <row r="11102" spans="12:16" ht="24" customHeight="1">
      <c r="L11102" s="8"/>
      <c r="M11102" s="8"/>
      <c r="N11102" s="8"/>
      <c r="O11102" s="8"/>
      <c r="P11102" s="8"/>
    </row>
    <row r="11103" spans="12:16" ht="24" customHeight="1">
      <c r="L11103" s="8"/>
      <c r="M11103" s="8"/>
      <c r="N11103" s="8"/>
      <c r="O11103" s="8"/>
      <c r="P11103" s="8"/>
    </row>
    <row r="11104" spans="12:16" ht="24" customHeight="1">
      <c r="L11104" s="8"/>
      <c r="M11104" s="8"/>
      <c r="N11104" s="8"/>
      <c r="O11104" s="8"/>
      <c r="P11104" s="8"/>
    </row>
    <row r="11105" spans="12:16" ht="24" customHeight="1">
      <c r="L11105" s="8"/>
      <c r="M11105" s="8"/>
      <c r="N11105" s="8"/>
      <c r="O11105" s="8"/>
      <c r="P11105" s="8"/>
    </row>
    <row r="11106" spans="12:16" ht="24" customHeight="1">
      <c r="L11106" s="8"/>
      <c r="M11106" s="8"/>
      <c r="N11106" s="8"/>
      <c r="O11106" s="8"/>
      <c r="P11106" s="8"/>
    </row>
    <row r="11107" spans="12:16" ht="24" customHeight="1">
      <c r="L11107" s="8"/>
      <c r="M11107" s="8"/>
      <c r="N11107" s="8"/>
      <c r="O11107" s="8"/>
      <c r="P11107" s="8"/>
    </row>
    <row r="11108" spans="12:16" ht="24" customHeight="1">
      <c r="L11108" s="8"/>
      <c r="M11108" s="8"/>
      <c r="N11108" s="8"/>
      <c r="O11108" s="8"/>
      <c r="P11108" s="8"/>
    </row>
    <row r="11109" spans="12:16" ht="24" customHeight="1">
      <c r="L11109" s="8"/>
      <c r="M11109" s="8"/>
      <c r="N11109" s="8"/>
      <c r="O11109" s="8"/>
      <c r="P11109" s="8"/>
    </row>
    <row r="11110" spans="12:16" ht="24" customHeight="1">
      <c r="L11110" s="8"/>
      <c r="M11110" s="8"/>
      <c r="N11110" s="8"/>
      <c r="O11110" s="8"/>
      <c r="P11110" s="8"/>
    </row>
    <row r="11111" spans="12:16" ht="24" customHeight="1">
      <c r="L11111" s="8"/>
      <c r="M11111" s="8"/>
      <c r="N11111" s="8"/>
      <c r="O11111" s="8"/>
      <c r="P11111" s="8"/>
    </row>
    <row r="11112" spans="12:16" ht="24" customHeight="1">
      <c r="L11112" s="8"/>
      <c r="M11112" s="8"/>
      <c r="N11112" s="8"/>
      <c r="O11112" s="8"/>
      <c r="P11112" s="8"/>
    </row>
    <row r="11113" spans="12:16" ht="24" customHeight="1">
      <c r="L11113" s="8"/>
      <c r="M11113" s="8"/>
      <c r="N11113" s="8"/>
      <c r="O11113" s="8"/>
      <c r="P11113" s="8"/>
    </row>
    <row r="11114" spans="12:16" ht="24" customHeight="1">
      <c r="L11114" s="8"/>
      <c r="M11114" s="8"/>
      <c r="N11114" s="8"/>
      <c r="O11114" s="8"/>
      <c r="P11114" s="8"/>
    </row>
    <row r="11115" spans="12:16" ht="24" customHeight="1">
      <c r="L11115" s="8"/>
      <c r="M11115" s="8"/>
      <c r="N11115" s="8"/>
      <c r="O11115" s="8"/>
      <c r="P11115" s="8"/>
    </row>
    <row r="11116" spans="12:16" ht="24" customHeight="1">
      <c r="L11116" s="8"/>
      <c r="M11116" s="8"/>
      <c r="N11116" s="8"/>
      <c r="O11116" s="8"/>
      <c r="P11116" s="8"/>
    </row>
    <row r="11117" spans="12:16" ht="24" customHeight="1">
      <c r="L11117" s="8"/>
      <c r="M11117" s="8"/>
      <c r="N11117" s="8"/>
      <c r="O11117" s="8"/>
      <c r="P11117" s="8"/>
    </row>
    <row r="11118" spans="12:16" ht="24" customHeight="1">
      <c r="L11118" s="8"/>
      <c r="M11118" s="8"/>
      <c r="N11118" s="8"/>
      <c r="O11118" s="8"/>
      <c r="P11118" s="8"/>
    </row>
    <row r="11119" spans="12:16" ht="24" customHeight="1">
      <c r="L11119" s="8"/>
      <c r="M11119" s="8"/>
      <c r="N11119" s="8"/>
      <c r="O11119" s="8"/>
      <c r="P11119" s="8"/>
    </row>
    <row r="11120" spans="12:16" ht="24" customHeight="1">
      <c r="L11120" s="8"/>
      <c r="M11120" s="8"/>
      <c r="N11120" s="8"/>
      <c r="O11120" s="8"/>
      <c r="P11120" s="8"/>
    </row>
    <row r="11121" spans="12:16" ht="24" customHeight="1">
      <c r="L11121" s="8"/>
      <c r="M11121" s="8"/>
      <c r="N11121" s="8"/>
      <c r="O11121" s="8"/>
      <c r="P11121" s="8"/>
    </row>
    <row r="11122" spans="12:16" ht="24" customHeight="1">
      <c r="L11122" s="8"/>
      <c r="M11122" s="8"/>
      <c r="N11122" s="8"/>
      <c r="O11122" s="8"/>
      <c r="P11122" s="8"/>
    </row>
    <row r="11123" spans="12:16" ht="24" customHeight="1">
      <c r="L11123" s="8"/>
      <c r="M11123" s="8"/>
      <c r="N11123" s="8"/>
      <c r="O11123" s="8"/>
      <c r="P11123" s="8"/>
    </row>
    <row r="11124" spans="12:16" ht="24" customHeight="1">
      <c r="L11124" s="8"/>
      <c r="M11124" s="8"/>
      <c r="N11124" s="8"/>
      <c r="O11124" s="8"/>
      <c r="P11124" s="8"/>
    </row>
    <row r="11125" spans="12:16" ht="24" customHeight="1">
      <c r="L11125" s="8"/>
      <c r="M11125" s="8"/>
      <c r="N11125" s="8"/>
      <c r="O11125" s="8"/>
      <c r="P11125" s="8"/>
    </row>
    <row r="11126" spans="12:16" ht="24" customHeight="1">
      <c r="L11126" s="8"/>
      <c r="M11126" s="8"/>
      <c r="N11126" s="8"/>
      <c r="O11126" s="8"/>
      <c r="P11126" s="8"/>
    </row>
    <row r="11127" spans="12:16" ht="24" customHeight="1">
      <c r="L11127" s="8"/>
      <c r="M11127" s="8"/>
      <c r="N11127" s="8"/>
      <c r="O11127" s="8"/>
      <c r="P11127" s="8"/>
    </row>
    <row r="11128" spans="12:16" ht="24" customHeight="1">
      <c r="L11128" s="8"/>
      <c r="M11128" s="8"/>
      <c r="N11128" s="8"/>
      <c r="O11128" s="8"/>
      <c r="P11128" s="8"/>
    </row>
    <row r="11129" spans="12:16" ht="24" customHeight="1">
      <c r="L11129" s="8"/>
      <c r="M11129" s="8"/>
      <c r="N11129" s="8"/>
      <c r="O11129" s="8"/>
      <c r="P11129" s="8"/>
    </row>
    <row r="11130" spans="12:16" ht="24" customHeight="1">
      <c r="L11130" s="8"/>
      <c r="M11130" s="8"/>
      <c r="N11130" s="8"/>
      <c r="O11130" s="8"/>
      <c r="P11130" s="8"/>
    </row>
    <row r="11131" spans="12:16" ht="24" customHeight="1">
      <c r="L11131" s="8"/>
      <c r="M11131" s="8"/>
      <c r="N11131" s="8"/>
      <c r="O11131" s="8"/>
      <c r="P11131" s="8"/>
    </row>
    <row r="11132" spans="12:16" ht="24" customHeight="1">
      <c r="L11132" s="8"/>
      <c r="M11132" s="8"/>
      <c r="N11132" s="8"/>
      <c r="O11132" s="8"/>
      <c r="P11132" s="8"/>
    </row>
    <row r="11133" spans="12:16" ht="24" customHeight="1">
      <c r="L11133" s="8"/>
      <c r="M11133" s="8"/>
      <c r="N11133" s="8"/>
      <c r="O11133" s="8"/>
      <c r="P11133" s="8"/>
    </row>
    <row r="11134" spans="12:16" ht="24" customHeight="1">
      <c r="L11134" s="8"/>
      <c r="M11134" s="8"/>
      <c r="N11134" s="8"/>
      <c r="O11134" s="8"/>
      <c r="P11134" s="8"/>
    </row>
    <row r="11135" spans="12:16" ht="24" customHeight="1">
      <c r="L11135" s="8"/>
      <c r="M11135" s="8"/>
      <c r="N11135" s="8"/>
      <c r="O11135" s="8"/>
      <c r="P11135" s="8"/>
    </row>
    <row r="11136" spans="12:16" ht="24" customHeight="1">
      <c r="L11136" s="8"/>
      <c r="M11136" s="8"/>
      <c r="N11136" s="8"/>
      <c r="O11136" s="8"/>
      <c r="P11136" s="8"/>
    </row>
    <row r="11137" spans="12:16" ht="24" customHeight="1">
      <c r="L11137" s="8"/>
      <c r="M11137" s="8"/>
      <c r="N11137" s="8"/>
      <c r="O11137" s="8"/>
      <c r="P11137" s="8"/>
    </row>
    <row r="11138" spans="12:16" ht="24" customHeight="1">
      <c r="L11138" s="8"/>
      <c r="M11138" s="8"/>
      <c r="N11138" s="8"/>
      <c r="O11138" s="8"/>
      <c r="P11138" s="8"/>
    </row>
    <row r="11139" spans="12:16" ht="24" customHeight="1">
      <c r="L11139" s="8"/>
      <c r="M11139" s="8"/>
      <c r="N11139" s="8"/>
      <c r="O11139" s="8"/>
      <c r="P11139" s="8"/>
    </row>
    <row r="11140" spans="12:16" ht="24" customHeight="1">
      <c r="L11140" s="8"/>
      <c r="M11140" s="8"/>
      <c r="N11140" s="8"/>
      <c r="O11140" s="8"/>
      <c r="P11140" s="8"/>
    </row>
    <row r="11141" spans="12:16" ht="24" customHeight="1">
      <c r="L11141" s="8"/>
      <c r="M11141" s="8"/>
      <c r="N11141" s="8"/>
      <c r="O11141" s="8"/>
      <c r="P11141" s="8"/>
    </row>
    <row r="11142" spans="12:16" ht="24" customHeight="1">
      <c r="L11142" s="8"/>
      <c r="M11142" s="8"/>
      <c r="N11142" s="8"/>
      <c r="O11142" s="8"/>
      <c r="P11142" s="8"/>
    </row>
    <row r="11143" spans="12:16" ht="24" customHeight="1">
      <c r="L11143" s="8"/>
      <c r="M11143" s="8"/>
      <c r="N11143" s="8"/>
      <c r="O11143" s="8"/>
      <c r="P11143" s="8"/>
    </row>
    <row r="11144" spans="12:16" ht="24" customHeight="1">
      <c r="L11144" s="8"/>
      <c r="M11144" s="8"/>
      <c r="N11144" s="8"/>
      <c r="O11144" s="8"/>
      <c r="P11144" s="8"/>
    </row>
    <row r="11145" spans="12:16" ht="24" customHeight="1">
      <c r="L11145" s="8"/>
      <c r="M11145" s="8"/>
      <c r="N11145" s="8"/>
      <c r="O11145" s="8"/>
      <c r="P11145" s="8"/>
    </row>
    <row r="11146" spans="12:16" ht="24" customHeight="1">
      <c r="L11146" s="8"/>
      <c r="M11146" s="8"/>
      <c r="N11146" s="8"/>
      <c r="O11146" s="8"/>
      <c r="P11146" s="8"/>
    </row>
    <row r="11147" spans="12:16" ht="24" customHeight="1">
      <c r="L11147" s="8"/>
      <c r="M11147" s="8"/>
      <c r="N11147" s="8"/>
      <c r="O11147" s="8"/>
      <c r="P11147" s="8"/>
    </row>
    <row r="11148" spans="12:16" ht="24" customHeight="1">
      <c r="L11148" s="8"/>
      <c r="M11148" s="8"/>
      <c r="N11148" s="8"/>
      <c r="O11148" s="8"/>
      <c r="P11148" s="8"/>
    </row>
    <row r="11149" spans="12:16" ht="24" customHeight="1">
      <c r="L11149" s="8"/>
      <c r="M11149" s="8"/>
      <c r="N11149" s="8"/>
      <c r="O11149" s="8"/>
      <c r="P11149" s="8"/>
    </row>
    <row r="11150" spans="12:16" ht="24" customHeight="1">
      <c r="L11150" s="8"/>
      <c r="M11150" s="8"/>
      <c r="N11150" s="8"/>
      <c r="O11150" s="8"/>
      <c r="P11150" s="8"/>
    </row>
    <row r="11151" spans="12:16" ht="24" customHeight="1">
      <c r="L11151" s="8"/>
      <c r="M11151" s="8"/>
      <c r="N11151" s="8"/>
      <c r="O11151" s="8"/>
      <c r="P11151" s="8"/>
    </row>
    <row r="11152" spans="12:16" ht="24" customHeight="1">
      <c r="L11152" s="8"/>
      <c r="M11152" s="8"/>
      <c r="N11152" s="8"/>
      <c r="O11152" s="8"/>
      <c r="P11152" s="8"/>
    </row>
    <row r="11153" spans="12:16" ht="24" customHeight="1">
      <c r="L11153" s="8"/>
      <c r="M11153" s="8"/>
      <c r="N11153" s="8"/>
      <c r="O11153" s="8"/>
      <c r="P11153" s="8"/>
    </row>
    <row r="11154" spans="12:16" ht="24" customHeight="1">
      <c r="L11154" s="8"/>
      <c r="M11154" s="8"/>
      <c r="N11154" s="8"/>
      <c r="O11154" s="8"/>
      <c r="P11154" s="8"/>
    </row>
    <row r="11155" spans="12:16" ht="24" customHeight="1">
      <c r="L11155" s="8"/>
      <c r="M11155" s="8"/>
      <c r="N11155" s="8"/>
      <c r="O11155" s="8"/>
      <c r="P11155" s="8"/>
    </row>
    <row r="11156" spans="12:16" ht="24" customHeight="1">
      <c r="L11156" s="8"/>
      <c r="M11156" s="8"/>
      <c r="N11156" s="8"/>
      <c r="O11156" s="8"/>
      <c r="P11156" s="8"/>
    </row>
    <row r="11157" spans="12:16" ht="24" customHeight="1">
      <c r="L11157" s="8"/>
      <c r="M11157" s="8"/>
      <c r="N11157" s="8"/>
      <c r="O11157" s="8"/>
      <c r="P11157" s="8"/>
    </row>
    <row r="11158" spans="12:16" ht="24" customHeight="1">
      <c r="L11158" s="8"/>
      <c r="M11158" s="8"/>
      <c r="N11158" s="8"/>
      <c r="O11158" s="8"/>
      <c r="P11158" s="8"/>
    </row>
    <row r="11159" spans="12:16" ht="24" customHeight="1">
      <c r="L11159" s="8"/>
      <c r="M11159" s="8"/>
      <c r="N11159" s="8"/>
      <c r="O11159" s="8"/>
      <c r="P11159" s="8"/>
    </row>
    <row r="11160" spans="12:16" ht="24" customHeight="1">
      <c r="L11160" s="8"/>
      <c r="M11160" s="8"/>
      <c r="N11160" s="8"/>
      <c r="O11160" s="8"/>
      <c r="P11160" s="8"/>
    </row>
    <row r="11161" spans="12:16" ht="24" customHeight="1">
      <c r="L11161" s="8"/>
      <c r="M11161" s="8"/>
      <c r="N11161" s="8"/>
      <c r="O11161" s="8"/>
      <c r="P11161" s="8"/>
    </row>
    <row r="11162" spans="12:16" ht="24" customHeight="1">
      <c r="L11162" s="8"/>
      <c r="M11162" s="8"/>
      <c r="N11162" s="8"/>
      <c r="O11162" s="8"/>
      <c r="P11162" s="8"/>
    </row>
    <row r="11163" spans="12:16" ht="24" customHeight="1">
      <c r="L11163" s="8"/>
      <c r="M11163" s="8"/>
      <c r="N11163" s="8"/>
      <c r="O11163" s="8"/>
      <c r="P11163" s="8"/>
    </row>
    <row r="11164" spans="12:16" ht="24" customHeight="1">
      <c r="L11164" s="8"/>
      <c r="M11164" s="8"/>
      <c r="N11164" s="8"/>
      <c r="O11164" s="8"/>
      <c r="P11164" s="8"/>
    </row>
    <row r="11165" spans="12:16" ht="24" customHeight="1">
      <c r="L11165" s="8"/>
      <c r="M11165" s="8"/>
      <c r="N11165" s="8"/>
      <c r="O11165" s="8"/>
      <c r="P11165" s="8"/>
    </row>
    <row r="11166" spans="12:16" ht="24" customHeight="1">
      <c r="L11166" s="8"/>
      <c r="M11166" s="8"/>
      <c r="N11166" s="8"/>
      <c r="O11166" s="8"/>
      <c r="P11166" s="8"/>
    </row>
    <row r="11167" spans="12:16" ht="24" customHeight="1">
      <c r="L11167" s="8"/>
      <c r="M11167" s="8"/>
      <c r="N11167" s="8"/>
      <c r="O11167" s="8"/>
      <c r="P11167" s="8"/>
    </row>
    <row r="11168" spans="12:16" ht="24" customHeight="1">
      <c r="L11168" s="8"/>
      <c r="M11168" s="8"/>
      <c r="N11168" s="8"/>
      <c r="O11168" s="8"/>
      <c r="P11168" s="8"/>
    </row>
    <row r="11169" spans="12:16" ht="24" customHeight="1">
      <c r="L11169" s="8"/>
      <c r="M11169" s="8"/>
      <c r="N11169" s="8"/>
      <c r="O11169" s="8"/>
      <c r="P11169" s="8"/>
    </row>
    <row r="11170" spans="12:16" ht="24" customHeight="1">
      <c r="L11170" s="8"/>
      <c r="M11170" s="8"/>
      <c r="N11170" s="8"/>
      <c r="O11170" s="8"/>
      <c r="P11170" s="8"/>
    </row>
    <row r="11171" spans="12:16" ht="24" customHeight="1">
      <c r="L11171" s="8"/>
      <c r="M11171" s="8"/>
      <c r="N11171" s="8"/>
      <c r="O11171" s="8"/>
      <c r="P11171" s="8"/>
    </row>
    <row r="11172" spans="12:16" ht="24" customHeight="1">
      <c r="L11172" s="8"/>
      <c r="M11172" s="8"/>
      <c r="N11172" s="8"/>
      <c r="O11172" s="8"/>
      <c r="P11172" s="8"/>
    </row>
    <row r="11173" spans="12:16" ht="24" customHeight="1">
      <c r="L11173" s="8"/>
      <c r="M11173" s="8"/>
      <c r="N11173" s="8"/>
      <c r="O11173" s="8"/>
      <c r="P11173" s="8"/>
    </row>
    <row r="11174" spans="12:16" ht="24" customHeight="1">
      <c r="L11174" s="8"/>
      <c r="M11174" s="8"/>
      <c r="N11174" s="8"/>
      <c r="O11174" s="8"/>
      <c r="P11174" s="8"/>
    </row>
    <row r="11175" spans="12:16" ht="24" customHeight="1">
      <c r="L11175" s="8"/>
      <c r="M11175" s="8"/>
      <c r="N11175" s="8"/>
      <c r="O11175" s="8"/>
      <c r="P11175" s="8"/>
    </row>
    <row r="11176" spans="12:16" ht="24" customHeight="1">
      <c r="L11176" s="8"/>
      <c r="M11176" s="8"/>
      <c r="N11176" s="8"/>
      <c r="O11176" s="8"/>
      <c r="P11176" s="8"/>
    </row>
    <row r="11177" spans="12:16" ht="24" customHeight="1">
      <c r="L11177" s="8"/>
      <c r="M11177" s="8"/>
      <c r="N11177" s="8"/>
      <c r="O11177" s="8"/>
      <c r="P11177" s="8"/>
    </row>
    <row r="11178" spans="12:16" ht="24" customHeight="1">
      <c r="L11178" s="8"/>
      <c r="M11178" s="8"/>
      <c r="N11178" s="8"/>
      <c r="O11178" s="8"/>
      <c r="P11178" s="8"/>
    </row>
    <row r="11179" spans="12:16" ht="24" customHeight="1">
      <c r="L11179" s="8"/>
      <c r="M11179" s="8"/>
      <c r="N11179" s="8"/>
      <c r="O11179" s="8"/>
      <c r="P11179" s="8"/>
    </row>
    <row r="11180" spans="12:16" ht="24" customHeight="1">
      <c r="L11180" s="8"/>
      <c r="M11180" s="8"/>
      <c r="N11180" s="8"/>
      <c r="O11180" s="8"/>
      <c r="P11180" s="8"/>
    </row>
    <row r="11181" spans="12:16" ht="24" customHeight="1">
      <c r="L11181" s="8"/>
      <c r="M11181" s="8"/>
      <c r="N11181" s="8"/>
      <c r="O11181" s="8"/>
      <c r="P11181" s="8"/>
    </row>
    <row r="11182" spans="12:16" ht="24" customHeight="1">
      <c r="L11182" s="8"/>
      <c r="M11182" s="8"/>
      <c r="N11182" s="8"/>
      <c r="O11182" s="8"/>
      <c r="P11182" s="8"/>
    </row>
    <row r="11183" spans="12:16" ht="24" customHeight="1">
      <c r="L11183" s="8"/>
      <c r="M11183" s="8"/>
      <c r="N11183" s="8"/>
      <c r="O11183" s="8"/>
      <c r="P11183" s="8"/>
    </row>
    <row r="11184" spans="12:16" ht="24" customHeight="1">
      <c r="L11184" s="8"/>
      <c r="M11184" s="8"/>
      <c r="N11184" s="8"/>
      <c r="O11184" s="8"/>
      <c r="P11184" s="8"/>
    </row>
    <row r="11185" spans="12:16" ht="24" customHeight="1">
      <c r="L11185" s="8"/>
      <c r="M11185" s="8"/>
      <c r="N11185" s="8"/>
      <c r="O11185" s="8"/>
      <c r="P11185" s="8"/>
    </row>
    <row r="11186" spans="12:16" ht="24" customHeight="1">
      <c r="L11186" s="8"/>
      <c r="M11186" s="8"/>
      <c r="N11186" s="8"/>
      <c r="O11186" s="8"/>
      <c r="P11186" s="8"/>
    </row>
    <row r="11187" spans="12:16" ht="24" customHeight="1">
      <c r="L11187" s="8"/>
      <c r="M11187" s="8"/>
      <c r="N11187" s="8"/>
      <c r="O11187" s="8"/>
      <c r="P11187" s="8"/>
    </row>
    <row r="11188" spans="12:16" ht="24" customHeight="1">
      <c r="L11188" s="8"/>
      <c r="M11188" s="8"/>
      <c r="N11188" s="8"/>
      <c r="O11188" s="8"/>
      <c r="P11188" s="8"/>
    </row>
    <row r="11189" spans="12:16" ht="24" customHeight="1">
      <c r="L11189" s="8"/>
      <c r="M11189" s="8"/>
      <c r="N11189" s="8"/>
      <c r="O11189" s="8"/>
      <c r="P11189" s="8"/>
    </row>
    <row r="11190" spans="12:16" ht="24" customHeight="1">
      <c r="L11190" s="8"/>
      <c r="M11190" s="8"/>
      <c r="N11190" s="8"/>
      <c r="O11190" s="8"/>
      <c r="P11190" s="8"/>
    </row>
    <row r="11191" spans="12:16" ht="24" customHeight="1">
      <c r="L11191" s="8"/>
      <c r="M11191" s="8"/>
      <c r="N11191" s="8"/>
      <c r="O11191" s="8"/>
      <c r="P11191" s="8"/>
    </row>
    <row r="11192" spans="12:16" ht="24" customHeight="1">
      <c r="L11192" s="8"/>
      <c r="M11192" s="8"/>
      <c r="N11192" s="8"/>
      <c r="O11192" s="8"/>
      <c r="P11192" s="8"/>
    </row>
    <row r="11193" spans="12:16" ht="24" customHeight="1">
      <c r="L11193" s="8"/>
      <c r="M11193" s="8"/>
      <c r="N11193" s="8"/>
      <c r="O11193" s="8"/>
      <c r="P11193" s="8"/>
    </row>
    <row r="11194" spans="12:16" ht="24" customHeight="1">
      <c r="L11194" s="8"/>
      <c r="M11194" s="8"/>
      <c r="N11194" s="8"/>
      <c r="O11194" s="8"/>
      <c r="P11194" s="8"/>
    </row>
    <row r="11195" spans="12:16" ht="24" customHeight="1">
      <c r="L11195" s="8"/>
      <c r="M11195" s="8"/>
      <c r="N11195" s="8"/>
      <c r="O11195" s="8"/>
      <c r="P11195" s="8"/>
    </row>
    <row r="11196" spans="12:16" ht="24" customHeight="1">
      <c r="L11196" s="8"/>
      <c r="M11196" s="8"/>
      <c r="N11196" s="8"/>
      <c r="O11196" s="8"/>
      <c r="P11196" s="8"/>
    </row>
    <row r="11197" spans="12:16" ht="24" customHeight="1">
      <c r="L11197" s="8"/>
      <c r="M11197" s="8"/>
      <c r="N11197" s="8"/>
      <c r="O11197" s="8"/>
      <c r="P11197" s="8"/>
    </row>
    <row r="11198" spans="12:16" ht="24" customHeight="1">
      <c r="L11198" s="8"/>
      <c r="M11198" s="8"/>
      <c r="N11198" s="8"/>
      <c r="O11198" s="8"/>
      <c r="P11198" s="8"/>
    </row>
    <row r="11199" spans="12:16" ht="24" customHeight="1">
      <c r="L11199" s="8"/>
      <c r="M11199" s="8"/>
      <c r="N11199" s="8"/>
      <c r="O11199" s="8"/>
      <c r="P11199" s="8"/>
    </row>
    <row r="11200" spans="12:16" ht="24" customHeight="1">
      <c r="L11200" s="8"/>
      <c r="M11200" s="8"/>
      <c r="N11200" s="8"/>
      <c r="O11200" s="8"/>
      <c r="P11200" s="8"/>
    </row>
    <row r="11201" spans="12:16" ht="24" customHeight="1">
      <c r="L11201" s="8"/>
      <c r="M11201" s="8"/>
      <c r="N11201" s="8"/>
      <c r="O11201" s="8"/>
      <c r="P11201" s="8"/>
    </row>
    <row r="11202" spans="12:16" ht="24" customHeight="1">
      <c r="L11202" s="8"/>
      <c r="M11202" s="8"/>
      <c r="N11202" s="8"/>
      <c r="O11202" s="8"/>
      <c r="P11202" s="8"/>
    </row>
    <row r="11203" spans="12:16" ht="24" customHeight="1">
      <c r="L11203" s="8"/>
      <c r="M11203" s="8"/>
      <c r="N11203" s="8"/>
      <c r="O11203" s="8"/>
      <c r="P11203" s="8"/>
    </row>
    <row r="11204" spans="12:16" ht="24" customHeight="1">
      <c r="L11204" s="8"/>
      <c r="M11204" s="8"/>
      <c r="N11204" s="8"/>
      <c r="O11204" s="8"/>
      <c r="P11204" s="8"/>
    </row>
    <row r="11205" spans="12:16" ht="24" customHeight="1">
      <c r="L11205" s="8"/>
      <c r="M11205" s="8"/>
      <c r="N11205" s="8"/>
      <c r="O11205" s="8"/>
      <c r="P11205" s="8"/>
    </row>
    <row r="11206" spans="12:16" ht="24" customHeight="1">
      <c r="L11206" s="8"/>
      <c r="M11206" s="8"/>
      <c r="N11206" s="8"/>
      <c r="O11206" s="8"/>
      <c r="P11206" s="8"/>
    </row>
    <row r="11207" spans="12:16" ht="24" customHeight="1">
      <c r="L11207" s="8"/>
      <c r="M11207" s="8"/>
      <c r="N11207" s="8"/>
      <c r="O11207" s="8"/>
      <c r="P11207" s="8"/>
    </row>
    <row r="11208" spans="12:16" ht="24" customHeight="1">
      <c r="L11208" s="8"/>
      <c r="M11208" s="8"/>
      <c r="N11208" s="8"/>
      <c r="O11208" s="8"/>
      <c r="P11208" s="8"/>
    </row>
    <row r="11209" spans="12:16" ht="24" customHeight="1">
      <c r="L11209" s="8"/>
      <c r="M11209" s="8"/>
      <c r="N11209" s="8"/>
      <c r="O11209" s="8"/>
      <c r="P11209" s="8"/>
    </row>
    <row r="11210" spans="12:16" ht="24" customHeight="1">
      <c r="L11210" s="8"/>
      <c r="M11210" s="8"/>
      <c r="N11210" s="8"/>
      <c r="O11210" s="8"/>
      <c r="P11210" s="8"/>
    </row>
    <row r="11211" spans="12:16" ht="24" customHeight="1">
      <c r="L11211" s="8"/>
      <c r="M11211" s="8"/>
      <c r="N11211" s="8"/>
      <c r="O11211" s="8"/>
      <c r="P11211" s="8"/>
    </row>
    <row r="11212" spans="12:16" ht="24" customHeight="1">
      <c r="L11212" s="8"/>
      <c r="M11212" s="8"/>
      <c r="N11212" s="8"/>
      <c r="O11212" s="8"/>
      <c r="P11212" s="8"/>
    </row>
    <row r="11213" spans="12:16" ht="24" customHeight="1">
      <c r="L11213" s="8"/>
      <c r="M11213" s="8"/>
      <c r="N11213" s="8"/>
      <c r="O11213" s="8"/>
      <c r="P11213" s="8"/>
    </row>
    <row r="11214" spans="12:16" ht="24" customHeight="1">
      <c r="L11214" s="8"/>
      <c r="M11214" s="8"/>
      <c r="N11214" s="8"/>
      <c r="O11214" s="8"/>
      <c r="P11214" s="8"/>
    </row>
    <row r="11215" spans="12:16" ht="24" customHeight="1">
      <c r="L11215" s="8"/>
      <c r="M11215" s="8"/>
      <c r="N11215" s="8"/>
      <c r="O11215" s="8"/>
      <c r="P11215" s="8"/>
    </row>
    <row r="11216" spans="12:16" ht="24" customHeight="1">
      <c r="L11216" s="8"/>
      <c r="M11216" s="8"/>
      <c r="N11216" s="8"/>
      <c r="O11216" s="8"/>
      <c r="P11216" s="8"/>
    </row>
    <row r="11217" spans="12:16" ht="24" customHeight="1">
      <c r="L11217" s="8"/>
      <c r="M11217" s="8"/>
      <c r="N11217" s="8"/>
      <c r="O11217" s="8"/>
      <c r="P11217" s="8"/>
    </row>
    <row r="11218" spans="12:16" ht="24" customHeight="1">
      <c r="L11218" s="8"/>
      <c r="M11218" s="8"/>
      <c r="N11218" s="8"/>
      <c r="O11218" s="8"/>
      <c r="P11218" s="8"/>
    </row>
    <row r="11219" spans="12:16" ht="24" customHeight="1">
      <c r="L11219" s="8"/>
      <c r="M11219" s="8"/>
      <c r="N11219" s="8"/>
      <c r="O11219" s="8"/>
      <c r="P11219" s="8"/>
    </row>
    <row r="11220" spans="12:16" ht="24" customHeight="1">
      <c r="L11220" s="8"/>
      <c r="M11220" s="8"/>
      <c r="N11220" s="8"/>
      <c r="O11220" s="8"/>
      <c r="P11220" s="8"/>
    </row>
    <row r="11221" spans="12:16" ht="24" customHeight="1">
      <c r="L11221" s="8"/>
      <c r="M11221" s="8"/>
      <c r="N11221" s="8"/>
      <c r="O11221" s="8"/>
      <c r="P11221" s="8"/>
    </row>
    <row r="11222" spans="12:16" ht="24" customHeight="1">
      <c r="L11222" s="8"/>
      <c r="M11222" s="8"/>
      <c r="N11222" s="8"/>
      <c r="O11222" s="8"/>
      <c r="P11222" s="8"/>
    </row>
    <row r="11223" spans="12:16" ht="24" customHeight="1">
      <c r="L11223" s="8"/>
      <c r="M11223" s="8"/>
      <c r="N11223" s="8"/>
      <c r="O11223" s="8"/>
      <c r="P11223" s="8"/>
    </row>
    <row r="11224" spans="12:16" ht="24" customHeight="1">
      <c r="L11224" s="8"/>
      <c r="M11224" s="8"/>
      <c r="N11224" s="8"/>
      <c r="O11224" s="8"/>
      <c r="P11224" s="8"/>
    </row>
    <row r="11225" spans="12:16" ht="24" customHeight="1">
      <c r="L11225" s="8"/>
      <c r="M11225" s="8"/>
      <c r="N11225" s="8"/>
      <c r="O11225" s="8"/>
      <c r="P11225" s="8"/>
    </row>
    <row r="11226" spans="12:16" ht="24" customHeight="1">
      <c r="L11226" s="8"/>
      <c r="M11226" s="8"/>
      <c r="N11226" s="8"/>
      <c r="O11226" s="8"/>
      <c r="P11226" s="8"/>
    </row>
    <row r="11227" spans="12:16" ht="24" customHeight="1">
      <c r="L11227" s="8"/>
      <c r="M11227" s="8"/>
      <c r="N11227" s="8"/>
      <c r="O11227" s="8"/>
      <c r="P11227" s="8"/>
    </row>
    <row r="11228" spans="12:16" ht="24" customHeight="1">
      <c r="L11228" s="8"/>
      <c r="M11228" s="8"/>
      <c r="N11228" s="8"/>
      <c r="O11228" s="8"/>
      <c r="P11228" s="8"/>
    </row>
    <row r="11229" spans="12:16" ht="24" customHeight="1">
      <c r="L11229" s="8"/>
      <c r="M11229" s="8"/>
      <c r="N11229" s="8"/>
      <c r="O11229" s="8"/>
      <c r="P11229" s="8"/>
    </row>
    <row r="11230" spans="12:16" ht="24" customHeight="1">
      <c r="L11230" s="8"/>
      <c r="M11230" s="8"/>
      <c r="N11230" s="8"/>
      <c r="O11230" s="8"/>
      <c r="P11230" s="8"/>
    </row>
    <row r="11231" spans="12:16" ht="24" customHeight="1">
      <c r="L11231" s="8"/>
      <c r="M11231" s="8"/>
      <c r="N11231" s="8"/>
      <c r="O11231" s="8"/>
      <c r="P11231" s="8"/>
    </row>
    <row r="11232" spans="12:16" ht="24" customHeight="1">
      <c r="L11232" s="8"/>
      <c r="M11232" s="8"/>
      <c r="N11232" s="8"/>
      <c r="O11232" s="8"/>
      <c r="P11232" s="8"/>
    </row>
    <row r="11233" spans="12:16" ht="24" customHeight="1">
      <c r="L11233" s="8"/>
      <c r="M11233" s="8"/>
      <c r="N11233" s="8"/>
      <c r="O11233" s="8"/>
      <c r="P11233" s="8"/>
    </row>
    <row r="11234" spans="12:16" ht="24" customHeight="1">
      <c r="L11234" s="8"/>
      <c r="M11234" s="8"/>
      <c r="N11234" s="8"/>
      <c r="O11234" s="8"/>
      <c r="P11234" s="8"/>
    </row>
    <row r="11235" spans="12:16" ht="24" customHeight="1">
      <c r="L11235" s="8"/>
      <c r="M11235" s="8"/>
      <c r="N11235" s="8"/>
      <c r="O11235" s="8"/>
      <c r="P11235" s="8"/>
    </row>
    <row r="11236" spans="12:16" ht="24" customHeight="1">
      <c r="L11236" s="8"/>
      <c r="M11236" s="8"/>
      <c r="N11236" s="8"/>
      <c r="O11236" s="8"/>
      <c r="P11236" s="8"/>
    </row>
    <row r="11237" spans="12:16" ht="24" customHeight="1">
      <c r="L11237" s="8"/>
      <c r="M11237" s="8"/>
      <c r="N11237" s="8"/>
      <c r="O11237" s="8"/>
      <c r="P11237" s="8"/>
    </row>
    <row r="11238" spans="12:16" ht="24" customHeight="1">
      <c r="L11238" s="8"/>
      <c r="M11238" s="8"/>
      <c r="N11238" s="8"/>
      <c r="O11238" s="8"/>
      <c r="P11238" s="8"/>
    </row>
    <row r="11239" spans="12:16" ht="24" customHeight="1">
      <c r="L11239" s="8"/>
      <c r="M11239" s="8"/>
      <c r="N11239" s="8"/>
      <c r="O11239" s="8"/>
      <c r="P11239" s="8"/>
    </row>
    <row r="11240" spans="12:16" ht="24" customHeight="1">
      <c r="L11240" s="8"/>
      <c r="M11240" s="8"/>
      <c r="N11240" s="8"/>
      <c r="O11240" s="8"/>
      <c r="P11240" s="8"/>
    </row>
    <row r="11241" spans="12:16" ht="24" customHeight="1">
      <c r="L11241" s="8"/>
      <c r="M11241" s="8"/>
      <c r="N11241" s="8"/>
      <c r="O11241" s="8"/>
      <c r="P11241" s="8"/>
    </row>
    <row r="11242" spans="12:16" ht="24" customHeight="1">
      <c r="L11242" s="8"/>
      <c r="M11242" s="8"/>
      <c r="N11242" s="8"/>
      <c r="O11242" s="8"/>
      <c r="P11242" s="8"/>
    </row>
    <row r="11243" spans="12:16" ht="24" customHeight="1">
      <c r="L11243" s="8"/>
      <c r="M11243" s="8"/>
      <c r="N11243" s="8"/>
      <c r="O11243" s="8"/>
      <c r="P11243" s="8"/>
    </row>
    <row r="11244" spans="12:16" ht="24" customHeight="1">
      <c r="L11244" s="8"/>
      <c r="M11244" s="8"/>
      <c r="N11244" s="8"/>
      <c r="O11244" s="8"/>
      <c r="P11244" s="8"/>
    </row>
    <row r="11245" spans="12:16" ht="24" customHeight="1">
      <c r="L11245" s="8"/>
      <c r="M11245" s="8"/>
      <c r="N11245" s="8"/>
      <c r="O11245" s="8"/>
      <c r="P11245" s="8"/>
    </row>
    <row r="11246" spans="12:16" ht="24" customHeight="1">
      <c r="L11246" s="8"/>
      <c r="M11246" s="8"/>
      <c r="N11246" s="8"/>
      <c r="O11246" s="8"/>
      <c r="P11246" s="8"/>
    </row>
    <row r="11247" spans="12:16" ht="24" customHeight="1">
      <c r="L11247" s="8"/>
      <c r="M11247" s="8"/>
      <c r="N11247" s="8"/>
      <c r="O11247" s="8"/>
      <c r="P11247" s="8"/>
    </row>
    <row r="11248" spans="12:16" ht="24" customHeight="1">
      <c r="L11248" s="8"/>
      <c r="M11248" s="8"/>
      <c r="N11248" s="8"/>
      <c r="O11248" s="8"/>
      <c r="P11248" s="8"/>
    </row>
    <row r="11249" spans="12:16" ht="24" customHeight="1">
      <c r="L11249" s="8"/>
      <c r="M11249" s="8"/>
      <c r="N11249" s="8"/>
      <c r="O11249" s="8"/>
      <c r="P11249" s="8"/>
    </row>
    <row r="11250" spans="12:16" ht="24" customHeight="1">
      <c r="L11250" s="8"/>
      <c r="M11250" s="8"/>
      <c r="N11250" s="8"/>
      <c r="O11250" s="8"/>
      <c r="P11250" s="8"/>
    </row>
    <row r="11251" spans="12:16" ht="24" customHeight="1">
      <c r="L11251" s="8"/>
      <c r="M11251" s="8"/>
      <c r="N11251" s="8"/>
      <c r="O11251" s="8"/>
      <c r="P11251" s="8"/>
    </row>
    <row r="11252" spans="12:16" ht="24" customHeight="1">
      <c r="L11252" s="8"/>
      <c r="M11252" s="8"/>
      <c r="N11252" s="8"/>
      <c r="O11252" s="8"/>
      <c r="P11252" s="8"/>
    </row>
    <row r="11253" spans="12:16" ht="24" customHeight="1">
      <c r="L11253" s="8"/>
      <c r="M11253" s="8"/>
      <c r="N11253" s="8"/>
      <c r="O11253" s="8"/>
      <c r="P11253" s="8"/>
    </row>
    <row r="11254" spans="12:16" ht="24" customHeight="1">
      <c r="L11254" s="8"/>
      <c r="M11254" s="8"/>
      <c r="N11254" s="8"/>
      <c r="O11254" s="8"/>
      <c r="P11254" s="8"/>
    </row>
    <row r="11255" spans="12:16" ht="24" customHeight="1">
      <c r="L11255" s="8"/>
      <c r="M11255" s="8"/>
      <c r="N11255" s="8"/>
      <c r="O11255" s="8"/>
      <c r="P11255" s="8"/>
    </row>
    <row r="11256" spans="12:16" ht="24" customHeight="1">
      <c r="L11256" s="8"/>
      <c r="M11256" s="8"/>
      <c r="N11256" s="8"/>
      <c r="O11256" s="8"/>
      <c r="P11256" s="8"/>
    </row>
    <row r="11257" spans="12:16" ht="24" customHeight="1">
      <c r="L11257" s="8"/>
      <c r="M11257" s="8"/>
      <c r="N11257" s="8"/>
      <c r="O11257" s="8"/>
      <c r="P11257" s="8"/>
    </row>
    <row r="11258" spans="12:16" ht="24" customHeight="1">
      <c r="L11258" s="8"/>
      <c r="M11258" s="8"/>
      <c r="N11258" s="8"/>
      <c r="O11258" s="8"/>
      <c r="P11258" s="8"/>
    </row>
    <row r="11259" spans="12:16" ht="24" customHeight="1">
      <c r="L11259" s="8"/>
      <c r="M11259" s="8"/>
      <c r="N11259" s="8"/>
      <c r="O11259" s="8"/>
      <c r="P11259" s="8"/>
    </row>
    <row r="11260" spans="12:16" ht="24" customHeight="1">
      <c r="L11260" s="8"/>
      <c r="M11260" s="8"/>
      <c r="N11260" s="8"/>
      <c r="O11260" s="8"/>
      <c r="P11260" s="8"/>
    </row>
    <row r="11261" spans="12:16" ht="24" customHeight="1">
      <c r="L11261" s="8"/>
      <c r="M11261" s="8"/>
      <c r="N11261" s="8"/>
      <c r="O11261" s="8"/>
      <c r="P11261" s="8"/>
    </row>
    <row r="11262" spans="12:16" ht="24" customHeight="1">
      <c r="L11262" s="8"/>
      <c r="M11262" s="8"/>
      <c r="N11262" s="8"/>
      <c r="O11262" s="8"/>
      <c r="P11262" s="8"/>
    </row>
    <row r="11263" spans="12:16" ht="24" customHeight="1">
      <c r="L11263" s="8"/>
      <c r="M11263" s="8"/>
      <c r="N11263" s="8"/>
      <c r="O11263" s="8"/>
      <c r="P11263" s="8"/>
    </row>
    <row r="11264" spans="12:16" ht="24" customHeight="1">
      <c r="L11264" s="8"/>
      <c r="M11264" s="8"/>
      <c r="N11264" s="8"/>
      <c r="O11264" s="8"/>
      <c r="P11264" s="8"/>
    </row>
    <row r="11265" spans="12:16" ht="24" customHeight="1">
      <c r="L11265" s="8"/>
      <c r="M11265" s="8"/>
      <c r="N11265" s="8"/>
      <c r="O11265" s="8"/>
      <c r="P11265" s="8"/>
    </row>
    <row r="11266" spans="12:16" ht="24" customHeight="1">
      <c r="L11266" s="8"/>
      <c r="M11266" s="8"/>
      <c r="N11266" s="8"/>
      <c r="O11266" s="8"/>
      <c r="P11266" s="8"/>
    </row>
    <row r="11267" spans="12:16" ht="24" customHeight="1">
      <c r="L11267" s="8"/>
      <c r="M11267" s="8"/>
      <c r="N11267" s="8"/>
      <c r="O11267" s="8"/>
      <c r="P11267" s="8"/>
    </row>
    <row r="11268" spans="12:16" ht="24" customHeight="1">
      <c r="L11268" s="8"/>
      <c r="M11268" s="8"/>
      <c r="N11268" s="8"/>
      <c r="O11268" s="8"/>
      <c r="P11268" s="8"/>
    </row>
    <row r="11269" spans="12:16" ht="24" customHeight="1">
      <c r="L11269" s="8"/>
      <c r="M11269" s="8"/>
      <c r="N11269" s="8"/>
      <c r="O11269" s="8"/>
      <c r="P11269" s="8"/>
    </row>
    <row r="11270" spans="12:16" ht="24" customHeight="1">
      <c r="L11270" s="8"/>
      <c r="M11270" s="8"/>
      <c r="N11270" s="8"/>
      <c r="O11270" s="8"/>
      <c r="P11270" s="8"/>
    </row>
    <row r="11271" spans="12:16" ht="24" customHeight="1">
      <c r="L11271" s="8"/>
      <c r="M11271" s="8"/>
      <c r="N11271" s="8"/>
      <c r="O11271" s="8"/>
      <c r="P11271" s="8"/>
    </row>
    <row r="11272" spans="12:16" ht="24" customHeight="1">
      <c r="L11272" s="8"/>
      <c r="M11272" s="8"/>
      <c r="N11272" s="8"/>
      <c r="O11272" s="8"/>
      <c r="P11272" s="8"/>
    </row>
    <row r="11273" spans="12:16" ht="24" customHeight="1">
      <c r="L11273" s="8"/>
      <c r="M11273" s="8"/>
      <c r="N11273" s="8"/>
      <c r="O11273" s="8"/>
      <c r="P11273" s="8"/>
    </row>
    <row r="11274" spans="12:16" ht="24" customHeight="1">
      <c r="L11274" s="8"/>
      <c r="M11274" s="8"/>
      <c r="N11274" s="8"/>
      <c r="O11274" s="8"/>
      <c r="P11274" s="8"/>
    </row>
    <row r="11275" spans="12:16" ht="24" customHeight="1">
      <c r="L11275" s="8"/>
      <c r="M11275" s="8"/>
      <c r="N11275" s="8"/>
      <c r="O11275" s="8"/>
      <c r="P11275" s="8"/>
    </row>
    <row r="11276" spans="12:16" ht="24" customHeight="1">
      <c r="L11276" s="8"/>
      <c r="M11276" s="8"/>
      <c r="N11276" s="8"/>
      <c r="O11276" s="8"/>
      <c r="P11276" s="8"/>
    </row>
    <row r="11277" spans="12:16" ht="24" customHeight="1">
      <c r="L11277" s="8"/>
      <c r="M11277" s="8"/>
      <c r="N11277" s="8"/>
      <c r="O11277" s="8"/>
      <c r="P11277" s="8"/>
    </row>
    <row r="11278" spans="12:16" ht="24" customHeight="1">
      <c r="L11278" s="8"/>
      <c r="M11278" s="8"/>
      <c r="N11278" s="8"/>
      <c r="O11278" s="8"/>
      <c r="P11278" s="8"/>
    </row>
    <row r="11279" spans="12:16" ht="24" customHeight="1">
      <c r="L11279" s="8"/>
      <c r="M11279" s="8"/>
      <c r="N11279" s="8"/>
      <c r="O11279" s="8"/>
      <c r="P11279" s="8"/>
    </row>
    <row r="11280" spans="12:16" ht="24" customHeight="1">
      <c r="L11280" s="8"/>
      <c r="M11280" s="8"/>
      <c r="N11280" s="8"/>
      <c r="O11280" s="8"/>
      <c r="P11280" s="8"/>
    </row>
    <row r="11281" spans="12:16" ht="24" customHeight="1">
      <c r="L11281" s="8"/>
      <c r="M11281" s="8"/>
      <c r="N11281" s="8"/>
      <c r="O11281" s="8"/>
      <c r="P11281" s="8"/>
    </row>
    <row r="11282" spans="12:16" ht="24" customHeight="1">
      <c r="L11282" s="8"/>
      <c r="M11282" s="8"/>
      <c r="N11282" s="8"/>
      <c r="O11282" s="8"/>
      <c r="P11282" s="8"/>
    </row>
    <row r="11283" spans="12:16" ht="24" customHeight="1">
      <c r="L11283" s="8"/>
      <c r="M11283" s="8"/>
      <c r="N11283" s="8"/>
      <c r="O11283" s="8"/>
      <c r="P11283" s="8"/>
    </row>
    <row r="11284" spans="12:16" ht="24" customHeight="1">
      <c r="L11284" s="8"/>
      <c r="M11284" s="8"/>
      <c r="N11284" s="8"/>
      <c r="O11284" s="8"/>
      <c r="P11284" s="8"/>
    </row>
    <row r="11285" spans="12:16" ht="24" customHeight="1">
      <c r="L11285" s="8"/>
      <c r="M11285" s="8"/>
      <c r="N11285" s="8"/>
      <c r="O11285" s="8"/>
      <c r="P11285" s="8"/>
    </row>
    <row r="11286" spans="12:16" ht="24" customHeight="1">
      <c r="L11286" s="8"/>
      <c r="M11286" s="8"/>
      <c r="N11286" s="8"/>
      <c r="O11286" s="8"/>
      <c r="P11286" s="8"/>
    </row>
    <row r="11287" spans="12:16" ht="24" customHeight="1">
      <c r="L11287" s="8"/>
      <c r="M11287" s="8"/>
      <c r="N11287" s="8"/>
      <c r="O11287" s="8"/>
      <c r="P11287" s="8"/>
    </row>
    <row r="11288" spans="12:16" ht="24" customHeight="1">
      <c r="L11288" s="8"/>
      <c r="M11288" s="8"/>
      <c r="N11288" s="8"/>
      <c r="O11288" s="8"/>
      <c r="P11288" s="8"/>
    </row>
    <row r="11289" spans="12:16" ht="24" customHeight="1">
      <c r="L11289" s="8"/>
      <c r="M11289" s="8"/>
      <c r="N11289" s="8"/>
      <c r="O11289" s="8"/>
      <c r="P11289" s="8"/>
    </row>
    <row r="11290" spans="12:16" ht="24" customHeight="1">
      <c r="L11290" s="8"/>
      <c r="M11290" s="8"/>
      <c r="N11290" s="8"/>
      <c r="O11290" s="8"/>
      <c r="P11290" s="8"/>
    </row>
    <row r="11291" spans="12:16" ht="24" customHeight="1">
      <c r="L11291" s="8"/>
      <c r="M11291" s="8"/>
      <c r="N11291" s="8"/>
      <c r="O11291" s="8"/>
      <c r="P11291" s="8"/>
    </row>
    <row r="11292" spans="12:16" ht="24" customHeight="1">
      <c r="L11292" s="8"/>
      <c r="M11292" s="8"/>
      <c r="N11292" s="8"/>
      <c r="O11292" s="8"/>
      <c r="P11292" s="8"/>
    </row>
    <row r="11293" spans="12:16" ht="24" customHeight="1">
      <c r="L11293" s="8"/>
      <c r="M11293" s="8"/>
      <c r="N11293" s="8"/>
      <c r="O11293" s="8"/>
      <c r="P11293" s="8"/>
    </row>
    <row r="11294" spans="12:16" ht="24" customHeight="1">
      <c r="L11294" s="8"/>
      <c r="M11294" s="8"/>
      <c r="N11294" s="8"/>
      <c r="O11294" s="8"/>
      <c r="P11294" s="8"/>
    </row>
    <row r="11295" spans="12:16" ht="24" customHeight="1">
      <c r="L11295" s="8"/>
      <c r="M11295" s="8"/>
      <c r="N11295" s="8"/>
      <c r="O11295" s="8"/>
      <c r="P11295" s="8"/>
    </row>
    <row r="11296" spans="12:16" ht="24" customHeight="1">
      <c r="L11296" s="8"/>
      <c r="M11296" s="8"/>
      <c r="N11296" s="8"/>
      <c r="O11296" s="8"/>
      <c r="P11296" s="8"/>
    </row>
    <row r="11297" spans="12:16" ht="24" customHeight="1">
      <c r="L11297" s="8"/>
      <c r="M11297" s="8"/>
      <c r="N11297" s="8"/>
      <c r="O11297" s="8"/>
      <c r="P11297" s="8"/>
    </row>
    <row r="11298" spans="12:16" ht="24" customHeight="1">
      <c r="L11298" s="8"/>
      <c r="M11298" s="8"/>
      <c r="N11298" s="8"/>
      <c r="O11298" s="8"/>
      <c r="P11298" s="8"/>
    </row>
    <row r="11299" spans="12:16" ht="24" customHeight="1">
      <c r="L11299" s="8"/>
      <c r="M11299" s="8"/>
      <c r="N11299" s="8"/>
      <c r="O11299" s="8"/>
      <c r="P11299" s="8"/>
    </row>
    <row r="11300" spans="12:16" ht="24" customHeight="1">
      <c r="L11300" s="8"/>
      <c r="M11300" s="8"/>
      <c r="N11300" s="8"/>
      <c r="O11300" s="8"/>
      <c r="P11300" s="8"/>
    </row>
    <row r="11301" spans="12:16" ht="24" customHeight="1">
      <c r="L11301" s="8"/>
      <c r="M11301" s="8"/>
      <c r="N11301" s="8"/>
      <c r="O11301" s="8"/>
      <c r="P11301" s="8"/>
    </row>
    <row r="11302" spans="12:16" ht="24" customHeight="1">
      <c r="L11302" s="8"/>
      <c r="M11302" s="8"/>
      <c r="N11302" s="8"/>
      <c r="O11302" s="8"/>
      <c r="P11302" s="8"/>
    </row>
    <row r="11303" spans="12:16" ht="24" customHeight="1">
      <c r="L11303" s="8"/>
      <c r="M11303" s="8"/>
      <c r="N11303" s="8"/>
      <c r="O11303" s="8"/>
      <c r="P11303" s="8"/>
    </row>
    <row r="11304" spans="12:16" ht="24" customHeight="1">
      <c r="L11304" s="8"/>
      <c r="M11304" s="8"/>
      <c r="N11304" s="8"/>
      <c r="O11304" s="8"/>
      <c r="P11304" s="8"/>
    </row>
    <row r="11305" spans="12:16" ht="24" customHeight="1">
      <c r="L11305" s="8"/>
      <c r="M11305" s="8"/>
      <c r="N11305" s="8"/>
      <c r="O11305" s="8"/>
      <c r="P11305" s="8"/>
    </row>
    <row r="11306" spans="12:16" ht="24" customHeight="1">
      <c r="L11306" s="8"/>
      <c r="M11306" s="8"/>
      <c r="N11306" s="8"/>
      <c r="O11306" s="8"/>
      <c r="P11306" s="8"/>
    </row>
    <row r="11307" spans="12:16" ht="24" customHeight="1">
      <c r="L11307" s="8"/>
      <c r="M11307" s="8"/>
      <c r="N11307" s="8"/>
      <c r="O11307" s="8"/>
      <c r="P11307" s="8"/>
    </row>
    <row r="11308" spans="12:16" ht="24" customHeight="1">
      <c r="L11308" s="8"/>
      <c r="M11308" s="8"/>
      <c r="N11308" s="8"/>
      <c r="O11308" s="8"/>
      <c r="P11308" s="8"/>
    </row>
    <row r="11309" spans="12:16" ht="24" customHeight="1">
      <c r="L11309" s="8"/>
      <c r="M11309" s="8"/>
      <c r="N11309" s="8"/>
      <c r="O11309" s="8"/>
      <c r="P11309" s="8"/>
    </row>
    <row r="11310" spans="12:16" ht="24" customHeight="1">
      <c r="L11310" s="8"/>
      <c r="M11310" s="8"/>
      <c r="N11310" s="8"/>
      <c r="O11310" s="8"/>
      <c r="P11310" s="8"/>
    </row>
    <row r="11311" spans="12:16" ht="24" customHeight="1">
      <c r="L11311" s="8"/>
      <c r="M11311" s="8"/>
      <c r="N11311" s="8"/>
      <c r="O11311" s="8"/>
      <c r="P11311" s="8"/>
    </row>
    <row r="11312" spans="12:16" ht="24" customHeight="1">
      <c r="L11312" s="8"/>
      <c r="M11312" s="8"/>
      <c r="N11312" s="8"/>
      <c r="O11312" s="8"/>
      <c r="P11312" s="8"/>
    </row>
    <row r="11313" spans="12:16" ht="24" customHeight="1">
      <c r="L11313" s="8"/>
      <c r="M11313" s="8"/>
      <c r="N11313" s="8"/>
      <c r="O11313" s="8"/>
      <c r="P11313" s="8"/>
    </row>
    <row r="11314" spans="12:16" ht="24" customHeight="1">
      <c r="L11314" s="8"/>
      <c r="M11314" s="8"/>
      <c r="N11314" s="8"/>
      <c r="O11314" s="8"/>
      <c r="P11314" s="8"/>
    </row>
    <row r="11315" spans="12:16" ht="24" customHeight="1">
      <c r="L11315" s="8"/>
      <c r="M11315" s="8"/>
      <c r="N11315" s="8"/>
      <c r="O11315" s="8"/>
      <c r="P11315" s="8"/>
    </row>
    <row r="11316" spans="12:16" ht="24" customHeight="1">
      <c r="L11316" s="8"/>
      <c r="M11316" s="8"/>
      <c r="N11316" s="8"/>
      <c r="O11316" s="8"/>
      <c r="P11316" s="8"/>
    </row>
    <row r="11317" spans="12:16" ht="24" customHeight="1">
      <c r="L11317" s="8"/>
      <c r="M11317" s="8"/>
      <c r="N11317" s="8"/>
      <c r="O11317" s="8"/>
      <c r="P11317" s="8"/>
    </row>
    <row r="11318" spans="12:16" ht="24" customHeight="1">
      <c r="L11318" s="8"/>
      <c r="M11318" s="8"/>
      <c r="N11318" s="8"/>
      <c r="O11318" s="8"/>
      <c r="P11318" s="8"/>
    </row>
    <row r="11319" spans="12:16" ht="24" customHeight="1">
      <c r="L11319" s="8"/>
      <c r="M11319" s="8"/>
      <c r="N11319" s="8"/>
      <c r="O11319" s="8"/>
      <c r="P11319" s="8"/>
    </row>
    <row r="11320" spans="12:16" ht="24" customHeight="1">
      <c r="L11320" s="8"/>
      <c r="M11320" s="8"/>
      <c r="N11320" s="8"/>
      <c r="O11320" s="8"/>
      <c r="P11320" s="8"/>
    </row>
    <row r="11321" spans="12:16" ht="24" customHeight="1">
      <c r="L11321" s="8"/>
      <c r="M11321" s="8"/>
      <c r="N11321" s="8"/>
      <c r="O11321" s="8"/>
      <c r="P11321" s="8"/>
    </row>
    <row r="11322" spans="12:16" ht="24" customHeight="1">
      <c r="L11322" s="8"/>
      <c r="M11322" s="8"/>
      <c r="N11322" s="8"/>
      <c r="O11322" s="8"/>
      <c r="P11322" s="8"/>
    </row>
    <row r="11323" spans="12:16" ht="24" customHeight="1">
      <c r="L11323" s="8"/>
      <c r="M11323" s="8"/>
      <c r="N11323" s="8"/>
      <c r="O11323" s="8"/>
      <c r="P11323" s="8"/>
    </row>
    <row r="11324" spans="12:16" ht="24" customHeight="1">
      <c r="L11324" s="8"/>
      <c r="M11324" s="8"/>
      <c r="N11324" s="8"/>
      <c r="O11324" s="8"/>
      <c r="P11324" s="8"/>
    </row>
    <row r="11325" spans="12:16" ht="24" customHeight="1">
      <c r="L11325" s="8"/>
      <c r="M11325" s="8"/>
      <c r="N11325" s="8"/>
      <c r="O11325" s="8"/>
      <c r="P11325" s="8"/>
    </row>
    <row r="11326" spans="12:16" ht="24" customHeight="1">
      <c r="L11326" s="8"/>
      <c r="M11326" s="8"/>
      <c r="N11326" s="8"/>
      <c r="O11326" s="8"/>
      <c r="P11326" s="8"/>
    </row>
    <row r="11327" spans="12:16" ht="24" customHeight="1">
      <c r="L11327" s="8"/>
      <c r="M11327" s="8"/>
      <c r="N11327" s="8"/>
      <c r="O11327" s="8"/>
      <c r="P11327" s="8"/>
    </row>
    <row r="11328" spans="12:16" ht="24" customHeight="1">
      <c r="L11328" s="8"/>
      <c r="M11328" s="8"/>
      <c r="N11328" s="8"/>
      <c r="O11328" s="8"/>
      <c r="P11328" s="8"/>
    </row>
    <row r="11329" spans="12:16" ht="24" customHeight="1">
      <c r="L11329" s="8"/>
      <c r="M11329" s="8"/>
      <c r="N11329" s="8"/>
      <c r="O11329" s="8"/>
      <c r="P11329" s="8"/>
    </row>
    <row r="11330" spans="12:16" ht="24" customHeight="1">
      <c r="L11330" s="8"/>
      <c r="M11330" s="8"/>
      <c r="N11330" s="8"/>
      <c r="O11330" s="8"/>
      <c r="P11330" s="8"/>
    </row>
    <row r="11331" spans="12:16" ht="24" customHeight="1">
      <c r="L11331" s="8"/>
      <c r="M11331" s="8"/>
      <c r="N11331" s="8"/>
      <c r="O11331" s="8"/>
      <c r="P11331" s="8"/>
    </row>
    <row r="11332" spans="12:16" ht="24" customHeight="1">
      <c r="L11332" s="8"/>
      <c r="M11332" s="8"/>
      <c r="N11332" s="8"/>
      <c r="O11332" s="8"/>
      <c r="P11332" s="8"/>
    </row>
    <row r="11333" spans="12:16" ht="24" customHeight="1">
      <c r="L11333" s="8"/>
      <c r="M11333" s="8"/>
      <c r="N11333" s="8"/>
      <c r="O11333" s="8"/>
      <c r="P11333" s="8"/>
    </row>
    <row r="11334" spans="12:16" ht="24" customHeight="1">
      <c r="L11334" s="8"/>
      <c r="M11334" s="8"/>
      <c r="N11334" s="8"/>
      <c r="O11334" s="8"/>
      <c r="P11334" s="8"/>
    </row>
    <row r="11335" spans="12:16" ht="24" customHeight="1">
      <c r="L11335" s="8"/>
      <c r="M11335" s="8"/>
      <c r="N11335" s="8"/>
      <c r="O11335" s="8"/>
      <c r="P11335" s="8"/>
    </row>
    <row r="11336" spans="12:16" ht="24" customHeight="1">
      <c r="L11336" s="8"/>
      <c r="M11336" s="8"/>
      <c r="N11336" s="8"/>
      <c r="O11336" s="8"/>
      <c r="P11336" s="8"/>
    </row>
    <row r="11337" spans="12:16" ht="24" customHeight="1">
      <c r="L11337" s="8"/>
      <c r="M11337" s="8"/>
      <c r="N11337" s="8"/>
      <c r="O11337" s="8"/>
      <c r="P11337" s="8"/>
    </row>
    <row r="11338" spans="12:16" ht="24" customHeight="1">
      <c r="L11338" s="8"/>
      <c r="M11338" s="8"/>
      <c r="N11338" s="8"/>
      <c r="O11338" s="8"/>
      <c r="P11338" s="8"/>
    </row>
    <row r="11339" spans="12:16" ht="24" customHeight="1">
      <c r="L11339" s="8"/>
      <c r="M11339" s="8"/>
      <c r="N11339" s="8"/>
      <c r="O11339" s="8"/>
      <c r="P11339" s="8"/>
    </row>
    <row r="11340" spans="12:16" ht="24" customHeight="1">
      <c r="L11340" s="8"/>
      <c r="M11340" s="8"/>
      <c r="N11340" s="8"/>
      <c r="O11340" s="8"/>
      <c r="P11340" s="8"/>
    </row>
    <row r="11341" spans="12:16" ht="24" customHeight="1">
      <c r="L11341" s="8"/>
      <c r="M11341" s="8"/>
      <c r="N11341" s="8"/>
      <c r="O11341" s="8"/>
      <c r="P11341" s="8"/>
    </row>
    <row r="11342" spans="12:16" ht="24" customHeight="1">
      <c r="L11342" s="8"/>
      <c r="M11342" s="8"/>
      <c r="N11342" s="8"/>
      <c r="O11342" s="8"/>
      <c r="P11342" s="8"/>
    </row>
    <row r="11343" spans="12:16" ht="24" customHeight="1">
      <c r="L11343" s="8"/>
      <c r="M11343" s="8"/>
      <c r="N11343" s="8"/>
      <c r="O11343" s="8"/>
      <c r="P11343" s="8"/>
    </row>
    <row r="11344" spans="12:16" ht="24" customHeight="1">
      <c r="L11344" s="8"/>
      <c r="M11344" s="8"/>
      <c r="N11344" s="8"/>
      <c r="O11344" s="8"/>
      <c r="P11344" s="8"/>
    </row>
    <row r="11345" spans="12:16" ht="24" customHeight="1">
      <c r="L11345" s="8"/>
      <c r="M11345" s="8"/>
      <c r="N11345" s="8"/>
      <c r="O11345" s="8"/>
      <c r="P11345" s="8"/>
    </row>
    <row r="11346" spans="12:16" ht="24" customHeight="1">
      <c r="L11346" s="8"/>
      <c r="M11346" s="8"/>
      <c r="N11346" s="8"/>
      <c r="O11346" s="8"/>
      <c r="P11346" s="8"/>
    </row>
    <row r="11347" spans="12:16" ht="24" customHeight="1">
      <c r="L11347" s="8"/>
      <c r="M11347" s="8"/>
      <c r="N11347" s="8"/>
      <c r="O11347" s="8"/>
      <c r="P11347" s="8"/>
    </row>
    <row r="11348" spans="12:16" ht="24" customHeight="1">
      <c r="L11348" s="8"/>
      <c r="M11348" s="8"/>
      <c r="N11348" s="8"/>
      <c r="O11348" s="8"/>
      <c r="P11348" s="8"/>
    </row>
    <row r="11349" spans="12:16" ht="24" customHeight="1">
      <c r="L11349" s="8"/>
      <c r="M11349" s="8"/>
      <c r="N11349" s="8"/>
      <c r="O11349" s="8"/>
      <c r="P11349" s="8"/>
    </row>
    <row r="11350" spans="12:16" ht="24" customHeight="1">
      <c r="L11350" s="8"/>
      <c r="M11350" s="8"/>
      <c r="N11350" s="8"/>
      <c r="O11350" s="8"/>
      <c r="P11350" s="8"/>
    </row>
    <row r="11351" spans="12:16" ht="24" customHeight="1">
      <c r="L11351" s="8"/>
      <c r="M11351" s="8"/>
      <c r="N11351" s="8"/>
      <c r="O11351" s="8"/>
      <c r="P11351" s="8"/>
    </row>
    <row r="11352" spans="12:16" ht="24" customHeight="1">
      <c r="L11352" s="8"/>
      <c r="M11352" s="8"/>
      <c r="N11352" s="8"/>
      <c r="O11352" s="8"/>
      <c r="P11352" s="8"/>
    </row>
    <row r="11353" spans="12:16" ht="24" customHeight="1">
      <c r="L11353" s="8"/>
      <c r="M11353" s="8"/>
      <c r="N11353" s="8"/>
      <c r="O11353" s="8"/>
      <c r="P11353" s="8"/>
    </row>
    <row r="11354" spans="12:16" ht="24" customHeight="1">
      <c r="L11354" s="8"/>
      <c r="M11354" s="8"/>
      <c r="N11354" s="8"/>
      <c r="O11354" s="8"/>
      <c r="P11354" s="8"/>
    </row>
    <row r="11355" spans="12:16" ht="24" customHeight="1">
      <c r="L11355" s="8"/>
      <c r="M11355" s="8"/>
      <c r="N11355" s="8"/>
      <c r="O11355" s="8"/>
      <c r="P11355" s="8"/>
    </row>
    <row r="11356" spans="12:16" ht="24" customHeight="1">
      <c r="L11356" s="8"/>
      <c r="M11356" s="8"/>
      <c r="N11356" s="8"/>
      <c r="O11356" s="8"/>
      <c r="P11356" s="8"/>
    </row>
    <row r="11357" spans="12:16" ht="24" customHeight="1">
      <c r="L11357" s="8"/>
      <c r="M11357" s="8"/>
      <c r="N11357" s="8"/>
      <c r="O11357" s="8"/>
      <c r="P11357" s="8"/>
    </row>
    <row r="11358" spans="12:16" ht="24" customHeight="1">
      <c r="L11358" s="8"/>
      <c r="M11358" s="8"/>
      <c r="N11358" s="8"/>
      <c r="O11358" s="8"/>
      <c r="P11358" s="8"/>
    </row>
    <row r="11359" spans="12:16" ht="24" customHeight="1">
      <c r="L11359" s="8"/>
      <c r="M11359" s="8"/>
      <c r="N11359" s="8"/>
      <c r="O11359" s="8"/>
      <c r="P11359" s="8"/>
    </row>
    <row r="11360" spans="12:16" ht="24" customHeight="1">
      <c r="L11360" s="8"/>
      <c r="M11360" s="8"/>
      <c r="N11360" s="8"/>
      <c r="O11360" s="8"/>
      <c r="P11360" s="8"/>
    </row>
    <row r="11361" spans="12:16" ht="24" customHeight="1">
      <c r="L11361" s="8"/>
      <c r="M11361" s="8"/>
      <c r="N11361" s="8"/>
      <c r="O11361" s="8"/>
      <c r="P11361" s="8"/>
    </row>
    <row r="11362" spans="12:16" ht="24" customHeight="1">
      <c r="L11362" s="8"/>
      <c r="M11362" s="8"/>
      <c r="N11362" s="8"/>
      <c r="O11362" s="8"/>
      <c r="P11362" s="8"/>
    </row>
    <row r="11363" spans="12:16" ht="24" customHeight="1">
      <c r="L11363" s="8"/>
      <c r="M11363" s="8"/>
      <c r="N11363" s="8"/>
      <c r="O11363" s="8"/>
      <c r="P11363" s="8"/>
    </row>
    <row r="11364" spans="12:16" ht="24" customHeight="1">
      <c r="L11364" s="8"/>
      <c r="M11364" s="8"/>
      <c r="N11364" s="8"/>
      <c r="O11364" s="8"/>
      <c r="P11364" s="8"/>
    </row>
    <row r="11365" spans="12:16" ht="24" customHeight="1">
      <c r="L11365" s="8"/>
      <c r="M11365" s="8"/>
      <c r="N11365" s="8"/>
      <c r="O11365" s="8"/>
      <c r="P11365" s="8"/>
    </row>
    <row r="11366" spans="12:16" ht="24" customHeight="1">
      <c r="L11366" s="8"/>
      <c r="M11366" s="8"/>
      <c r="N11366" s="8"/>
      <c r="O11366" s="8"/>
      <c r="P11366" s="8"/>
    </row>
    <row r="11367" spans="12:16" ht="24" customHeight="1">
      <c r="L11367" s="8"/>
      <c r="M11367" s="8"/>
      <c r="N11367" s="8"/>
      <c r="O11367" s="8"/>
      <c r="P11367" s="8"/>
    </row>
    <row r="11368" spans="12:16" ht="24" customHeight="1">
      <c r="L11368" s="8"/>
      <c r="M11368" s="8"/>
      <c r="N11368" s="8"/>
      <c r="O11368" s="8"/>
      <c r="P11368" s="8"/>
    </row>
    <row r="11369" spans="12:16" ht="24" customHeight="1">
      <c r="L11369" s="8"/>
      <c r="M11369" s="8"/>
      <c r="N11369" s="8"/>
      <c r="O11369" s="8"/>
      <c r="P11369" s="8"/>
    </row>
    <row r="11370" spans="12:16" ht="24" customHeight="1">
      <c r="L11370" s="8"/>
      <c r="M11370" s="8"/>
      <c r="N11370" s="8"/>
      <c r="O11370" s="8"/>
      <c r="P11370" s="8"/>
    </row>
    <row r="11371" spans="12:16" ht="24" customHeight="1">
      <c r="L11371" s="8"/>
      <c r="M11371" s="8"/>
      <c r="N11371" s="8"/>
      <c r="O11371" s="8"/>
      <c r="P11371" s="8"/>
    </row>
    <row r="11372" spans="12:16" ht="24" customHeight="1">
      <c r="L11372" s="8"/>
      <c r="M11372" s="8"/>
      <c r="N11372" s="8"/>
      <c r="O11372" s="8"/>
      <c r="P11372" s="8"/>
    </row>
    <row r="11373" spans="12:16" ht="24" customHeight="1">
      <c r="L11373" s="8"/>
      <c r="M11373" s="8"/>
      <c r="N11373" s="8"/>
      <c r="O11373" s="8"/>
      <c r="P11373" s="8"/>
    </row>
    <row r="11374" spans="12:16" ht="24" customHeight="1">
      <c r="L11374" s="8"/>
      <c r="M11374" s="8"/>
      <c r="N11374" s="8"/>
      <c r="O11374" s="8"/>
      <c r="P11374" s="8"/>
    </row>
    <row r="11375" spans="12:16" ht="24" customHeight="1">
      <c r="L11375" s="8"/>
      <c r="M11375" s="8"/>
      <c r="N11375" s="8"/>
      <c r="O11375" s="8"/>
      <c r="P11375" s="8"/>
    </row>
    <row r="11376" spans="12:16" ht="24" customHeight="1">
      <c r="L11376" s="8"/>
      <c r="M11376" s="8"/>
      <c r="N11376" s="8"/>
      <c r="O11376" s="8"/>
      <c r="P11376" s="8"/>
    </row>
    <row r="11377" spans="12:16" ht="24" customHeight="1">
      <c r="L11377" s="8"/>
      <c r="M11377" s="8"/>
      <c r="N11377" s="8"/>
      <c r="O11377" s="8"/>
      <c r="P11377" s="8"/>
    </row>
    <row r="11378" spans="12:16" ht="24" customHeight="1">
      <c r="L11378" s="8"/>
      <c r="M11378" s="8"/>
      <c r="N11378" s="8"/>
      <c r="O11378" s="8"/>
      <c r="P11378" s="8"/>
    </row>
    <row r="11379" spans="12:16" ht="24" customHeight="1">
      <c r="L11379" s="8"/>
      <c r="M11379" s="8"/>
      <c r="N11379" s="8"/>
      <c r="O11379" s="8"/>
      <c r="P11379" s="8"/>
    </row>
    <row r="11380" spans="12:16" ht="24" customHeight="1">
      <c r="L11380" s="8"/>
      <c r="M11380" s="8"/>
      <c r="N11380" s="8"/>
      <c r="O11380" s="8"/>
      <c r="P11380" s="8"/>
    </row>
    <row r="11381" spans="12:16" ht="24" customHeight="1">
      <c r="L11381" s="8"/>
      <c r="M11381" s="8"/>
      <c r="N11381" s="8"/>
      <c r="O11381" s="8"/>
      <c r="P11381" s="8"/>
    </row>
    <row r="11382" spans="12:16" ht="24" customHeight="1">
      <c r="L11382" s="8"/>
      <c r="M11382" s="8"/>
      <c r="N11382" s="8"/>
      <c r="O11382" s="8"/>
      <c r="P11382" s="8"/>
    </row>
    <row r="11383" spans="12:16" ht="24" customHeight="1">
      <c r="L11383" s="8"/>
      <c r="M11383" s="8"/>
      <c r="N11383" s="8"/>
      <c r="O11383" s="8"/>
      <c r="P11383" s="8"/>
    </row>
    <row r="11384" spans="12:16" ht="24" customHeight="1">
      <c r="L11384" s="8"/>
      <c r="M11384" s="8"/>
      <c r="N11384" s="8"/>
      <c r="O11384" s="8"/>
      <c r="P11384" s="8"/>
    </row>
    <row r="11385" spans="12:16" ht="24" customHeight="1">
      <c r="L11385" s="8"/>
      <c r="M11385" s="8"/>
      <c r="N11385" s="8"/>
      <c r="O11385" s="8"/>
      <c r="P11385" s="8"/>
    </row>
    <row r="11386" spans="12:16" ht="24" customHeight="1">
      <c r="L11386" s="8"/>
      <c r="M11386" s="8"/>
      <c r="N11386" s="8"/>
      <c r="O11386" s="8"/>
      <c r="P11386" s="8"/>
    </row>
    <row r="11387" spans="12:16" ht="24" customHeight="1">
      <c r="L11387" s="8"/>
      <c r="M11387" s="8"/>
      <c r="N11387" s="8"/>
      <c r="O11387" s="8"/>
      <c r="P11387" s="8"/>
    </row>
    <row r="11388" spans="12:16" ht="24" customHeight="1">
      <c r="L11388" s="8"/>
      <c r="M11388" s="8"/>
      <c r="N11388" s="8"/>
      <c r="O11388" s="8"/>
      <c r="P11388" s="8"/>
    </row>
    <row r="11389" spans="12:16" ht="24" customHeight="1">
      <c r="L11389" s="8"/>
      <c r="M11389" s="8"/>
      <c r="N11389" s="8"/>
      <c r="O11389" s="8"/>
      <c r="P11389" s="8"/>
    </row>
    <row r="11390" spans="12:16" ht="24" customHeight="1">
      <c r="L11390" s="8"/>
      <c r="M11390" s="8"/>
      <c r="N11390" s="8"/>
      <c r="O11390" s="8"/>
      <c r="P11390" s="8"/>
    </row>
    <row r="11391" spans="12:16" ht="24" customHeight="1">
      <c r="L11391" s="8"/>
      <c r="M11391" s="8"/>
      <c r="N11391" s="8"/>
      <c r="O11391" s="8"/>
      <c r="P11391" s="8"/>
    </row>
    <row r="11392" spans="12:16" ht="24" customHeight="1">
      <c r="L11392" s="8"/>
      <c r="M11392" s="8"/>
      <c r="N11392" s="8"/>
      <c r="O11392" s="8"/>
      <c r="P11392" s="8"/>
    </row>
    <row r="11393" spans="12:16" ht="24" customHeight="1">
      <c r="L11393" s="8"/>
      <c r="M11393" s="8"/>
      <c r="N11393" s="8"/>
      <c r="O11393" s="8"/>
      <c r="P11393" s="8"/>
    </row>
    <row r="11394" spans="12:16" ht="24" customHeight="1">
      <c r="L11394" s="8"/>
      <c r="M11394" s="8"/>
      <c r="N11394" s="8"/>
      <c r="O11394" s="8"/>
      <c r="P11394" s="8"/>
    </row>
    <row r="11395" spans="12:16" ht="24" customHeight="1">
      <c r="L11395" s="8"/>
      <c r="M11395" s="8"/>
      <c r="N11395" s="8"/>
      <c r="O11395" s="8"/>
      <c r="P11395" s="8"/>
    </row>
    <row r="11396" spans="12:16" ht="24" customHeight="1">
      <c r="L11396" s="8"/>
      <c r="M11396" s="8"/>
      <c r="N11396" s="8"/>
      <c r="O11396" s="8"/>
      <c r="P11396" s="8"/>
    </row>
    <row r="11397" spans="12:16" ht="24" customHeight="1">
      <c r="L11397" s="8"/>
      <c r="M11397" s="8"/>
      <c r="N11397" s="8"/>
      <c r="O11397" s="8"/>
      <c r="P11397" s="8"/>
    </row>
    <row r="11398" spans="12:16" ht="24" customHeight="1">
      <c r="L11398" s="8"/>
      <c r="M11398" s="8"/>
      <c r="N11398" s="8"/>
      <c r="O11398" s="8"/>
      <c r="P11398" s="8"/>
    </row>
    <row r="11399" spans="12:16" ht="24" customHeight="1">
      <c r="L11399" s="8"/>
      <c r="M11399" s="8"/>
      <c r="N11399" s="8"/>
      <c r="O11399" s="8"/>
      <c r="P11399" s="8"/>
    </row>
    <row r="11400" spans="12:16" ht="24" customHeight="1">
      <c r="L11400" s="8"/>
      <c r="M11400" s="8"/>
      <c r="N11400" s="8"/>
      <c r="O11400" s="8"/>
      <c r="P11400" s="8"/>
    </row>
    <row r="11401" spans="12:16" ht="24" customHeight="1">
      <c r="L11401" s="8"/>
      <c r="M11401" s="8"/>
      <c r="N11401" s="8"/>
      <c r="O11401" s="8"/>
      <c r="P11401" s="8"/>
    </row>
    <row r="11402" spans="12:16" ht="24" customHeight="1">
      <c r="L11402" s="8"/>
      <c r="M11402" s="8"/>
      <c r="N11402" s="8"/>
      <c r="O11402" s="8"/>
      <c r="P11402" s="8"/>
    </row>
    <row r="11403" spans="12:16" ht="24" customHeight="1">
      <c r="L11403" s="8"/>
      <c r="M11403" s="8"/>
      <c r="N11403" s="8"/>
      <c r="O11403" s="8"/>
      <c r="P11403" s="8"/>
    </row>
    <row r="11404" spans="12:16" ht="24" customHeight="1">
      <c r="L11404" s="8"/>
      <c r="M11404" s="8"/>
      <c r="N11404" s="8"/>
      <c r="O11404" s="8"/>
      <c r="P11404" s="8"/>
    </row>
    <row r="11405" spans="12:16" ht="24" customHeight="1">
      <c r="L11405" s="8"/>
      <c r="M11405" s="8"/>
      <c r="N11405" s="8"/>
      <c r="O11405" s="8"/>
      <c r="P11405" s="8"/>
    </row>
    <row r="11406" spans="12:16" ht="24" customHeight="1">
      <c r="L11406" s="8"/>
      <c r="M11406" s="8"/>
      <c r="N11406" s="8"/>
      <c r="O11406" s="8"/>
      <c r="P11406" s="8"/>
    </row>
    <row r="11407" spans="12:16" ht="24" customHeight="1">
      <c r="L11407" s="8"/>
      <c r="M11407" s="8"/>
      <c r="N11407" s="8"/>
      <c r="O11407" s="8"/>
      <c r="P11407" s="8"/>
    </row>
    <row r="11408" spans="12:16" ht="24" customHeight="1">
      <c r="L11408" s="8"/>
      <c r="M11408" s="8"/>
      <c r="N11408" s="8"/>
      <c r="O11408" s="8"/>
      <c r="P11408" s="8"/>
    </row>
    <row r="11409" spans="12:16" ht="24" customHeight="1">
      <c r="L11409" s="8"/>
      <c r="M11409" s="8"/>
      <c r="N11409" s="8"/>
      <c r="O11409" s="8"/>
      <c r="P11409" s="8"/>
    </row>
    <row r="11410" spans="12:16" ht="24" customHeight="1">
      <c r="L11410" s="8"/>
      <c r="M11410" s="8"/>
      <c r="N11410" s="8"/>
      <c r="O11410" s="8"/>
      <c r="P11410" s="8"/>
    </row>
    <row r="11411" spans="12:16" ht="24" customHeight="1">
      <c r="L11411" s="8"/>
      <c r="M11411" s="8"/>
      <c r="N11411" s="8"/>
      <c r="O11411" s="8"/>
      <c r="P11411" s="8"/>
    </row>
    <row r="11412" spans="12:16" ht="24" customHeight="1">
      <c r="L11412" s="8"/>
      <c r="M11412" s="8"/>
      <c r="N11412" s="8"/>
      <c r="O11412" s="8"/>
      <c r="P11412" s="8"/>
    </row>
    <row r="11413" spans="12:16" ht="24" customHeight="1">
      <c r="L11413" s="8"/>
      <c r="M11413" s="8"/>
      <c r="N11413" s="8"/>
      <c r="O11413" s="8"/>
      <c r="P11413" s="8"/>
    </row>
    <row r="11414" spans="12:16" ht="24" customHeight="1">
      <c r="L11414" s="8"/>
      <c r="M11414" s="8"/>
      <c r="N11414" s="8"/>
      <c r="O11414" s="8"/>
      <c r="P11414" s="8"/>
    </row>
    <row r="11415" spans="12:16" ht="24" customHeight="1">
      <c r="L11415" s="8"/>
      <c r="M11415" s="8"/>
      <c r="N11415" s="8"/>
      <c r="O11415" s="8"/>
      <c r="P11415" s="8"/>
    </row>
    <row r="11416" spans="12:16" ht="24" customHeight="1">
      <c r="L11416" s="8"/>
      <c r="M11416" s="8"/>
      <c r="N11416" s="8"/>
      <c r="O11416" s="8"/>
      <c r="P11416" s="8"/>
    </row>
    <row r="11417" spans="12:16" ht="24" customHeight="1">
      <c r="L11417" s="8"/>
      <c r="M11417" s="8"/>
      <c r="N11417" s="8"/>
      <c r="O11417" s="8"/>
      <c r="P11417" s="8"/>
    </row>
    <row r="11418" spans="12:16" ht="24" customHeight="1">
      <c r="L11418" s="8"/>
      <c r="M11418" s="8"/>
      <c r="N11418" s="8"/>
      <c r="O11418" s="8"/>
      <c r="P11418" s="8"/>
    </row>
    <row r="11419" spans="12:16" ht="24" customHeight="1">
      <c r="L11419" s="8"/>
      <c r="M11419" s="8"/>
      <c r="N11419" s="8"/>
      <c r="O11419" s="8"/>
      <c r="P11419" s="8"/>
    </row>
    <row r="11420" spans="12:16" ht="24" customHeight="1">
      <c r="L11420" s="8"/>
      <c r="M11420" s="8"/>
      <c r="N11420" s="8"/>
      <c r="O11420" s="8"/>
      <c r="P11420" s="8"/>
    </row>
    <row r="11421" spans="12:16" ht="24" customHeight="1">
      <c r="L11421" s="8"/>
      <c r="M11421" s="8"/>
      <c r="N11421" s="8"/>
      <c r="O11421" s="8"/>
      <c r="P11421" s="8"/>
    </row>
    <row r="11422" spans="12:16" ht="24" customHeight="1">
      <c r="L11422" s="8"/>
      <c r="M11422" s="8"/>
      <c r="N11422" s="8"/>
      <c r="O11422" s="8"/>
      <c r="P11422" s="8"/>
    </row>
    <row r="11423" spans="12:16" ht="24" customHeight="1">
      <c r="L11423" s="8"/>
      <c r="M11423" s="8"/>
      <c r="N11423" s="8"/>
      <c r="O11423" s="8"/>
      <c r="P11423" s="8"/>
    </row>
    <row r="11424" spans="12:16" ht="24" customHeight="1">
      <c r="L11424" s="8"/>
      <c r="M11424" s="8"/>
      <c r="N11424" s="8"/>
      <c r="O11424" s="8"/>
      <c r="P11424" s="8"/>
    </row>
    <row r="11425" spans="12:16" ht="24" customHeight="1">
      <c r="L11425" s="8"/>
      <c r="M11425" s="8"/>
      <c r="N11425" s="8"/>
      <c r="O11425" s="8"/>
      <c r="P11425" s="8"/>
    </row>
    <row r="11426" spans="12:16" ht="24" customHeight="1">
      <c r="L11426" s="8"/>
      <c r="M11426" s="8"/>
      <c r="N11426" s="8"/>
      <c r="O11426" s="8"/>
      <c r="P11426" s="8"/>
    </row>
    <row r="11427" spans="12:16" ht="24" customHeight="1">
      <c r="L11427" s="8"/>
      <c r="M11427" s="8"/>
      <c r="N11427" s="8"/>
      <c r="O11427" s="8"/>
      <c r="P11427" s="8"/>
    </row>
    <row r="11428" spans="12:16" ht="24" customHeight="1">
      <c r="L11428" s="8"/>
      <c r="M11428" s="8"/>
      <c r="N11428" s="8"/>
      <c r="O11428" s="8"/>
      <c r="P11428" s="8"/>
    </row>
    <row r="11429" spans="12:16" ht="24" customHeight="1">
      <c r="L11429" s="8"/>
      <c r="M11429" s="8"/>
      <c r="N11429" s="8"/>
      <c r="O11429" s="8"/>
      <c r="P11429" s="8"/>
    </row>
    <row r="11430" spans="12:16" ht="24" customHeight="1">
      <c r="L11430" s="8"/>
      <c r="M11430" s="8"/>
      <c r="N11430" s="8"/>
      <c r="O11430" s="8"/>
      <c r="P11430" s="8"/>
    </row>
    <row r="11431" spans="12:16" ht="24" customHeight="1">
      <c r="L11431" s="8"/>
      <c r="M11431" s="8"/>
      <c r="N11431" s="8"/>
      <c r="O11431" s="8"/>
      <c r="P11431" s="8"/>
    </row>
    <row r="11432" spans="12:16" ht="24" customHeight="1">
      <c r="L11432" s="8"/>
      <c r="M11432" s="8"/>
      <c r="N11432" s="8"/>
      <c r="O11432" s="8"/>
      <c r="P11432" s="8"/>
    </row>
    <row r="11433" spans="12:16" ht="24" customHeight="1">
      <c r="L11433" s="8"/>
      <c r="M11433" s="8"/>
      <c r="N11433" s="8"/>
      <c r="O11433" s="8"/>
      <c r="P11433" s="8"/>
    </row>
    <row r="11434" spans="12:16" ht="24" customHeight="1">
      <c r="L11434" s="8"/>
      <c r="M11434" s="8"/>
      <c r="N11434" s="8"/>
      <c r="O11434" s="8"/>
      <c r="P11434" s="8"/>
    </row>
    <row r="11435" spans="12:16" ht="24" customHeight="1">
      <c r="L11435" s="8"/>
      <c r="M11435" s="8"/>
      <c r="N11435" s="8"/>
      <c r="O11435" s="8"/>
      <c r="P11435" s="8"/>
    </row>
    <row r="11436" spans="12:16" ht="24" customHeight="1">
      <c r="L11436" s="8"/>
      <c r="M11436" s="8"/>
      <c r="N11436" s="8"/>
      <c r="O11436" s="8"/>
      <c r="P11436" s="8"/>
    </row>
    <row r="11437" spans="12:16" ht="24" customHeight="1">
      <c r="L11437" s="8"/>
      <c r="M11437" s="8"/>
      <c r="N11437" s="8"/>
      <c r="O11437" s="8"/>
      <c r="P11437" s="8"/>
    </row>
    <row r="11438" spans="12:16" ht="24" customHeight="1">
      <c r="L11438" s="8"/>
      <c r="M11438" s="8"/>
      <c r="N11438" s="8"/>
      <c r="O11438" s="8"/>
      <c r="P11438" s="8"/>
    </row>
    <row r="11439" spans="12:16" ht="24" customHeight="1">
      <c r="L11439" s="8"/>
      <c r="M11439" s="8"/>
      <c r="N11439" s="8"/>
      <c r="O11439" s="8"/>
      <c r="P11439" s="8"/>
    </row>
    <row r="11440" spans="12:16" ht="24" customHeight="1">
      <c r="L11440" s="8"/>
      <c r="M11440" s="8"/>
      <c r="N11440" s="8"/>
      <c r="O11440" s="8"/>
      <c r="P11440" s="8"/>
    </row>
    <row r="11441" spans="12:16" ht="24" customHeight="1">
      <c r="L11441" s="8"/>
      <c r="M11441" s="8"/>
      <c r="N11441" s="8"/>
      <c r="O11441" s="8"/>
      <c r="P11441" s="8"/>
    </row>
    <row r="11442" spans="12:16" ht="24" customHeight="1">
      <c r="L11442" s="8"/>
      <c r="M11442" s="8"/>
      <c r="N11442" s="8"/>
      <c r="O11442" s="8"/>
      <c r="P11442" s="8"/>
    </row>
    <row r="11443" spans="12:16" ht="24" customHeight="1">
      <c r="L11443" s="8"/>
      <c r="M11443" s="8"/>
      <c r="N11443" s="8"/>
      <c r="O11443" s="8"/>
      <c r="P11443" s="8"/>
    </row>
    <row r="11444" spans="12:16" ht="24" customHeight="1">
      <c r="L11444" s="8"/>
      <c r="M11444" s="8"/>
      <c r="N11444" s="8"/>
      <c r="O11444" s="8"/>
      <c r="P11444" s="8"/>
    </row>
    <row r="11445" spans="12:16" ht="24" customHeight="1">
      <c r="L11445" s="8"/>
      <c r="M11445" s="8"/>
      <c r="N11445" s="8"/>
      <c r="O11445" s="8"/>
      <c r="P11445" s="8"/>
    </row>
    <row r="11446" spans="12:16" ht="24" customHeight="1">
      <c r="L11446" s="8"/>
      <c r="M11446" s="8"/>
      <c r="N11446" s="8"/>
      <c r="O11446" s="8"/>
      <c r="P11446" s="8"/>
    </row>
    <row r="11447" spans="12:16" ht="24" customHeight="1">
      <c r="L11447" s="8"/>
      <c r="M11447" s="8"/>
      <c r="N11447" s="8"/>
      <c r="O11447" s="8"/>
      <c r="P11447" s="8"/>
    </row>
    <row r="11448" spans="12:16" ht="24" customHeight="1">
      <c r="L11448" s="8"/>
      <c r="M11448" s="8"/>
      <c r="N11448" s="8"/>
      <c r="O11448" s="8"/>
      <c r="P11448" s="8"/>
    </row>
    <row r="11449" spans="12:16" ht="24" customHeight="1">
      <c r="L11449" s="8"/>
      <c r="M11449" s="8"/>
      <c r="N11449" s="8"/>
      <c r="O11449" s="8"/>
      <c r="P11449" s="8"/>
    </row>
    <row r="11450" spans="12:16" ht="24" customHeight="1">
      <c r="L11450" s="8"/>
      <c r="M11450" s="8"/>
      <c r="N11450" s="8"/>
      <c r="O11450" s="8"/>
      <c r="P11450" s="8"/>
    </row>
    <row r="11451" spans="12:16" ht="24" customHeight="1">
      <c r="L11451" s="8"/>
      <c r="M11451" s="8"/>
      <c r="N11451" s="8"/>
      <c r="O11451" s="8"/>
      <c r="P11451" s="8"/>
    </row>
    <row r="11452" spans="12:16" ht="24" customHeight="1">
      <c r="L11452" s="8"/>
      <c r="M11452" s="8"/>
      <c r="N11452" s="8"/>
      <c r="O11452" s="8"/>
      <c r="P11452" s="8"/>
    </row>
    <row r="11453" spans="12:16" ht="24" customHeight="1">
      <c r="L11453" s="8"/>
      <c r="M11453" s="8"/>
      <c r="N11453" s="8"/>
      <c r="O11453" s="8"/>
      <c r="P11453" s="8"/>
    </row>
    <row r="11454" spans="12:16" ht="24" customHeight="1">
      <c r="L11454" s="8"/>
      <c r="M11454" s="8"/>
      <c r="N11454" s="8"/>
      <c r="O11454" s="8"/>
      <c r="P11454" s="8"/>
    </row>
    <row r="11455" spans="12:16" ht="24" customHeight="1">
      <c r="L11455" s="8"/>
      <c r="M11455" s="8"/>
      <c r="N11455" s="8"/>
      <c r="O11455" s="8"/>
      <c r="P11455" s="8"/>
    </row>
    <row r="11456" spans="12:16" ht="24" customHeight="1">
      <c r="L11456" s="8"/>
      <c r="M11456" s="8"/>
      <c r="N11456" s="8"/>
      <c r="O11456" s="8"/>
      <c r="P11456" s="8"/>
    </row>
    <row r="11457" spans="12:16" ht="24" customHeight="1">
      <c r="L11457" s="8"/>
      <c r="M11457" s="8"/>
      <c r="N11457" s="8"/>
      <c r="O11457" s="8"/>
      <c r="P11457" s="8"/>
    </row>
    <row r="11458" spans="12:16" ht="24" customHeight="1">
      <c r="L11458" s="8"/>
      <c r="M11458" s="8"/>
      <c r="N11458" s="8"/>
      <c r="O11458" s="8"/>
      <c r="P11458" s="8"/>
    </row>
    <row r="11459" spans="12:16" ht="24" customHeight="1">
      <c r="L11459" s="8"/>
      <c r="M11459" s="8"/>
      <c r="N11459" s="8"/>
      <c r="O11459" s="8"/>
      <c r="P11459" s="8"/>
    </row>
    <row r="11460" spans="12:16" ht="24" customHeight="1">
      <c r="L11460" s="8"/>
      <c r="M11460" s="8"/>
      <c r="N11460" s="8"/>
      <c r="O11460" s="8"/>
      <c r="P11460" s="8"/>
    </row>
    <row r="11461" spans="12:16" ht="24" customHeight="1">
      <c r="L11461" s="8"/>
      <c r="M11461" s="8"/>
      <c r="N11461" s="8"/>
      <c r="O11461" s="8"/>
      <c r="P11461" s="8"/>
    </row>
    <row r="11462" spans="12:16" ht="24" customHeight="1">
      <c r="L11462" s="8"/>
      <c r="M11462" s="8"/>
      <c r="N11462" s="8"/>
      <c r="O11462" s="8"/>
      <c r="P11462" s="8"/>
    </row>
    <row r="11463" spans="12:16" ht="24" customHeight="1">
      <c r="L11463" s="8"/>
      <c r="M11463" s="8"/>
      <c r="N11463" s="8"/>
      <c r="O11463" s="8"/>
      <c r="P11463" s="8"/>
    </row>
    <row r="11464" spans="12:16" ht="24" customHeight="1">
      <c r="L11464" s="8"/>
      <c r="M11464" s="8"/>
      <c r="N11464" s="8"/>
      <c r="O11464" s="8"/>
      <c r="P11464" s="8"/>
    </row>
    <row r="11465" spans="12:16" ht="24" customHeight="1">
      <c r="L11465" s="8"/>
      <c r="M11465" s="8"/>
      <c r="N11465" s="8"/>
      <c r="O11465" s="8"/>
      <c r="P11465" s="8"/>
    </row>
    <row r="11466" spans="12:16" ht="24" customHeight="1">
      <c r="L11466" s="8"/>
      <c r="M11466" s="8"/>
      <c r="N11466" s="8"/>
      <c r="O11466" s="8"/>
      <c r="P11466" s="8"/>
    </row>
    <row r="11467" spans="12:16" ht="24" customHeight="1">
      <c r="L11467" s="8"/>
      <c r="M11467" s="8"/>
      <c r="N11467" s="8"/>
      <c r="O11467" s="8"/>
      <c r="P11467" s="8"/>
    </row>
    <row r="11468" spans="12:16" ht="24" customHeight="1">
      <c r="L11468" s="8"/>
      <c r="M11468" s="8"/>
      <c r="N11468" s="8"/>
      <c r="O11468" s="8"/>
      <c r="P11468" s="8"/>
    </row>
    <row r="11469" spans="12:16" ht="24" customHeight="1">
      <c r="L11469" s="8"/>
      <c r="M11469" s="8"/>
      <c r="N11469" s="8"/>
      <c r="O11469" s="8"/>
      <c r="P11469" s="8"/>
    </row>
    <row r="11470" spans="12:16" ht="24" customHeight="1">
      <c r="L11470" s="8"/>
      <c r="M11470" s="8"/>
      <c r="N11470" s="8"/>
      <c r="O11470" s="8"/>
      <c r="P11470" s="8"/>
    </row>
    <row r="11471" spans="12:16" ht="24" customHeight="1">
      <c r="L11471" s="8"/>
      <c r="M11471" s="8"/>
      <c r="N11471" s="8"/>
      <c r="O11471" s="8"/>
      <c r="P11471" s="8"/>
    </row>
    <row r="11472" spans="12:16" ht="24" customHeight="1">
      <c r="L11472" s="8"/>
      <c r="M11472" s="8"/>
      <c r="N11472" s="8"/>
      <c r="O11472" s="8"/>
      <c r="P11472" s="8"/>
    </row>
    <row r="11473" spans="12:16" ht="24" customHeight="1">
      <c r="L11473" s="8"/>
      <c r="M11473" s="8"/>
      <c r="N11473" s="8"/>
      <c r="O11473" s="8"/>
      <c r="P11473" s="8"/>
    </row>
    <row r="11474" spans="12:16" ht="24" customHeight="1">
      <c r="L11474" s="8"/>
      <c r="M11474" s="8"/>
      <c r="N11474" s="8"/>
      <c r="O11474" s="8"/>
      <c r="P11474" s="8"/>
    </row>
    <row r="11475" spans="12:16" ht="24" customHeight="1">
      <c r="L11475" s="8"/>
      <c r="M11475" s="8"/>
      <c r="N11475" s="8"/>
      <c r="O11475" s="8"/>
      <c r="P11475" s="8"/>
    </row>
    <row r="11476" spans="12:16" ht="24" customHeight="1">
      <c r="L11476" s="8"/>
      <c r="M11476" s="8"/>
      <c r="N11476" s="8"/>
      <c r="O11476" s="8"/>
      <c r="P11476" s="8"/>
    </row>
    <row r="11477" spans="12:16" ht="24" customHeight="1">
      <c r="L11477" s="8"/>
      <c r="M11477" s="8"/>
      <c r="N11477" s="8"/>
      <c r="O11477" s="8"/>
      <c r="P11477" s="8"/>
    </row>
    <row r="11478" spans="12:16" ht="24" customHeight="1">
      <c r="L11478" s="8"/>
      <c r="M11478" s="8"/>
      <c r="N11478" s="8"/>
      <c r="O11478" s="8"/>
      <c r="P11478" s="8"/>
    </row>
    <row r="11479" spans="12:16" ht="24" customHeight="1">
      <c r="L11479" s="8"/>
      <c r="M11479" s="8"/>
      <c r="N11479" s="8"/>
      <c r="O11479" s="8"/>
      <c r="P11479" s="8"/>
    </row>
    <row r="11480" spans="12:16" ht="24" customHeight="1">
      <c r="L11480" s="8"/>
      <c r="M11480" s="8"/>
      <c r="N11480" s="8"/>
      <c r="O11480" s="8"/>
      <c r="P11480" s="8"/>
    </row>
    <row r="11481" spans="12:16" ht="24" customHeight="1">
      <c r="L11481" s="8"/>
      <c r="M11481" s="8"/>
      <c r="N11481" s="8"/>
      <c r="O11481" s="8"/>
      <c r="P11481" s="8"/>
    </row>
    <row r="11482" spans="12:16" ht="24" customHeight="1">
      <c r="L11482" s="8"/>
      <c r="M11482" s="8"/>
      <c r="N11482" s="8"/>
      <c r="O11482" s="8"/>
      <c r="P11482" s="8"/>
    </row>
    <row r="11483" spans="12:16" ht="24" customHeight="1">
      <c r="L11483" s="8"/>
      <c r="M11483" s="8"/>
      <c r="N11483" s="8"/>
      <c r="O11483" s="8"/>
      <c r="P11483" s="8"/>
    </row>
    <row r="11484" spans="12:16" ht="24" customHeight="1">
      <c r="L11484" s="8"/>
      <c r="M11484" s="8"/>
      <c r="N11484" s="8"/>
      <c r="O11484" s="8"/>
      <c r="P11484" s="8"/>
    </row>
    <row r="11485" spans="12:16" ht="24" customHeight="1">
      <c r="L11485" s="8"/>
      <c r="M11485" s="8"/>
      <c r="N11485" s="8"/>
      <c r="O11485" s="8"/>
      <c r="P11485" s="8"/>
    </row>
    <row r="11486" spans="12:16" ht="24" customHeight="1">
      <c r="L11486" s="8"/>
      <c r="M11486" s="8"/>
      <c r="N11486" s="8"/>
      <c r="O11486" s="8"/>
      <c r="P11486" s="8"/>
    </row>
    <row r="11487" spans="12:16" ht="24" customHeight="1">
      <c r="L11487" s="8"/>
      <c r="M11487" s="8"/>
      <c r="N11487" s="8"/>
      <c r="O11487" s="8"/>
      <c r="P11487" s="8"/>
    </row>
    <row r="11488" spans="12:16" ht="24" customHeight="1">
      <c r="L11488" s="8"/>
      <c r="M11488" s="8"/>
      <c r="N11488" s="8"/>
      <c r="O11488" s="8"/>
      <c r="P11488" s="8"/>
    </row>
    <row r="11489" spans="12:16" ht="24" customHeight="1">
      <c r="L11489" s="8"/>
      <c r="M11489" s="8"/>
      <c r="N11489" s="8"/>
      <c r="O11489" s="8"/>
      <c r="P11489" s="8"/>
    </row>
    <row r="11490" spans="12:16" ht="24" customHeight="1">
      <c r="L11490" s="8"/>
      <c r="M11490" s="8"/>
      <c r="N11490" s="8"/>
      <c r="O11490" s="8"/>
      <c r="P11490" s="8"/>
    </row>
    <row r="11491" spans="12:16" ht="24" customHeight="1">
      <c r="L11491" s="8"/>
      <c r="M11491" s="8"/>
      <c r="N11491" s="8"/>
      <c r="O11491" s="8"/>
      <c r="P11491" s="8"/>
    </row>
    <row r="11492" spans="12:16" ht="24" customHeight="1">
      <c r="L11492" s="8"/>
      <c r="M11492" s="8"/>
      <c r="N11492" s="8"/>
      <c r="O11492" s="8"/>
      <c r="P11492" s="8"/>
    </row>
    <row r="11493" spans="12:16" ht="24" customHeight="1">
      <c r="L11493" s="8"/>
      <c r="M11493" s="8"/>
      <c r="N11493" s="8"/>
      <c r="O11493" s="8"/>
      <c r="P11493" s="8"/>
    </row>
    <row r="11494" spans="12:16" ht="24" customHeight="1">
      <c r="L11494" s="8"/>
      <c r="M11494" s="8"/>
      <c r="N11494" s="8"/>
      <c r="O11494" s="8"/>
      <c r="P11494" s="8"/>
    </row>
    <row r="11495" spans="12:16" ht="24" customHeight="1">
      <c r="L11495" s="8"/>
      <c r="M11495" s="8"/>
      <c r="N11495" s="8"/>
      <c r="O11495" s="8"/>
      <c r="P11495" s="8"/>
    </row>
    <row r="11496" spans="12:16" ht="24" customHeight="1">
      <c r="L11496" s="8"/>
      <c r="M11496" s="8"/>
      <c r="N11496" s="8"/>
      <c r="O11496" s="8"/>
      <c r="P11496" s="8"/>
    </row>
    <row r="11497" spans="12:16" ht="24" customHeight="1">
      <c r="L11497" s="8"/>
      <c r="M11497" s="8"/>
      <c r="N11497" s="8"/>
      <c r="O11497" s="8"/>
      <c r="P11497" s="8"/>
    </row>
    <row r="11498" spans="12:16" ht="24" customHeight="1">
      <c r="L11498" s="8"/>
      <c r="M11498" s="8"/>
      <c r="N11498" s="8"/>
      <c r="O11498" s="8"/>
      <c r="P11498" s="8"/>
    </row>
    <row r="11499" spans="12:16" ht="24" customHeight="1">
      <c r="L11499" s="8"/>
      <c r="M11499" s="8"/>
      <c r="N11499" s="8"/>
      <c r="O11499" s="8"/>
      <c r="P11499" s="8"/>
    </row>
    <row r="11500" spans="12:16" ht="24" customHeight="1">
      <c r="L11500" s="8"/>
      <c r="M11500" s="8"/>
      <c r="N11500" s="8"/>
      <c r="O11500" s="8"/>
      <c r="P11500" s="8"/>
    </row>
    <row r="11501" spans="12:16" ht="24" customHeight="1">
      <c r="L11501" s="8"/>
      <c r="M11501" s="8"/>
      <c r="N11501" s="8"/>
      <c r="O11501" s="8"/>
      <c r="P11501" s="8"/>
    </row>
    <row r="11502" spans="12:16" ht="24" customHeight="1">
      <c r="L11502" s="8"/>
      <c r="M11502" s="8"/>
      <c r="N11502" s="8"/>
      <c r="O11502" s="8"/>
      <c r="P11502" s="8"/>
    </row>
    <row r="11503" spans="12:16" ht="24" customHeight="1">
      <c r="L11503" s="8"/>
      <c r="M11503" s="8"/>
      <c r="N11503" s="8"/>
      <c r="O11503" s="8"/>
      <c r="P11503" s="8"/>
    </row>
    <row r="11504" spans="12:16" ht="24" customHeight="1">
      <c r="L11504" s="8"/>
      <c r="M11504" s="8"/>
      <c r="N11504" s="8"/>
      <c r="O11504" s="8"/>
      <c r="P11504" s="8"/>
    </row>
    <row r="11505" spans="12:16" ht="24" customHeight="1">
      <c r="L11505" s="8"/>
      <c r="M11505" s="8"/>
      <c r="N11505" s="8"/>
      <c r="O11505" s="8"/>
      <c r="P11505" s="8"/>
    </row>
    <row r="11506" spans="12:16" ht="24" customHeight="1">
      <c r="L11506" s="8"/>
      <c r="M11506" s="8"/>
      <c r="N11506" s="8"/>
      <c r="O11506" s="8"/>
      <c r="P11506" s="8"/>
    </row>
    <row r="11507" spans="12:16" ht="24" customHeight="1">
      <c r="L11507" s="8"/>
      <c r="M11507" s="8"/>
      <c r="N11507" s="8"/>
      <c r="O11507" s="8"/>
      <c r="P11507" s="8"/>
    </row>
    <row r="11508" spans="12:16" ht="24" customHeight="1">
      <c r="L11508" s="8"/>
      <c r="M11508" s="8"/>
      <c r="N11508" s="8"/>
      <c r="O11508" s="8"/>
      <c r="P11508" s="8"/>
    </row>
    <row r="11509" spans="12:16" ht="24" customHeight="1">
      <c r="L11509" s="8"/>
      <c r="M11509" s="8"/>
      <c r="N11509" s="8"/>
      <c r="O11509" s="8"/>
      <c r="P11509" s="8"/>
    </row>
    <row r="11510" spans="12:16" ht="24" customHeight="1">
      <c r="L11510" s="8"/>
      <c r="M11510" s="8"/>
      <c r="N11510" s="8"/>
      <c r="O11510" s="8"/>
      <c r="P11510" s="8"/>
    </row>
    <row r="11511" spans="12:16" ht="24" customHeight="1">
      <c r="L11511" s="8"/>
      <c r="M11511" s="8"/>
      <c r="N11511" s="8"/>
      <c r="O11511" s="8"/>
      <c r="P11511" s="8"/>
    </row>
    <row r="11512" spans="12:16" ht="24" customHeight="1">
      <c r="L11512" s="8"/>
      <c r="M11512" s="8"/>
      <c r="N11512" s="8"/>
      <c r="O11512" s="8"/>
      <c r="P11512" s="8"/>
    </row>
    <row r="11513" spans="12:16" ht="24" customHeight="1">
      <c r="L11513" s="8"/>
      <c r="M11513" s="8"/>
      <c r="N11513" s="8"/>
      <c r="O11513" s="8"/>
      <c r="P11513" s="8"/>
    </row>
    <row r="11514" spans="12:16" ht="24" customHeight="1">
      <c r="L11514" s="8"/>
      <c r="M11514" s="8"/>
      <c r="N11514" s="8"/>
      <c r="O11514" s="8"/>
      <c r="P11514" s="8"/>
    </row>
    <row r="11515" spans="12:16" ht="24" customHeight="1">
      <c r="L11515" s="8"/>
      <c r="M11515" s="8"/>
      <c r="N11515" s="8"/>
      <c r="O11515" s="8"/>
      <c r="P11515" s="8"/>
    </row>
    <row r="11516" spans="12:16" ht="24" customHeight="1">
      <c r="L11516" s="8"/>
      <c r="M11516" s="8"/>
      <c r="N11516" s="8"/>
      <c r="O11516" s="8"/>
      <c r="P11516" s="8"/>
    </row>
    <row r="11517" spans="12:16" ht="24" customHeight="1">
      <c r="L11517" s="8"/>
      <c r="M11517" s="8"/>
      <c r="N11517" s="8"/>
      <c r="O11517" s="8"/>
      <c r="P11517" s="8"/>
    </row>
    <row r="11518" spans="12:16" ht="24" customHeight="1">
      <c r="L11518" s="8"/>
      <c r="M11518" s="8"/>
      <c r="N11518" s="8"/>
      <c r="O11518" s="8"/>
      <c r="P11518" s="8"/>
    </row>
    <row r="11519" spans="12:16" ht="24" customHeight="1">
      <c r="L11519" s="8"/>
      <c r="M11519" s="8"/>
      <c r="N11519" s="8"/>
      <c r="O11519" s="8"/>
      <c r="P11519" s="8"/>
    </row>
    <row r="11520" spans="12:16" ht="24" customHeight="1">
      <c r="L11520" s="8"/>
      <c r="M11520" s="8"/>
      <c r="N11520" s="8"/>
      <c r="O11520" s="8"/>
      <c r="P11520" s="8"/>
    </row>
    <row r="11521" spans="12:16" ht="24" customHeight="1">
      <c r="L11521" s="8"/>
      <c r="M11521" s="8"/>
      <c r="N11521" s="8"/>
      <c r="O11521" s="8"/>
      <c r="P11521" s="8"/>
    </row>
    <row r="11522" spans="12:16" ht="24" customHeight="1">
      <c r="L11522" s="8"/>
      <c r="M11522" s="8"/>
      <c r="N11522" s="8"/>
      <c r="O11522" s="8"/>
      <c r="P11522" s="8"/>
    </row>
    <row r="11523" spans="12:16" ht="24" customHeight="1">
      <c r="L11523" s="8"/>
      <c r="M11523" s="8"/>
      <c r="N11523" s="8"/>
      <c r="O11523" s="8"/>
      <c r="P11523" s="8"/>
    </row>
    <row r="11524" spans="12:16" ht="24" customHeight="1">
      <c r="L11524" s="8"/>
      <c r="M11524" s="8"/>
      <c r="N11524" s="8"/>
      <c r="O11524" s="8"/>
      <c r="P11524" s="8"/>
    </row>
    <row r="11525" spans="12:16" ht="24" customHeight="1">
      <c r="L11525" s="8"/>
      <c r="M11525" s="8"/>
      <c r="N11525" s="8"/>
      <c r="O11525" s="8"/>
      <c r="P11525" s="8"/>
    </row>
    <row r="11526" spans="12:16" ht="24" customHeight="1">
      <c r="L11526" s="8"/>
      <c r="M11526" s="8"/>
      <c r="N11526" s="8"/>
      <c r="O11526" s="8"/>
      <c r="P11526" s="8"/>
    </row>
    <row r="11527" spans="12:16" ht="24" customHeight="1">
      <c r="L11527" s="8"/>
      <c r="M11527" s="8"/>
      <c r="N11527" s="8"/>
      <c r="O11527" s="8"/>
      <c r="P11527" s="8"/>
    </row>
    <row r="11528" spans="12:16" ht="24" customHeight="1">
      <c r="L11528" s="8"/>
      <c r="M11528" s="8"/>
      <c r="N11528" s="8"/>
      <c r="O11528" s="8"/>
      <c r="P11528" s="8"/>
    </row>
    <row r="11529" spans="12:16" ht="24" customHeight="1">
      <c r="L11529" s="8"/>
      <c r="M11529" s="8"/>
      <c r="N11529" s="8"/>
      <c r="O11529" s="8"/>
      <c r="P11529" s="8"/>
    </row>
    <row r="11530" spans="12:16" ht="24" customHeight="1">
      <c r="L11530" s="8"/>
      <c r="M11530" s="8"/>
      <c r="N11530" s="8"/>
      <c r="O11530" s="8"/>
      <c r="P11530" s="8"/>
    </row>
    <row r="11531" spans="12:16" ht="24" customHeight="1">
      <c r="L11531" s="8"/>
      <c r="M11531" s="8"/>
      <c r="N11531" s="8"/>
      <c r="O11531" s="8"/>
      <c r="P11531" s="8"/>
    </row>
    <row r="11532" spans="12:16" ht="24" customHeight="1">
      <c r="L11532" s="8"/>
      <c r="M11532" s="8"/>
      <c r="N11532" s="8"/>
      <c r="O11532" s="8"/>
      <c r="P11532" s="8"/>
    </row>
    <row r="11533" spans="12:16" ht="24" customHeight="1">
      <c r="L11533" s="8"/>
      <c r="M11533" s="8"/>
      <c r="N11533" s="8"/>
      <c r="O11533" s="8"/>
      <c r="P11533" s="8"/>
    </row>
    <row r="11534" spans="12:16" ht="24" customHeight="1">
      <c r="L11534" s="8"/>
      <c r="M11534" s="8"/>
      <c r="N11534" s="8"/>
      <c r="O11534" s="8"/>
      <c r="P11534" s="8"/>
    </row>
    <row r="11535" spans="12:16" ht="24" customHeight="1">
      <c r="L11535" s="8"/>
      <c r="M11535" s="8"/>
      <c r="N11535" s="8"/>
      <c r="O11535" s="8"/>
      <c r="P11535" s="8"/>
    </row>
    <row r="11536" spans="12:16" ht="24" customHeight="1">
      <c r="L11536" s="8"/>
      <c r="M11536" s="8"/>
      <c r="N11536" s="8"/>
      <c r="O11536" s="8"/>
      <c r="P11536" s="8"/>
    </row>
    <row r="11537" spans="12:16" ht="24" customHeight="1">
      <c r="L11537" s="8"/>
      <c r="M11537" s="8"/>
      <c r="N11537" s="8"/>
      <c r="O11537" s="8"/>
      <c r="P11537" s="8"/>
    </row>
    <row r="11538" spans="12:16" ht="24" customHeight="1">
      <c r="L11538" s="8"/>
      <c r="M11538" s="8"/>
      <c r="N11538" s="8"/>
      <c r="O11538" s="8"/>
      <c r="P11538" s="8"/>
    </row>
    <row r="11539" spans="12:16" ht="24" customHeight="1">
      <c r="L11539" s="8"/>
      <c r="M11539" s="8"/>
      <c r="N11539" s="8"/>
      <c r="O11539" s="8"/>
      <c r="P11539" s="8"/>
    </row>
    <row r="11540" spans="12:16" ht="24" customHeight="1">
      <c r="L11540" s="8"/>
      <c r="M11540" s="8"/>
      <c r="N11540" s="8"/>
      <c r="O11540" s="8"/>
      <c r="P11540" s="8"/>
    </row>
    <row r="11541" spans="12:16" ht="24" customHeight="1">
      <c r="L11541" s="8"/>
      <c r="M11541" s="8"/>
      <c r="N11541" s="8"/>
      <c r="O11541" s="8"/>
      <c r="P11541" s="8"/>
    </row>
    <row r="11542" spans="12:16" ht="24" customHeight="1">
      <c r="L11542" s="8"/>
      <c r="M11542" s="8"/>
      <c r="N11542" s="8"/>
      <c r="O11542" s="8"/>
      <c r="P11542" s="8"/>
    </row>
    <row r="11543" spans="12:16" ht="24" customHeight="1">
      <c r="L11543" s="8"/>
      <c r="M11543" s="8"/>
      <c r="N11543" s="8"/>
      <c r="O11543" s="8"/>
      <c r="P11543" s="8"/>
    </row>
    <row r="11544" spans="12:16" ht="24" customHeight="1">
      <c r="L11544" s="8"/>
      <c r="M11544" s="8"/>
      <c r="N11544" s="8"/>
      <c r="O11544" s="8"/>
      <c r="P11544" s="8"/>
    </row>
    <row r="11545" spans="12:16" ht="24" customHeight="1">
      <c r="L11545" s="8"/>
      <c r="M11545" s="8"/>
      <c r="N11545" s="8"/>
      <c r="O11545" s="8"/>
      <c r="P11545" s="8"/>
    </row>
    <row r="11546" spans="12:16" ht="24" customHeight="1">
      <c r="L11546" s="8"/>
      <c r="M11546" s="8"/>
      <c r="N11546" s="8"/>
      <c r="O11546" s="8"/>
      <c r="P11546" s="8"/>
    </row>
    <row r="11547" spans="12:16" ht="24" customHeight="1">
      <c r="L11547" s="8"/>
      <c r="M11547" s="8"/>
      <c r="N11547" s="8"/>
      <c r="O11547" s="8"/>
      <c r="P11547" s="8"/>
    </row>
    <row r="11548" spans="12:16" ht="24" customHeight="1">
      <c r="L11548" s="8"/>
      <c r="M11548" s="8"/>
      <c r="N11548" s="8"/>
      <c r="O11548" s="8"/>
      <c r="P11548" s="8"/>
    </row>
    <row r="11549" spans="12:16" ht="24" customHeight="1">
      <c r="L11549" s="8"/>
      <c r="M11549" s="8"/>
      <c r="N11549" s="8"/>
      <c r="O11549" s="8"/>
      <c r="P11549" s="8"/>
    </row>
    <row r="11550" spans="12:16" ht="24" customHeight="1">
      <c r="L11550" s="8"/>
      <c r="M11550" s="8"/>
      <c r="N11550" s="8"/>
      <c r="O11550" s="8"/>
      <c r="P11550" s="8"/>
    </row>
    <row r="11551" spans="12:16" ht="24" customHeight="1">
      <c r="L11551" s="8"/>
      <c r="M11551" s="8"/>
      <c r="N11551" s="8"/>
      <c r="O11551" s="8"/>
      <c r="P11551" s="8"/>
    </row>
    <row r="11552" spans="12:16" ht="24" customHeight="1">
      <c r="L11552" s="8"/>
      <c r="M11552" s="8"/>
      <c r="N11552" s="8"/>
      <c r="O11552" s="8"/>
      <c r="P11552" s="8"/>
    </row>
    <row r="11553" spans="12:16" ht="24" customHeight="1">
      <c r="L11553" s="8"/>
      <c r="M11553" s="8"/>
      <c r="N11553" s="8"/>
      <c r="O11553" s="8"/>
      <c r="P11553" s="8"/>
    </row>
    <row r="11554" spans="12:16" ht="24" customHeight="1">
      <c r="L11554" s="8"/>
      <c r="M11554" s="8"/>
      <c r="N11554" s="8"/>
      <c r="O11554" s="8"/>
      <c r="P11554" s="8"/>
    </row>
    <row r="11555" spans="12:16" ht="24" customHeight="1">
      <c r="L11555" s="8"/>
      <c r="M11555" s="8"/>
      <c r="N11555" s="8"/>
      <c r="O11555" s="8"/>
      <c r="P11555" s="8"/>
    </row>
    <row r="11556" spans="12:16" ht="24" customHeight="1">
      <c r="L11556" s="8"/>
      <c r="M11556" s="8"/>
      <c r="N11556" s="8"/>
      <c r="O11556" s="8"/>
      <c r="P11556" s="8"/>
    </row>
    <row r="11557" spans="12:16" ht="24" customHeight="1">
      <c r="L11557" s="8"/>
      <c r="M11557" s="8"/>
      <c r="N11557" s="8"/>
      <c r="O11557" s="8"/>
      <c r="P11557" s="8"/>
    </row>
    <row r="11558" spans="12:16" ht="24" customHeight="1">
      <c r="L11558" s="8"/>
      <c r="M11558" s="8"/>
      <c r="N11558" s="8"/>
      <c r="O11558" s="8"/>
      <c r="P11558" s="8"/>
    </row>
    <row r="11559" spans="12:16" ht="24" customHeight="1">
      <c r="L11559" s="8"/>
      <c r="M11559" s="8"/>
      <c r="N11559" s="8"/>
      <c r="O11559" s="8"/>
      <c r="P11559" s="8"/>
    </row>
    <row r="11560" spans="12:16" ht="24" customHeight="1">
      <c r="L11560" s="8"/>
      <c r="M11560" s="8"/>
      <c r="N11560" s="8"/>
      <c r="O11560" s="8"/>
      <c r="P11560" s="8"/>
    </row>
    <row r="11561" spans="12:16" ht="24" customHeight="1">
      <c r="L11561" s="8"/>
      <c r="M11561" s="8"/>
      <c r="N11561" s="8"/>
      <c r="O11561" s="8"/>
      <c r="P11561" s="8"/>
    </row>
    <row r="11562" spans="12:16" ht="24" customHeight="1">
      <c r="L11562" s="8"/>
      <c r="M11562" s="8"/>
      <c r="N11562" s="8"/>
      <c r="O11562" s="8"/>
      <c r="P11562" s="8"/>
    </row>
    <row r="11563" spans="12:16" ht="24" customHeight="1">
      <c r="L11563" s="8"/>
      <c r="M11563" s="8"/>
      <c r="N11563" s="8"/>
      <c r="O11563" s="8"/>
      <c r="P11563" s="8"/>
    </row>
    <row r="11564" spans="12:16" ht="24" customHeight="1">
      <c r="L11564" s="8"/>
      <c r="M11564" s="8"/>
      <c r="N11564" s="8"/>
      <c r="O11564" s="8"/>
      <c r="P11564" s="8"/>
    </row>
    <row r="11565" spans="12:16" ht="24" customHeight="1">
      <c r="L11565" s="8"/>
      <c r="M11565" s="8"/>
      <c r="N11565" s="8"/>
      <c r="O11565" s="8"/>
      <c r="P11565" s="8"/>
    </row>
    <row r="11566" spans="12:16" ht="24" customHeight="1">
      <c r="L11566" s="8"/>
      <c r="M11566" s="8"/>
      <c r="N11566" s="8"/>
      <c r="O11566" s="8"/>
      <c r="P11566" s="8"/>
    </row>
    <row r="11567" spans="12:16" ht="24" customHeight="1">
      <c r="L11567" s="8"/>
      <c r="M11567" s="8"/>
      <c r="N11567" s="8"/>
      <c r="O11567" s="8"/>
      <c r="P11567" s="8"/>
    </row>
    <row r="11568" spans="12:16" ht="24" customHeight="1">
      <c r="L11568" s="8"/>
      <c r="M11568" s="8"/>
      <c r="N11568" s="8"/>
      <c r="O11568" s="8"/>
      <c r="P11568" s="8"/>
    </row>
    <row r="11569" spans="12:16" ht="24" customHeight="1">
      <c r="L11569" s="8"/>
      <c r="M11569" s="8"/>
      <c r="N11569" s="8"/>
      <c r="O11569" s="8"/>
      <c r="P11569" s="8"/>
    </row>
    <row r="11570" spans="12:16" ht="24" customHeight="1">
      <c r="L11570" s="8"/>
      <c r="M11570" s="8"/>
      <c r="N11570" s="8"/>
      <c r="O11570" s="8"/>
      <c r="P11570" s="8"/>
    </row>
    <row r="11571" spans="12:16" ht="24" customHeight="1">
      <c r="L11571" s="8"/>
      <c r="M11571" s="8"/>
      <c r="N11571" s="8"/>
      <c r="O11571" s="8"/>
      <c r="P11571" s="8"/>
    </row>
    <row r="11572" spans="12:16" ht="24" customHeight="1">
      <c r="L11572" s="8"/>
      <c r="M11572" s="8"/>
      <c r="N11572" s="8"/>
      <c r="O11572" s="8"/>
      <c r="P11572" s="8"/>
    </row>
    <row r="11573" spans="12:16" ht="24" customHeight="1">
      <c r="L11573" s="8"/>
      <c r="M11573" s="8"/>
      <c r="N11573" s="8"/>
      <c r="O11573" s="8"/>
      <c r="P11573" s="8"/>
    </row>
    <row r="11574" spans="12:16" ht="24" customHeight="1">
      <c r="L11574" s="8"/>
      <c r="M11574" s="8"/>
      <c r="N11574" s="8"/>
      <c r="O11574" s="8"/>
      <c r="P11574" s="8"/>
    </row>
    <row r="11575" spans="12:16" ht="24" customHeight="1">
      <c r="L11575" s="8"/>
      <c r="M11575" s="8"/>
      <c r="N11575" s="8"/>
      <c r="O11575" s="8"/>
      <c r="P11575" s="8"/>
    </row>
    <row r="11576" spans="12:16" ht="24" customHeight="1">
      <c r="L11576" s="8"/>
      <c r="M11576" s="8"/>
      <c r="N11576" s="8"/>
      <c r="O11576" s="8"/>
      <c r="P11576" s="8"/>
    </row>
    <row r="11577" spans="12:16" ht="24" customHeight="1">
      <c r="L11577" s="8"/>
      <c r="M11577" s="8"/>
      <c r="N11577" s="8"/>
      <c r="O11577" s="8"/>
      <c r="P11577" s="8"/>
    </row>
    <row r="11578" spans="12:16" ht="24" customHeight="1">
      <c r="L11578" s="8"/>
      <c r="M11578" s="8"/>
      <c r="N11578" s="8"/>
      <c r="O11578" s="8"/>
      <c r="P11578" s="8"/>
    </row>
    <row r="11579" spans="12:16" ht="24" customHeight="1">
      <c r="L11579" s="8"/>
      <c r="M11579" s="8"/>
      <c r="N11579" s="8"/>
      <c r="O11579" s="8"/>
      <c r="P11579" s="8"/>
    </row>
    <row r="11580" spans="12:16" ht="24" customHeight="1">
      <c r="L11580" s="8"/>
      <c r="M11580" s="8"/>
      <c r="N11580" s="8"/>
      <c r="O11580" s="8"/>
      <c r="P11580" s="8"/>
    </row>
    <row r="11581" spans="12:16" ht="24" customHeight="1">
      <c r="L11581" s="8"/>
      <c r="M11581" s="8"/>
      <c r="N11581" s="8"/>
      <c r="O11581" s="8"/>
      <c r="P11581" s="8"/>
    </row>
    <row r="11582" spans="12:16" ht="24" customHeight="1">
      <c r="L11582" s="8"/>
      <c r="M11582" s="8"/>
      <c r="N11582" s="8"/>
      <c r="O11582" s="8"/>
      <c r="P11582" s="8"/>
    </row>
    <row r="11583" spans="12:16" ht="24" customHeight="1">
      <c r="L11583" s="8"/>
      <c r="M11583" s="8"/>
      <c r="N11583" s="8"/>
      <c r="O11583" s="8"/>
      <c r="P11583" s="8"/>
    </row>
    <row r="11584" spans="12:16" ht="24" customHeight="1">
      <c r="L11584" s="8"/>
      <c r="M11584" s="8"/>
      <c r="N11584" s="8"/>
      <c r="O11584" s="8"/>
      <c r="P11584" s="8"/>
    </row>
    <row r="11585" spans="12:16" ht="24" customHeight="1">
      <c r="L11585" s="8"/>
      <c r="M11585" s="8"/>
      <c r="N11585" s="8"/>
      <c r="O11585" s="8"/>
      <c r="P11585" s="8"/>
    </row>
    <row r="11586" spans="12:16" ht="24" customHeight="1">
      <c r="L11586" s="8"/>
      <c r="M11586" s="8"/>
      <c r="N11586" s="8"/>
      <c r="O11586" s="8"/>
      <c r="P11586" s="8"/>
    </row>
    <row r="11587" spans="12:16" ht="24" customHeight="1">
      <c r="L11587" s="8"/>
      <c r="M11587" s="8"/>
      <c r="N11587" s="8"/>
      <c r="O11587" s="8"/>
      <c r="P11587" s="8"/>
    </row>
    <row r="11588" spans="12:16" ht="24" customHeight="1">
      <c r="L11588" s="8"/>
      <c r="M11588" s="8"/>
      <c r="N11588" s="8"/>
      <c r="O11588" s="8"/>
      <c r="P11588" s="8"/>
    </row>
    <row r="11589" spans="12:16" ht="24" customHeight="1">
      <c r="L11589" s="8"/>
      <c r="M11589" s="8"/>
      <c r="N11589" s="8"/>
      <c r="O11589" s="8"/>
      <c r="P11589" s="8"/>
    </row>
    <row r="11590" spans="12:16" ht="24" customHeight="1">
      <c r="L11590" s="8"/>
      <c r="M11590" s="8"/>
      <c r="N11590" s="8"/>
      <c r="O11590" s="8"/>
      <c r="P11590" s="8"/>
    </row>
    <row r="11591" spans="12:16" ht="24" customHeight="1">
      <c r="L11591" s="8"/>
      <c r="M11591" s="8"/>
      <c r="N11591" s="8"/>
      <c r="O11591" s="8"/>
      <c r="P11591" s="8"/>
    </row>
    <row r="11592" spans="12:16" ht="24" customHeight="1">
      <c r="L11592" s="8"/>
      <c r="M11592" s="8"/>
      <c r="N11592" s="8"/>
      <c r="O11592" s="8"/>
      <c r="P11592" s="8"/>
    </row>
    <row r="11593" spans="12:16" ht="24" customHeight="1">
      <c r="L11593" s="8"/>
      <c r="M11593" s="8"/>
      <c r="N11593" s="8"/>
      <c r="O11593" s="8"/>
      <c r="P11593" s="8"/>
    </row>
    <row r="11594" spans="12:16" ht="24" customHeight="1">
      <c r="L11594" s="8"/>
      <c r="M11594" s="8"/>
      <c r="N11594" s="8"/>
      <c r="O11594" s="8"/>
      <c r="P11594" s="8"/>
    </row>
    <row r="11595" spans="12:16" ht="24" customHeight="1">
      <c r="L11595" s="8"/>
      <c r="M11595" s="8"/>
      <c r="N11595" s="8"/>
      <c r="O11595" s="8"/>
      <c r="P11595" s="8"/>
    </row>
    <row r="11596" spans="12:16" ht="24" customHeight="1">
      <c r="L11596" s="8"/>
      <c r="M11596" s="8"/>
      <c r="N11596" s="8"/>
      <c r="O11596" s="8"/>
      <c r="P11596" s="8"/>
    </row>
    <row r="11597" spans="12:16" ht="24" customHeight="1">
      <c r="L11597" s="8"/>
      <c r="M11597" s="8"/>
      <c r="N11597" s="8"/>
      <c r="O11597" s="8"/>
      <c r="P11597" s="8"/>
    </row>
    <row r="11598" spans="12:16" ht="24" customHeight="1">
      <c r="L11598" s="8"/>
      <c r="M11598" s="8"/>
      <c r="N11598" s="8"/>
      <c r="O11598" s="8"/>
      <c r="P11598" s="8"/>
    </row>
    <row r="11599" spans="12:16" ht="24" customHeight="1">
      <c r="L11599" s="8"/>
      <c r="M11599" s="8"/>
      <c r="N11599" s="8"/>
      <c r="O11599" s="8"/>
      <c r="P11599" s="8"/>
    </row>
    <row r="11600" spans="12:16" ht="24" customHeight="1">
      <c r="L11600" s="8"/>
      <c r="M11600" s="8"/>
      <c r="N11600" s="8"/>
      <c r="O11600" s="8"/>
      <c r="P11600" s="8"/>
    </row>
    <row r="11601" spans="12:16" ht="24" customHeight="1">
      <c r="L11601" s="8"/>
      <c r="M11601" s="8"/>
      <c r="N11601" s="8"/>
      <c r="O11601" s="8"/>
      <c r="P11601" s="8"/>
    </row>
    <row r="11602" spans="12:16" ht="24" customHeight="1">
      <c r="L11602" s="8"/>
      <c r="M11602" s="8"/>
      <c r="N11602" s="8"/>
      <c r="O11602" s="8"/>
      <c r="P11602" s="8"/>
    </row>
    <row r="11603" spans="12:16" ht="24" customHeight="1">
      <c r="L11603" s="8"/>
      <c r="M11603" s="8"/>
      <c r="N11603" s="8"/>
      <c r="O11603" s="8"/>
      <c r="P11603" s="8"/>
    </row>
    <row r="11604" spans="12:16" ht="24" customHeight="1">
      <c r="L11604" s="8"/>
      <c r="M11604" s="8"/>
      <c r="N11604" s="8"/>
      <c r="O11604" s="8"/>
      <c r="P11604" s="8"/>
    </row>
    <row r="11605" spans="12:16" ht="24" customHeight="1">
      <c r="L11605" s="8"/>
      <c r="M11605" s="8"/>
      <c r="N11605" s="8"/>
      <c r="O11605" s="8"/>
      <c r="P11605" s="8"/>
    </row>
    <row r="11606" spans="12:16" ht="24" customHeight="1">
      <c r="L11606" s="8"/>
      <c r="M11606" s="8"/>
      <c r="N11606" s="8"/>
      <c r="O11606" s="8"/>
      <c r="P11606" s="8"/>
    </row>
    <row r="11607" spans="12:16" ht="24" customHeight="1">
      <c r="L11607" s="8"/>
      <c r="M11607" s="8"/>
      <c r="N11607" s="8"/>
      <c r="O11607" s="8"/>
      <c r="P11607" s="8"/>
    </row>
    <row r="11608" spans="12:16" ht="24" customHeight="1">
      <c r="L11608" s="8"/>
      <c r="M11608" s="8"/>
      <c r="N11608" s="8"/>
      <c r="O11608" s="8"/>
      <c r="P11608" s="8"/>
    </row>
    <row r="11609" spans="12:16" ht="24" customHeight="1">
      <c r="L11609" s="8"/>
      <c r="M11609" s="8"/>
      <c r="N11609" s="8"/>
      <c r="O11609" s="8"/>
      <c r="P11609" s="8"/>
    </row>
    <row r="11610" spans="12:16" ht="24" customHeight="1">
      <c r="L11610" s="8"/>
      <c r="M11610" s="8"/>
      <c r="N11610" s="8"/>
      <c r="O11610" s="8"/>
      <c r="P11610" s="8"/>
    </row>
    <row r="11611" spans="12:16" ht="24" customHeight="1">
      <c r="L11611" s="8"/>
      <c r="M11611" s="8"/>
      <c r="N11611" s="8"/>
      <c r="O11611" s="8"/>
      <c r="P11611" s="8"/>
    </row>
    <row r="11612" spans="12:16" ht="24" customHeight="1">
      <c r="L11612" s="8"/>
      <c r="M11612" s="8"/>
      <c r="N11612" s="8"/>
      <c r="O11612" s="8"/>
      <c r="P11612" s="8"/>
    </row>
    <row r="11613" spans="12:16" ht="24" customHeight="1">
      <c r="L11613" s="8"/>
      <c r="M11613" s="8"/>
      <c r="N11613" s="8"/>
      <c r="O11613" s="8"/>
      <c r="P11613" s="8"/>
    </row>
    <row r="11614" spans="12:16" ht="24" customHeight="1">
      <c r="L11614" s="8"/>
      <c r="M11614" s="8"/>
      <c r="N11614" s="8"/>
      <c r="O11614" s="8"/>
      <c r="P11614" s="8"/>
    </row>
    <row r="11615" spans="12:16" ht="24" customHeight="1">
      <c r="L11615" s="8"/>
      <c r="M11615" s="8"/>
      <c r="N11615" s="8"/>
      <c r="O11615" s="8"/>
      <c r="P11615" s="8"/>
    </row>
    <row r="11616" spans="12:16" ht="24" customHeight="1">
      <c r="L11616" s="8"/>
      <c r="M11616" s="8"/>
      <c r="N11616" s="8"/>
      <c r="O11616" s="8"/>
      <c r="P11616" s="8"/>
    </row>
    <row r="11617" spans="12:16" ht="24" customHeight="1">
      <c r="L11617" s="8"/>
      <c r="M11617" s="8"/>
      <c r="N11617" s="8"/>
      <c r="O11617" s="8"/>
      <c r="P11617" s="8"/>
    </row>
    <row r="11618" spans="12:16" ht="24" customHeight="1">
      <c r="L11618" s="8"/>
      <c r="M11618" s="8"/>
      <c r="N11618" s="8"/>
      <c r="O11618" s="8"/>
      <c r="P11618" s="8"/>
    </row>
    <row r="11619" spans="12:16" ht="24" customHeight="1">
      <c r="L11619" s="8"/>
      <c r="M11619" s="8"/>
      <c r="N11619" s="8"/>
      <c r="O11619" s="8"/>
      <c r="P11619" s="8"/>
    </row>
    <row r="11620" spans="12:16" ht="24" customHeight="1">
      <c r="L11620" s="8"/>
      <c r="M11620" s="8"/>
      <c r="N11620" s="8"/>
      <c r="O11620" s="8"/>
      <c r="P11620" s="8"/>
    </row>
    <row r="11621" spans="12:16" ht="24" customHeight="1">
      <c r="L11621" s="8"/>
      <c r="M11621" s="8"/>
      <c r="N11621" s="8"/>
      <c r="O11621" s="8"/>
      <c r="P11621" s="8"/>
    </row>
    <row r="11622" spans="12:16" ht="24" customHeight="1">
      <c r="L11622" s="8"/>
      <c r="M11622" s="8"/>
      <c r="N11622" s="8"/>
      <c r="O11622" s="8"/>
      <c r="P11622" s="8"/>
    </row>
    <row r="11623" spans="12:16" ht="24" customHeight="1">
      <c r="L11623" s="8"/>
      <c r="M11623" s="8"/>
      <c r="N11623" s="8"/>
      <c r="O11623" s="8"/>
      <c r="P11623" s="8"/>
    </row>
    <row r="11624" spans="12:16" ht="24" customHeight="1">
      <c r="L11624" s="8"/>
      <c r="M11624" s="8"/>
      <c r="N11624" s="8"/>
      <c r="O11624" s="8"/>
      <c r="P11624" s="8"/>
    </row>
    <row r="11625" spans="12:16" ht="24" customHeight="1">
      <c r="L11625" s="8"/>
      <c r="M11625" s="8"/>
      <c r="N11625" s="8"/>
      <c r="O11625" s="8"/>
      <c r="P11625" s="8"/>
    </row>
    <row r="11626" spans="12:16" ht="24" customHeight="1">
      <c r="L11626" s="8"/>
      <c r="M11626" s="8"/>
      <c r="N11626" s="8"/>
      <c r="O11626" s="8"/>
      <c r="P11626" s="8"/>
    </row>
    <row r="11627" spans="12:16" ht="24" customHeight="1">
      <c r="L11627" s="8"/>
      <c r="M11627" s="8"/>
      <c r="N11627" s="8"/>
      <c r="O11627" s="8"/>
      <c r="P11627" s="8"/>
    </row>
    <row r="11628" spans="12:16" ht="24" customHeight="1">
      <c r="L11628" s="8"/>
      <c r="M11628" s="8"/>
      <c r="N11628" s="8"/>
      <c r="O11628" s="8"/>
      <c r="P11628" s="8"/>
    </row>
    <row r="11629" spans="12:16" ht="24" customHeight="1">
      <c r="L11629" s="8"/>
      <c r="M11629" s="8"/>
      <c r="N11629" s="8"/>
      <c r="O11629" s="8"/>
      <c r="P11629" s="8"/>
    </row>
    <row r="11630" spans="12:16" ht="24" customHeight="1">
      <c r="L11630" s="8"/>
      <c r="M11630" s="8"/>
      <c r="N11630" s="8"/>
      <c r="O11630" s="8"/>
      <c r="P11630" s="8"/>
    </row>
    <row r="11631" spans="12:16" ht="24" customHeight="1">
      <c r="L11631" s="8"/>
      <c r="M11631" s="8"/>
      <c r="N11631" s="8"/>
      <c r="O11631" s="8"/>
      <c r="P11631" s="8"/>
    </row>
    <row r="11632" spans="12:16" ht="24" customHeight="1">
      <c r="L11632" s="8"/>
      <c r="M11632" s="8"/>
      <c r="N11632" s="8"/>
      <c r="O11632" s="8"/>
      <c r="P11632" s="8"/>
    </row>
    <row r="11633" spans="12:16" ht="24" customHeight="1">
      <c r="L11633" s="8"/>
      <c r="M11633" s="8"/>
      <c r="N11633" s="8"/>
      <c r="O11633" s="8"/>
      <c r="P11633" s="8"/>
    </row>
    <row r="11634" spans="12:16" ht="24" customHeight="1">
      <c r="L11634" s="8"/>
      <c r="M11634" s="8"/>
      <c r="N11634" s="8"/>
      <c r="O11634" s="8"/>
      <c r="P11634" s="8"/>
    </row>
    <row r="11635" spans="12:16" ht="24" customHeight="1">
      <c r="L11635" s="8"/>
      <c r="M11635" s="8"/>
      <c r="N11635" s="8"/>
      <c r="O11635" s="8"/>
      <c r="P11635" s="8"/>
    </row>
    <row r="11636" spans="12:16" ht="24" customHeight="1">
      <c r="L11636" s="8"/>
      <c r="M11636" s="8"/>
      <c r="N11636" s="8"/>
      <c r="O11636" s="8"/>
      <c r="P11636" s="8"/>
    </row>
    <row r="11637" spans="12:16" ht="24" customHeight="1">
      <c r="L11637" s="8"/>
      <c r="M11637" s="8"/>
      <c r="N11637" s="8"/>
      <c r="O11637" s="8"/>
      <c r="P11637" s="8"/>
    </row>
    <row r="11638" spans="12:16" ht="24" customHeight="1">
      <c r="L11638" s="8"/>
      <c r="M11638" s="8"/>
      <c r="N11638" s="8"/>
      <c r="O11638" s="8"/>
      <c r="P11638" s="8"/>
    </row>
    <row r="11639" spans="12:16" ht="24" customHeight="1">
      <c r="L11639" s="8"/>
      <c r="M11639" s="8"/>
      <c r="N11639" s="8"/>
      <c r="O11639" s="8"/>
      <c r="P11639" s="8"/>
    </row>
    <row r="11640" spans="12:16" ht="24" customHeight="1">
      <c r="L11640" s="8"/>
      <c r="M11640" s="8"/>
      <c r="N11640" s="8"/>
      <c r="O11640" s="8"/>
      <c r="P11640" s="8"/>
    </row>
    <row r="11641" spans="12:16" ht="24" customHeight="1">
      <c r="L11641" s="8"/>
      <c r="M11641" s="8"/>
      <c r="N11641" s="8"/>
      <c r="O11641" s="8"/>
      <c r="P11641" s="8"/>
    </row>
    <row r="11642" spans="12:16" ht="24" customHeight="1">
      <c r="L11642" s="8"/>
      <c r="M11642" s="8"/>
      <c r="N11642" s="8"/>
      <c r="O11642" s="8"/>
      <c r="P11642" s="8"/>
    </row>
    <row r="11643" spans="12:16" ht="24" customHeight="1">
      <c r="L11643" s="8"/>
      <c r="M11643" s="8"/>
      <c r="N11643" s="8"/>
      <c r="O11643" s="8"/>
      <c r="P11643" s="8"/>
    </row>
    <row r="11644" spans="12:16" ht="24" customHeight="1">
      <c r="L11644" s="8"/>
      <c r="M11644" s="8"/>
      <c r="N11644" s="8"/>
      <c r="O11644" s="8"/>
      <c r="P11644" s="8"/>
    </row>
    <row r="11645" spans="12:16" ht="24" customHeight="1">
      <c r="L11645" s="8"/>
      <c r="M11645" s="8"/>
      <c r="N11645" s="8"/>
      <c r="O11645" s="8"/>
      <c r="P11645" s="8"/>
    </row>
    <row r="11646" spans="12:16" ht="24" customHeight="1">
      <c r="L11646" s="8"/>
      <c r="M11646" s="8"/>
      <c r="N11646" s="8"/>
      <c r="O11646" s="8"/>
      <c r="P11646" s="8"/>
    </row>
    <row r="11647" spans="12:16" ht="24" customHeight="1">
      <c r="L11647" s="8"/>
      <c r="M11647" s="8"/>
      <c r="N11647" s="8"/>
      <c r="O11647" s="8"/>
      <c r="P11647" s="8"/>
    </row>
    <row r="11648" spans="12:16" ht="24" customHeight="1">
      <c r="L11648" s="8"/>
      <c r="M11648" s="8"/>
      <c r="N11648" s="8"/>
      <c r="O11648" s="8"/>
      <c r="P11648" s="8"/>
    </row>
    <row r="11649" spans="12:16" ht="24" customHeight="1">
      <c r="L11649" s="8"/>
      <c r="M11649" s="8"/>
      <c r="N11649" s="8"/>
      <c r="O11649" s="8"/>
      <c r="P11649" s="8"/>
    </row>
    <row r="11650" spans="12:16" ht="24" customHeight="1">
      <c r="L11650" s="8"/>
      <c r="M11650" s="8"/>
      <c r="N11650" s="8"/>
      <c r="O11650" s="8"/>
      <c r="P11650" s="8"/>
    </row>
    <row r="11651" spans="12:16" ht="24" customHeight="1">
      <c r="L11651" s="8"/>
      <c r="M11651" s="8"/>
      <c r="N11651" s="8"/>
      <c r="O11651" s="8"/>
      <c r="P11651" s="8"/>
    </row>
    <row r="11652" spans="12:16" ht="24" customHeight="1">
      <c r="L11652" s="8"/>
      <c r="M11652" s="8"/>
      <c r="N11652" s="8"/>
      <c r="O11652" s="8"/>
      <c r="P11652" s="8"/>
    </row>
    <row r="11653" spans="12:16" ht="24" customHeight="1">
      <c r="L11653" s="8"/>
      <c r="M11653" s="8"/>
      <c r="N11653" s="8"/>
      <c r="O11653" s="8"/>
      <c r="P11653" s="8"/>
    </row>
    <row r="11654" spans="12:16" ht="24" customHeight="1">
      <c r="L11654" s="8"/>
      <c r="M11654" s="8"/>
      <c r="N11654" s="8"/>
      <c r="O11654" s="8"/>
      <c r="P11654" s="8"/>
    </row>
    <row r="11655" spans="12:16" ht="24" customHeight="1">
      <c r="L11655" s="8"/>
      <c r="M11655" s="8"/>
      <c r="N11655" s="8"/>
      <c r="O11655" s="8"/>
      <c r="P11655" s="8"/>
    </row>
    <row r="11656" spans="12:16" ht="24" customHeight="1">
      <c r="L11656" s="8"/>
      <c r="M11656" s="8"/>
      <c r="N11656" s="8"/>
      <c r="O11656" s="8"/>
      <c r="P11656" s="8"/>
    </row>
    <row r="11657" spans="12:16" ht="24" customHeight="1">
      <c r="L11657" s="8"/>
      <c r="M11657" s="8"/>
      <c r="N11657" s="8"/>
      <c r="O11657" s="8"/>
      <c r="P11657" s="8"/>
    </row>
    <row r="11658" spans="12:16" ht="24" customHeight="1">
      <c r="L11658" s="8"/>
      <c r="M11658" s="8"/>
      <c r="N11658" s="8"/>
      <c r="O11658" s="8"/>
      <c r="P11658" s="8"/>
    </row>
    <row r="11659" spans="12:16" ht="24" customHeight="1">
      <c r="L11659" s="8"/>
      <c r="M11659" s="8"/>
      <c r="N11659" s="8"/>
      <c r="O11659" s="8"/>
      <c r="P11659" s="8"/>
    </row>
    <row r="11660" spans="12:16" ht="24" customHeight="1">
      <c r="L11660" s="8"/>
      <c r="M11660" s="8"/>
      <c r="N11660" s="8"/>
      <c r="O11660" s="8"/>
      <c r="P11660" s="8"/>
    </row>
    <row r="11661" spans="12:16" ht="24" customHeight="1">
      <c r="L11661" s="8"/>
      <c r="M11661" s="8"/>
      <c r="N11661" s="8"/>
      <c r="O11661" s="8"/>
      <c r="P11661" s="8"/>
    </row>
    <row r="11662" spans="12:16" ht="24" customHeight="1">
      <c r="L11662" s="8"/>
      <c r="M11662" s="8"/>
      <c r="N11662" s="8"/>
      <c r="O11662" s="8"/>
      <c r="P11662" s="8"/>
    </row>
    <row r="11663" spans="12:16" ht="24" customHeight="1">
      <c r="L11663" s="8"/>
      <c r="M11663" s="8"/>
      <c r="N11663" s="8"/>
      <c r="O11663" s="8"/>
      <c r="P11663" s="8"/>
    </row>
    <row r="11664" spans="12:16" ht="24" customHeight="1">
      <c r="L11664" s="8"/>
      <c r="M11664" s="8"/>
      <c r="N11664" s="8"/>
      <c r="O11664" s="8"/>
      <c r="P11664" s="8"/>
    </row>
    <row r="11665" spans="12:16" ht="24" customHeight="1">
      <c r="L11665" s="8"/>
      <c r="M11665" s="8"/>
      <c r="N11665" s="8"/>
      <c r="O11665" s="8"/>
      <c r="P11665" s="8"/>
    </row>
    <row r="11666" spans="12:16" ht="24" customHeight="1">
      <c r="L11666" s="8"/>
      <c r="M11666" s="8"/>
      <c r="N11666" s="8"/>
      <c r="O11666" s="8"/>
      <c r="P11666" s="8"/>
    </row>
    <row r="11667" spans="12:16" ht="24" customHeight="1">
      <c r="L11667" s="8"/>
      <c r="M11667" s="8"/>
      <c r="N11667" s="8"/>
      <c r="O11667" s="8"/>
      <c r="P11667" s="8"/>
    </row>
    <row r="11668" spans="12:16" ht="24" customHeight="1">
      <c r="L11668" s="8"/>
      <c r="M11668" s="8"/>
      <c r="N11668" s="8"/>
      <c r="O11668" s="8"/>
      <c r="P11668" s="8"/>
    </row>
    <row r="11669" spans="12:16" ht="24" customHeight="1">
      <c r="L11669" s="8"/>
      <c r="M11669" s="8"/>
      <c r="N11669" s="8"/>
      <c r="O11669" s="8"/>
      <c r="P11669" s="8"/>
    </row>
    <row r="11670" spans="12:16" ht="24" customHeight="1">
      <c r="L11670" s="8"/>
      <c r="M11670" s="8"/>
      <c r="N11670" s="8"/>
      <c r="O11670" s="8"/>
      <c r="P11670" s="8"/>
    </row>
    <row r="11671" spans="12:16" ht="24" customHeight="1">
      <c r="L11671" s="8"/>
      <c r="M11671" s="8"/>
      <c r="N11671" s="8"/>
      <c r="O11671" s="8"/>
      <c r="P11671" s="8"/>
    </row>
    <row r="11672" spans="12:16" ht="24" customHeight="1">
      <c r="L11672" s="8"/>
      <c r="M11672" s="8"/>
      <c r="N11672" s="8"/>
      <c r="O11672" s="8"/>
      <c r="P11672" s="8"/>
    </row>
    <row r="11673" spans="12:16" ht="24" customHeight="1">
      <c r="L11673" s="8"/>
      <c r="M11673" s="8"/>
      <c r="N11673" s="8"/>
      <c r="O11673" s="8"/>
      <c r="P11673" s="8"/>
    </row>
    <row r="11674" spans="12:16" ht="24" customHeight="1">
      <c r="L11674" s="8"/>
      <c r="M11674" s="8"/>
      <c r="N11674" s="8"/>
      <c r="O11674" s="8"/>
      <c r="P11674" s="8"/>
    </row>
    <row r="11675" spans="12:16" ht="24" customHeight="1">
      <c r="L11675" s="8"/>
      <c r="M11675" s="8"/>
      <c r="N11675" s="8"/>
      <c r="O11675" s="8"/>
      <c r="P11675" s="8"/>
    </row>
    <row r="11676" spans="12:16" ht="24" customHeight="1">
      <c r="L11676" s="8"/>
      <c r="M11676" s="8"/>
      <c r="N11676" s="8"/>
      <c r="O11676" s="8"/>
      <c r="P11676" s="8"/>
    </row>
    <row r="11677" spans="12:16" ht="24" customHeight="1">
      <c r="L11677" s="8"/>
      <c r="M11677" s="8"/>
      <c r="N11677" s="8"/>
      <c r="O11677" s="8"/>
      <c r="P11677" s="8"/>
    </row>
    <row r="11678" spans="12:16" ht="24" customHeight="1">
      <c r="L11678" s="8"/>
      <c r="M11678" s="8"/>
      <c r="N11678" s="8"/>
      <c r="O11678" s="8"/>
      <c r="P11678" s="8"/>
    </row>
    <row r="11679" spans="12:16" ht="24" customHeight="1">
      <c r="L11679" s="8"/>
      <c r="M11679" s="8"/>
      <c r="N11679" s="8"/>
      <c r="O11679" s="8"/>
      <c r="P11679" s="8"/>
    </row>
    <row r="11680" spans="12:16" ht="24" customHeight="1">
      <c r="L11680" s="8"/>
      <c r="M11680" s="8"/>
      <c r="N11680" s="8"/>
      <c r="O11680" s="8"/>
      <c r="P11680" s="8"/>
    </row>
    <row r="11681" spans="12:16" ht="24" customHeight="1">
      <c r="L11681" s="8"/>
      <c r="M11681" s="8"/>
      <c r="N11681" s="8"/>
      <c r="O11681" s="8"/>
      <c r="P11681" s="8"/>
    </row>
    <row r="11682" spans="12:16" ht="24" customHeight="1">
      <c r="L11682" s="8"/>
      <c r="M11682" s="8"/>
      <c r="N11682" s="8"/>
      <c r="O11682" s="8"/>
      <c r="P11682" s="8"/>
    </row>
    <row r="11683" spans="12:16" ht="24" customHeight="1">
      <c r="L11683" s="8"/>
      <c r="M11683" s="8"/>
      <c r="N11683" s="8"/>
      <c r="O11683" s="8"/>
      <c r="P11683" s="8"/>
    </row>
    <row r="11684" spans="12:16" ht="24" customHeight="1">
      <c r="L11684" s="8"/>
      <c r="M11684" s="8"/>
      <c r="N11684" s="8"/>
      <c r="O11684" s="8"/>
      <c r="P11684" s="8"/>
    </row>
    <row r="11685" spans="12:16" ht="24" customHeight="1">
      <c r="L11685" s="8"/>
      <c r="M11685" s="8"/>
      <c r="N11685" s="8"/>
      <c r="O11685" s="8"/>
      <c r="P11685" s="8"/>
    </row>
    <row r="11686" spans="12:16" ht="24" customHeight="1">
      <c r="L11686" s="8"/>
      <c r="M11686" s="8"/>
      <c r="N11686" s="8"/>
      <c r="O11686" s="8"/>
      <c r="P11686" s="8"/>
    </row>
    <row r="11687" spans="12:16" ht="24" customHeight="1">
      <c r="L11687" s="8"/>
      <c r="M11687" s="8"/>
      <c r="N11687" s="8"/>
      <c r="O11687" s="8"/>
      <c r="P11687" s="8"/>
    </row>
    <row r="11688" spans="12:16" ht="24" customHeight="1">
      <c r="L11688" s="8"/>
      <c r="M11688" s="8"/>
      <c r="N11688" s="8"/>
      <c r="O11688" s="8"/>
      <c r="P11688" s="8"/>
    </row>
    <row r="11689" spans="12:16" ht="24" customHeight="1">
      <c r="L11689" s="8"/>
      <c r="M11689" s="8"/>
      <c r="N11689" s="8"/>
      <c r="O11689" s="8"/>
      <c r="P11689" s="8"/>
    </row>
    <row r="11690" spans="12:16" ht="24" customHeight="1">
      <c r="L11690" s="8"/>
      <c r="M11690" s="8"/>
      <c r="N11690" s="8"/>
      <c r="O11690" s="8"/>
      <c r="P11690" s="8"/>
    </row>
    <row r="11691" spans="12:16" ht="24" customHeight="1">
      <c r="L11691" s="8"/>
      <c r="M11691" s="8"/>
      <c r="N11691" s="8"/>
      <c r="O11691" s="8"/>
      <c r="P11691" s="8"/>
    </row>
    <row r="11692" spans="12:16" ht="24" customHeight="1">
      <c r="L11692" s="8"/>
      <c r="M11692" s="8"/>
      <c r="N11692" s="8"/>
      <c r="O11692" s="8"/>
      <c r="P11692" s="8"/>
    </row>
    <row r="11693" spans="12:16" ht="24" customHeight="1">
      <c r="L11693" s="8"/>
      <c r="M11693" s="8"/>
      <c r="N11693" s="8"/>
      <c r="O11693" s="8"/>
      <c r="P11693" s="8"/>
    </row>
    <row r="11694" spans="12:16" ht="24" customHeight="1">
      <c r="L11694" s="8"/>
      <c r="M11694" s="8"/>
      <c r="N11694" s="8"/>
      <c r="O11694" s="8"/>
      <c r="P11694" s="8"/>
    </row>
    <row r="11695" spans="12:16" ht="24" customHeight="1">
      <c r="L11695" s="8"/>
      <c r="M11695" s="8"/>
      <c r="N11695" s="8"/>
      <c r="O11695" s="8"/>
      <c r="P11695" s="8"/>
    </row>
    <row r="11696" spans="12:16" ht="24" customHeight="1">
      <c r="L11696" s="8"/>
      <c r="M11696" s="8"/>
      <c r="N11696" s="8"/>
      <c r="O11696" s="8"/>
      <c r="P11696" s="8"/>
    </row>
    <row r="11697" spans="12:16" ht="24" customHeight="1">
      <c r="L11697" s="8"/>
      <c r="M11697" s="8"/>
      <c r="N11697" s="8"/>
      <c r="O11697" s="8"/>
      <c r="P11697" s="8"/>
    </row>
    <row r="11698" spans="12:16" ht="24" customHeight="1">
      <c r="L11698" s="8"/>
      <c r="M11698" s="8"/>
      <c r="N11698" s="8"/>
      <c r="O11698" s="8"/>
      <c r="P11698" s="8"/>
    </row>
    <row r="11699" spans="12:16" ht="24" customHeight="1">
      <c r="L11699" s="8"/>
      <c r="M11699" s="8"/>
      <c r="N11699" s="8"/>
      <c r="O11699" s="8"/>
      <c r="P11699" s="8"/>
    </row>
    <row r="11700" spans="12:16" ht="24" customHeight="1">
      <c r="L11700" s="8"/>
      <c r="M11700" s="8"/>
      <c r="N11700" s="8"/>
      <c r="O11700" s="8"/>
      <c r="P11700" s="8"/>
    </row>
    <row r="11701" spans="12:16" ht="24" customHeight="1">
      <c r="L11701" s="8"/>
      <c r="M11701" s="8"/>
      <c r="N11701" s="8"/>
      <c r="O11701" s="8"/>
      <c r="P11701" s="8"/>
    </row>
    <row r="11702" spans="12:16" ht="24" customHeight="1">
      <c r="L11702" s="8"/>
      <c r="M11702" s="8"/>
      <c r="N11702" s="8"/>
      <c r="O11702" s="8"/>
      <c r="P11702" s="8"/>
    </row>
    <row r="11703" spans="12:16" ht="24" customHeight="1">
      <c r="L11703" s="8"/>
      <c r="M11703" s="8"/>
      <c r="N11703" s="8"/>
      <c r="O11703" s="8"/>
      <c r="P11703" s="8"/>
    </row>
    <row r="11704" spans="12:16" ht="24" customHeight="1">
      <c r="L11704" s="8"/>
      <c r="M11704" s="8"/>
      <c r="N11704" s="8"/>
      <c r="O11704" s="8"/>
      <c r="P11704" s="8"/>
    </row>
    <row r="11705" spans="12:16" ht="24" customHeight="1">
      <c r="L11705" s="8"/>
      <c r="M11705" s="8"/>
      <c r="N11705" s="8"/>
      <c r="O11705" s="8"/>
      <c r="P11705" s="8"/>
    </row>
    <row r="11706" spans="12:16" ht="24" customHeight="1">
      <c r="L11706" s="8"/>
      <c r="M11706" s="8"/>
      <c r="N11706" s="8"/>
      <c r="O11706" s="8"/>
      <c r="P11706" s="8"/>
    </row>
    <row r="11707" spans="12:16" ht="24" customHeight="1">
      <c r="L11707" s="8"/>
      <c r="M11707" s="8"/>
      <c r="N11707" s="8"/>
      <c r="O11707" s="8"/>
      <c r="P11707" s="8"/>
    </row>
    <row r="11708" spans="12:16" ht="24" customHeight="1">
      <c r="L11708" s="8"/>
      <c r="M11708" s="8"/>
      <c r="N11708" s="8"/>
      <c r="O11708" s="8"/>
      <c r="P11708" s="8"/>
    </row>
    <row r="11709" spans="12:16" ht="24" customHeight="1">
      <c r="L11709" s="8"/>
      <c r="M11709" s="8"/>
      <c r="N11709" s="8"/>
      <c r="O11709" s="8"/>
      <c r="P11709" s="8"/>
    </row>
    <row r="11710" spans="12:16" ht="24" customHeight="1">
      <c r="L11710" s="8"/>
      <c r="M11710" s="8"/>
      <c r="N11710" s="8"/>
      <c r="O11710" s="8"/>
      <c r="P11710" s="8"/>
    </row>
    <row r="11711" spans="12:16" ht="24" customHeight="1">
      <c r="L11711" s="8"/>
      <c r="M11711" s="8"/>
      <c r="N11711" s="8"/>
      <c r="O11711" s="8"/>
      <c r="P11711" s="8"/>
    </row>
    <row r="11712" spans="12:16" ht="24" customHeight="1">
      <c r="L11712" s="8"/>
      <c r="M11712" s="8"/>
      <c r="N11712" s="8"/>
      <c r="O11712" s="8"/>
      <c r="P11712" s="8"/>
    </row>
    <row r="11713" spans="12:16" ht="24" customHeight="1">
      <c r="L11713" s="8"/>
      <c r="M11713" s="8"/>
      <c r="N11713" s="8"/>
      <c r="O11713" s="8"/>
      <c r="P11713" s="8"/>
    </row>
    <row r="11714" spans="12:16" ht="24" customHeight="1">
      <c r="L11714" s="8"/>
      <c r="M11714" s="8"/>
      <c r="N11714" s="8"/>
      <c r="O11714" s="8"/>
      <c r="P11714" s="8"/>
    </row>
    <row r="11715" spans="12:16" ht="24" customHeight="1">
      <c r="L11715" s="8"/>
      <c r="M11715" s="8"/>
      <c r="N11715" s="8"/>
      <c r="O11715" s="8"/>
      <c r="P11715" s="8"/>
    </row>
    <row r="11716" spans="12:16" ht="24" customHeight="1">
      <c r="L11716" s="8"/>
      <c r="M11716" s="8"/>
      <c r="N11716" s="8"/>
      <c r="O11716" s="8"/>
      <c r="P11716" s="8"/>
    </row>
    <row r="11717" spans="12:16" ht="24" customHeight="1">
      <c r="L11717" s="8"/>
      <c r="M11717" s="8"/>
      <c r="N11717" s="8"/>
      <c r="O11717" s="8"/>
      <c r="P11717" s="8"/>
    </row>
    <row r="11718" spans="12:16" ht="24" customHeight="1">
      <c r="L11718" s="8"/>
      <c r="M11718" s="8"/>
      <c r="N11718" s="8"/>
      <c r="O11718" s="8"/>
      <c r="P11718" s="8"/>
    </row>
    <row r="11719" spans="12:16" ht="24" customHeight="1">
      <c r="L11719" s="8"/>
      <c r="M11719" s="8"/>
      <c r="N11719" s="8"/>
      <c r="O11719" s="8"/>
      <c r="P11719" s="8"/>
    </row>
    <row r="11720" spans="12:16" ht="24" customHeight="1">
      <c r="L11720" s="8"/>
      <c r="M11720" s="8"/>
      <c r="N11720" s="8"/>
      <c r="O11720" s="8"/>
      <c r="P11720" s="8"/>
    </row>
    <row r="11721" spans="12:16" ht="24" customHeight="1">
      <c r="L11721" s="8"/>
      <c r="M11721" s="8"/>
      <c r="N11721" s="8"/>
      <c r="O11721" s="8"/>
      <c r="P11721" s="8"/>
    </row>
    <row r="11722" spans="12:16" ht="24" customHeight="1">
      <c r="L11722" s="8"/>
      <c r="M11722" s="8"/>
      <c r="N11722" s="8"/>
      <c r="O11722" s="8"/>
      <c r="P11722" s="8"/>
    </row>
    <row r="11723" spans="12:16" ht="24" customHeight="1">
      <c r="L11723" s="8"/>
      <c r="M11723" s="8"/>
      <c r="N11723" s="8"/>
      <c r="O11723" s="8"/>
      <c r="P11723" s="8"/>
    </row>
    <row r="11724" spans="12:16" ht="24" customHeight="1">
      <c r="L11724" s="8"/>
      <c r="M11724" s="8"/>
      <c r="N11724" s="8"/>
      <c r="O11724" s="8"/>
      <c r="P11724" s="8"/>
    </row>
    <row r="11725" spans="12:16" ht="24" customHeight="1">
      <c r="L11725" s="8"/>
      <c r="M11725" s="8"/>
      <c r="N11725" s="8"/>
      <c r="O11725" s="8"/>
      <c r="P11725" s="8"/>
    </row>
    <row r="11726" spans="12:16" ht="24" customHeight="1">
      <c r="L11726" s="8"/>
      <c r="M11726" s="8"/>
      <c r="N11726" s="8"/>
      <c r="O11726" s="8"/>
      <c r="P11726" s="8"/>
    </row>
    <row r="11727" spans="12:16" ht="24" customHeight="1">
      <c r="L11727" s="8"/>
      <c r="M11727" s="8"/>
      <c r="N11727" s="8"/>
      <c r="O11727" s="8"/>
      <c r="P11727" s="8"/>
    </row>
    <row r="11728" spans="12:16" ht="24" customHeight="1">
      <c r="L11728" s="8"/>
      <c r="M11728" s="8"/>
      <c r="N11728" s="8"/>
      <c r="O11728" s="8"/>
      <c r="P11728" s="8"/>
    </row>
    <row r="11729" spans="12:16" ht="24" customHeight="1">
      <c r="L11729" s="8"/>
      <c r="M11729" s="8"/>
      <c r="N11729" s="8"/>
      <c r="O11729" s="8"/>
      <c r="P11729" s="8"/>
    </row>
    <row r="11730" spans="12:16" ht="24" customHeight="1">
      <c r="L11730" s="8"/>
      <c r="M11730" s="8"/>
      <c r="N11730" s="8"/>
      <c r="O11730" s="8"/>
      <c r="P11730" s="8"/>
    </row>
    <row r="11731" spans="12:16" ht="24" customHeight="1">
      <c r="L11731" s="8"/>
      <c r="M11731" s="8"/>
      <c r="N11731" s="8"/>
      <c r="O11731" s="8"/>
      <c r="P11731" s="8"/>
    </row>
    <row r="11732" spans="12:16" ht="24" customHeight="1">
      <c r="L11732" s="8"/>
      <c r="M11732" s="8"/>
      <c r="N11732" s="8"/>
      <c r="O11732" s="8"/>
      <c r="P11732" s="8"/>
    </row>
    <row r="11733" spans="12:16" ht="24" customHeight="1">
      <c r="L11733" s="8"/>
      <c r="M11733" s="8"/>
      <c r="N11733" s="8"/>
      <c r="O11733" s="8"/>
      <c r="P11733" s="8"/>
    </row>
    <row r="11734" spans="12:16" ht="24" customHeight="1">
      <c r="L11734" s="8"/>
      <c r="M11734" s="8"/>
      <c r="N11734" s="8"/>
      <c r="O11734" s="8"/>
      <c r="P11734" s="8"/>
    </row>
    <row r="11735" spans="12:16" ht="24" customHeight="1">
      <c r="L11735" s="8"/>
      <c r="M11735" s="8"/>
      <c r="N11735" s="8"/>
      <c r="O11735" s="8"/>
      <c r="P11735" s="8"/>
    </row>
    <row r="11736" spans="12:16" ht="24" customHeight="1">
      <c r="L11736" s="8"/>
      <c r="M11736" s="8"/>
      <c r="N11736" s="8"/>
      <c r="O11736" s="8"/>
      <c r="P11736" s="8"/>
    </row>
    <row r="11737" spans="12:16" ht="24" customHeight="1">
      <c r="L11737" s="8"/>
      <c r="M11737" s="8"/>
      <c r="N11737" s="8"/>
      <c r="O11737" s="8"/>
      <c r="P11737" s="8"/>
    </row>
    <row r="11738" spans="12:16" ht="24" customHeight="1">
      <c r="L11738" s="8"/>
      <c r="M11738" s="8"/>
      <c r="N11738" s="8"/>
      <c r="O11738" s="8"/>
      <c r="P11738" s="8"/>
    </row>
    <row r="11739" spans="12:16" ht="24" customHeight="1">
      <c r="L11739" s="8"/>
      <c r="M11739" s="8"/>
      <c r="N11739" s="8"/>
      <c r="O11739" s="8"/>
      <c r="P11739" s="8"/>
    </row>
    <row r="11740" spans="12:16" ht="24" customHeight="1">
      <c r="L11740" s="8"/>
      <c r="M11740" s="8"/>
      <c r="N11740" s="8"/>
      <c r="O11740" s="8"/>
      <c r="P11740" s="8"/>
    </row>
    <row r="11741" spans="12:16" ht="24" customHeight="1">
      <c r="L11741" s="8"/>
      <c r="M11741" s="8"/>
      <c r="N11741" s="8"/>
      <c r="O11741" s="8"/>
      <c r="P11741" s="8"/>
    </row>
    <row r="11742" spans="12:16" ht="24" customHeight="1">
      <c r="L11742" s="8"/>
      <c r="M11742" s="8"/>
      <c r="N11742" s="8"/>
      <c r="O11742" s="8"/>
      <c r="P11742" s="8"/>
    </row>
    <row r="11743" spans="12:16" ht="24" customHeight="1">
      <c r="L11743" s="8"/>
      <c r="M11743" s="8"/>
      <c r="N11743" s="8"/>
      <c r="O11743" s="8"/>
      <c r="P11743" s="8"/>
    </row>
    <row r="11744" spans="12:16" ht="24" customHeight="1">
      <c r="L11744" s="8"/>
      <c r="M11744" s="8"/>
      <c r="N11744" s="8"/>
      <c r="O11744" s="8"/>
      <c r="P11744" s="8"/>
    </row>
    <row r="11745" spans="12:16" ht="24" customHeight="1">
      <c r="L11745" s="8"/>
      <c r="M11745" s="8"/>
      <c r="N11745" s="8"/>
      <c r="O11745" s="8"/>
      <c r="P11745" s="8"/>
    </row>
    <row r="11746" spans="12:16" ht="24" customHeight="1">
      <c r="L11746" s="8"/>
      <c r="M11746" s="8"/>
      <c r="N11746" s="8"/>
      <c r="O11746" s="8"/>
      <c r="P11746" s="8"/>
    </row>
    <row r="11747" spans="12:16" ht="24" customHeight="1">
      <c r="L11747" s="8"/>
      <c r="M11747" s="8"/>
      <c r="N11747" s="8"/>
      <c r="O11747" s="8"/>
      <c r="P11747" s="8"/>
    </row>
    <row r="11748" spans="12:16" ht="24" customHeight="1">
      <c r="L11748" s="8"/>
      <c r="M11748" s="8"/>
      <c r="N11748" s="8"/>
      <c r="O11748" s="8"/>
      <c r="P11748" s="8"/>
    </row>
    <row r="11749" spans="12:16" ht="24" customHeight="1">
      <c r="L11749" s="8"/>
      <c r="M11749" s="8"/>
      <c r="N11749" s="8"/>
      <c r="O11749" s="8"/>
      <c r="P11749" s="8"/>
    </row>
    <row r="11750" spans="12:16" ht="24" customHeight="1">
      <c r="L11750" s="8"/>
      <c r="M11750" s="8"/>
      <c r="N11750" s="8"/>
      <c r="O11750" s="8"/>
      <c r="P11750" s="8"/>
    </row>
    <row r="11751" spans="12:16" ht="24" customHeight="1">
      <c r="L11751" s="8"/>
      <c r="M11751" s="8"/>
      <c r="N11751" s="8"/>
      <c r="O11751" s="8"/>
      <c r="P11751" s="8"/>
    </row>
    <row r="11752" spans="12:16" ht="24" customHeight="1">
      <c r="L11752" s="8"/>
      <c r="M11752" s="8"/>
      <c r="N11752" s="8"/>
      <c r="O11752" s="8"/>
      <c r="P11752" s="8"/>
    </row>
    <row r="11753" spans="12:16" ht="24" customHeight="1">
      <c r="L11753" s="8"/>
      <c r="M11753" s="8"/>
      <c r="N11753" s="8"/>
      <c r="O11753" s="8"/>
      <c r="P11753" s="8"/>
    </row>
    <row r="11754" spans="12:16" ht="24" customHeight="1">
      <c r="L11754" s="8"/>
      <c r="M11754" s="8"/>
      <c r="N11754" s="8"/>
      <c r="O11754" s="8"/>
      <c r="P11754" s="8"/>
    </row>
    <row r="11755" spans="12:16" ht="24" customHeight="1">
      <c r="L11755" s="8"/>
      <c r="M11755" s="8"/>
      <c r="N11755" s="8"/>
      <c r="O11755" s="8"/>
      <c r="P11755" s="8"/>
    </row>
    <row r="11756" spans="12:16" ht="24" customHeight="1">
      <c r="L11756" s="8"/>
      <c r="M11756" s="8"/>
      <c r="N11756" s="8"/>
      <c r="O11756" s="8"/>
      <c r="P11756" s="8"/>
    </row>
    <row r="11757" spans="12:16" ht="24" customHeight="1">
      <c r="L11757" s="8"/>
      <c r="M11757" s="8"/>
      <c r="N11757" s="8"/>
      <c r="O11757" s="8"/>
      <c r="P11757" s="8"/>
    </row>
    <row r="11758" spans="12:16" ht="24" customHeight="1">
      <c r="L11758" s="8"/>
      <c r="M11758" s="8"/>
      <c r="N11758" s="8"/>
      <c r="O11758" s="8"/>
      <c r="P11758" s="8"/>
    </row>
    <row r="11759" spans="12:16" ht="24" customHeight="1">
      <c r="L11759" s="8"/>
      <c r="M11759" s="8"/>
      <c r="N11759" s="8"/>
      <c r="O11759" s="8"/>
      <c r="P11759" s="8"/>
    </row>
    <row r="11760" spans="12:16" ht="24" customHeight="1">
      <c r="L11760" s="8"/>
      <c r="M11760" s="8"/>
      <c r="N11760" s="8"/>
      <c r="O11760" s="8"/>
      <c r="P11760" s="8"/>
    </row>
    <row r="11761" spans="12:16" ht="24" customHeight="1">
      <c r="L11761" s="8"/>
      <c r="M11761" s="8"/>
      <c r="N11761" s="8"/>
      <c r="O11761" s="8"/>
      <c r="P11761" s="8"/>
    </row>
    <row r="11762" spans="12:16" ht="24" customHeight="1">
      <c r="L11762" s="8"/>
      <c r="M11762" s="8"/>
      <c r="N11762" s="8"/>
      <c r="O11762" s="8"/>
      <c r="P11762" s="8"/>
    </row>
    <row r="11763" spans="12:16" ht="24" customHeight="1">
      <c r="L11763" s="8"/>
      <c r="M11763" s="8"/>
      <c r="N11763" s="8"/>
      <c r="O11763" s="8"/>
      <c r="P11763" s="8"/>
    </row>
    <row r="11764" spans="12:16" ht="24" customHeight="1">
      <c r="L11764" s="8"/>
      <c r="M11764" s="8"/>
      <c r="N11764" s="8"/>
      <c r="O11764" s="8"/>
      <c r="P11764" s="8"/>
    </row>
    <row r="11765" spans="12:16" ht="24" customHeight="1">
      <c r="L11765" s="8"/>
      <c r="M11765" s="8"/>
      <c r="N11765" s="8"/>
      <c r="O11765" s="8"/>
      <c r="P11765" s="8"/>
    </row>
    <row r="11766" spans="12:16" ht="24" customHeight="1">
      <c r="L11766" s="8"/>
      <c r="M11766" s="8"/>
      <c r="N11766" s="8"/>
      <c r="O11766" s="8"/>
      <c r="P11766" s="8"/>
    </row>
    <row r="11767" spans="12:16" ht="24" customHeight="1">
      <c r="L11767" s="8"/>
      <c r="M11767" s="8"/>
      <c r="N11767" s="8"/>
      <c r="O11767" s="8"/>
      <c r="P11767" s="8"/>
    </row>
    <row r="11768" spans="12:16" ht="24" customHeight="1">
      <c r="L11768" s="8"/>
      <c r="M11768" s="8"/>
      <c r="N11768" s="8"/>
      <c r="O11768" s="8"/>
      <c r="P11768" s="8"/>
    </row>
    <row r="11769" spans="12:16" ht="24" customHeight="1">
      <c r="L11769" s="8"/>
      <c r="M11769" s="8"/>
      <c r="N11769" s="8"/>
      <c r="O11769" s="8"/>
      <c r="P11769" s="8"/>
    </row>
    <row r="11770" spans="12:16" ht="24" customHeight="1">
      <c r="L11770" s="8"/>
      <c r="M11770" s="8"/>
      <c r="N11770" s="8"/>
      <c r="O11770" s="8"/>
      <c r="P11770" s="8"/>
    </row>
    <row r="11771" spans="12:16" ht="24" customHeight="1">
      <c r="L11771" s="8"/>
      <c r="M11771" s="8"/>
      <c r="N11771" s="8"/>
      <c r="O11771" s="8"/>
      <c r="P11771" s="8"/>
    </row>
    <row r="11772" spans="12:16" ht="24" customHeight="1">
      <c r="L11772" s="8"/>
      <c r="M11772" s="8"/>
      <c r="N11772" s="8"/>
      <c r="O11772" s="8"/>
      <c r="P11772" s="8"/>
    </row>
    <row r="11773" spans="12:16" ht="24" customHeight="1">
      <c r="L11773" s="8"/>
      <c r="M11773" s="8"/>
      <c r="N11773" s="8"/>
      <c r="O11773" s="8"/>
      <c r="P11773" s="8"/>
    </row>
    <row r="11774" spans="12:16" ht="24" customHeight="1">
      <c r="L11774" s="8"/>
      <c r="M11774" s="8"/>
      <c r="N11774" s="8"/>
      <c r="O11774" s="8"/>
      <c r="P11774" s="8"/>
    </row>
    <row r="11775" spans="12:16" ht="24" customHeight="1">
      <c r="L11775" s="8"/>
      <c r="M11775" s="8"/>
      <c r="N11775" s="8"/>
      <c r="O11775" s="8"/>
      <c r="P11775" s="8"/>
    </row>
    <row r="11776" spans="12:16" ht="24" customHeight="1">
      <c r="L11776" s="8"/>
      <c r="M11776" s="8"/>
      <c r="N11776" s="8"/>
      <c r="O11776" s="8"/>
      <c r="P11776" s="8"/>
    </row>
    <row r="11777" spans="12:16" ht="24" customHeight="1">
      <c r="L11777" s="8"/>
      <c r="M11777" s="8"/>
      <c r="N11777" s="8"/>
      <c r="O11777" s="8"/>
      <c r="P11777" s="8"/>
    </row>
    <row r="11778" spans="12:16" ht="24" customHeight="1">
      <c r="L11778" s="8"/>
      <c r="M11778" s="8"/>
      <c r="N11778" s="8"/>
      <c r="O11778" s="8"/>
      <c r="P11778" s="8"/>
    </row>
    <row r="11779" spans="12:16" ht="24" customHeight="1">
      <c r="L11779" s="8"/>
      <c r="M11779" s="8"/>
      <c r="N11779" s="8"/>
      <c r="O11779" s="8"/>
      <c r="P11779" s="8"/>
    </row>
    <row r="11780" spans="12:16" ht="24" customHeight="1">
      <c r="L11780" s="8"/>
      <c r="M11780" s="8"/>
      <c r="N11780" s="8"/>
      <c r="O11780" s="8"/>
      <c r="P11780" s="8"/>
    </row>
    <row r="11781" spans="12:16" ht="24" customHeight="1">
      <c r="L11781" s="8"/>
      <c r="M11781" s="8"/>
      <c r="N11781" s="8"/>
      <c r="O11781" s="8"/>
      <c r="P11781" s="8"/>
    </row>
    <row r="11782" spans="12:16" ht="24" customHeight="1">
      <c r="L11782" s="8"/>
      <c r="M11782" s="8"/>
      <c r="N11782" s="8"/>
      <c r="O11782" s="8"/>
      <c r="P11782" s="8"/>
    </row>
    <row r="11783" spans="12:16" ht="24" customHeight="1">
      <c r="L11783" s="8"/>
      <c r="M11783" s="8"/>
      <c r="N11783" s="8"/>
      <c r="O11783" s="8"/>
      <c r="P11783" s="8"/>
    </row>
    <row r="11784" spans="12:16" ht="24" customHeight="1">
      <c r="L11784" s="8"/>
      <c r="M11784" s="8"/>
      <c r="N11784" s="8"/>
      <c r="O11784" s="8"/>
      <c r="P11784" s="8"/>
    </row>
    <row r="11785" spans="12:16" ht="24" customHeight="1">
      <c r="L11785" s="8"/>
      <c r="M11785" s="8"/>
      <c r="N11785" s="8"/>
      <c r="O11785" s="8"/>
      <c r="P11785" s="8"/>
    </row>
    <row r="11786" spans="12:16" ht="24" customHeight="1">
      <c r="L11786" s="8"/>
      <c r="M11786" s="8"/>
      <c r="N11786" s="8"/>
      <c r="O11786" s="8"/>
      <c r="P11786" s="8"/>
    </row>
    <row r="11787" spans="12:16" ht="24" customHeight="1">
      <c r="L11787" s="8"/>
      <c r="M11787" s="8"/>
      <c r="N11787" s="8"/>
      <c r="O11787" s="8"/>
      <c r="P11787" s="8"/>
    </row>
    <row r="11788" spans="12:16" ht="24" customHeight="1">
      <c r="L11788" s="8"/>
      <c r="M11788" s="8"/>
      <c r="N11788" s="8"/>
      <c r="O11788" s="8"/>
      <c r="P11788" s="8"/>
    </row>
    <row r="11789" spans="12:16" ht="24" customHeight="1">
      <c r="L11789" s="8"/>
      <c r="M11789" s="8"/>
      <c r="N11789" s="8"/>
      <c r="O11789" s="8"/>
      <c r="P11789" s="8"/>
    </row>
    <row r="11790" spans="12:16" ht="24" customHeight="1">
      <c r="L11790" s="8"/>
      <c r="M11790" s="8"/>
      <c r="N11790" s="8"/>
      <c r="O11790" s="8"/>
      <c r="P11790" s="8"/>
    </row>
    <row r="11791" spans="12:16" ht="24" customHeight="1">
      <c r="L11791" s="8"/>
      <c r="M11791" s="8"/>
      <c r="N11791" s="8"/>
      <c r="O11791" s="8"/>
      <c r="P11791" s="8"/>
    </row>
    <row r="11792" spans="12:16" ht="24" customHeight="1">
      <c r="L11792" s="8"/>
      <c r="M11792" s="8"/>
      <c r="N11792" s="8"/>
      <c r="O11792" s="8"/>
      <c r="P11792" s="8"/>
    </row>
    <row r="11793" spans="12:16" ht="24" customHeight="1">
      <c r="L11793" s="8"/>
      <c r="M11793" s="8"/>
      <c r="N11793" s="8"/>
      <c r="O11793" s="8"/>
      <c r="P11793" s="8"/>
    </row>
    <row r="11794" spans="12:16" ht="24" customHeight="1">
      <c r="L11794" s="8"/>
      <c r="M11794" s="8"/>
      <c r="N11794" s="8"/>
      <c r="O11794" s="8"/>
      <c r="P11794" s="8"/>
    </row>
    <row r="11795" spans="12:16" ht="24" customHeight="1">
      <c r="L11795" s="8"/>
      <c r="M11795" s="8"/>
      <c r="N11795" s="8"/>
      <c r="O11795" s="8"/>
      <c r="P11795" s="8"/>
    </row>
    <row r="11796" spans="12:16" ht="24" customHeight="1">
      <c r="L11796" s="8"/>
      <c r="M11796" s="8"/>
      <c r="N11796" s="8"/>
      <c r="O11796" s="8"/>
      <c r="P11796" s="8"/>
    </row>
    <row r="11797" spans="12:16" ht="24" customHeight="1">
      <c r="L11797" s="8"/>
      <c r="M11797" s="8"/>
      <c r="N11797" s="8"/>
      <c r="O11797" s="8"/>
      <c r="P11797" s="8"/>
    </row>
    <row r="11798" spans="12:16" ht="24" customHeight="1">
      <c r="L11798" s="8"/>
      <c r="M11798" s="8"/>
      <c r="N11798" s="8"/>
      <c r="O11798" s="8"/>
      <c r="P11798" s="8"/>
    </row>
    <row r="11799" spans="12:16" ht="24" customHeight="1">
      <c r="L11799" s="8"/>
      <c r="M11799" s="8"/>
      <c r="N11799" s="8"/>
      <c r="O11799" s="8"/>
      <c r="P11799" s="8"/>
    </row>
    <row r="11800" spans="12:16" ht="24" customHeight="1">
      <c r="L11800" s="8"/>
      <c r="M11800" s="8"/>
      <c r="N11800" s="8"/>
      <c r="O11800" s="8"/>
      <c r="P11800" s="8"/>
    </row>
    <row r="11801" spans="12:16" ht="24" customHeight="1">
      <c r="L11801" s="8"/>
      <c r="M11801" s="8"/>
      <c r="N11801" s="8"/>
      <c r="O11801" s="8"/>
      <c r="P11801" s="8"/>
    </row>
    <row r="11802" spans="12:16" ht="24" customHeight="1">
      <c r="L11802" s="8"/>
      <c r="M11802" s="8"/>
      <c r="N11802" s="8"/>
      <c r="O11802" s="8"/>
      <c r="P11802" s="8"/>
    </row>
    <row r="11803" spans="12:16" ht="24" customHeight="1">
      <c r="L11803" s="8"/>
      <c r="M11803" s="8"/>
      <c r="N11803" s="8"/>
      <c r="O11803" s="8"/>
      <c r="P11803" s="8"/>
    </row>
    <row r="11804" spans="12:16" ht="24" customHeight="1">
      <c r="L11804" s="8"/>
      <c r="M11804" s="8"/>
      <c r="N11804" s="8"/>
      <c r="O11804" s="8"/>
      <c r="P11804" s="8"/>
    </row>
    <row r="11805" spans="12:16" ht="24" customHeight="1">
      <c r="L11805" s="8"/>
      <c r="M11805" s="8"/>
      <c r="N11805" s="8"/>
      <c r="O11805" s="8"/>
      <c r="P11805" s="8"/>
    </row>
    <row r="11806" spans="12:16" ht="24" customHeight="1">
      <c r="L11806" s="8"/>
      <c r="M11806" s="8"/>
      <c r="N11806" s="8"/>
      <c r="O11806" s="8"/>
      <c r="P11806" s="8"/>
    </row>
    <row r="11807" spans="12:16" ht="24" customHeight="1">
      <c r="L11807" s="8"/>
      <c r="M11807" s="8"/>
      <c r="N11807" s="8"/>
      <c r="O11807" s="8"/>
      <c r="P11807" s="8"/>
    </row>
    <row r="11808" spans="12:16" ht="24" customHeight="1">
      <c r="L11808" s="8"/>
      <c r="M11808" s="8"/>
      <c r="N11808" s="8"/>
      <c r="O11808" s="8"/>
      <c r="P11808" s="8"/>
    </row>
    <row r="11809" spans="12:16" ht="24" customHeight="1">
      <c r="L11809" s="8"/>
      <c r="M11809" s="8"/>
      <c r="N11809" s="8"/>
      <c r="O11809" s="8"/>
      <c r="P11809" s="8"/>
    </row>
    <row r="11810" spans="12:16" ht="24" customHeight="1">
      <c r="L11810" s="8"/>
      <c r="M11810" s="8"/>
      <c r="N11810" s="8"/>
      <c r="O11810" s="8"/>
      <c r="P11810" s="8"/>
    </row>
    <row r="11811" spans="12:16" ht="24" customHeight="1">
      <c r="L11811" s="8"/>
      <c r="M11811" s="8"/>
      <c r="N11811" s="8"/>
      <c r="O11811" s="8"/>
      <c r="P11811" s="8"/>
    </row>
    <row r="11812" spans="12:16" ht="24" customHeight="1">
      <c r="L11812" s="8"/>
      <c r="M11812" s="8"/>
      <c r="N11812" s="8"/>
      <c r="O11812" s="8"/>
      <c r="P11812" s="8"/>
    </row>
    <row r="11813" spans="12:16" ht="24" customHeight="1">
      <c r="L11813" s="8"/>
      <c r="M11813" s="8"/>
      <c r="N11813" s="8"/>
      <c r="O11813" s="8"/>
      <c r="P11813" s="8"/>
    </row>
    <row r="11814" spans="12:16" ht="24" customHeight="1">
      <c r="L11814" s="8"/>
      <c r="M11814" s="8"/>
      <c r="N11814" s="8"/>
      <c r="O11814" s="8"/>
      <c r="P11814" s="8"/>
    </row>
    <row r="11815" spans="12:16" ht="24" customHeight="1">
      <c r="L11815" s="8"/>
      <c r="M11815" s="8"/>
      <c r="N11815" s="8"/>
      <c r="O11815" s="8"/>
      <c r="P11815" s="8"/>
    </row>
    <row r="11816" spans="12:16" ht="24" customHeight="1">
      <c r="L11816" s="8"/>
      <c r="M11816" s="8"/>
      <c r="N11816" s="8"/>
      <c r="O11816" s="8"/>
      <c r="P11816" s="8"/>
    </row>
    <row r="11817" spans="12:16" ht="24" customHeight="1">
      <c r="L11817" s="8"/>
      <c r="M11817" s="8"/>
      <c r="N11817" s="8"/>
      <c r="O11817" s="8"/>
      <c r="P11817" s="8"/>
    </row>
    <row r="11818" spans="12:16" ht="24" customHeight="1">
      <c r="L11818" s="8"/>
      <c r="M11818" s="8"/>
      <c r="N11818" s="8"/>
      <c r="O11818" s="8"/>
      <c r="P11818" s="8"/>
    </row>
    <row r="11819" spans="12:16" ht="24" customHeight="1">
      <c r="L11819" s="8"/>
      <c r="M11819" s="8"/>
      <c r="N11819" s="8"/>
      <c r="O11819" s="8"/>
      <c r="P11819" s="8"/>
    </row>
    <row r="11820" spans="12:16" ht="24" customHeight="1">
      <c r="L11820" s="8"/>
      <c r="M11820" s="8"/>
      <c r="N11820" s="8"/>
      <c r="O11820" s="8"/>
      <c r="P11820" s="8"/>
    </row>
    <row r="11821" spans="12:16" ht="24" customHeight="1">
      <c r="L11821" s="8"/>
      <c r="M11821" s="8"/>
      <c r="N11821" s="8"/>
      <c r="O11821" s="8"/>
      <c r="P11821" s="8"/>
    </row>
    <row r="11822" spans="12:16" ht="24" customHeight="1">
      <c r="L11822" s="8"/>
      <c r="M11822" s="8"/>
      <c r="N11822" s="8"/>
      <c r="O11822" s="8"/>
      <c r="P11822" s="8"/>
    </row>
    <row r="11823" spans="12:16" ht="24" customHeight="1">
      <c r="L11823" s="8"/>
      <c r="M11823" s="8"/>
      <c r="N11823" s="8"/>
      <c r="O11823" s="8"/>
      <c r="P11823" s="8"/>
    </row>
    <row r="11824" spans="12:16" ht="24" customHeight="1">
      <c r="L11824" s="8"/>
      <c r="M11824" s="8"/>
      <c r="N11824" s="8"/>
      <c r="O11824" s="8"/>
      <c r="P11824" s="8"/>
    </row>
    <row r="11825" spans="12:16" ht="24" customHeight="1">
      <c r="L11825" s="8"/>
      <c r="M11825" s="8"/>
      <c r="N11825" s="8"/>
      <c r="O11825" s="8"/>
      <c r="P11825" s="8"/>
    </row>
    <row r="11826" spans="12:16" ht="24" customHeight="1">
      <c r="L11826" s="8"/>
      <c r="M11826" s="8"/>
      <c r="N11826" s="8"/>
      <c r="O11826" s="8"/>
      <c r="P11826" s="8"/>
    </row>
    <row r="11827" spans="12:16" ht="24" customHeight="1">
      <c r="L11827" s="8"/>
      <c r="M11827" s="8"/>
      <c r="N11827" s="8"/>
      <c r="O11827" s="8"/>
      <c r="P11827" s="8"/>
    </row>
    <row r="11828" spans="12:16" ht="24" customHeight="1">
      <c r="L11828" s="8"/>
      <c r="M11828" s="8"/>
      <c r="N11828" s="8"/>
      <c r="O11828" s="8"/>
      <c r="P11828" s="8"/>
    </row>
    <row r="11829" spans="12:16" ht="24" customHeight="1">
      <c r="L11829" s="8"/>
      <c r="M11829" s="8"/>
      <c r="N11829" s="8"/>
      <c r="O11829" s="8"/>
      <c r="P11829" s="8"/>
    </row>
    <row r="11830" spans="12:16" ht="24" customHeight="1">
      <c r="L11830" s="8"/>
      <c r="M11830" s="8"/>
      <c r="N11830" s="8"/>
      <c r="O11830" s="8"/>
      <c r="P11830" s="8"/>
    </row>
    <row r="11831" spans="12:16" ht="24" customHeight="1">
      <c r="L11831" s="8"/>
      <c r="M11831" s="8"/>
      <c r="N11831" s="8"/>
      <c r="O11831" s="8"/>
      <c r="P11831" s="8"/>
    </row>
    <row r="11832" spans="12:16" ht="24" customHeight="1">
      <c r="L11832" s="8"/>
      <c r="M11832" s="8"/>
      <c r="N11832" s="8"/>
      <c r="O11832" s="8"/>
      <c r="P11832" s="8"/>
    </row>
    <row r="11833" spans="12:16" ht="24" customHeight="1">
      <c r="L11833" s="8"/>
      <c r="M11833" s="8"/>
      <c r="N11833" s="8"/>
      <c r="O11833" s="8"/>
      <c r="P11833" s="8"/>
    </row>
    <row r="11834" spans="12:16" ht="24" customHeight="1">
      <c r="L11834" s="8"/>
      <c r="M11834" s="8"/>
      <c r="N11834" s="8"/>
      <c r="O11834" s="8"/>
      <c r="P11834" s="8"/>
    </row>
    <row r="11835" spans="12:16" ht="24" customHeight="1">
      <c r="L11835" s="8"/>
      <c r="M11835" s="8"/>
      <c r="N11835" s="8"/>
      <c r="O11835" s="8"/>
      <c r="P11835" s="8"/>
    </row>
    <row r="11836" spans="12:16" ht="24" customHeight="1">
      <c r="L11836" s="8"/>
      <c r="M11836" s="8"/>
      <c r="N11836" s="8"/>
      <c r="O11836" s="8"/>
      <c r="P11836" s="8"/>
    </row>
    <row r="11837" spans="12:16" ht="24" customHeight="1">
      <c r="L11837" s="8"/>
      <c r="M11837" s="8"/>
      <c r="N11837" s="8"/>
      <c r="O11837" s="8"/>
      <c r="P11837" s="8"/>
    </row>
    <row r="11838" spans="12:16" ht="24" customHeight="1">
      <c r="L11838" s="8"/>
      <c r="M11838" s="8"/>
      <c r="N11838" s="8"/>
      <c r="O11838" s="8"/>
      <c r="P11838" s="8"/>
    </row>
    <row r="11839" spans="12:16" ht="24" customHeight="1">
      <c r="L11839" s="8"/>
      <c r="M11839" s="8"/>
      <c r="N11839" s="8"/>
      <c r="O11839" s="8"/>
      <c r="P11839" s="8"/>
    </row>
    <row r="11840" spans="12:16" ht="24" customHeight="1">
      <c r="L11840" s="8"/>
      <c r="M11840" s="8"/>
      <c r="N11840" s="8"/>
      <c r="O11840" s="8"/>
      <c r="P11840" s="8"/>
    </row>
    <row r="11841" spans="12:16" ht="24" customHeight="1">
      <c r="L11841" s="8"/>
      <c r="M11841" s="8"/>
      <c r="N11841" s="8"/>
      <c r="O11841" s="8"/>
      <c r="P11841" s="8"/>
    </row>
    <row r="11842" spans="12:16" ht="24" customHeight="1">
      <c r="L11842" s="8"/>
      <c r="M11842" s="8"/>
      <c r="N11842" s="8"/>
      <c r="O11842" s="8"/>
      <c r="P11842" s="8"/>
    </row>
    <row r="11843" spans="12:16" ht="24" customHeight="1">
      <c r="L11843" s="8"/>
      <c r="M11843" s="8"/>
      <c r="N11843" s="8"/>
      <c r="O11843" s="8"/>
      <c r="P11843" s="8"/>
    </row>
    <row r="11844" spans="12:16" ht="24" customHeight="1">
      <c r="L11844" s="8"/>
      <c r="M11844" s="8"/>
      <c r="N11844" s="8"/>
      <c r="O11844" s="8"/>
      <c r="P11844" s="8"/>
    </row>
    <row r="11845" spans="12:16" ht="24" customHeight="1">
      <c r="L11845" s="8"/>
      <c r="M11845" s="8"/>
      <c r="N11845" s="8"/>
      <c r="O11845" s="8"/>
      <c r="P11845" s="8"/>
    </row>
    <row r="11846" spans="12:16" ht="24" customHeight="1">
      <c r="L11846" s="8"/>
      <c r="M11846" s="8"/>
      <c r="N11846" s="8"/>
      <c r="O11846" s="8"/>
      <c r="P11846" s="8"/>
    </row>
    <row r="11847" spans="12:16" ht="24" customHeight="1">
      <c r="L11847" s="8"/>
      <c r="M11847" s="8"/>
      <c r="N11847" s="8"/>
      <c r="O11847" s="8"/>
      <c r="P11847" s="8"/>
    </row>
    <row r="11848" spans="12:16" ht="24" customHeight="1">
      <c r="L11848" s="8"/>
      <c r="M11848" s="8"/>
      <c r="N11848" s="8"/>
      <c r="O11848" s="8"/>
      <c r="P11848" s="8"/>
    </row>
    <row r="11849" spans="12:16" ht="24" customHeight="1">
      <c r="L11849" s="8"/>
      <c r="M11849" s="8"/>
      <c r="N11849" s="8"/>
      <c r="O11849" s="8"/>
      <c r="P11849" s="8"/>
    </row>
    <row r="11850" spans="12:16" ht="24" customHeight="1">
      <c r="L11850" s="8"/>
      <c r="M11850" s="8"/>
      <c r="N11850" s="8"/>
      <c r="O11850" s="8"/>
      <c r="P11850" s="8"/>
    </row>
    <row r="11851" spans="12:16" ht="24" customHeight="1">
      <c r="L11851" s="8"/>
      <c r="M11851" s="8"/>
      <c r="N11851" s="8"/>
      <c r="O11851" s="8"/>
      <c r="P11851" s="8"/>
    </row>
    <row r="11852" spans="12:16" ht="24" customHeight="1">
      <c r="L11852" s="8"/>
      <c r="M11852" s="8"/>
      <c r="N11852" s="8"/>
      <c r="O11852" s="8"/>
      <c r="P11852" s="8"/>
    </row>
    <row r="11853" spans="12:16" ht="24" customHeight="1">
      <c r="L11853" s="8"/>
      <c r="M11853" s="8"/>
      <c r="N11853" s="8"/>
      <c r="O11853" s="8"/>
      <c r="P11853" s="8"/>
    </row>
    <row r="11854" spans="12:16" ht="24" customHeight="1">
      <c r="L11854" s="8"/>
      <c r="M11854" s="8"/>
      <c r="N11854" s="8"/>
      <c r="O11854" s="8"/>
      <c r="P11854" s="8"/>
    </row>
    <row r="11855" spans="12:16" ht="24" customHeight="1">
      <c r="L11855" s="8"/>
      <c r="M11855" s="8"/>
      <c r="N11855" s="8"/>
      <c r="O11855" s="8"/>
      <c r="P11855" s="8"/>
    </row>
    <row r="11856" spans="12:16" ht="24" customHeight="1">
      <c r="L11856" s="8"/>
      <c r="M11856" s="8"/>
      <c r="N11856" s="8"/>
      <c r="O11856" s="8"/>
      <c r="P11856" s="8"/>
    </row>
    <row r="11857" spans="12:16" ht="24" customHeight="1">
      <c r="L11857" s="8"/>
      <c r="M11857" s="8"/>
      <c r="N11857" s="8"/>
      <c r="O11857" s="8"/>
      <c r="P11857" s="8"/>
    </row>
    <row r="11858" spans="12:16" ht="24" customHeight="1">
      <c r="L11858" s="8"/>
      <c r="M11858" s="8"/>
      <c r="N11858" s="8"/>
      <c r="O11858" s="8"/>
      <c r="P11858" s="8"/>
    </row>
    <row r="11859" spans="12:16" ht="24" customHeight="1">
      <c r="L11859" s="8"/>
      <c r="M11859" s="8"/>
      <c r="N11859" s="8"/>
      <c r="O11859" s="8"/>
      <c r="P11859" s="8"/>
    </row>
    <row r="11860" spans="12:16" ht="24" customHeight="1">
      <c r="L11860" s="8"/>
      <c r="M11860" s="8"/>
      <c r="N11860" s="8"/>
      <c r="O11860" s="8"/>
      <c r="P11860" s="8"/>
    </row>
    <row r="11861" spans="12:16" ht="24" customHeight="1">
      <c r="L11861" s="8"/>
      <c r="M11861" s="8"/>
      <c r="N11861" s="8"/>
      <c r="O11861" s="8"/>
      <c r="P11861" s="8"/>
    </row>
    <row r="11862" spans="12:16" ht="24" customHeight="1">
      <c r="L11862" s="8"/>
      <c r="M11862" s="8"/>
      <c r="N11862" s="8"/>
      <c r="O11862" s="8"/>
      <c r="P11862" s="8"/>
    </row>
    <row r="11863" spans="12:16" ht="24" customHeight="1">
      <c r="L11863" s="8"/>
      <c r="M11863" s="8"/>
      <c r="N11863" s="8"/>
      <c r="O11863" s="8"/>
      <c r="P11863" s="8"/>
    </row>
    <row r="11864" spans="12:16" ht="24" customHeight="1">
      <c r="L11864" s="8"/>
      <c r="M11864" s="8"/>
      <c r="N11864" s="8"/>
      <c r="O11864" s="8"/>
      <c r="P11864" s="8"/>
    </row>
    <row r="11865" spans="12:16" ht="24" customHeight="1">
      <c r="L11865" s="8"/>
      <c r="M11865" s="8"/>
      <c r="N11865" s="8"/>
      <c r="O11865" s="8"/>
      <c r="P11865" s="8"/>
    </row>
    <row r="11866" spans="12:16" ht="24" customHeight="1">
      <c r="L11866" s="8"/>
      <c r="M11866" s="8"/>
      <c r="N11866" s="8"/>
      <c r="O11866" s="8"/>
      <c r="P11866" s="8"/>
    </row>
    <row r="11867" spans="12:16" ht="24" customHeight="1">
      <c r="L11867" s="8"/>
      <c r="M11867" s="8"/>
      <c r="N11867" s="8"/>
      <c r="O11867" s="8"/>
      <c r="P11867" s="8"/>
    </row>
    <row r="11868" spans="12:16" ht="24" customHeight="1">
      <c r="L11868" s="8"/>
      <c r="M11868" s="8"/>
      <c r="N11868" s="8"/>
      <c r="O11868" s="8"/>
      <c r="P11868" s="8"/>
    </row>
    <row r="11869" spans="12:16" ht="24" customHeight="1">
      <c r="L11869" s="8"/>
      <c r="M11869" s="8"/>
      <c r="N11869" s="8"/>
      <c r="O11869" s="8"/>
      <c r="P11869" s="8"/>
    </row>
    <row r="11870" spans="12:16" ht="24" customHeight="1">
      <c r="L11870" s="8"/>
      <c r="M11870" s="8"/>
      <c r="N11870" s="8"/>
      <c r="O11870" s="8"/>
      <c r="P11870" s="8"/>
    </row>
    <row r="11871" spans="12:16" ht="24" customHeight="1">
      <c r="L11871" s="8"/>
      <c r="M11871" s="8"/>
      <c r="N11871" s="8"/>
      <c r="O11871" s="8"/>
      <c r="P11871" s="8"/>
    </row>
    <row r="11872" spans="12:16" ht="24" customHeight="1">
      <c r="L11872" s="8"/>
      <c r="M11872" s="8"/>
      <c r="N11872" s="8"/>
      <c r="O11872" s="8"/>
      <c r="P11872" s="8"/>
    </row>
    <row r="11873" spans="12:16" ht="24" customHeight="1">
      <c r="L11873" s="8"/>
      <c r="M11873" s="8"/>
      <c r="N11873" s="8"/>
      <c r="O11873" s="8"/>
      <c r="P11873" s="8"/>
    </row>
    <row r="11874" spans="12:16" ht="24" customHeight="1">
      <c r="L11874" s="8"/>
      <c r="M11874" s="8"/>
      <c r="N11874" s="8"/>
      <c r="O11874" s="8"/>
      <c r="P11874" s="8"/>
    </row>
    <row r="11875" spans="12:16" ht="24" customHeight="1">
      <c r="L11875" s="8"/>
      <c r="M11875" s="8"/>
      <c r="N11875" s="8"/>
      <c r="O11875" s="8"/>
      <c r="P11875" s="8"/>
    </row>
    <row r="11876" spans="12:16" ht="24" customHeight="1">
      <c r="L11876" s="8"/>
      <c r="M11876" s="8"/>
      <c r="N11876" s="8"/>
      <c r="O11876" s="8"/>
      <c r="P11876" s="8"/>
    </row>
    <row r="11877" spans="12:16" ht="24" customHeight="1">
      <c r="L11877" s="8"/>
      <c r="M11877" s="8"/>
      <c r="N11877" s="8"/>
      <c r="O11877" s="8"/>
      <c r="P11877" s="8"/>
    </row>
    <row r="11878" spans="12:16" ht="24" customHeight="1">
      <c r="L11878" s="8"/>
      <c r="M11878" s="8"/>
      <c r="N11878" s="8"/>
      <c r="O11878" s="8"/>
      <c r="P11878" s="8"/>
    </row>
    <row r="11879" spans="12:16" ht="24" customHeight="1">
      <c r="L11879" s="8"/>
      <c r="M11879" s="8"/>
      <c r="N11879" s="8"/>
      <c r="O11879" s="8"/>
      <c r="P11879" s="8"/>
    </row>
    <row r="11880" spans="12:16" ht="24" customHeight="1">
      <c r="L11880" s="8"/>
      <c r="M11880" s="8"/>
      <c r="N11880" s="8"/>
      <c r="O11880" s="8"/>
      <c r="P11880" s="8"/>
    </row>
    <row r="11881" spans="12:16" ht="24" customHeight="1">
      <c r="L11881" s="8"/>
      <c r="M11881" s="8"/>
      <c r="N11881" s="8"/>
      <c r="O11881" s="8"/>
      <c r="P11881" s="8"/>
    </row>
    <row r="11882" spans="12:16" ht="24" customHeight="1">
      <c r="L11882" s="8"/>
      <c r="M11882" s="8"/>
      <c r="N11882" s="8"/>
      <c r="O11882" s="8"/>
      <c r="P11882" s="8"/>
    </row>
    <row r="11883" spans="12:16" ht="24" customHeight="1">
      <c r="L11883" s="8"/>
      <c r="M11883" s="8"/>
      <c r="N11883" s="8"/>
      <c r="O11883" s="8"/>
      <c r="P11883" s="8"/>
    </row>
    <row r="11884" spans="12:16" ht="24" customHeight="1">
      <c r="L11884" s="8"/>
      <c r="M11884" s="8"/>
      <c r="N11884" s="8"/>
      <c r="O11884" s="8"/>
      <c r="P11884" s="8"/>
    </row>
    <row r="11885" spans="12:16" ht="24" customHeight="1">
      <c r="L11885" s="8"/>
      <c r="M11885" s="8"/>
      <c r="N11885" s="8"/>
      <c r="O11885" s="8"/>
      <c r="P11885" s="8"/>
    </row>
    <row r="11886" spans="12:16" ht="24" customHeight="1">
      <c r="L11886" s="8"/>
      <c r="M11886" s="8"/>
      <c r="N11886" s="8"/>
      <c r="O11886" s="8"/>
      <c r="P11886" s="8"/>
    </row>
    <row r="11887" spans="12:16" ht="24" customHeight="1">
      <c r="L11887" s="8"/>
      <c r="M11887" s="8"/>
      <c r="N11887" s="8"/>
      <c r="O11887" s="8"/>
      <c r="P11887" s="8"/>
    </row>
    <row r="11888" spans="12:16" ht="24" customHeight="1">
      <c r="L11888" s="8"/>
      <c r="M11888" s="8"/>
      <c r="N11888" s="8"/>
      <c r="O11888" s="8"/>
      <c r="P11888" s="8"/>
    </row>
    <row r="11889" spans="12:16" ht="24" customHeight="1">
      <c r="L11889" s="8"/>
      <c r="M11889" s="8"/>
      <c r="N11889" s="8"/>
      <c r="O11889" s="8"/>
      <c r="P11889" s="8"/>
    </row>
    <row r="11890" spans="12:16" ht="24" customHeight="1">
      <c r="L11890" s="8"/>
      <c r="M11890" s="8"/>
      <c r="N11890" s="8"/>
      <c r="O11890" s="8"/>
      <c r="P11890" s="8"/>
    </row>
    <row r="11891" spans="12:16" ht="24" customHeight="1">
      <c r="L11891" s="8"/>
      <c r="M11891" s="8"/>
      <c r="N11891" s="8"/>
      <c r="O11891" s="8"/>
      <c r="P11891" s="8"/>
    </row>
    <row r="11892" spans="12:16" ht="24" customHeight="1">
      <c r="L11892" s="8"/>
      <c r="M11892" s="8"/>
      <c r="N11892" s="8"/>
      <c r="O11892" s="8"/>
      <c r="P11892" s="8"/>
    </row>
    <row r="11893" spans="12:16" ht="24" customHeight="1">
      <c r="L11893" s="8"/>
      <c r="M11893" s="8"/>
      <c r="N11893" s="8"/>
      <c r="O11893" s="8"/>
      <c r="P11893" s="8"/>
    </row>
    <row r="11894" spans="12:16" ht="24" customHeight="1">
      <c r="L11894" s="8"/>
      <c r="M11894" s="8"/>
      <c r="N11894" s="8"/>
      <c r="O11894" s="8"/>
      <c r="P11894" s="8"/>
    </row>
    <row r="11895" spans="12:16" ht="24" customHeight="1">
      <c r="L11895" s="8"/>
      <c r="M11895" s="8"/>
      <c r="N11895" s="8"/>
      <c r="O11895" s="8"/>
      <c r="P11895" s="8"/>
    </row>
    <row r="11896" spans="12:16" ht="24" customHeight="1">
      <c r="L11896" s="8"/>
      <c r="M11896" s="8"/>
      <c r="N11896" s="8"/>
      <c r="O11896" s="8"/>
      <c r="P11896" s="8"/>
    </row>
    <row r="11897" spans="12:16" ht="24" customHeight="1">
      <c r="L11897" s="8"/>
      <c r="M11897" s="8"/>
      <c r="N11897" s="8"/>
      <c r="O11897" s="8"/>
      <c r="P11897" s="8"/>
    </row>
    <row r="11898" spans="12:16" ht="24" customHeight="1">
      <c r="L11898" s="8"/>
      <c r="M11898" s="8"/>
      <c r="N11898" s="8"/>
      <c r="O11898" s="8"/>
      <c r="P11898" s="8"/>
    </row>
    <row r="11899" spans="12:16" ht="24" customHeight="1">
      <c r="L11899" s="8"/>
      <c r="M11899" s="8"/>
      <c r="N11899" s="8"/>
      <c r="O11899" s="8"/>
      <c r="P11899" s="8"/>
    </row>
    <row r="11900" spans="12:16" ht="24" customHeight="1">
      <c r="L11900" s="8"/>
      <c r="M11900" s="8"/>
      <c r="N11900" s="8"/>
      <c r="O11900" s="8"/>
      <c r="P11900" s="8"/>
    </row>
    <row r="11901" spans="12:16" ht="24" customHeight="1">
      <c r="L11901" s="8"/>
      <c r="M11901" s="8"/>
      <c r="N11901" s="8"/>
      <c r="O11901" s="8"/>
      <c r="P11901" s="8"/>
    </row>
    <row r="11902" spans="12:16" ht="24" customHeight="1">
      <c r="L11902" s="8"/>
      <c r="M11902" s="8"/>
      <c r="N11902" s="8"/>
      <c r="O11902" s="8"/>
      <c r="P11902" s="8"/>
    </row>
    <row r="11903" spans="12:16" ht="24" customHeight="1">
      <c r="L11903" s="8"/>
      <c r="M11903" s="8"/>
      <c r="N11903" s="8"/>
      <c r="O11903" s="8"/>
      <c r="P11903" s="8"/>
    </row>
    <row r="11904" spans="12:16" ht="24" customHeight="1">
      <c r="L11904" s="8"/>
      <c r="M11904" s="8"/>
      <c r="N11904" s="8"/>
      <c r="O11904" s="8"/>
      <c r="P11904" s="8"/>
    </row>
    <row r="11905" spans="12:16" ht="24" customHeight="1">
      <c r="L11905" s="8"/>
      <c r="M11905" s="8"/>
      <c r="N11905" s="8"/>
      <c r="O11905" s="8"/>
      <c r="P11905" s="8"/>
    </row>
    <row r="11906" spans="12:16" ht="24" customHeight="1">
      <c r="L11906" s="8"/>
      <c r="M11906" s="8"/>
      <c r="N11906" s="8"/>
      <c r="O11906" s="8"/>
      <c r="P11906" s="8"/>
    </row>
    <row r="11907" spans="12:16" ht="24" customHeight="1">
      <c r="L11907" s="8"/>
      <c r="M11907" s="8"/>
      <c r="N11907" s="8"/>
      <c r="O11907" s="8"/>
      <c r="P11907" s="8"/>
    </row>
    <row r="11908" spans="12:16" ht="24" customHeight="1">
      <c r="L11908" s="8"/>
      <c r="M11908" s="8"/>
      <c r="N11908" s="8"/>
      <c r="O11908" s="8"/>
      <c r="P11908" s="8"/>
    </row>
    <row r="11909" spans="12:16" ht="24" customHeight="1">
      <c r="L11909" s="8"/>
      <c r="M11909" s="8"/>
      <c r="N11909" s="8"/>
      <c r="O11909" s="8"/>
      <c r="P11909" s="8"/>
    </row>
    <row r="11910" spans="12:16" ht="24" customHeight="1">
      <c r="L11910" s="8"/>
      <c r="M11910" s="8"/>
      <c r="N11910" s="8"/>
      <c r="O11910" s="8"/>
      <c r="P11910" s="8"/>
    </row>
    <row r="11911" spans="12:16" ht="24" customHeight="1">
      <c r="L11911" s="8"/>
      <c r="M11911" s="8"/>
      <c r="N11911" s="8"/>
      <c r="O11911" s="8"/>
      <c r="P11911" s="8"/>
    </row>
    <row r="11912" spans="12:16" ht="24" customHeight="1">
      <c r="L11912" s="8"/>
      <c r="M11912" s="8"/>
      <c r="N11912" s="8"/>
      <c r="O11912" s="8"/>
      <c r="P11912" s="8"/>
    </row>
    <row r="11913" spans="12:16" ht="24" customHeight="1">
      <c r="L11913" s="8"/>
      <c r="M11913" s="8"/>
      <c r="N11913" s="8"/>
      <c r="O11913" s="8"/>
      <c r="P11913" s="8"/>
    </row>
    <row r="11914" spans="12:16" ht="24" customHeight="1">
      <c r="L11914" s="8"/>
      <c r="M11914" s="8"/>
      <c r="N11914" s="8"/>
      <c r="O11914" s="8"/>
      <c r="P11914" s="8"/>
    </row>
    <row r="11915" spans="12:16" ht="24" customHeight="1">
      <c r="L11915" s="8"/>
      <c r="M11915" s="8"/>
      <c r="N11915" s="8"/>
      <c r="O11915" s="8"/>
      <c r="P11915" s="8"/>
    </row>
    <row r="11916" spans="12:16" ht="24" customHeight="1">
      <c r="L11916" s="8"/>
      <c r="M11916" s="8"/>
      <c r="N11916" s="8"/>
      <c r="O11916" s="8"/>
      <c r="P11916" s="8"/>
    </row>
    <row r="11917" spans="12:16" ht="24" customHeight="1">
      <c r="L11917" s="8"/>
      <c r="M11917" s="8"/>
      <c r="N11917" s="8"/>
      <c r="O11917" s="8"/>
      <c r="P11917" s="8"/>
    </row>
    <row r="11918" spans="12:16" ht="24" customHeight="1">
      <c r="L11918" s="8"/>
      <c r="M11918" s="8"/>
      <c r="N11918" s="8"/>
      <c r="O11918" s="8"/>
      <c r="P11918" s="8"/>
    </row>
    <row r="11919" spans="12:16" ht="24" customHeight="1">
      <c r="L11919" s="8"/>
      <c r="M11919" s="8"/>
      <c r="N11919" s="8"/>
      <c r="O11919" s="8"/>
      <c r="P11919" s="8"/>
    </row>
    <row r="11920" spans="12:16" ht="24" customHeight="1">
      <c r="L11920" s="8"/>
      <c r="M11920" s="8"/>
      <c r="N11920" s="8"/>
      <c r="O11920" s="8"/>
      <c r="P11920" s="8"/>
    </row>
    <row r="11921" spans="12:16" ht="24" customHeight="1">
      <c r="L11921" s="8"/>
      <c r="M11921" s="8"/>
      <c r="N11921" s="8"/>
      <c r="O11921" s="8"/>
      <c r="P11921" s="8"/>
    </row>
    <row r="11922" spans="12:16" ht="24" customHeight="1">
      <c r="L11922" s="8"/>
      <c r="M11922" s="8"/>
      <c r="N11922" s="8"/>
      <c r="O11922" s="8"/>
      <c r="P11922" s="8"/>
    </row>
    <row r="11923" spans="12:16" ht="24" customHeight="1">
      <c r="L11923" s="8"/>
      <c r="M11923" s="8"/>
      <c r="N11923" s="8"/>
      <c r="O11923" s="8"/>
      <c r="P11923" s="8"/>
    </row>
    <row r="11924" spans="12:16" ht="24" customHeight="1">
      <c r="L11924" s="8"/>
      <c r="M11924" s="8"/>
      <c r="N11924" s="8"/>
      <c r="O11924" s="8"/>
      <c r="P11924" s="8"/>
    </row>
    <row r="11925" spans="12:16" ht="24" customHeight="1">
      <c r="L11925" s="8"/>
      <c r="M11925" s="8"/>
      <c r="N11925" s="8"/>
      <c r="O11925" s="8"/>
      <c r="P11925" s="8"/>
    </row>
    <row r="11926" spans="12:16" ht="24" customHeight="1">
      <c r="L11926" s="8"/>
      <c r="M11926" s="8"/>
      <c r="N11926" s="8"/>
      <c r="O11926" s="8"/>
      <c r="P11926" s="8"/>
    </row>
    <row r="11927" spans="12:16" ht="24" customHeight="1">
      <c r="L11927" s="8"/>
      <c r="M11927" s="8"/>
      <c r="N11927" s="8"/>
      <c r="O11927" s="8"/>
      <c r="P11927" s="8"/>
    </row>
    <row r="11928" spans="12:16" ht="24" customHeight="1">
      <c r="L11928" s="8"/>
      <c r="M11928" s="8"/>
      <c r="N11928" s="8"/>
      <c r="O11928" s="8"/>
      <c r="P11928" s="8"/>
    </row>
    <row r="11929" spans="12:16" ht="24" customHeight="1">
      <c r="L11929" s="8"/>
      <c r="M11929" s="8"/>
      <c r="N11929" s="8"/>
      <c r="O11929" s="8"/>
      <c r="P11929" s="8"/>
    </row>
    <row r="11930" spans="12:16" ht="24" customHeight="1">
      <c r="L11930" s="8"/>
      <c r="M11930" s="8"/>
      <c r="N11930" s="8"/>
      <c r="O11930" s="8"/>
      <c r="P11930" s="8"/>
    </row>
    <row r="11931" spans="12:16" ht="24" customHeight="1">
      <c r="L11931" s="8"/>
      <c r="M11931" s="8"/>
      <c r="N11931" s="8"/>
      <c r="O11931" s="8"/>
      <c r="P11931" s="8"/>
    </row>
    <row r="11932" spans="12:16" ht="24" customHeight="1">
      <c r="L11932" s="8"/>
      <c r="M11932" s="8"/>
      <c r="N11932" s="8"/>
      <c r="O11932" s="8"/>
      <c r="P11932" s="8"/>
    </row>
    <row r="11933" spans="12:16" ht="24" customHeight="1">
      <c r="L11933" s="8"/>
      <c r="M11933" s="8"/>
      <c r="N11933" s="8"/>
      <c r="O11933" s="8"/>
      <c r="P11933" s="8"/>
    </row>
    <row r="11934" spans="12:16" ht="24" customHeight="1">
      <c r="L11934" s="8"/>
      <c r="M11934" s="8"/>
      <c r="N11934" s="8"/>
      <c r="O11934" s="8"/>
      <c r="P11934" s="8"/>
    </row>
    <row r="11935" spans="12:16" ht="24" customHeight="1">
      <c r="L11935" s="8"/>
      <c r="M11935" s="8"/>
      <c r="N11935" s="8"/>
      <c r="O11935" s="8"/>
      <c r="P11935" s="8"/>
    </row>
    <row r="11936" spans="12:16" ht="24" customHeight="1">
      <c r="L11936" s="8"/>
      <c r="M11936" s="8"/>
      <c r="N11936" s="8"/>
      <c r="O11936" s="8"/>
      <c r="P11936" s="8"/>
    </row>
    <row r="11937" spans="12:16" ht="24" customHeight="1">
      <c r="L11937" s="8"/>
      <c r="M11937" s="8"/>
      <c r="N11937" s="8"/>
      <c r="O11937" s="8"/>
      <c r="P11937" s="8"/>
    </row>
    <row r="11938" spans="12:16" ht="24" customHeight="1">
      <c r="L11938" s="8"/>
      <c r="M11938" s="8"/>
      <c r="N11938" s="8"/>
      <c r="O11938" s="8"/>
      <c r="P11938" s="8"/>
    </row>
    <row r="11939" spans="12:16" ht="24" customHeight="1">
      <c r="L11939" s="8"/>
      <c r="M11939" s="8"/>
      <c r="N11939" s="8"/>
      <c r="O11939" s="8"/>
      <c r="P11939" s="8"/>
    </row>
    <row r="11940" spans="12:16" ht="24" customHeight="1">
      <c r="L11940" s="8"/>
      <c r="M11940" s="8"/>
      <c r="N11940" s="8"/>
      <c r="O11940" s="8"/>
      <c r="P11940" s="8"/>
    </row>
    <row r="11941" spans="12:16" ht="24" customHeight="1">
      <c r="L11941" s="8"/>
      <c r="M11941" s="8"/>
      <c r="N11941" s="8"/>
      <c r="O11941" s="8"/>
      <c r="P11941" s="8"/>
    </row>
    <row r="11942" spans="12:16" ht="24" customHeight="1">
      <c r="L11942" s="8"/>
      <c r="M11942" s="8"/>
      <c r="N11942" s="8"/>
      <c r="O11942" s="8"/>
      <c r="P11942" s="8"/>
    </row>
    <row r="11943" spans="12:16" ht="24" customHeight="1">
      <c r="L11943" s="8"/>
      <c r="M11943" s="8"/>
      <c r="N11943" s="8"/>
      <c r="O11943" s="8"/>
      <c r="P11943" s="8"/>
    </row>
    <row r="11944" spans="12:16" ht="24" customHeight="1">
      <c r="L11944" s="8"/>
      <c r="M11944" s="8"/>
      <c r="N11944" s="8"/>
      <c r="O11944" s="8"/>
      <c r="P11944" s="8"/>
    </row>
    <row r="11945" spans="12:16" ht="24" customHeight="1">
      <c r="L11945" s="8"/>
      <c r="M11945" s="8"/>
      <c r="N11945" s="8"/>
      <c r="O11945" s="8"/>
      <c r="P11945" s="8"/>
    </row>
    <row r="11946" spans="12:16" ht="24" customHeight="1">
      <c r="L11946" s="8"/>
      <c r="M11946" s="8"/>
      <c r="N11946" s="8"/>
      <c r="O11946" s="8"/>
      <c r="P11946" s="8"/>
    </row>
    <row r="11947" spans="12:16" ht="24" customHeight="1">
      <c r="L11947" s="8"/>
      <c r="M11947" s="8"/>
      <c r="N11947" s="8"/>
      <c r="O11947" s="8"/>
      <c r="P11947" s="8"/>
    </row>
    <row r="11948" spans="12:16" ht="24" customHeight="1">
      <c r="L11948" s="8"/>
      <c r="M11948" s="8"/>
      <c r="N11948" s="8"/>
      <c r="O11948" s="8"/>
      <c r="P11948" s="8"/>
    </row>
    <row r="11949" spans="12:16" ht="24" customHeight="1">
      <c r="L11949" s="8"/>
      <c r="M11949" s="8"/>
      <c r="N11949" s="8"/>
      <c r="O11949" s="8"/>
      <c r="P11949" s="8"/>
    </row>
    <row r="11950" spans="12:16" ht="24" customHeight="1">
      <c r="L11950" s="8"/>
      <c r="M11950" s="8"/>
      <c r="N11950" s="8"/>
      <c r="O11950" s="8"/>
      <c r="P11950" s="8"/>
    </row>
    <row r="11951" spans="12:16" ht="24" customHeight="1">
      <c r="L11951" s="8"/>
      <c r="M11951" s="8"/>
      <c r="N11951" s="8"/>
      <c r="O11951" s="8"/>
      <c r="P11951" s="8"/>
    </row>
    <row r="11952" spans="12:16" ht="24" customHeight="1">
      <c r="L11952" s="8"/>
      <c r="M11952" s="8"/>
      <c r="N11952" s="8"/>
      <c r="O11952" s="8"/>
      <c r="P11952" s="8"/>
    </row>
    <row r="11953" spans="12:16" ht="24" customHeight="1">
      <c r="L11953" s="8"/>
      <c r="M11953" s="8"/>
      <c r="N11953" s="8"/>
      <c r="O11953" s="8"/>
      <c r="P11953" s="8"/>
    </row>
    <row r="11954" spans="12:16" ht="24" customHeight="1">
      <c r="L11954" s="8"/>
      <c r="M11954" s="8"/>
      <c r="N11954" s="8"/>
      <c r="O11954" s="8"/>
      <c r="P11954" s="8"/>
    </row>
    <row r="11955" spans="12:16" ht="24" customHeight="1">
      <c r="L11955" s="8"/>
      <c r="M11955" s="8"/>
      <c r="N11955" s="8"/>
      <c r="O11955" s="8"/>
      <c r="P11955" s="8"/>
    </row>
    <row r="11956" spans="12:16" ht="24" customHeight="1">
      <c r="L11956" s="8"/>
      <c r="M11956" s="8"/>
      <c r="N11956" s="8"/>
      <c r="O11956" s="8"/>
      <c r="P11956" s="8"/>
    </row>
    <row r="11957" spans="12:16" ht="24" customHeight="1">
      <c r="L11957" s="8"/>
      <c r="M11957" s="8"/>
      <c r="N11957" s="8"/>
      <c r="O11957" s="8"/>
      <c r="P11957" s="8"/>
    </row>
    <row r="11958" spans="12:16" ht="24" customHeight="1">
      <c r="L11958" s="8"/>
      <c r="M11958" s="8"/>
      <c r="N11958" s="8"/>
      <c r="O11958" s="8"/>
      <c r="P11958" s="8"/>
    </row>
    <row r="11959" spans="12:16" ht="24" customHeight="1">
      <c r="L11959" s="8"/>
      <c r="M11959" s="8"/>
      <c r="N11959" s="8"/>
      <c r="O11959" s="8"/>
      <c r="P11959" s="8"/>
    </row>
    <row r="11960" spans="12:16" ht="24" customHeight="1">
      <c r="L11960" s="8"/>
      <c r="M11960" s="8"/>
      <c r="N11960" s="8"/>
      <c r="O11960" s="8"/>
      <c r="P11960" s="8"/>
    </row>
    <row r="11961" spans="12:16" ht="24" customHeight="1">
      <c r="L11961" s="8"/>
      <c r="M11961" s="8"/>
      <c r="N11961" s="8"/>
      <c r="O11961" s="8"/>
      <c r="P11961" s="8"/>
    </row>
    <row r="11962" spans="12:16" ht="24" customHeight="1">
      <c r="L11962" s="8"/>
      <c r="M11962" s="8"/>
      <c r="N11962" s="8"/>
      <c r="O11962" s="8"/>
      <c r="P11962" s="8"/>
    </row>
    <row r="11963" spans="12:16" ht="24" customHeight="1">
      <c r="L11963" s="8"/>
      <c r="M11963" s="8"/>
      <c r="N11963" s="8"/>
      <c r="O11963" s="8"/>
      <c r="P11963" s="8"/>
    </row>
    <row r="11964" spans="12:16" ht="24" customHeight="1">
      <c r="L11964" s="8"/>
      <c r="M11964" s="8"/>
      <c r="N11964" s="8"/>
      <c r="O11964" s="8"/>
      <c r="P11964" s="8"/>
    </row>
    <row r="11965" spans="12:16" ht="24" customHeight="1">
      <c r="L11965" s="8"/>
      <c r="M11965" s="8"/>
      <c r="N11965" s="8"/>
      <c r="O11965" s="8"/>
      <c r="P11965" s="8"/>
    </row>
    <row r="11966" spans="12:16" ht="24" customHeight="1">
      <c r="L11966" s="8"/>
      <c r="M11966" s="8"/>
      <c r="N11966" s="8"/>
      <c r="O11966" s="8"/>
      <c r="P11966" s="8"/>
    </row>
    <row r="11967" spans="12:16" ht="24" customHeight="1">
      <c r="L11967" s="8"/>
      <c r="M11967" s="8"/>
      <c r="N11967" s="8"/>
      <c r="O11967" s="8"/>
      <c r="P11967" s="8"/>
    </row>
    <row r="11968" spans="12:16" ht="24" customHeight="1">
      <c r="L11968" s="8"/>
      <c r="M11968" s="8"/>
      <c r="N11968" s="8"/>
      <c r="O11968" s="8"/>
      <c r="P11968" s="8"/>
    </row>
    <row r="11969" spans="12:16" ht="24" customHeight="1">
      <c r="L11969" s="8"/>
      <c r="M11969" s="8"/>
      <c r="N11969" s="8"/>
      <c r="O11969" s="8"/>
      <c r="P11969" s="8"/>
    </row>
    <row r="11970" spans="12:16" ht="24" customHeight="1">
      <c r="L11970" s="8"/>
      <c r="M11970" s="8"/>
      <c r="N11970" s="8"/>
      <c r="O11970" s="8"/>
      <c r="P11970" s="8"/>
    </row>
    <row r="11971" spans="12:16" ht="24" customHeight="1">
      <c r="L11971" s="8"/>
      <c r="M11971" s="8"/>
      <c r="N11971" s="8"/>
      <c r="O11971" s="8"/>
      <c r="P11971" s="8"/>
    </row>
    <row r="11972" spans="12:16" ht="24" customHeight="1">
      <c r="L11972" s="8"/>
      <c r="M11972" s="8"/>
      <c r="N11972" s="8"/>
      <c r="O11972" s="8"/>
      <c r="P11972" s="8"/>
    </row>
    <row r="11973" spans="12:16" ht="24" customHeight="1">
      <c r="L11973" s="8"/>
      <c r="M11973" s="8"/>
      <c r="N11973" s="8"/>
      <c r="O11973" s="8"/>
      <c r="P11973" s="8"/>
    </row>
    <row r="11974" spans="12:16" ht="24" customHeight="1">
      <c r="L11974" s="8"/>
      <c r="M11974" s="8"/>
      <c r="N11974" s="8"/>
      <c r="O11974" s="8"/>
      <c r="P11974" s="8"/>
    </row>
    <row r="11975" spans="12:16" ht="24" customHeight="1">
      <c r="L11975" s="8"/>
      <c r="M11975" s="8"/>
      <c r="N11975" s="8"/>
      <c r="O11975" s="8"/>
      <c r="P11975" s="8"/>
    </row>
    <row r="11976" spans="12:16" ht="24" customHeight="1">
      <c r="L11976" s="8"/>
      <c r="M11976" s="8"/>
      <c r="N11976" s="8"/>
      <c r="O11976" s="8"/>
      <c r="P11976" s="8"/>
    </row>
    <row r="11977" spans="12:16" ht="24" customHeight="1">
      <c r="L11977" s="8"/>
      <c r="M11977" s="8"/>
      <c r="N11977" s="8"/>
      <c r="O11977" s="8"/>
      <c r="P11977" s="8"/>
    </row>
    <row r="11978" spans="12:16" ht="24" customHeight="1">
      <c r="L11978" s="8"/>
      <c r="M11978" s="8"/>
      <c r="N11978" s="8"/>
      <c r="O11978" s="8"/>
      <c r="P11978" s="8"/>
    </row>
    <row r="11979" spans="12:16" ht="24" customHeight="1">
      <c r="L11979" s="8"/>
      <c r="M11979" s="8"/>
      <c r="N11979" s="8"/>
      <c r="O11979" s="8"/>
      <c r="P11979" s="8"/>
    </row>
    <row r="11980" spans="12:16" ht="24" customHeight="1">
      <c r="L11980" s="8"/>
      <c r="M11980" s="8"/>
      <c r="N11980" s="8"/>
      <c r="O11980" s="8"/>
      <c r="P11980" s="8"/>
    </row>
    <row r="11981" spans="12:16" ht="24" customHeight="1">
      <c r="L11981" s="8"/>
      <c r="M11981" s="8"/>
      <c r="N11981" s="8"/>
      <c r="O11981" s="8"/>
      <c r="P11981" s="8"/>
    </row>
    <row r="11982" spans="12:16" ht="24" customHeight="1">
      <c r="L11982" s="8"/>
      <c r="M11982" s="8"/>
      <c r="N11982" s="8"/>
      <c r="O11982" s="8"/>
      <c r="P11982" s="8"/>
    </row>
    <row r="11983" spans="12:16" ht="24" customHeight="1">
      <c r="L11983" s="8"/>
      <c r="M11983" s="8"/>
      <c r="N11983" s="8"/>
      <c r="O11983" s="8"/>
      <c r="P11983" s="8"/>
    </row>
    <row r="11984" spans="12:16" ht="24" customHeight="1">
      <c r="L11984" s="8"/>
      <c r="M11984" s="8"/>
      <c r="N11984" s="8"/>
      <c r="O11984" s="8"/>
      <c r="P11984" s="8"/>
    </row>
    <row r="11985" spans="12:16" ht="24" customHeight="1">
      <c r="L11985" s="8"/>
      <c r="M11985" s="8"/>
      <c r="N11985" s="8"/>
      <c r="O11985" s="8"/>
      <c r="P11985" s="8"/>
    </row>
    <row r="11986" spans="12:16" ht="24" customHeight="1">
      <c r="L11986" s="8"/>
      <c r="M11986" s="8"/>
      <c r="N11986" s="8"/>
      <c r="O11986" s="8"/>
      <c r="P11986" s="8"/>
    </row>
    <row r="11987" spans="12:16" ht="24" customHeight="1">
      <c r="L11987" s="8"/>
      <c r="M11987" s="8"/>
      <c r="N11987" s="8"/>
      <c r="O11987" s="8"/>
      <c r="P11987" s="8"/>
    </row>
    <row r="11988" spans="12:16" ht="24" customHeight="1">
      <c r="L11988" s="8"/>
      <c r="M11988" s="8"/>
      <c r="N11988" s="8"/>
      <c r="O11988" s="8"/>
      <c r="P11988" s="8"/>
    </row>
    <row r="11989" spans="12:16" ht="24" customHeight="1">
      <c r="L11989" s="8"/>
      <c r="M11989" s="8"/>
      <c r="N11989" s="8"/>
      <c r="O11989" s="8"/>
      <c r="P11989" s="8"/>
    </row>
    <row r="11990" spans="12:16" ht="24" customHeight="1">
      <c r="L11990" s="8"/>
      <c r="M11990" s="8"/>
      <c r="N11990" s="8"/>
      <c r="O11990" s="8"/>
      <c r="P11990" s="8"/>
    </row>
    <row r="11991" spans="12:16" ht="24" customHeight="1">
      <c r="L11991" s="8"/>
      <c r="M11991" s="8"/>
      <c r="N11991" s="8"/>
      <c r="O11991" s="8"/>
      <c r="P11991" s="8"/>
    </row>
    <row r="11992" spans="12:16" ht="24" customHeight="1">
      <c r="L11992" s="8"/>
      <c r="M11992" s="8"/>
      <c r="N11992" s="8"/>
      <c r="O11992" s="8"/>
      <c r="P11992" s="8"/>
    </row>
    <row r="11993" spans="12:16" ht="24" customHeight="1">
      <c r="L11993" s="8"/>
      <c r="M11993" s="8"/>
      <c r="N11993" s="8"/>
      <c r="O11993" s="8"/>
      <c r="P11993" s="8"/>
    </row>
    <row r="11994" spans="12:16" ht="24" customHeight="1">
      <c r="L11994" s="8"/>
      <c r="M11994" s="8"/>
      <c r="N11994" s="8"/>
      <c r="O11994" s="8"/>
      <c r="P11994" s="8"/>
    </row>
    <row r="11995" spans="12:16" ht="24" customHeight="1">
      <c r="L11995" s="8"/>
      <c r="M11995" s="8"/>
      <c r="N11995" s="8"/>
      <c r="O11995" s="8"/>
      <c r="P11995" s="8"/>
    </row>
    <row r="11996" spans="12:16" ht="24" customHeight="1">
      <c r="L11996" s="8"/>
      <c r="M11996" s="8"/>
      <c r="N11996" s="8"/>
      <c r="O11996" s="8"/>
      <c r="P11996" s="8"/>
    </row>
    <row r="11997" spans="12:16" ht="24" customHeight="1">
      <c r="L11997" s="8"/>
      <c r="M11997" s="8"/>
      <c r="N11997" s="8"/>
      <c r="O11997" s="8"/>
      <c r="P11997" s="8"/>
    </row>
    <row r="11998" spans="12:16" ht="24" customHeight="1">
      <c r="L11998" s="8"/>
      <c r="M11998" s="8"/>
      <c r="N11998" s="8"/>
      <c r="O11998" s="8"/>
      <c r="P11998" s="8"/>
    </row>
    <row r="11999" spans="12:16" ht="24" customHeight="1">
      <c r="L11999" s="8"/>
      <c r="M11999" s="8"/>
      <c r="N11999" s="8"/>
      <c r="O11999" s="8"/>
      <c r="P11999" s="8"/>
    </row>
    <row r="12000" spans="12:16" ht="24" customHeight="1">
      <c r="L12000" s="8"/>
      <c r="M12000" s="8"/>
      <c r="N12000" s="8"/>
      <c r="O12000" s="8"/>
      <c r="P12000" s="8"/>
    </row>
    <row r="12001" spans="12:16" ht="24" customHeight="1">
      <c r="L12001" s="8"/>
      <c r="M12001" s="8"/>
      <c r="N12001" s="8"/>
      <c r="O12001" s="8"/>
      <c r="P12001" s="8"/>
    </row>
    <row r="12002" spans="12:16" ht="24" customHeight="1">
      <c r="L12002" s="8"/>
      <c r="M12002" s="8"/>
      <c r="N12002" s="8"/>
      <c r="O12002" s="8"/>
      <c r="P12002" s="8"/>
    </row>
    <row r="12003" spans="12:16" ht="24" customHeight="1">
      <c r="L12003" s="8"/>
      <c r="M12003" s="8"/>
      <c r="N12003" s="8"/>
      <c r="O12003" s="8"/>
      <c r="P12003" s="8"/>
    </row>
    <row r="12004" spans="12:16" ht="24" customHeight="1">
      <c r="L12004" s="8"/>
      <c r="M12004" s="8"/>
      <c r="N12004" s="8"/>
      <c r="O12004" s="8"/>
      <c r="P12004" s="8"/>
    </row>
    <row r="12005" spans="12:16" ht="24" customHeight="1">
      <c r="L12005" s="8"/>
      <c r="M12005" s="8"/>
      <c r="N12005" s="8"/>
      <c r="O12005" s="8"/>
      <c r="P12005" s="8"/>
    </row>
    <row r="12006" spans="12:16" ht="24" customHeight="1">
      <c r="L12006" s="8"/>
      <c r="M12006" s="8"/>
      <c r="N12006" s="8"/>
      <c r="O12006" s="8"/>
      <c r="P12006" s="8"/>
    </row>
    <row r="12007" spans="12:16" ht="24" customHeight="1">
      <c r="L12007" s="8"/>
      <c r="M12007" s="8"/>
      <c r="N12007" s="8"/>
      <c r="O12007" s="8"/>
      <c r="P12007" s="8"/>
    </row>
    <row r="12008" spans="12:16" ht="24" customHeight="1">
      <c r="L12008" s="8"/>
      <c r="M12008" s="8"/>
      <c r="N12008" s="8"/>
      <c r="O12008" s="8"/>
      <c r="P12008" s="8"/>
    </row>
    <row r="12009" spans="12:16" ht="24" customHeight="1">
      <c r="L12009" s="8"/>
      <c r="M12009" s="8"/>
      <c r="N12009" s="8"/>
      <c r="O12009" s="8"/>
      <c r="P12009" s="8"/>
    </row>
    <row r="12010" spans="12:16" ht="24" customHeight="1">
      <c r="L12010" s="8"/>
      <c r="M12010" s="8"/>
      <c r="N12010" s="8"/>
      <c r="O12010" s="8"/>
      <c r="P12010" s="8"/>
    </row>
    <row r="12011" spans="12:16" ht="24" customHeight="1">
      <c r="L12011" s="8"/>
      <c r="M12011" s="8"/>
      <c r="N12011" s="8"/>
      <c r="O12011" s="8"/>
      <c r="P12011" s="8"/>
    </row>
    <row r="12012" spans="12:16" ht="24" customHeight="1">
      <c r="L12012" s="8"/>
      <c r="M12012" s="8"/>
      <c r="N12012" s="8"/>
      <c r="O12012" s="8"/>
      <c r="P12012" s="8"/>
    </row>
    <row r="12013" spans="12:16" ht="24" customHeight="1">
      <c r="L12013" s="8"/>
      <c r="M12013" s="8"/>
      <c r="N12013" s="8"/>
      <c r="O12013" s="8"/>
      <c r="P12013" s="8"/>
    </row>
    <row r="12014" spans="12:16" ht="24" customHeight="1">
      <c r="L12014" s="8"/>
      <c r="M12014" s="8"/>
      <c r="N12014" s="8"/>
      <c r="O12014" s="8"/>
      <c r="P12014" s="8"/>
    </row>
    <row r="12015" spans="12:16" ht="24" customHeight="1">
      <c r="L12015" s="8"/>
      <c r="M12015" s="8"/>
      <c r="N12015" s="8"/>
      <c r="O12015" s="8"/>
      <c r="P12015" s="8"/>
    </row>
    <row r="12016" spans="12:16" ht="24" customHeight="1">
      <c r="L12016" s="8"/>
      <c r="M12016" s="8"/>
      <c r="N12016" s="8"/>
      <c r="O12016" s="8"/>
      <c r="P12016" s="8"/>
    </row>
    <row r="12017" spans="12:16" ht="24" customHeight="1">
      <c r="L12017" s="8"/>
      <c r="M12017" s="8"/>
      <c r="N12017" s="8"/>
      <c r="O12017" s="8"/>
      <c r="P12017" s="8"/>
    </row>
    <row r="12018" spans="12:16" ht="24" customHeight="1">
      <c r="L12018" s="8"/>
      <c r="M12018" s="8"/>
      <c r="N12018" s="8"/>
      <c r="O12018" s="8"/>
      <c r="P12018" s="8"/>
    </row>
    <row r="12019" spans="12:16" ht="24" customHeight="1">
      <c r="L12019" s="8"/>
      <c r="M12019" s="8"/>
      <c r="N12019" s="8"/>
      <c r="O12019" s="8"/>
      <c r="P12019" s="8"/>
    </row>
    <row r="12020" spans="12:16" ht="24" customHeight="1">
      <c r="L12020" s="8"/>
      <c r="M12020" s="8"/>
      <c r="N12020" s="8"/>
      <c r="O12020" s="8"/>
      <c r="P12020" s="8"/>
    </row>
    <row r="12021" spans="12:16" ht="24" customHeight="1">
      <c r="L12021" s="8"/>
      <c r="M12021" s="8"/>
      <c r="N12021" s="8"/>
      <c r="O12021" s="8"/>
      <c r="P12021" s="8"/>
    </row>
    <row r="12022" spans="12:16" ht="24" customHeight="1">
      <c r="L12022" s="8"/>
      <c r="M12022" s="8"/>
      <c r="N12022" s="8"/>
      <c r="O12022" s="8"/>
      <c r="P12022" s="8"/>
    </row>
    <row r="12023" spans="12:16" ht="24" customHeight="1">
      <c r="L12023" s="8"/>
      <c r="M12023" s="8"/>
      <c r="N12023" s="8"/>
      <c r="O12023" s="8"/>
      <c r="P12023" s="8"/>
    </row>
    <row r="12024" spans="12:16" ht="24" customHeight="1">
      <c r="L12024" s="8"/>
      <c r="M12024" s="8"/>
      <c r="N12024" s="8"/>
      <c r="O12024" s="8"/>
      <c r="P12024" s="8"/>
    </row>
    <row r="12025" spans="12:16" ht="24" customHeight="1">
      <c r="L12025" s="8"/>
      <c r="M12025" s="8"/>
      <c r="N12025" s="8"/>
      <c r="O12025" s="8"/>
      <c r="P12025" s="8"/>
    </row>
    <row r="12026" spans="12:16" ht="24" customHeight="1">
      <c r="L12026" s="8"/>
      <c r="M12026" s="8"/>
      <c r="N12026" s="8"/>
      <c r="O12026" s="8"/>
      <c r="P12026" s="8"/>
    </row>
    <row r="12027" spans="12:16" ht="24" customHeight="1">
      <c r="L12027" s="8"/>
      <c r="M12027" s="8"/>
      <c r="N12027" s="8"/>
      <c r="O12027" s="8"/>
      <c r="P12027" s="8"/>
    </row>
    <row r="12028" spans="12:16" ht="24" customHeight="1">
      <c r="L12028" s="8"/>
      <c r="M12028" s="8"/>
      <c r="N12028" s="8"/>
      <c r="O12028" s="8"/>
      <c r="P12028" s="8"/>
    </row>
    <row r="12029" spans="12:16" ht="24" customHeight="1">
      <c r="L12029" s="8"/>
      <c r="M12029" s="8"/>
      <c r="N12029" s="8"/>
      <c r="O12029" s="8"/>
      <c r="P12029" s="8"/>
    </row>
    <row r="12030" spans="12:16" ht="24" customHeight="1">
      <c r="L12030" s="8"/>
      <c r="M12030" s="8"/>
      <c r="N12030" s="8"/>
      <c r="O12030" s="8"/>
      <c r="P12030" s="8"/>
    </row>
    <row r="12031" spans="12:16" ht="24" customHeight="1">
      <c r="L12031" s="8"/>
      <c r="M12031" s="8"/>
      <c r="N12031" s="8"/>
      <c r="O12031" s="8"/>
      <c r="P12031" s="8"/>
    </row>
    <row r="12032" spans="12:16" ht="24" customHeight="1">
      <c r="L12032" s="8"/>
      <c r="M12032" s="8"/>
      <c r="N12032" s="8"/>
      <c r="O12032" s="8"/>
      <c r="P12032" s="8"/>
    </row>
    <row r="12033" spans="12:16" ht="24" customHeight="1">
      <c r="L12033" s="8"/>
      <c r="M12033" s="8"/>
      <c r="N12033" s="8"/>
      <c r="O12033" s="8"/>
      <c r="P12033" s="8"/>
    </row>
    <row r="12034" spans="12:16" ht="24" customHeight="1">
      <c r="L12034" s="8"/>
      <c r="M12034" s="8"/>
      <c r="N12034" s="8"/>
      <c r="O12034" s="8"/>
      <c r="P12034" s="8"/>
    </row>
    <row r="12035" spans="12:16" ht="24" customHeight="1">
      <c r="L12035" s="8"/>
      <c r="M12035" s="8"/>
      <c r="N12035" s="8"/>
      <c r="O12035" s="8"/>
      <c r="P12035" s="8"/>
    </row>
    <row r="12036" spans="12:16" ht="24" customHeight="1">
      <c r="L12036" s="8"/>
      <c r="M12036" s="8"/>
      <c r="N12036" s="8"/>
      <c r="O12036" s="8"/>
      <c r="P12036" s="8"/>
    </row>
    <row r="12037" spans="12:16" ht="24" customHeight="1">
      <c r="L12037" s="8"/>
      <c r="M12037" s="8"/>
      <c r="N12037" s="8"/>
      <c r="O12037" s="8"/>
      <c r="P12037" s="8"/>
    </row>
    <row r="12038" spans="12:16" ht="24" customHeight="1">
      <c r="L12038" s="8"/>
      <c r="M12038" s="8"/>
      <c r="N12038" s="8"/>
      <c r="O12038" s="8"/>
      <c r="P12038" s="8"/>
    </row>
    <row r="12039" spans="12:16" ht="24" customHeight="1">
      <c r="L12039" s="8"/>
      <c r="M12039" s="8"/>
      <c r="N12039" s="8"/>
      <c r="O12039" s="8"/>
      <c r="P12039" s="8"/>
    </row>
    <row r="12040" spans="12:16" ht="24" customHeight="1">
      <c r="L12040" s="8"/>
      <c r="M12040" s="8"/>
      <c r="N12040" s="8"/>
      <c r="O12040" s="8"/>
      <c r="P12040" s="8"/>
    </row>
    <row r="12041" spans="12:16" ht="24" customHeight="1">
      <c r="L12041" s="8"/>
      <c r="M12041" s="8"/>
      <c r="N12041" s="8"/>
      <c r="O12041" s="8"/>
      <c r="P12041" s="8"/>
    </row>
    <row r="12042" spans="12:16" ht="24" customHeight="1">
      <c r="L12042" s="8"/>
      <c r="M12042" s="8"/>
      <c r="N12042" s="8"/>
      <c r="O12042" s="8"/>
      <c r="P12042" s="8"/>
    </row>
    <row r="12043" spans="12:16" ht="24" customHeight="1">
      <c r="L12043" s="8"/>
      <c r="M12043" s="8"/>
      <c r="N12043" s="8"/>
      <c r="O12043" s="8"/>
      <c r="P12043" s="8"/>
    </row>
    <row r="12044" spans="12:16" ht="24" customHeight="1">
      <c r="L12044" s="8"/>
      <c r="M12044" s="8"/>
      <c r="N12044" s="8"/>
      <c r="O12044" s="8"/>
      <c r="P12044" s="8"/>
    </row>
    <row r="12045" spans="12:16" ht="24" customHeight="1">
      <c r="L12045" s="8"/>
      <c r="M12045" s="8"/>
      <c r="N12045" s="8"/>
      <c r="O12045" s="8"/>
      <c r="P12045" s="8"/>
    </row>
    <row r="12046" spans="12:16" ht="24" customHeight="1">
      <c r="L12046" s="8"/>
      <c r="M12046" s="8"/>
      <c r="N12046" s="8"/>
      <c r="O12046" s="8"/>
      <c r="P12046" s="8"/>
    </row>
    <row r="12047" spans="12:16" ht="24" customHeight="1">
      <c r="L12047" s="8"/>
      <c r="M12047" s="8"/>
      <c r="N12047" s="8"/>
      <c r="O12047" s="8"/>
      <c r="P12047" s="8"/>
    </row>
    <row r="12048" spans="12:16" ht="24" customHeight="1">
      <c r="L12048" s="8"/>
      <c r="M12048" s="8"/>
      <c r="N12048" s="8"/>
      <c r="O12048" s="8"/>
      <c r="P12048" s="8"/>
    </row>
    <row r="12049" spans="12:16" ht="24" customHeight="1">
      <c r="L12049" s="8"/>
      <c r="M12049" s="8"/>
      <c r="N12049" s="8"/>
      <c r="O12049" s="8"/>
      <c r="P12049" s="8"/>
    </row>
    <row r="12050" spans="12:16" ht="24" customHeight="1">
      <c r="L12050" s="8"/>
      <c r="M12050" s="8"/>
      <c r="N12050" s="8"/>
      <c r="O12050" s="8"/>
      <c r="P12050" s="8"/>
    </row>
    <row r="12051" spans="12:16" ht="24" customHeight="1">
      <c r="L12051" s="8"/>
      <c r="M12051" s="8"/>
      <c r="N12051" s="8"/>
      <c r="O12051" s="8"/>
      <c r="P12051" s="8"/>
    </row>
    <row r="12052" spans="12:16" ht="24" customHeight="1">
      <c r="L12052" s="8"/>
      <c r="M12052" s="8"/>
      <c r="N12052" s="8"/>
      <c r="O12052" s="8"/>
      <c r="P12052" s="8"/>
    </row>
    <row r="12053" spans="12:16" ht="24" customHeight="1">
      <c r="L12053" s="8"/>
      <c r="M12053" s="8"/>
      <c r="N12053" s="8"/>
      <c r="O12053" s="8"/>
      <c r="P12053" s="8"/>
    </row>
    <row r="12054" spans="12:16" ht="24" customHeight="1">
      <c r="L12054" s="8"/>
      <c r="M12054" s="8"/>
      <c r="N12054" s="8"/>
      <c r="O12054" s="8"/>
      <c r="P12054" s="8"/>
    </row>
    <row r="12055" spans="12:16" ht="24" customHeight="1">
      <c r="L12055" s="8"/>
      <c r="M12055" s="8"/>
      <c r="N12055" s="8"/>
      <c r="O12055" s="8"/>
      <c r="P12055" s="8"/>
    </row>
    <row r="12056" spans="12:16" ht="24" customHeight="1">
      <c r="L12056" s="8"/>
      <c r="M12056" s="8"/>
      <c r="N12056" s="8"/>
      <c r="O12056" s="8"/>
      <c r="P12056" s="8"/>
    </row>
    <row r="12057" spans="12:16" ht="24" customHeight="1">
      <c r="L12057" s="8"/>
      <c r="M12057" s="8"/>
      <c r="N12057" s="8"/>
      <c r="O12057" s="8"/>
      <c r="P12057" s="8"/>
    </row>
    <row r="12058" spans="12:16" ht="24" customHeight="1">
      <c r="L12058" s="8"/>
      <c r="M12058" s="8"/>
      <c r="N12058" s="8"/>
      <c r="O12058" s="8"/>
      <c r="P12058" s="8"/>
    </row>
    <row r="12059" spans="12:16" ht="24" customHeight="1">
      <c r="L12059" s="8"/>
      <c r="M12059" s="8"/>
      <c r="N12059" s="8"/>
      <c r="O12059" s="8"/>
      <c r="P12059" s="8"/>
    </row>
    <row r="12060" spans="12:16" ht="24" customHeight="1">
      <c r="L12060" s="8"/>
      <c r="M12060" s="8"/>
      <c r="N12060" s="8"/>
      <c r="O12060" s="8"/>
      <c r="P12060" s="8"/>
    </row>
    <row r="12061" spans="12:16" ht="24" customHeight="1">
      <c r="L12061" s="8"/>
      <c r="M12061" s="8"/>
      <c r="N12061" s="8"/>
      <c r="O12061" s="8"/>
      <c r="P12061" s="8"/>
    </row>
    <row r="12062" spans="12:16" ht="24" customHeight="1">
      <c r="L12062" s="8"/>
      <c r="M12062" s="8"/>
      <c r="N12062" s="8"/>
      <c r="O12062" s="8"/>
      <c r="P12062" s="8"/>
    </row>
    <row r="12063" spans="12:16" ht="24" customHeight="1">
      <c r="L12063" s="8"/>
      <c r="M12063" s="8"/>
      <c r="N12063" s="8"/>
      <c r="O12063" s="8"/>
      <c r="P12063" s="8"/>
    </row>
    <row r="12064" spans="12:16" ht="24" customHeight="1">
      <c r="L12064" s="8"/>
      <c r="M12064" s="8"/>
      <c r="N12064" s="8"/>
      <c r="O12064" s="8"/>
      <c r="P12064" s="8"/>
    </row>
    <row r="12065" spans="12:16" ht="24" customHeight="1">
      <c r="L12065" s="8"/>
      <c r="M12065" s="8"/>
      <c r="N12065" s="8"/>
      <c r="O12065" s="8"/>
      <c r="P12065" s="8"/>
    </row>
    <row r="12066" spans="12:16" ht="24" customHeight="1">
      <c r="L12066" s="8"/>
      <c r="M12066" s="8"/>
      <c r="N12066" s="8"/>
      <c r="O12066" s="8"/>
      <c r="P12066" s="8"/>
    </row>
    <row r="12067" spans="12:16" ht="24" customHeight="1">
      <c r="L12067" s="8"/>
      <c r="M12067" s="8"/>
      <c r="N12067" s="8"/>
      <c r="O12067" s="8"/>
      <c r="P12067" s="8"/>
    </row>
    <row r="12068" spans="12:16" ht="24" customHeight="1">
      <c r="L12068" s="8"/>
      <c r="M12068" s="8"/>
      <c r="N12068" s="8"/>
      <c r="O12068" s="8"/>
      <c r="P12068" s="8"/>
    </row>
    <row r="12069" spans="12:16" ht="24" customHeight="1">
      <c r="L12069" s="8"/>
      <c r="M12069" s="8"/>
      <c r="N12069" s="8"/>
      <c r="O12069" s="8"/>
      <c r="P12069" s="8"/>
    </row>
    <row r="12070" spans="12:16" ht="24" customHeight="1">
      <c r="L12070" s="8"/>
      <c r="M12070" s="8"/>
      <c r="N12070" s="8"/>
      <c r="O12070" s="8"/>
      <c r="P12070" s="8"/>
    </row>
    <row r="12071" spans="12:16" ht="24" customHeight="1">
      <c r="L12071" s="8"/>
      <c r="M12071" s="8"/>
      <c r="N12071" s="8"/>
      <c r="O12071" s="8"/>
      <c r="P12071" s="8"/>
    </row>
    <row r="12072" spans="12:16" ht="24" customHeight="1">
      <c r="L12072" s="8"/>
      <c r="M12072" s="8"/>
      <c r="N12072" s="8"/>
      <c r="O12072" s="8"/>
      <c r="P12072" s="8"/>
    </row>
    <row r="12073" spans="12:16" ht="24" customHeight="1">
      <c r="L12073" s="8"/>
      <c r="M12073" s="8"/>
      <c r="N12073" s="8"/>
      <c r="O12073" s="8"/>
      <c r="P12073" s="8"/>
    </row>
    <row r="12074" spans="12:16" ht="24" customHeight="1">
      <c r="L12074" s="8"/>
      <c r="M12074" s="8"/>
      <c r="N12074" s="8"/>
      <c r="O12074" s="8"/>
      <c r="P12074" s="8"/>
    </row>
    <row r="12075" spans="12:16" ht="24" customHeight="1">
      <c r="L12075" s="8"/>
      <c r="M12075" s="8"/>
      <c r="N12075" s="8"/>
      <c r="O12075" s="8"/>
      <c r="P12075" s="8"/>
    </row>
    <row r="12076" spans="12:16" ht="24" customHeight="1">
      <c r="L12076" s="8"/>
      <c r="M12076" s="8"/>
      <c r="N12076" s="8"/>
      <c r="O12076" s="8"/>
      <c r="P12076" s="8"/>
    </row>
    <row r="12077" spans="12:16" ht="24" customHeight="1">
      <c r="L12077" s="8"/>
      <c r="M12077" s="8"/>
      <c r="N12077" s="8"/>
      <c r="O12077" s="8"/>
      <c r="P12077" s="8"/>
    </row>
    <row r="12078" spans="12:16" ht="24" customHeight="1">
      <c r="L12078" s="8"/>
      <c r="M12078" s="8"/>
      <c r="N12078" s="8"/>
      <c r="O12078" s="8"/>
      <c r="P12078" s="8"/>
    </row>
    <row r="12079" spans="12:16" ht="24" customHeight="1">
      <c r="L12079" s="8"/>
      <c r="M12079" s="8"/>
      <c r="N12079" s="8"/>
      <c r="O12079" s="8"/>
      <c r="P12079" s="8"/>
    </row>
    <row r="12080" spans="12:16" ht="24" customHeight="1">
      <c r="L12080" s="8"/>
      <c r="M12080" s="8"/>
      <c r="N12080" s="8"/>
      <c r="O12080" s="8"/>
      <c r="P12080" s="8"/>
    </row>
    <row r="12081" spans="12:16" ht="24" customHeight="1">
      <c r="L12081" s="8"/>
      <c r="M12081" s="8"/>
      <c r="N12081" s="8"/>
      <c r="O12081" s="8"/>
      <c r="P12081" s="8"/>
    </row>
    <row r="12082" spans="12:16" ht="24" customHeight="1">
      <c r="L12082" s="8"/>
      <c r="M12082" s="8"/>
      <c r="N12082" s="8"/>
      <c r="O12082" s="8"/>
      <c r="P12082" s="8"/>
    </row>
    <row r="12083" spans="12:16" ht="24" customHeight="1">
      <c r="L12083" s="8"/>
      <c r="M12083" s="8"/>
      <c r="N12083" s="8"/>
      <c r="O12083" s="8"/>
      <c r="P12083" s="8"/>
    </row>
    <row r="12084" spans="12:16" ht="24" customHeight="1">
      <c r="L12084" s="8"/>
      <c r="M12084" s="8"/>
      <c r="N12084" s="8"/>
      <c r="O12084" s="8"/>
      <c r="P12084" s="8"/>
    </row>
    <row r="12085" spans="12:16" ht="24" customHeight="1">
      <c r="L12085" s="8"/>
      <c r="M12085" s="8"/>
      <c r="N12085" s="8"/>
      <c r="O12085" s="8"/>
      <c r="P12085" s="8"/>
    </row>
    <row r="12086" spans="12:16" ht="24" customHeight="1">
      <c r="L12086" s="8"/>
      <c r="M12086" s="8"/>
      <c r="N12086" s="8"/>
      <c r="O12086" s="8"/>
      <c r="P12086" s="8"/>
    </row>
    <row r="12087" spans="12:16" ht="24" customHeight="1">
      <c r="L12087" s="8"/>
      <c r="M12087" s="8"/>
      <c r="N12087" s="8"/>
      <c r="O12087" s="8"/>
      <c r="P12087" s="8"/>
    </row>
    <row r="12088" spans="12:16" ht="24" customHeight="1">
      <c r="L12088" s="8"/>
      <c r="M12088" s="8"/>
      <c r="N12088" s="8"/>
      <c r="O12088" s="8"/>
      <c r="P12088" s="8"/>
    </row>
    <row r="12089" spans="12:16" ht="24" customHeight="1">
      <c r="L12089" s="8"/>
      <c r="M12089" s="8"/>
      <c r="N12089" s="8"/>
      <c r="O12089" s="8"/>
      <c r="P12089" s="8"/>
    </row>
    <row r="12090" spans="12:16" ht="24" customHeight="1">
      <c r="L12090" s="8"/>
      <c r="M12090" s="8"/>
      <c r="N12090" s="8"/>
      <c r="O12090" s="8"/>
      <c r="P12090" s="8"/>
    </row>
    <row r="12091" spans="12:16" ht="24" customHeight="1">
      <c r="L12091" s="8"/>
      <c r="M12091" s="8"/>
      <c r="N12091" s="8"/>
      <c r="O12091" s="8"/>
      <c r="P12091" s="8"/>
    </row>
    <row r="12092" spans="12:16" ht="24" customHeight="1">
      <c r="L12092" s="8"/>
      <c r="M12092" s="8"/>
      <c r="N12092" s="8"/>
      <c r="O12092" s="8"/>
      <c r="P12092" s="8"/>
    </row>
    <row r="12093" spans="12:16" ht="24" customHeight="1">
      <c r="L12093" s="8"/>
      <c r="M12093" s="8"/>
      <c r="N12093" s="8"/>
      <c r="O12093" s="8"/>
      <c r="P12093" s="8"/>
    </row>
    <row r="12094" spans="12:16" ht="24" customHeight="1">
      <c r="L12094" s="8"/>
      <c r="M12094" s="8"/>
      <c r="N12094" s="8"/>
      <c r="O12094" s="8"/>
      <c r="P12094" s="8"/>
    </row>
    <row r="12095" spans="12:16" ht="24" customHeight="1">
      <c r="L12095" s="8"/>
      <c r="M12095" s="8"/>
      <c r="N12095" s="8"/>
      <c r="O12095" s="8"/>
      <c r="P12095" s="8"/>
    </row>
    <row r="12096" spans="12:16" ht="24" customHeight="1">
      <c r="L12096" s="8"/>
      <c r="M12096" s="8"/>
      <c r="N12096" s="8"/>
      <c r="O12096" s="8"/>
      <c r="P12096" s="8"/>
    </row>
    <row r="12097" spans="12:16" ht="24" customHeight="1">
      <c r="L12097" s="8"/>
      <c r="M12097" s="8"/>
      <c r="N12097" s="8"/>
      <c r="O12097" s="8"/>
      <c r="P12097" s="8"/>
    </row>
    <row r="12098" spans="12:16" ht="24" customHeight="1">
      <c r="L12098" s="8"/>
      <c r="M12098" s="8"/>
      <c r="N12098" s="8"/>
      <c r="O12098" s="8"/>
      <c r="P12098" s="8"/>
    </row>
    <row r="12099" spans="12:16" ht="24" customHeight="1">
      <c r="L12099" s="8"/>
      <c r="M12099" s="8"/>
      <c r="N12099" s="8"/>
      <c r="O12099" s="8"/>
      <c r="P12099" s="8"/>
    </row>
    <row r="12100" spans="12:16" ht="24" customHeight="1">
      <c r="L12100" s="8"/>
      <c r="M12100" s="8"/>
      <c r="N12100" s="8"/>
      <c r="O12100" s="8"/>
      <c r="P12100" s="8"/>
    </row>
    <row r="12101" spans="12:16" ht="24" customHeight="1">
      <c r="L12101" s="8"/>
      <c r="M12101" s="8"/>
      <c r="N12101" s="8"/>
      <c r="O12101" s="8"/>
      <c r="P12101" s="8"/>
    </row>
    <row r="12102" spans="12:16" ht="24" customHeight="1">
      <c r="L12102" s="8"/>
      <c r="M12102" s="8"/>
      <c r="N12102" s="8"/>
      <c r="O12102" s="8"/>
      <c r="P12102" s="8"/>
    </row>
    <row r="12103" spans="12:16" ht="24" customHeight="1">
      <c r="L12103" s="8"/>
      <c r="M12103" s="8"/>
      <c r="N12103" s="8"/>
      <c r="O12103" s="8"/>
      <c r="P12103" s="8"/>
    </row>
    <row r="12104" spans="12:16" ht="24" customHeight="1">
      <c r="L12104" s="8"/>
      <c r="M12104" s="8"/>
      <c r="N12104" s="8"/>
      <c r="O12104" s="8"/>
      <c r="P12104" s="8"/>
    </row>
    <row r="12105" spans="12:16" ht="24" customHeight="1">
      <c r="L12105" s="8"/>
      <c r="M12105" s="8"/>
      <c r="N12105" s="8"/>
      <c r="O12105" s="8"/>
      <c r="P12105" s="8"/>
    </row>
    <row r="12106" spans="12:16" ht="24" customHeight="1">
      <c r="L12106" s="8"/>
      <c r="M12106" s="8"/>
      <c r="N12106" s="8"/>
      <c r="O12106" s="8"/>
      <c r="P12106" s="8"/>
    </row>
    <row r="12107" spans="12:16" ht="24" customHeight="1">
      <c r="L12107" s="8"/>
      <c r="M12107" s="8"/>
      <c r="N12107" s="8"/>
      <c r="O12107" s="8"/>
      <c r="P12107" s="8"/>
    </row>
    <row r="12108" spans="12:16" ht="24" customHeight="1">
      <c r="L12108" s="8"/>
      <c r="M12108" s="8"/>
      <c r="N12108" s="8"/>
      <c r="O12108" s="8"/>
      <c r="P12108" s="8"/>
    </row>
    <row r="12109" spans="12:16" ht="24" customHeight="1">
      <c r="L12109" s="8"/>
      <c r="M12109" s="8"/>
      <c r="N12109" s="8"/>
      <c r="O12109" s="8"/>
      <c r="P12109" s="8"/>
    </row>
    <row r="12110" spans="12:16" ht="24" customHeight="1">
      <c r="L12110" s="8"/>
      <c r="M12110" s="8"/>
      <c r="N12110" s="8"/>
      <c r="O12110" s="8"/>
      <c r="P12110" s="8"/>
    </row>
    <row r="12111" spans="12:16" ht="24" customHeight="1">
      <c r="L12111" s="8"/>
      <c r="M12111" s="8"/>
      <c r="N12111" s="8"/>
      <c r="O12111" s="8"/>
      <c r="P12111" s="8"/>
    </row>
    <row r="12112" spans="12:16" ht="24" customHeight="1">
      <c r="L12112" s="8"/>
      <c r="M12112" s="8"/>
      <c r="N12112" s="8"/>
      <c r="O12112" s="8"/>
      <c r="P12112" s="8"/>
    </row>
    <row r="12113" spans="12:16" ht="24" customHeight="1">
      <c r="L12113" s="8"/>
      <c r="M12113" s="8"/>
      <c r="N12113" s="8"/>
      <c r="O12113" s="8"/>
      <c r="P12113" s="8"/>
    </row>
    <row r="12114" spans="12:16" ht="24" customHeight="1">
      <c r="L12114" s="8"/>
      <c r="M12114" s="8"/>
      <c r="N12114" s="8"/>
      <c r="O12114" s="8"/>
      <c r="P12114" s="8"/>
    </row>
    <row r="12115" spans="12:16" ht="24" customHeight="1">
      <c r="L12115" s="8"/>
      <c r="M12115" s="8"/>
      <c r="N12115" s="8"/>
      <c r="O12115" s="8"/>
      <c r="P12115" s="8"/>
    </row>
    <row r="12116" spans="12:16" ht="24" customHeight="1">
      <c r="L12116" s="8"/>
      <c r="M12116" s="8"/>
      <c r="N12116" s="8"/>
      <c r="O12116" s="8"/>
      <c r="P12116" s="8"/>
    </row>
    <row r="12117" spans="12:16" ht="24" customHeight="1">
      <c r="L12117" s="8"/>
      <c r="M12117" s="8"/>
      <c r="N12117" s="8"/>
      <c r="O12117" s="8"/>
      <c r="P12117" s="8"/>
    </row>
    <row r="12118" spans="12:16" ht="24" customHeight="1">
      <c r="L12118" s="8"/>
      <c r="M12118" s="8"/>
      <c r="N12118" s="8"/>
      <c r="O12118" s="8"/>
      <c r="P12118" s="8"/>
    </row>
    <row r="12119" spans="12:16" ht="24" customHeight="1">
      <c r="L12119" s="8"/>
      <c r="M12119" s="8"/>
      <c r="N12119" s="8"/>
      <c r="O12119" s="8"/>
      <c r="P12119" s="8"/>
    </row>
    <row r="12120" spans="12:16" ht="24" customHeight="1">
      <c r="L12120" s="8"/>
      <c r="M12120" s="8"/>
      <c r="N12120" s="8"/>
      <c r="O12120" s="8"/>
      <c r="P12120" s="8"/>
    </row>
    <row r="12121" spans="12:16" ht="24" customHeight="1">
      <c r="L12121" s="8"/>
      <c r="M12121" s="8"/>
      <c r="N12121" s="8"/>
      <c r="O12121" s="8"/>
      <c r="P12121" s="8"/>
    </row>
    <row r="12122" spans="12:16" ht="24" customHeight="1">
      <c r="L12122" s="8"/>
      <c r="M12122" s="8"/>
      <c r="N12122" s="8"/>
      <c r="O12122" s="8"/>
      <c r="P12122" s="8"/>
    </row>
    <row r="12123" spans="12:16" ht="24" customHeight="1">
      <c r="L12123" s="8"/>
      <c r="M12123" s="8"/>
      <c r="N12123" s="8"/>
      <c r="O12123" s="8"/>
      <c r="P12123" s="8"/>
    </row>
    <row r="12124" spans="12:16" ht="24" customHeight="1">
      <c r="L12124" s="8"/>
      <c r="M12124" s="8"/>
      <c r="N12124" s="8"/>
      <c r="O12124" s="8"/>
      <c r="P12124" s="8"/>
    </row>
    <row r="12125" spans="12:16" ht="24" customHeight="1">
      <c r="L12125" s="8"/>
      <c r="M12125" s="8"/>
      <c r="N12125" s="8"/>
      <c r="O12125" s="8"/>
      <c r="P12125" s="8"/>
    </row>
    <row r="12126" spans="12:16" ht="24" customHeight="1">
      <c r="L12126" s="8"/>
      <c r="M12126" s="8"/>
      <c r="N12126" s="8"/>
      <c r="O12126" s="8"/>
      <c r="P12126" s="8"/>
    </row>
    <row r="12127" spans="12:16" ht="24" customHeight="1">
      <c r="L12127" s="8"/>
      <c r="M12127" s="8"/>
      <c r="N12127" s="8"/>
      <c r="O12127" s="8"/>
      <c r="P12127" s="8"/>
    </row>
    <row r="12128" spans="12:16" ht="24" customHeight="1">
      <c r="L12128" s="8"/>
      <c r="M12128" s="8"/>
      <c r="N12128" s="8"/>
      <c r="O12128" s="8"/>
      <c r="P12128" s="8"/>
    </row>
    <row r="12129" spans="12:16" ht="24" customHeight="1">
      <c r="L12129" s="8"/>
      <c r="M12129" s="8"/>
      <c r="N12129" s="8"/>
      <c r="O12129" s="8"/>
      <c r="P12129" s="8"/>
    </row>
    <row r="12130" spans="12:16" ht="24" customHeight="1">
      <c r="L12130" s="8"/>
      <c r="M12130" s="8"/>
      <c r="N12130" s="8"/>
      <c r="O12130" s="8"/>
      <c r="P12130" s="8"/>
    </row>
    <row r="12131" spans="12:16" ht="24" customHeight="1">
      <c r="L12131" s="8"/>
      <c r="M12131" s="8"/>
      <c r="N12131" s="8"/>
      <c r="O12131" s="8"/>
      <c r="P12131" s="8"/>
    </row>
    <row r="12132" spans="12:16" ht="24" customHeight="1">
      <c r="L12132" s="8"/>
      <c r="M12132" s="8"/>
      <c r="N12132" s="8"/>
      <c r="O12132" s="8"/>
      <c r="P12132" s="8"/>
    </row>
    <row r="12133" spans="12:16" ht="24" customHeight="1">
      <c r="L12133" s="8"/>
      <c r="M12133" s="8"/>
      <c r="N12133" s="8"/>
      <c r="O12133" s="8"/>
      <c r="P12133" s="8"/>
    </row>
    <row r="12134" spans="12:16" ht="24" customHeight="1">
      <c r="L12134" s="8"/>
      <c r="M12134" s="8"/>
      <c r="N12134" s="8"/>
      <c r="O12134" s="8"/>
      <c r="P12134" s="8"/>
    </row>
    <row r="12135" spans="12:16" ht="24" customHeight="1">
      <c r="L12135" s="8"/>
      <c r="M12135" s="8"/>
      <c r="N12135" s="8"/>
      <c r="O12135" s="8"/>
      <c r="P12135" s="8"/>
    </row>
    <row r="12136" spans="12:16" ht="24" customHeight="1">
      <c r="L12136" s="8"/>
      <c r="M12136" s="8"/>
      <c r="N12136" s="8"/>
      <c r="O12136" s="8"/>
      <c r="P12136" s="8"/>
    </row>
    <row r="12137" spans="12:16" ht="24" customHeight="1">
      <c r="L12137" s="8"/>
      <c r="M12137" s="8"/>
      <c r="N12137" s="8"/>
      <c r="O12137" s="8"/>
      <c r="P12137" s="8"/>
    </row>
    <row r="12138" spans="12:16" ht="24" customHeight="1">
      <c r="L12138" s="8"/>
      <c r="M12138" s="8"/>
      <c r="N12138" s="8"/>
      <c r="O12138" s="8"/>
      <c r="P12138" s="8"/>
    </row>
    <row r="12139" spans="12:16" ht="24" customHeight="1">
      <c r="L12139" s="8"/>
      <c r="M12139" s="8"/>
      <c r="N12139" s="8"/>
      <c r="O12139" s="8"/>
      <c r="P12139" s="8"/>
    </row>
    <row r="12140" spans="12:16" ht="24" customHeight="1">
      <c r="L12140" s="8"/>
      <c r="M12140" s="8"/>
      <c r="N12140" s="8"/>
      <c r="O12140" s="8"/>
      <c r="P12140" s="8"/>
    </row>
    <row r="12141" spans="12:16" ht="24" customHeight="1">
      <c r="L12141" s="8"/>
      <c r="M12141" s="8"/>
      <c r="N12141" s="8"/>
      <c r="O12141" s="8"/>
      <c r="P12141" s="8"/>
    </row>
    <row r="12142" spans="12:16" ht="24" customHeight="1">
      <c r="L12142" s="8"/>
      <c r="M12142" s="8"/>
      <c r="N12142" s="8"/>
      <c r="O12142" s="8"/>
      <c r="P12142" s="8"/>
    </row>
    <row r="12143" spans="12:16" ht="24" customHeight="1">
      <c r="L12143" s="8"/>
      <c r="M12143" s="8"/>
      <c r="N12143" s="8"/>
      <c r="O12143" s="8"/>
      <c r="P12143" s="8"/>
    </row>
    <row r="12144" spans="12:16" ht="24" customHeight="1">
      <c r="L12144" s="8"/>
      <c r="M12144" s="8"/>
      <c r="N12144" s="8"/>
      <c r="O12144" s="8"/>
      <c r="P12144" s="8"/>
    </row>
    <row r="12145" spans="12:16" ht="24" customHeight="1">
      <c r="L12145" s="8"/>
      <c r="M12145" s="8"/>
      <c r="N12145" s="8"/>
      <c r="O12145" s="8"/>
      <c r="P12145" s="8"/>
    </row>
    <row r="12146" spans="12:16" ht="24" customHeight="1">
      <c r="L12146" s="8"/>
      <c r="M12146" s="8"/>
      <c r="N12146" s="8"/>
      <c r="O12146" s="8"/>
      <c r="P12146" s="8"/>
    </row>
    <row r="12147" spans="12:16" ht="24" customHeight="1">
      <c r="L12147" s="8"/>
      <c r="M12147" s="8"/>
      <c r="N12147" s="8"/>
      <c r="O12147" s="8"/>
      <c r="P12147" s="8"/>
    </row>
    <row r="12148" spans="12:16" ht="24" customHeight="1">
      <c r="L12148" s="8"/>
      <c r="M12148" s="8"/>
      <c r="N12148" s="8"/>
      <c r="O12148" s="8"/>
      <c r="P12148" s="8"/>
    </row>
    <row r="12149" spans="12:16" ht="24" customHeight="1">
      <c r="L12149" s="8"/>
      <c r="M12149" s="8"/>
      <c r="N12149" s="8"/>
      <c r="O12149" s="8"/>
      <c r="P12149" s="8"/>
    </row>
    <row r="12150" spans="12:16" ht="24" customHeight="1">
      <c r="L12150" s="8"/>
      <c r="M12150" s="8"/>
      <c r="N12150" s="8"/>
      <c r="O12150" s="8"/>
      <c r="P12150" s="8"/>
    </row>
    <row r="12151" spans="12:16" ht="24" customHeight="1">
      <c r="L12151" s="8"/>
      <c r="M12151" s="8"/>
      <c r="N12151" s="8"/>
      <c r="O12151" s="8"/>
      <c r="P12151" s="8"/>
    </row>
    <row r="12152" spans="12:16" ht="24" customHeight="1">
      <c r="L12152" s="8"/>
      <c r="M12152" s="8"/>
      <c r="N12152" s="8"/>
      <c r="O12152" s="8"/>
      <c r="P12152" s="8"/>
    </row>
    <row r="12153" spans="12:16" ht="24" customHeight="1">
      <c r="L12153" s="8"/>
      <c r="M12153" s="8"/>
      <c r="N12153" s="8"/>
      <c r="O12153" s="8"/>
      <c r="P12153" s="8"/>
    </row>
    <row r="12154" spans="12:16" ht="24" customHeight="1">
      <c r="L12154" s="8"/>
      <c r="M12154" s="8"/>
      <c r="N12154" s="8"/>
      <c r="O12154" s="8"/>
      <c r="P12154" s="8"/>
    </row>
    <row r="12155" spans="12:16" ht="24" customHeight="1">
      <c r="L12155" s="8"/>
      <c r="M12155" s="8"/>
      <c r="N12155" s="8"/>
      <c r="O12155" s="8"/>
      <c r="P12155" s="8"/>
    </row>
    <row r="12156" spans="12:16" ht="24" customHeight="1">
      <c r="L12156" s="8"/>
      <c r="M12156" s="8"/>
      <c r="N12156" s="8"/>
      <c r="O12156" s="8"/>
      <c r="P12156" s="8"/>
    </row>
    <row r="12157" spans="12:16" ht="24" customHeight="1">
      <c r="L12157" s="8"/>
      <c r="M12157" s="8"/>
      <c r="N12157" s="8"/>
      <c r="O12157" s="8"/>
      <c r="P12157" s="8"/>
    </row>
    <row r="12158" spans="12:16" ht="24" customHeight="1">
      <c r="L12158" s="8"/>
      <c r="M12158" s="8"/>
      <c r="N12158" s="8"/>
      <c r="O12158" s="8"/>
      <c r="P12158" s="8"/>
    </row>
    <row r="12159" spans="12:16" ht="24" customHeight="1">
      <c r="L12159" s="8"/>
      <c r="M12159" s="8"/>
      <c r="N12159" s="8"/>
      <c r="O12159" s="8"/>
      <c r="P12159" s="8"/>
    </row>
    <row r="12160" spans="12:16" ht="24" customHeight="1">
      <c r="L12160" s="8"/>
      <c r="M12160" s="8"/>
      <c r="N12160" s="8"/>
      <c r="O12160" s="8"/>
      <c r="P12160" s="8"/>
    </row>
    <row r="12161" spans="12:16" ht="24" customHeight="1">
      <c r="L12161" s="8"/>
      <c r="M12161" s="8"/>
      <c r="N12161" s="8"/>
      <c r="O12161" s="8"/>
      <c r="P12161" s="8"/>
    </row>
    <row r="12162" spans="12:16" ht="24" customHeight="1">
      <c r="L12162" s="8"/>
      <c r="M12162" s="8"/>
      <c r="N12162" s="8"/>
      <c r="O12162" s="8"/>
      <c r="P12162" s="8"/>
    </row>
    <row r="12163" spans="12:16" ht="24" customHeight="1">
      <c r="L12163" s="8"/>
      <c r="M12163" s="8"/>
      <c r="N12163" s="8"/>
      <c r="O12163" s="8"/>
      <c r="P12163" s="8"/>
    </row>
    <row r="12164" spans="12:16" ht="24" customHeight="1">
      <c r="L12164" s="8"/>
      <c r="M12164" s="8"/>
      <c r="N12164" s="8"/>
      <c r="O12164" s="8"/>
      <c r="P12164" s="8"/>
    </row>
    <row r="12165" spans="12:16" ht="24" customHeight="1">
      <c r="L12165" s="8"/>
      <c r="M12165" s="8"/>
      <c r="N12165" s="8"/>
      <c r="O12165" s="8"/>
      <c r="P12165" s="8"/>
    </row>
    <row r="12166" spans="12:16" ht="24" customHeight="1">
      <c r="L12166" s="8"/>
      <c r="M12166" s="8"/>
      <c r="N12166" s="8"/>
      <c r="O12166" s="8"/>
      <c r="P12166" s="8"/>
    </row>
    <row r="12167" spans="12:16" ht="24" customHeight="1">
      <c r="L12167" s="8"/>
      <c r="M12167" s="8"/>
      <c r="N12167" s="8"/>
      <c r="O12167" s="8"/>
      <c r="P12167" s="8"/>
    </row>
    <row r="12168" spans="12:16" ht="24" customHeight="1">
      <c r="L12168" s="8"/>
      <c r="M12168" s="8"/>
      <c r="N12168" s="8"/>
      <c r="O12168" s="8"/>
      <c r="P12168" s="8"/>
    </row>
    <row r="12169" spans="12:16" ht="24" customHeight="1">
      <c r="L12169" s="8"/>
      <c r="M12169" s="8"/>
      <c r="N12169" s="8"/>
      <c r="O12169" s="8"/>
      <c r="P12169" s="8"/>
    </row>
    <row r="12170" spans="12:16" ht="24" customHeight="1">
      <c r="L12170" s="8"/>
      <c r="M12170" s="8"/>
      <c r="N12170" s="8"/>
      <c r="O12170" s="8"/>
      <c r="P12170" s="8"/>
    </row>
    <row r="12171" spans="12:16" ht="24" customHeight="1">
      <c r="L12171" s="8"/>
      <c r="M12171" s="8"/>
      <c r="N12171" s="8"/>
      <c r="O12171" s="8"/>
      <c r="P12171" s="8"/>
    </row>
    <row r="12172" spans="12:16" ht="24" customHeight="1">
      <c r="L12172" s="8"/>
      <c r="M12172" s="8"/>
      <c r="N12172" s="8"/>
      <c r="O12172" s="8"/>
      <c r="P12172" s="8"/>
    </row>
    <row r="12173" spans="12:16" ht="24" customHeight="1">
      <c r="L12173" s="8"/>
      <c r="M12173" s="8"/>
      <c r="N12173" s="8"/>
      <c r="O12173" s="8"/>
      <c r="P12173" s="8"/>
    </row>
    <row r="12174" spans="12:16" ht="24" customHeight="1">
      <c r="L12174" s="8"/>
      <c r="M12174" s="8"/>
      <c r="N12174" s="8"/>
      <c r="O12174" s="8"/>
      <c r="P12174" s="8"/>
    </row>
    <row r="12175" spans="12:16" ht="24" customHeight="1">
      <c r="L12175" s="8"/>
      <c r="M12175" s="8"/>
      <c r="N12175" s="8"/>
      <c r="O12175" s="8"/>
      <c r="P12175" s="8"/>
    </row>
    <row r="12176" spans="12:16" ht="24" customHeight="1">
      <c r="L12176" s="8"/>
      <c r="M12176" s="8"/>
      <c r="N12176" s="8"/>
      <c r="O12176" s="8"/>
      <c r="P12176" s="8"/>
    </row>
    <row r="12177" spans="12:16" ht="24" customHeight="1">
      <c r="L12177" s="8"/>
      <c r="M12177" s="8"/>
      <c r="N12177" s="8"/>
      <c r="O12177" s="8"/>
      <c r="P12177" s="8"/>
    </row>
    <row r="12178" spans="12:16" ht="24" customHeight="1">
      <c r="L12178" s="8"/>
      <c r="M12178" s="8"/>
      <c r="N12178" s="8"/>
      <c r="O12178" s="8"/>
      <c r="P12178" s="8"/>
    </row>
    <row r="12179" spans="12:16" ht="24" customHeight="1">
      <c r="L12179" s="8"/>
      <c r="M12179" s="8"/>
      <c r="N12179" s="8"/>
      <c r="O12179" s="8"/>
      <c r="P12179" s="8"/>
    </row>
    <row r="12180" spans="12:16" ht="24" customHeight="1">
      <c r="L12180" s="8"/>
      <c r="M12180" s="8"/>
      <c r="N12180" s="8"/>
      <c r="O12180" s="8"/>
      <c r="P12180" s="8"/>
    </row>
    <row r="12181" spans="12:16" ht="24" customHeight="1">
      <c r="L12181" s="8"/>
      <c r="M12181" s="8"/>
      <c r="N12181" s="8"/>
      <c r="O12181" s="8"/>
      <c r="P12181" s="8"/>
    </row>
    <row r="12182" spans="12:16" ht="24" customHeight="1">
      <c r="L12182" s="8"/>
      <c r="M12182" s="8"/>
      <c r="N12182" s="8"/>
      <c r="O12182" s="8"/>
      <c r="P12182" s="8"/>
    </row>
    <row r="12183" spans="12:16" ht="24" customHeight="1">
      <c r="L12183" s="8"/>
      <c r="M12183" s="8"/>
      <c r="N12183" s="8"/>
      <c r="O12183" s="8"/>
      <c r="P12183" s="8"/>
    </row>
    <row r="12184" spans="12:16" ht="24" customHeight="1">
      <c r="L12184" s="8"/>
      <c r="M12184" s="8"/>
      <c r="N12184" s="8"/>
      <c r="O12184" s="8"/>
      <c r="P12184" s="8"/>
    </row>
    <row r="12185" spans="12:16" ht="24" customHeight="1">
      <c r="L12185" s="8"/>
      <c r="M12185" s="8"/>
      <c r="N12185" s="8"/>
      <c r="O12185" s="8"/>
      <c r="P12185" s="8"/>
    </row>
    <row r="12186" spans="12:16" ht="24" customHeight="1">
      <c r="L12186" s="8"/>
      <c r="M12186" s="8"/>
      <c r="N12186" s="8"/>
      <c r="O12186" s="8"/>
      <c r="P12186" s="8"/>
    </row>
    <row r="12187" spans="12:16" ht="24" customHeight="1">
      <c r="L12187" s="8"/>
      <c r="M12187" s="8"/>
      <c r="N12187" s="8"/>
      <c r="O12187" s="8"/>
      <c r="P12187" s="8"/>
    </row>
    <row r="12188" spans="12:16" ht="24" customHeight="1">
      <c r="L12188" s="8"/>
      <c r="M12188" s="8"/>
      <c r="N12188" s="8"/>
      <c r="O12188" s="8"/>
      <c r="P12188" s="8"/>
    </row>
    <row r="12189" spans="12:16" ht="24" customHeight="1">
      <c r="L12189" s="8"/>
      <c r="M12189" s="8"/>
      <c r="N12189" s="8"/>
      <c r="O12189" s="8"/>
      <c r="P12189" s="8"/>
    </row>
    <row r="12190" spans="12:16" ht="24" customHeight="1">
      <c r="L12190" s="8"/>
      <c r="M12190" s="8"/>
      <c r="N12190" s="8"/>
      <c r="O12190" s="8"/>
      <c r="P12190" s="8"/>
    </row>
    <row r="12191" spans="12:16" ht="24" customHeight="1">
      <c r="L12191" s="8"/>
      <c r="M12191" s="8"/>
      <c r="N12191" s="8"/>
      <c r="O12191" s="8"/>
      <c r="P12191" s="8"/>
    </row>
    <row r="12192" spans="12:16" ht="24" customHeight="1">
      <c r="L12192" s="8"/>
      <c r="M12192" s="8"/>
      <c r="N12192" s="8"/>
      <c r="O12192" s="8"/>
      <c r="P12192" s="8"/>
    </row>
    <row r="12193" spans="12:16" ht="24" customHeight="1">
      <c r="L12193" s="8"/>
      <c r="M12193" s="8"/>
      <c r="N12193" s="8"/>
      <c r="O12193" s="8"/>
      <c r="P12193" s="8"/>
    </row>
    <row r="12194" spans="12:16" ht="24" customHeight="1">
      <c r="L12194" s="8"/>
      <c r="M12194" s="8"/>
      <c r="N12194" s="8"/>
      <c r="O12194" s="8"/>
      <c r="P12194" s="8"/>
    </row>
    <row r="12195" spans="12:16" ht="24" customHeight="1">
      <c r="L12195" s="8"/>
      <c r="M12195" s="8"/>
      <c r="N12195" s="8"/>
      <c r="O12195" s="8"/>
      <c r="P12195" s="8"/>
    </row>
    <row r="12196" spans="12:16" ht="24" customHeight="1">
      <c r="L12196" s="8"/>
      <c r="M12196" s="8"/>
      <c r="N12196" s="8"/>
      <c r="O12196" s="8"/>
      <c r="P12196" s="8"/>
    </row>
    <row r="12197" spans="12:16" ht="24" customHeight="1">
      <c r="L12197" s="8"/>
      <c r="M12197" s="8"/>
      <c r="N12197" s="8"/>
      <c r="O12197" s="8"/>
      <c r="P12197" s="8"/>
    </row>
    <row r="12198" spans="12:16" ht="24" customHeight="1">
      <c r="L12198" s="8"/>
      <c r="M12198" s="8"/>
      <c r="N12198" s="8"/>
      <c r="O12198" s="8"/>
      <c r="P12198" s="8"/>
    </row>
    <row r="12199" spans="12:16" ht="24" customHeight="1">
      <c r="L12199" s="8"/>
      <c r="M12199" s="8"/>
      <c r="N12199" s="8"/>
      <c r="O12199" s="8"/>
      <c r="P12199" s="8"/>
    </row>
    <row r="12200" spans="12:16" ht="24" customHeight="1">
      <c r="L12200" s="8"/>
      <c r="M12200" s="8"/>
      <c r="N12200" s="8"/>
      <c r="O12200" s="8"/>
      <c r="P12200" s="8"/>
    </row>
    <row r="12201" spans="12:16" ht="24" customHeight="1">
      <c r="L12201" s="8"/>
      <c r="M12201" s="8"/>
      <c r="N12201" s="8"/>
      <c r="O12201" s="8"/>
      <c r="P12201" s="8"/>
    </row>
    <row r="12202" spans="12:16" ht="24" customHeight="1">
      <c r="L12202" s="8"/>
      <c r="M12202" s="8"/>
      <c r="N12202" s="8"/>
      <c r="O12202" s="8"/>
      <c r="P12202" s="8"/>
    </row>
    <row r="12203" spans="12:16" ht="24" customHeight="1">
      <c r="L12203" s="8"/>
      <c r="M12203" s="8"/>
      <c r="N12203" s="8"/>
      <c r="O12203" s="8"/>
      <c r="P12203" s="8"/>
    </row>
    <row r="12204" spans="12:16" ht="24" customHeight="1">
      <c r="L12204" s="8"/>
      <c r="M12204" s="8"/>
      <c r="N12204" s="8"/>
      <c r="O12204" s="8"/>
      <c r="P12204" s="8"/>
    </row>
    <row r="12205" spans="12:16" ht="24" customHeight="1">
      <c r="L12205" s="8"/>
      <c r="M12205" s="8"/>
      <c r="N12205" s="8"/>
      <c r="O12205" s="8"/>
      <c r="P12205" s="8"/>
    </row>
    <row r="12206" spans="12:16" ht="24" customHeight="1">
      <c r="L12206" s="8"/>
      <c r="M12206" s="8"/>
      <c r="N12206" s="8"/>
      <c r="O12206" s="8"/>
      <c r="P12206" s="8"/>
    </row>
    <row r="12207" spans="12:16" ht="24" customHeight="1">
      <c r="L12207" s="8"/>
      <c r="M12207" s="8"/>
      <c r="N12207" s="8"/>
      <c r="O12207" s="8"/>
      <c r="P12207" s="8"/>
    </row>
    <row r="12208" spans="12:16" ht="24" customHeight="1">
      <c r="L12208" s="8"/>
      <c r="M12208" s="8"/>
      <c r="N12208" s="8"/>
      <c r="O12208" s="8"/>
      <c r="P12208" s="8"/>
    </row>
    <row r="12209" spans="12:16" ht="24" customHeight="1">
      <c r="L12209" s="8"/>
      <c r="M12209" s="8"/>
      <c r="N12209" s="8"/>
      <c r="O12209" s="8"/>
      <c r="P12209" s="8"/>
    </row>
    <row r="12210" spans="12:16" ht="24" customHeight="1">
      <c r="L12210" s="8"/>
      <c r="M12210" s="8"/>
      <c r="N12210" s="8"/>
      <c r="O12210" s="8"/>
      <c r="P12210" s="8"/>
    </row>
    <row r="12211" spans="12:16" ht="24" customHeight="1">
      <c r="L12211" s="8"/>
      <c r="M12211" s="8"/>
      <c r="N12211" s="8"/>
      <c r="O12211" s="8"/>
      <c r="P12211" s="8"/>
    </row>
    <row r="12212" spans="12:16" ht="24" customHeight="1">
      <c r="L12212" s="8"/>
      <c r="M12212" s="8"/>
      <c r="N12212" s="8"/>
      <c r="O12212" s="8"/>
      <c r="P12212" s="8"/>
    </row>
    <row r="12213" spans="12:16" ht="24" customHeight="1">
      <c r="L12213" s="8"/>
      <c r="M12213" s="8"/>
      <c r="N12213" s="8"/>
      <c r="O12213" s="8"/>
      <c r="P12213" s="8"/>
    </row>
    <row r="12214" spans="12:16" ht="24" customHeight="1">
      <c r="L12214" s="8"/>
      <c r="M12214" s="8"/>
      <c r="N12214" s="8"/>
      <c r="O12214" s="8"/>
      <c r="P12214" s="8"/>
    </row>
    <row r="12215" spans="12:16" ht="24" customHeight="1">
      <c r="L12215" s="8"/>
      <c r="M12215" s="8"/>
      <c r="N12215" s="8"/>
      <c r="O12215" s="8"/>
      <c r="P12215" s="8"/>
    </row>
    <row r="12216" spans="12:16" ht="24" customHeight="1">
      <c r="L12216" s="8"/>
      <c r="M12216" s="8"/>
      <c r="N12216" s="8"/>
      <c r="O12216" s="8"/>
      <c r="P12216" s="8"/>
    </row>
    <row r="12217" spans="12:16" ht="24" customHeight="1">
      <c r="L12217" s="8"/>
      <c r="M12217" s="8"/>
      <c r="N12217" s="8"/>
      <c r="O12217" s="8"/>
      <c r="P12217" s="8"/>
    </row>
    <row r="12218" spans="12:16" ht="24" customHeight="1">
      <c r="L12218" s="8"/>
      <c r="M12218" s="8"/>
      <c r="N12218" s="8"/>
      <c r="O12218" s="8"/>
      <c r="P12218" s="8"/>
    </row>
    <row r="12219" spans="12:16" ht="24" customHeight="1">
      <c r="L12219" s="8"/>
      <c r="M12219" s="8"/>
      <c r="N12219" s="8"/>
      <c r="O12219" s="8"/>
      <c r="P12219" s="8"/>
    </row>
    <row r="12220" spans="12:16" ht="24" customHeight="1">
      <c r="L12220" s="8"/>
      <c r="M12220" s="8"/>
      <c r="N12220" s="8"/>
      <c r="O12220" s="8"/>
      <c r="P12220" s="8"/>
    </row>
    <row r="12221" spans="12:16" ht="24" customHeight="1">
      <c r="L12221" s="8"/>
      <c r="M12221" s="8"/>
      <c r="N12221" s="8"/>
      <c r="O12221" s="8"/>
      <c r="P12221" s="8"/>
    </row>
    <row r="12222" spans="12:16" ht="24" customHeight="1">
      <c r="L12222" s="8"/>
      <c r="M12222" s="8"/>
      <c r="N12222" s="8"/>
      <c r="O12222" s="8"/>
      <c r="P12222" s="8"/>
    </row>
    <row r="12223" spans="12:16" ht="24" customHeight="1">
      <c r="L12223" s="8"/>
      <c r="M12223" s="8"/>
      <c r="N12223" s="8"/>
      <c r="O12223" s="8"/>
      <c r="P12223" s="8"/>
    </row>
    <row r="12224" spans="12:16" ht="24" customHeight="1">
      <c r="L12224" s="8"/>
      <c r="M12224" s="8"/>
      <c r="N12224" s="8"/>
      <c r="O12224" s="8"/>
      <c r="P12224" s="8"/>
    </row>
    <row r="12225" spans="12:16" ht="24" customHeight="1">
      <c r="L12225" s="8"/>
      <c r="M12225" s="8"/>
      <c r="N12225" s="8"/>
      <c r="O12225" s="8"/>
      <c r="P12225" s="8"/>
    </row>
    <row r="12226" spans="12:16" ht="24" customHeight="1">
      <c r="L12226" s="8"/>
      <c r="M12226" s="8"/>
      <c r="N12226" s="8"/>
      <c r="O12226" s="8"/>
      <c r="P12226" s="8"/>
    </row>
    <row r="12227" spans="12:16" ht="24" customHeight="1">
      <c r="L12227" s="8"/>
      <c r="M12227" s="8"/>
      <c r="N12227" s="8"/>
      <c r="O12227" s="8"/>
      <c r="P12227" s="8"/>
    </row>
    <row r="12228" spans="12:16" ht="24" customHeight="1">
      <c r="L12228" s="8"/>
      <c r="M12228" s="8"/>
      <c r="N12228" s="8"/>
      <c r="O12228" s="8"/>
      <c r="P12228" s="8"/>
    </row>
    <row r="12229" spans="12:16" ht="24" customHeight="1">
      <c r="L12229" s="8"/>
      <c r="M12229" s="8"/>
      <c r="N12229" s="8"/>
      <c r="O12229" s="8"/>
      <c r="P12229" s="8"/>
    </row>
    <row r="12230" spans="12:16" ht="24" customHeight="1">
      <c r="L12230" s="8"/>
      <c r="M12230" s="8"/>
      <c r="N12230" s="8"/>
      <c r="O12230" s="8"/>
      <c r="P12230" s="8"/>
    </row>
    <row r="12231" spans="12:16" ht="24" customHeight="1">
      <c r="L12231" s="8"/>
      <c r="M12231" s="8"/>
      <c r="N12231" s="8"/>
      <c r="O12231" s="8"/>
      <c r="P12231" s="8"/>
    </row>
    <row r="12232" spans="12:16" ht="24" customHeight="1">
      <c r="L12232" s="8"/>
      <c r="M12232" s="8"/>
      <c r="N12232" s="8"/>
      <c r="O12232" s="8"/>
      <c r="P12232" s="8"/>
    </row>
    <row r="12233" spans="12:16" ht="24" customHeight="1">
      <c r="L12233" s="8"/>
      <c r="M12233" s="8"/>
      <c r="N12233" s="8"/>
      <c r="O12233" s="8"/>
      <c r="P12233" s="8"/>
    </row>
    <row r="12234" spans="12:16" ht="24" customHeight="1">
      <c r="L12234" s="8"/>
      <c r="M12234" s="8"/>
      <c r="N12234" s="8"/>
      <c r="O12234" s="8"/>
      <c r="P12234" s="8"/>
    </row>
    <row r="12235" spans="12:16" ht="24" customHeight="1">
      <c r="L12235" s="8"/>
      <c r="M12235" s="8"/>
      <c r="N12235" s="8"/>
      <c r="O12235" s="8"/>
      <c r="P12235" s="8"/>
    </row>
    <row r="12236" spans="12:16" ht="24" customHeight="1">
      <c r="L12236" s="8"/>
      <c r="M12236" s="8"/>
      <c r="N12236" s="8"/>
      <c r="O12236" s="8"/>
      <c r="P12236" s="8"/>
    </row>
    <row r="12237" spans="12:16" ht="24" customHeight="1">
      <c r="L12237" s="8"/>
      <c r="M12237" s="8"/>
      <c r="N12237" s="8"/>
      <c r="O12237" s="8"/>
      <c r="P12237" s="8"/>
    </row>
    <row r="12238" spans="12:16" ht="24" customHeight="1">
      <c r="L12238" s="8"/>
      <c r="M12238" s="8"/>
      <c r="N12238" s="8"/>
      <c r="O12238" s="8"/>
      <c r="P12238" s="8"/>
    </row>
    <row r="12239" spans="12:16" ht="24" customHeight="1">
      <c r="L12239" s="8"/>
      <c r="M12239" s="8"/>
      <c r="N12239" s="8"/>
      <c r="O12239" s="8"/>
      <c r="P12239" s="8"/>
    </row>
    <row r="12240" spans="12:16" ht="24" customHeight="1">
      <c r="L12240" s="8"/>
      <c r="M12240" s="8"/>
      <c r="N12240" s="8"/>
      <c r="O12240" s="8"/>
      <c r="P12240" s="8"/>
    </row>
    <row r="12241" spans="12:16" ht="24" customHeight="1">
      <c r="L12241" s="8"/>
      <c r="M12241" s="8"/>
      <c r="N12241" s="8"/>
      <c r="O12241" s="8"/>
      <c r="P12241" s="8"/>
    </row>
    <row r="12242" spans="12:16" ht="24" customHeight="1">
      <c r="L12242" s="8"/>
      <c r="M12242" s="8"/>
      <c r="N12242" s="8"/>
      <c r="O12242" s="8"/>
      <c r="P12242" s="8"/>
    </row>
    <row r="12243" spans="12:16" ht="24" customHeight="1">
      <c r="L12243" s="8"/>
      <c r="M12243" s="8"/>
      <c r="N12243" s="8"/>
      <c r="O12243" s="8"/>
      <c r="P12243" s="8"/>
    </row>
    <row r="12244" spans="12:16" ht="24" customHeight="1">
      <c r="L12244" s="8"/>
      <c r="M12244" s="8"/>
      <c r="N12244" s="8"/>
      <c r="O12244" s="8"/>
      <c r="P12244" s="8"/>
    </row>
    <row r="12245" spans="12:16" ht="24" customHeight="1">
      <c r="L12245" s="8"/>
      <c r="M12245" s="8"/>
      <c r="N12245" s="8"/>
      <c r="O12245" s="8"/>
      <c r="P12245" s="8"/>
    </row>
    <row r="12246" spans="12:16" ht="24" customHeight="1">
      <c r="L12246" s="8"/>
      <c r="M12246" s="8"/>
      <c r="N12246" s="8"/>
      <c r="O12246" s="8"/>
      <c r="P12246" s="8"/>
    </row>
    <row r="12247" spans="12:16" ht="24" customHeight="1">
      <c r="L12247" s="8"/>
      <c r="M12247" s="8"/>
      <c r="N12247" s="8"/>
      <c r="O12247" s="8"/>
      <c r="P12247" s="8"/>
    </row>
    <row r="12248" spans="12:16" ht="24" customHeight="1">
      <c r="L12248" s="8"/>
      <c r="M12248" s="8"/>
      <c r="N12248" s="8"/>
      <c r="O12248" s="8"/>
      <c r="P12248" s="8"/>
    </row>
    <row r="12249" spans="12:16" ht="24" customHeight="1">
      <c r="L12249" s="8"/>
      <c r="M12249" s="8"/>
      <c r="N12249" s="8"/>
      <c r="O12249" s="8"/>
      <c r="P12249" s="8"/>
    </row>
    <row r="12250" spans="12:16" ht="24" customHeight="1">
      <c r="L12250" s="8"/>
      <c r="M12250" s="8"/>
      <c r="N12250" s="8"/>
      <c r="O12250" s="8"/>
      <c r="P12250" s="8"/>
    </row>
    <row r="12251" spans="12:16" ht="24" customHeight="1">
      <c r="L12251" s="8"/>
      <c r="M12251" s="8"/>
      <c r="N12251" s="8"/>
      <c r="O12251" s="8"/>
      <c r="P12251" s="8"/>
    </row>
    <row r="12252" spans="12:16" ht="24" customHeight="1">
      <c r="L12252" s="8"/>
      <c r="M12252" s="8"/>
      <c r="N12252" s="8"/>
      <c r="O12252" s="8"/>
      <c r="P12252" s="8"/>
    </row>
    <row r="12253" spans="12:16" ht="24" customHeight="1">
      <c r="L12253" s="8"/>
      <c r="M12253" s="8"/>
      <c r="N12253" s="8"/>
      <c r="O12253" s="8"/>
      <c r="P12253" s="8"/>
    </row>
    <row r="12254" spans="12:16" ht="24" customHeight="1">
      <c r="L12254" s="8"/>
      <c r="M12254" s="8"/>
      <c r="N12254" s="8"/>
      <c r="O12254" s="8"/>
      <c r="P12254" s="8"/>
    </row>
    <row r="12255" spans="12:16" ht="24" customHeight="1">
      <c r="L12255" s="8"/>
      <c r="M12255" s="8"/>
      <c r="N12255" s="8"/>
      <c r="O12255" s="8"/>
      <c r="P12255" s="8"/>
    </row>
    <row r="12256" spans="12:16" ht="24" customHeight="1">
      <c r="L12256" s="8"/>
      <c r="M12256" s="8"/>
      <c r="N12256" s="8"/>
      <c r="O12256" s="8"/>
      <c r="P12256" s="8"/>
    </row>
    <row r="12257" spans="12:16" ht="24" customHeight="1">
      <c r="L12257" s="8"/>
      <c r="M12257" s="8"/>
      <c r="N12257" s="8"/>
      <c r="O12257" s="8"/>
      <c r="P12257" s="8"/>
    </row>
    <row r="12258" spans="12:16" ht="24" customHeight="1">
      <c r="L12258" s="8"/>
      <c r="M12258" s="8"/>
      <c r="N12258" s="8"/>
      <c r="O12258" s="8"/>
      <c r="P12258" s="8"/>
    </row>
    <row r="12259" spans="12:16" ht="24" customHeight="1">
      <c r="L12259" s="8"/>
      <c r="M12259" s="8"/>
      <c r="N12259" s="8"/>
      <c r="O12259" s="8"/>
      <c r="P12259" s="8"/>
    </row>
    <row r="12260" spans="12:16" ht="24" customHeight="1">
      <c r="L12260" s="8"/>
      <c r="M12260" s="8"/>
      <c r="N12260" s="8"/>
      <c r="O12260" s="8"/>
      <c r="P12260" s="8"/>
    </row>
    <row r="12261" spans="12:16" ht="24" customHeight="1">
      <c r="L12261" s="8"/>
      <c r="M12261" s="8"/>
      <c r="N12261" s="8"/>
      <c r="O12261" s="8"/>
      <c r="P12261" s="8"/>
    </row>
    <row r="12262" spans="12:16" ht="24" customHeight="1">
      <c r="L12262" s="8"/>
      <c r="M12262" s="8"/>
      <c r="N12262" s="8"/>
      <c r="O12262" s="8"/>
      <c r="P12262" s="8"/>
    </row>
    <row r="12263" spans="12:16" ht="24" customHeight="1">
      <c r="L12263" s="8"/>
      <c r="M12263" s="8"/>
      <c r="N12263" s="8"/>
      <c r="O12263" s="8"/>
      <c r="P12263" s="8"/>
    </row>
    <row r="12264" spans="12:16" ht="24" customHeight="1">
      <c r="L12264" s="8"/>
      <c r="M12264" s="8"/>
      <c r="N12264" s="8"/>
      <c r="O12264" s="8"/>
      <c r="P12264" s="8"/>
    </row>
    <row r="12265" spans="12:16" ht="24" customHeight="1">
      <c r="L12265" s="8"/>
      <c r="M12265" s="8"/>
      <c r="N12265" s="8"/>
      <c r="O12265" s="8"/>
      <c r="P12265" s="8"/>
    </row>
    <row r="12266" spans="12:16" ht="24" customHeight="1">
      <c r="L12266" s="8"/>
      <c r="M12266" s="8"/>
      <c r="N12266" s="8"/>
      <c r="O12266" s="8"/>
      <c r="P12266" s="8"/>
    </row>
    <row r="12267" spans="12:16" ht="24" customHeight="1">
      <c r="L12267" s="8"/>
      <c r="M12267" s="8"/>
      <c r="N12267" s="8"/>
      <c r="O12267" s="8"/>
      <c r="P12267" s="8"/>
    </row>
    <row r="12268" spans="12:16" ht="24" customHeight="1">
      <c r="L12268" s="8"/>
      <c r="M12268" s="8"/>
      <c r="N12268" s="8"/>
      <c r="O12268" s="8"/>
      <c r="P12268" s="8"/>
    </row>
    <row r="12269" spans="12:16" ht="24" customHeight="1">
      <c r="L12269" s="8"/>
      <c r="M12269" s="8"/>
      <c r="N12269" s="8"/>
      <c r="O12269" s="8"/>
      <c r="P12269" s="8"/>
    </row>
    <row r="12270" spans="12:16" ht="24" customHeight="1">
      <c r="L12270" s="8"/>
      <c r="M12270" s="8"/>
      <c r="N12270" s="8"/>
      <c r="O12270" s="8"/>
      <c r="P12270" s="8"/>
    </row>
    <row r="12271" spans="12:16" ht="24" customHeight="1">
      <c r="L12271" s="8"/>
      <c r="M12271" s="8"/>
      <c r="N12271" s="8"/>
      <c r="O12271" s="8"/>
      <c r="P12271" s="8"/>
    </row>
    <row r="12272" spans="12:16" ht="24" customHeight="1">
      <c r="L12272" s="8"/>
      <c r="M12272" s="8"/>
      <c r="N12272" s="8"/>
      <c r="O12272" s="8"/>
      <c r="P12272" s="8"/>
    </row>
    <row r="12273" spans="12:16" ht="24" customHeight="1">
      <c r="L12273" s="8"/>
      <c r="M12273" s="8"/>
      <c r="N12273" s="8"/>
      <c r="O12273" s="8"/>
      <c r="P12273" s="8"/>
    </row>
    <row r="12274" spans="12:16" ht="24" customHeight="1">
      <c r="L12274" s="8"/>
      <c r="M12274" s="8"/>
      <c r="N12274" s="8"/>
      <c r="O12274" s="8"/>
      <c r="P12274" s="8"/>
    </row>
    <row r="12275" spans="12:16" ht="24" customHeight="1">
      <c r="L12275" s="8"/>
      <c r="M12275" s="8"/>
      <c r="N12275" s="8"/>
      <c r="O12275" s="8"/>
      <c r="P12275" s="8"/>
    </row>
    <row r="12276" spans="12:16" ht="24" customHeight="1">
      <c r="L12276" s="8"/>
      <c r="M12276" s="8"/>
      <c r="N12276" s="8"/>
      <c r="O12276" s="8"/>
      <c r="P12276" s="8"/>
    </row>
    <row r="12277" spans="12:16" ht="24" customHeight="1">
      <c r="L12277" s="8"/>
      <c r="M12277" s="8"/>
      <c r="N12277" s="8"/>
      <c r="O12277" s="8"/>
      <c r="P12277" s="8"/>
    </row>
    <row r="12278" spans="12:16" ht="24" customHeight="1">
      <c r="L12278" s="8"/>
      <c r="M12278" s="8"/>
      <c r="N12278" s="8"/>
      <c r="O12278" s="8"/>
      <c r="P12278" s="8"/>
    </row>
    <row r="12279" spans="12:16" ht="24" customHeight="1">
      <c r="L12279" s="8"/>
      <c r="M12279" s="8"/>
      <c r="N12279" s="8"/>
      <c r="O12279" s="8"/>
      <c r="P12279" s="8"/>
    </row>
    <row r="12280" spans="12:16" ht="24" customHeight="1">
      <c r="L12280" s="8"/>
      <c r="M12280" s="8"/>
      <c r="N12280" s="8"/>
      <c r="O12280" s="8"/>
      <c r="P12280" s="8"/>
    </row>
    <row r="12281" spans="12:16" ht="24" customHeight="1">
      <c r="L12281" s="8"/>
      <c r="M12281" s="8"/>
      <c r="N12281" s="8"/>
      <c r="O12281" s="8"/>
      <c r="P12281" s="8"/>
    </row>
    <row r="12282" spans="12:16" ht="24" customHeight="1">
      <c r="L12282" s="8"/>
      <c r="M12282" s="8"/>
      <c r="N12282" s="8"/>
      <c r="O12282" s="8"/>
      <c r="P12282" s="8"/>
    </row>
    <row r="12283" spans="12:16" ht="24" customHeight="1">
      <c r="L12283" s="8"/>
      <c r="M12283" s="8"/>
      <c r="N12283" s="8"/>
      <c r="O12283" s="8"/>
      <c r="P12283" s="8"/>
    </row>
    <row r="12284" spans="12:16" ht="24" customHeight="1">
      <c r="L12284" s="8"/>
      <c r="M12284" s="8"/>
      <c r="N12284" s="8"/>
      <c r="O12284" s="8"/>
      <c r="P12284" s="8"/>
    </row>
    <row r="12285" spans="12:16" ht="24" customHeight="1">
      <c r="L12285" s="8"/>
      <c r="M12285" s="8"/>
      <c r="N12285" s="8"/>
      <c r="O12285" s="8"/>
      <c r="P12285" s="8"/>
    </row>
    <row r="12286" spans="12:16" ht="24" customHeight="1">
      <c r="L12286" s="8"/>
      <c r="M12286" s="8"/>
      <c r="N12286" s="8"/>
      <c r="O12286" s="8"/>
      <c r="P12286" s="8"/>
    </row>
    <row r="12287" spans="12:16" ht="24" customHeight="1">
      <c r="L12287" s="8"/>
      <c r="M12287" s="8"/>
      <c r="N12287" s="8"/>
      <c r="O12287" s="8"/>
      <c r="P12287" s="8"/>
    </row>
    <row r="12288" spans="12:16" ht="24" customHeight="1">
      <c r="L12288" s="8"/>
      <c r="M12288" s="8"/>
      <c r="N12288" s="8"/>
      <c r="O12288" s="8"/>
      <c r="P12288" s="8"/>
    </row>
    <row r="12289" spans="12:16" ht="24" customHeight="1">
      <c r="L12289" s="8"/>
      <c r="M12289" s="8"/>
      <c r="N12289" s="8"/>
      <c r="O12289" s="8"/>
      <c r="P12289" s="8"/>
    </row>
    <row r="12290" spans="12:16" ht="24" customHeight="1">
      <c r="L12290" s="8"/>
      <c r="M12290" s="8"/>
      <c r="N12290" s="8"/>
      <c r="O12290" s="8"/>
      <c r="P12290" s="8"/>
    </row>
    <row r="12291" spans="12:16" ht="24" customHeight="1">
      <c r="L12291" s="8"/>
      <c r="M12291" s="8"/>
      <c r="N12291" s="8"/>
      <c r="O12291" s="8"/>
      <c r="P12291" s="8"/>
    </row>
    <row r="12292" spans="12:16" ht="24" customHeight="1">
      <c r="L12292" s="8"/>
      <c r="M12292" s="8"/>
      <c r="N12292" s="8"/>
      <c r="O12292" s="8"/>
      <c r="P12292" s="8"/>
    </row>
    <row r="12293" spans="12:16" ht="24" customHeight="1">
      <c r="L12293" s="8"/>
      <c r="M12293" s="8"/>
      <c r="N12293" s="8"/>
      <c r="O12293" s="8"/>
      <c r="P12293" s="8"/>
    </row>
    <row r="12294" spans="12:16" ht="24" customHeight="1">
      <c r="L12294" s="8"/>
      <c r="M12294" s="8"/>
      <c r="N12294" s="8"/>
      <c r="O12294" s="8"/>
      <c r="P12294" s="8"/>
    </row>
    <row r="12295" spans="12:16" ht="24" customHeight="1">
      <c r="L12295" s="8"/>
      <c r="M12295" s="8"/>
      <c r="N12295" s="8"/>
      <c r="O12295" s="8"/>
      <c r="P12295" s="8"/>
    </row>
    <row r="12296" spans="12:16" ht="24" customHeight="1">
      <c r="L12296" s="8"/>
      <c r="M12296" s="8"/>
      <c r="N12296" s="8"/>
      <c r="O12296" s="8"/>
      <c r="P12296" s="8"/>
    </row>
    <row r="12297" spans="12:16" ht="24" customHeight="1">
      <c r="L12297" s="8"/>
      <c r="M12297" s="8"/>
      <c r="N12297" s="8"/>
      <c r="O12297" s="8"/>
      <c r="P12297" s="8"/>
    </row>
    <row r="12298" spans="12:16" ht="24" customHeight="1">
      <c r="L12298" s="8"/>
      <c r="M12298" s="8"/>
      <c r="N12298" s="8"/>
      <c r="O12298" s="8"/>
      <c r="P12298" s="8"/>
    </row>
    <row r="12299" spans="12:16" ht="24" customHeight="1">
      <c r="L12299" s="8"/>
      <c r="M12299" s="8"/>
      <c r="N12299" s="8"/>
      <c r="O12299" s="8"/>
      <c r="P12299" s="8"/>
    </row>
    <row r="12300" spans="12:16" ht="24" customHeight="1">
      <c r="L12300" s="8"/>
      <c r="M12300" s="8"/>
      <c r="N12300" s="8"/>
      <c r="O12300" s="8"/>
      <c r="P12300" s="8"/>
    </row>
    <row r="12301" spans="12:16" ht="24" customHeight="1">
      <c r="L12301" s="8"/>
      <c r="M12301" s="8"/>
      <c r="N12301" s="8"/>
      <c r="O12301" s="8"/>
      <c r="P12301" s="8"/>
    </row>
    <row r="12302" spans="12:16" ht="24" customHeight="1">
      <c r="L12302" s="8"/>
      <c r="M12302" s="8"/>
      <c r="N12302" s="8"/>
      <c r="O12302" s="8"/>
      <c r="P12302" s="8"/>
    </row>
    <row r="12303" spans="12:16" ht="24" customHeight="1">
      <c r="L12303" s="8"/>
      <c r="M12303" s="8"/>
      <c r="N12303" s="8"/>
      <c r="O12303" s="8"/>
      <c r="P12303" s="8"/>
    </row>
    <row r="12304" spans="12:16" ht="24" customHeight="1">
      <c r="L12304" s="8"/>
      <c r="M12304" s="8"/>
      <c r="N12304" s="8"/>
      <c r="O12304" s="8"/>
      <c r="P12304" s="8"/>
    </row>
    <row r="12305" spans="12:16" ht="24" customHeight="1">
      <c r="L12305" s="8"/>
      <c r="M12305" s="8"/>
      <c r="N12305" s="8"/>
      <c r="O12305" s="8"/>
      <c r="P12305" s="8"/>
    </row>
    <row r="12306" spans="12:16" ht="24" customHeight="1">
      <c r="L12306" s="8"/>
      <c r="M12306" s="8"/>
      <c r="N12306" s="8"/>
      <c r="O12306" s="8"/>
      <c r="P12306" s="8"/>
    </row>
    <row r="12307" spans="12:16" ht="24" customHeight="1">
      <c r="L12307" s="8"/>
      <c r="M12307" s="8"/>
      <c r="N12307" s="8"/>
      <c r="O12307" s="8"/>
      <c r="P12307" s="8"/>
    </row>
    <row r="12308" spans="12:16" ht="24" customHeight="1">
      <c r="L12308" s="8"/>
      <c r="M12308" s="8"/>
      <c r="N12308" s="8"/>
      <c r="O12308" s="8"/>
      <c r="P12308" s="8"/>
    </row>
    <row r="12309" spans="12:16" ht="24" customHeight="1">
      <c r="L12309" s="8"/>
      <c r="M12309" s="8"/>
      <c r="N12309" s="8"/>
      <c r="O12309" s="8"/>
      <c r="P12309" s="8"/>
    </row>
    <row r="12310" spans="12:16" ht="24" customHeight="1">
      <c r="L12310" s="8"/>
      <c r="M12310" s="8"/>
      <c r="N12310" s="8"/>
      <c r="O12310" s="8"/>
      <c r="P12310" s="8"/>
    </row>
    <row r="12311" spans="12:16" ht="24" customHeight="1">
      <c r="L12311" s="8"/>
      <c r="M12311" s="8"/>
      <c r="N12311" s="8"/>
      <c r="O12311" s="8"/>
      <c r="P12311" s="8"/>
    </row>
    <row r="12312" spans="12:16" ht="24" customHeight="1">
      <c r="L12312" s="8"/>
      <c r="M12312" s="8"/>
      <c r="N12312" s="8"/>
      <c r="O12312" s="8"/>
      <c r="P12312" s="8"/>
    </row>
    <row r="12313" spans="12:16" ht="24" customHeight="1">
      <c r="L12313" s="8"/>
      <c r="M12313" s="8"/>
      <c r="N12313" s="8"/>
      <c r="O12313" s="8"/>
      <c r="P12313" s="8"/>
    </row>
    <row r="12314" spans="12:16" ht="24" customHeight="1">
      <c r="L12314" s="8"/>
      <c r="M12314" s="8"/>
      <c r="N12314" s="8"/>
      <c r="O12314" s="8"/>
      <c r="P12314" s="8"/>
    </row>
    <row r="12315" spans="12:16" ht="24" customHeight="1">
      <c r="L12315" s="8"/>
      <c r="M12315" s="8"/>
      <c r="N12315" s="8"/>
      <c r="O12315" s="8"/>
      <c r="P12315" s="8"/>
    </row>
    <row r="12316" spans="12:16" ht="24" customHeight="1">
      <c r="L12316" s="8"/>
      <c r="M12316" s="8"/>
      <c r="N12316" s="8"/>
      <c r="O12316" s="8"/>
      <c r="P12316" s="8"/>
    </row>
    <row r="12317" spans="12:16" ht="24" customHeight="1">
      <c r="L12317" s="8"/>
      <c r="M12317" s="8"/>
      <c r="N12317" s="8"/>
      <c r="O12317" s="8"/>
      <c r="P12317" s="8"/>
    </row>
    <row r="12318" spans="12:16" ht="24" customHeight="1">
      <c r="L12318" s="8"/>
      <c r="M12318" s="8"/>
      <c r="N12318" s="8"/>
      <c r="O12318" s="8"/>
      <c r="P12318" s="8"/>
    </row>
    <row r="12319" spans="12:16" ht="24" customHeight="1">
      <c r="L12319" s="8"/>
      <c r="M12319" s="8"/>
      <c r="N12319" s="8"/>
      <c r="O12319" s="8"/>
      <c r="P12319" s="8"/>
    </row>
    <row r="12320" spans="12:16" ht="24" customHeight="1">
      <c r="L12320" s="8"/>
      <c r="M12320" s="8"/>
      <c r="N12320" s="8"/>
      <c r="O12320" s="8"/>
      <c r="P12320" s="8"/>
    </row>
    <row r="12321" spans="12:16" ht="24" customHeight="1">
      <c r="L12321" s="8"/>
      <c r="M12321" s="8"/>
      <c r="N12321" s="8"/>
      <c r="O12321" s="8"/>
      <c r="P12321" s="8"/>
    </row>
    <row r="12322" spans="12:16" ht="24" customHeight="1">
      <c r="L12322" s="8"/>
      <c r="M12322" s="8"/>
      <c r="N12322" s="8"/>
      <c r="O12322" s="8"/>
      <c r="P12322" s="8"/>
    </row>
    <row r="12323" spans="12:16" ht="24" customHeight="1">
      <c r="L12323" s="8"/>
      <c r="M12323" s="8"/>
      <c r="N12323" s="8"/>
      <c r="O12323" s="8"/>
      <c r="P12323" s="8"/>
    </row>
    <row r="12324" spans="12:16" ht="24" customHeight="1">
      <c r="L12324" s="8"/>
      <c r="M12324" s="8"/>
      <c r="N12324" s="8"/>
      <c r="O12324" s="8"/>
      <c r="P12324" s="8"/>
    </row>
    <row r="12325" spans="12:16" ht="24" customHeight="1">
      <c r="L12325" s="8"/>
      <c r="M12325" s="8"/>
      <c r="N12325" s="8"/>
      <c r="O12325" s="8"/>
      <c r="P12325" s="8"/>
    </row>
    <row r="12326" spans="12:16" ht="24" customHeight="1">
      <c r="L12326" s="8"/>
      <c r="M12326" s="8"/>
      <c r="N12326" s="8"/>
      <c r="O12326" s="8"/>
      <c r="P12326" s="8"/>
    </row>
    <row r="12327" spans="12:16" ht="24" customHeight="1">
      <c r="L12327" s="8"/>
      <c r="M12327" s="8"/>
      <c r="N12327" s="8"/>
      <c r="O12327" s="8"/>
      <c r="P12327" s="8"/>
    </row>
    <row r="12328" spans="12:16" ht="24" customHeight="1">
      <c r="L12328" s="8"/>
      <c r="M12328" s="8"/>
      <c r="N12328" s="8"/>
      <c r="O12328" s="8"/>
      <c r="P12328" s="8"/>
    </row>
    <row r="12329" spans="12:16" ht="24" customHeight="1">
      <c r="L12329" s="8"/>
      <c r="M12329" s="8"/>
      <c r="N12329" s="8"/>
      <c r="O12329" s="8"/>
      <c r="P12329" s="8"/>
    </row>
    <row r="12330" spans="12:16" ht="24" customHeight="1">
      <c r="L12330" s="8"/>
      <c r="M12330" s="8"/>
      <c r="N12330" s="8"/>
      <c r="O12330" s="8"/>
      <c r="P12330" s="8"/>
    </row>
    <row r="12331" spans="12:16" ht="24" customHeight="1">
      <c r="L12331" s="8"/>
      <c r="M12331" s="8"/>
      <c r="N12331" s="8"/>
      <c r="O12331" s="8"/>
      <c r="P12331" s="8"/>
    </row>
    <row r="12332" spans="12:16" ht="24" customHeight="1">
      <c r="L12332" s="8"/>
      <c r="M12332" s="8"/>
      <c r="N12332" s="8"/>
      <c r="O12332" s="8"/>
      <c r="P12332" s="8"/>
    </row>
    <row r="12333" spans="12:16" ht="24" customHeight="1">
      <c r="L12333" s="8"/>
      <c r="M12333" s="8"/>
      <c r="N12333" s="8"/>
      <c r="O12333" s="8"/>
      <c r="P12333" s="8"/>
    </row>
    <row r="12334" spans="12:16" ht="24" customHeight="1">
      <c r="L12334" s="8"/>
      <c r="M12334" s="8"/>
      <c r="N12334" s="8"/>
      <c r="O12334" s="8"/>
      <c r="P12334" s="8"/>
    </row>
    <row r="12335" spans="12:16" ht="24" customHeight="1">
      <c r="L12335" s="8"/>
      <c r="M12335" s="8"/>
      <c r="N12335" s="8"/>
      <c r="O12335" s="8"/>
      <c r="P12335" s="8"/>
    </row>
    <row r="12336" spans="12:16" ht="24" customHeight="1">
      <c r="L12336" s="8"/>
      <c r="M12336" s="8"/>
      <c r="N12336" s="8"/>
      <c r="O12336" s="8"/>
      <c r="P12336" s="8"/>
    </row>
    <row r="12337" spans="12:16" ht="24" customHeight="1">
      <c r="L12337" s="8"/>
      <c r="M12337" s="8"/>
      <c r="N12337" s="8"/>
      <c r="O12337" s="8"/>
      <c r="P12337" s="8"/>
    </row>
    <row r="12338" spans="12:16" ht="24" customHeight="1">
      <c r="L12338" s="8"/>
      <c r="M12338" s="8"/>
      <c r="N12338" s="8"/>
      <c r="O12338" s="8"/>
      <c r="P12338" s="8"/>
    </row>
    <row r="12339" spans="12:16" ht="24" customHeight="1">
      <c r="L12339" s="8"/>
      <c r="M12339" s="8"/>
      <c r="N12339" s="8"/>
      <c r="O12339" s="8"/>
      <c r="P12339" s="8"/>
    </row>
    <row r="12340" spans="12:16" ht="24" customHeight="1">
      <c r="L12340" s="8"/>
      <c r="M12340" s="8"/>
      <c r="N12340" s="8"/>
      <c r="O12340" s="8"/>
      <c r="P12340" s="8"/>
    </row>
    <row r="12341" spans="12:16" ht="24" customHeight="1">
      <c r="L12341" s="8"/>
      <c r="M12341" s="8"/>
      <c r="N12341" s="8"/>
      <c r="O12341" s="8"/>
      <c r="P12341" s="8"/>
    </row>
    <row r="12342" spans="12:16" ht="24" customHeight="1">
      <c r="L12342" s="8"/>
      <c r="M12342" s="8"/>
      <c r="N12342" s="8"/>
      <c r="O12342" s="8"/>
      <c r="P12342" s="8"/>
    </row>
    <row r="12343" spans="12:16" ht="24" customHeight="1">
      <c r="L12343" s="8"/>
      <c r="M12343" s="8"/>
      <c r="N12343" s="8"/>
      <c r="O12343" s="8"/>
      <c r="P12343" s="8"/>
    </row>
    <row r="12344" spans="12:16" ht="24" customHeight="1">
      <c r="L12344" s="8"/>
      <c r="M12344" s="8"/>
      <c r="N12344" s="8"/>
      <c r="O12344" s="8"/>
      <c r="P12344" s="8"/>
    </row>
    <row r="12345" spans="12:16" ht="24" customHeight="1">
      <c r="L12345" s="8"/>
      <c r="M12345" s="8"/>
      <c r="N12345" s="8"/>
      <c r="O12345" s="8"/>
      <c r="P12345" s="8"/>
    </row>
    <row r="12346" spans="12:16" ht="24" customHeight="1">
      <c r="L12346" s="8"/>
      <c r="M12346" s="8"/>
      <c r="N12346" s="8"/>
      <c r="O12346" s="8"/>
      <c r="P12346" s="8"/>
    </row>
    <row r="12347" spans="12:16" ht="24" customHeight="1">
      <c r="L12347" s="8"/>
      <c r="M12347" s="8"/>
      <c r="N12347" s="8"/>
      <c r="O12347" s="8"/>
      <c r="P12347" s="8"/>
    </row>
    <row r="12348" spans="12:16" ht="24" customHeight="1">
      <c r="L12348" s="8"/>
      <c r="M12348" s="8"/>
      <c r="N12348" s="8"/>
      <c r="O12348" s="8"/>
      <c r="P12348" s="8"/>
    </row>
    <row r="12349" spans="12:16" ht="24" customHeight="1">
      <c r="L12349" s="8"/>
      <c r="M12349" s="8"/>
      <c r="N12349" s="8"/>
      <c r="O12349" s="8"/>
      <c r="P12349" s="8"/>
    </row>
    <row r="12350" spans="12:16" ht="24" customHeight="1">
      <c r="L12350" s="8"/>
      <c r="M12350" s="8"/>
      <c r="N12350" s="8"/>
      <c r="O12350" s="8"/>
      <c r="P12350" s="8"/>
    </row>
    <row r="12351" spans="12:16" ht="24" customHeight="1">
      <c r="L12351" s="8"/>
      <c r="M12351" s="8"/>
      <c r="N12351" s="8"/>
      <c r="O12351" s="8"/>
      <c r="P12351" s="8"/>
    </row>
    <row r="12352" spans="12:16" ht="24" customHeight="1">
      <c r="L12352" s="8"/>
      <c r="M12352" s="8"/>
      <c r="N12352" s="8"/>
      <c r="O12352" s="8"/>
      <c r="P12352" s="8"/>
    </row>
    <row r="12353" spans="12:16" ht="24" customHeight="1">
      <c r="L12353" s="8"/>
      <c r="M12353" s="8"/>
      <c r="N12353" s="8"/>
      <c r="O12353" s="8"/>
      <c r="P12353" s="8"/>
    </row>
    <row r="12354" spans="12:16" ht="24" customHeight="1">
      <c r="L12354" s="8"/>
      <c r="M12354" s="8"/>
      <c r="N12354" s="8"/>
      <c r="O12354" s="8"/>
      <c r="P12354" s="8"/>
    </row>
    <row r="12355" spans="12:16" ht="24" customHeight="1">
      <c r="L12355" s="8"/>
      <c r="M12355" s="8"/>
      <c r="N12355" s="8"/>
      <c r="O12355" s="8"/>
      <c r="P12355" s="8"/>
    </row>
    <row r="12356" spans="12:16" ht="24" customHeight="1">
      <c r="L12356" s="8"/>
      <c r="M12356" s="8"/>
      <c r="N12356" s="8"/>
      <c r="O12356" s="8"/>
      <c r="P12356" s="8"/>
    </row>
    <row r="12357" spans="12:16" ht="24" customHeight="1">
      <c r="L12357" s="8"/>
      <c r="M12357" s="8"/>
      <c r="N12357" s="8"/>
      <c r="O12357" s="8"/>
      <c r="P12357" s="8"/>
    </row>
    <row r="12358" spans="12:16" ht="24" customHeight="1">
      <c r="L12358" s="8"/>
      <c r="M12358" s="8"/>
      <c r="N12358" s="8"/>
      <c r="O12358" s="8"/>
      <c r="P12358" s="8"/>
    </row>
    <row r="12359" spans="12:16" ht="24" customHeight="1">
      <c r="L12359" s="8"/>
      <c r="M12359" s="8"/>
      <c r="N12359" s="8"/>
      <c r="O12359" s="8"/>
      <c r="P12359" s="8"/>
    </row>
    <row r="12360" spans="12:16" ht="24" customHeight="1">
      <c r="L12360" s="8"/>
      <c r="M12360" s="8"/>
      <c r="N12360" s="8"/>
      <c r="O12360" s="8"/>
      <c r="P12360" s="8"/>
    </row>
    <row r="12361" spans="12:16" ht="24" customHeight="1">
      <c r="L12361" s="8"/>
      <c r="M12361" s="8"/>
      <c r="N12361" s="8"/>
      <c r="O12361" s="8"/>
      <c r="P12361" s="8"/>
    </row>
    <row r="12362" spans="12:16" ht="24" customHeight="1">
      <c r="L12362" s="8"/>
      <c r="M12362" s="8"/>
      <c r="N12362" s="8"/>
      <c r="O12362" s="8"/>
      <c r="P12362" s="8"/>
    </row>
    <row r="12363" spans="12:16" ht="24" customHeight="1">
      <c r="L12363" s="8"/>
      <c r="M12363" s="8"/>
      <c r="N12363" s="8"/>
      <c r="O12363" s="8"/>
      <c r="P12363" s="8"/>
    </row>
    <row r="12364" spans="12:16" ht="24" customHeight="1">
      <c r="L12364" s="8"/>
      <c r="M12364" s="8"/>
      <c r="N12364" s="8"/>
      <c r="O12364" s="8"/>
      <c r="P12364" s="8"/>
    </row>
    <row r="12365" spans="12:16" ht="24" customHeight="1">
      <c r="L12365" s="8"/>
      <c r="M12365" s="8"/>
      <c r="N12365" s="8"/>
      <c r="O12365" s="8"/>
      <c r="P12365" s="8"/>
    </row>
    <row r="12366" spans="12:16" ht="24" customHeight="1">
      <c r="L12366" s="8"/>
      <c r="M12366" s="8"/>
      <c r="N12366" s="8"/>
      <c r="O12366" s="8"/>
      <c r="P12366" s="8"/>
    </row>
    <row r="12367" spans="12:16" ht="24" customHeight="1">
      <c r="L12367" s="8"/>
      <c r="M12367" s="8"/>
      <c r="N12367" s="8"/>
      <c r="O12367" s="8"/>
      <c r="P12367" s="8"/>
    </row>
    <row r="12368" spans="12:16" ht="24" customHeight="1">
      <c r="L12368" s="8"/>
      <c r="M12368" s="8"/>
      <c r="N12368" s="8"/>
      <c r="O12368" s="8"/>
      <c r="P12368" s="8"/>
    </row>
    <row r="12369" spans="12:16" ht="24" customHeight="1">
      <c r="L12369" s="8"/>
      <c r="M12369" s="8"/>
      <c r="N12369" s="8"/>
      <c r="O12369" s="8"/>
      <c r="P12369" s="8"/>
    </row>
    <row r="12370" spans="12:16" ht="24" customHeight="1">
      <c r="L12370" s="8"/>
      <c r="M12370" s="8"/>
      <c r="N12370" s="8"/>
      <c r="O12370" s="8"/>
      <c r="P12370" s="8"/>
    </row>
    <row r="12371" spans="12:16" ht="24" customHeight="1">
      <c r="L12371" s="8"/>
      <c r="M12371" s="8"/>
      <c r="N12371" s="8"/>
      <c r="O12371" s="8"/>
      <c r="P12371" s="8"/>
    </row>
    <row r="12372" spans="12:16" ht="24" customHeight="1">
      <c r="L12372" s="8"/>
      <c r="M12372" s="8"/>
      <c r="N12372" s="8"/>
      <c r="O12372" s="8"/>
      <c r="P12372" s="8"/>
    </row>
    <row r="12373" spans="12:16" ht="24" customHeight="1">
      <c r="L12373" s="8"/>
      <c r="M12373" s="8"/>
      <c r="N12373" s="8"/>
      <c r="O12373" s="8"/>
      <c r="P12373" s="8"/>
    </row>
    <row r="12374" spans="12:16" ht="24" customHeight="1">
      <c r="L12374" s="8"/>
      <c r="M12374" s="8"/>
      <c r="N12374" s="8"/>
      <c r="O12374" s="8"/>
      <c r="P12374" s="8"/>
    </row>
    <row r="12375" spans="12:16" ht="24" customHeight="1">
      <c r="L12375" s="8"/>
      <c r="M12375" s="8"/>
      <c r="N12375" s="8"/>
      <c r="O12375" s="8"/>
      <c r="P12375" s="8"/>
    </row>
    <row r="12376" spans="12:16" ht="24" customHeight="1">
      <c r="L12376" s="8"/>
      <c r="M12376" s="8"/>
      <c r="N12376" s="8"/>
      <c r="O12376" s="8"/>
      <c r="P12376" s="8"/>
    </row>
    <row r="12377" spans="12:16" ht="24" customHeight="1">
      <c r="L12377" s="8"/>
      <c r="M12377" s="8"/>
      <c r="N12377" s="8"/>
      <c r="O12377" s="8"/>
      <c r="P12377" s="8"/>
    </row>
    <row r="12378" spans="12:16" ht="24" customHeight="1">
      <c r="L12378" s="8"/>
      <c r="M12378" s="8"/>
      <c r="N12378" s="8"/>
      <c r="O12378" s="8"/>
      <c r="P12378" s="8"/>
    </row>
    <row r="12379" spans="12:16" ht="24" customHeight="1">
      <c r="L12379" s="8"/>
      <c r="M12379" s="8"/>
      <c r="N12379" s="8"/>
      <c r="O12379" s="8"/>
      <c r="P12379" s="8"/>
    </row>
    <row r="12380" spans="12:16" ht="24" customHeight="1">
      <c r="L12380" s="8"/>
      <c r="M12380" s="8"/>
      <c r="N12380" s="8"/>
      <c r="O12380" s="8"/>
      <c r="P12380" s="8"/>
    </row>
    <row r="12381" spans="12:16" ht="24" customHeight="1">
      <c r="L12381" s="8"/>
      <c r="M12381" s="8"/>
      <c r="N12381" s="8"/>
      <c r="O12381" s="8"/>
      <c r="P12381" s="8"/>
    </row>
    <row r="12382" spans="12:16" ht="24" customHeight="1">
      <c r="L12382" s="8"/>
      <c r="M12382" s="8"/>
      <c r="N12382" s="8"/>
      <c r="O12382" s="8"/>
      <c r="P12382" s="8"/>
    </row>
    <row r="12383" spans="12:16" ht="24" customHeight="1">
      <c r="L12383" s="8"/>
      <c r="M12383" s="8"/>
      <c r="N12383" s="8"/>
      <c r="O12383" s="8"/>
      <c r="P12383" s="8"/>
    </row>
    <row r="12384" spans="12:16" ht="24" customHeight="1">
      <c r="L12384" s="8"/>
      <c r="M12384" s="8"/>
      <c r="N12384" s="8"/>
      <c r="O12384" s="8"/>
      <c r="P12384" s="8"/>
    </row>
    <row r="12385" spans="12:16" ht="24" customHeight="1">
      <c r="L12385" s="8"/>
      <c r="M12385" s="8"/>
      <c r="N12385" s="8"/>
      <c r="O12385" s="8"/>
      <c r="P12385" s="8"/>
    </row>
    <row r="12386" spans="12:16" ht="24" customHeight="1">
      <c r="L12386" s="8"/>
      <c r="M12386" s="8"/>
      <c r="N12386" s="8"/>
      <c r="O12386" s="8"/>
      <c r="P12386" s="8"/>
    </row>
    <row r="12387" spans="12:16" ht="24" customHeight="1">
      <c r="L12387" s="8"/>
      <c r="M12387" s="8"/>
      <c r="N12387" s="8"/>
      <c r="O12387" s="8"/>
      <c r="P12387" s="8"/>
    </row>
    <row r="12388" spans="12:16" ht="24" customHeight="1">
      <c r="L12388" s="8"/>
      <c r="M12388" s="8"/>
      <c r="N12388" s="8"/>
      <c r="O12388" s="8"/>
      <c r="P12388" s="8"/>
    </row>
    <row r="12389" spans="12:16" ht="24" customHeight="1">
      <c r="L12389" s="8"/>
      <c r="M12389" s="8"/>
      <c r="N12389" s="8"/>
      <c r="O12389" s="8"/>
      <c r="P12389" s="8"/>
    </row>
    <row r="12390" spans="12:16" ht="24" customHeight="1">
      <c r="L12390" s="8"/>
      <c r="M12390" s="8"/>
      <c r="N12390" s="8"/>
      <c r="O12390" s="8"/>
      <c r="P12390" s="8"/>
    </row>
    <row r="12391" spans="12:16" ht="24" customHeight="1">
      <c r="L12391" s="8"/>
      <c r="M12391" s="8"/>
      <c r="N12391" s="8"/>
      <c r="O12391" s="8"/>
      <c r="P12391" s="8"/>
    </row>
    <row r="12392" spans="12:16" ht="24" customHeight="1">
      <c r="L12392" s="8"/>
      <c r="M12392" s="8"/>
      <c r="N12392" s="8"/>
      <c r="O12392" s="8"/>
      <c r="P12392" s="8"/>
    </row>
    <row r="12393" spans="12:16" ht="24" customHeight="1">
      <c r="L12393" s="8"/>
      <c r="M12393" s="8"/>
      <c r="N12393" s="8"/>
      <c r="O12393" s="8"/>
      <c r="P12393" s="8"/>
    </row>
    <row r="12394" spans="12:16" ht="24" customHeight="1">
      <c r="L12394" s="8"/>
      <c r="M12394" s="8"/>
      <c r="N12394" s="8"/>
      <c r="O12394" s="8"/>
      <c r="P12394" s="8"/>
    </row>
    <row r="12395" spans="12:16" ht="24" customHeight="1">
      <c r="L12395" s="8"/>
      <c r="M12395" s="8"/>
      <c r="N12395" s="8"/>
      <c r="O12395" s="8"/>
      <c r="P12395" s="8"/>
    </row>
    <row r="12396" spans="12:16" ht="24" customHeight="1">
      <c r="L12396" s="8"/>
      <c r="M12396" s="8"/>
      <c r="N12396" s="8"/>
      <c r="O12396" s="8"/>
      <c r="P12396" s="8"/>
    </row>
    <row r="12397" spans="12:16" ht="24" customHeight="1">
      <c r="L12397" s="8"/>
      <c r="M12397" s="8"/>
      <c r="N12397" s="8"/>
      <c r="O12397" s="8"/>
      <c r="P12397" s="8"/>
    </row>
    <row r="12398" spans="12:16" ht="24" customHeight="1">
      <c r="L12398" s="8"/>
      <c r="M12398" s="8"/>
      <c r="N12398" s="8"/>
      <c r="O12398" s="8"/>
      <c r="P12398" s="8"/>
    </row>
    <row r="12399" spans="12:16" ht="24" customHeight="1">
      <c r="L12399" s="8"/>
      <c r="M12399" s="8"/>
      <c r="N12399" s="8"/>
      <c r="O12399" s="8"/>
      <c r="P12399" s="8"/>
    </row>
    <row r="12400" spans="12:16" ht="24" customHeight="1">
      <c r="L12400" s="8"/>
      <c r="M12400" s="8"/>
      <c r="N12400" s="8"/>
      <c r="O12400" s="8"/>
      <c r="P12400" s="8"/>
    </row>
    <row r="12401" spans="12:16" ht="24" customHeight="1">
      <c r="L12401" s="8"/>
      <c r="M12401" s="8"/>
      <c r="N12401" s="8"/>
      <c r="O12401" s="8"/>
      <c r="P12401" s="8"/>
    </row>
    <row r="12402" spans="12:16" ht="24" customHeight="1">
      <c r="L12402" s="8"/>
      <c r="M12402" s="8"/>
      <c r="N12402" s="8"/>
      <c r="O12402" s="8"/>
      <c r="P12402" s="8"/>
    </row>
    <row r="12403" spans="12:16" ht="24" customHeight="1">
      <c r="L12403" s="8"/>
      <c r="M12403" s="8"/>
      <c r="N12403" s="8"/>
      <c r="O12403" s="8"/>
      <c r="P12403" s="8"/>
    </row>
    <row r="12404" spans="12:16" ht="24" customHeight="1">
      <c r="L12404" s="8"/>
      <c r="M12404" s="8"/>
      <c r="N12404" s="8"/>
      <c r="O12404" s="8"/>
      <c r="P12404" s="8"/>
    </row>
    <row r="12405" spans="12:16" ht="24" customHeight="1">
      <c r="L12405" s="8"/>
      <c r="M12405" s="8"/>
      <c r="N12405" s="8"/>
      <c r="O12405" s="8"/>
      <c r="P12405" s="8"/>
    </row>
    <row r="12406" spans="12:16" ht="24" customHeight="1">
      <c r="L12406" s="8"/>
      <c r="M12406" s="8"/>
      <c r="N12406" s="8"/>
      <c r="O12406" s="8"/>
      <c r="P12406" s="8"/>
    </row>
    <row r="12407" spans="12:16" ht="24" customHeight="1">
      <c r="L12407" s="8"/>
      <c r="M12407" s="8"/>
      <c r="N12407" s="8"/>
      <c r="O12407" s="8"/>
      <c r="P12407" s="8"/>
    </row>
    <row r="12408" spans="12:16" ht="24" customHeight="1">
      <c r="L12408" s="8"/>
      <c r="M12408" s="8"/>
      <c r="N12408" s="8"/>
      <c r="O12408" s="8"/>
      <c r="P12408" s="8"/>
    </row>
    <row r="12409" spans="12:16" ht="24" customHeight="1">
      <c r="L12409" s="8"/>
      <c r="M12409" s="8"/>
      <c r="N12409" s="8"/>
      <c r="O12409" s="8"/>
      <c r="P12409" s="8"/>
    </row>
    <row r="12410" spans="12:16" ht="24" customHeight="1">
      <c r="L12410" s="8"/>
      <c r="M12410" s="8"/>
      <c r="N12410" s="8"/>
      <c r="O12410" s="8"/>
      <c r="P12410" s="8"/>
    </row>
    <row r="12411" spans="12:16" ht="24" customHeight="1">
      <c r="L12411" s="8"/>
      <c r="M12411" s="8"/>
      <c r="N12411" s="8"/>
      <c r="O12411" s="8"/>
      <c r="P12411" s="8"/>
    </row>
    <row r="12412" spans="12:16" ht="24" customHeight="1">
      <c r="L12412" s="8"/>
      <c r="M12412" s="8"/>
      <c r="N12412" s="8"/>
      <c r="O12412" s="8"/>
      <c r="P12412" s="8"/>
    </row>
    <row r="12413" spans="12:16" ht="24" customHeight="1">
      <c r="L12413" s="8"/>
      <c r="M12413" s="8"/>
      <c r="N12413" s="8"/>
      <c r="O12413" s="8"/>
      <c r="P12413" s="8"/>
    </row>
    <row r="12414" spans="12:16" ht="24" customHeight="1">
      <c r="L12414" s="8"/>
      <c r="M12414" s="8"/>
      <c r="N12414" s="8"/>
      <c r="O12414" s="8"/>
      <c r="P12414" s="8"/>
    </row>
    <row r="12415" spans="12:16" ht="24" customHeight="1">
      <c r="L12415" s="8"/>
      <c r="M12415" s="8"/>
      <c r="N12415" s="8"/>
      <c r="O12415" s="8"/>
      <c r="P12415" s="8"/>
    </row>
    <row r="12416" spans="12:16" ht="24" customHeight="1">
      <c r="L12416" s="8"/>
      <c r="M12416" s="8"/>
      <c r="N12416" s="8"/>
      <c r="O12416" s="8"/>
      <c r="P12416" s="8"/>
    </row>
    <row r="12417" spans="12:16" ht="24" customHeight="1">
      <c r="L12417" s="8"/>
      <c r="M12417" s="8"/>
      <c r="N12417" s="8"/>
      <c r="O12417" s="8"/>
      <c r="P12417" s="8"/>
    </row>
    <row r="12418" spans="12:16" ht="24" customHeight="1">
      <c r="L12418" s="8"/>
      <c r="M12418" s="8"/>
      <c r="N12418" s="8"/>
      <c r="O12418" s="8"/>
      <c r="P12418" s="8"/>
    </row>
    <row r="12419" spans="12:16" ht="24" customHeight="1">
      <c r="L12419" s="8"/>
      <c r="M12419" s="8"/>
      <c r="N12419" s="8"/>
      <c r="O12419" s="8"/>
      <c r="P12419" s="8"/>
    </row>
    <row r="12420" spans="12:16" ht="24" customHeight="1">
      <c r="L12420" s="8"/>
      <c r="M12420" s="8"/>
      <c r="N12420" s="8"/>
      <c r="O12420" s="8"/>
      <c r="P12420" s="8"/>
    </row>
    <row r="12421" spans="12:16" ht="24" customHeight="1">
      <c r="L12421" s="8"/>
      <c r="M12421" s="8"/>
      <c r="N12421" s="8"/>
      <c r="O12421" s="8"/>
      <c r="P12421" s="8"/>
    </row>
    <row r="12422" spans="12:16" ht="24" customHeight="1">
      <c r="L12422" s="8"/>
      <c r="M12422" s="8"/>
      <c r="N12422" s="8"/>
      <c r="O12422" s="8"/>
      <c r="P12422" s="8"/>
    </row>
    <row r="12423" spans="12:16" ht="24" customHeight="1">
      <c r="L12423" s="8"/>
      <c r="M12423" s="8"/>
      <c r="N12423" s="8"/>
      <c r="O12423" s="8"/>
      <c r="P12423" s="8"/>
    </row>
    <row r="12424" spans="12:16" ht="24" customHeight="1">
      <c r="L12424" s="8"/>
      <c r="M12424" s="8"/>
      <c r="N12424" s="8"/>
      <c r="O12424" s="8"/>
      <c r="P12424" s="8"/>
    </row>
    <row r="12425" spans="12:16" ht="24" customHeight="1">
      <c r="L12425" s="8"/>
      <c r="M12425" s="8"/>
      <c r="N12425" s="8"/>
      <c r="O12425" s="8"/>
      <c r="P12425" s="8"/>
    </row>
    <row r="12426" spans="12:16" ht="24" customHeight="1">
      <c r="L12426" s="8"/>
      <c r="M12426" s="8"/>
      <c r="N12426" s="8"/>
      <c r="O12426" s="8"/>
      <c r="P12426" s="8"/>
    </row>
    <row r="12427" spans="12:16" ht="24" customHeight="1">
      <c r="L12427" s="8"/>
      <c r="M12427" s="8"/>
      <c r="N12427" s="8"/>
      <c r="O12427" s="8"/>
      <c r="P12427" s="8"/>
    </row>
    <row r="12428" spans="12:16" ht="24" customHeight="1">
      <c r="L12428" s="8"/>
      <c r="M12428" s="8"/>
      <c r="N12428" s="8"/>
      <c r="O12428" s="8"/>
      <c r="P12428" s="8"/>
    </row>
    <row r="12429" spans="12:16" ht="24" customHeight="1">
      <c r="L12429" s="8"/>
      <c r="M12429" s="8"/>
      <c r="N12429" s="8"/>
      <c r="O12429" s="8"/>
      <c r="P12429" s="8"/>
    </row>
    <row r="12430" spans="12:16" ht="24" customHeight="1">
      <c r="L12430" s="8"/>
      <c r="M12430" s="8"/>
      <c r="N12430" s="8"/>
      <c r="O12430" s="8"/>
      <c r="P12430" s="8"/>
    </row>
    <row r="12431" spans="12:16" ht="24" customHeight="1">
      <c r="L12431" s="8"/>
      <c r="M12431" s="8"/>
      <c r="N12431" s="8"/>
      <c r="O12431" s="8"/>
      <c r="P12431" s="8"/>
    </row>
    <row r="12432" spans="12:16" ht="24" customHeight="1">
      <c r="L12432" s="8"/>
      <c r="M12432" s="8"/>
      <c r="N12432" s="8"/>
      <c r="O12432" s="8"/>
      <c r="P12432" s="8"/>
    </row>
    <row r="12433" spans="12:16" ht="24" customHeight="1">
      <c r="L12433" s="8"/>
      <c r="M12433" s="8"/>
      <c r="N12433" s="8"/>
      <c r="O12433" s="8"/>
      <c r="P12433" s="8"/>
    </row>
    <row r="12434" spans="12:16" ht="24" customHeight="1">
      <c r="L12434" s="8"/>
      <c r="M12434" s="8"/>
      <c r="N12434" s="8"/>
      <c r="O12434" s="8"/>
      <c r="P12434" s="8"/>
    </row>
    <row r="12435" spans="12:16" ht="24" customHeight="1">
      <c r="L12435" s="8"/>
      <c r="M12435" s="8"/>
      <c r="N12435" s="8"/>
      <c r="O12435" s="8"/>
      <c r="P12435" s="8"/>
    </row>
    <row r="12436" spans="12:16" ht="24" customHeight="1">
      <c r="L12436" s="8"/>
      <c r="M12436" s="8"/>
      <c r="N12436" s="8"/>
      <c r="O12436" s="8"/>
      <c r="P12436" s="8"/>
    </row>
    <row r="12437" spans="12:16" ht="24" customHeight="1">
      <c r="L12437" s="8"/>
      <c r="M12437" s="8"/>
      <c r="N12437" s="8"/>
      <c r="O12437" s="8"/>
      <c r="P12437" s="8"/>
    </row>
    <row r="12438" spans="12:16" ht="24" customHeight="1">
      <c r="L12438" s="8"/>
      <c r="M12438" s="8"/>
      <c r="N12438" s="8"/>
      <c r="O12438" s="8"/>
      <c r="P12438" s="8"/>
    </row>
    <row r="12439" spans="12:16" ht="24" customHeight="1">
      <c r="L12439" s="8"/>
      <c r="M12439" s="8"/>
      <c r="N12439" s="8"/>
      <c r="O12439" s="8"/>
      <c r="P12439" s="8"/>
    </row>
    <row r="12440" spans="12:16" ht="24" customHeight="1">
      <c r="L12440" s="8"/>
      <c r="M12440" s="8"/>
      <c r="N12440" s="8"/>
      <c r="O12440" s="8"/>
      <c r="P12440" s="8"/>
    </row>
    <row r="12441" spans="12:16" ht="24" customHeight="1">
      <c r="L12441" s="8"/>
      <c r="M12441" s="8"/>
      <c r="N12441" s="8"/>
      <c r="O12441" s="8"/>
      <c r="P12441" s="8"/>
    </row>
    <row r="12442" spans="12:16" ht="24" customHeight="1">
      <c r="L12442" s="8"/>
      <c r="M12442" s="8"/>
      <c r="N12442" s="8"/>
      <c r="O12442" s="8"/>
      <c r="P12442" s="8"/>
    </row>
    <row r="12443" spans="12:16" ht="24" customHeight="1">
      <c r="L12443" s="8"/>
      <c r="M12443" s="8"/>
      <c r="N12443" s="8"/>
      <c r="O12443" s="8"/>
      <c r="P12443" s="8"/>
    </row>
    <row r="12444" spans="12:16" ht="24" customHeight="1">
      <c r="L12444" s="8"/>
      <c r="M12444" s="8"/>
      <c r="N12444" s="8"/>
      <c r="O12444" s="8"/>
      <c r="P12444" s="8"/>
    </row>
    <row r="12445" spans="12:16" ht="24" customHeight="1">
      <c r="L12445" s="8"/>
      <c r="M12445" s="8"/>
      <c r="N12445" s="8"/>
      <c r="O12445" s="8"/>
      <c r="P12445" s="8"/>
    </row>
    <row r="12446" spans="12:16" ht="24" customHeight="1">
      <c r="L12446" s="8"/>
      <c r="M12446" s="8"/>
      <c r="N12446" s="8"/>
      <c r="O12446" s="8"/>
      <c r="P12446" s="8"/>
    </row>
    <row r="12447" spans="12:16" ht="24" customHeight="1">
      <c r="L12447" s="8"/>
      <c r="M12447" s="8"/>
      <c r="N12447" s="8"/>
      <c r="O12447" s="8"/>
      <c r="P12447" s="8"/>
    </row>
    <row r="12448" spans="12:16" ht="24" customHeight="1">
      <c r="L12448" s="8"/>
      <c r="M12448" s="8"/>
      <c r="N12448" s="8"/>
      <c r="O12448" s="8"/>
      <c r="P12448" s="8"/>
    </row>
    <row r="12449" spans="12:16" ht="24" customHeight="1">
      <c r="L12449" s="8"/>
      <c r="M12449" s="8"/>
      <c r="N12449" s="8"/>
      <c r="O12449" s="8"/>
      <c r="P12449" s="8"/>
    </row>
    <row r="12450" spans="12:16" ht="24" customHeight="1">
      <c r="L12450" s="8"/>
      <c r="M12450" s="8"/>
      <c r="N12450" s="8"/>
      <c r="O12450" s="8"/>
      <c r="P12450" s="8"/>
    </row>
    <row r="12451" spans="12:16" ht="24" customHeight="1">
      <c r="L12451" s="8"/>
      <c r="M12451" s="8"/>
      <c r="N12451" s="8"/>
      <c r="O12451" s="8"/>
      <c r="P12451" s="8"/>
    </row>
    <row r="12452" spans="12:16" ht="24" customHeight="1">
      <c r="L12452" s="8"/>
      <c r="M12452" s="8"/>
      <c r="N12452" s="8"/>
      <c r="O12452" s="8"/>
      <c r="P12452" s="8"/>
    </row>
    <row r="12453" spans="12:16" ht="24" customHeight="1">
      <c r="L12453" s="8"/>
      <c r="M12453" s="8"/>
      <c r="N12453" s="8"/>
      <c r="O12453" s="8"/>
      <c r="P12453" s="8"/>
    </row>
    <row r="12454" spans="12:16" ht="24" customHeight="1">
      <c r="L12454" s="8"/>
      <c r="M12454" s="8"/>
      <c r="N12454" s="8"/>
      <c r="O12454" s="8"/>
      <c r="P12454" s="8"/>
    </row>
    <row r="12455" spans="12:16" ht="24" customHeight="1">
      <c r="L12455" s="8"/>
      <c r="M12455" s="8"/>
      <c r="N12455" s="8"/>
      <c r="O12455" s="8"/>
      <c r="P12455" s="8"/>
    </row>
    <row r="12456" spans="12:16" ht="24" customHeight="1">
      <c r="L12456" s="8"/>
      <c r="M12456" s="8"/>
      <c r="N12456" s="8"/>
      <c r="O12456" s="8"/>
      <c r="P12456" s="8"/>
    </row>
    <row r="12457" spans="12:16" ht="24" customHeight="1">
      <c r="L12457" s="8"/>
      <c r="M12457" s="8"/>
      <c r="N12457" s="8"/>
      <c r="O12457" s="8"/>
      <c r="P12457" s="8"/>
    </row>
    <row r="12458" spans="12:16" ht="24" customHeight="1">
      <c r="L12458" s="8"/>
      <c r="M12458" s="8"/>
      <c r="N12458" s="8"/>
      <c r="O12458" s="8"/>
      <c r="P12458" s="8"/>
    </row>
    <row r="12459" spans="12:16" ht="24" customHeight="1">
      <c r="L12459" s="8"/>
      <c r="M12459" s="8"/>
      <c r="N12459" s="8"/>
      <c r="O12459" s="8"/>
      <c r="P12459" s="8"/>
    </row>
    <row r="12460" spans="12:16" ht="24" customHeight="1">
      <c r="L12460" s="8"/>
      <c r="M12460" s="8"/>
      <c r="N12460" s="8"/>
      <c r="O12460" s="8"/>
      <c r="P12460" s="8"/>
    </row>
    <row r="12461" spans="12:16" ht="24" customHeight="1">
      <c r="L12461" s="8"/>
      <c r="M12461" s="8"/>
      <c r="N12461" s="8"/>
      <c r="O12461" s="8"/>
      <c r="P12461" s="8"/>
    </row>
    <row r="12462" spans="12:16" ht="24" customHeight="1">
      <c r="L12462" s="8"/>
      <c r="M12462" s="8"/>
      <c r="N12462" s="8"/>
      <c r="O12462" s="8"/>
      <c r="P12462" s="8"/>
    </row>
    <row r="12463" spans="12:16" ht="24" customHeight="1">
      <c r="L12463" s="8"/>
      <c r="M12463" s="8"/>
      <c r="N12463" s="8"/>
      <c r="O12463" s="8"/>
      <c r="P12463" s="8"/>
    </row>
    <row r="12464" spans="12:16" ht="24" customHeight="1">
      <c r="L12464" s="8"/>
      <c r="M12464" s="8"/>
      <c r="N12464" s="8"/>
      <c r="O12464" s="8"/>
      <c r="P12464" s="8"/>
    </row>
    <row r="12465" spans="12:16" ht="24" customHeight="1">
      <c r="L12465" s="8"/>
      <c r="M12465" s="8"/>
      <c r="N12465" s="8"/>
      <c r="O12465" s="8"/>
      <c r="P12465" s="8"/>
    </row>
    <row r="12466" spans="12:16" ht="24" customHeight="1">
      <c r="L12466" s="8"/>
      <c r="M12466" s="8"/>
      <c r="N12466" s="8"/>
      <c r="O12466" s="8"/>
      <c r="P12466" s="8"/>
    </row>
    <row r="12467" spans="12:16" ht="24" customHeight="1">
      <c r="L12467" s="8"/>
      <c r="M12467" s="8"/>
      <c r="N12467" s="8"/>
      <c r="O12467" s="8"/>
      <c r="P12467" s="8"/>
    </row>
    <row r="12468" spans="12:16" ht="24" customHeight="1">
      <c r="L12468" s="8"/>
      <c r="M12468" s="8"/>
      <c r="N12468" s="8"/>
      <c r="O12468" s="8"/>
      <c r="P12468" s="8"/>
    </row>
    <row r="12469" spans="12:16" ht="24" customHeight="1">
      <c r="L12469" s="8"/>
      <c r="M12469" s="8"/>
      <c r="N12469" s="8"/>
      <c r="O12469" s="8"/>
      <c r="P12469" s="8"/>
    </row>
    <row r="12470" spans="12:16" ht="24" customHeight="1">
      <c r="L12470" s="8"/>
      <c r="M12470" s="8"/>
      <c r="N12470" s="8"/>
      <c r="O12470" s="8"/>
      <c r="P12470" s="8"/>
    </row>
    <row r="12471" spans="12:16" ht="24" customHeight="1">
      <c r="L12471" s="8"/>
      <c r="M12471" s="8"/>
      <c r="N12471" s="8"/>
      <c r="O12471" s="8"/>
      <c r="P12471" s="8"/>
    </row>
    <row r="12472" spans="12:16" ht="24" customHeight="1">
      <c r="L12472" s="8"/>
      <c r="M12472" s="8"/>
      <c r="N12472" s="8"/>
      <c r="O12472" s="8"/>
      <c r="P12472" s="8"/>
    </row>
    <row r="12473" spans="12:16" ht="24" customHeight="1">
      <c r="L12473" s="8"/>
      <c r="M12473" s="8"/>
      <c r="N12473" s="8"/>
      <c r="O12473" s="8"/>
      <c r="P12473" s="8"/>
    </row>
    <row r="12474" spans="12:16" ht="24" customHeight="1">
      <c r="L12474" s="8"/>
      <c r="M12474" s="8"/>
      <c r="N12474" s="8"/>
      <c r="O12474" s="8"/>
      <c r="P12474" s="8"/>
    </row>
    <row r="12475" spans="12:16" ht="24" customHeight="1">
      <c r="L12475" s="8"/>
      <c r="M12475" s="8"/>
      <c r="N12475" s="8"/>
      <c r="O12475" s="8"/>
      <c r="P12475" s="8"/>
    </row>
    <row r="12476" spans="12:16" ht="24" customHeight="1">
      <c r="L12476" s="8"/>
      <c r="M12476" s="8"/>
      <c r="N12476" s="8"/>
      <c r="O12476" s="8"/>
      <c r="P12476" s="8"/>
    </row>
    <row r="12477" spans="12:16" ht="24" customHeight="1">
      <c r="L12477" s="8"/>
      <c r="M12477" s="8"/>
      <c r="N12477" s="8"/>
      <c r="O12477" s="8"/>
      <c r="P12477" s="8"/>
    </row>
    <row r="12478" spans="12:16" ht="24" customHeight="1">
      <c r="L12478" s="8"/>
      <c r="M12478" s="8"/>
      <c r="N12478" s="8"/>
      <c r="O12478" s="8"/>
      <c r="P12478" s="8"/>
    </row>
    <row r="12479" spans="12:16" ht="24" customHeight="1">
      <c r="L12479" s="8"/>
      <c r="M12479" s="8"/>
      <c r="N12479" s="8"/>
      <c r="O12479" s="8"/>
      <c r="P12479" s="8"/>
    </row>
    <row r="12480" spans="12:16" ht="24" customHeight="1">
      <c r="L12480" s="8"/>
      <c r="M12480" s="8"/>
      <c r="N12480" s="8"/>
      <c r="O12480" s="8"/>
      <c r="P12480" s="8"/>
    </row>
    <row r="12481" spans="12:16" ht="24" customHeight="1">
      <c r="L12481" s="8"/>
      <c r="M12481" s="8"/>
      <c r="N12481" s="8"/>
      <c r="O12481" s="8"/>
      <c r="P12481" s="8"/>
    </row>
    <row r="12482" spans="12:16" ht="24" customHeight="1">
      <c r="L12482" s="8"/>
      <c r="M12482" s="8"/>
      <c r="N12482" s="8"/>
      <c r="O12482" s="8"/>
      <c r="P12482" s="8"/>
    </row>
    <row r="12483" spans="12:16" ht="24" customHeight="1">
      <c r="L12483" s="8"/>
      <c r="M12483" s="8"/>
      <c r="N12483" s="8"/>
      <c r="O12483" s="8"/>
      <c r="P12483" s="8"/>
    </row>
    <row r="12484" spans="12:16" ht="24" customHeight="1">
      <c r="L12484" s="8"/>
      <c r="M12484" s="8"/>
      <c r="N12484" s="8"/>
      <c r="O12484" s="8"/>
      <c r="P12484" s="8"/>
    </row>
    <row r="12485" spans="12:16" ht="24" customHeight="1">
      <c r="L12485" s="8"/>
      <c r="M12485" s="8"/>
      <c r="N12485" s="8"/>
      <c r="O12485" s="8"/>
      <c r="P12485" s="8"/>
    </row>
    <row r="12486" spans="12:16" ht="24" customHeight="1">
      <c r="L12486" s="8"/>
      <c r="M12486" s="8"/>
      <c r="N12486" s="8"/>
      <c r="O12486" s="8"/>
      <c r="P12486" s="8"/>
    </row>
    <row r="12487" spans="12:16" ht="24" customHeight="1">
      <c r="L12487" s="8"/>
      <c r="M12487" s="8"/>
      <c r="N12487" s="8"/>
      <c r="O12487" s="8"/>
      <c r="P12487" s="8"/>
    </row>
    <row r="12488" spans="12:16" ht="24" customHeight="1">
      <c r="L12488" s="8"/>
      <c r="M12488" s="8"/>
      <c r="N12488" s="8"/>
      <c r="O12488" s="8"/>
      <c r="P12488" s="8"/>
    </row>
    <row r="12489" spans="12:16" ht="24" customHeight="1">
      <c r="L12489" s="8"/>
      <c r="M12489" s="8"/>
      <c r="N12489" s="8"/>
      <c r="O12489" s="8"/>
      <c r="P12489" s="8"/>
    </row>
    <row r="12490" spans="12:16" ht="24" customHeight="1">
      <c r="L12490" s="8"/>
      <c r="M12490" s="8"/>
      <c r="N12490" s="8"/>
      <c r="O12490" s="8"/>
      <c r="P12490" s="8"/>
    </row>
    <row r="12491" spans="12:16" ht="24" customHeight="1">
      <c r="L12491" s="8"/>
      <c r="M12491" s="8"/>
      <c r="N12491" s="8"/>
      <c r="O12491" s="8"/>
      <c r="P12491" s="8"/>
    </row>
    <row r="12492" spans="12:16" ht="24" customHeight="1">
      <c r="L12492" s="8"/>
      <c r="M12492" s="8"/>
      <c r="N12492" s="8"/>
      <c r="O12492" s="8"/>
      <c r="P12492" s="8"/>
    </row>
    <row r="12493" spans="12:16" ht="24" customHeight="1">
      <c r="L12493" s="8"/>
      <c r="M12493" s="8"/>
      <c r="N12493" s="8"/>
      <c r="O12493" s="8"/>
      <c r="P12493" s="8"/>
    </row>
    <row r="12494" spans="12:16" ht="24" customHeight="1">
      <c r="L12494" s="8"/>
      <c r="M12494" s="8"/>
      <c r="N12494" s="8"/>
      <c r="O12494" s="8"/>
      <c r="P12494" s="8"/>
    </row>
    <row r="12495" spans="12:16" ht="24" customHeight="1">
      <c r="L12495" s="8"/>
      <c r="M12495" s="8"/>
      <c r="N12495" s="8"/>
      <c r="O12495" s="8"/>
      <c r="P12495" s="8"/>
    </row>
    <row r="12496" spans="12:16" ht="24" customHeight="1">
      <c r="L12496" s="8"/>
      <c r="M12496" s="8"/>
      <c r="N12496" s="8"/>
      <c r="O12496" s="8"/>
      <c r="P12496" s="8"/>
    </row>
    <row r="12497" spans="12:16" ht="24" customHeight="1">
      <c r="L12497" s="8"/>
      <c r="M12497" s="8"/>
      <c r="N12497" s="8"/>
      <c r="O12497" s="8"/>
      <c r="P12497" s="8"/>
    </row>
    <row r="12498" spans="12:16" ht="24" customHeight="1">
      <c r="L12498" s="8"/>
      <c r="M12498" s="8"/>
      <c r="N12498" s="8"/>
      <c r="O12498" s="8"/>
      <c r="P12498" s="8"/>
    </row>
    <row r="12499" spans="12:16" ht="24" customHeight="1">
      <c r="L12499" s="8"/>
      <c r="M12499" s="8"/>
      <c r="N12499" s="8"/>
      <c r="O12499" s="8"/>
      <c r="P12499" s="8"/>
    </row>
    <row r="12500" spans="12:16" ht="24" customHeight="1">
      <c r="L12500" s="8"/>
      <c r="M12500" s="8"/>
      <c r="N12500" s="8"/>
      <c r="O12500" s="8"/>
      <c r="P12500" s="8"/>
    </row>
    <row r="12501" spans="12:16" ht="24" customHeight="1">
      <c r="L12501" s="8"/>
      <c r="M12501" s="8"/>
      <c r="N12501" s="8"/>
      <c r="O12501" s="8"/>
      <c r="P12501" s="8"/>
    </row>
    <row r="12502" spans="12:16" ht="24" customHeight="1">
      <c r="L12502" s="8"/>
      <c r="M12502" s="8"/>
      <c r="N12502" s="8"/>
      <c r="O12502" s="8"/>
      <c r="P12502" s="8"/>
    </row>
    <row r="12503" spans="12:16" ht="24" customHeight="1">
      <c r="L12503" s="8"/>
      <c r="M12503" s="8"/>
      <c r="N12503" s="8"/>
      <c r="O12503" s="8"/>
      <c r="P12503" s="8"/>
    </row>
    <row r="12504" spans="12:16" ht="24" customHeight="1">
      <c r="L12504" s="8"/>
      <c r="M12504" s="8"/>
      <c r="N12504" s="8"/>
      <c r="O12504" s="8"/>
      <c r="P12504" s="8"/>
    </row>
    <row r="12505" spans="12:16" ht="24" customHeight="1">
      <c r="L12505" s="8"/>
      <c r="M12505" s="8"/>
      <c r="N12505" s="8"/>
      <c r="O12505" s="8"/>
      <c r="P12505" s="8"/>
    </row>
    <row r="12506" spans="12:16" ht="24" customHeight="1">
      <c r="L12506" s="8"/>
      <c r="M12506" s="8"/>
      <c r="N12506" s="8"/>
      <c r="O12506" s="8"/>
      <c r="P12506" s="8"/>
    </row>
    <row r="12507" spans="12:16" ht="24" customHeight="1">
      <c r="L12507" s="8"/>
      <c r="M12507" s="8"/>
      <c r="N12507" s="8"/>
      <c r="O12507" s="8"/>
      <c r="P12507" s="8"/>
    </row>
    <row r="12508" spans="12:16" ht="24" customHeight="1">
      <c r="L12508" s="8"/>
      <c r="M12508" s="8"/>
      <c r="N12508" s="8"/>
      <c r="O12508" s="8"/>
      <c r="P12508" s="8"/>
    </row>
    <row r="12509" spans="12:16" ht="24" customHeight="1">
      <c r="L12509" s="8"/>
      <c r="M12509" s="8"/>
      <c r="N12509" s="8"/>
      <c r="O12509" s="8"/>
      <c r="P12509" s="8"/>
    </row>
    <row r="12510" spans="12:16" ht="24" customHeight="1">
      <c r="L12510" s="8"/>
      <c r="M12510" s="8"/>
      <c r="N12510" s="8"/>
      <c r="O12510" s="8"/>
      <c r="P12510" s="8"/>
    </row>
    <row r="12511" spans="12:16" ht="24" customHeight="1">
      <c r="L12511" s="8"/>
      <c r="M12511" s="8"/>
      <c r="N12511" s="8"/>
      <c r="O12511" s="8"/>
      <c r="P12511" s="8"/>
    </row>
    <row r="12512" spans="12:16" ht="24" customHeight="1">
      <c r="L12512" s="8"/>
      <c r="M12512" s="8"/>
      <c r="N12512" s="8"/>
      <c r="O12512" s="8"/>
      <c r="P12512" s="8"/>
    </row>
    <row r="12513" spans="12:16" ht="24" customHeight="1">
      <c r="L12513" s="8"/>
      <c r="M12513" s="8"/>
      <c r="N12513" s="8"/>
      <c r="O12513" s="8"/>
      <c r="P12513" s="8"/>
    </row>
    <row r="12514" spans="12:16" ht="24" customHeight="1">
      <c r="L12514" s="8"/>
      <c r="M12514" s="8"/>
      <c r="N12514" s="8"/>
      <c r="O12514" s="8"/>
      <c r="P12514" s="8"/>
    </row>
    <row r="12515" spans="12:16" ht="24" customHeight="1">
      <c r="L12515" s="8"/>
      <c r="M12515" s="8"/>
      <c r="N12515" s="8"/>
      <c r="O12515" s="8"/>
      <c r="P12515" s="8"/>
    </row>
    <row r="12516" spans="12:16" ht="24" customHeight="1">
      <c r="L12516" s="8"/>
      <c r="M12516" s="8"/>
      <c r="N12516" s="8"/>
      <c r="O12516" s="8"/>
      <c r="P12516" s="8"/>
    </row>
    <row r="12517" spans="12:16" ht="24" customHeight="1">
      <c r="L12517" s="8"/>
      <c r="M12517" s="8"/>
      <c r="N12517" s="8"/>
      <c r="O12517" s="8"/>
      <c r="P12517" s="8"/>
    </row>
    <row r="12518" spans="12:16" ht="24" customHeight="1">
      <c r="L12518" s="8"/>
      <c r="M12518" s="8"/>
      <c r="N12518" s="8"/>
      <c r="O12518" s="8"/>
      <c r="P12518" s="8"/>
    </row>
    <row r="12519" spans="12:16" ht="24" customHeight="1">
      <c r="L12519" s="8"/>
      <c r="M12519" s="8"/>
      <c r="N12519" s="8"/>
      <c r="O12519" s="8"/>
      <c r="P12519" s="8"/>
    </row>
    <row r="12520" spans="12:16" ht="24" customHeight="1">
      <c r="L12520" s="8"/>
      <c r="M12520" s="8"/>
      <c r="N12520" s="8"/>
      <c r="O12520" s="8"/>
      <c r="P12520" s="8"/>
    </row>
    <row r="12521" spans="12:16" ht="24" customHeight="1">
      <c r="L12521" s="8"/>
      <c r="M12521" s="8"/>
      <c r="N12521" s="8"/>
      <c r="O12521" s="8"/>
      <c r="P12521" s="8"/>
    </row>
    <row r="12522" spans="12:16" ht="24" customHeight="1">
      <c r="L12522" s="8"/>
      <c r="M12522" s="8"/>
      <c r="N12522" s="8"/>
      <c r="O12522" s="8"/>
      <c r="P12522" s="8"/>
    </row>
    <row r="12523" spans="12:16" ht="24" customHeight="1">
      <c r="L12523" s="8"/>
      <c r="M12523" s="8"/>
      <c r="N12523" s="8"/>
      <c r="O12523" s="8"/>
      <c r="P12523" s="8"/>
    </row>
    <row r="12524" spans="12:16" ht="24" customHeight="1">
      <c r="L12524" s="8"/>
      <c r="M12524" s="8"/>
      <c r="N12524" s="8"/>
      <c r="O12524" s="8"/>
      <c r="P12524" s="8"/>
    </row>
    <row r="12525" spans="12:16" ht="24" customHeight="1">
      <c r="L12525" s="8"/>
      <c r="M12525" s="8"/>
      <c r="N12525" s="8"/>
      <c r="O12525" s="8"/>
      <c r="P12525" s="8"/>
    </row>
    <row r="12526" spans="12:16" ht="24" customHeight="1">
      <c r="L12526" s="8"/>
      <c r="M12526" s="8"/>
      <c r="N12526" s="8"/>
      <c r="O12526" s="8"/>
      <c r="P12526" s="8"/>
    </row>
    <row r="12527" spans="12:16" ht="24" customHeight="1">
      <c r="L12527" s="8"/>
      <c r="M12527" s="8"/>
      <c r="N12527" s="8"/>
      <c r="O12527" s="8"/>
      <c r="P12527" s="8"/>
    </row>
    <row r="12528" spans="12:16" ht="24" customHeight="1">
      <c r="L12528" s="8"/>
      <c r="M12528" s="8"/>
      <c r="N12528" s="8"/>
      <c r="O12528" s="8"/>
      <c r="P12528" s="8"/>
    </row>
    <row r="12529" spans="12:16" ht="24" customHeight="1">
      <c r="L12529" s="8"/>
      <c r="M12529" s="8"/>
      <c r="N12529" s="8"/>
      <c r="O12529" s="8"/>
      <c r="P12529" s="8"/>
    </row>
    <row r="12530" spans="12:16" ht="24" customHeight="1">
      <c r="L12530" s="8"/>
      <c r="M12530" s="8"/>
      <c r="N12530" s="8"/>
      <c r="O12530" s="8"/>
      <c r="P12530" s="8"/>
    </row>
    <row r="12531" spans="12:16" ht="24" customHeight="1">
      <c r="L12531" s="8"/>
      <c r="M12531" s="8"/>
      <c r="N12531" s="8"/>
      <c r="O12531" s="8"/>
      <c r="P12531" s="8"/>
    </row>
    <row r="12532" spans="12:16" ht="24" customHeight="1">
      <c r="L12532" s="8"/>
      <c r="M12532" s="8"/>
      <c r="N12532" s="8"/>
      <c r="O12532" s="8"/>
      <c r="P12532" s="8"/>
    </row>
    <row r="12533" spans="12:16" ht="24" customHeight="1">
      <c r="L12533" s="8"/>
      <c r="M12533" s="8"/>
      <c r="N12533" s="8"/>
      <c r="O12533" s="8"/>
      <c r="P12533" s="8"/>
    </row>
    <row r="12534" spans="12:16" ht="24" customHeight="1">
      <c r="L12534" s="8"/>
      <c r="M12534" s="8"/>
      <c r="N12534" s="8"/>
      <c r="O12534" s="8"/>
      <c r="P12534" s="8"/>
    </row>
    <row r="12535" spans="12:16" ht="24" customHeight="1">
      <c r="L12535" s="8"/>
      <c r="M12535" s="8"/>
      <c r="N12535" s="8"/>
      <c r="O12535" s="8"/>
      <c r="P12535" s="8"/>
    </row>
    <row r="12536" spans="12:16" ht="24" customHeight="1">
      <c r="L12536" s="8"/>
      <c r="M12536" s="8"/>
      <c r="N12536" s="8"/>
      <c r="O12536" s="8"/>
      <c r="P12536" s="8"/>
    </row>
    <row r="12537" spans="12:16" ht="24" customHeight="1">
      <c r="L12537" s="8"/>
      <c r="M12537" s="8"/>
      <c r="N12537" s="8"/>
      <c r="O12537" s="8"/>
      <c r="P12537" s="8"/>
    </row>
    <row r="12538" spans="12:16" ht="24" customHeight="1">
      <c r="L12538" s="8"/>
      <c r="M12538" s="8"/>
      <c r="N12538" s="8"/>
      <c r="O12538" s="8"/>
      <c r="P12538" s="8"/>
    </row>
    <row r="12539" spans="12:16" ht="24" customHeight="1">
      <c r="L12539" s="8"/>
      <c r="M12539" s="8"/>
      <c r="N12539" s="8"/>
      <c r="O12539" s="8"/>
      <c r="P12539" s="8"/>
    </row>
    <row r="12540" spans="12:16" ht="24" customHeight="1">
      <c r="L12540" s="8"/>
      <c r="M12540" s="8"/>
      <c r="N12540" s="8"/>
      <c r="O12540" s="8"/>
      <c r="P12540" s="8"/>
    </row>
    <row r="12541" spans="12:16" ht="24" customHeight="1">
      <c r="L12541" s="8"/>
      <c r="M12541" s="8"/>
      <c r="N12541" s="8"/>
      <c r="O12541" s="8"/>
      <c r="P12541" s="8"/>
    </row>
    <row r="12542" spans="12:16" ht="24" customHeight="1">
      <c r="L12542" s="8"/>
      <c r="M12542" s="8"/>
      <c r="N12542" s="8"/>
      <c r="O12542" s="8"/>
      <c r="P12542" s="8"/>
    </row>
    <row r="12543" spans="12:16" ht="24" customHeight="1">
      <c r="L12543" s="8"/>
      <c r="M12543" s="8"/>
      <c r="N12543" s="8"/>
      <c r="O12543" s="8"/>
      <c r="P12543" s="8"/>
    </row>
    <row r="12544" spans="12:16" ht="24" customHeight="1">
      <c r="L12544" s="8"/>
      <c r="M12544" s="8"/>
      <c r="N12544" s="8"/>
      <c r="O12544" s="8"/>
      <c r="P12544" s="8"/>
    </row>
    <row r="12545" spans="12:16" ht="24" customHeight="1">
      <c r="L12545" s="8"/>
      <c r="M12545" s="8"/>
      <c r="N12545" s="8"/>
      <c r="O12545" s="8"/>
      <c r="P12545" s="8"/>
    </row>
    <row r="12546" spans="12:16" ht="24" customHeight="1">
      <c r="L12546" s="8"/>
      <c r="M12546" s="8"/>
      <c r="N12546" s="8"/>
      <c r="O12546" s="8"/>
      <c r="P12546" s="8"/>
    </row>
    <row r="12547" spans="12:16" ht="24" customHeight="1">
      <c r="L12547" s="8"/>
      <c r="M12547" s="8"/>
      <c r="N12547" s="8"/>
      <c r="O12547" s="8"/>
      <c r="P12547" s="8"/>
    </row>
    <row r="12548" spans="12:16" ht="24" customHeight="1">
      <c r="L12548" s="8"/>
      <c r="M12548" s="8"/>
      <c r="N12548" s="8"/>
      <c r="O12548" s="8"/>
      <c r="P12548" s="8"/>
    </row>
    <row r="12549" spans="12:16" ht="24" customHeight="1">
      <c r="L12549" s="8"/>
      <c r="M12549" s="8"/>
      <c r="N12549" s="8"/>
      <c r="O12549" s="8"/>
      <c r="P12549" s="8"/>
    </row>
    <row r="12550" spans="12:16" ht="24" customHeight="1">
      <c r="L12550" s="8"/>
      <c r="M12550" s="8"/>
      <c r="N12550" s="8"/>
      <c r="O12550" s="8"/>
      <c r="P12550" s="8"/>
    </row>
    <row r="12551" spans="12:16" ht="24" customHeight="1">
      <c r="L12551" s="8"/>
      <c r="M12551" s="8"/>
      <c r="N12551" s="8"/>
      <c r="O12551" s="8"/>
      <c r="P12551" s="8"/>
    </row>
    <row r="12552" spans="12:16" ht="24" customHeight="1">
      <c r="L12552" s="8"/>
      <c r="M12552" s="8"/>
      <c r="N12552" s="8"/>
      <c r="O12552" s="8"/>
      <c r="P12552" s="8"/>
    </row>
    <row r="12553" spans="12:16" ht="24" customHeight="1">
      <c r="L12553" s="8"/>
      <c r="M12553" s="8"/>
      <c r="N12553" s="8"/>
      <c r="O12553" s="8"/>
      <c r="P12553" s="8"/>
    </row>
    <row r="12554" spans="12:16" ht="24" customHeight="1">
      <c r="L12554" s="8"/>
      <c r="M12554" s="8"/>
      <c r="N12554" s="8"/>
      <c r="O12554" s="8"/>
      <c r="P12554" s="8"/>
    </row>
    <row r="12555" spans="12:16" ht="24" customHeight="1">
      <c r="L12555" s="8"/>
      <c r="M12555" s="8"/>
      <c r="N12555" s="8"/>
      <c r="O12555" s="8"/>
      <c r="P12555" s="8"/>
    </row>
    <row r="12556" spans="12:16" ht="24" customHeight="1">
      <c r="L12556" s="8"/>
      <c r="M12556" s="8"/>
      <c r="N12556" s="8"/>
      <c r="O12556" s="8"/>
      <c r="P12556" s="8"/>
    </row>
    <row r="12557" spans="12:16" ht="24" customHeight="1">
      <c r="L12557" s="8"/>
      <c r="M12557" s="8"/>
      <c r="N12557" s="8"/>
      <c r="O12557" s="8"/>
      <c r="P12557" s="8"/>
    </row>
    <row r="12558" spans="12:16" ht="24" customHeight="1">
      <c r="L12558" s="8"/>
      <c r="M12558" s="8"/>
      <c r="N12558" s="8"/>
      <c r="O12558" s="8"/>
      <c r="P12558" s="8"/>
    </row>
    <row r="12559" spans="12:16" ht="24" customHeight="1">
      <c r="L12559" s="8"/>
      <c r="M12559" s="8"/>
      <c r="N12559" s="8"/>
      <c r="O12559" s="8"/>
      <c r="P12559" s="8"/>
    </row>
    <row r="12560" spans="12:16" ht="24" customHeight="1">
      <c r="L12560" s="8"/>
      <c r="M12560" s="8"/>
      <c r="N12560" s="8"/>
      <c r="O12560" s="8"/>
      <c r="P12560" s="8"/>
    </row>
    <row r="12561" spans="12:16" ht="24" customHeight="1">
      <c r="L12561" s="8"/>
      <c r="M12561" s="8"/>
      <c r="N12561" s="8"/>
      <c r="O12561" s="8"/>
      <c r="P12561" s="8"/>
    </row>
    <row r="12562" spans="12:16" ht="24" customHeight="1">
      <c r="L12562" s="8"/>
      <c r="M12562" s="8"/>
      <c r="N12562" s="8"/>
      <c r="O12562" s="8"/>
      <c r="P12562" s="8"/>
    </row>
    <row r="12563" spans="12:16" ht="24" customHeight="1">
      <c r="L12563" s="8"/>
      <c r="M12563" s="8"/>
      <c r="N12563" s="8"/>
      <c r="O12563" s="8"/>
      <c r="P12563" s="8"/>
    </row>
    <row r="12564" spans="12:16" ht="24" customHeight="1">
      <c r="L12564" s="8"/>
      <c r="M12564" s="8"/>
      <c r="N12564" s="8"/>
      <c r="O12564" s="8"/>
      <c r="P12564" s="8"/>
    </row>
    <row r="12565" spans="12:16" ht="24" customHeight="1">
      <c r="L12565" s="8"/>
      <c r="M12565" s="8"/>
      <c r="N12565" s="8"/>
      <c r="O12565" s="8"/>
      <c r="P12565" s="8"/>
    </row>
    <row r="12566" spans="12:16" ht="24" customHeight="1">
      <c r="L12566" s="8"/>
      <c r="M12566" s="8"/>
      <c r="N12566" s="8"/>
      <c r="O12566" s="8"/>
      <c r="P12566" s="8"/>
    </row>
    <row r="12567" spans="12:16" ht="24" customHeight="1">
      <c r="L12567" s="8"/>
      <c r="M12567" s="8"/>
      <c r="N12567" s="8"/>
      <c r="O12567" s="8"/>
      <c r="P12567" s="8"/>
    </row>
    <row r="12568" spans="12:16" ht="24" customHeight="1">
      <c r="L12568" s="8"/>
      <c r="M12568" s="8"/>
      <c r="N12568" s="8"/>
      <c r="O12568" s="8"/>
      <c r="P12568" s="8"/>
    </row>
    <row r="12569" spans="12:16" ht="24" customHeight="1">
      <c r="L12569" s="8"/>
      <c r="M12569" s="8"/>
      <c r="N12569" s="8"/>
      <c r="O12569" s="8"/>
      <c r="P12569" s="8"/>
    </row>
    <row r="12570" spans="12:16" ht="24" customHeight="1">
      <c r="L12570" s="8"/>
      <c r="M12570" s="8"/>
      <c r="N12570" s="8"/>
      <c r="O12570" s="8"/>
      <c r="P12570" s="8"/>
    </row>
    <row r="12571" spans="12:16" ht="24" customHeight="1">
      <c r="L12571" s="8"/>
      <c r="M12571" s="8"/>
      <c r="N12571" s="8"/>
      <c r="O12571" s="8"/>
      <c r="P12571" s="8"/>
    </row>
    <row r="12572" spans="12:16" ht="24" customHeight="1">
      <c r="L12572" s="8"/>
      <c r="M12572" s="8"/>
      <c r="N12572" s="8"/>
      <c r="O12572" s="8"/>
      <c r="P12572" s="8"/>
    </row>
    <row r="12573" spans="12:16" ht="24" customHeight="1">
      <c r="L12573" s="8"/>
      <c r="M12573" s="8"/>
      <c r="N12573" s="8"/>
      <c r="O12573" s="8"/>
      <c r="P12573" s="8"/>
    </row>
    <row r="12574" spans="12:16" ht="24" customHeight="1">
      <c r="L12574" s="8"/>
      <c r="M12574" s="8"/>
      <c r="N12574" s="8"/>
      <c r="O12574" s="8"/>
      <c r="P12574" s="8"/>
    </row>
    <row r="12575" spans="12:16" ht="24" customHeight="1">
      <c r="L12575" s="8"/>
      <c r="M12575" s="8"/>
      <c r="N12575" s="8"/>
      <c r="O12575" s="8"/>
      <c r="P12575" s="8"/>
    </row>
    <row r="12576" spans="12:16" ht="24" customHeight="1">
      <c r="L12576" s="8"/>
      <c r="M12576" s="8"/>
      <c r="N12576" s="8"/>
      <c r="O12576" s="8"/>
      <c r="P12576" s="8"/>
    </row>
    <row r="12577" spans="12:16" ht="24" customHeight="1">
      <c r="L12577" s="8"/>
      <c r="M12577" s="8"/>
      <c r="N12577" s="8"/>
      <c r="O12577" s="8"/>
      <c r="P12577" s="8"/>
    </row>
    <row r="12578" spans="12:16" ht="24" customHeight="1">
      <c r="L12578" s="8"/>
      <c r="M12578" s="8"/>
      <c r="N12578" s="8"/>
      <c r="O12578" s="8"/>
      <c r="P12578" s="8"/>
    </row>
    <row r="12579" spans="12:16" ht="24" customHeight="1">
      <c r="L12579" s="8"/>
      <c r="M12579" s="8"/>
      <c r="N12579" s="8"/>
      <c r="O12579" s="8"/>
      <c r="P12579" s="8"/>
    </row>
    <row r="12580" spans="12:16" ht="24" customHeight="1">
      <c r="L12580" s="8"/>
      <c r="M12580" s="8"/>
      <c r="N12580" s="8"/>
      <c r="O12580" s="8"/>
      <c r="P12580" s="8"/>
    </row>
    <row r="12581" spans="12:16" ht="24" customHeight="1">
      <c r="L12581" s="8"/>
      <c r="M12581" s="8"/>
      <c r="N12581" s="8"/>
      <c r="O12581" s="8"/>
      <c r="P12581" s="8"/>
    </row>
    <row r="12582" spans="12:16" ht="24" customHeight="1">
      <c r="L12582" s="8"/>
      <c r="M12582" s="8"/>
      <c r="N12582" s="8"/>
      <c r="O12582" s="8"/>
      <c r="P12582" s="8"/>
    </row>
    <row r="12583" spans="12:16" ht="24" customHeight="1">
      <c r="L12583" s="8"/>
      <c r="M12583" s="8"/>
      <c r="N12583" s="8"/>
      <c r="O12583" s="8"/>
      <c r="P12583" s="8"/>
    </row>
    <row r="12584" spans="12:16" ht="24" customHeight="1">
      <c r="L12584" s="8"/>
      <c r="M12584" s="8"/>
      <c r="N12584" s="8"/>
      <c r="O12584" s="8"/>
      <c r="P12584" s="8"/>
    </row>
    <row r="12585" spans="12:16" ht="24" customHeight="1">
      <c r="L12585" s="8"/>
      <c r="M12585" s="8"/>
      <c r="N12585" s="8"/>
      <c r="O12585" s="8"/>
      <c r="P12585" s="8"/>
    </row>
    <row r="12586" spans="12:16" ht="24" customHeight="1">
      <c r="L12586" s="8"/>
      <c r="M12586" s="8"/>
      <c r="N12586" s="8"/>
      <c r="O12586" s="8"/>
      <c r="P12586" s="8"/>
    </row>
    <row r="12587" spans="12:16" ht="24" customHeight="1">
      <c r="L12587" s="8"/>
      <c r="M12587" s="8"/>
      <c r="N12587" s="8"/>
      <c r="O12587" s="8"/>
      <c r="P12587" s="8"/>
    </row>
    <row r="12588" spans="12:16" ht="24" customHeight="1">
      <c r="L12588" s="8"/>
      <c r="M12588" s="8"/>
      <c r="N12588" s="8"/>
      <c r="O12588" s="8"/>
      <c r="P12588" s="8"/>
    </row>
    <row r="12589" spans="12:16" ht="24" customHeight="1">
      <c r="L12589" s="8"/>
      <c r="M12589" s="8"/>
      <c r="N12589" s="8"/>
      <c r="O12589" s="8"/>
      <c r="P12589" s="8"/>
    </row>
    <row r="12590" spans="12:16" ht="24" customHeight="1">
      <c r="L12590" s="8"/>
      <c r="M12590" s="8"/>
      <c r="N12590" s="8"/>
      <c r="O12590" s="8"/>
      <c r="P12590" s="8"/>
    </row>
    <row r="12591" spans="12:16" ht="24" customHeight="1">
      <c r="L12591" s="8"/>
      <c r="M12591" s="8"/>
      <c r="N12591" s="8"/>
      <c r="O12591" s="8"/>
      <c r="P12591" s="8"/>
    </row>
    <row r="12592" spans="12:16" ht="24" customHeight="1">
      <c r="L12592" s="8"/>
      <c r="M12592" s="8"/>
      <c r="N12592" s="8"/>
      <c r="O12592" s="8"/>
      <c r="P12592" s="8"/>
    </row>
    <row r="12593" spans="12:16" ht="24" customHeight="1">
      <c r="L12593" s="8"/>
      <c r="M12593" s="8"/>
      <c r="N12593" s="8"/>
      <c r="O12593" s="8"/>
      <c r="P12593" s="8"/>
    </row>
    <row r="12594" spans="12:16" ht="24" customHeight="1">
      <c r="L12594" s="8"/>
      <c r="M12594" s="8"/>
      <c r="N12594" s="8"/>
      <c r="O12594" s="8"/>
      <c r="P12594" s="8"/>
    </row>
    <row r="12595" spans="12:16" ht="24" customHeight="1">
      <c r="L12595" s="8"/>
      <c r="M12595" s="8"/>
      <c r="N12595" s="8"/>
      <c r="O12595" s="8"/>
      <c r="P12595" s="8"/>
    </row>
    <row r="12596" spans="12:16" ht="24" customHeight="1">
      <c r="L12596" s="8"/>
      <c r="M12596" s="8"/>
      <c r="N12596" s="8"/>
      <c r="O12596" s="8"/>
      <c r="P12596" s="8"/>
    </row>
    <row r="12597" spans="12:16" ht="24" customHeight="1">
      <c r="L12597" s="8"/>
      <c r="M12597" s="8"/>
      <c r="N12597" s="8"/>
      <c r="O12597" s="8"/>
      <c r="P12597" s="8"/>
    </row>
    <row r="12598" spans="12:16" ht="24" customHeight="1">
      <c r="L12598" s="8"/>
      <c r="M12598" s="8"/>
      <c r="N12598" s="8"/>
      <c r="O12598" s="8"/>
      <c r="P12598" s="8"/>
    </row>
    <row r="12599" spans="12:16" ht="24" customHeight="1">
      <c r="L12599" s="8"/>
      <c r="M12599" s="8"/>
      <c r="N12599" s="8"/>
      <c r="O12599" s="8"/>
      <c r="P12599" s="8"/>
    </row>
    <row r="12600" spans="12:16" ht="24" customHeight="1">
      <c r="L12600" s="8"/>
      <c r="M12600" s="8"/>
      <c r="N12600" s="8"/>
      <c r="O12600" s="8"/>
      <c r="P12600" s="8"/>
    </row>
    <row r="12601" spans="12:16" ht="24" customHeight="1">
      <c r="L12601" s="8"/>
      <c r="M12601" s="8"/>
      <c r="N12601" s="8"/>
      <c r="O12601" s="8"/>
      <c r="P12601" s="8"/>
    </row>
    <row r="12602" spans="12:16" ht="24" customHeight="1">
      <c r="L12602" s="8"/>
      <c r="M12602" s="8"/>
      <c r="N12602" s="8"/>
      <c r="O12602" s="8"/>
      <c r="P12602" s="8"/>
    </row>
    <row r="12603" spans="12:16" ht="24" customHeight="1">
      <c r="L12603" s="8"/>
      <c r="M12603" s="8"/>
      <c r="N12603" s="8"/>
      <c r="O12603" s="8"/>
      <c r="P12603" s="8"/>
    </row>
    <row r="12604" spans="12:16" ht="24" customHeight="1">
      <c r="L12604" s="8"/>
      <c r="M12604" s="8"/>
      <c r="N12604" s="8"/>
      <c r="O12604" s="8"/>
      <c r="P12604" s="8"/>
    </row>
    <row r="12605" spans="12:16" ht="24" customHeight="1">
      <c r="L12605" s="8"/>
      <c r="M12605" s="8"/>
      <c r="N12605" s="8"/>
      <c r="O12605" s="8"/>
      <c r="P12605" s="8"/>
    </row>
    <row r="12606" spans="12:16" ht="24" customHeight="1">
      <c r="L12606" s="8"/>
      <c r="M12606" s="8"/>
      <c r="N12606" s="8"/>
      <c r="O12606" s="8"/>
      <c r="P12606" s="8"/>
    </row>
    <row r="12607" spans="12:16" ht="24" customHeight="1">
      <c r="L12607" s="8"/>
      <c r="M12607" s="8"/>
      <c r="N12607" s="8"/>
      <c r="O12607" s="8"/>
      <c r="P12607" s="8"/>
    </row>
    <row r="12608" spans="12:16" ht="24" customHeight="1">
      <c r="L12608" s="8"/>
      <c r="M12608" s="8"/>
      <c r="N12608" s="8"/>
      <c r="O12608" s="8"/>
      <c r="P12608" s="8"/>
    </row>
    <row r="12609" spans="12:16" ht="24" customHeight="1">
      <c r="L12609" s="8"/>
      <c r="M12609" s="8"/>
      <c r="N12609" s="8"/>
      <c r="O12609" s="8"/>
      <c r="P12609" s="8"/>
    </row>
    <row r="12610" spans="12:16" ht="24" customHeight="1">
      <c r="L12610" s="8"/>
      <c r="M12610" s="8"/>
      <c r="N12610" s="8"/>
      <c r="O12610" s="8"/>
      <c r="P12610" s="8"/>
    </row>
    <row r="12611" spans="12:16" ht="24" customHeight="1">
      <c r="L12611" s="8"/>
      <c r="M12611" s="8"/>
      <c r="N12611" s="8"/>
      <c r="O12611" s="8"/>
      <c r="P12611" s="8"/>
    </row>
    <row r="12612" spans="12:16" ht="24" customHeight="1">
      <c r="L12612" s="8"/>
      <c r="M12612" s="8"/>
      <c r="N12612" s="8"/>
      <c r="O12612" s="8"/>
      <c r="P12612" s="8"/>
    </row>
    <row r="12613" spans="12:16" ht="24" customHeight="1">
      <c r="L12613" s="8"/>
      <c r="M12613" s="8"/>
      <c r="N12613" s="8"/>
      <c r="O12613" s="8"/>
      <c r="P12613" s="8"/>
    </row>
    <row r="12614" spans="12:16" ht="24" customHeight="1">
      <c r="L12614" s="8"/>
      <c r="M12614" s="8"/>
      <c r="N12614" s="8"/>
      <c r="O12614" s="8"/>
      <c r="P12614" s="8"/>
    </row>
    <row r="12615" spans="12:16" ht="24" customHeight="1">
      <c r="L12615" s="8"/>
      <c r="M12615" s="8"/>
      <c r="N12615" s="8"/>
      <c r="O12615" s="8"/>
      <c r="P12615" s="8"/>
    </row>
    <row r="12616" spans="12:16" ht="24" customHeight="1">
      <c r="L12616" s="8"/>
      <c r="M12616" s="8"/>
      <c r="N12616" s="8"/>
      <c r="O12616" s="8"/>
      <c r="P12616" s="8"/>
    </row>
    <row r="12617" spans="12:16" ht="24" customHeight="1">
      <c r="L12617" s="8"/>
      <c r="M12617" s="8"/>
      <c r="N12617" s="8"/>
      <c r="O12617" s="8"/>
      <c r="P12617" s="8"/>
    </row>
    <row r="12618" spans="12:16" ht="24" customHeight="1">
      <c r="L12618" s="8"/>
      <c r="M12618" s="8"/>
      <c r="N12618" s="8"/>
      <c r="O12618" s="8"/>
      <c r="P12618" s="8"/>
    </row>
    <row r="12619" spans="12:16" ht="24" customHeight="1">
      <c r="L12619" s="8"/>
      <c r="M12619" s="8"/>
      <c r="N12619" s="8"/>
      <c r="O12619" s="8"/>
      <c r="P12619" s="8"/>
    </row>
    <row r="12620" spans="12:16" ht="24" customHeight="1">
      <c r="L12620" s="8"/>
      <c r="M12620" s="8"/>
      <c r="N12620" s="8"/>
      <c r="O12620" s="8"/>
      <c r="P12620" s="8"/>
    </row>
    <row r="12621" spans="12:16" ht="24" customHeight="1">
      <c r="L12621" s="8"/>
      <c r="M12621" s="8"/>
      <c r="N12621" s="8"/>
      <c r="O12621" s="8"/>
      <c r="P12621" s="8"/>
    </row>
    <row r="12622" spans="12:16" ht="24" customHeight="1">
      <c r="L12622" s="8"/>
      <c r="M12622" s="8"/>
      <c r="N12622" s="8"/>
      <c r="O12622" s="8"/>
      <c r="P12622" s="8"/>
    </row>
    <row r="12623" spans="12:16" ht="24" customHeight="1">
      <c r="L12623" s="8"/>
      <c r="M12623" s="8"/>
      <c r="N12623" s="8"/>
      <c r="O12623" s="8"/>
      <c r="P12623" s="8"/>
    </row>
    <row r="12624" spans="12:16" ht="24" customHeight="1">
      <c r="L12624" s="8"/>
      <c r="M12624" s="8"/>
      <c r="N12624" s="8"/>
      <c r="O12624" s="8"/>
      <c r="P12624" s="8"/>
    </row>
    <row r="12625" spans="12:16" ht="24" customHeight="1">
      <c r="L12625" s="8"/>
      <c r="M12625" s="8"/>
      <c r="N12625" s="8"/>
      <c r="O12625" s="8"/>
      <c r="P12625" s="8"/>
    </row>
    <row r="12626" spans="12:16" ht="24" customHeight="1">
      <c r="L12626" s="8"/>
      <c r="M12626" s="8"/>
      <c r="N12626" s="8"/>
      <c r="O12626" s="8"/>
      <c r="P12626" s="8"/>
    </row>
    <row r="12627" spans="12:16" ht="24" customHeight="1">
      <c r="L12627" s="8"/>
      <c r="M12627" s="8"/>
      <c r="N12627" s="8"/>
      <c r="O12627" s="8"/>
      <c r="P12627" s="8"/>
    </row>
    <row r="12628" spans="12:16" ht="24" customHeight="1">
      <c r="L12628" s="8"/>
      <c r="M12628" s="8"/>
      <c r="N12628" s="8"/>
      <c r="O12628" s="8"/>
      <c r="P12628" s="8"/>
    </row>
    <row r="12629" spans="12:16" ht="24" customHeight="1">
      <c r="L12629" s="8"/>
      <c r="M12629" s="8"/>
      <c r="N12629" s="8"/>
      <c r="O12629" s="8"/>
      <c r="P12629" s="8"/>
    </row>
    <row r="12630" spans="12:16" ht="24" customHeight="1">
      <c r="L12630" s="8"/>
      <c r="M12630" s="8"/>
      <c r="N12630" s="8"/>
      <c r="O12630" s="8"/>
      <c r="P12630" s="8"/>
    </row>
    <row r="12631" spans="12:16" ht="24" customHeight="1">
      <c r="L12631" s="8"/>
      <c r="M12631" s="8"/>
      <c r="N12631" s="8"/>
      <c r="O12631" s="8"/>
      <c r="P12631" s="8"/>
    </row>
    <row r="12632" spans="12:16" ht="24" customHeight="1">
      <c r="L12632" s="8"/>
      <c r="M12632" s="8"/>
      <c r="N12632" s="8"/>
      <c r="O12632" s="8"/>
      <c r="P12632" s="8"/>
    </row>
    <row r="12633" spans="12:16" ht="24" customHeight="1">
      <c r="L12633" s="8"/>
      <c r="M12633" s="8"/>
      <c r="N12633" s="8"/>
      <c r="O12633" s="8"/>
      <c r="P12633" s="8"/>
    </row>
    <row r="12634" spans="12:16" ht="24" customHeight="1">
      <c r="L12634" s="8"/>
      <c r="M12634" s="8"/>
      <c r="N12634" s="8"/>
      <c r="O12634" s="8"/>
      <c r="P12634" s="8"/>
    </row>
    <row r="12635" spans="12:16" ht="24" customHeight="1">
      <c r="L12635" s="8"/>
      <c r="M12635" s="8"/>
      <c r="N12635" s="8"/>
      <c r="O12635" s="8"/>
      <c r="P12635" s="8"/>
    </row>
    <row r="12636" spans="12:16" ht="24" customHeight="1">
      <c r="L12636" s="8"/>
      <c r="M12636" s="8"/>
      <c r="N12636" s="8"/>
      <c r="O12636" s="8"/>
      <c r="P12636" s="8"/>
    </row>
    <row r="12637" spans="12:16" ht="24" customHeight="1">
      <c r="L12637" s="8"/>
      <c r="M12637" s="8"/>
      <c r="N12637" s="8"/>
      <c r="O12637" s="8"/>
      <c r="P12637" s="8"/>
    </row>
    <row r="12638" spans="12:16" ht="24" customHeight="1">
      <c r="L12638" s="8"/>
      <c r="M12638" s="8"/>
      <c r="N12638" s="8"/>
      <c r="O12638" s="8"/>
      <c r="P12638" s="8"/>
    </row>
    <row r="12639" spans="12:16" ht="24" customHeight="1">
      <c r="L12639" s="8"/>
      <c r="M12639" s="8"/>
      <c r="N12639" s="8"/>
      <c r="O12639" s="8"/>
      <c r="P12639" s="8"/>
    </row>
    <row r="12640" spans="12:16" ht="24" customHeight="1">
      <c r="L12640" s="8"/>
      <c r="M12640" s="8"/>
      <c r="N12640" s="8"/>
      <c r="O12640" s="8"/>
      <c r="P12640" s="8"/>
    </row>
    <row r="12641" spans="12:16" ht="24" customHeight="1">
      <c r="L12641" s="8"/>
      <c r="M12641" s="8"/>
      <c r="N12641" s="8"/>
      <c r="O12641" s="8"/>
      <c r="P12641" s="8"/>
    </row>
    <row r="12642" spans="12:16" ht="24" customHeight="1">
      <c r="L12642" s="8"/>
      <c r="M12642" s="8"/>
      <c r="N12642" s="8"/>
      <c r="O12642" s="8"/>
      <c r="P12642" s="8"/>
    </row>
    <row r="12643" spans="12:16" ht="24" customHeight="1">
      <c r="L12643" s="8"/>
      <c r="M12643" s="8"/>
      <c r="N12643" s="8"/>
      <c r="O12643" s="8"/>
      <c r="P12643" s="8"/>
    </row>
    <row r="12644" spans="12:16" ht="24" customHeight="1">
      <c r="L12644" s="8"/>
      <c r="M12644" s="8"/>
      <c r="N12644" s="8"/>
      <c r="O12644" s="8"/>
      <c r="P12644" s="8"/>
    </row>
    <row r="12645" spans="12:16" ht="24" customHeight="1">
      <c r="L12645" s="8"/>
      <c r="M12645" s="8"/>
      <c r="N12645" s="8"/>
      <c r="O12645" s="8"/>
      <c r="P12645" s="8"/>
    </row>
    <row r="12646" spans="12:16" ht="24" customHeight="1">
      <c r="L12646" s="8"/>
      <c r="M12646" s="8"/>
      <c r="N12646" s="8"/>
      <c r="O12646" s="8"/>
      <c r="P12646" s="8"/>
    </row>
    <row r="12647" spans="12:16" ht="24" customHeight="1">
      <c r="L12647" s="8"/>
      <c r="M12647" s="8"/>
      <c r="N12647" s="8"/>
      <c r="O12647" s="8"/>
      <c r="P12647" s="8"/>
    </row>
    <row r="12648" spans="12:16" ht="24" customHeight="1">
      <c r="L12648" s="8"/>
      <c r="M12648" s="8"/>
      <c r="N12648" s="8"/>
      <c r="O12648" s="8"/>
      <c r="P12648" s="8"/>
    </row>
    <row r="12649" spans="12:16" ht="24" customHeight="1">
      <c r="L12649" s="8"/>
      <c r="M12649" s="8"/>
      <c r="N12649" s="8"/>
      <c r="O12649" s="8"/>
      <c r="P12649" s="8"/>
    </row>
    <row r="12650" spans="12:16" ht="24" customHeight="1">
      <c r="L12650" s="8"/>
      <c r="M12650" s="8"/>
      <c r="N12650" s="8"/>
      <c r="O12650" s="8"/>
      <c r="P12650" s="8"/>
    </row>
    <row r="12651" spans="12:16" ht="24" customHeight="1">
      <c r="L12651" s="8"/>
      <c r="M12651" s="8"/>
      <c r="N12651" s="8"/>
      <c r="O12651" s="8"/>
      <c r="P12651" s="8"/>
    </row>
    <row r="12652" spans="12:16" ht="24" customHeight="1">
      <c r="L12652" s="8"/>
      <c r="M12652" s="8"/>
      <c r="N12652" s="8"/>
      <c r="O12652" s="8"/>
      <c r="P12652" s="8"/>
    </row>
    <row r="12653" spans="12:16" ht="24" customHeight="1">
      <c r="L12653" s="8"/>
      <c r="M12653" s="8"/>
      <c r="N12653" s="8"/>
      <c r="O12653" s="8"/>
      <c r="P12653" s="8"/>
    </row>
    <row r="12654" spans="12:16" ht="24" customHeight="1">
      <c r="L12654" s="8"/>
      <c r="M12654" s="8"/>
      <c r="N12654" s="8"/>
      <c r="O12654" s="8"/>
      <c r="P12654" s="8"/>
    </row>
    <row r="12655" spans="12:16" ht="24" customHeight="1">
      <c r="L12655" s="8"/>
      <c r="M12655" s="8"/>
      <c r="N12655" s="8"/>
      <c r="O12655" s="8"/>
      <c r="P12655" s="8"/>
    </row>
    <row r="12656" spans="12:16" ht="24" customHeight="1">
      <c r="L12656" s="8"/>
      <c r="M12656" s="8"/>
      <c r="N12656" s="8"/>
      <c r="O12656" s="8"/>
      <c r="P12656" s="8"/>
    </row>
    <row r="12657" spans="12:16" ht="24" customHeight="1">
      <c r="L12657" s="8"/>
      <c r="M12657" s="8"/>
      <c r="N12657" s="8"/>
      <c r="O12657" s="8"/>
      <c r="P12657" s="8"/>
    </row>
    <row r="12658" spans="12:16" ht="24" customHeight="1">
      <c r="L12658" s="8"/>
      <c r="M12658" s="8"/>
      <c r="N12658" s="8"/>
      <c r="O12658" s="8"/>
      <c r="P12658" s="8"/>
    </row>
    <row r="12659" spans="12:16" ht="24" customHeight="1">
      <c r="L12659" s="8"/>
      <c r="M12659" s="8"/>
      <c r="N12659" s="8"/>
      <c r="O12659" s="8"/>
      <c r="P12659" s="8"/>
    </row>
    <row r="12660" spans="12:16" ht="24" customHeight="1">
      <c r="L12660" s="8"/>
      <c r="M12660" s="8"/>
      <c r="N12660" s="8"/>
      <c r="O12660" s="8"/>
      <c r="P12660" s="8"/>
    </row>
    <row r="12661" spans="12:16" ht="24" customHeight="1">
      <c r="L12661" s="8"/>
      <c r="M12661" s="8"/>
      <c r="N12661" s="8"/>
      <c r="O12661" s="8"/>
      <c r="P12661" s="8"/>
    </row>
    <row r="12662" spans="12:16" ht="24" customHeight="1">
      <c r="L12662" s="8"/>
      <c r="M12662" s="8"/>
      <c r="N12662" s="8"/>
      <c r="O12662" s="8"/>
      <c r="P12662" s="8"/>
    </row>
    <row r="12663" spans="12:16" ht="24" customHeight="1">
      <c r="L12663" s="8"/>
      <c r="M12663" s="8"/>
      <c r="N12663" s="8"/>
      <c r="O12663" s="8"/>
      <c r="P12663" s="8"/>
    </row>
    <row r="12664" spans="12:16" ht="24" customHeight="1">
      <c r="L12664" s="8"/>
      <c r="M12664" s="8"/>
      <c r="N12664" s="8"/>
      <c r="O12664" s="8"/>
      <c r="P12664" s="8"/>
    </row>
    <row r="12665" spans="12:16" ht="24" customHeight="1">
      <c r="L12665" s="8"/>
      <c r="M12665" s="8"/>
      <c r="N12665" s="8"/>
      <c r="O12665" s="8"/>
      <c r="P12665" s="8"/>
    </row>
    <row r="12666" spans="12:16" ht="24" customHeight="1">
      <c r="L12666" s="8"/>
      <c r="M12666" s="8"/>
      <c r="N12666" s="8"/>
      <c r="O12666" s="8"/>
      <c r="P12666" s="8"/>
    </row>
    <row r="12667" spans="12:16" ht="24" customHeight="1">
      <c r="L12667" s="8"/>
      <c r="M12667" s="8"/>
      <c r="N12667" s="8"/>
      <c r="O12667" s="8"/>
      <c r="P12667" s="8"/>
    </row>
    <row r="12668" spans="12:16" ht="24" customHeight="1">
      <c r="L12668" s="8"/>
      <c r="M12668" s="8"/>
      <c r="N12668" s="8"/>
      <c r="O12668" s="8"/>
      <c r="P12668" s="8"/>
    </row>
    <row r="12669" spans="12:16" ht="24" customHeight="1">
      <c r="L12669" s="8"/>
      <c r="M12669" s="8"/>
      <c r="N12669" s="8"/>
      <c r="O12669" s="8"/>
      <c r="P12669" s="8"/>
    </row>
    <row r="12670" spans="12:16" ht="24" customHeight="1">
      <c r="L12670" s="8"/>
      <c r="M12670" s="8"/>
      <c r="N12670" s="8"/>
      <c r="O12670" s="8"/>
      <c r="P12670" s="8"/>
    </row>
    <row r="12671" spans="12:16" ht="24" customHeight="1">
      <c r="L12671" s="8"/>
      <c r="M12671" s="8"/>
      <c r="N12671" s="8"/>
      <c r="O12671" s="8"/>
      <c r="P12671" s="8"/>
    </row>
    <row r="12672" spans="12:16" ht="24" customHeight="1">
      <c r="L12672" s="8"/>
      <c r="M12672" s="8"/>
      <c r="N12672" s="8"/>
      <c r="O12672" s="8"/>
      <c r="P12672" s="8"/>
    </row>
    <row r="12673" spans="12:16" ht="24" customHeight="1">
      <c r="L12673" s="8"/>
      <c r="M12673" s="8"/>
      <c r="N12673" s="8"/>
      <c r="O12673" s="8"/>
      <c r="P12673" s="8"/>
    </row>
    <row r="12674" spans="12:16" ht="24" customHeight="1">
      <c r="L12674" s="8"/>
      <c r="M12674" s="8"/>
      <c r="N12674" s="8"/>
      <c r="O12674" s="8"/>
      <c r="P12674" s="8"/>
    </row>
    <row r="12675" spans="12:16" ht="24" customHeight="1">
      <c r="L12675" s="8"/>
      <c r="M12675" s="8"/>
      <c r="N12675" s="8"/>
      <c r="O12675" s="8"/>
      <c r="P12675" s="8"/>
    </row>
    <row r="12676" spans="12:16" ht="24" customHeight="1">
      <c r="L12676" s="8"/>
      <c r="M12676" s="8"/>
      <c r="N12676" s="8"/>
      <c r="O12676" s="8"/>
      <c r="P12676" s="8"/>
    </row>
    <row r="12677" spans="12:16" ht="24" customHeight="1">
      <c r="L12677" s="8"/>
      <c r="M12677" s="8"/>
      <c r="N12677" s="8"/>
      <c r="O12677" s="8"/>
      <c r="P12677" s="8"/>
    </row>
    <row r="12678" spans="12:16" ht="24" customHeight="1">
      <c r="L12678" s="8"/>
      <c r="M12678" s="8"/>
      <c r="N12678" s="8"/>
      <c r="O12678" s="8"/>
      <c r="P12678" s="8"/>
    </row>
    <row r="12679" spans="12:16" ht="24" customHeight="1">
      <c r="L12679" s="8"/>
      <c r="M12679" s="8"/>
      <c r="N12679" s="8"/>
      <c r="O12679" s="8"/>
      <c r="P12679" s="8"/>
    </row>
    <row r="12680" spans="12:16" ht="24" customHeight="1">
      <c r="L12680" s="8"/>
      <c r="M12680" s="8"/>
      <c r="N12680" s="8"/>
      <c r="O12680" s="8"/>
      <c r="P12680" s="8"/>
    </row>
    <row r="12681" spans="12:16" ht="24" customHeight="1">
      <c r="L12681" s="8"/>
      <c r="M12681" s="8"/>
      <c r="N12681" s="8"/>
      <c r="O12681" s="8"/>
      <c r="P12681" s="8"/>
    </row>
    <row r="12682" spans="12:16" ht="24" customHeight="1">
      <c r="L12682" s="8"/>
      <c r="M12682" s="8"/>
      <c r="N12682" s="8"/>
      <c r="O12682" s="8"/>
      <c r="P12682" s="8"/>
    </row>
    <row r="12683" spans="12:16" ht="24" customHeight="1">
      <c r="L12683" s="8"/>
      <c r="M12683" s="8"/>
      <c r="N12683" s="8"/>
      <c r="O12683" s="8"/>
      <c r="P12683" s="8"/>
    </row>
    <row r="12684" spans="12:16" ht="24" customHeight="1">
      <c r="L12684" s="8"/>
      <c r="M12684" s="8"/>
      <c r="N12684" s="8"/>
      <c r="O12684" s="8"/>
      <c r="P12684" s="8"/>
    </row>
    <row r="12685" spans="12:16" ht="24" customHeight="1">
      <c r="L12685" s="8"/>
      <c r="M12685" s="8"/>
      <c r="N12685" s="8"/>
      <c r="O12685" s="8"/>
      <c r="P12685" s="8"/>
    </row>
    <row r="12686" spans="12:16" ht="24" customHeight="1">
      <c r="L12686" s="8"/>
      <c r="M12686" s="8"/>
      <c r="N12686" s="8"/>
      <c r="O12686" s="8"/>
      <c r="P12686" s="8"/>
    </row>
    <row r="12687" spans="12:16" ht="24" customHeight="1">
      <c r="L12687" s="8"/>
      <c r="M12687" s="8"/>
      <c r="N12687" s="8"/>
      <c r="O12687" s="8"/>
      <c r="P12687" s="8"/>
    </row>
    <row r="12688" spans="12:16" ht="24" customHeight="1">
      <c r="L12688" s="8"/>
      <c r="M12688" s="8"/>
      <c r="N12688" s="8"/>
      <c r="O12688" s="8"/>
      <c r="P12688" s="8"/>
    </row>
    <row r="12689" spans="12:16" ht="24" customHeight="1">
      <c r="L12689" s="8"/>
      <c r="M12689" s="8"/>
      <c r="N12689" s="8"/>
      <c r="O12689" s="8"/>
      <c r="P12689" s="8"/>
    </row>
    <row r="12690" spans="12:16" ht="24" customHeight="1">
      <c r="L12690" s="8"/>
      <c r="M12690" s="8"/>
      <c r="N12690" s="8"/>
      <c r="O12690" s="8"/>
      <c r="P12690" s="8"/>
    </row>
    <row r="12691" spans="12:16" ht="24" customHeight="1">
      <c r="L12691" s="8"/>
      <c r="M12691" s="8"/>
      <c r="N12691" s="8"/>
      <c r="O12691" s="8"/>
      <c r="P12691" s="8"/>
    </row>
    <row r="12692" spans="12:16" ht="24" customHeight="1">
      <c r="L12692" s="8"/>
      <c r="M12692" s="8"/>
      <c r="N12692" s="8"/>
      <c r="O12692" s="8"/>
      <c r="P12692" s="8"/>
    </row>
    <row r="12693" spans="12:16" ht="24" customHeight="1">
      <c r="L12693" s="8"/>
      <c r="M12693" s="8"/>
      <c r="N12693" s="8"/>
      <c r="O12693" s="8"/>
      <c r="P12693" s="8"/>
    </row>
    <row r="12694" spans="12:16" ht="24" customHeight="1">
      <c r="L12694" s="8"/>
      <c r="M12694" s="8"/>
      <c r="N12694" s="8"/>
      <c r="O12694" s="8"/>
      <c r="P12694" s="8"/>
    </row>
    <row r="12695" spans="12:16" ht="24" customHeight="1">
      <c r="L12695" s="8"/>
      <c r="M12695" s="8"/>
      <c r="N12695" s="8"/>
      <c r="O12695" s="8"/>
      <c r="P12695" s="8"/>
    </row>
    <row r="12696" spans="12:16" ht="24" customHeight="1">
      <c r="L12696" s="8"/>
      <c r="M12696" s="8"/>
      <c r="N12696" s="8"/>
      <c r="O12696" s="8"/>
      <c r="P12696" s="8"/>
    </row>
    <row r="12697" spans="12:16" ht="24" customHeight="1">
      <c r="L12697" s="8"/>
      <c r="M12697" s="8"/>
      <c r="N12697" s="8"/>
      <c r="O12697" s="8"/>
      <c r="P12697" s="8"/>
    </row>
    <row r="12698" spans="12:16" ht="24" customHeight="1">
      <c r="L12698" s="8"/>
      <c r="M12698" s="8"/>
      <c r="N12698" s="8"/>
      <c r="O12698" s="8"/>
      <c r="P12698" s="8"/>
    </row>
    <row r="12699" spans="12:16" ht="24" customHeight="1">
      <c r="L12699" s="8"/>
      <c r="M12699" s="8"/>
      <c r="N12699" s="8"/>
      <c r="O12699" s="8"/>
      <c r="P12699" s="8"/>
    </row>
    <row r="12700" spans="12:16" ht="24" customHeight="1">
      <c r="L12700" s="8"/>
      <c r="M12700" s="8"/>
      <c r="N12700" s="8"/>
      <c r="O12700" s="8"/>
      <c r="P12700" s="8"/>
    </row>
    <row r="12701" spans="12:16" ht="24" customHeight="1">
      <c r="L12701" s="8"/>
      <c r="M12701" s="8"/>
      <c r="N12701" s="8"/>
      <c r="O12701" s="8"/>
      <c r="P12701" s="8"/>
    </row>
    <row r="12702" spans="12:16" ht="24" customHeight="1">
      <c r="L12702" s="8"/>
      <c r="M12702" s="8"/>
      <c r="N12702" s="8"/>
      <c r="O12702" s="8"/>
      <c r="P12702" s="8"/>
    </row>
    <row r="12703" spans="12:16" ht="24" customHeight="1">
      <c r="L12703" s="8"/>
      <c r="M12703" s="8"/>
      <c r="N12703" s="8"/>
      <c r="O12703" s="8"/>
      <c r="P12703" s="8"/>
    </row>
    <row r="12704" spans="12:16" ht="24" customHeight="1">
      <c r="L12704" s="8"/>
      <c r="M12704" s="8"/>
      <c r="N12704" s="8"/>
      <c r="O12704" s="8"/>
      <c r="P12704" s="8"/>
    </row>
    <row r="12705" spans="12:16" ht="24" customHeight="1">
      <c r="L12705" s="8"/>
      <c r="M12705" s="8"/>
      <c r="N12705" s="8"/>
      <c r="O12705" s="8"/>
      <c r="P12705" s="8"/>
    </row>
    <row r="12706" spans="12:16" ht="24" customHeight="1">
      <c r="L12706" s="8"/>
      <c r="M12706" s="8"/>
      <c r="N12706" s="8"/>
      <c r="O12706" s="8"/>
      <c r="P12706" s="8"/>
    </row>
    <row r="12707" spans="12:16" ht="24" customHeight="1">
      <c r="L12707" s="8"/>
      <c r="M12707" s="8"/>
      <c r="N12707" s="8"/>
      <c r="O12707" s="8"/>
      <c r="P12707" s="8"/>
    </row>
    <row r="12708" spans="12:16" ht="24" customHeight="1">
      <c r="L12708" s="8"/>
      <c r="M12708" s="8"/>
      <c r="N12708" s="8"/>
      <c r="O12708" s="8"/>
      <c r="P12708" s="8"/>
    </row>
    <row r="12709" spans="12:16" ht="24" customHeight="1">
      <c r="L12709" s="8"/>
      <c r="M12709" s="8"/>
      <c r="N12709" s="8"/>
      <c r="O12709" s="8"/>
      <c r="P12709" s="8"/>
    </row>
    <row r="12710" spans="12:16" ht="24" customHeight="1">
      <c r="L12710" s="8"/>
      <c r="M12710" s="8"/>
      <c r="N12710" s="8"/>
      <c r="O12710" s="8"/>
      <c r="P12710" s="8"/>
    </row>
    <row r="12711" spans="12:16" ht="24" customHeight="1">
      <c r="L12711" s="8"/>
      <c r="M12711" s="8"/>
      <c r="N12711" s="8"/>
      <c r="O12711" s="8"/>
      <c r="P12711" s="8"/>
    </row>
    <row r="12712" spans="12:16" ht="24" customHeight="1">
      <c r="L12712" s="8"/>
      <c r="M12712" s="8"/>
      <c r="N12712" s="8"/>
      <c r="O12712" s="8"/>
      <c r="P12712" s="8"/>
    </row>
    <row r="12713" spans="12:16" ht="24" customHeight="1">
      <c r="L12713" s="8"/>
      <c r="M12713" s="8"/>
      <c r="N12713" s="8"/>
      <c r="O12713" s="8"/>
      <c r="P12713" s="8"/>
    </row>
    <row r="12714" spans="12:16" ht="24" customHeight="1">
      <c r="L12714" s="8"/>
      <c r="M12714" s="8"/>
      <c r="N12714" s="8"/>
      <c r="O12714" s="8"/>
      <c r="P12714" s="8"/>
    </row>
    <row r="12715" spans="12:16" ht="24" customHeight="1">
      <c r="L12715" s="8"/>
      <c r="M12715" s="8"/>
      <c r="N12715" s="8"/>
      <c r="O12715" s="8"/>
      <c r="P12715" s="8"/>
    </row>
    <row r="12716" spans="12:16" ht="24" customHeight="1">
      <c r="L12716" s="8"/>
      <c r="M12716" s="8"/>
      <c r="N12716" s="8"/>
      <c r="O12716" s="8"/>
      <c r="P12716" s="8"/>
    </row>
    <row r="12717" spans="12:16" ht="24" customHeight="1">
      <c r="L12717" s="8"/>
      <c r="M12717" s="8"/>
      <c r="N12717" s="8"/>
      <c r="O12717" s="8"/>
      <c r="P12717" s="8"/>
    </row>
    <row r="12718" spans="12:16" ht="24" customHeight="1">
      <c r="L12718" s="8"/>
      <c r="M12718" s="8"/>
      <c r="N12718" s="8"/>
      <c r="O12718" s="8"/>
      <c r="P12718" s="8"/>
    </row>
    <row r="12719" spans="12:16" ht="24" customHeight="1">
      <c r="L12719" s="8"/>
      <c r="M12719" s="8"/>
      <c r="N12719" s="8"/>
      <c r="O12719" s="8"/>
      <c r="P12719" s="8"/>
    </row>
    <row r="12720" spans="12:16" ht="24" customHeight="1">
      <c r="L12720" s="8"/>
      <c r="M12720" s="8"/>
      <c r="N12720" s="8"/>
      <c r="O12720" s="8"/>
      <c r="P12720" s="8"/>
    </row>
    <row r="12721" spans="12:16" ht="24" customHeight="1">
      <c r="L12721" s="8"/>
      <c r="M12721" s="8"/>
      <c r="N12721" s="8"/>
      <c r="O12721" s="8"/>
      <c r="P12721" s="8"/>
    </row>
    <row r="12722" spans="12:16" ht="24" customHeight="1">
      <c r="L12722" s="8"/>
      <c r="M12722" s="8"/>
      <c r="N12722" s="8"/>
      <c r="O12722" s="8"/>
      <c r="P12722" s="8"/>
    </row>
    <row r="12723" spans="12:16" ht="24" customHeight="1">
      <c r="L12723" s="8"/>
      <c r="M12723" s="8"/>
      <c r="N12723" s="8"/>
      <c r="O12723" s="8"/>
      <c r="P12723" s="8"/>
    </row>
    <row r="12724" spans="12:16" ht="24" customHeight="1">
      <c r="L12724" s="8"/>
      <c r="M12724" s="8"/>
      <c r="N12724" s="8"/>
      <c r="O12724" s="8"/>
      <c r="P12724" s="8"/>
    </row>
    <row r="12725" spans="12:16" ht="24" customHeight="1">
      <c r="L12725" s="8"/>
      <c r="M12725" s="8"/>
      <c r="N12725" s="8"/>
      <c r="O12725" s="8"/>
      <c r="P12725" s="8"/>
    </row>
    <row r="12726" spans="12:16" ht="24" customHeight="1">
      <c r="L12726" s="8"/>
      <c r="M12726" s="8"/>
      <c r="N12726" s="8"/>
      <c r="O12726" s="8"/>
      <c r="P12726" s="8"/>
    </row>
    <row r="12727" spans="12:16" ht="24" customHeight="1">
      <c r="L12727" s="8"/>
      <c r="M12727" s="8"/>
      <c r="N12727" s="8"/>
      <c r="O12727" s="8"/>
      <c r="P12727" s="8"/>
    </row>
    <row r="12728" spans="12:16" ht="24" customHeight="1">
      <c r="L12728" s="8"/>
      <c r="M12728" s="8"/>
      <c r="N12728" s="8"/>
      <c r="O12728" s="8"/>
      <c r="P12728" s="8"/>
    </row>
    <row r="12729" spans="12:16" ht="24" customHeight="1">
      <c r="L12729" s="8"/>
      <c r="M12729" s="8"/>
      <c r="N12729" s="8"/>
      <c r="O12729" s="8"/>
      <c r="P12729" s="8"/>
    </row>
    <row r="12730" spans="12:16" ht="24" customHeight="1">
      <c r="L12730" s="8"/>
      <c r="M12730" s="8"/>
      <c r="N12730" s="8"/>
      <c r="O12730" s="8"/>
      <c r="P12730" s="8"/>
    </row>
    <row r="12731" spans="12:16" ht="24" customHeight="1">
      <c r="L12731" s="8"/>
      <c r="M12731" s="8"/>
      <c r="N12731" s="8"/>
      <c r="O12731" s="8"/>
      <c r="P12731" s="8"/>
    </row>
    <row r="12732" spans="12:16" ht="24" customHeight="1">
      <c r="L12732" s="8"/>
      <c r="M12732" s="8"/>
      <c r="N12732" s="8"/>
      <c r="O12732" s="8"/>
      <c r="P12732" s="8"/>
    </row>
    <row r="12733" spans="12:16" ht="24" customHeight="1">
      <c r="L12733" s="8"/>
      <c r="M12733" s="8"/>
      <c r="N12733" s="8"/>
      <c r="O12733" s="8"/>
      <c r="P12733" s="8"/>
    </row>
    <row r="12734" spans="12:16" ht="24" customHeight="1">
      <c r="L12734" s="8"/>
      <c r="M12734" s="8"/>
      <c r="N12734" s="8"/>
      <c r="O12734" s="8"/>
      <c r="P12734" s="8"/>
    </row>
    <row r="12735" spans="12:16" ht="24" customHeight="1">
      <c r="L12735" s="8"/>
      <c r="M12735" s="8"/>
      <c r="N12735" s="8"/>
      <c r="O12735" s="8"/>
      <c r="P12735" s="8"/>
    </row>
    <row r="12736" spans="12:16" ht="24" customHeight="1">
      <c r="L12736" s="8"/>
      <c r="M12736" s="8"/>
      <c r="N12736" s="8"/>
      <c r="O12736" s="8"/>
      <c r="P12736" s="8"/>
    </row>
    <row r="12737" spans="12:16" ht="24" customHeight="1">
      <c r="L12737" s="8"/>
      <c r="M12737" s="8"/>
      <c r="N12737" s="8"/>
      <c r="O12737" s="8"/>
      <c r="P12737" s="8"/>
    </row>
    <row r="12738" spans="12:16" ht="24" customHeight="1">
      <c r="L12738" s="8"/>
      <c r="M12738" s="8"/>
      <c r="N12738" s="8"/>
      <c r="O12738" s="8"/>
      <c r="P12738" s="8"/>
    </row>
    <row r="12739" spans="12:16" ht="24" customHeight="1">
      <c r="L12739" s="8"/>
      <c r="M12739" s="8"/>
      <c r="N12739" s="8"/>
      <c r="O12739" s="8"/>
      <c r="P12739" s="8"/>
    </row>
    <row r="12740" spans="12:16" ht="24" customHeight="1">
      <c r="L12740" s="8"/>
      <c r="M12740" s="8"/>
      <c r="N12740" s="8"/>
      <c r="O12740" s="8"/>
      <c r="P12740" s="8"/>
    </row>
    <row r="12741" spans="12:16" ht="24" customHeight="1">
      <c r="L12741" s="8"/>
      <c r="M12741" s="8"/>
      <c r="N12741" s="8"/>
      <c r="O12741" s="8"/>
      <c r="P12741" s="8"/>
    </row>
    <row r="12742" spans="12:16" ht="24" customHeight="1">
      <c r="L12742" s="8"/>
      <c r="M12742" s="8"/>
      <c r="N12742" s="8"/>
      <c r="O12742" s="8"/>
      <c r="P12742" s="8"/>
    </row>
    <row r="12743" spans="12:16" ht="24" customHeight="1">
      <c r="L12743" s="8"/>
      <c r="M12743" s="8"/>
      <c r="N12743" s="8"/>
      <c r="O12743" s="8"/>
      <c r="P12743" s="8"/>
    </row>
    <row r="12744" spans="12:16" ht="24" customHeight="1">
      <c r="L12744" s="8"/>
      <c r="M12744" s="8"/>
      <c r="N12744" s="8"/>
      <c r="O12744" s="8"/>
      <c r="P12744" s="8"/>
    </row>
    <row r="12745" spans="12:16" ht="24" customHeight="1">
      <c r="L12745" s="8"/>
      <c r="M12745" s="8"/>
      <c r="N12745" s="8"/>
      <c r="O12745" s="8"/>
      <c r="P12745" s="8"/>
    </row>
    <row r="12746" spans="12:16" ht="24" customHeight="1">
      <c r="L12746" s="8"/>
      <c r="M12746" s="8"/>
      <c r="N12746" s="8"/>
      <c r="O12746" s="8"/>
      <c r="P12746" s="8"/>
    </row>
    <row r="12747" spans="12:16" ht="24" customHeight="1">
      <c r="L12747" s="8"/>
      <c r="M12747" s="8"/>
      <c r="N12747" s="8"/>
      <c r="O12747" s="8"/>
      <c r="P12747" s="8"/>
    </row>
    <row r="12748" spans="12:16" ht="24" customHeight="1">
      <c r="L12748" s="8"/>
      <c r="M12748" s="8"/>
      <c r="N12748" s="8"/>
      <c r="O12748" s="8"/>
      <c r="P12748" s="8"/>
    </row>
    <row r="12749" spans="12:16" ht="24" customHeight="1">
      <c r="L12749" s="8"/>
      <c r="M12749" s="8"/>
      <c r="N12749" s="8"/>
      <c r="O12749" s="8"/>
      <c r="P12749" s="8"/>
    </row>
    <row r="12750" spans="12:16" ht="24" customHeight="1">
      <c r="L12750" s="8"/>
      <c r="M12750" s="8"/>
      <c r="N12750" s="8"/>
      <c r="O12750" s="8"/>
      <c r="P12750" s="8"/>
    </row>
    <row r="12751" spans="12:16" ht="24" customHeight="1">
      <c r="L12751" s="8"/>
      <c r="M12751" s="8"/>
      <c r="N12751" s="8"/>
      <c r="O12751" s="8"/>
      <c r="P12751" s="8"/>
    </row>
    <row r="12752" spans="12:16" ht="24" customHeight="1">
      <c r="L12752" s="8"/>
      <c r="M12752" s="8"/>
      <c r="N12752" s="8"/>
      <c r="O12752" s="8"/>
      <c r="P12752" s="8"/>
    </row>
    <row r="12753" spans="12:16" ht="24" customHeight="1">
      <c r="L12753" s="8"/>
      <c r="M12753" s="8"/>
      <c r="N12753" s="8"/>
      <c r="O12753" s="8"/>
      <c r="P12753" s="8"/>
    </row>
    <row r="12754" spans="12:16" ht="24" customHeight="1">
      <c r="L12754" s="8"/>
      <c r="M12754" s="8"/>
      <c r="N12754" s="8"/>
      <c r="O12754" s="8"/>
      <c r="P12754" s="8"/>
    </row>
    <row r="12755" spans="12:16" ht="24" customHeight="1">
      <c r="L12755" s="8"/>
      <c r="M12755" s="8"/>
      <c r="N12755" s="8"/>
      <c r="O12755" s="8"/>
      <c r="P12755" s="8"/>
    </row>
    <row r="12756" spans="12:16" ht="24" customHeight="1">
      <c r="L12756" s="8"/>
      <c r="M12756" s="8"/>
      <c r="N12756" s="8"/>
      <c r="O12756" s="8"/>
      <c r="P12756" s="8"/>
    </row>
    <row r="12757" spans="12:16" ht="24" customHeight="1">
      <c r="L12757" s="8"/>
      <c r="M12757" s="8"/>
      <c r="N12757" s="8"/>
      <c r="O12757" s="8"/>
      <c r="P12757" s="8"/>
    </row>
    <row r="12758" spans="12:16" ht="24" customHeight="1">
      <c r="L12758" s="8"/>
      <c r="M12758" s="8"/>
      <c r="N12758" s="8"/>
      <c r="O12758" s="8"/>
      <c r="P12758" s="8"/>
    </row>
    <row r="12759" spans="12:16" ht="24" customHeight="1">
      <c r="L12759" s="8"/>
      <c r="M12759" s="8"/>
      <c r="N12759" s="8"/>
      <c r="O12759" s="8"/>
      <c r="P12759" s="8"/>
    </row>
    <row r="12760" spans="12:16" ht="24" customHeight="1">
      <c r="L12760" s="8"/>
      <c r="M12760" s="8"/>
      <c r="N12760" s="8"/>
      <c r="O12760" s="8"/>
      <c r="P12760" s="8"/>
    </row>
    <row r="12761" spans="12:16" ht="24" customHeight="1">
      <c r="L12761" s="8"/>
      <c r="M12761" s="8"/>
      <c r="N12761" s="8"/>
      <c r="O12761" s="8"/>
      <c r="P12761" s="8"/>
    </row>
    <row r="12762" spans="12:16" ht="24" customHeight="1">
      <c r="L12762" s="8"/>
      <c r="M12762" s="8"/>
      <c r="N12762" s="8"/>
      <c r="O12762" s="8"/>
      <c r="P12762" s="8"/>
    </row>
    <row r="12763" spans="12:16" ht="24" customHeight="1">
      <c r="L12763" s="8"/>
      <c r="M12763" s="8"/>
      <c r="N12763" s="8"/>
      <c r="O12763" s="8"/>
      <c r="P12763" s="8"/>
    </row>
    <row r="12764" spans="12:16" ht="24" customHeight="1">
      <c r="L12764" s="8"/>
      <c r="M12764" s="8"/>
      <c r="N12764" s="8"/>
      <c r="O12764" s="8"/>
      <c r="P12764" s="8"/>
    </row>
    <row r="12765" spans="12:16" ht="24" customHeight="1">
      <c r="L12765" s="8"/>
      <c r="M12765" s="8"/>
      <c r="N12765" s="8"/>
      <c r="O12765" s="8"/>
      <c r="P12765" s="8"/>
    </row>
    <row r="12766" spans="12:16" ht="24" customHeight="1">
      <c r="L12766" s="8"/>
      <c r="M12766" s="8"/>
      <c r="N12766" s="8"/>
      <c r="O12766" s="8"/>
      <c r="P12766" s="8"/>
    </row>
    <row r="12767" spans="12:16" ht="24" customHeight="1">
      <c r="L12767" s="8"/>
      <c r="M12767" s="8"/>
      <c r="N12767" s="8"/>
      <c r="O12767" s="8"/>
      <c r="P12767" s="8"/>
    </row>
    <row r="12768" spans="12:16" ht="24" customHeight="1">
      <c r="L12768" s="8"/>
      <c r="M12768" s="8"/>
      <c r="N12768" s="8"/>
      <c r="O12768" s="8"/>
      <c r="P12768" s="8"/>
    </row>
    <row r="12769" spans="12:16" ht="24" customHeight="1">
      <c r="L12769" s="8"/>
      <c r="M12769" s="8"/>
      <c r="N12769" s="8"/>
      <c r="O12769" s="8"/>
      <c r="P12769" s="8"/>
    </row>
    <row r="12770" spans="12:16" ht="24" customHeight="1">
      <c r="L12770" s="8"/>
      <c r="M12770" s="8"/>
      <c r="N12770" s="8"/>
      <c r="O12770" s="8"/>
      <c r="P12770" s="8"/>
    </row>
    <row r="12771" spans="12:16" ht="24" customHeight="1">
      <c r="L12771" s="8"/>
      <c r="M12771" s="8"/>
      <c r="N12771" s="8"/>
      <c r="O12771" s="8"/>
      <c r="P12771" s="8"/>
    </row>
    <row r="12772" spans="12:16" ht="24" customHeight="1">
      <c r="L12772" s="8"/>
      <c r="M12772" s="8"/>
      <c r="N12772" s="8"/>
      <c r="O12772" s="8"/>
      <c r="P12772" s="8"/>
    </row>
    <row r="12773" spans="12:16" ht="24" customHeight="1">
      <c r="L12773" s="8"/>
      <c r="M12773" s="8"/>
      <c r="N12773" s="8"/>
      <c r="O12773" s="8"/>
      <c r="P12773" s="8"/>
    </row>
    <row r="12774" spans="12:16" ht="24" customHeight="1">
      <c r="L12774" s="8"/>
      <c r="M12774" s="8"/>
      <c r="N12774" s="8"/>
      <c r="O12774" s="8"/>
      <c r="P12774" s="8"/>
    </row>
    <row r="12775" spans="12:16" ht="24" customHeight="1">
      <c r="L12775" s="8"/>
      <c r="M12775" s="8"/>
      <c r="N12775" s="8"/>
      <c r="O12775" s="8"/>
      <c r="P12775" s="8"/>
    </row>
    <row r="12776" spans="12:16" ht="24" customHeight="1">
      <c r="L12776" s="8"/>
      <c r="M12776" s="8"/>
      <c r="N12776" s="8"/>
      <c r="O12776" s="8"/>
      <c r="P12776" s="8"/>
    </row>
    <row r="12777" spans="12:16" ht="24" customHeight="1">
      <c r="L12777" s="8"/>
      <c r="M12777" s="8"/>
      <c r="N12777" s="8"/>
      <c r="O12777" s="8"/>
      <c r="P12777" s="8"/>
    </row>
    <row r="12778" spans="12:16" ht="24" customHeight="1">
      <c r="L12778" s="8"/>
      <c r="M12778" s="8"/>
      <c r="N12778" s="8"/>
      <c r="O12778" s="8"/>
      <c r="P12778" s="8"/>
    </row>
    <row r="12779" spans="12:16" ht="24" customHeight="1">
      <c r="L12779" s="8"/>
      <c r="M12779" s="8"/>
      <c r="N12779" s="8"/>
      <c r="O12779" s="8"/>
      <c r="P12779" s="8"/>
    </row>
    <row r="12780" spans="12:16" ht="24" customHeight="1">
      <c r="L12780" s="8"/>
      <c r="M12780" s="8"/>
      <c r="N12780" s="8"/>
      <c r="O12780" s="8"/>
      <c r="P12780" s="8"/>
    </row>
    <row r="12781" spans="12:16" ht="24" customHeight="1">
      <c r="L12781" s="8"/>
      <c r="M12781" s="8"/>
      <c r="N12781" s="8"/>
      <c r="O12781" s="8"/>
      <c r="P12781" s="8"/>
    </row>
    <row r="12782" spans="12:16" ht="24" customHeight="1">
      <c r="L12782" s="8"/>
      <c r="M12782" s="8"/>
      <c r="N12782" s="8"/>
      <c r="O12782" s="8"/>
      <c r="P12782" s="8"/>
    </row>
    <row r="12783" spans="12:16" ht="24" customHeight="1">
      <c r="L12783" s="8"/>
      <c r="M12783" s="8"/>
      <c r="N12783" s="8"/>
      <c r="O12783" s="8"/>
      <c r="P12783" s="8"/>
    </row>
    <row r="12784" spans="12:16" ht="24" customHeight="1">
      <c r="L12784" s="8"/>
      <c r="M12784" s="8"/>
      <c r="N12784" s="8"/>
      <c r="O12784" s="8"/>
      <c r="P12784" s="8"/>
    </row>
    <row r="12785" spans="12:16" ht="24" customHeight="1">
      <c r="L12785" s="8"/>
      <c r="M12785" s="8"/>
      <c r="N12785" s="8"/>
      <c r="O12785" s="8"/>
      <c r="P12785" s="8"/>
    </row>
    <row r="12786" spans="12:16" ht="24" customHeight="1">
      <c r="L12786" s="8"/>
      <c r="M12786" s="8"/>
      <c r="N12786" s="8"/>
      <c r="O12786" s="8"/>
      <c r="P12786" s="8"/>
    </row>
    <row r="12787" spans="12:16" ht="24" customHeight="1">
      <c r="L12787" s="8"/>
      <c r="M12787" s="8"/>
      <c r="N12787" s="8"/>
      <c r="O12787" s="8"/>
      <c r="P12787" s="8"/>
    </row>
    <row r="12788" spans="12:16" ht="24" customHeight="1">
      <c r="L12788" s="8"/>
      <c r="M12788" s="8"/>
      <c r="N12788" s="8"/>
      <c r="O12788" s="8"/>
      <c r="P12788" s="8"/>
    </row>
    <row r="12789" spans="12:16" ht="24" customHeight="1">
      <c r="L12789" s="8"/>
      <c r="M12789" s="8"/>
      <c r="N12789" s="8"/>
      <c r="O12789" s="8"/>
      <c r="P12789" s="8"/>
    </row>
    <row r="12790" spans="12:16" ht="24" customHeight="1">
      <c r="L12790" s="8"/>
      <c r="M12790" s="8"/>
      <c r="N12790" s="8"/>
      <c r="O12790" s="8"/>
      <c r="P12790" s="8"/>
    </row>
    <row r="12791" spans="12:16" ht="24" customHeight="1">
      <c r="L12791" s="8"/>
      <c r="M12791" s="8"/>
      <c r="N12791" s="8"/>
      <c r="O12791" s="8"/>
      <c r="P12791" s="8"/>
    </row>
    <row r="12792" spans="12:16" ht="24" customHeight="1">
      <c r="L12792" s="8"/>
      <c r="M12792" s="8"/>
      <c r="N12792" s="8"/>
      <c r="O12792" s="8"/>
      <c r="P12792" s="8"/>
    </row>
    <row r="12793" spans="12:16" ht="24" customHeight="1">
      <c r="L12793" s="8"/>
      <c r="M12793" s="8"/>
      <c r="N12793" s="8"/>
      <c r="O12793" s="8"/>
      <c r="P12793" s="8"/>
    </row>
    <row r="12794" spans="12:16" ht="24" customHeight="1">
      <c r="L12794" s="8"/>
      <c r="M12794" s="8"/>
      <c r="N12794" s="8"/>
      <c r="O12794" s="8"/>
      <c r="P12794" s="8"/>
    </row>
    <row r="12795" spans="12:16" ht="24" customHeight="1">
      <c r="L12795" s="8"/>
      <c r="M12795" s="8"/>
      <c r="N12795" s="8"/>
      <c r="O12795" s="8"/>
      <c r="P12795" s="8"/>
    </row>
    <row r="12796" spans="12:16" ht="24" customHeight="1">
      <c r="L12796" s="8"/>
      <c r="M12796" s="8"/>
      <c r="N12796" s="8"/>
      <c r="O12796" s="8"/>
      <c r="P12796" s="8"/>
    </row>
    <row r="12797" spans="12:16" ht="24" customHeight="1">
      <c r="L12797" s="8"/>
      <c r="M12797" s="8"/>
      <c r="N12797" s="8"/>
      <c r="O12797" s="8"/>
      <c r="P12797" s="8"/>
    </row>
    <row r="12798" spans="12:16" ht="24" customHeight="1">
      <c r="L12798" s="8"/>
      <c r="M12798" s="8"/>
      <c r="N12798" s="8"/>
      <c r="O12798" s="8"/>
      <c r="P12798" s="8"/>
    </row>
    <row r="12799" spans="12:16" ht="24" customHeight="1">
      <c r="L12799" s="8"/>
      <c r="M12799" s="8"/>
      <c r="N12799" s="8"/>
      <c r="O12799" s="8"/>
      <c r="P12799" s="8"/>
    </row>
    <row r="12800" spans="12:16" ht="24" customHeight="1">
      <c r="L12800" s="8"/>
      <c r="M12800" s="8"/>
      <c r="N12800" s="8"/>
      <c r="O12800" s="8"/>
      <c r="P12800" s="8"/>
    </row>
    <row r="12801" spans="12:16" ht="24" customHeight="1">
      <c r="L12801" s="8"/>
      <c r="M12801" s="8"/>
      <c r="N12801" s="8"/>
      <c r="O12801" s="8"/>
      <c r="P12801" s="8"/>
    </row>
    <row r="12802" spans="12:16" ht="24" customHeight="1">
      <c r="L12802" s="8"/>
      <c r="M12802" s="8"/>
      <c r="N12802" s="8"/>
      <c r="O12802" s="8"/>
      <c r="P12802" s="8"/>
    </row>
    <row r="12803" spans="12:16" ht="24" customHeight="1">
      <c r="L12803" s="8"/>
      <c r="M12803" s="8"/>
      <c r="N12803" s="8"/>
      <c r="O12803" s="8"/>
      <c r="P12803" s="8"/>
    </row>
    <row r="12804" spans="12:16" ht="24" customHeight="1">
      <c r="L12804" s="8"/>
      <c r="M12804" s="8"/>
      <c r="N12804" s="8"/>
      <c r="O12804" s="8"/>
      <c r="P12804" s="8"/>
    </row>
    <row r="12805" spans="12:16" ht="24" customHeight="1">
      <c r="L12805" s="8"/>
      <c r="M12805" s="8"/>
      <c r="N12805" s="8"/>
      <c r="O12805" s="8"/>
      <c r="P12805" s="8"/>
    </row>
    <row r="12806" spans="12:16" ht="24" customHeight="1">
      <c r="L12806" s="8"/>
      <c r="M12806" s="8"/>
      <c r="N12806" s="8"/>
      <c r="O12806" s="8"/>
      <c r="P12806" s="8"/>
    </row>
    <row r="12807" spans="12:16" ht="24" customHeight="1">
      <c r="L12807" s="8"/>
      <c r="M12807" s="8"/>
      <c r="N12807" s="8"/>
      <c r="O12807" s="8"/>
      <c r="P12807" s="8"/>
    </row>
    <row r="12808" spans="12:16" ht="24" customHeight="1">
      <c r="L12808" s="8"/>
      <c r="M12808" s="8"/>
      <c r="N12808" s="8"/>
      <c r="O12808" s="8"/>
      <c r="P12808" s="8"/>
    </row>
    <row r="12809" spans="12:16" ht="24" customHeight="1">
      <c r="L12809" s="8"/>
      <c r="M12809" s="8"/>
      <c r="N12809" s="8"/>
      <c r="O12809" s="8"/>
      <c r="P12809" s="8"/>
    </row>
    <row r="12810" spans="12:16" ht="24" customHeight="1">
      <c r="L12810" s="8"/>
      <c r="M12810" s="8"/>
      <c r="N12810" s="8"/>
      <c r="O12810" s="8"/>
      <c r="P12810" s="8"/>
    </row>
    <row r="12811" spans="12:16" ht="24" customHeight="1">
      <c r="L12811" s="8"/>
      <c r="M12811" s="8"/>
      <c r="N12811" s="8"/>
      <c r="O12811" s="8"/>
      <c r="P12811" s="8"/>
    </row>
    <row r="12812" spans="12:16" ht="24" customHeight="1">
      <c r="L12812" s="8"/>
      <c r="M12812" s="8"/>
      <c r="N12812" s="8"/>
      <c r="O12812" s="8"/>
      <c r="P12812" s="8"/>
    </row>
    <row r="12813" spans="12:16" ht="24" customHeight="1">
      <c r="L12813" s="8"/>
      <c r="M12813" s="8"/>
      <c r="N12813" s="8"/>
      <c r="O12813" s="8"/>
      <c r="P12813" s="8"/>
    </row>
    <row r="12814" spans="12:16" ht="24" customHeight="1">
      <c r="L12814" s="8"/>
      <c r="M12814" s="8"/>
      <c r="N12814" s="8"/>
      <c r="O12814" s="8"/>
      <c r="P12814" s="8"/>
    </row>
    <row r="12815" spans="12:16" ht="24" customHeight="1">
      <c r="L12815" s="8"/>
      <c r="M12815" s="8"/>
      <c r="N12815" s="8"/>
      <c r="O12815" s="8"/>
      <c r="P12815" s="8"/>
    </row>
    <row r="12816" spans="12:16" ht="24" customHeight="1">
      <c r="L12816" s="8"/>
      <c r="M12816" s="8"/>
      <c r="N12816" s="8"/>
      <c r="O12816" s="8"/>
      <c r="P12816" s="8"/>
    </row>
    <row r="12817" spans="12:16" ht="24" customHeight="1">
      <c r="L12817" s="8"/>
      <c r="M12817" s="8"/>
      <c r="N12817" s="8"/>
      <c r="O12817" s="8"/>
      <c r="P12817" s="8"/>
    </row>
    <row r="12818" spans="12:16" ht="24" customHeight="1">
      <c r="L12818" s="8"/>
      <c r="M12818" s="8"/>
      <c r="N12818" s="8"/>
      <c r="O12818" s="8"/>
      <c r="P12818" s="8"/>
    </row>
    <row r="12819" spans="12:16" ht="24" customHeight="1">
      <c r="L12819" s="8"/>
      <c r="M12819" s="8"/>
      <c r="N12819" s="8"/>
      <c r="O12819" s="8"/>
      <c r="P12819" s="8"/>
    </row>
    <row r="12820" spans="12:16" ht="24" customHeight="1">
      <c r="L12820" s="8"/>
      <c r="M12820" s="8"/>
      <c r="N12820" s="8"/>
      <c r="O12820" s="8"/>
      <c r="P12820" s="8"/>
    </row>
    <row r="12821" spans="12:16" ht="24" customHeight="1">
      <c r="L12821" s="8"/>
      <c r="M12821" s="8"/>
      <c r="N12821" s="8"/>
      <c r="O12821" s="8"/>
      <c r="P12821" s="8"/>
    </row>
    <row r="12822" spans="12:16" ht="24" customHeight="1">
      <c r="L12822" s="8"/>
      <c r="M12822" s="8"/>
      <c r="N12822" s="8"/>
      <c r="O12822" s="8"/>
      <c r="P12822" s="8"/>
    </row>
    <row r="12823" spans="12:16" ht="24" customHeight="1">
      <c r="L12823" s="8"/>
      <c r="M12823" s="8"/>
      <c r="N12823" s="8"/>
      <c r="O12823" s="8"/>
      <c r="P12823" s="8"/>
    </row>
    <row r="12824" spans="12:16" ht="24" customHeight="1">
      <c r="L12824" s="8"/>
      <c r="M12824" s="8"/>
      <c r="N12824" s="8"/>
      <c r="O12824" s="8"/>
      <c r="P12824" s="8"/>
    </row>
    <row r="12825" spans="12:16" ht="24" customHeight="1">
      <c r="L12825" s="8"/>
      <c r="M12825" s="8"/>
      <c r="N12825" s="8"/>
      <c r="O12825" s="8"/>
      <c r="P12825" s="8"/>
    </row>
    <row r="12826" spans="12:16" ht="24" customHeight="1">
      <c r="L12826" s="8"/>
      <c r="M12826" s="8"/>
      <c r="N12826" s="8"/>
      <c r="O12826" s="8"/>
      <c r="P12826" s="8"/>
    </row>
    <row r="12827" spans="12:16" ht="24" customHeight="1">
      <c r="L12827" s="8"/>
      <c r="M12827" s="8"/>
      <c r="N12827" s="8"/>
      <c r="O12827" s="8"/>
      <c r="P12827" s="8"/>
    </row>
    <row r="12828" spans="12:16" ht="24" customHeight="1">
      <c r="L12828" s="8"/>
      <c r="M12828" s="8"/>
      <c r="N12828" s="8"/>
      <c r="O12828" s="8"/>
      <c r="P12828" s="8"/>
    </row>
    <row r="12829" spans="12:16" ht="24" customHeight="1">
      <c r="L12829" s="8"/>
      <c r="M12829" s="8"/>
      <c r="N12829" s="8"/>
      <c r="O12829" s="8"/>
      <c r="P12829" s="8"/>
    </row>
    <row r="12830" spans="12:16" ht="24" customHeight="1">
      <c r="L12830" s="8"/>
      <c r="M12830" s="8"/>
      <c r="N12830" s="8"/>
      <c r="O12830" s="8"/>
      <c r="P12830" s="8"/>
    </row>
    <row r="12831" spans="12:16" ht="24" customHeight="1">
      <c r="L12831" s="8"/>
      <c r="M12831" s="8"/>
      <c r="N12831" s="8"/>
      <c r="O12831" s="8"/>
      <c r="P12831" s="8"/>
    </row>
    <row r="12832" spans="12:16" ht="24" customHeight="1">
      <c r="L12832" s="8"/>
      <c r="M12832" s="8"/>
      <c r="N12832" s="8"/>
      <c r="O12832" s="8"/>
      <c r="P12832" s="8"/>
    </row>
    <row r="12833" spans="12:16" ht="24" customHeight="1">
      <c r="L12833" s="8"/>
      <c r="M12833" s="8"/>
      <c r="N12833" s="8"/>
      <c r="O12833" s="8"/>
      <c r="P12833" s="8"/>
    </row>
    <row r="12834" spans="12:16" ht="24" customHeight="1">
      <c r="L12834" s="8"/>
      <c r="M12834" s="8"/>
      <c r="N12834" s="8"/>
      <c r="O12834" s="8"/>
      <c r="P12834" s="8"/>
    </row>
    <row r="12835" spans="12:16" ht="24" customHeight="1">
      <c r="L12835" s="8"/>
      <c r="M12835" s="8"/>
      <c r="N12835" s="8"/>
      <c r="O12835" s="8"/>
      <c r="P12835" s="8"/>
    </row>
    <row r="12836" spans="12:16" ht="24" customHeight="1">
      <c r="L12836" s="8"/>
      <c r="M12836" s="8"/>
      <c r="N12836" s="8"/>
      <c r="O12836" s="8"/>
      <c r="P12836" s="8"/>
    </row>
    <row r="12837" spans="12:16" ht="24" customHeight="1">
      <c r="L12837" s="8"/>
      <c r="M12837" s="8"/>
      <c r="N12837" s="8"/>
      <c r="O12837" s="8"/>
      <c r="P12837" s="8"/>
    </row>
    <row r="12838" spans="12:16" ht="24" customHeight="1">
      <c r="L12838" s="8"/>
      <c r="M12838" s="8"/>
      <c r="N12838" s="8"/>
      <c r="O12838" s="8"/>
      <c r="P12838" s="8"/>
    </row>
    <row r="12839" spans="12:16" ht="24" customHeight="1">
      <c r="L12839" s="8"/>
      <c r="M12839" s="8"/>
      <c r="N12839" s="8"/>
      <c r="O12839" s="8"/>
      <c r="P12839" s="8"/>
    </row>
    <row r="12840" spans="12:16" ht="24" customHeight="1">
      <c r="L12840" s="8"/>
      <c r="M12840" s="8"/>
      <c r="N12840" s="8"/>
      <c r="O12840" s="8"/>
      <c r="P12840" s="8"/>
    </row>
    <row r="12841" spans="12:16" ht="24" customHeight="1">
      <c r="L12841" s="8"/>
      <c r="M12841" s="8"/>
      <c r="N12841" s="8"/>
      <c r="O12841" s="8"/>
      <c r="P12841" s="8"/>
    </row>
    <row r="12842" spans="12:16" ht="24" customHeight="1">
      <c r="L12842" s="8"/>
      <c r="M12842" s="8"/>
      <c r="N12842" s="8"/>
      <c r="O12842" s="8"/>
      <c r="P12842" s="8"/>
    </row>
    <row r="12843" spans="12:16" ht="24" customHeight="1">
      <c r="L12843" s="8"/>
      <c r="M12843" s="8"/>
      <c r="N12843" s="8"/>
      <c r="O12843" s="8"/>
      <c r="P12843" s="8"/>
    </row>
    <row r="12844" spans="12:16" ht="24" customHeight="1">
      <c r="L12844" s="8"/>
      <c r="M12844" s="8"/>
      <c r="N12844" s="8"/>
      <c r="O12844" s="8"/>
      <c r="P12844" s="8"/>
    </row>
    <row r="12845" spans="12:16" ht="24" customHeight="1">
      <c r="L12845" s="8"/>
      <c r="M12845" s="8"/>
      <c r="N12845" s="8"/>
      <c r="O12845" s="8"/>
      <c r="P12845" s="8"/>
    </row>
    <row r="12846" spans="12:16" ht="24" customHeight="1">
      <c r="L12846" s="8"/>
      <c r="M12846" s="8"/>
      <c r="N12846" s="8"/>
      <c r="O12846" s="8"/>
      <c r="P12846" s="8"/>
    </row>
    <row r="12847" spans="12:16" ht="24" customHeight="1">
      <c r="L12847" s="8"/>
      <c r="M12847" s="8"/>
      <c r="N12847" s="8"/>
      <c r="O12847" s="8"/>
      <c r="P12847" s="8"/>
    </row>
    <row r="12848" spans="12:16" ht="24" customHeight="1">
      <c r="L12848" s="8"/>
      <c r="M12848" s="8"/>
      <c r="N12848" s="8"/>
      <c r="O12848" s="8"/>
      <c r="P12848" s="8"/>
    </row>
    <row r="12849" spans="12:16" ht="24" customHeight="1">
      <c r="L12849" s="8"/>
      <c r="M12849" s="8"/>
      <c r="N12849" s="8"/>
      <c r="O12849" s="8"/>
      <c r="P12849" s="8"/>
    </row>
    <row r="12850" spans="12:16" ht="24" customHeight="1">
      <c r="L12850" s="8"/>
      <c r="M12850" s="8"/>
      <c r="N12850" s="8"/>
      <c r="O12850" s="8"/>
      <c r="P12850" s="8"/>
    </row>
    <row r="12851" spans="12:16" ht="24" customHeight="1">
      <c r="L12851" s="8"/>
      <c r="M12851" s="8"/>
      <c r="N12851" s="8"/>
      <c r="O12851" s="8"/>
      <c r="P12851" s="8"/>
    </row>
    <row r="12852" spans="12:16" ht="24" customHeight="1">
      <c r="L12852" s="8"/>
      <c r="M12852" s="8"/>
      <c r="N12852" s="8"/>
      <c r="O12852" s="8"/>
      <c r="P12852" s="8"/>
    </row>
    <row r="12853" spans="12:16" ht="24" customHeight="1">
      <c r="L12853" s="8"/>
      <c r="M12853" s="8"/>
      <c r="N12853" s="8"/>
      <c r="O12853" s="8"/>
      <c r="P12853" s="8"/>
    </row>
    <row r="12854" spans="12:16" ht="24" customHeight="1">
      <c r="L12854" s="8"/>
      <c r="M12854" s="8"/>
      <c r="N12854" s="8"/>
      <c r="O12854" s="8"/>
      <c r="P12854" s="8"/>
    </row>
    <row r="12855" spans="12:16" ht="24" customHeight="1">
      <c r="L12855" s="8"/>
      <c r="M12855" s="8"/>
      <c r="N12855" s="8"/>
      <c r="O12855" s="8"/>
      <c r="P12855" s="8"/>
    </row>
    <row r="12856" spans="12:16" ht="24" customHeight="1">
      <c r="L12856" s="8"/>
      <c r="M12856" s="8"/>
      <c r="N12856" s="8"/>
      <c r="O12856" s="8"/>
      <c r="P12856" s="8"/>
    </row>
    <row r="12857" spans="12:16" ht="24" customHeight="1">
      <c r="L12857" s="8"/>
      <c r="M12857" s="8"/>
      <c r="N12857" s="8"/>
      <c r="O12857" s="8"/>
      <c r="P12857" s="8"/>
    </row>
    <row r="12858" spans="12:16" ht="24" customHeight="1">
      <c r="L12858" s="8"/>
      <c r="M12858" s="8"/>
      <c r="N12858" s="8"/>
      <c r="O12858" s="8"/>
      <c r="P12858" s="8"/>
    </row>
    <row r="12859" spans="12:16" ht="24" customHeight="1">
      <c r="L12859" s="8"/>
      <c r="M12859" s="8"/>
      <c r="N12859" s="8"/>
      <c r="O12859" s="8"/>
      <c r="P12859" s="8"/>
    </row>
    <row r="12860" spans="12:16" ht="24" customHeight="1">
      <c r="L12860" s="8"/>
      <c r="M12860" s="8"/>
      <c r="N12860" s="8"/>
      <c r="O12860" s="8"/>
      <c r="P12860" s="8"/>
    </row>
    <row r="12861" spans="12:16" ht="24" customHeight="1">
      <c r="L12861" s="8"/>
      <c r="M12861" s="8"/>
      <c r="N12861" s="8"/>
      <c r="O12861" s="8"/>
      <c r="P12861" s="8"/>
    </row>
    <row r="12862" spans="12:16" ht="24" customHeight="1">
      <c r="L12862" s="8"/>
      <c r="M12862" s="8"/>
      <c r="N12862" s="8"/>
      <c r="O12862" s="8"/>
      <c r="P12862" s="8"/>
    </row>
    <row r="12863" spans="12:16" ht="24" customHeight="1">
      <c r="L12863" s="8"/>
      <c r="M12863" s="8"/>
      <c r="N12863" s="8"/>
      <c r="O12863" s="8"/>
      <c r="P12863" s="8"/>
    </row>
    <row r="12864" spans="12:16" ht="24" customHeight="1">
      <c r="L12864" s="8"/>
      <c r="M12864" s="8"/>
      <c r="N12864" s="8"/>
      <c r="O12864" s="8"/>
      <c r="P12864" s="8"/>
    </row>
    <row r="12865" spans="12:16" ht="24" customHeight="1">
      <c r="L12865" s="8"/>
      <c r="M12865" s="8"/>
      <c r="N12865" s="8"/>
      <c r="O12865" s="8"/>
      <c r="P12865" s="8"/>
    </row>
    <row r="12866" spans="12:16" ht="24" customHeight="1">
      <c r="L12866" s="8"/>
      <c r="M12866" s="8"/>
      <c r="N12866" s="8"/>
      <c r="O12866" s="8"/>
      <c r="P12866" s="8"/>
    </row>
    <row r="12867" spans="12:16" ht="24" customHeight="1">
      <c r="L12867" s="8"/>
      <c r="M12867" s="8"/>
      <c r="N12867" s="8"/>
      <c r="O12867" s="8"/>
      <c r="P12867" s="8"/>
    </row>
    <row r="12868" spans="12:16" ht="24" customHeight="1">
      <c r="L12868" s="8"/>
      <c r="M12868" s="8"/>
      <c r="N12868" s="8"/>
      <c r="O12868" s="8"/>
      <c r="P12868" s="8"/>
    </row>
    <row r="12869" spans="12:16" ht="24" customHeight="1">
      <c r="L12869" s="8"/>
      <c r="M12869" s="8"/>
      <c r="N12869" s="8"/>
      <c r="O12869" s="8"/>
      <c r="P12869" s="8"/>
    </row>
    <row r="12870" spans="12:16" ht="24" customHeight="1">
      <c r="L12870" s="8"/>
      <c r="M12870" s="8"/>
      <c r="N12870" s="8"/>
      <c r="O12870" s="8"/>
      <c r="P12870" s="8"/>
    </row>
    <row r="12871" spans="12:16" ht="24" customHeight="1">
      <c r="L12871" s="8"/>
      <c r="M12871" s="8"/>
      <c r="N12871" s="8"/>
      <c r="O12871" s="8"/>
      <c r="P12871" s="8"/>
    </row>
    <row r="12872" spans="12:16" ht="24" customHeight="1">
      <c r="L12872" s="8"/>
      <c r="M12872" s="8"/>
      <c r="N12872" s="8"/>
      <c r="O12872" s="8"/>
      <c r="P12872" s="8"/>
    </row>
    <row r="12873" spans="12:16" ht="24" customHeight="1">
      <c r="L12873" s="8"/>
      <c r="M12873" s="8"/>
      <c r="N12873" s="8"/>
      <c r="O12873" s="8"/>
      <c r="P12873" s="8"/>
    </row>
    <row r="12874" spans="12:16" ht="24" customHeight="1">
      <c r="L12874" s="8"/>
      <c r="M12874" s="8"/>
      <c r="N12874" s="8"/>
      <c r="O12874" s="8"/>
      <c r="P12874" s="8"/>
    </row>
    <row r="12875" spans="12:16" ht="24" customHeight="1">
      <c r="L12875" s="8"/>
      <c r="M12875" s="8"/>
      <c r="N12875" s="8"/>
      <c r="O12875" s="8"/>
      <c r="P12875" s="8"/>
    </row>
    <row r="12876" spans="12:16" ht="24" customHeight="1">
      <c r="L12876" s="8"/>
      <c r="M12876" s="8"/>
      <c r="N12876" s="8"/>
      <c r="O12876" s="8"/>
      <c r="P12876" s="8"/>
    </row>
    <row r="12877" spans="12:16" ht="24" customHeight="1">
      <c r="L12877" s="8"/>
      <c r="M12877" s="8"/>
      <c r="N12877" s="8"/>
      <c r="O12877" s="8"/>
      <c r="P12877" s="8"/>
    </row>
    <row r="12878" spans="12:16" ht="24" customHeight="1">
      <c r="L12878" s="8"/>
      <c r="M12878" s="8"/>
      <c r="N12878" s="8"/>
      <c r="O12878" s="8"/>
      <c r="P12878" s="8"/>
    </row>
    <row r="12879" spans="12:16" ht="24" customHeight="1">
      <c r="L12879" s="8"/>
      <c r="M12879" s="8"/>
      <c r="N12879" s="8"/>
      <c r="O12879" s="8"/>
      <c r="P12879" s="8"/>
    </row>
    <row r="12880" spans="12:16" ht="24" customHeight="1">
      <c r="L12880" s="8"/>
      <c r="M12880" s="8"/>
      <c r="N12880" s="8"/>
      <c r="O12880" s="8"/>
      <c r="P12880" s="8"/>
    </row>
    <row r="12881" spans="12:16" ht="24" customHeight="1">
      <c r="L12881" s="8"/>
      <c r="M12881" s="8"/>
      <c r="N12881" s="8"/>
      <c r="O12881" s="8"/>
      <c r="P12881" s="8"/>
    </row>
    <row r="12882" spans="12:16" ht="24" customHeight="1">
      <c r="L12882" s="8"/>
      <c r="M12882" s="8"/>
      <c r="N12882" s="8"/>
      <c r="O12882" s="8"/>
      <c r="P12882" s="8"/>
    </row>
    <row r="12883" spans="12:16" ht="24" customHeight="1">
      <c r="L12883" s="8"/>
      <c r="M12883" s="8"/>
      <c r="N12883" s="8"/>
      <c r="O12883" s="8"/>
      <c r="P12883" s="8"/>
    </row>
    <row r="12884" spans="12:16" ht="24" customHeight="1">
      <c r="L12884" s="8"/>
      <c r="M12884" s="8"/>
      <c r="N12884" s="8"/>
      <c r="O12884" s="8"/>
      <c r="P12884" s="8"/>
    </row>
    <row r="12885" spans="12:16" ht="24" customHeight="1">
      <c r="L12885" s="8"/>
      <c r="M12885" s="8"/>
      <c r="N12885" s="8"/>
      <c r="O12885" s="8"/>
      <c r="P12885" s="8"/>
    </row>
    <row r="12886" spans="12:16" ht="24" customHeight="1">
      <c r="L12886" s="8"/>
      <c r="M12886" s="8"/>
      <c r="N12886" s="8"/>
      <c r="O12886" s="8"/>
      <c r="P12886" s="8"/>
    </row>
    <row r="12887" spans="12:16" ht="24" customHeight="1">
      <c r="L12887" s="8"/>
      <c r="M12887" s="8"/>
      <c r="N12887" s="8"/>
      <c r="O12887" s="8"/>
      <c r="P12887" s="8"/>
    </row>
    <row r="12888" spans="12:16" ht="24" customHeight="1">
      <c r="L12888" s="8"/>
      <c r="M12888" s="8"/>
      <c r="N12888" s="8"/>
      <c r="O12888" s="8"/>
      <c r="P12888" s="8"/>
    </row>
    <row r="12889" spans="12:16" ht="24" customHeight="1">
      <c r="L12889" s="8"/>
      <c r="M12889" s="8"/>
      <c r="N12889" s="8"/>
      <c r="O12889" s="8"/>
      <c r="P12889" s="8"/>
    </row>
    <row r="12890" spans="12:16" ht="24" customHeight="1">
      <c r="L12890" s="8"/>
      <c r="M12890" s="8"/>
      <c r="N12890" s="8"/>
      <c r="O12890" s="8"/>
      <c r="P12890" s="8"/>
    </row>
    <row r="12891" spans="12:16" ht="24" customHeight="1">
      <c r="L12891" s="8"/>
      <c r="M12891" s="8"/>
      <c r="N12891" s="8"/>
      <c r="O12891" s="8"/>
      <c r="P12891" s="8"/>
    </row>
    <row r="12892" spans="12:16" ht="24" customHeight="1">
      <c r="L12892" s="8"/>
      <c r="M12892" s="8"/>
      <c r="N12892" s="8"/>
      <c r="O12892" s="8"/>
      <c r="P12892" s="8"/>
    </row>
    <row r="12893" spans="12:16" ht="24" customHeight="1">
      <c r="L12893" s="8"/>
      <c r="M12893" s="8"/>
      <c r="N12893" s="8"/>
      <c r="O12893" s="8"/>
      <c r="P12893" s="8"/>
    </row>
    <row r="12894" spans="12:16" ht="24" customHeight="1">
      <c r="L12894" s="8"/>
      <c r="M12894" s="8"/>
      <c r="N12894" s="8"/>
      <c r="O12894" s="8"/>
      <c r="P12894" s="8"/>
    </row>
    <row r="12895" spans="12:16" ht="24" customHeight="1">
      <c r="L12895" s="8"/>
      <c r="M12895" s="8"/>
      <c r="N12895" s="8"/>
      <c r="O12895" s="8"/>
      <c r="P12895" s="8"/>
    </row>
    <row r="12896" spans="12:16" ht="24" customHeight="1">
      <c r="L12896" s="8"/>
      <c r="M12896" s="8"/>
      <c r="N12896" s="8"/>
      <c r="O12896" s="8"/>
      <c r="P12896" s="8"/>
    </row>
    <row r="12897" spans="12:16" ht="24" customHeight="1">
      <c r="L12897" s="8"/>
      <c r="M12897" s="8"/>
      <c r="N12897" s="8"/>
      <c r="O12897" s="8"/>
      <c r="P12897" s="8"/>
    </row>
    <row r="12898" spans="12:16" ht="24" customHeight="1">
      <c r="L12898" s="8"/>
      <c r="M12898" s="8"/>
      <c r="N12898" s="8"/>
      <c r="O12898" s="8"/>
      <c r="P12898" s="8"/>
    </row>
    <row r="12899" spans="12:16" ht="24" customHeight="1">
      <c r="L12899" s="8"/>
      <c r="M12899" s="8"/>
      <c r="N12899" s="8"/>
      <c r="O12899" s="8"/>
      <c r="P12899" s="8"/>
    </row>
    <row r="12900" spans="12:16" ht="24" customHeight="1">
      <c r="L12900" s="8"/>
      <c r="M12900" s="8"/>
      <c r="N12900" s="8"/>
      <c r="O12900" s="8"/>
      <c r="P12900" s="8"/>
    </row>
    <row r="12901" spans="12:16" ht="24" customHeight="1">
      <c r="L12901" s="8"/>
      <c r="M12901" s="8"/>
      <c r="N12901" s="8"/>
      <c r="O12901" s="8"/>
      <c r="P12901" s="8"/>
    </row>
    <row r="12902" spans="12:16" ht="24" customHeight="1">
      <c r="L12902" s="8"/>
      <c r="M12902" s="8"/>
      <c r="N12902" s="8"/>
      <c r="O12902" s="8"/>
      <c r="P12902" s="8"/>
    </row>
    <row r="12903" spans="12:16" ht="24" customHeight="1">
      <c r="L12903" s="8"/>
      <c r="M12903" s="8"/>
      <c r="N12903" s="8"/>
      <c r="O12903" s="8"/>
      <c r="P12903" s="8"/>
    </row>
    <row r="12904" spans="12:16" ht="24" customHeight="1">
      <c r="L12904" s="8"/>
      <c r="M12904" s="8"/>
      <c r="N12904" s="8"/>
      <c r="O12904" s="8"/>
      <c r="P12904" s="8"/>
    </row>
    <row r="12905" spans="12:16" ht="24" customHeight="1">
      <c r="L12905" s="8"/>
      <c r="M12905" s="8"/>
      <c r="N12905" s="8"/>
      <c r="O12905" s="8"/>
      <c r="P12905" s="8"/>
    </row>
    <row r="12906" spans="12:16" ht="24" customHeight="1">
      <c r="L12906" s="8"/>
      <c r="M12906" s="8"/>
      <c r="N12906" s="8"/>
      <c r="O12906" s="8"/>
      <c r="P12906" s="8"/>
    </row>
    <row r="12907" spans="12:16" ht="24" customHeight="1">
      <c r="L12907" s="8"/>
      <c r="M12907" s="8"/>
      <c r="N12907" s="8"/>
      <c r="O12907" s="8"/>
      <c r="P12907" s="8"/>
    </row>
    <row r="12908" spans="12:16" ht="24" customHeight="1">
      <c r="L12908" s="8"/>
      <c r="M12908" s="8"/>
      <c r="N12908" s="8"/>
      <c r="O12908" s="8"/>
      <c r="P12908" s="8"/>
    </row>
    <row r="12909" spans="12:16" ht="24" customHeight="1">
      <c r="L12909" s="8"/>
      <c r="M12909" s="8"/>
      <c r="N12909" s="8"/>
      <c r="O12909" s="8"/>
      <c r="P12909" s="8"/>
    </row>
    <row r="12910" spans="12:16" ht="24" customHeight="1">
      <c r="L12910" s="8"/>
      <c r="M12910" s="8"/>
      <c r="N12910" s="8"/>
      <c r="O12910" s="8"/>
      <c r="P12910" s="8"/>
    </row>
    <row r="12911" spans="12:16" ht="24" customHeight="1">
      <c r="L12911" s="8"/>
      <c r="M12911" s="8"/>
      <c r="N12911" s="8"/>
      <c r="O12911" s="8"/>
      <c r="P12911" s="8"/>
    </row>
    <row r="12912" spans="12:16" ht="24" customHeight="1">
      <c r="L12912" s="8"/>
      <c r="M12912" s="8"/>
      <c r="N12912" s="8"/>
      <c r="O12912" s="8"/>
      <c r="P12912" s="8"/>
    </row>
    <row r="12913" spans="12:16" ht="24" customHeight="1">
      <c r="L12913" s="8"/>
      <c r="M12913" s="8"/>
      <c r="N12913" s="8"/>
      <c r="O12913" s="8"/>
      <c r="P12913" s="8"/>
    </row>
    <row r="12914" spans="12:16" ht="24" customHeight="1">
      <c r="L12914" s="8"/>
      <c r="M12914" s="8"/>
      <c r="N12914" s="8"/>
      <c r="O12914" s="8"/>
      <c r="P12914" s="8"/>
    </row>
    <row r="12915" spans="12:16" ht="24" customHeight="1">
      <c r="L12915" s="8"/>
      <c r="M12915" s="8"/>
      <c r="N12915" s="8"/>
      <c r="O12915" s="8"/>
      <c r="P12915" s="8"/>
    </row>
    <row r="12916" spans="12:16" ht="24" customHeight="1">
      <c r="L12916" s="8"/>
      <c r="M12916" s="8"/>
      <c r="N12916" s="8"/>
      <c r="O12916" s="8"/>
      <c r="P12916" s="8"/>
    </row>
    <row r="12917" spans="12:16" ht="24" customHeight="1">
      <c r="L12917" s="8"/>
      <c r="M12917" s="8"/>
      <c r="N12917" s="8"/>
      <c r="O12917" s="8"/>
      <c r="P12917" s="8"/>
    </row>
    <row r="12918" spans="12:16" ht="24" customHeight="1">
      <c r="L12918" s="8"/>
      <c r="M12918" s="8"/>
      <c r="N12918" s="8"/>
      <c r="O12918" s="8"/>
      <c r="P12918" s="8"/>
    </row>
    <row r="12919" spans="12:16" ht="24" customHeight="1">
      <c r="L12919" s="8"/>
      <c r="M12919" s="8"/>
      <c r="N12919" s="8"/>
      <c r="O12919" s="8"/>
      <c r="P12919" s="8"/>
    </row>
    <row r="12920" spans="12:16" ht="24" customHeight="1">
      <c r="L12920" s="8"/>
      <c r="M12920" s="8"/>
      <c r="N12920" s="8"/>
      <c r="O12920" s="8"/>
      <c r="P12920" s="8"/>
    </row>
    <row r="12921" spans="12:16" ht="24" customHeight="1">
      <c r="L12921" s="8"/>
      <c r="M12921" s="8"/>
      <c r="N12921" s="8"/>
      <c r="O12921" s="8"/>
      <c r="P12921" s="8"/>
    </row>
    <row r="12922" spans="12:16" ht="24" customHeight="1">
      <c r="L12922" s="8"/>
      <c r="M12922" s="8"/>
      <c r="N12922" s="8"/>
      <c r="O12922" s="8"/>
      <c r="P12922" s="8"/>
    </row>
    <row r="12923" spans="12:16" ht="24" customHeight="1">
      <c r="L12923" s="8"/>
      <c r="M12923" s="8"/>
      <c r="N12923" s="8"/>
      <c r="O12923" s="8"/>
      <c r="P12923" s="8"/>
    </row>
    <row r="12924" spans="12:16" ht="24" customHeight="1">
      <c r="L12924" s="8"/>
      <c r="M12924" s="8"/>
      <c r="N12924" s="8"/>
      <c r="O12924" s="8"/>
      <c r="P12924" s="8"/>
    </row>
    <row r="12925" spans="12:16" ht="24" customHeight="1">
      <c r="L12925" s="8"/>
      <c r="M12925" s="8"/>
      <c r="N12925" s="8"/>
      <c r="O12925" s="8"/>
      <c r="P12925" s="8"/>
    </row>
    <row r="12926" spans="12:16" ht="24" customHeight="1">
      <c r="L12926" s="8"/>
      <c r="M12926" s="8"/>
      <c r="N12926" s="8"/>
      <c r="O12926" s="8"/>
      <c r="P12926" s="8"/>
    </row>
    <row r="12927" spans="12:16" ht="24" customHeight="1">
      <c r="L12927" s="8"/>
      <c r="M12927" s="8"/>
      <c r="N12927" s="8"/>
      <c r="O12927" s="8"/>
      <c r="P12927" s="8"/>
    </row>
    <row r="12928" spans="12:16" ht="24" customHeight="1">
      <c r="L12928" s="8"/>
      <c r="M12928" s="8"/>
      <c r="N12928" s="8"/>
      <c r="O12928" s="8"/>
      <c r="P12928" s="8"/>
    </row>
    <row r="12929" spans="12:16" ht="24" customHeight="1">
      <c r="L12929" s="8"/>
      <c r="M12929" s="8"/>
      <c r="N12929" s="8"/>
      <c r="O12929" s="8"/>
      <c r="P12929" s="8"/>
    </row>
    <row r="12930" spans="12:16" ht="24" customHeight="1">
      <c r="L12930" s="8"/>
      <c r="M12930" s="8"/>
      <c r="N12930" s="8"/>
      <c r="O12930" s="8"/>
      <c r="P12930" s="8"/>
    </row>
    <row r="12931" spans="12:16" ht="24" customHeight="1">
      <c r="L12931" s="8"/>
      <c r="M12931" s="8"/>
      <c r="N12931" s="8"/>
      <c r="O12931" s="8"/>
      <c r="P12931" s="8"/>
    </row>
    <row r="12932" spans="12:16" ht="24" customHeight="1">
      <c r="L12932" s="8"/>
      <c r="M12932" s="8"/>
      <c r="N12932" s="8"/>
      <c r="O12932" s="8"/>
      <c r="P12932" s="8"/>
    </row>
    <row r="12933" spans="12:16" ht="24" customHeight="1">
      <c r="L12933" s="8"/>
      <c r="M12933" s="8"/>
      <c r="N12933" s="8"/>
      <c r="O12933" s="8"/>
      <c r="P12933" s="8"/>
    </row>
    <row r="12934" spans="12:16" ht="24" customHeight="1">
      <c r="L12934" s="8"/>
      <c r="M12934" s="8"/>
      <c r="N12934" s="8"/>
      <c r="O12934" s="8"/>
      <c r="P12934" s="8"/>
    </row>
    <row r="12935" spans="12:16" ht="24" customHeight="1">
      <c r="L12935" s="8"/>
      <c r="M12935" s="8"/>
      <c r="N12935" s="8"/>
      <c r="O12935" s="8"/>
      <c r="P12935" s="8"/>
    </row>
    <row r="12936" spans="12:16" ht="24" customHeight="1">
      <c r="L12936" s="8"/>
      <c r="M12936" s="8"/>
      <c r="N12936" s="8"/>
      <c r="O12936" s="8"/>
      <c r="P12936" s="8"/>
    </row>
    <row r="12937" spans="12:16" ht="24" customHeight="1">
      <c r="L12937" s="8"/>
      <c r="M12937" s="8"/>
      <c r="N12937" s="8"/>
      <c r="O12937" s="8"/>
      <c r="P12937" s="8"/>
    </row>
    <row r="12938" spans="12:16" ht="24" customHeight="1">
      <c r="L12938" s="8"/>
      <c r="M12938" s="8"/>
      <c r="N12938" s="8"/>
      <c r="O12938" s="8"/>
      <c r="P12938" s="8"/>
    </row>
    <row r="12939" spans="12:16" ht="24" customHeight="1">
      <c r="L12939" s="8"/>
      <c r="M12939" s="8"/>
      <c r="N12939" s="8"/>
      <c r="O12939" s="8"/>
      <c r="P12939" s="8"/>
    </row>
    <row r="12940" spans="12:16" ht="24" customHeight="1">
      <c r="L12940" s="8"/>
      <c r="M12940" s="8"/>
      <c r="N12940" s="8"/>
      <c r="O12940" s="8"/>
      <c r="P12940" s="8"/>
    </row>
    <row r="12941" spans="12:16" ht="24" customHeight="1">
      <c r="L12941" s="8"/>
      <c r="M12941" s="8"/>
      <c r="N12941" s="8"/>
      <c r="O12941" s="8"/>
      <c r="P12941" s="8"/>
    </row>
    <row r="12942" spans="12:16" ht="24" customHeight="1">
      <c r="L12942" s="8"/>
      <c r="M12942" s="8"/>
      <c r="N12942" s="8"/>
      <c r="O12942" s="8"/>
      <c r="P12942" s="8"/>
    </row>
    <row r="12943" spans="12:16" ht="24" customHeight="1">
      <c r="L12943" s="8"/>
      <c r="M12943" s="8"/>
      <c r="N12943" s="8"/>
      <c r="O12943" s="8"/>
      <c r="P12943" s="8"/>
    </row>
    <row r="12944" spans="12:16" ht="24" customHeight="1">
      <c r="L12944" s="8"/>
      <c r="M12944" s="8"/>
      <c r="N12944" s="8"/>
      <c r="O12944" s="8"/>
      <c r="P12944" s="8"/>
    </row>
    <row r="12945" spans="12:16" ht="24" customHeight="1">
      <c r="L12945" s="8"/>
      <c r="M12945" s="8"/>
      <c r="N12945" s="8"/>
      <c r="O12945" s="8"/>
      <c r="P12945" s="8"/>
    </row>
    <row r="12946" spans="12:16" ht="24" customHeight="1">
      <c r="L12946" s="8"/>
      <c r="M12946" s="8"/>
      <c r="N12946" s="8"/>
      <c r="O12946" s="8"/>
      <c r="P12946" s="8"/>
    </row>
    <row r="12947" spans="12:16" ht="24" customHeight="1">
      <c r="L12947" s="8"/>
      <c r="M12947" s="8"/>
      <c r="N12947" s="8"/>
      <c r="O12947" s="8"/>
      <c r="P12947" s="8"/>
    </row>
    <row r="12948" spans="12:16" ht="24" customHeight="1">
      <c r="L12948" s="8"/>
      <c r="M12948" s="8"/>
      <c r="N12948" s="8"/>
      <c r="O12948" s="8"/>
      <c r="P12948" s="8"/>
    </row>
    <row r="12949" spans="12:16" ht="24" customHeight="1">
      <c r="L12949" s="8"/>
      <c r="M12949" s="8"/>
      <c r="N12949" s="8"/>
      <c r="O12949" s="8"/>
      <c r="P12949" s="8"/>
    </row>
    <row r="12950" spans="12:16" ht="24" customHeight="1">
      <c r="L12950" s="8"/>
      <c r="M12950" s="8"/>
      <c r="N12950" s="8"/>
      <c r="O12950" s="8"/>
      <c r="P12950" s="8"/>
    </row>
    <row r="12951" spans="12:16" ht="24" customHeight="1">
      <c r="L12951" s="8"/>
      <c r="M12951" s="8"/>
      <c r="N12951" s="8"/>
      <c r="O12951" s="8"/>
      <c r="P12951" s="8"/>
    </row>
    <row r="12952" spans="12:16" ht="24" customHeight="1">
      <c r="L12952" s="8"/>
      <c r="M12952" s="8"/>
      <c r="N12952" s="8"/>
      <c r="O12952" s="8"/>
      <c r="P12952" s="8"/>
    </row>
    <row r="12953" spans="12:16" ht="24" customHeight="1">
      <c r="L12953" s="8"/>
      <c r="M12953" s="8"/>
      <c r="N12953" s="8"/>
      <c r="O12953" s="8"/>
      <c r="P12953" s="8"/>
    </row>
    <row r="12954" spans="12:16" ht="24" customHeight="1">
      <c r="L12954" s="8"/>
      <c r="M12954" s="8"/>
      <c r="N12954" s="8"/>
      <c r="O12954" s="8"/>
      <c r="P12954" s="8"/>
    </row>
    <row r="12955" spans="12:16" ht="24" customHeight="1">
      <c r="L12955" s="8"/>
      <c r="M12955" s="8"/>
      <c r="N12955" s="8"/>
      <c r="O12955" s="8"/>
      <c r="P12955" s="8"/>
    </row>
    <row r="12956" spans="12:16" ht="24" customHeight="1">
      <c r="L12956" s="8"/>
      <c r="M12956" s="8"/>
      <c r="N12956" s="8"/>
      <c r="O12956" s="8"/>
      <c r="P12956" s="8"/>
    </row>
    <row r="12957" spans="12:16" ht="24" customHeight="1">
      <c r="L12957" s="8"/>
      <c r="M12957" s="8"/>
      <c r="N12957" s="8"/>
      <c r="O12957" s="8"/>
      <c r="P12957" s="8"/>
    </row>
    <row r="12958" spans="12:16" ht="24" customHeight="1">
      <c r="L12958" s="8"/>
      <c r="M12958" s="8"/>
      <c r="N12958" s="8"/>
      <c r="O12958" s="8"/>
      <c r="P12958" s="8"/>
    </row>
    <row r="12959" spans="12:16" ht="24" customHeight="1">
      <c r="L12959" s="8"/>
      <c r="M12959" s="8"/>
      <c r="N12959" s="8"/>
      <c r="O12959" s="8"/>
      <c r="P12959" s="8"/>
    </row>
    <row r="12960" spans="12:16" ht="24" customHeight="1">
      <c r="L12960" s="8"/>
      <c r="M12960" s="8"/>
      <c r="N12960" s="8"/>
      <c r="O12960" s="8"/>
      <c r="P12960" s="8"/>
    </row>
    <row r="12961" spans="12:16" ht="24" customHeight="1">
      <c r="L12961" s="8"/>
      <c r="M12961" s="8"/>
      <c r="N12961" s="8"/>
      <c r="O12961" s="8"/>
      <c r="P12961" s="8"/>
    </row>
    <row r="12962" spans="12:16" ht="24" customHeight="1">
      <c r="L12962" s="8"/>
      <c r="M12962" s="8"/>
      <c r="N12962" s="8"/>
      <c r="O12962" s="8"/>
      <c r="P12962" s="8"/>
    </row>
    <row r="12963" spans="12:16" ht="24" customHeight="1">
      <c r="L12963" s="8"/>
      <c r="M12963" s="8"/>
      <c r="N12963" s="8"/>
      <c r="O12963" s="8"/>
      <c r="P12963" s="8"/>
    </row>
    <row r="12964" spans="12:16" ht="24" customHeight="1">
      <c r="L12964" s="8"/>
      <c r="M12964" s="8"/>
      <c r="N12964" s="8"/>
      <c r="O12964" s="8"/>
      <c r="P12964" s="8"/>
    </row>
    <row r="12965" spans="12:16" ht="24" customHeight="1">
      <c r="L12965" s="8"/>
      <c r="M12965" s="8"/>
      <c r="N12965" s="8"/>
      <c r="O12965" s="8"/>
      <c r="P12965" s="8"/>
    </row>
    <row r="12966" spans="12:16" ht="24" customHeight="1">
      <c r="L12966" s="8"/>
      <c r="M12966" s="8"/>
      <c r="N12966" s="8"/>
      <c r="O12966" s="8"/>
      <c r="P12966" s="8"/>
    </row>
    <row r="12967" spans="12:16" ht="24" customHeight="1">
      <c r="L12967" s="8"/>
      <c r="M12967" s="8"/>
      <c r="N12967" s="8"/>
      <c r="O12967" s="8"/>
      <c r="P12967" s="8"/>
    </row>
    <row r="12968" spans="12:16" ht="24" customHeight="1">
      <c r="L12968" s="8"/>
      <c r="M12968" s="8"/>
      <c r="N12968" s="8"/>
      <c r="O12968" s="8"/>
      <c r="P12968" s="8"/>
    </row>
    <row r="12969" spans="12:16" ht="24" customHeight="1">
      <c r="L12969" s="8"/>
      <c r="M12969" s="8"/>
      <c r="N12969" s="8"/>
      <c r="O12969" s="8"/>
      <c r="P12969" s="8"/>
    </row>
    <row r="12970" spans="12:16" ht="24" customHeight="1">
      <c r="L12970" s="8"/>
      <c r="M12970" s="8"/>
      <c r="N12970" s="8"/>
      <c r="O12970" s="8"/>
      <c r="P12970" s="8"/>
    </row>
    <row r="12971" spans="12:16" ht="24" customHeight="1">
      <c r="L12971" s="8"/>
      <c r="M12971" s="8"/>
      <c r="N12971" s="8"/>
      <c r="O12971" s="8"/>
      <c r="P12971" s="8"/>
    </row>
    <row r="12972" spans="12:16" ht="24" customHeight="1">
      <c r="L12972" s="8"/>
      <c r="M12972" s="8"/>
      <c r="N12972" s="8"/>
      <c r="O12972" s="8"/>
      <c r="P12972" s="8"/>
    </row>
    <row r="12973" spans="12:16" ht="24" customHeight="1">
      <c r="L12973" s="8"/>
      <c r="M12973" s="8"/>
      <c r="N12973" s="8"/>
      <c r="O12973" s="8"/>
      <c r="P12973" s="8"/>
    </row>
    <row r="12974" spans="12:16" ht="24" customHeight="1">
      <c r="L12974" s="8"/>
      <c r="M12974" s="8"/>
      <c r="N12974" s="8"/>
      <c r="O12974" s="8"/>
      <c r="P12974" s="8"/>
    </row>
    <row r="12975" spans="12:16" ht="24" customHeight="1">
      <c r="L12975" s="8"/>
      <c r="M12975" s="8"/>
      <c r="N12975" s="8"/>
      <c r="O12975" s="8"/>
      <c r="P12975" s="8"/>
    </row>
    <row r="12976" spans="12:16" ht="24" customHeight="1">
      <c r="L12976" s="8"/>
      <c r="M12976" s="8"/>
      <c r="N12976" s="8"/>
      <c r="O12976" s="8"/>
      <c r="P12976" s="8"/>
    </row>
    <row r="12977" spans="12:16" ht="24" customHeight="1">
      <c r="L12977" s="8"/>
      <c r="M12977" s="8"/>
      <c r="N12977" s="8"/>
      <c r="O12977" s="8"/>
      <c r="P12977" s="8"/>
    </row>
    <row r="12978" spans="12:16" ht="24" customHeight="1">
      <c r="L12978" s="8"/>
      <c r="M12978" s="8"/>
      <c r="N12978" s="8"/>
      <c r="O12978" s="8"/>
      <c r="P12978" s="8"/>
    </row>
    <row r="12979" spans="12:16" ht="24" customHeight="1">
      <c r="L12979" s="8"/>
      <c r="M12979" s="8"/>
      <c r="N12979" s="8"/>
      <c r="O12979" s="8"/>
      <c r="P12979" s="8"/>
    </row>
    <row r="12980" spans="12:16" ht="24" customHeight="1">
      <c r="L12980" s="8"/>
      <c r="M12980" s="8"/>
      <c r="N12980" s="8"/>
      <c r="O12980" s="8"/>
      <c r="P12980" s="8"/>
    </row>
    <row r="12981" spans="12:16" ht="24" customHeight="1">
      <c r="L12981" s="8"/>
      <c r="M12981" s="8"/>
      <c r="N12981" s="8"/>
      <c r="O12981" s="8"/>
      <c r="P12981" s="8"/>
    </row>
    <row r="12982" spans="12:16" ht="24" customHeight="1">
      <c r="L12982" s="8"/>
      <c r="M12982" s="8"/>
      <c r="N12982" s="8"/>
      <c r="O12982" s="8"/>
      <c r="P12982" s="8"/>
    </row>
    <row r="12983" spans="12:16" ht="24" customHeight="1">
      <c r="L12983" s="8"/>
      <c r="M12983" s="8"/>
      <c r="N12983" s="8"/>
      <c r="O12983" s="8"/>
      <c r="P12983" s="8"/>
    </row>
    <row r="12984" spans="12:16" ht="24" customHeight="1">
      <c r="L12984" s="8"/>
      <c r="M12984" s="8"/>
      <c r="N12984" s="8"/>
      <c r="O12984" s="8"/>
      <c r="P12984" s="8"/>
    </row>
    <row r="12985" spans="12:16" ht="24" customHeight="1">
      <c r="L12985" s="8"/>
      <c r="M12985" s="8"/>
      <c r="N12985" s="8"/>
      <c r="O12985" s="8"/>
      <c r="P12985" s="8"/>
    </row>
    <row r="12986" spans="12:16" ht="24" customHeight="1">
      <c r="L12986" s="8"/>
      <c r="M12986" s="8"/>
      <c r="N12986" s="8"/>
      <c r="O12986" s="8"/>
      <c r="P12986" s="8"/>
    </row>
    <row r="12987" spans="12:16" ht="24" customHeight="1">
      <c r="L12987" s="8"/>
      <c r="M12987" s="8"/>
      <c r="N12987" s="8"/>
      <c r="O12987" s="8"/>
      <c r="P12987" s="8"/>
    </row>
    <row r="12988" spans="12:16" ht="24" customHeight="1">
      <c r="L12988" s="8"/>
      <c r="M12988" s="8"/>
      <c r="N12988" s="8"/>
      <c r="O12988" s="8"/>
      <c r="P12988" s="8"/>
    </row>
    <row r="12989" spans="12:16" ht="24" customHeight="1">
      <c r="L12989" s="8"/>
      <c r="M12989" s="8"/>
      <c r="N12989" s="8"/>
      <c r="O12989" s="8"/>
      <c r="P12989" s="8"/>
    </row>
    <row r="12990" spans="12:16" ht="24" customHeight="1">
      <c r="L12990" s="8"/>
      <c r="M12990" s="8"/>
      <c r="N12990" s="8"/>
      <c r="O12990" s="8"/>
      <c r="P12990" s="8"/>
    </row>
    <row r="12991" spans="12:16" ht="24" customHeight="1">
      <c r="L12991" s="8"/>
      <c r="M12991" s="8"/>
      <c r="N12991" s="8"/>
      <c r="O12991" s="8"/>
      <c r="P12991" s="8"/>
    </row>
    <row r="12992" spans="12:16" ht="24" customHeight="1">
      <c r="L12992" s="8"/>
      <c r="M12992" s="8"/>
      <c r="N12992" s="8"/>
      <c r="O12992" s="8"/>
      <c r="P12992" s="8"/>
    </row>
    <row r="12993" spans="12:16" ht="24" customHeight="1">
      <c r="L12993" s="8"/>
      <c r="M12993" s="8"/>
      <c r="N12993" s="8"/>
      <c r="O12993" s="8"/>
      <c r="P12993" s="8"/>
    </row>
    <row r="12994" spans="12:16" ht="24" customHeight="1">
      <c r="L12994" s="8"/>
      <c r="M12994" s="8"/>
      <c r="N12994" s="8"/>
      <c r="O12994" s="8"/>
      <c r="P12994" s="8"/>
    </row>
    <row r="12995" spans="12:16" ht="24" customHeight="1">
      <c r="L12995" s="8"/>
      <c r="M12995" s="8"/>
      <c r="N12995" s="8"/>
      <c r="O12995" s="8"/>
      <c r="P12995" s="8"/>
    </row>
    <row r="12996" spans="12:16" ht="24" customHeight="1">
      <c r="L12996" s="8"/>
      <c r="M12996" s="8"/>
      <c r="N12996" s="8"/>
      <c r="O12996" s="8"/>
      <c r="P12996" s="8"/>
    </row>
    <row r="12997" spans="12:16" ht="24" customHeight="1">
      <c r="L12997" s="8"/>
      <c r="M12997" s="8"/>
      <c r="N12997" s="8"/>
      <c r="O12997" s="8"/>
      <c r="P12997" s="8"/>
    </row>
    <row r="12998" spans="12:16" ht="24" customHeight="1">
      <c r="L12998" s="8"/>
      <c r="M12998" s="8"/>
      <c r="N12998" s="8"/>
      <c r="O12998" s="8"/>
      <c r="P12998" s="8"/>
    </row>
    <row r="12999" spans="12:16" ht="24" customHeight="1">
      <c r="L12999" s="8"/>
      <c r="M12999" s="8"/>
      <c r="N12999" s="8"/>
      <c r="O12999" s="8"/>
      <c r="P12999" s="8"/>
    </row>
    <row r="13000" spans="12:16" ht="24" customHeight="1">
      <c r="L13000" s="8"/>
      <c r="M13000" s="8"/>
      <c r="N13000" s="8"/>
      <c r="O13000" s="8"/>
      <c r="P13000" s="8"/>
    </row>
    <row r="13001" spans="12:16" ht="24" customHeight="1">
      <c r="L13001" s="8"/>
      <c r="M13001" s="8"/>
      <c r="N13001" s="8"/>
      <c r="O13001" s="8"/>
      <c r="P13001" s="8"/>
    </row>
    <row r="13002" spans="12:16" ht="24" customHeight="1">
      <c r="L13002" s="8"/>
      <c r="M13002" s="8"/>
      <c r="N13002" s="8"/>
      <c r="O13002" s="8"/>
      <c r="P13002" s="8"/>
    </row>
    <row r="13003" spans="12:16" ht="24" customHeight="1">
      <c r="L13003" s="8"/>
      <c r="M13003" s="8"/>
      <c r="N13003" s="8"/>
      <c r="O13003" s="8"/>
      <c r="P13003" s="8"/>
    </row>
    <row r="13004" spans="12:16" ht="24" customHeight="1">
      <c r="L13004" s="8"/>
      <c r="M13004" s="8"/>
      <c r="N13004" s="8"/>
      <c r="O13004" s="8"/>
      <c r="P13004" s="8"/>
    </row>
    <row r="13005" spans="12:16" ht="24" customHeight="1">
      <c r="L13005" s="8"/>
      <c r="M13005" s="8"/>
      <c r="N13005" s="8"/>
      <c r="O13005" s="8"/>
      <c r="P13005" s="8"/>
    </row>
    <row r="13006" spans="12:16" ht="24" customHeight="1">
      <c r="L13006" s="8"/>
      <c r="M13006" s="8"/>
      <c r="N13006" s="8"/>
      <c r="O13006" s="8"/>
      <c r="P13006" s="8"/>
    </row>
    <row r="13007" spans="12:16" ht="24" customHeight="1">
      <c r="L13007" s="8"/>
      <c r="M13007" s="8"/>
      <c r="N13007" s="8"/>
      <c r="O13007" s="8"/>
      <c r="P13007" s="8"/>
    </row>
    <row r="13008" spans="12:16" ht="24" customHeight="1">
      <c r="L13008" s="8"/>
      <c r="M13008" s="8"/>
      <c r="N13008" s="8"/>
      <c r="O13008" s="8"/>
      <c r="P13008" s="8"/>
    </row>
    <row r="13009" spans="12:16" ht="24" customHeight="1">
      <c r="L13009" s="8"/>
      <c r="M13009" s="8"/>
      <c r="N13009" s="8"/>
      <c r="O13009" s="8"/>
      <c r="P13009" s="8"/>
    </row>
    <row r="13010" spans="12:16" ht="24" customHeight="1">
      <c r="L13010" s="8"/>
      <c r="M13010" s="8"/>
      <c r="N13010" s="8"/>
      <c r="O13010" s="8"/>
      <c r="P13010" s="8"/>
    </row>
    <row r="13011" spans="12:16" ht="24" customHeight="1">
      <c r="L13011" s="8"/>
      <c r="M13011" s="8"/>
      <c r="N13011" s="8"/>
      <c r="O13011" s="8"/>
      <c r="P13011" s="8"/>
    </row>
    <row r="13012" spans="12:16" ht="24" customHeight="1">
      <c r="L13012" s="8"/>
      <c r="M13012" s="8"/>
      <c r="N13012" s="8"/>
      <c r="O13012" s="8"/>
      <c r="P13012" s="8"/>
    </row>
    <row r="13013" spans="12:16" ht="24" customHeight="1">
      <c r="L13013" s="8"/>
      <c r="M13013" s="8"/>
      <c r="N13013" s="8"/>
      <c r="O13013" s="8"/>
      <c r="P13013" s="8"/>
    </row>
    <row r="13014" spans="12:16" ht="24" customHeight="1">
      <c r="L13014" s="8"/>
      <c r="M13014" s="8"/>
      <c r="N13014" s="8"/>
      <c r="O13014" s="8"/>
      <c r="P13014" s="8"/>
    </row>
    <row r="13015" spans="12:16" ht="24" customHeight="1">
      <c r="L13015" s="8"/>
      <c r="M13015" s="8"/>
      <c r="N13015" s="8"/>
      <c r="O13015" s="8"/>
      <c r="P13015" s="8"/>
    </row>
    <row r="13016" spans="12:16" ht="24" customHeight="1">
      <c r="L13016" s="8"/>
      <c r="M13016" s="8"/>
      <c r="N13016" s="8"/>
      <c r="O13016" s="8"/>
      <c r="P13016" s="8"/>
    </row>
    <row r="13017" spans="12:16" ht="24" customHeight="1">
      <c r="L13017" s="8"/>
      <c r="M13017" s="8"/>
      <c r="N13017" s="8"/>
      <c r="O13017" s="8"/>
      <c r="P13017" s="8"/>
    </row>
    <row r="13018" spans="12:16" ht="24" customHeight="1">
      <c r="L13018" s="8"/>
      <c r="M13018" s="8"/>
      <c r="N13018" s="8"/>
      <c r="O13018" s="8"/>
      <c r="P13018" s="8"/>
    </row>
    <row r="13019" spans="12:16" ht="24" customHeight="1">
      <c r="L13019" s="8"/>
      <c r="M13019" s="8"/>
      <c r="N13019" s="8"/>
      <c r="O13019" s="8"/>
      <c r="P13019" s="8"/>
    </row>
    <row r="13020" spans="12:16" ht="24" customHeight="1">
      <c r="L13020" s="8"/>
      <c r="M13020" s="8"/>
      <c r="N13020" s="8"/>
      <c r="O13020" s="8"/>
      <c r="P13020" s="8"/>
    </row>
    <row r="13021" spans="12:16" ht="24" customHeight="1">
      <c r="L13021" s="8"/>
      <c r="M13021" s="8"/>
      <c r="N13021" s="8"/>
      <c r="O13021" s="8"/>
      <c r="P13021" s="8"/>
    </row>
    <row r="13022" spans="12:16" ht="24" customHeight="1">
      <c r="L13022" s="8"/>
      <c r="M13022" s="8"/>
      <c r="N13022" s="8"/>
      <c r="O13022" s="8"/>
      <c r="P13022" s="8"/>
    </row>
    <row r="13023" spans="12:16" ht="24" customHeight="1">
      <c r="L13023" s="8"/>
      <c r="M13023" s="8"/>
      <c r="N13023" s="8"/>
      <c r="O13023" s="8"/>
      <c r="P13023" s="8"/>
    </row>
    <row r="13024" spans="12:16" ht="24" customHeight="1">
      <c r="L13024" s="8"/>
      <c r="M13024" s="8"/>
      <c r="N13024" s="8"/>
      <c r="O13024" s="8"/>
      <c r="P13024" s="8"/>
    </row>
    <row r="13025" spans="12:16" ht="24" customHeight="1">
      <c r="L13025" s="8"/>
      <c r="M13025" s="8"/>
      <c r="N13025" s="8"/>
      <c r="O13025" s="8"/>
      <c r="P13025" s="8"/>
    </row>
    <row r="13026" spans="12:16" ht="24" customHeight="1">
      <c r="L13026" s="8"/>
      <c r="M13026" s="8"/>
      <c r="N13026" s="8"/>
      <c r="O13026" s="8"/>
      <c r="P13026" s="8"/>
    </row>
    <row r="13027" spans="12:16" ht="24" customHeight="1">
      <c r="L13027" s="8"/>
      <c r="M13027" s="8"/>
      <c r="N13027" s="8"/>
      <c r="O13027" s="8"/>
      <c r="P13027" s="8"/>
    </row>
    <row r="13028" spans="12:16" ht="24" customHeight="1">
      <c r="L13028" s="8"/>
      <c r="M13028" s="8"/>
      <c r="N13028" s="8"/>
      <c r="O13028" s="8"/>
      <c r="P13028" s="8"/>
    </row>
    <row r="13029" spans="12:16" ht="24" customHeight="1">
      <c r="L13029" s="8"/>
      <c r="M13029" s="8"/>
      <c r="N13029" s="8"/>
      <c r="O13029" s="8"/>
      <c r="P13029" s="8"/>
    </row>
    <row r="13030" spans="12:16" ht="24" customHeight="1">
      <c r="L13030" s="8"/>
      <c r="M13030" s="8"/>
      <c r="N13030" s="8"/>
      <c r="O13030" s="8"/>
      <c r="P13030" s="8"/>
    </row>
    <row r="13031" spans="12:16" ht="24" customHeight="1">
      <c r="L13031" s="8"/>
      <c r="M13031" s="8"/>
      <c r="N13031" s="8"/>
      <c r="O13031" s="8"/>
      <c r="P13031" s="8"/>
    </row>
    <row r="13032" spans="12:16" ht="24" customHeight="1">
      <c r="L13032" s="8"/>
      <c r="M13032" s="8"/>
      <c r="N13032" s="8"/>
      <c r="O13032" s="8"/>
      <c r="P13032" s="8"/>
    </row>
    <row r="13033" spans="12:16" ht="24" customHeight="1">
      <c r="L13033" s="8"/>
      <c r="M13033" s="8"/>
      <c r="N13033" s="8"/>
      <c r="O13033" s="8"/>
      <c r="P13033" s="8"/>
    </row>
    <row r="13034" spans="12:16" ht="24" customHeight="1">
      <c r="L13034" s="8"/>
      <c r="M13034" s="8"/>
      <c r="N13034" s="8"/>
      <c r="O13034" s="8"/>
      <c r="P13034" s="8"/>
    </row>
    <row r="13035" spans="12:16" ht="24" customHeight="1">
      <c r="L13035" s="8"/>
      <c r="M13035" s="8"/>
      <c r="N13035" s="8"/>
      <c r="O13035" s="8"/>
      <c r="P13035" s="8"/>
    </row>
    <row r="13036" spans="12:16" ht="24" customHeight="1">
      <c r="L13036" s="8"/>
      <c r="M13036" s="8"/>
      <c r="N13036" s="8"/>
      <c r="O13036" s="8"/>
      <c r="P13036" s="8"/>
    </row>
    <row r="13037" spans="12:16" ht="24" customHeight="1">
      <c r="L13037" s="8"/>
      <c r="M13037" s="8"/>
      <c r="N13037" s="8"/>
      <c r="O13037" s="8"/>
      <c r="P13037" s="8"/>
    </row>
    <row r="13038" spans="12:16" ht="24" customHeight="1">
      <c r="L13038" s="8"/>
      <c r="M13038" s="8"/>
      <c r="N13038" s="8"/>
      <c r="O13038" s="8"/>
      <c r="P13038" s="8"/>
    </row>
    <row r="13039" spans="12:16" ht="24" customHeight="1">
      <c r="L13039" s="8"/>
      <c r="M13039" s="8"/>
      <c r="N13039" s="8"/>
      <c r="O13039" s="8"/>
      <c r="P13039" s="8"/>
    </row>
    <row r="13040" spans="12:16" ht="24" customHeight="1">
      <c r="L13040" s="8"/>
      <c r="M13040" s="8"/>
      <c r="N13040" s="8"/>
      <c r="O13040" s="8"/>
      <c r="P13040" s="8"/>
    </row>
    <row r="13041" spans="12:16" ht="24" customHeight="1">
      <c r="L13041" s="8"/>
      <c r="M13041" s="8"/>
      <c r="N13041" s="8"/>
      <c r="O13041" s="8"/>
      <c r="P13041" s="8"/>
    </row>
    <row r="13042" spans="12:16" ht="24" customHeight="1">
      <c r="L13042" s="8"/>
      <c r="M13042" s="8"/>
      <c r="N13042" s="8"/>
      <c r="O13042" s="8"/>
      <c r="P13042" s="8"/>
    </row>
    <row r="13043" spans="12:16" ht="24" customHeight="1">
      <c r="L13043" s="8"/>
      <c r="M13043" s="8"/>
      <c r="N13043" s="8"/>
      <c r="O13043" s="8"/>
      <c r="P13043" s="8"/>
    </row>
    <row r="13044" spans="12:16" ht="24" customHeight="1">
      <c r="L13044" s="8"/>
      <c r="M13044" s="8"/>
      <c r="N13044" s="8"/>
      <c r="O13044" s="8"/>
      <c r="P13044" s="8"/>
    </row>
    <row r="13045" spans="12:16" ht="24" customHeight="1">
      <c r="L13045" s="8"/>
      <c r="M13045" s="8"/>
      <c r="N13045" s="8"/>
      <c r="O13045" s="8"/>
      <c r="P13045" s="8"/>
    </row>
    <row r="13046" spans="12:16" ht="24" customHeight="1">
      <c r="L13046" s="8"/>
      <c r="M13046" s="8"/>
      <c r="N13046" s="8"/>
      <c r="O13046" s="8"/>
      <c r="P13046" s="8"/>
    </row>
    <row r="13047" spans="12:16" ht="24" customHeight="1">
      <c r="L13047" s="8"/>
      <c r="M13047" s="8"/>
      <c r="N13047" s="8"/>
      <c r="O13047" s="8"/>
      <c r="P13047" s="8"/>
    </row>
    <row r="13048" spans="12:16" ht="24" customHeight="1">
      <c r="L13048" s="8"/>
      <c r="M13048" s="8"/>
      <c r="N13048" s="8"/>
      <c r="O13048" s="8"/>
      <c r="P13048" s="8"/>
    </row>
    <row r="13049" spans="12:16" ht="24" customHeight="1">
      <c r="L13049" s="8"/>
      <c r="M13049" s="8"/>
      <c r="N13049" s="8"/>
      <c r="O13049" s="8"/>
      <c r="P13049" s="8"/>
    </row>
    <row r="13050" spans="12:16" ht="24" customHeight="1">
      <c r="L13050" s="8"/>
      <c r="M13050" s="8"/>
      <c r="N13050" s="8"/>
      <c r="O13050" s="8"/>
      <c r="P13050" s="8"/>
    </row>
    <row r="13051" spans="12:16" ht="24" customHeight="1">
      <c r="L13051" s="8"/>
      <c r="M13051" s="8"/>
      <c r="N13051" s="8"/>
      <c r="O13051" s="8"/>
      <c r="P13051" s="8"/>
    </row>
    <row r="13052" spans="12:16" ht="24" customHeight="1">
      <c r="L13052" s="8"/>
      <c r="M13052" s="8"/>
      <c r="N13052" s="8"/>
      <c r="O13052" s="8"/>
      <c r="P13052" s="8"/>
    </row>
    <row r="13053" spans="12:16" ht="24" customHeight="1">
      <c r="L13053" s="8"/>
      <c r="M13053" s="8"/>
      <c r="N13053" s="8"/>
      <c r="O13053" s="8"/>
      <c r="P13053" s="8"/>
    </row>
    <row r="13054" spans="12:16" ht="24" customHeight="1">
      <c r="L13054" s="8"/>
      <c r="M13054" s="8"/>
      <c r="N13054" s="8"/>
      <c r="O13054" s="8"/>
      <c r="P13054" s="8"/>
    </row>
    <row r="13055" spans="12:16" ht="24" customHeight="1">
      <c r="L13055" s="8"/>
      <c r="M13055" s="8"/>
      <c r="N13055" s="8"/>
      <c r="O13055" s="8"/>
      <c r="P13055" s="8"/>
    </row>
    <row r="13056" spans="12:16" ht="24" customHeight="1">
      <c r="L13056" s="8"/>
      <c r="M13056" s="8"/>
      <c r="N13056" s="8"/>
      <c r="O13056" s="8"/>
      <c r="P13056" s="8"/>
    </row>
    <row r="13057" spans="12:16" ht="24" customHeight="1">
      <c r="L13057" s="8"/>
      <c r="M13057" s="8"/>
      <c r="N13057" s="8"/>
      <c r="O13057" s="8"/>
      <c r="P13057" s="8"/>
    </row>
    <row r="13058" spans="12:16" ht="24" customHeight="1">
      <c r="L13058" s="8"/>
      <c r="M13058" s="8"/>
      <c r="N13058" s="8"/>
      <c r="O13058" s="8"/>
      <c r="P13058" s="8"/>
    </row>
    <row r="13059" spans="12:16" ht="24" customHeight="1">
      <c r="L13059" s="8"/>
      <c r="M13059" s="8"/>
      <c r="N13059" s="8"/>
      <c r="O13059" s="8"/>
      <c r="P13059" s="8"/>
    </row>
    <row r="13060" spans="12:16" ht="24" customHeight="1">
      <c r="L13060" s="8"/>
      <c r="M13060" s="8"/>
      <c r="N13060" s="8"/>
      <c r="O13060" s="8"/>
      <c r="P13060" s="8"/>
    </row>
    <row r="13061" spans="12:16" ht="24" customHeight="1">
      <c r="L13061" s="8"/>
      <c r="M13061" s="8"/>
      <c r="N13061" s="8"/>
      <c r="O13061" s="8"/>
      <c r="P13061" s="8"/>
    </row>
    <row r="13062" spans="12:16" ht="24" customHeight="1">
      <c r="L13062" s="8"/>
      <c r="M13062" s="8"/>
      <c r="N13062" s="8"/>
      <c r="O13062" s="8"/>
      <c r="P13062" s="8"/>
    </row>
    <row r="13063" spans="12:16" ht="24" customHeight="1">
      <c r="L13063" s="8"/>
      <c r="M13063" s="8"/>
      <c r="N13063" s="8"/>
      <c r="O13063" s="8"/>
      <c r="P13063" s="8"/>
    </row>
    <row r="13064" spans="12:16" ht="24" customHeight="1">
      <c r="L13064" s="8"/>
      <c r="M13064" s="8"/>
      <c r="N13064" s="8"/>
      <c r="O13064" s="8"/>
      <c r="P13064" s="8"/>
    </row>
    <row r="13065" spans="12:16" ht="24" customHeight="1">
      <c r="L13065" s="8"/>
      <c r="M13065" s="8"/>
      <c r="N13065" s="8"/>
      <c r="O13065" s="8"/>
      <c r="P13065" s="8"/>
    </row>
    <row r="13066" spans="12:16" ht="24" customHeight="1">
      <c r="L13066" s="8"/>
      <c r="M13066" s="8"/>
      <c r="N13066" s="8"/>
      <c r="O13066" s="8"/>
      <c r="P13066" s="8"/>
    </row>
    <row r="13067" spans="12:16" ht="24" customHeight="1">
      <c r="L13067" s="8"/>
      <c r="M13067" s="8"/>
      <c r="N13067" s="8"/>
      <c r="O13067" s="8"/>
      <c r="P13067" s="8"/>
    </row>
    <row r="13068" spans="12:16" ht="24" customHeight="1">
      <c r="L13068" s="8"/>
      <c r="M13068" s="8"/>
      <c r="N13068" s="8"/>
      <c r="O13068" s="8"/>
      <c r="P13068" s="8"/>
    </row>
    <row r="13069" spans="12:16" ht="24" customHeight="1">
      <c r="L13069" s="8"/>
      <c r="M13069" s="8"/>
      <c r="N13069" s="8"/>
      <c r="O13069" s="8"/>
      <c r="P13069" s="8"/>
    </row>
    <row r="13070" spans="12:16" ht="24" customHeight="1">
      <c r="L13070" s="8"/>
      <c r="M13070" s="8"/>
      <c r="N13070" s="8"/>
      <c r="O13070" s="8"/>
      <c r="P13070" s="8"/>
    </row>
    <row r="13071" spans="12:16" ht="24" customHeight="1">
      <c r="L13071" s="8"/>
      <c r="M13071" s="8"/>
      <c r="N13071" s="8"/>
      <c r="O13071" s="8"/>
      <c r="P13071" s="8"/>
    </row>
    <row r="13072" spans="12:16" ht="24" customHeight="1">
      <c r="L13072" s="8"/>
      <c r="M13072" s="8"/>
      <c r="N13072" s="8"/>
      <c r="O13072" s="8"/>
      <c r="P13072" s="8"/>
    </row>
    <row r="13073" spans="12:16" ht="24" customHeight="1">
      <c r="L13073" s="8"/>
      <c r="M13073" s="8"/>
      <c r="N13073" s="8"/>
      <c r="O13073" s="8"/>
      <c r="P13073" s="8"/>
    </row>
    <row r="13074" spans="12:16" ht="24" customHeight="1">
      <c r="L13074" s="8"/>
      <c r="M13074" s="8"/>
      <c r="N13074" s="8"/>
      <c r="O13074" s="8"/>
      <c r="P13074" s="8"/>
    </row>
    <row r="13075" spans="12:16" ht="24" customHeight="1">
      <c r="L13075" s="8"/>
      <c r="M13075" s="8"/>
      <c r="N13075" s="8"/>
      <c r="O13075" s="8"/>
      <c r="P13075" s="8"/>
    </row>
    <row r="13076" spans="12:16" ht="24" customHeight="1">
      <c r="L13076" s="8"/>
      <c r="M13076" s="8"/>
      <c r="N13076" s="8"/>
      <c r="O13076" s="8"/>
      <c r="P13076" s="8"/>
    </row>
    <row r="13077" spans="12:16" ht="24" customHeight="1">
      <c r="L13077" s="8"/>
      <c r="M13077" s="8"/>
      <c r="N13077" s="8"/>
      <c r="O13077" s="8"/>
      <c r="P13077" s="8"/>
    </row>
    <row r="13078" spans="12:16" ht="24" customHeight="1">
      <c r="L13078" s="8"/>
      <c r="M13078" s="8"/>
      <c r="N13078" s="8"/>
      <c r="O13078" s="8"/>
      <c r="P13078" s="8"/>
    </row>
    <row r="13079" spans="12:16" ht="24" customHeight="1">
      <c r="L13079" s="8"/>
      <c r="M13079" s="8"/>
      <c r="N13079" s="8"/>
      <c r="O13079" s="8"/>
      <c r="P13079" s="8"/>
    </row>
    <row r="13080" spans="12:16" ht="24" customHeight="1">
      <c r="L13080" s="8"/>
      <c r="M13080" s="8"/>
      <c r="N13080" s="8"/>
      <c r="O13080" s="8"/>
      <c r="P13080" s="8"/>
    </row>
    <row r="13081" spans="12:16" ht="24" customHeight="1">
      <c r="L13081" s="8"/>
      <c r="M13081" s="8"/>
      <c r="N13081" s="8"/>
      <c r="O13081" s="8"/>
      <c r="P13081" s="8"/>
    </row>
    <row r="13082" spans="12:16" ht="24" customHeight="1">
      <c r="L13082" s="8"/>
      <c r="M13082" s="8"/>
      <c r="N13082" s="8"/>
      <c r="O13082" s="8"/>
      <c r="P13082" s="8"/>
    </row>
    <row r="13083" spans="12:16" ht="24" customHeight="1">
      <c r="L13083" s="8"/>
      <c r="M13083" s="8"/>
      <c r="N13083" s="8"/>
      <c r="O13083" s="8"/>
      <c r="P13083" s="8"/>
    </row>
    <row r="13084" spans="12:16" ht="24" customHeight="1">
      <c r="L13084" s="8"/>
      <c r="M13084" s="8"/>
      <c r="N13084" s="8"/>
      <c r="O13084" s="8"/>
      <c r="P13084" s="8"/>
    </row>
    <row r="13085" spans="12:16" ht="24" customHeight="1">
      <c r="L13085" s="8"/>
      <c r="M13085" s="8"/>
      <c r="N13085" s="8"/>
      <c r="O13085" s="8"/>
      <c r="P13085" s="8"/>
    </row>
    <row r="13086" spans="12:16" ht="24" customHeight="1">
      <c r="L13086" s="8"/>
      <c r="M13086" s="8"/>
      <c r="N13086" s="8"/>
      <c r="O13086" s="8"/>
      <c r="P13086" s="8"/>
    </row>
    <row r="13087" spans="12:16" ht="24" customHeight="1">
      <c r="L13087" s="8"/>
      <c r="M13087" s="8"/>
      <c r="N13087" s="8"/>
      <c r="O13087" s="8"/>
      <c r="P13087" s="8"/>
    </row>
    <row r="13088" spans="12:16" ht="24" customHeight="1">
      <c r="L13088" s="8"/>
      <c r="M13088" s="8"/>
      <c r="N13088" s="8"/>
      <c r="O13088" s="8"/>
      <c r="P13088" s="8"/>
    </row>
    <row r="13089" spans="12:16" ht="24" customHeight="1">
      <c r="L13089" s="8"/>
      <c r="M13089" s="8"/>
      <c r="N13089" s="8"/>
      <c r="O13089" s="8"/>
      <c r="P13089" s="8"/>
    </row>
    <row r="13090" spans="12:16" ht="24" customHeight="1">
      <c r="L13090" s="8"/>
      <c r="M13090" s="8"/>
      <c r="N13090" s="8"/>
      <c r="O13090" s="8"/>
      <c r="P13090" s="8"/>
    </row>
    <row r="13091" spans="12:16" ht="24" customHeight="1">
      <c r="L13091" s="8"/>
      <c r="M13091" s="8"/>
      <c r="N13091" s="8"/>
      <c r="O13091" s="8"/>
      <c r="P13091" s="8"/>
    </row>
    <row r="13092" spans="12:16" ht="24" customHeight="1">
      <c r="L13092" s="8"/>
      <c r="M13092" s="8"/>
      <c r="N13092" s="8"/>
      <c r="O13092" s="8"/>
      <c r="P13092" s="8"/>
    </row>
    <row r="13093" spans="12:16" ht="24" customHeight="1">
      <c r="L13093" s="8"/>
      <c r="M13093" s="8"/>
      <c r="N13093" s="8"/>
      <c r="O13093" s="8"/>
      <c r="P13093" s="8"/>
    </row>
    <row r="13094" spans="12:16" ht="24" customHeight="1">
      <c r="L13094" s="8"/>
      <c r="M13094" s="8"/>
      <c r="N13094" s="8"/>
      <c r="O13094" s="8"/>
      <c r="P13094" s="8"/>
    </row>
    <row r="13095" spans="12:16" ht="24" customHeight="1">
      <c r="L13095" s="8"/>
      <c r="M13095" s="8"/>
      <c r="N13095" s="8"/>
      <c r="O13095" s="8"/>
      <c r="P13095" s="8"/>
    </row>
    <row r="13096" spans="12:16" ht="24" customHeight="1">
      <c r="L13096" s="8"/>
      <c r="M13096" s="8"/>
      <c r="N13096" s="8"/>
      <c r="O13096" s="8"/>
      <c r="P13096" s="8"/>
    </row>
    <row r="13097" spans="12:16" ht="24" customHeight="1">
      <c r="L13097" s="8"/>
      <c r="M13097" s="8"/>
      <c r="N13097" s="8"/>
      <c r="O13097" s="8"/>
      <c r="P13097" s="8"/>
    </row>
    <row r="13098" spans="12:16" ht="24" customHeight="1">
      <c r="L13098" s="8"/>
      <c r="M13098" s="8"/>
      <c r="N13098" s="8"/>
      <c r="O13098" s="8"/>
      <c r="P13098" s="8"/>
    </row>
    <row r="13099" spans="12:16" ht="24" customHeight="1">
      <c r="L13099" s="8"/>
      <c r="M13099" s="8"/>
      <c r="N13099" s="8"/>
      <c r="O13099" s="8"/>
      <c r="P13099" s="8"/>
    </row>
    <row r="13100" spans="12:16" ht="24" customHeight="1">
      <c r="L13100" s="8"/>
      <c r="M13100" s="8"/>
      <c r="N13100" s="8"/>
      <c r="O13100" s="8"/>
      <c r="P13100" s="8"/>
    </row>
    <row r="13101" spans="12:16" ht="24" customHeight="1">
      <c r="L13101" s="8"/>
      <c r="M13101" s="8"/>
      <c r="N13101" s="8"/>
      <c r="O13101" s="8"/>
      <c r="P13101" s="8"/>
    </row>
    <row r="13102" spans="12:16" ht="24" customHeight="1">
      <c r="L13102" s="8"/>
      <c r="M13102" s="8"/>
      <c r="N13102" s="8"/>
      <c r="O13102" s="8"/>
      <c r="P13102" s="8"/>
    </row>
    <row r="13103" spans="12:16" ht="24" customHeight="1">
      <c r="L13103" s="8"/>
      <c r="M13103" s="8"/>
      <c r="N13103" s="8"/>
      <c r="O13103" s="8"/>
      <c r="P13103" s="8"/>
    </row>
    <row r="13104" spans="12:16" ht="24" customHeight="1">
      <c r="L13104" s="8"/>
      <c r="M13104" s="8"/>
      <c r="N13104" s="8"/>
      <c r="O13104" s="8"/>
      <c r="P13104" s="8"/>
    </row>
    <row r="13105" spans="12:16" ht="24" customHeight="1">
      <c r="L13105" s="8"/>
      <c r="M13105" s="8"/>
      <c r="N13105" s="8"/>
      <c r="O13105" s="8"/>
      <c r="P13105" s="8"/>
    </row>
    <row r="13106" spans="12:16" ht="24" customHeight="1">
      <c r="L13106" s="8"/>
      <c r="M13106" s="8"/>
      <c r="N13106" s="8"/>
      <c r="O13106" s="8"/>
      <c r="P13106" s="8"/>
    </row>
    <row r="13107" spans="12:16" ht="24" customHeight="1">
      <c r="L13107" s="8"/>
      <c r="M13107" s="8"/>
      <c r="N13107" s="8"/>
      <c r="O13107" s="8"/>
      <c r="P13107" s="8"/>
    </row>
    <row r="13108" spans="12:16" ht="24" customHeight="1">
      <c r="L13108" s="8"/>
      <c r="M13108" s="8"/>
      <c r="N13108" s="8"/>
      <c r="O13108" s="8"/>
      <c r="P13108" s="8"/>
    </row>
    <row r="13109" spans="12:16" ht="24" customHeight="1">
      <c r="L13109" s="8"/>
      <c r="M13109" s="8"/>
      <c r="N13109" s="8"/>
      <c r="O13109" s="8"/>
      <c r="P13109" s="8"/>
    </row>
    <row r="13110" spans="12:16" ht="24" customHeight="1">
      <c r="L13110" s="8"/>
      <c r="M13110" s="8"/>
      <c r="N13110" s="8"/>
      <c r="O13110" s="8"/>
      <c r="P13110" s="8"/>
    </row>
    <row r="13111" spans="12:16" ht="24" customHeight="1">
      <c r="L13111" s="8"/>
      <c r="M13111" s="8"/>
      <c r="N13111" s="8"/>
      <c r="O13111" s="8"/>
      <c r="P13111" s="8"/>
    </row>
    <row r="13112" spans="12:16" ht="24" customHeight="1">
      <c r="L13112" s="8"/>
      <c r="M13112" s="8"/>
      <c r="N13112" s="8"/>
      <c r="O13112" s="8"/>
      <c r="P13112" s="8"/>
    </row>
    <row r="13113" spans="12:16" ht="24" customHeight="1">
      <c r="L13113" s="8"/>
      <c r="M13113" s="8"/>
      <c r="N13113" s="8"/>
      <c r="O13113" s="8"/>
      <c r="P13113" s="8"/>
    </row>
    <row r="13114" spans="12:16" ht="24" customHeight="1">
      <c r="L13114" s="8"/>
      <c r="M13114" s="8"/>
      <c r="N13114" s="8"/>
      <c r="O13114" s="8"/>
      <c r="P13114" s="8"/>
    </row>
    <row r="13115" spans="12:16" ht="24" customHeight="1">
      <c r="L13115" s="8"/>
      <c r="M13115" s="8"/>
      <c r="N13115" s="8"/>
      <c r="O13115" s="8"/>
      <c r="P13115" s="8"/>
    </row>
    <row r="13116" spans="12:16" ht="24" customHeight="1">
      <c r="L13116" s="8"/>
      <c r="M13116" s="8"/>
      <c r="N13116" s="8"/>
      <c r="O13116" s="8"/>
      <c r="P13116" s="8"/>
    </row>
    <row r="13117" spans="12:16" ht="24" customHeight="1">
      <c r="L13117" s="8"/>
      <c r="M13117" s="8"/>
      <c r="N13117" s="8"/>
      <c r="O13117" s="8"/>
      <c r="P13117" s="8"/>
    </row>
    <row r="13118" spans="12:16" ht="24" customHeight="1">
      <c r="L13118" s="8"/>
      <c r="M13118" s="8"/>
      <c r="N13118" s="8"/>
      <c r="O13118" s="8"/>
      <c r="P13118" s="8"/>
    </row>
    <row r="13119" spans="12:16" ht="24" customHeight="1">
      <c r="L13119" s="8"/>
      <c r="M13119" s="8"/>
      <c r="N13119" s="8"/>
      <c r="O13119" s="8"/>
      <c r="P13119" s="8"/>
    </row>
    <row r="13120" spans="12:16" ht="24" customHeight="1">
      <c r="L13120" s="8"/>
      <c r="M13120" s="8"/>
      <c r="N13120" s="8"/>
      <c r="O13120" s="8"/>
      <c r="P13120" s="8"/>
    </row>
    <row r="13121" spans="12:16" ht="24" customHeight="1">
      <c r="L13121" s="8"/>
      <c r="M13121" s="8"/>
      <c r="N13121" s="8"/>
      <c r="O13121" s="8"/>
      <c r="P13121" s="8"/>
    </row>
    <row r="13122" spans="12:16" ht="24" customHeight="1">
      <c r="L13122" s="8"/>
      <c r="M13122" s="8"/>
      <c r="N13122" s="8"/>
      <c r="O13122" s="8"/>
      <c r="P13122" s="8"/>
    </row>
    <row r="13123" spans="12:16" ht="24" customHeight="1">
      <c r="L13123" s="8"/>
      <c r="M13123" s="8"/>
      <c r="N13123" s="8"/>
      <c r="O13123" s="8"/>
      <c r="P13123" s="8"/>
    </row>
    <row r="13124" spans="12:16" ht="24" customHeight="1">
      <c r="L13124" s="8"/>
      <c r="M13124" s="8"/>
      <c r="N13124" s="8"/>
      <c r="O13124" s="8"/>
      <c r="P13124" s="8"/>
    </row>
    <row r="13125" spans="12:16" ht="24" customHeight="1">
      <c r="L13125" s="8"/>
      <c r="M13125" s="8"/>
      <c r="N13125" s="8"/>
      <c r="O13125" s="8"/>
      <c r="P13125" s="8"/>
    </row>
    <row r="13126" spans="12:16" ht="24" customHeight="1">
      <c r="L13126" s="8"/>
      <c r="M13126" s="8"/>
      <c r="N13126" s="8"/>
      <c r="O13126" s="8"/>
      <c r="P13126" s="8"/>
    </row>
    <row r="13127" spans="12:16" ht="24" customHeight="1">
      <c r="L13127" s="8"/>
      <c r="M13127" s="8"/>
      <c r="N13127" s="8"/>
      <c r="O13127" s="8"/>
      <c r="P13127" s="8"/>
    </row>
    <row r="13128" spans="12:16" ht="24" customHeight="1">
      <c r="L13128" s="8"/>
      <c r="M13128" s="8"/>
      <c r="N13128" s="8"/>
      <c r="O13128" s="8"/>
      <c r="P13128" s="8"/>
    </row>
    <row r="13129" spans="12:16" ht="24" customHeight="1">
      <c r="L13129" s="8"/>
      <c r="M13129" s="8"/>
      <c r="N13129" s="8"/>
      <c r="O13129" s="8"/>
      <c r="P13129" s="8"/>
    </row>
    <row r="13130" spans="12:16" ht="24" customHeight="1">
      <c r="L13130" s="8"/>
      <c r="M13130" s="8"/>
      <c r="N13130" s="8"/>
      <c r="O13130" s="8"/>
      <c r="P13130" s="8"/>
    </row>
    <row r="13131" spans="12:16" ht="24" customHeight="1">
      <c r="L13131" s="8"/>
      <c r="M13131" s="8"/>
      <c r="N13131" s="8"/>
      <c r="O13131" s="8"/>
      <c r="P13131" s="8"/>
    </row>
    <row r="13132" spans="12:16" ht="24" customHeight="1">
      <c r="L13132" s="8"/>
      <c r="M13132" s="8"/>
      <c r="N13132" s="8"/>
      <c r="O13132" s="8"/>
      <c r="P13132" s="8"/>
    </row>
    <row r="13133" spans="12:16" ht="24" customHeight="1">
      <c r="L13133" s="8"/>
      <c r="M13133" s="8"/>
      <c r="N13133" s="8"/>
      <c r="O13133" s="8"/>
      <c r="P13133" s="8"/>
    </row>
    <row r="13134" spans="12:16" ht="24" customHeight="1">
      <c r="L13134" s="8"/>
      <c r="M13134" s="8"/>
      <c r="N13134" s="8"/>
      <c r="O13134" s="8"/>
      <c r="P13134" s="8"/>
    </row>
    <row r="13135" spans="12:16" ht="24" customHeight="1">
      <c r="L13135" s="8"/>
      <c r="M13135" s="8"/>
      <c r="N13135" s="8"/>
      <c r="O13135" s="8"/>
      <c r="P13135" s="8"/>
    </row>
    <row r="13136" spans="12:16" ht="24" customHeight="1">
      <c r="L13136" s="8"/>
      <c r="M13136" s="8"/>
      <c r="N13136" s="8"/>
      <c r="O13136" s="8"/>
      <c r="P13136" s="8"/>
    </row>
    <row r="13137" spans="12:16" ht="24" customHeight="1">
      <c r="L13137" s="8"/>
      <c r="M13137" s="8"/>
      <c r="N13137" s="8"/>
      <c r="O13137" s="8"/>
      <c r="P13137" s="8"/>
    </row>
    <row r="13138" spans="12:16" ht="24" customHeight="1">
      <c r="L13138" s="8"/>
      <c r="M13138" s="8"/>
      <c r="N13138" s="8"/>
      <c r="O13138" s="8"/>
      <c r="P13138" s="8"/>
    </row>
    <row r="13139" spans="12:16" ht="24" customHeight="1">
      <c r="L13139" s="8"/>
      <c r="M13139" s="8"/>
      <c r="N13139" s="8"/>
      <c r="O13139" s="8"/>
      <c r="P13139" s="8"/>
    </row>
    <row r="13140" spans="12:16" ht="24" customHeight="1">
      <c r="L13140" s="8"/>
      <c r="M13140" s="8"/>
      <c r="N13140" s="8"/>
      <c r="O13140" s="8"/>
      <c r="P13140" s="8"/>
    </row>
    <row r="13141" spans="12:16" ht="24" customHeight="1">
      <c r="L13141" s="8"/>
      <c r="M13141" s="8"/>
      <c r="N13141" s="8"/>
      <c r="O13141" s="8"/>
      <c r="P13141" s="8"/>
    </row>
    <row r="13142" spans="12:16" ht="24" customHeight="1">
      <c r="L13142" s="8"/>
      <c r="M13142" s="8"/>
      <c r="N13142" s="8"/>
      <c r="O13142" s="8"/>
      <c r="P13142" s="8"/>
    </row>
    <row r="13143" spans="12:16" ht="24" customHeight="1">
      <c r="L13143" s="8"/>
      <c r="M13143" s="8"/>
      <c r="N13143" s="8"/>
      <c r="O13143" s="8"/>
      <c r="P13143" s="8"/>
    </row>
    <row r="13144" spans="12:16" ht="24" customHeight="1">
      <c r="L13144" s="8"/>
      <c r="M13144" s="8"/>
      <c r="N13144" s="8"/>
      <c r="O13144" s="8"/>
      <c r="P13144" s="8"/>
    </row>
    <row r="13145" spans="12:16" ht="24" customHeight="1">
      <c r="L13145" s="8"/>
      <c r="M13145" s="8"/>
      <c r="N13145" s="8"/>
      <c r="O13145" s="8"/>
      <c r="P13145" s="8"/>
    </row>
    <row r="13146" spans="12:16" ht="24" customHeight="1">
      <c r="L13146" s="8"/>
      <c r="M13146" s="8"/>
      <c r="N13146" s="8"/>
      <c r="O13146" s="8"/>
      <c r="P13146" s="8"/>
    </row>
    <row r="13147" spans="12:16" ht="24" customHeight="1">
      <c r="L13147" s="8"/>
      <c r="M13147" s="8"/>
      <c r="N13147" s="8"/>
      <c r="O13147" s="8"/>
      <c r="P13147" s="8"/>
    </row>
    <row r="13148" spans="12:16" ht="24" customHeight="1">
      <c r="L13148" s="8"/>
      <c r="M13148" s="8"/>
      <c r="N13148" s="8"/>
      <c r="O13148" s="8"/>
      <c r="P13148" s="8"/>
    </row>
    <row r="13149" spans="12:16" ht="24" customHeight="1">
      <c r="L13149" s="8"/>
      <c r="M13149" s="8"/>
      <c r="N13149" s="8"/>
      <c r="O13149" s="8"/>
      <c r="P13149" s="8"/>
    </row>
    <row r="13150" spans="12:16" ht="24" customHeight="1">
      <c r="L13150" s="8"/>
      <c r="M13150" s="8"/>
      <c r="N13150" s="8"/>
      <c r="O13150" s="8"/>
      <c r="P13150" s="8"/>
    </row>
    <row r="13151" spans="12:16" ht="24" customHeight="1">
      <c r="L13151" s="8"/>
      <c r="M13151" s="8"/>
      <c r="N13151" s="8"/>
      <c r="O13151" s="8"/>
      <c r="P13151" s="8"/>
    </row>
    <row r="13152" spans="12:16" ht="24" customHeight="1">
      <c r="L13152" s="8"/>
      <c r="M13152" s="8"/>
      <c r="N13152" s="8"/>
      <c r="O13152" s="8"/>
      <c r="P13152" s="8"/>
    </row>
    <row r="13153" spans="12:16" ht="24" customHeight="1">
      <c r="L13153" s="8"/>
      <c r="M13153" s="8"/>
      <c r="N13153" s="8"/>
      <c r="O13153" s="8"/>
      <c r="P13153" s="8"/>
    </row>
    <row r="13154" spans="12:16" ht="24" customHeight="1">
      <c r="L13154" s="8"/>
      <c r="M13154" s="8"/>
      <c r="N13154" s="8"/>
      <c r="O13154" s="8"/>
      <c r="P13154" s="8"/>
    </row>
    <row r="13155" spans="12:16" ht="24" customHeight="1">
      <c r="L13155" s="8"/>
      <c r="M13155" s="8"/>
      <c r="N13155" s="8"/>
      <c r="O13155" s="8"/>
      <c r="P13155" s="8"/>
    </row>
    <row r="13156" spans="12:16" ht="24" customHeight="1">
      <c r="L13156" s="8"/>
      <c r="M13156" s="8"/>
      <c r="N13156" s="8"/>
      <c r="O13156" s="8"/>
      <c r="P13156" s="8"/>
    </row>
    <row r="13157" spans="12:16" ht="24" customHeight="1">
      <c r="L13157" s="8"/>
      <c r="M13157" s="8"/>
      <c r="N13157" s="8"/>
      <c r="O13157" s="8"/>
      <c r="P13157" s="8"/>
    </row>
    <row r="13158" spans="12:16" ht="24" customHeight="1">
      <c r="L13158" s="8"/>
      <c r="M13158" s="8"/>
      <c r="N13158" s="8"/>
      <c r="O13158" s="8"/>
      <c r="P13158" s="8"/>
    </row>
    <row r="13159" spans="12:16" ht="24" customHeight="1">
      <c r="L13159" s="8"/>
      <c r="M13159" s="8"/>
      <c r="N13159" s="8"/>
      <c r="O13159" s="8"/>
      <c r="P13159" s="8"/>
    </row>
    <row r="13160" spans="12:16" ht="24" customHeight="1">
      <c r="L13160" s="8"/>
      <c r="M13160" s="8"/>
      <c r="N13160" s="8"/>
      <c r="O13160" s="8"/>
      <c r="P13160" s="8"/>
    </row>
    <row r="13161" spans="12:16" ht="24" customHeight="1">
      <c r="L13161" s="8"/>
      <c r="M13161" s="8"/>
      <c r="N13161" s="8"/>
      <c r="O13161" s="8"/>
      <c r="P13161" s="8"/>
    </row>
    <row r="13162" spans="12:16" ht="24" customHeight="1">
      <c r="L13162" s="8"/>
      <c r="M13162" s="8"/>
      <c r="N13162" s="8"/>
      <c r="O13162" s="8"/>
      <c r="P13162" s="8"/>
    </row>
    <row r="13163" spans="12:16" ht="24" customHeight="1">
      <c r="L13163" s="8"/>
      <c r="M13163" s="8"/>
      <c r="N13163" s="8"/>
      <c r="O13163" s="8"/>
      <c r="P13163" s="8"/>
    </row>
    <row r="13164" spans="12:16" ht="24" customHeight="1">
      <c r="L13164" s="8"/>
      <c r="M13164" s="8"/>
      <c r="N13164" s="8"/>
      <c r="O13164" s="8"/>
      <c r="P13164" s="8"/>
    </row>
    <row r="13165" spans="12:16" ht="24" customHeight="1">
      <c r="L13165" s="8"/>
      <c r="M13165" s="8"/>
      <c r="N13165" s="8"/>
      <c r="O13165" s="8"/>
      <c r="P13165" s="8"/>
    </row>
    <row r="13166" spans="12:16" ht="24" customHeight="1">
      <c r="L13166" s="8"/>
      <c r="M13166" s="8"/>
      <c r="N13166" s="8"/>
      <c r="O13166" s="8"/>
      <c r="P13166" s="8"/>
    </row>
    <row r="13167" spans="12:16" ht="24" customHeight="1">
      <c r="L13167" s="8"/>
      <c r="M13167" s="8"/>
      <c r="N13167" s="8"/>
      <c r="O13167" s="8"/>
      <c r="P13167" s="8"/>
    </row>
    <row r="13168" spans="12:16" ht="24" customHeight="1">
      <c r="L13168" s="8"/>
      <c r="M13168" s="8"/>
      <c r="N13168" s="8"/>
      <c r="O13168" s="8"/>
      <c r="P13168" s="8"/>
    </row>
    <row r="13169" spans="12:16" ht="24" customHeight="1">
      <c r="L13169" s="8"/>
      <c r="M13169" s="8"/>
      <c r="N13169" s="8"/>
      <c r="O13169" s="8"/>
      <c r="P13169" s="8"/>
    </row>
    <row r="13170" spans="12:16" ht="24" customHeight="1">
      <c r="L13170" s="8"/>
      <c r="M13170" s="8"/>
      <c r="N13170" s="8"/>
      <c r="O13170" s="8"/>
      <c r="P13170" s="8"/>
    </row>
    <row r="13171" spans="12:16" ht="24" customHeight="1">
      <c r="L13171" s="8"/>
      <c r="M13171" s="8"/>
      <c r="N13171" s="8"/>
      <c r="O13171" s="8"/>
      <c r="P13171" s="8"/>
    </row>
    <row r="13172" spans="12:16" ht="24" customHeight="1">
      <c r="L13172" s="8"/>
      <c r="M13172" s="8"/>
      <c r="N13172" s="8"/>
      <c r="O13172" s="8"/>
      <c r="P13172" s="8"/>
    </row>
    <row r="13173" spans="12:16" ht="24" customHeight="1">
      <c r="L13173" s="8"/>
      <c r="M13173" s="8"/>
      <c r="N13173" s="8"/>
      <c r="O13173" s="8"/>
      <c r="P13173" s="8"/>
    </row>
    <row r="13174" spans="12:16" ht="24" customHeight="1">
      <c r="L13174" s="8"/>
      <c r="M13174" s="8"/>
      <c r="N13174" s="8"/>
      <c r="O13174" s="8"/>
      <c r="P13174" s="8"/>
    </row>
    <row r="13175" spans="12:16" ht="24" customHeight="1">
      <c r="L13175" s="8"/>
      <c r="M13175" s="8"/>
      <c r="N13175" s="8"/>
      <c r="O13175" s="8"/>
      <c r="P13175" s="8"/>
    </row>
    <row r="13176" spans="12:16" ht="24" customHeight="1">
      <c r="L13176" s="8"/>
      <c r="M13176" s="8"/>
      <c r="N13176" s="8"/>
      <c r="O13176" s="8"/>
      <c r="P13176" s="8"/>
    </row>
    <row r="13177" spans="12:16" ht="24" customHeight="1">
      <c r="L13177" s="8"/>
      <c r="M13177" s="8"/>
      <c r="N13177" s="8"/>
      <c r="O13177" s="8"/>
      <c r="P13177" s="8"/>
    </row>
    <row r="13178" spans="12:16" ht="24" customHeight="1">
      <c r="L13178" s="8"/>
      <c r="M13178" s="8"/>
      <c r="N13178" s="8"/>
      <c r="O13178" s="8"/>
      <c r="P13178" s="8"/>
    </row>
    <row r="13179" spans="12:16" ht="24" customHeight="1">
      <c r="L13179" s="8"/>
      <c r="M13179" s="8"/>
      <c r="N13179" s="8"/>
      <c r="O13179" s="8"/>
      <c r="P13179" s="8"/>
    </row>
    <row r="13180" spans="12:16" ht="24" customHeight="1">
      <c r="L13180" s="8"/>
      <c r="M13180" s="8"/>
      <c r="N13180" s="8"/>
      <c r="O13180" s="8"/>
      <c r="P13180" s="8"/>
    </row>
    <row r="13181" spans="12:16" ht="24" customHeight="1">
      <c r="L13181" s="8"/>
      <c r="M13181" s="8"/>
      <c r="N13181" s="8"/>
      <c r="O13181" s="8"/>
      <c r="P13181" s="8"/>
    </row>
    <row r="13182" spans="12:16" ht="24" customHeight="1">
      <c r="L13182" s="8"/>
      <c r="M13182" s="8"/>
      <c r="N13182" s="8"/>
      <c r="O13182" s="8"/>
      <c r="P13182" s="8"/>
    </row>
    <row r="13183" spans="12:16" ht="24" customHeight="1">
      <c r="L13183" s="8"/>
      <c r="M13183" s="8"/>
      <c r="N13183" s="8"/>
      <c r="O13183" s="8"/>
      <c r="P13183" s="8"/>
    </row>
    <row r="13184" spans="12:16" ht="24" customHeight="1">
      <c r="L13184" s="8"/>
      <c r="M13184" s="8"/>
      <c r="N13184" s="8"/>
      <c r="O13184" s="8"/>
      <c r="P13184" s="8"/>
    </row>
    <row r="13185" spans="12:16" ht="24" customHeight="1">
      <c r="L13185" s="8"/>
      <c r="M13185" s="8"/>
      <c r="N13185" s="8"/>
      <c r="O13185" s="8"/>
      <c r="P13185" s="8"/>
    </row>
    <row r="13186" spans="12:16" ht="24" customHeight="1">
      <c r="L13186" s="8"/>
      <c r="M13186" s="8"/>
      <c r="N13186" s="8"/>
      <c r="O13186" s="8"/>
      <c r="P13186" s="8"/>
    </row>
    <row r="13187" spans="12:16" ht="24" customHeight="1">
      <c r="L13187" s="8"/>
      <c r="M13187" s="8"/>
      <c r="N13187" s="8"/>
      <c r="O13187" s="8"/>
      <c r="P13187" s="8"/>
    </row>
    <row r="13188" spans="12:16" ht="24" customHeight="1">
      <c r="L13188" s="8"/>
      <c r="M13188" s="8"/>
      <c r="N13188" s="8"/>
      <c r="O13188" s="8"/>
      <c r="P13188" s="8"/>
    </row>
    <row r="13189" spans="12:16" ht="24" customHeight="1">
      <c r="L13189" s="8"/>
      <c r="M13189" s="8"/>
      <c r="N13189" s="8"/>
      <c r="O13189" s="8"/>
      <c r="P13189" s="8"/>
    </row>
    <row r="13190" spans="12:16" ht="24" customHeight="1">
      <c r="L13190" s="8"/>
      <c r="M13190" s="8"/>
      <c r="N13190" s="8"/>
      <c r="O13190" s="8"/>
      <c r="P13190" s="8"/>
    </row>
    <row r="13191" spans="12:16" ht="24" customHeight="1">
      <c r="L13191" s="8"/>
      <c r="M13191" s="8"/>
      <c r="N13191" s="8"/>
      <c r="O13191" s="8"/>
      <c r="P13191" s="8"/>
    </row>
    <row r="13192" spans="12:16" ht="24" customHeight="1">
      <c r="L13192" s="8"/>
      <c r="M13192" s="8"/>
      <c r="N13192" s="8"/>
      <c r="O13192" s="8"/>
      <c r="P13192" s="8"/>
    </row>
    <row r="13193" spans="12:16" ht="24" customHeight="1">
      <c r="L13193" s="8"/>
      <c r="M13193" s="8"/>
      <c r="N13193" s="8"/>
      <c r="O13193" s="8"/>
      <c r="P13193" s="8"/>
    </row>
    <row r="13194" spans="12:16" ht="24" customHeight="1">
      <c r="L13194" s="8"/>
      <c r="M13194" s="8"/>
      <c r="N13194" s="8"/>
      <c r="O13194" s="8"/>
      <c r="P13194" s="8"/>
    </row>
    <row r="13195" spans="12:16" ht="24" customHeight="1">
      <c r="L13195" s="8"/>
      <c r="M13195" s="8"/>
      <c r="N13195" s="8"/>
      <c r="O13195" s="8"/>
      <c r="P13195" s="8"/>
    </row>
    <row r="13196" spans="12:16" ht="24" customHeight="1">
      <c r="L13196" s="8"/>
      <c r="M13196" s="8"/>
      <c r="N13196" s="8"/>
      <c r="O13196" s="8"/>
      <c r="P13196" s="8"/>
    </row>
    <row r="13197" spans="12:16" ht="24" customHeight="1">
      <c r="L13197" s="8"/>
      <c r="M13197" s="8"/>
      <c r="N13197" s="8"/>
      <c r="O13197" s="8"/>
      <c r="P13197" s="8"/>
    </row>
    <row r="13198" spans="12:16" ht="24" customHeight="1">
      <c r="L13198" s="8"/>
      <c r="M13198" s="8"/>
      <c r="N13198" s="8"/>
      <c r="O13198" s="8"/>
      <c r="P13198" s="8"/>
    </row>
    <row r="13199" spans="12:16" ht="24" customHeight="1">
      <c r="L13199" s="8"/>
      <c r="M13199" s="8"/>
      <c r="N13199" s="8"/>
      <c r="O13199" s="8"/>
      <c r="P13199" s="8"/>
    </row>
    <row r="13200" spans="12:16" ht="24" customHeight="1">
      <c r="L13200" s="8"/>
      <c r="M13200" s="8"/>
      <c r="N13200" s="8"/>
      <c r="O13200" s="8"/>
      <c r="P13200" s="8"/>
    </row>
    <row r="13201" spans="12:16" ht="24" customHeight="1">
      <c r="L13201" s="8"/>
      <c r="M13201" s="8"/>
      <c r="N13201" s="8"/>
      <c r="O13201" s="8"/>
      <c r="P13201" s="8"/>
    </row>
    <row r="13202" spans="12:16" ht="24" customHeight="1">
      <c r="L13202" s="8"/>
      <c r="M13202" s="8"/>
      <c r="N13202" s="8"/>
      <c r="O13202" s="8"/>
      <c r="P13202" s="8"/>
    </row>
    <row r="13203" spans="12:16" ht="24" customHeight="1">
      <c r="L13203" s="8"/>
      <c r="M13203" s="8"/>
      <c r="N13203" s="8"/>
      <c r="O13203" s="8"/>
      <c r="P13203" s="8"/>
    </row>
    <row r="13204" spans="12:16" ht="24" customHeight="1">
      <c r="L13204" s="8"/>
      <c r="M13204" s="8"/>
      <c r="N13204" s="8"/>
      <c r="O13204" s="8"/>
      <c r="P13204" s="8"/>
    </row>
    <row r="13205" spans="12:16" ht="24" customHeight="1">
      <c r="L13205" s="8"/>
      <c r="M13205" s="8"/>
      <c r="N13205" s="8"/>
      <c r="O13205" s="8"/>
      <c r="P13205" s="8"/>
    </row>
    <row r="13206" spans="12:16" ht="24" customHeight="1">
      <c r="L13206" s="8"/>
      <c r="M13206" s="8"/>
      <c r="N13206" s="8"/>
      <c r="O13206" s="8"/>
      <c r="P13206" s="8"/>
    </row>
    <row r="13207" spans="12:16" ht="24" customHeight="1">
      <c r="L13207" s="8"/>
      <c r="M13207" s="8"/>
      <c r="N13207" s="8"/>
      <c r="O13207" s="8"/>
      <c r="P13207" s="8"/>
    </row>
    <row r="13208" spans="12:16" ht="24" customHeight="1">
      <c r="L13208" s="8"/>
      <c r="M13208" s="8"/>
      <c r="N13208" s="8"/>
      <c r="O13208" s="8"/>
      <c r="P13208" s="8"/>
    </row>
    <row r="13209" spans="12:16" ht="24" customHeight="1">
      <c r="L13209" s="8"/>
      <c r="M13209" s="8"/>
      <c r="N13209" s="8"/>
      <c r="O13209" s="8"/>
      <c r="P13209" s="8"/>
    </row>
    <row r="13210" spans="12:16" ht="24" customHeight="1">
      <c r="L13210" s="8"/>
      <c r="M13210" s="8"/>
      <c r="N13210" s="8"/>
      <c r="O13210" s="8"/>
      <c r="P13210" s="8"/>
    </row>
    <row r="13211" spans="12:16" ht="24" customHeight="1">
      <c r="L13211" s="8"/>
      <c r="M13211" s="8"/>
      <c r="N13211" s="8"/>
      <c r="O13211" s="8"/>
      <c r="P13211" s="8"/>
    </row>
    <row r="13212" spans="12:16" ht="24" customHeight="1">
      <c r="L13212" s="8"/>
      <c r="M13212" s="8"/>
      <c r="N13212" s="8"/>
      <c r="O13212" s="8"/>
      <c r="P13212" s="8"/>
    </row>
    <row r="13213" spans="12:16" ht="24" customHeight="1">
      <c r="L13213" s="8"/>
      <c r="M13213" s="8"/>
      <c r="N13213" s="8"/>
      <c r="O13213" s="8"/>
      <c r="P13213" s="8"/>
    </row>
    <row r="13214" spans="12:16" ht="24" customHeight="1">
      <c r="L13214" s="8"/>
      <c r="M13214" s="8"/>
      <c r="N13214" s="8"/>
      <c r="O13214" s="8"/>
      <c r="P13214" s="8"/>
    </row>
    <row r="13215" spans="12:16" ht="24" customHeight="1">
      <c r="L13215" s="8"/>
      <c r="M13215" s="8"/>
      <c r="N13215" s="8"/>
      <c r="O13215" s="8"/>
      <c r="P13215" s="8"/>
    </row>
    <row r="13216" spans="12:16" ht="24" customHeight="1">
      <c r="L13216" s="8"/>
      <c r="M13216" s="8"/>
      <c r="N13216" s="8"/>
      <c r="O13216" s="8"/>
      <c r="P13216" s="8"/>
    </row>
    <row r="13217" spans="12:16" ht="24" customHeight="1">
      <c r="L13217" s="8"/>
      <c r="M13217" s="8"/>
      <c r="N13217" s="8"/>
      <c r="O13217" s="8"/>
      <c r="P13217" s="8"/>
    </row>
    <row r="13218" spans="12:16" ht="24" customHeight="1">
      <c r="L13218" s="8"/>
      <c r="M13218" s="8"/>
      <c r="N13218" s="8"/>
      <c r="O13218" s="8"/>
      <c r="P13218" s="8"/>
    </row>
    <row r="13219" spans="12:16" ht="24" customHeight="1">
      <c r="L13219" s="8"/>
      <c r="M13219" s="8"/>
      <c r="N13219" s="8"/>
      <c r="O13219" s="8"/>
      <c r="P13219" s="8"/>
    </row>
    <row r="13220" spans="12:16" ht="24" customHeight="1">
      <c r="L13220" s="8"/>
      <c r="M13220" s="8"/>
      <c r="N13220" s="8"/>
      <c r="O13220" s="8"/>
      <c r="P13220" s="8"/>
    </row>
    <row r="13221" spans="12:16" ht="24" customHeight="1">
      <c r="L13221" s="8"/>
      <c r="M13221" s="8"/>
      <c r="N13221" s="8"/>
      <c r="O13221" s="8"/>
      <c r="P13221" s="8"/>
    </row>
    <row r="13222" spans="12:16" ht="24" customHeight="1">
      <c r="L13222" s="8"/>
      <c r="M13222" s="8"/>
      <c r="N13222" s="8"/>
      <c r="O13222" s="8"/>
      <c r="P13222" s="8"/>
    </row>
    <row r="13223" spans="12:16" ht="24" customHeight="1">
      <c r="L13223" s="8"/>
      <c r="M13223" s="8"/>
      <c r="N13223" s="8"/>
      <c r="O13223" s="8"/>
      <c r="P13223" s="8"/>
    </row>
    <row r="13224" spans="12:16" ht="24" customHeight="1">
      <c r="L13224" s="8"/>
      <c r="M13224" s="8"/>
      <c r="N13224" s="8"/>
      <c r="O13224" s="8"/>
      <c r="P13224" s="8"/>
    </row>
    <row r="13225" spans="12:16" ht="24" customHeight="1">
      <c r="L13225" s="8"/>
      <c r="M13225" s="8"/>
      <c r="N13225" s="8"/>
      <c r="O13225" s="8"/>
      <c r="P13225" s="8"/>
    </row>
    <row r="13226" spans="12:16" ht="24" customHeight="1">
      <c r="L13226" s="8"/>
      <c r="M13226" s="8"/>
      <c r="N13226" s="8"/>
      <c r="O13226" s="8"/>
      <c r="P13226" s="8"/>
    </row>
    <row r="13227" spans="12:16" ht="24" customHeight="1">
      <c r="L13227" s="8"/>
      <c r="M13227" s="8"/>
      <c r="N13227" s="8"/>
      <c r="O13227" s="8"/>
      <c r="P13227" s="8"/>
    </row>
    <row r="13228" spans="12:16" ht="24" customHeight="1">
      <c r="L13228" s="8"/>
      <c r="M13228" s="8"/>
      <c r="N13228" s="8"/>
      <c r="O13228" s="8"/>
      <c r="P13228" s="8"/>
    </row>
    <row r="13229" spans="12:16" ht="24" customHeight="1">
      <c r="L13229" s="8"/>
      <c r="M13229" s="8"/>
      <c r="N13229" s="8"/>
      <c r="O13229" s="8"/>
      <c r="P13229" s="8"/>
    </row>
    <row r="13230" spans="12:16" ht="24" customHeight="1">
      <c r="L13230" s="8"/>
      <c r="M13230" s="8"/>
      <c r="N13230" s="8"/>
      <c r="O13230" s="8"/>
      <c r="P13230" s="8"/>
    </row>
    <row r="13231" spans="12:16" ht="24" customHeight="1">
      <c r="L13231" s="8"/>
      <c r="M13231" s="8"/>
      <c r="N13231" s="8"/>
      <c r="O13231" s="8"/>
      <c r="P13231" s="8"/>
    </row>
    <row r="13232" spans="12:16" ht="24" customHeight="1">
      <c r="L13232" s="8"/>
      <c r="M13232" s="8"/>
      <c r="N13232" s="8"/>
      <c r="O13232" s="8"/>
      <c r="P13232" s="8"/>
    </row>
    <row r="13233" spans="12:16" ht="24" customHeight="1">
      <c r="L13233" s="8"/>
      <c r="M13233" s="8"/>
      <c r="N13233" s="8"/>
      <c r="O13233" s="8"/>
      <c r="P13233" s="8"/>
    </row>
    <row r="13234" spans="12:16" ht="24" customHeight="1">
      <c r="L13234" s="8"/>
      <c r="M13234" s="8"/>
      <c r="N13234" s="8"/>
      <c r="O13234" s="8"/>
      <c r="P13234" s="8"/>
    </row>
    <row r="13235" spans="12:16" ht="24" customHeight="1">
      <c r="L13235" s="8"/>
      <c r="M13235" s="8"/>
      <c r="N13235" s="8"/>
      <c r="O13235" s="8"/>
      <c r="P13235" s="8"/>
    </row>
    <row r="13236" spans="12:16" ht="24" customHeight="1">
      <c r="L13236" s="8"/>
      <c r="M13236" s="8"/>
      <c r="N13236" s="8"/>
      <c r="O13236" s="8"/>
      <c r="P13236" s="8"/>
    </row>
    <row r="13237" spans="12:16" ht="24" customHeight="1">
      <c r="L13237" s="8"/>
      <c r="M13237" s="8"/>
      <c r="N13237" s="8"/>
      <c r="O13237" s="8"/>
      <c r="P13237" s="8"/>
    </row>
    <row r="13238" spans="12:16" ht="24" customHeight="1">
      <c r="L13238" s="8"/>
      <c r="M13238" s="8"/>
      <c r="N13238" s="8"/>
      <c r="O13238" s="8"/>
      <c r="P13238" s="8"/>
    </row>
    <row r="13239" spans="12:16" ht="24" customHeight="1">
      <c r="L13239" s="8"/>
      <c r="M13239" s="8"/>
      <c r="N13239" s="8"/>
      <c r="O13239" s="8"/>
      <c r="P13239" s="8"/>
    </row>
    <row r="13240" spans="12:16" ht="24" customHeight="1">
      <c r="L13240" s="8"/>
      <c r="M13240" s="8"/>
      <c r="N13240" s="8"/>
      <c r="O13240" s="8"/>
      <c r="P13240" s="8"/>
    </row>
    <row r="13241" spans="12:16" ht="24" customHeight="1">
      <c r="L13241" s="8"/>
      <c r="M13241" s="8"/>
      <c r="N13241" s="8"/>
      <c r="O13241" s="8"/>
      <c r="P13241" s="8"/>
    </row>
    <row r="13242" spans="12:16" ht="24" customHeight="1">
      <c r="L13242" s="8"/>
      <c r="M13242" s="8"/>
      <c r="N13242" s="8"/>
      <c r="O13242" s="8"/>
      <c r="P13242" s="8"/>
    </row>
    <row r="13243" spans="12:16" ht="24" customHeight="1">
      <c r="L13243" s="8"/>
      <c r="M13243" s="8"/>
      <c r="N13243" s="8"/>
      <c r="O13243" s="8"/>
      <c r="P13243" s="8"/>
    </row>
    <row r="13244" spans="12:16" ht="24" customHeight="1">
      <c r="L13244" s="8"/>
      <c r="M13244" s="8"/>
      <c r="N13244" s="8"/>
      <c r="O13244" s="8"/>
      <c r="P13244" s="8"/>
    </row>
    <row r="13245" spans="12:16" ht="24" customHeight="1">
      <c r="L13245" s="8"/>
      <c r="M13245" s="8"/>
      <c r="N13245" s="8"/>
      <c r="O13245" s="8"/>
      <c r="P13245" s="8"/>
    </row>
    <row r="13246" spans="12:16" ht="24" customHeight="1">
      <c r="L13246" s="8"/>
      <c r="M13246" s="8"/>
      <c r="N13246" s="8"/>
      <c r="O13246" s="8"/>
      <c r="P13246" s="8"/>
    </row>
    <row r="13247" spans="12:16" ht="24" customHeight="1">
      <c r="L13247" s="8"/>
      <c r="M13247" s="8"/>
      <c r="N13247" s="8"/>
      <c r="O13247" s="8"/>
      <c r="P13247" s="8"/>
    </row>
    <row r="13248" spans="12:16" ht="24" customHeight="1">
      <c r="L13248" s="8"/>
      <c r="M13248" s="8"/>
      <c r="N13248" s="8"/>
      <c r="O13248" s="8"/>
      <c r="P13248" s="8"/>
    </row>
    <row r="13249" spans="12:16" ht="24" customHeight="1">
      <c r="L13249" s="8"/>
      <c r="M13249" s="8"/>
      <c r="N13249" s="8"/>
      <c r="O13249" s="8"/>
      <c r="P13249" s="8"/>
    </row>
    <row r="13250" spans="12:16" ht="24" customHeight="1">
      <c r="L13250" s="8"/>
      <c r="M13250" s="8"/>
      <c r="N13250" s="8"/>
      <c r="O13250" s="8"/>
      <c r="P13250" s="8"/>
    </row>
    <row r="13251" spans="12:16" ht="24" customHeight="1">
      <c r="L13251" s="8"/>
      <c r="M13251" s="8"/>
      <c r="N13251" s="8"/>
      <c r="O13251" s="8"/>
      <c r="P13251" s="8"/>
    </row>
    <row r="13252" spans="12:16" ht="24" customHeight="1">
      <c r="L13252" s="8"/>
      <c r="M13252" s="8"/>
      <c r="N13252" s="8"/>
      <c r="O13252" s="8"/>
      <c r="P13252" s="8"/>
    </row>
    <row r="13253" spans="12:16" ht="24" customHeight="1">
      <c r="L13253" s="8"/>
      <c r="M13253" s="8"/>
      <c r="N13253" s="8"/>
      <c r="O13253" s="8"/>
      <c r="P13253" s="8"/>
    </row>
    <row r="13254" spans="12:16" ht="24" customHeight="1">
      <c r="L13254" s="8"/>
      <c r="M13254" s="8"/>
      <c r="N13254" s="8"/>
      <c r="O13254" s="8"/>
      <c r="P13254" s="8"/>
    </row>
    <row r="13255" spans="12:16" ht="24" customHeight="1">
      <c r="L13255" s="8"/>
      <c r="M13255" s="8"/>
      <c r="N13255" s="8"/>
      <c r="O13255" s="8"/>
      <c r="P13255" s="8"/>
    </row>
    <row r="13256" spans="12:16" ht="24" customHeight="1">
      <c r="L13256" s="8"/>
      <c r="M13256" s="8"/>
      <c r="N13256" s="8"/>
      <c r="O13256" s="8"/>
      <c r="P13256" s="8"/>
    </row>
    <row r="13257" spans="12:16" ht="24" customHeight="1">
      <c r="L13257" s="8"/>
      <c r="M13257" s="8"/>
      <c r="N13257" s="8"/>
      <c r="O13257" s="8"/>
      <c r="P13257" s="8"/>
    </row>
    <row r="13258" spans="12:16" ht="24" customHeight="1">
      <c r="L13258" s="8"/>
      <c r="M13258" s="8"/>
      <c r="N13258" s="8"/>
      <c r="O13258" s="8"/>
      <c r="P13258" s="8"/>
    </row>
    <row r="13259" spans="12:16" ht="24" customHeight="1">
      <c r="L13259" s="8"/>
      <c r="M13259" s="8"/>
      <c r="N13259" s="8"/>
      <c r="O13259" s="8"/>
      <c r="P13259" s="8"/>
    </row>
    <row r="13260" spans="12:16" ht="24" customHeight="1">
      <c r="L13260" s="8"/>
      <c r="M13260" s="8"/>
      <c r="N13260" s="8"/>
      <c r="O13260" s="8"/>
      <c r="P13260" s="8"/>
    </row>
    <row r="13261" spans="12:16" ht="24" customHeight="1">
      <c r="L13261" s="8"/>
      <c r="M13261" s="8"/>
      <c r="N13261" s="8"/>
      <c r="O13261" s="8"/>
      <c r="P13261" s="8"/>
    </row>
    <row r="13262" spans="12:16" ht="24" customHeight="1">
      <c r="L13262" s="8"/>
      <c r="M13262" s="8"/>
      <c r="N13262" s="8"/>
      <c r="O13262" s="8"/>
      <c r="P13262" s="8"/>
    </row>
    <row r="13263" spans="12:16" ht="24" customHeight="1">
      <c r="L13263" s="8"/>
      <c r="M13263" s="8"/>
      <c r="N13263" s="8"/>
      <c r="O13263" s="8"/>
      <c r="P13263" s="8"/>
    </row>
    <row r="13264" spans="12:16" ht="24" customHeight="1">
      <c r="L13264" s="8"/>
      <c r="M13264" s="8"/>
      <c r="N13264" s="8"/>
      <c r="O13264" s="8"/>
      <c r="P13264" s="8"/>
    </row>
    <row r="13265" spans="12:16" ht="24" customHeight="1">
      <c r="L13265" s="8"/>
      <c r="M13265" s="8"/>
      <c r="N13265" s="8"/>
      <c r="O13265" s="8"/>
      <c r="P13265" s="8"/>
    </row>
    <row r="13266" spans="12:16" ht="24" customHeight="1">
      <c r="L13266" s="8"/>
      <c r="M13266" s="8"/>
      <c r="N13266" s="8"/>
      <c r="O13266" s="8"/>
      <c r="P13266" s="8"/>
    </row>
    <row r="13267" spans="12:16" ht="24" customHeight="1">
      <c r="L13267" s="8"/>
      <c r="M13267" s="8"/>
      <c r="N13267" s="8"/>
      <c r="O13267" s="8"/>
      <c r="P13267" s="8"/>
    </row>
    <row r="13268" spans="12:16" ht="24" customHeight="1">
      <c r="L13268" s="8"/>
      <c r="M13268" s="8"/>
      <c r="N13268" s="8"/>
      <c r="O13268" s="8"/>
      <c r="P13268" s="8"/>
    </row>
    <row r="13269" spans="12:16" ht="24" customHeight="1">
      <c r="L13269" s="8"/>
      <c r="M13269" s="8"/>
      <c r="N13269" s="8"/>
      <c r="O13269" s="8"/>
      <c r="P13269" s="8"/>
    </row>
    <row r="13270" spans="12:16" ht="24" customHeight="1">
      <c r="L13270" s="8"/>
      <c r="M13270" s="8"/>
      <c r="N13270" s="8"/>
      <c r="O13270" s="8"/>
      <c r="P13270" s="8"/>
    </row>
    <row r="13271" spans="12:16" ht="24" customHeight="1">
      <c r="L13271" s="8"/>
      <c r="M13271" s="8"/>
      <c r="N13271" s="8"/>
      <c r="O13271" s="8"/>
      <c r="P13271" s="8"/>
    </row>
    <row r="13272" spans="12:16" ht="24" customHeight="1">
      <c r="L13272" s="8"/>
      <c r="M13272" s="8"/>
      <c r="N13272" s="8"/>
      <c r="O13272" s="8"/>
      <c r="P13272" s="8"/>
    </row>
    <row r="13273" spans="12:16" ht="24" customHeight="1">
      <c r="L13273" s="8"/>
      <c r="M13273" s="8"/>
      <c r="N13273" s="8"/>
      <c r="O13273" s="8"/>
      <c r="P13273" s="8"/>
    </row>
    <row r="13274" spans="12:16" ht="24" customHeight="1">
      <c r="L13274" s="8"/>
      <c r="M13274" s="8"/>
      <c r="N13274" s="8"/>
      <c r="O13274" s="8"/>
      <c r="P13274" s="8"/>
    </row>
    <row r="13275" spans="12:16" ht="24" customHeight="1">
      <c r="L13275" s="8"/>
      <c r="M13275" s="8"/>
      <c r="N13275" s="8"/>
      <c r="O13275" s="8"/>
      <c r="P13275" s="8"/>
    </row>
    <row r="13276" spans="12:16" ht="24" customHeight="1">
      <c r="L13276" s="8"/>
      <c r="M13276" s="8"/>
      <c r="N13276" s="8"/>
      <c r="O13276" s="8"/>
      <c r="P13276" s="8"/>
    </row>
    <row r="13277" spans="12:16" ht="24" customHeight="1">
      <c r="L13277" s="8"/>
      <c r="M13277" s="8"/>
      <c r="N13277" s="8"/>
      <c r="O13277" s="8"/>
      <c r="P13277" s="8"/>
    </row>
    <row r="13278" spans="12:16" ht="24" customHeight="1">
      <c r="L13278" s="8"/>
      <c r="M13278" s="8"/>
      <c r="N13278" s="8"/>
      <c r="O13278" s="8"/>
      <c r="P13278" s="8"/>
    </row>
    <row r="13279" spans="12:16" ht="24" customHeight="1">
      <c r="L13279" s="8"/>
      <c r="M13279" s="8"/>
      <c r="N13279" s="8"/>
      <c r="O13279" s="8"/>
      <c r="P13279" s="8"/>
    </row>
    <row r="13280" spans="12:16" ht="24" customHeight="1">
      <c r="L13280" s="8"/>
      <c r="M13280" s="8"/>
      <c r="N13280" s="8"/>
      <c r="O13280" s="8"/>
      <c r="P13280" s="8"/>
    </row>
    <row r="13281" spans="12:16" ht="24" customHeight="1">
      <c r="L13281" s="8"/>
      <c r="M13281" s="8"/>
      <c r="N13281" s="8"/>
      <c r="O13281" s="8"/>
      <c r="P13281" s="8"/>
    </row>
    <row r="13282" spans="12:16" ht="24" customHeight="1">
      <c r="L13282" s="8"/>
      <c r="M13282" s="8"/>
      <c r="N13282" s="8"/>
      <c r="O13282" s="8"/>
      <c r="P13282" s="8"/>
    </row>
    <row r="13283" spans="12:16" ht="24" customHeight="1">
      <c r="L13283" s="8"/>
      <c r="M13283" s="8"/>
      <c r="N13283" s="8"/>
      <c r="O13283" s="8"/>
      <c r="P13283" s="8"/>
    </row>
    <row r="13284" spans="12:16" ht="24" customHeight="1">
      <c r="L13284" s="8"/>
      <c r="M13284" s="8"/>
      <c r="N13284" s="8"/>
      <c r="O13284" s="8"/>
      <c r="P13284" s="8"/>
    </row>
    <row r="13285" spans="12:16" ht="24" customHeight="1">
      <c r="L13285" s="8"/>
      <c r="M13285" s="8"/>
      <c r="N13285" s="8"/>
      <c r="O13285" s="8"/>
      <c r="P13285" s="8"/>
    </row>
    <row r="13286" spans="12:16" ht="24" customHeight="1">
      <c r="L13286" s="8"/>
      <c r="M13286" s="8"/>
      <c r="N13286" s="8"/>
      <c r="O13286" s="8"/>
      <c r="P13286" s="8"/>
    </row>
    <row r="13287" spans="12:16" ht="24" customHeight="1">
      <c r="L13287" s="8"/>
      <c r="M13287" s="8"/>
      <c r="N13287" s="8"/>
      <c r="O13287" s="8"/>
      <c r="P13287" s="8"/>
    </row>
    <row r="13288" spans="12:16" ht="24" customHeight="1">
      <c r="L13288" s="8"/>
      <c r="M13288" s="8"/>
      <c r="N13288" s="8"/>
      <c r="O13288" s="8"/>
      <c r="P13288" s="8"/>
    </row>
    <row r="13289" spans="12:16" ht="24" customHeight="1">
      <c r="L13289" s="8"/>
      <c r="M13289" s="8"/>
      <c r="N13289" s="8"/>
      <c r="O13289" s="8"/>
      <c r="P13289" s="8"/>
    </row>
    <row r="13290" spans="12:16" ht="24" customHeight="1">
      <c r="L13290" s="8"/>
      <c r="M13290" s="8"/>
      <c r="N13290" s="8"/>
      <c r="O13290" s="8"/>
      <c r="P13290" s="8"/>
    </row>
    <row r="13291" spans="12:16" ht="24" customHeight="1">
      <c r="L13291" s="8"/>
      <c r="M13291" s="8"/>
      <c r="N13291" s="8"/>
      <c r="O13291" s="8"/>
      <c r="P13291" s="8"/>
    </row>
    <row r="13292" spans="12:16" ht="24" customHeight="1">
      <c r="L13292" s="8"/>
      <c r="M13292" s="8"/>
      <c r="N13292" s="8"/>
      <c r="O13292" s="8"/>
      <c r="P13292" s="8"/>
    </row>
    <row r="13293" spans="12:16" ht="24" customHeight="1">
      <c r="L13293" s="8"/>
      <c r="M13293" s="8"/>
      <c r="N13293" s="8"/>
      <c r="O13293" s="8"/>
      <c r="P13293" s="8"/>
    </row>
    <row r="13294" spans="12:16" ht="24" customHeight="1">
      <c r="L13294" s="8"/>
      <c r="M13294" s="8"/>
      <c r="N13294" s="8"/>
      <c r="O13294" s="8"/>
      <c r="P13294" s="8"/>
    </row>
    <row r="13295" spans="12:16" ht="24" customHeight="1">
      <c r="L13295" s="8"/>
      <c r="M13295" s="8"/>
      <c r="N13295" s="8"/>
      <c r="O13295" s="8"/>
      <c r="P13295" s="8"/>
    </row>
    <row r="13296" spans="12:16" ht="24" customHeight="1">
      <c r="L13296" s="8"/>
      <c r="M13296" s="8"/>
      <c r="N13296" s="8"/>
      <c r="O13296" s="8"/>
      <c r="P13296" s="8"/>
    </row>
    <row r="13297" spans="12:16" ht="24" customHeight="1">
      <c r="L13297" s="8"/>
      <c r="M13297" s="8"/>
      <c r="N13297" s="8"/>
      <c r="O13297" s="8"/>
      <c r="P13297" s="8"/>
    </row>
    <row r="13298" spans="12:16" ht="24" customHeight="1">
      <c r="L13298" s="8"/>
      <c r="M13298" s="8"/>
      <c r="N13298" s="8"/>
      <c r="O13298" s="8"/>
      <c r="P13298" s="8"/>
    </row>
    <row r="13299" spans="12:16" ht="24" customHeight="1">
      <c r="L13299" s="8"/>
      <c r="M13299" s="8"/>
      <c r="N13299" s="8"/>
      <c r="O13299" s="8"/>
      <c r="P13299" s="8"/>
    </row>
    <row r="13300" spans="12:16" ht="24" customHeight="1">
      <c r="L13300" s="8"/>
      <c r="M13300" s="8"/>
      <c r="N13300" s="8"/>
      <c r="O13300" s="8"/>
      <c r="P13300" s="8"/>
    </row>
    <row r="13301" spans="12:16" ht="24" customHeight="1">
      <c r="L13301" s="8"/>
      <c r="M13301" s="8"/>
      <c r="N13301" s="8"/>
      <c r="O13301" s="8"/>
      <c r="P13301" s="8"/>
    </row>
    <row r="13302" spans="12:16" ht="24" customHeight="1">
      <c r="L13302" s="8"/>
      <c r="M13302" s="8"/>
      <c r="N13302" s="8"/>
      <c r="O13302" s="8"/>
      <c r="P13302" s="8"/>
    </row>
    <row r="13303" spans="12:16" ht="24" customHeight="1">
      <c r="L13303" s="8"/>
      <c r="M13303" s="8"/>
      <c r="N13303" s="8"/>
      <c r="O13303" s="8"/>
      <c r="P13303" s="8"/>
    </row>
    <row r="13304" spans="12:16" ht="24" customHeight="1">
      <c r="L13304" s="8"/>
      <c r="M13304" s="8"/>
      <c r="N13304" s="8"/>
      <c r="O13304" s="8"/>
      <c r="P13304" s="8"/>
    </row>
    <row r="13305" spans="12:16" ht="24" customHeight="1">
      <c r="L13305" s="8"/>
      <c r="M13305" s="8"/>
      <c r="N13305" s="8"/>
      <c r="O13305" s="8"/>
      <c r="P13305" s="8"/>
    </row>
    <row r="13306" spans="12:16" ht="24" customHeight="1">
      <c r="L13306" s="8"/>
      <c r="M13306" s="8"/>
      <c r="N13306" s="8"/>
      <c r="O13306" s="8"/>
      <c r="P13306" s="8"/>
    </row>
    <row r="13307" spans="12:16" ht="24" customHeight="1">
      <c r="L13307" s="8"/>
      <c r="M13307" s="8"/>
      <c r="N13307" s="8"/>
      <c r="O13307" s="8"/>
      <c r="P13307" s="8"/>
    </row>
    <row r="13308" spans="12:16" ht="24" customHeight="1">
      <c r="L13308" s="8"/>
      <c r="M13308" s="8"/>
      <c r="N13308" s="8"/>
      <c r="O13308" s="8"/>
      <c r="P13308" s="8"/>
    </row>
    <row r="13309" spans="12:16" ht="24" customHeight="1">
      <c r="L13309" s="8"/>
      <c r="M13309" s="8"/>
      <c r="N13309" s="8"/>
      <c r="O13309" s="8"/>
      <c r="P13309" s="8"/>
    </row>
    <row r="13310" spans="12:16" ht="24" customHeight="1">
      <c r="L13310" s="8"/>
      <c r="M13310" s="8"/>
      <c r="N13310" s="8"/>
      <c r="O13310" s="8"/>
      <c r="P13310" s="8"/>
    </row>
    <row r="13311" spans="12:16" ht="24" customHeight="1">
      <c r="L13311" s="8"/>
      <c r="M13311" s="8"/>
      <c r="N13311" s="8"/>
      <c r="O13311" s="8"/>
      <c r="P13311" s="8"/>
    </row>
    <row r="13312" spans="12:16" ht="24" customHeight="1">
      <c r="L13312" s="8"/>
      <c r="M13312" s="8"/>
      <c r="N13312" s="8"/>
      <c r="O13312" s="8"/>
      <c r="P13312" s="8"/>
    </row>
    <row r="13313" spans="12:16" ht="24" customHeight="1">
      <c r="L13313" s="8"/>
      <c r="M13313" s="8"/>
      <c r="N13313" s="8"/>
      <c r="O13313" s="8"/>
      <c r="P13313" s="8"/>
    </row>
    <row r="13314" spans="12:16" ht="24" customHeight="1">
      <c r="L13314" s="8"/>
      <c r="M13314" s="8"/>
      <c r="N13314" s="8"/>
      <c r="O13314" s="8"/>
      <c r="P13314" s="8"/>
    </row>
    <row r="13315" spans="12:16" ht="24" customHeight="1">
      <c r="L13315" s="8"/>
      <c r="M13315" s="8"/>
      <c r="N13315" s="8"/>
      <c r="O13315" s="8"/>
      <c r="P13315" s="8"/>
    </row>
    <row r="13316" spans="12:16" ht="24" customHeight="1">
      <c r="L13316" s="8"/>
      <c r="M13316" s="8"/>
      <c r="N13316" s="8"/>
      <c r="O13316" s="8"/>
      <c r="P13316" s="8"/>
    </row>
    <row r="13317" spans="12:16" ht="24" customHeight="1">
      <c r="L13317" s="8"/>
      <c r="M13317" s="8"/>
      <c r="N13317" s="8"/>
      <c r="O13317" s="8"/>
      <c r="P13317" s="8"/>
    </row>
    <row r="13318" spans="12:16" ht="24" customHeight="1">
      <c r="L13318" s="8"/>
      <c r="M13318" s="8"/>
      <c r="N13318" s="8"/>
      <c r="O13318" s="8"/>
      <c r="P13318" s="8"/>
    </row>
    <row r="13319" spans="12:16" ht="24" customHeight="1">
      <c r="L13319" s="8"/>
      <c r="M13319" s="8"/>
      <c r="N13319" s="8"/>
      <c r="O13319" s="8"/>
      <c r="P13319" s="8"/>
    </row>
    <row r="13320" spans="12:16" ht="24" customHeight="1">
      <c r="L13320" s="8"/>
      <c r="M13320" s="8"/>
      <c r="N13320" s="8"/>
      <c r="O13320" s="8"/>
      <c r="P13320" s="8"/>
    </row>
    <row r="13321" spans="12:16" ht="24" customHeight="1">
      <c r="L13321" s="8"/>
      <c r="M13321" s="8"/>
      <c r="N13321" s="8"/>
      <c r="O13321" s="8"/>
      <c r="P13321" s="8"/>
    </row>
    <row r="13322" spans="12:16" ht="24" customHeight="1">
      <c r="L13322" s="8"/>
      <c r="M13322" s="8"/>
      <c r="N13322" s="8"/>
      <c r="O13322" s="8"/>
      <c r="P13322" s="8"/>
    </row>
    <row r="13323" spans="12:16" ht="24" customHeight="1">
      <c r="L13323" s="8"/>
      <c r="M13323" s="8"/>
      <c r="N13323" s="8"/>
      <c r="O13323" s="8"/>
      <c r="P13323" s="8"/>
    </row>
    <row r="13324" spans="12:16" ht="24" customHeight="1">
      <c r="L13324" s="8"/>
      <c r="M13324" s="8"/>
      <c r="N13324" s="8"/>
      <c r="O13324" s="8"/>
      <c r="P13324" s="8"/>
    </row>
    <row r="13325" spans="12:16" ht="24" customHeight="1">
      <c r="L13325" s="8"/>
      <c r="M13325" s="8"/>
      <c r="N13325" s="8"/>
      <c r="O13325" s="8"/>
      <c r="P13325" s="8"/>
    </row>
    <row r="13326" spans="12:16" ht="24" customHeight="1">
      <c r="L13326" s="8"/>
      <c r="M13326" s="8"/>
      <c r="N13326" s="8"/>
      <c r="O13326" s="8"/>
      <c r="P13326" s="8"/>
    </row>
    <row r="13327" spans="12:16" ht="24" customHeight="1">
      <c r="L13327" s="8"/>
      <c r="M13327" s="8"/>
      <c r="N13327" s="8"/>
      <c r="O13327" s="8"/>
      <c r="P13327" s="8"/>
    </row>
    <row r="13328" spans="12:16" ht="24" customHeight="1">
      <c r="L13328" s="8"/>
      <c r="M13328" s="8"/>
      <c r="N13328" s="8"/>
      <c r="O13328" s="8"/>
      <c r="P13328" s="8"/>
    </row>
    <row r="13329" spans="12:16" ht="24" customHeight="1">
      <c r="L13329" s="8"/>
      <c r="M13329" s="8"/>
      <c r="N13329" s="8"/>
      <c r="O13329" s="8"/>
      <c r="P13329" s="8"/>
    </row>
    <row r="13330" spans="12:16" ht="24" customHeight="1">
      <c r="L13330" s="8"/>
      <c r="M13330" s="8"/>
      <c r="N13330" s="8"/>
      <c r="O13330" s="8"/>
      <c r="P13330" s="8"/>
    </row>
    <row r="13331" spans="12:16" ht="24" customHeight="1">
      <c r="L13331" s="8"/>
      <c r="M13331" s="8"/>
      <c r="N13331" s="8"/>
      <c r="O13331" s="8"/>
      <c r="P13331" s="8"/>
    </row>
    <row r="13332" spans="12:16" ht="24" customHeight="1">
      <c r="L13332" s="8"/>
      <c r="M13332" s="8"/>
      <c r="N13332" s="8"/>
      <c r="O13332" s="8"/>
      <c r="P13332" s="8"/>
    </row>
    <row r="13333" spans="12:16" ht="24" customHeight="1">
      <c r="L13333" s="8"/>
      <c r="M13333" s="8"/>
      <c r="N13333" s="8"/>
      <c r="O13333" s="8"/>
      <c r="P13333" s="8"/>
    </row>
    <row r="13334" spans="12:16" ht="24" customHeight="1">
      <c r="L13334" s="8"/>
      <c r="M13334" s="8"/>
      <c r="N13334" s="8"/>
      <c r="O13334" s="8"/>
      <c r="P13334" s="8"/>
    </row>
    <row r="13335" spans="12:16" ht="24" customHeight="1">
      <c r="L13335" s="8"/>
      <c r="M13335" s="8"/>
      <c r="N13335" s="8"/>
      <c r="O13335" s="8"/>
      <c r="P13335" s="8"/>
    </row>
    <row r="13336" spans="12:16" ht="24" customHeight="1">
      <c r="L13336" s="8"/>
      <c r="M13336" s="8"/>
      <c r="N13336" s="8"/>
      <c r="O13336" s="8"/>
      <c r="P13336" s="8"/>
    </row>
    <row r="13337" spans="12:16" ht="24" customHeight="1">
      <c r="L13337" s="8"/>
      <c r="M13337" s="8"/>
      <c r="N13337" s="8"/>
      <c r="O13337" s="8"/>
      <c r="P13337" s="8"/>
    </row>
    <row r="13338" spans="12:16" ht="24" customHeight="1">
      <c r="L13338" s="8"/>
      <c r="M13338" s="8"/>
      <c r="N13338" s="8"/>
      <c r="O13338" s="8"/>
      <c r="P13338" s="8"/>
    </row>
    <row r="13339" spans="12:16" ht="24" customHeight="1">
      <c r="L13339" s="8"/>
      <c r="M13339" s="8"/>
      <c r="N13339" s="8"/>
      <c r="O13339" s="8"/>
      <c r="P13339" s="8"/>
    </row>
    <row r="13340" spans="12:16" ht="24" customHeight="1">
      <c r="L13340" s="8"/>
      <c r="M13340" s="8"/>
      <c r="N13340" s="8"/>
      <c r="O13340" s="8"/>
      <c r="P13340" s="8"/>
    </row>
    <row r="13341" spans="12:16" ht="24" customHeight="1">
      <c r="L13341" s="8"/>
      <c r="M13341" s="8"/>
      <c r="N13341" s="8"/>
      <c r="O13341" s="8"/>
      <c r="P13341" s="8"/>
    </row>
    <row r="13342" spans="12:16" ht="24" customHeight="1">
      <c r="L13342" s="8"/>
      <c r="M13342" s="8"/>
      <c r="N13342" s="8"/>
      <c r="O13342" s="8"/>
      <c r="P13342" s="8"/>
    </row>
    <row r="13343" spans="12:16" ht="24" customHeight="1">
      <c r="L13343" s="8"/>
      <c r="M13343" s="8"/>
      <c r="N13343" s="8"/>
      <c r="O13343" s="8"/>
      <c r="P13343" s="8"/>
    </row>
    <row r="13344" spans="12:16" ht="24" customHeight="1">
      <c r="L13344" s="8"/>
      <c r="M13344" s="8"/>
      <c r="N13344" s="8"/>
      <c r="O13344" s="8"/>
      <c r="P13344" s="8"/>
    </row>
    <row r="13345" spans="12:16" ht="24" customHeight="1">
      <c r="L13345" s="8"/>
      <c r="M13345" s="8"/>
      <c r="N13345" s="8"/>
      <c r="O13345" s="8"/>
      <c r="P13345" s="8"/>
    </row>
    <row r="13346" spans="12:16" ht="24" customHeight="1">
      <c r="L13346" s="8"/>
      <c r="M13346" s="8"/>
      <c r="N13346" s="8"/>
      <c r="O13346" s="8"/>
      <c r="P13346" s="8"/>
    </row>
    <row r="13347" spans="12:16" ht="24" customHeight="1">
      <c r="L13347" s="8"/>
      <c r="M13347" s="8"/>
      <c r="N13347" s="8"/>
      <c r="O13347" s="8"/>
      <c r="P13347" s="8"/>
    </row>
    <row r="13348" spans="12:16" ht="24" customHeight="1">
      <c r="L13348" s="8"/>
      <c r="M13348" s="8"/>
      <c r="N13348" s="8"/>
      <c r="O13348" s="8"/>
      <c r="P13348" s="8"/>
    </row>
    <row r="13349" spans="12:16" ht="24" customHeight="1">
      <c r="L13349" s="8"/>
      <c r="M13349" s="8"/>
      <c r="N13349" s="8"/>
      <c r="O13349" s="8"/>
      <c r="P13349" s="8"/>
    </row>
    <row r="13350" spans="12:16" ht="24" customHeight="1">
      <c r="L13350" s="8"/>
      <c r="M13350" s="8"/>
      <c r="N13350" s="8"/>
      <c r="O13350" s="8"/>
      <c r="P13350" s="8"/>
    </row>
    <row r="13351" spans="12:16" ht="24" customHeight="1">
      <c r="L13351" s="8"/>
      <c r="M13351" s="8"/>
      <c r="N13351" s="8"/>
      <c r="O13351" s="8"/>
      <c r="P13351" s="8"/>
    </row>
    <row r="13352" spans="12:16" ht="24" customHeight="1">
      <c r="L13352" s="8"/>
      <c r="M13352" s="8"/>
      <c r="N13352" s="8"/>
      <c r="O13352" s="8"/>
      <c r="P13352" s="8"/>
    </row>
    <row r="13353" spans="12:16" ht="24" customHeight="1">
      <c r="L13353" s="8"/>
      <c r="M13353" s="8"/>
      <c r="N13353" s="8"/>
      <c r="O13353" s="8"/>
      <c r="P13353" s="8"/>
    </row>
    <row r="13354" spans="12:16" ht="24" customHeight="1">
      <c r="L13354" s="8"/>
      <c r="M13354" s="8"/>
      <c r="N13354" s="8"/>
      <c r="O13354" s="8"/>
      <c r="P13354" s="8"/>
    </row>
    <row r="13355" spans="12:16" ht="24" customHeight="1">
      <c r="L13355" s="8"/>
      <c r="M13355" s="8"/>
      <c r="N13355" s="8"/>
      <c r="O13355" s="8"/>
      <c r="P13355" s="8"/>
    </row>
    <row r="13356" spans="12:16" ht="24" customHeight="1">
      <c r="L13356" s="8"/>
      <c r="M13356" s="8"/>
      <c r="N13356" s="8"/>
      <c r="O13356" s="8"/>
      <c r="P13356" s="8"/>
    </row>
    <row r="13357" spans="12:16" ht="24" customHeight="1">
      <c r="L13357" s="8"/>
      <c r="M13357" s="8"/>
      <c r="N13357" s="8"/>
      <c r="O13357" s="8"/>
      <c r="P13357" s="8"/>
    </row>
    <row r="13358" spans="12:16" ht="24" customHeight="1">
      <c r="L13358" s="8"/>
      <c r="M13358" s="8"/>
      <c r="N13358" s="8"/>
      <c r="O13358" s="8"/>
      <c r="P13358" s="8"/>
    </row>
    <row r="13359" spans="12:16" ht="24" customHeight="1">
      <c r="L13359" s="8"/>
      <c r="M13359" s="8"/>
      <c r="N13359" s="8"/>
      <c r="O13359" s="8"/>
      <c r="P13359" s="8"/>
    </row>
    <row r="13360" spans="12:16" ht="24" customHeight="1">
      <c r="L13360" s="8"/>
      <c r="M13360" s="8"/>
      <c r="N13360" s="8"/>
      <c r="O13360" s="8"/>
      <c r="P13360" s="8"/>
    </row>
    <row r="13361" spans="12:16" ht="24" customHeight="1">
      <c r="L13361" s="8"/>
      <c r="M13361" s="8"/>
      <c r="N13361" s="8"/>
      <c r="O13361" s="8"/>
      <c r="P13361" s="8"/>
    </row>
    <row r="13362" spans="12:16" ht="24" customHeight="1">
      <c r="L13362" s="8"/>
      <c r="M13362" s="8"/>
      <c r="N13362" s="8"/>
      <c r="O13362" s="8"/>
      <c r="P13362" s="8"/>
    </row>
    <row r="13363" spans="12:16" ht="24" customHeight="1">
      <c r="L13363" s="8"/>
      <c r="M13363" s="8"/>
      <c r="N13363" s="8"/>
      <c r="O13363" s="8"/>
      <c r="P13363" s="8"/>
    </row>
    <row r="13364" spans="12:16" ht="24" customHeight="1">
      <c r="L13364" s="8"/>
      <c r="M13364" s="8"/>
      <c r="N13364" s="8"/>
      <c r="O13364" s="8"/>
      <c r="P13364" s="8"/>
    </row>
    <row r="13365" spans="12:16" ht="24" customHeight="1">
      <c r="L13365" s="8"/>
      <c r="M13365" s="8"/>
      <c r="N13365" s="8"/>
      <c r="O13365" s="8"/>
      <c r="P13365" s="8"/>
    </row>
    <row r="13366" spans="12:16" ht="24" customHeight="1">
      <c r="L13366" s="8"/>
      <c r="M13366" s="8"/>
      <c r="N13366" s="8"/>
      <c r="O13366" s="8"/>
      <c r="P13366" s="8"/>
    </row>
    <row r="13367" spans="12:16" ht="24" customHeight="1">
      <c r="L13367" s="8"/>
      <c r="M13367" s="8"/>
      <c r="N13367" s="8"/>
      <c r="O13367" s="8"/>
      <c r="P13367" s="8"/>
    </row>
    <row r="13368" spans="12:16" ht="24" customHeight="1">
      <c r="L13368" s="8"/>
      <c r="M13368" s="8"/>
      <c r="N13368" s="8"/>
      <c r="O13368" s="8"/>
      <c r="P13368" s="8"/>
    </row>
    <row r="13369" spans="12:16" ht="24" customHeight="1">
      <c r="L13369" s="8"/>
      <c r="M13369" s="8"/>
      <c r="N13369" s="8"/>
      <c r="O13369" s="8"/>
      <c r="P13369" s="8"/>
    </row>
    <row r="13370" spans="12:16" ht="24" customHeight="1">
      <c r="L13370" s="8"/>
      <c r="M13370" s="8"/>
      <c r="N13370" s="8"/>
      <c r="O13370" s="8"/>
      <c r="P13370" s="8"/>
    </row>
    <row r="13371" spans="12:16" ht="24" customHeight="1">
      <c r="L13371" s="8"/>
      <c r="M13371" s="8"/>
      <c r="N13371" s="8"/>
      <c r="O13371" s="8"/>
      <c r="P13371" s="8"/>
    </row>
    <row r="13372" spans="12:16" ht="24" customHeight="1">
      <c r="L13372" s="8"/>
      <c r="M13372" s="8"/>
      <c r="N13372" s="8"/>
      <c r="O13372" s="8"/>
      <c r="P13372" s="8"/>
    </row>
    <row r="13373" spans="12:16" ht="24" customHeight="1">
      <c r="L13373" s="8"/>
      <c r="M13373" s="8"/>
      <c r="N13373" s="8"/>
      <c r="O13373" s="8"/>
      <c r="P13373" s="8"/>
    </row>
    <row r="13374" spans="12:16" ht="24" customHeight="1">
      <c r="L13374" s="8"/>
      <c r="M13374" s="8"/>
      <c r="N13374" s="8"/>
      <c r="O13374" s="8"/>
      <c r="P13374" s="8"/>
    </row>
    <row r="13375" spans="12:16" ht="24" customHeight="1">
      <c r="L13375" s="8"/>
      <c r="M13375" s="8"/>
      <c r="N13375" s="8"/>
      <c r="O13375" s="8"/>
      <c r="P13375" s="8"/>
    </row>
    <row r="13376" spans="12:16" ht="24" customHeight="1">
      <c r="L13376" s="8"/>
      <c r="M13376" s="8"/>
      <c r="N13376" s="8"/>
      <c r="O13376" s="8"/>
      <c r="P13376" s="8"/>
    </row>
    <row r="13377" spans="12:16" ht="24" customHeight="1">
      <c r="L13377" s="8"/>
      <c r="M13377" s="8"/>
      <c r="N13377" s="8"/>
      <c r="O13377" s="8"/>
      <c r="P13377" s="8"/>
    </row>
    <row r="13378" spans="12:16" ht="24" customHeight="1">
      <c r="L13378" s="8"/>
      <c r="M13378" s="8"/>
      <c r="N13378" s="8"/>
      <c r="O13378" s="8"/>
      <c r="P13378" s="8"/>
    </row>
    <row r="13379" spans="12:16" ht="24" customHeight="1">
      <c r="L13379" s="8"/>
      <c r="M13379" s="8"/>
      <c r="N13379" s="8"/>
      <c r="O13379" s="8"/>
      <c r="P13379" s="8"/>
    </row>
    <row r="13380" spans="12:16" ht="24" customHeight="1">
      <c r="L13380" s="8"/>
      <c r="M13380" s="8"/>
      <c r="N13380" s="8"/>
      <c r="O13380" s="8"/>
      <c r="P13380" s="8"/>
    </row>
    <row r="13381" spans="12:16" ht="24" customHeight="1">
      <c r="L13381" s="8"/>
      <c r="M13381" s="8"/>
      <c r="N13381" s="8"/>
      <c r="O13381" s="8"/>
      <c r="P13381" s="8"/>
    </row>
    <row r="13382" spans="12:16" ht="24" customHeight="1">
      <c r="L13382" s="8"/>
      <c r="M13382" s="8"/>
      <c r="N13382" s="8"/>
      <c r="O13382" s="8"/>
      <c r="P13382" s="8"/>
    </row>
    <row r="13383" spans="12:16" ht="24" customHeight="1">
      <c r="L13383" s="8"/>
      <c r="M13383" s="8"/>
      <c r="N13383" s="8"/>
      <c r="O13383" s="8"/>
      <c r="P13383" s="8"/>
    </row>
    <row r="13384" spans="12:16" ht="24" customHeight="1">
      <c r="L13384" s="8"/>
      <c r="M13384" s="8"/>
      <c r="N13384" s="8"/>
      <c r="O13384" s="8"/>
      <c r="P13384" s="8"/>
    </row>
    <row r="13385" spans="12:16" ht="24" customHeight="1">
      <c r="L13385" s="8"/>
      <c r="M13385" s="8"/>
      <c r="N13385" s="8"/>
      <c r="O13385" s="8"/>
      <c r="P13385" s="8"/>
    </row>
    <row r="13386" spans="12:16" ht="24" customHeight="1">
      <c r="L13386" s="8"/>
      <c r="M13386" s="8"/>
      <c r="N13386" s="8"/>
      <c r="O13386" s="8"/>
      <c r="P13386" s="8"/>
    </row>
    <row r="13387" spans="12:16" ht="24" customHeight="1">
      <c r="L13387" s="8"/>
      <c r="M13387" s="8"/>
      <c r="N13387" s="8"/>
      <c r="O13387" s="8"/>
      <c r="P13387" s="8"/>
    </row>
    <row r="13388" spans="12:16" ht="24" customHeight="1">
      <c r="L13388" s="8"/>
      <c r="M13388" s="8"/>
      <c r="N13388" s="8"/>
      <c r="O13388" s="8"/>
      <c r="P13388" s="8"/>
    </row>
    <row r="13389" spans="12:16" ht="24" customHeight="1">
      <c r="L13389" s="8"/>
      <c r="M13389" s="8"/>
      <c r="N13389" s="8"/>
      <c r="O13389" s="8"/>
      <c r="P13389" s="8"/>
    </row>
    <row r="13390" spans="12:16" ht="24" customHeight="1">
      <c r="L13390" s="8"/>
      <c r="M13390" s="8"/>
      <c r="N13390" s="8"/>
      <c r="O13390" s="8"/>
      <c r="P13390" s="8"/>
    </row>
    <row r="13391" spans="12:16" ht="24" customHeight="1">
      <c r="L13391" s="8"/>
      <c r="M13391" s="8"/>
      <c r="N13391" s="8"/>
      <c r="O13391" s="8"/>
      <c r="P13391" s="8"/>
    </row>
    <row r="13392" spans="12:16" ht="24" customHeight="1">
      <c r="L13392" s="8"/>
      <c r="M13392" s="8"/>
      <c r="N13392" s="8"/>
      <c r="O13392" s="8"/>
      <c r="P13392" s="8"/>
    </row>
    <row r="13393" spans="12:16" ht="24" customHeight="1">
      <c r="L13393" s="8"/>
      <c r="M13393" s="8"/>
      <c r="N13393" s="8"/>
      <c r="O13393" s="8"/>
      <c r="P13393" s="8"/>
    </row>
    <row r="13394" spans="12:16" ht="24" customHeight="1">
      <c r="L13394" s="8"/>
      <c r="M13394" s="8"/>
      <c r="N13394" s="8"/>
      <c r="O13394" s="8"/>
      <c r="P13394" s="8"/>
    </row>
    <row r="13395" spans="12:16" ht="24" customHeight="1">
      <c r="L13395" s="8"/>
      <c r="M13395" s="8"/>
      <c r="N13395" s="8"/>
      <c r="O13395" s="8"/>
      <c r="P13395" s="8"/>
    </row>
    <row r="13396" spans="12:16" ht="24" customHeight="1">
      <c r="L13396" s="8"/>
      <c r="M13396" s="8"/>
      <c r="N13396" s="8"/>
      <c r="O13396" s="8"/>
      <c r="P13396" s="8"/>
    </row>
    <row r="13397" spans="12:16" ht="24" customHeight="1">
      <c r="L13397" s="8"/>
      <c r="M13397" s="8"/>
      <c r="N13397" s="8"/>
      <c r="O13397" s="8"/>
      <c r="P13397" s="8"/>
    </row>
    <row r="13398" spans="12:16" ht="24" customHeight="1">
      <c r="L13398" s="8"/>
      <c r="M13398" s="8"/>
      <c r="N13398" s="8"/>
      <c r="O13398" s="8"/>
      <c r="P13398" s="8"/>
    </row>
    <row r="13399" spans="12:16" ht="24" customHeight="1">
      <c r="L13399" s="8"/>
      <c r="M13399" s="8"/>
      <c r="N13399" s="8"/>
      <c r="O13399" s="8"/>
      <c r="P13399" s="8"/>
    </row>
    <row r="13400" spans="12:16" ht="24" customHeight="1">
      <c r="L13400" s="8"/>
      <c r="M13400" s="8"/>
      <c r="N13400" s="8"/>
      <c r="O13400" s="8"/>
      <c r="P13400" s="8"/>
    </row>
    <row r="13401" spans="12:16" ht="24" customHeight="1">
      <c r="L13401" s="8"/>
      <c r="M13401" s="8"/>
      <c r="N13401" s="8"/>
      <c r="O13401" s="8"/>
      <c r="P13401" s="8"/>
    </row>
    <row r="13402" spans="12:16" ht="24" customHeight="1">
      <c r="L13402" s="8"/>
      <c r="M13402" s="8"/>
      <c r="N13402" s="8"/>
      <c r="O13402" s="8"/>
      <c r="P13402" s="8"/>
    </row>
    <row r="13403" spans="12:16" ht="24" customHeight="1">
      <c r="L13403" s="8"/>
      <c r="M13403" s="8"/>
      <c r="N13403" s="8"/>
      <c r="O13403" s="8"/>
      <c r="P13403" s="8"/>
    </row>
    <row r="13404" spans="12:16" ht="24" customHeight="1">
      <c r="L13404" s="8"/>
      <c r="M13404" s="8"/>
      <c r="N13404" s="8"/>
      <c r="O13404" s="8"/>
      <c r="P13404" s="8"/>
    </row>
    <row r="13405" spans="12:16" ht="24" customHeight="1">
      <c r="L13405" s="8"/>
      <c r="M13405" s="8"/>
      <c r="N13405" s="8"/>
      <c r="O13405" s="8"/>
      <c r="P13405" s="8"/>
    </row>
    <row r="13406" spans="12:16" ht="24" customHeight="1">
      <c r="L13406" s="8"/>
      <c r="M13406" s="8"/>
      <c r="N13406" s="8"/>
      <c r="O13406" s="8"/>
      <c r="P13406" s="8"/>
    </row>
    <row r="13407" spans="12:16" ht="24" customHeight="1">
      <c r="L13407" s="8"/>
      <c r="M13407" s="8"/>
      <c r="N13407" s="8"/>
      <c r="O13407" s="8"/>
      <c r="P13407" s="8"/>
    </row>
    <row r="13408" spans="12:16" ht="24" customHeight="1">
      <c r="L13408" s="8"/>
      <c r="M13408" s="8"/>
      <c r="N13408" s="8"/>
      <c r="O13408" s="8"/>
      <c r="P13408" s="8"/>
    </row>
    <row r="13409" spans="12:16" ht="24" customHeight="1">
      <c r="L13409" s="8"/>
      <c r="M13409" s="8"/>
      <c r="N13409" s="8"/>
      <c r="O13409" s="8"/>
      <c r="P13409" s="8"/>
    </row>
    <row r="13410" spans="12:16" ht="24" customHeight="1">
      <c r="L13410" s="8"/>
      <c r="M13410" s="8"/>
      <c r="N13410" s="8"/>
      <c r="O13410" s="8"/>
      <c r="P13410" s="8"/>
    </row>
    <row r="13411" spans="12:16" ht="24" customHeight="1">
      <c r="L13411" s="8"/>
      <c r="M13411" s="8"/>
      <c r="N13411" s="8"/>
      <c r="O13411" s="8"/>
      <c r="P13411" s="8"/>
    </row>
    <row r="13412" spans="12:16" ht="24" customHeight="1">
      <c r="L13412" s="8"/>
      <c r="M13412" s="8"/>
      <c r="N13412" s="8"/>
      <c r="O13412" s="8"/>
      <c r="P13412" s="8"/>
    </row>
    <row r="13413" spans="12:16" ht="24" customHeight="1">
      <c r="L13413" s="8"/>
      <c r="M13413" s="8"/>
      <c r="N13413" s="8"/>
      <c r="O13413" s="8"/>
      <c r="P13413" s="8"/>
    </row>
    <row r="13414" spans="12:16" ht="24" customHeight="1">
      <c r="L13414" s="8"/>
      <c r="M13414" s="8"/>
      <c r="N13414" s="8"/>
      <c r="O13414" s="8"/>
      <c r="P13414" s="8"/>
    </row>
    <row r="13415" spans="12:16" ht="24" customHeight="1">
      <c r="L13415" s="8"/>
      <c r="M13415" s="8"/>
      <c r="N13415" s="8"/>
      <c r="O13415" s="8"/>
      <c r="P13415" s="8"/>
    </row>
    <row r="13416" spans="12:16" ht="24" customHeight="1">
      <c r="L13416" s="8"/>
      <c r="M13416" s="8"/>
      <c r="N13416" s="8"/>
      <c r="O13416" s="8"/>
      <c r="P13416" s="8"/>
    </row>
    <row r="13417" spans="12:16" ht="24" customHeight="1">
      <c r="L13417" s="8"/>
      <c r="M13417" s="8"/>
      <c r="N13417" s="8"/>
      <c r="O13417" s="8"/>
      <c r="P13417" s="8"/>
    </row>
    <row r="13418" spans="12:16" ht="24" customHeight="1">
      <c r="L13418" s="8"/>
      <c r="M13418" s="8"/>
      <c r="N13418" s="8"/>
      <c r="O13418" s="8"/>
      <c r="P13418" s="8"/>
    </row>
    <row r="13419" spans="12:16" ht="24" customHeight="1">
      <c r="L13419" s="8"/>
      <c r="M13419" s="8"/>
      <c r="N13419" s="8"/>
      <c r="O13419" s="8"/>
      <c r="P13419" s="8"/>
    </row>
    <row r="13420" spans="12:16" ht="24" customHeight="1">
      <c r="L13420" s="8"/>
      <c r="M13420" s="8"/>
      <c r="N13420" s="8"/>
      <c r="O13420" s="8"/>
      <c r="P13420" s="8"/>
    </row>
    <row r="13421" spans="12:16" ht="24" customHeight="1">
      <c r="L13421" s="8"/>
      <c r="M13421" s="8"/>
      <c r="N13421" s="8"/>
      <c r="O13421" s="8"/>
      <c r="P13421" s="8"/>
    </row>
    <row r="13422" spans="12:16" ht="24" customHeight="1">
      <c r="L13422" s="8"/>
      <c r="M13422" s="8"/>
      <c r="N13422" s="8"/>
      <c r="O13422" s="8"/>
      <c r="P13422" s="8"/>
    </row>
    <row r="13423" spans="12:16" ht="24" customHeight="1">
      <c r="L13423" s="8"/>
      <c r="M13423" s="8"/>
      <c r="N13423" s="8"/>
      <c r="O13423" s="8"/>
      <c r="P13423" s="8"/>
    </row>
    <row r="13424" spans="12:16" ht="24" customHeight="1">
      <c r="L13424" s="8"/>
      <c r="M13424" s="8"/>
      <c r="N13424" s="8"/>
      <c r="O13424" s="8"/>
      <c r="P13424" s="8"/>
    </row>
    <row r="13425" spans="12:16" ht="24" customHeight="1">
      <c r="L13425" s="8"/>
      <c r="M13425" s="8"/>
      <c r="N13425" s="8"/>
      <c r="O13425" s="8"/>
      <c r="P13425" s="8"/>
    </row>
    <row r="13426" spans="12:16" ht="24" customHeight="1">
      <c r="L13426" s="8"/>
      <c r="M13426" s="8"/>
      <c r="N13426" s="8"/>
      <c r="O13426" s="8"/>
      <c r="P13426" s="8"/>
    </row>
    <row r="13427" spans="12:16" ht="24" customHeight="1">
      <c r="L13427" s="8"/>
      <c r="M13427" s="8"/>
      <c r="N13427" s="8"/>
      <c r="O13427" s="8"/>
      <c r="P13427" s="8"/>
    </row>
    <row r="13428" spans="12:16" ht="24" customHeight="1">
      <c r="L13428" s="8"/>
      <c r="M13428" s="8"/>
      <c r="N13428" s="8"/>
      <c r="O13428" s="8"/>
      <c r="P13428" s="8"/>
    </row>
    <row r="13429" spans="12:16" ht="24" customHeight="1">
      <c r="L13429" s="8"/>
      <c r="M13429" s="8"/>
      <c r="N13429" s="8"/>
      <c r="O13429" s="8"/>
      <c r="P13429" s="8"/>
    </row>
    <row r="13430" spans="12:16" ht="24" customHeight="1">
      <c r="L13430" s="8"/>
      <c r="M13430" s="8"/>
      <c r="N13430" s="8"/>
      <c r="O13430" s="8"/>
      <c r="P13430" s="8"/>
    </row>
    <row r="13431" spans="12:16" ht="24" customHeight="1">
      <c r="L13431" s="8"/>
      <c r="M13431" s="8"/>
      <c r="N13431" s="8"/>
      <c r="O13431" s="8"/>
      <c r="P13431" s="8"/>
    </row>
    <row r="13432" spans="12:16" ht="24" customHeight="1">
      <c r="L13432" s="8"/>
      <c r="M13432" s="8"/>
      <c r="N13432" s="8"/>
      <c r="O13432" s="8"/>
      <c r="P13432" s="8"/>
    </row>
    <row r="13433" spans="12:16" ht="24" customHeight="1">
      <c r="L13433" s="8"/>
      <c r="M13433" s="8"/>
      <c r="N13433" s="8"/>
      <c r="O13433" s="8"/>
      <c r="P13433" s="8"/>
    </row>
    <row r="13434" spans="12:16" ht="24" customHeight="1">
      <c r="L13434" s="8"/>
      <c r="M13434" s="8"/>
      <c r="N13434" s="8"/>
      <c r="O13434" s="8"/>
      <c r="P13434" s="8"/>
    </row>
    <row r="13435" spans="12:16" ht="24" customHeight="1">
      <c r="L13435" s="8"/>
      <c r="M13435" s="8"/>
      <c r="N13435" s="8"/>
      <c r="O13435" s="8"/>
      <c r="P13435" s="8"/>
    </row>
    <row r="13436" spans="12:16" ht="24" customHeight="1">
      <c r="L13436" s="8"/>
      <c r="M13436" s="8"/>
      <c r="N13436" s="8"/>
      <c r="O13436" s="8"/>
      <c r="P13436" s="8"/>
    </row>
    <row r="13437" spans="12:16" ht="24" customHeight="1">
      <c r="L13437" s="8"/>
      <c r="M13437" s="8"/>
      <c r="N13437" s="8"/>
      <c r="O13437" s="8"/>
      <c r="P13437" s="8"/>
    </row>
    <row r="13438" spans="12:16" ht="24" customHeight="1">
      <c r="L13438" s="8"/>
      <c r="M13438" s="8"/>
      <c r="N13438" s="8"/>
      <c r="O13438" s="8"/>
      <c r="P13438" s="8"/>
    </row>
    <row r="13439" spans="12:16" ht="24" customHeight="1">
      <c r="L13439" s="8"/>
      <c r="M13439" s="8"/>
      <c r="N13439" s="8"/>
      <c r="O13439" s="8"/>
      <c r="P13439" s="8"/>
    </row>
    <row r="13440" spans="12:16" ht="24" customHeight="1">
      <c r="L13440" s="8"/>
      <c r="M13440" s="8"/>
      <c r="N13440" s="8"/>
      <c r="O13440" s="8"/>
      <c r="P13440" s="8"/>
    </row>
    <row r="13441" spans="12:16" ht="24" customHeight="1">
      <c r="L13441" s="8"/>
      <c r="M13441" s="8"/>
      <c r="N13441" s="8"/>
      <c r="O13441" s="8"/>
      <c r="P13441" s="8"/>
    </row>
    <row r="13442" spans="12:16" ht="24" customHeight="1">
      <c r="L13442" s="8"/>
      <c r="M13442" s="8"/>
      <c r="N13442" s="8"/>
      <c r="O13442" s="8"/>
      <c r="P13442" s="8"/>
    </row>
    <row r="13443" spans="12:16" ht="24" customHeight="1">
      <c r="L13443" s="8"/>
      <c r="M13443" s="8"/>
      <c r="N13443" s="8"/>
      <c r="O13443" s="8"/>
      <c r="P13443" s="8"/>
    </row>
    <row r="13444" spans="12:16" ht="24" customHeight="1">
      <c r="L13444" s="8"/>
      <c r="M13444" s="8"/>
      <c r="N13444" s="8"/>
      <c r="O13444" s="8"/>
      <c r="P13444" s="8"/>
    </row>
    <row r="13445" spans="12:16" ht="24" customHeight="1">
      <c r="L13445" s="8"/>
      <c r="M13445" s="8"/>
      <c r="N13445" s="8"/>
      <c r="O13445" s="8"/>
      <c r="P13445" s="8"/>
    </row>
    <row r="13446" spans="12:16" ht="24" customHeight="1">
      <c r="L13446" s="8"/>
      <c r="M13446" s="8"/>
      <c r="N13446" s="8"/>
      <c r="O13446" s="8"/>
      <c r="P13446" s="8"/>
    </row>
    <row r="13447" spans="12:16" ht="24" customHeight="1">
      <c r="L13447" s="8"/>
      <c r="M13447" s="8"/>
      <c r="N13447" s="8"/>
      <c r="O13447" s="8"/>
      <c r="P13447" s="8"/>
    </row>
    <row r="13448" spans="12:16" ht="24" customHeight="1">
      <c r="L13448" s="8"/>
      <c r="M13448" s="8"/>
      <c r="N13448" s="8"/>
      <c r="O13448" s="8"/>
      <c r="P13448" s="8"/>
    </row>
    <row r="13449" spans="12:16" ht="24" customHeight="1">
      <c r="L13449" s="8"/>
      <c r="M13449" s="8"/>
      <c r="N13449" s="8"/>
      <c r="O13449" s="8"/>
      <c r="P13449" s="8"/>
    </row>
    <row r="13450" spans="12:16" ht="24" customHeight="1">
      <c r="L13450" s="8"/>
      <c r="M13450" s="8"/>
      <c r="N13450" s="8"/>
      <c r="O13450" s="8"/>
      <c r="P13450" s="8"/>
    </row>
    <row r="13451" spans="12:16" ht="24" customHeight="1">
      <c r="L13451" s="8"/>
      <c r="M13451" s="8"/>
      <c r="N13451" s="8"/>
      <c r="O13451" s="8"/>
      <c r="P13451" s="8"/>
    </row>
    <row r="13452" spans="12:16" ht="24" customHeight="1">
      <c r="L13452" s="8"/>
      <c r="M13452" s="8"/>
      <c r="N13452" s="8"/>
      <c r="O13452" s="8"/>
      <c r="P13452" s="8"/>
    </row>
    <row r="13453" spans="12:16" ht="24" customHeight="1">
      <c r="L13453" s="8"/>
      <c r="M13453" s="8"/>
      <c r="N13453" s="8"/>
      <c r="O13453" s="8"/>
      <c r="P13453" s="8"/>
    </row>
    <row r="13454" spans="12:16" ht="24" customHeight="1">
      <c r="L13454" s="8"/>
      <c r="M13454" s="8"/>
      <c r="N13454" s="8"/>
      <c r="O13454" s="8"/>
      <c r="P13454" s="8"/>
    </row>
    <row r="13455" spans="12:16" ht="24" customHeight="1">
      <c r="L13455" s="8"/>
      <c r="M13455" s="8"/>
      <c r="N13455" s="8"/>
      <c r="O13455" s="8"/>
      <c r="P13455" s="8"/>
    </row>
    <row r="13456" spans="12:16" ht="24" customHeight="1">
      <c r="L13456" s="8"/>
      <c r="M13456" s="8"/>
      <c r="N13456" s="8"/>
      <c r="O13456" s="8"/>
      <c r="P13456" s="8"/>
    </row>
    <row r="13457" spans="12:16" ht="24" customHeight="1">
      <c r="L13457" s="8"/>
      <c r="M13457" s="8"/>
      <c r="N13457" s="8"/>
      <c r="O13457" s="8"/>
      <c r="P13457" s="8"/>
    </row>
    <row r="13458" spans="12:16" ht="24" customHeight="1">
      <c r="L13458" s="8"/>
      <c r="M13458" s="8"/>
      <c r="N13458" s="8"/>
      <c r="O13458" s="8"/>
      <c r="P13458" s="8"/>
    </row>
    <row r="13459" spans="12:16" ht="24" customHeight="1">
      <c r="L13459" s="8"/>
      <c r="M13459" s="8"/>
      <c r="N13459" s="8"/>
      <c r="O13459" s="8"/>
      <c r="P13459" s="8"/>
    </row>
    <row r="13460" spans="12:16" ht="24" customHeight="1">
      <c r="L13460" s="8"/>
      <c r="M13460" s="8"/>
      <c r="N13460" s="8"/>
      <c r="O13460" s="8"/>
      <c r="P13460" s="8"/>
    </row>
    <row r="13461" spans="12:16" ht="24" customHeight="1">
      <c r="L13461" s="8"/>
      <c r="M13461" s="8"/>
      <c r="N13461" s="8"/>
      <c r="O13461" s="8"/>
      <c r="P13461" s="8"/>
    </row>
    <row r="13462" spans="12:16" ht="24" customHeight="1">
      <c r="L13462" s="8"/>
      <c r="M13462" s="8"/>
      <c r="N13462" s="8"/>
      <c r="O13462" s="8"/>
      <c r="P13462" s="8"/>
    </row>
    <row r="13463" spans="12:16" ht="24" customHeight="1">
      <c r="L13463" s="8"/>
      <c r="M13463" s="8"/>
      <c r="N13463" s="8"/>
      <c r="O13463" s="8"/>
      <c r="P13463" s="8"/>
    </row>
    <row r="13464" spans="12:16" ht="24" customHeight="1">
      <c r="L13464" s="8"/>
      <c r="M13464" s="8"/>
      <c r="N13464" s="8"/>
      <c r="O13464" s="8"/>
      <c r="P13464" s="8"/>
    </row>
    <row r="13465" spans="12:16" ht="24" customHeight="1">
      <c r="L13465" s="8"/>
      <c r="M13465" s="8"/>
      <c r="N13465" s="8"/>
      <c r="O13465" s="8"/>
      <c r="P13465" s="8"/>
    </row>
    <row r="13466" spans="12:16" ht="24" customHeight="1">
      <c r="L13466" s="8"/>
      <c r="M13466" s="8"/>
      <c r="N13466" s="8"/>
      <c r="O13466" s="8"/>
      <c r="P13466" s="8"/>
    </row>
    <row r="13467" spans="12:16" ht="24" customHeight="1">
      <c r="L13467" s="8"/>
      <c r="M13467" s="8"/>
      <c r="N13467" s="8"/>
      <c r="O13467" s="8"/>
      <c r="P13467" s="8"/>
    </row>
    <row r="13468" spans="12:16" ht="24" customHeight="1">
      <c r="L13468" s="8"/>
      <c r="M13468" s="8"/>
      <c r="N13468" s="8"/>
      <c r="O13468" s="8"/>
      <c r="P13468" s="8"/>
    </row>
    <row r="13469" spans="12:16" ht="24" customHeight="1">
      <c r="L13469" s="8"/>
      <c r="M13469" s="8"/>
      <c r="N13469" s="8"/>
      <c r="O13469" s="8"/>
      <c r="P13469" s="8"/>
    </row>
    <row r="13470" spans="12:16" ht="24" customHeight="1">
      <c r="L13470" s="8"/>
      <c r="M13470" s="8"/>
      <c r="N13470" s="8"/>
      <c r="O13470" s="8"/>
      <c r="P13470" s="8"/>
    </row>
    <row r="13471" spans="12:16" ht="24" customHeight="1">
      <c r="L13471" s="8"/>
      <c r="M13471" s="8"/>
      <c r="N13471" s="8"/>
      <c r="O13471" s="8"/>
      <c r="P13471" s="8"/>
    </row>
    <row r="13472" spans="12:16" ht="24" customHeight="1">
      <c r="L13472" s="8"/>
      <c r="M13472" s="8"/>
      <c r="N13472" s="8"/>
      <c r="O13472" s="8"/>
      <c r="P13472" s="8"/>
    </row>
    <row r="13473" spans="12:16" ht="24" customHeight="1">
      <c r="L13473" s="8"/>
      <c r="M13473" s="8"/>
      <c r="N13473" s="8"/>
      <c r="O13473" s="8"/>
      <c r="P13473" s="8"/>
    </row>
    <row r="13474" spans="12:16" ht="24" customHeight="1">
      <c r="L13474" s="8"/>
      <c r="M13474" s="8"/>
      <c r="N13474" s="8"/>
      <c r="O13474" s="8"/>
      <c r="P13474" s="8"/>
    </row>
    <row r="13475" spans="12:16" ht="24" customHeight="1">
      <c r="L13475" s="8"/>
      <c r="M13475" s="8"/>
      <c r="N13475" s="8"/>
      <c r="O13475" s="8"/>
      <c r="P13475" s="8"/>
    </row>
    <row r="13476" spans="12:16" ht="24" customHeight="1">
      <c r="L13476" s="8"/>
      <c r="M13476" s="8"/>
      <c r="N13476" s="8"/>
      <c r="O13476" s="8"/>
      <c r="P13476" s="8"/>
    </row>
    <row r="13477" spans="12:16" ht="24" customHeight="1">
      <c r="L13477" s="8"/>
      <c r="M13477" s="8"/>
      <c r="N13477" s="8"/>
      <c r="O13477" s="8"/>
      <c r="P13477" s="8"/>
    </row>
    <row r="13478" spans="12:16" ht="24" customHeight="1">
      <c r="L13478" s="8"/>
      <c r="M13478" s="8"/>
      <c r="N13478" s="8"/>
      <c r="O13478" s="8"/>
      <c r="P13478" s="8"/>
    </row>
    <row r="13479" spans="12:16" ht="24" customHeight="1">
      <c r="L13479" s="8"/>
      <c r="M13479" s="8"/>
      <c r="N13479" s="8"/>
      <c r="O13479" s="8"/>
      <c r="P13479" s="8"/>
    </row>
    <row r="13480" spans="12:16" ht="24" customHeight="1">
      <c r="L13480" s="8"/>
      <c r="M13480" s="8"/>
      <c r="N13480" s="8"/>
      <c r="O13480" s="8"/>
      <c r="P13480" s="8"/>
    </row>
    <row r="13481" spans="12:16" ht="24" customHeight="1">
      <c r="L13481" s="8"/>
      <c r="M13481" s="8"/>
      <c r="N13481" s="8"/>
      <c r="O13481" s="8"/>
      <c r="P13481" s="8"/>
    </row>
    <row r="13482" spans="12:16" ht="24" customHeight="1">
      <c r="L13482" s="8"/>
      <c r="M13482" s="8"/>
      <c r="N13482" s="8"/>
      <c r="O13482" s="8"/>
      <c r="P13482" s="8"/>
    </row>
    <row r="13483" spans="12:16" ht="24" customHeight="1">
      <c r="L13483" s="8"/>
      <c r="M13483" s="8"/>
      <c r="N13483" s="8"/>
      <c r="O13483" s="8"/>
      <c r="P13483" s="8"/>
    </row>
    <row r="13484" spans="12:16" ht="24" customHeight="1">
      <c r="L13484" s="8"/>
      <c r="M13484" s="8"/>
      <c r="N13484" s="8"/>
      <c r="O13484" s="8"/>
      <c r="P13484" s="8"/>
    </row>
    <row r="13485" spans="12:16" ht="24" customHeight="1">
      <c r="L13485" s="8"/>
      <c r="M13485" s="8"/>
      <c r="N13485" s="8"/>
      <c r="O13485" s="8"/>
      <c r="P13485" s="8"/>
    </row>
    <row r="13486" spans="12:16" ht="24" customHeight="1">
      <c r="L13486" s="8"/>
      <c r="M13486" s="8"/>
      <c r="N13486" s="8"/>
      <c r="O13486" s="8"/>
      <c r="P13486" s="8"/>
    </row>
    <row r="13487" spans="12:16" ht="24" customHeight="1">
      <c r="L13487" s="8"/>
      <c r="M13487" s="8"/>
      <c r="N13487" s="8"/>
      <c r="O13487" s="8"/>
      <c r="P13487" s="8"/>
    </row>
    <row r="13488" spans="12:16" ht="24" customHeight="1">
      <c r="L13488" s="8"/>
      <c r="M13488" s="8"/>
      <c r="N13488" s="8"/>
      <c r="O13488" s="8"/>
      <c r="P13488" s="8"/>
    </row>
    <row r="13489" spans="12:16" ht="24" customHeight="1">
      <c r="L13489" s="8"/>
      <c r="M13489" s="8"/>
      <c r="N13489" s="8"/>
      <c r="O13489" s="8"/>
      <c r="P13489" s="8"/>
    </row>
    <row r="13490" spans="12:16" ht="24" customHeight="1">
      <c r="L13490" s="8"/>
      <c r="M13490" s="8"/>
      <c r="N13490" s="8"/>
      <c r="O13490" s="8"/>
      <c r="P13490" s="8"/>
    </row>
    <row r="13491" spans="12:16" ht="24" customHeight="1">
      <c r="L13491" s="8"/>
      <c r="M13491" s="8"/>
      <c r="N13491" s="8"/>
      <c r="O13491" s="8"/>
      <c r="P13491" s="8"/>
    </row>
    <row r="13492" spans="12:16" ht="24" customHeight="1">
      <c r="L13492" s="8"/>
      <c r="M13492" s="8"/>
      <c r="N13492" s="8"/>
      <c r="O13492" s="8"/>
      <c r="P13492" s="8"/>
    </row>
    <row r="13493" spans="12:16" ht="24" customHeight="1">
      <c r="L13493" s="8"/>
      <c r="M13493" s="8"/>
      <c r="N13493" s="8"/>
      <c r="O13493" s="8"/>
      <c r="P13493" s="8"/>
    </row>
    <row r="13494" spans="12:16" ht="24" customHeight="1">
      <c r="L13494" s="8"/>
      <c r="M13494" s="8"/>
      <c r="N13494" s="8"/>
      <c r="O13494" s="8"/>
      <c r="P13494" s="8"/>
    </row>
    <row r="13495" spans="12:16" ht="24" customHeight="1">
      <c r="L13495" s="8"/>
      <c r="M13495" s="8"/>
      <c r="N13495" s="8"/>
      <c r="O13495" s="8"/>
      <c r="P13495" s="8"/>
    </row>
    <row r="13496" spans="12:16" ht="24" customHeight="1">
      <c r="L13496" s="8"/>
      <c r="M13496" s="8"/>
      <c r="N13496" s="8"/>
      <c r="O13496" s="8"/>
      <c r="P13496" s="8"/>
    </row>
    <row r="13497" spans="12:16" ht="24" customHeight="1">
      <c r="L13497" s="8"/>
      <c r="M13497" s="8"/>
      <c r="N13497" s="8"/>
      <c r="O13497" s="8"/>
      <c r="P13497" s="8"/>
    </row>
    <row r="13498" spans="12:16" ht="24" customHeight="1">
      <c r="L13498" s="8"/>
      <c r="M13498" s="8"/>
      <c r="N13498" s="8"/>
      <c r="O13498" s="8"/>
      <c r="P13498" s="8"/>
    </row>
    <row r="13499" spans="12:16" ht="24" customHeight="1">
      <c r="L13499" s="8"/>
      <c r="M13499" s="8"/>
      <c r="N13499" s="8"/>
      <c r="O13499" s="8"/>
      <c r="P13499" s="8"/>
    </row>
    <row r="13500" spans="12:16" ht="24" customHeight="1">
      <c r="L13500" s="8"/>
      <c r="M13500" s="8"/>
      <c r="N13500" s="8"/>
      <c r="O13500" s="8"/>
      <c r="P13500" s="8"/>
    </row>
    <row r="13501" spans="12:16" ht="24" customHeight="1">
      <c r="L13501" s="8"/>
      <c r="M13501" s="8"/>
      <c r="N13501" s="8"/>
      <c r="O13501" s="8"/>
      <c r="P13501" s="8"/>
    </row>
    <row r="13502" spans="12:16" ht="24" customHeight="1">
      <c r="L13502" s="8"/>
      <c r="M13502" s="8"/>
      <c r="N13502" s="8"/>
      <c r="O13502" s="8"/>
      <c r="P13502" s="8"/>
    </row>
    <row r="13503" spans="12:16" ht="24" customHeight="1">
      <c r="L13503" s="8"/>
      <c r="M13503" s="8"/>
      <c r="N13503" s="8"/>
      <c r="O13503" s="8"/>
      <c r="P13503" s="8"/>
    </row>
    <row r="13504" spans="12:16" ht="24" customHeight="1">
      <c r="L13504" s="8"/>
      <c r="M13504" s="8"/>
      <c r="N13504" s="8"/>
      <c r="O13504" s="8"/>
      <c r="P13504" s="8"/>
    </row>
    <row r="13505" spans="12:16" ht="24" customHeight="1">
      <c r="L13505" s="8"/>
      <c r="M13505" s="8"/>
      <c r="N13505" s="8"/>
      <c r="O13505" s="8"/>
      <c r="P13505" s="8"/>
    </row>
    <row r="13506" spans="12:16" ht="24" customHeight="1">
      <c r="L13506" s="8"/>
      <c r="M13506" s="8"/>
      <c r="N13506" s="8"/>
      <c r="O13506" s="8"/>
      <c r="P13506" s="8"/>
    </row>
    <row r="13507" spans="12:16" ht="24" customHeight="1">
      <c r="L13507" s="8"/>
      <c r="M13507" s="8"/>
      <c r="N13507" s="8"/>
      <c r="O13507" s="8"/>
      <c r="P13507" s="8"/>
    </row>
    <row r="13508" spans="12:16" ht="24" customHeight="1">
      <c r="L13508" s="8"/>
      <c r="M13508" s="8"/>
      <c r="N13508" s="8"/>
      <c r="O13508" s="8"/>
      <c r="P13508" s="8"/>
    </row>
    <row r="13509" spans="12:16" ht="24" customHeight="1">
      <c r="L13509" s="8"/>
      <c r="M13509" s="8"/>
      <c r="N13509" s="8"/>
      <c r="O13509" s="8"/>
      <c r="P13509" s="8"/>
    </row>
    <row r="13510" spans="12:16" ht="24" customHeight="1">
      <c r="L13510" s="8"/>
      <c r="M13510" s="8"/>
      <c r="N13510" s="8"/>
      <c r="O13510" s="8"/>
      <c r="P13510" s="8"/>
    </row>
    <row r="13511" spans="12:16" ht="24" customHeight="1">
      <c r="L13511" s="8"/>
      <c r="M13511" s="8"/>
      <c r="N13511" s="8"/>
      <c r="O13511" s="8"/>
      <c r="P13511" s="8"/>
    </row>
    <row r="13512" spans="12:16" ht="24" customHeight="1">
      <c r="L13512" s="8"/>
      <c r="M13512" s="8"/>
      <c r="N13512" s="8"/>
      <c r="O13512" s="8"/>
      <c r="P13512" s="8"/>
    </row>
    <row r="13513" spans="12:16" ht="24" customHeight="1">
      <c r="L13513" s="8"/>
      <c r="M13513" s="8"/>
      <c r="N13513" s="8"/>
      <c r="O13513" s="8"/>
      <c r="P13513" s="8"/>
    </row>
    <row r="13514" spans="12:16" ht="24" customHeight="1">
      <c r="L13514" s="8"/>
      <c r="M13514" s="8"/>
      <c r="N13514" s="8"/>
      <c r="O13514" s="8"/>
      <c r="P13514" s="8"/>
    </row>
    <row r="13515" spans="12:16" ht="24" customHeight="1">
      <c r="L13515" s="8"/>
      <c r="M13515" s="8"/>
      <c r="N13515" s="8"/>
      <c r="O13515" s="8"/>
      <c r="P13515" s="8"/>
    </row>
    <row r="13516" spans="12:16" ht="24" customHeight="1">
      <c r="L13516" s="8"/>
      <c r="M13516" s="8"/>
      <c r="N13516" s="8"/>
      <c r="O13516" s="8"/>
      <c r="P13516" s="8"/>
    </row>
    <row r="13517" spans="12:16" ht="24" customHeight="1">
      <c r="L13517" s="8"/>
      <c r="M13517" s="8"/>
      <c r="N13517" s="8"/>
      <c r="O13517" s="8"/>
      <c r="P13517" s="8"/>
    </row>
    <row r="13518" spans="12:16" ht="24" customHeight="1">
      <c r="L13518" s="8"/>
      <c r="M13518" s="8"/>
      <c r="N13518" s="8"/>
      <c r="O13518" s="8"/>
      <c r="P13518" s="8"/>
    </row>
    <row r="13519" spans="12:16" ht="24" customHeight="1">
      <c r="L13519" s="8"/>
      <c r="M13519" s="8"/>
      <c r="N13519" s="8"/>
      <c r="O13519" s="8"/>
      <c r="P13519" s="8"/>
    </row>
    <row r="13520" spans="12:16" ht="24" customHeight="1">
      <c r="L13520" s="8"/>
      <c r="M13520" s="8"/>
      <c r="N13520" s="8"/>
      <c r="O13520" s="8"/>
      <c r="P13520" s="8"/>
    </row>
    <row r="13521" spans="12:16" ht="24" customHeight="1">
      <c r="L13521" s="8"/>
      <c r="M13521" s="8"/>
      <c r="N13521" s="8"/>
      <c r="O13521" s="8"/>
      <c r="P13521" s="8"/>
    </row>
    <row r="13522" spans="12:16" ht="24" customHeight="1">
      <c r="L13522" s="8"/>
      <c r="M13522" s="8"/>
      <c r="N13522" s="8"/>
      <c r="O13522" s="8"/>
      <c r="P13522" s="8"/>
    </row>
    <row r="13523" spans="12:16" ht="24" customHeight="1">
      <c r="L13523" s="8"/>
      <c r="M13523" s="8"/>
      <c r="N13523" s="8"/>
      <c r="O13523" s="8"/>
      <c r="P13523" s="8"/>
    </row>
    <row r="13524" spans="12:16" ht="24" customHeight="1">
      <c r="L13524" s="8"/>
      <c r="M13524" s="8"/>
      <c r="N13524" s="8"/>
      <c r="O13524" s="8"/>
      <c r="P13524" s="8"/>
    </row>
    <row r="13525" spans="12:16" ht="24" customHeight="1">
      <c r="L13525" s="8"/>
      <c r="M13525" s="8"/>
      <c r="N13525" s="8"/>
      <c r="O13525" s="8"/>
      <c r="P13525" s="8"/>
    </row>
    <row r="13526" spans="12:16" ht="24" customHeight="1">
      <c r="L13526" s="8"/>
      <c r="M13526" s="8"/>
      <c r="N13526" s="8"/>
      <c r="O13526" s="8"/>
      <c r="P13526" s="8"/>
    </row>
    <row r="13527" spans="12:16" ht="24" customHeight="1">
      <c r="L13527" s="8"/>
      <c r="M13527" s="8"/>
      <c r="N13527" s="8"/>
      <c r="O13527" s="8"/>
      <c r="P13527" s="8"/>
    </row>
    <row r="13528" spans="12:16" ht="24" customHeight="1">
      <c r="L13528" s="8"/>
      <c r="M13528" s="8"/>
      <c r="N13528" s="8"/>
      <c r="O13528" s="8"/>
      <c r="P13528" s="8"/>
    </row>
    <row r="13529" spans="12:16" ht="24" customHeight="1">
      <c r="L13529" s="8"/>
      <c r="M13529" s="8"/>
      <c r="N13529" s="8"/>
      <c r="O13529" s="8"/>
      <c r="P13529" s="8"/>
    </row>
    <row r="13530" spans="12:16" ht="24" customHeight="1">
      <c r="L13530" s="8"/>
      <c r="M13530" s="8"/>
      <c r="N13530" s="8"/>
      <c r="O13530" s="8"/>
      <c r="P13530" s="8"/>
    </row>
    <row r="13531" spans="12:16" ht="24" customHeight="1">
      <c r="L13531" s="8"/>
      <c r="M13531" s="8"/>
      <c r="N13531" s="8"/>
      <c r="O13531" s="8"/>
      <c r="P13531" s="8"/>
    </row>
    <row r="13532" spans="12:16" ht="24" customHeight="1">
      <c r="L13532" s="8"/>
      <c r="M13532" s="8"/>
      <c r="N13532" s="8"/>
      <c r="O13532" s="8"/>
      <c r="P13532" s="8"/>
    </row>
    <row r="13533" spans="12:16" ht="24" customHeight="1">
      <c r="L13533" s="8"/>
      <c r="M13533" s="8"/>
      <c r="N13533" s="8"/>
      <c r="O13533" s="8"/>
      <c r="P13533" s="8"/>
    </row>
    <row r="13534" spans="12:16" ht="24" customHeight="1">
      <c r="L13534" s="8"/>
      <c r="M13534" s="8"/>
      <c r="N13534" s="8"/>
      <c r="O13534" s="8"/>
      <c r="P13534" s="8"/>
    </row>
    <row r="13535" spans="12:16" ht="24" customHeight="1">
      <c r="L13535" s="8"/>
      <c r="M13535" s="8"/>
      <c r="N13535" s="8"/>
      <c r="O13535" s="8"/>
      <c r="P13535" s="8"/>
    </row>
    <row r="13536" spans="12:16" ht="24" customHeight="1">
      <c r="L13536" s="8"/>
      <c r="M13536" s="8"/>
      <c r="N13536" s="8"/>
      <c r="O13536" s="8"/>
      <c r="P13536" s="8"/>
    </row>
    <row r="13537" spans="12:16" ht="24" customHeight="1">
      <c r="L13537" s="8"/>
      <c r="M13537" s="8"/>
      <c r="N13537" s="8"/>
      <c r="O13537" s="8"/>
      <c r="P13537" s="8"/>
    </row>
    <row r="13538" spans="12:16" ht="24" customHeight="1">
      <c r="L13538" s="8"/>
      <c r="M13538" s="8"/>
      <c r="N13538" s="8"/>
      <c r="O13538" s="8"/>
      <c r="P13538" s="8"/>
    </row>
    <row r="13539" spans="12:16" ht="24" customHeight="1">
      <c r="L13539" s="8"/>
      <c r="M13539" s="8"/>
      <c r="N13539" s="8"/>
      <c r="O13539" s="8"/>
      <c r="P13539" s="8"/>
    </row>
    <row r="13540" spans="12:16" ht="24" customHeight="1">
      <c r="L13540" s="8"/>
      <c r="M13540" s="8"/>
      <c r="N13540" s="8"/>
      <c r="O13540" s="8"/>
      <c r="P13540" s="8"/>
    </row>
    <row r="13541" spans="12:16" ht="24" customHeight="1">
      <c r="L13541" s="8"/>
      <c r="M13541" s="8"/>
      <c r="N13541" s="8"/>
      <c r="O13541" s="8"/>
      <c r="P13541" s="8"/>
    </row>
    <row r="13542" spans="12:16" ht="24" customHeight="1">
      <c r="L13542" s="8"/>
      <c r="M13542" s="8"/>
      <c r="N13542" s="8"/>
      <c r="O13542" s="8"/>
      <c r="P13542" s="8"/>
    </row>
    <row r="13543" spans="12:16" ht="24" customHeight="1">
      <c r="L13543" s="8"/>
      <c r="M13543" s="8"/>
      <c r="N13543" s="8"/>
      <c r="O13543" s="8"/>
      <c r="P13543" s="8"/>
    </row>
    <row r="13544" spans="12:16" ht="24" customHeight="1">
      <c r="L13544" s="8"/>
      <c r="M13544" s="8"/>
      <c r="N13544" s="8"/>
      <c r="O13544" s="8"/>
      <c r="P13544" s="8"/>
    </row>
    <row r="13545" spans="12:16" ht="24" customHeight="1">
      <c r="L13545" s="8"/>
      <c r="M13545" s="8"/>
      <c r="N13545" s="8"/>
      <c r="O13545" s="8"/>
      <c r="P13545" s="8"/>
    </row>
    <row r="13546" spans="12:16" ht="24" customHeight="1">
      <c r="L13546" s="8"/>
      <c r="M13546" s="8"/>
      <c r="N13546" s="8"/>
      <c r="O13546" s="8"/>
      <c r="P13546" s="8"/>
    </row>
    <row r="13547" spans="12:16" ht="24" customHeight="1">
      <c r="L13547" s="8"/>
      <c r="M13547" s="8"/>
      <c r="N13547" s="8"/>
      <c r="O13547" s="8"/>
      <c r="P13547" s="8"/>
    </row>
    <row r="13548" spans="12:16" ht="24" customHeight="1">
      <c r="L13548" s="8"/>
      <c r="M13548" s="8"/>
      <c r="N13548" s="8"/>
      <c r="O13548" s="8"/>
      <c r="P13548" s="8"/>
    </row>
    <row r="13549" spans="12:16" ht="24" customHeight="1">
      <c r="L13549" s="8"/>
      <c r="M13549" s="8"/>
      <c r="N13549" s="8"/>
      <c r="O13549" s="8"/>
      <c r="P13549" s="8"/>
    </row>
    <row r="13550" spans="12:16" ht="24" customHeight="1">
      <c r="L13550" s="8"/>
      <c r="M13550" s="8"/>
      <c r="N13550" s="8"/>
      <c r="O13550" s="8"/>
      <c r="P13550" s="8"/>
    </row>
    <row r="13551" spans="12:16" ht="24" customHeight="1">
      <c r="L13551" s="8"/>
      <c r="M13551" s="8"/>
      <c r="N13551" s="8"/>
      <c r="O13551" s="8"/>
      <c r="P13551" s="8"/>
    </row>
    <row r="13552" spans="12:16" ht="24" customHeight="1">
      <c r="L13552" s="8"/>
      <c r="M13552" s="8"/>
      <c r="N13552" s="8"/>
      <c r="O13552" s="8"/>
      <c r="P13552" s="8"/>
    </row>
    <row r="13553" spans="12:16" ht="24" customHeight="1">
      <c r="L13553" s="8"/>
      <c r="M13553" s="8"/>
      <c r="N13553" s="8"/>
      <c r="O13553" s="8"/>
      <c r="P13553" s="8"/>
    </row>
    <row r="13554" spans="12:16" ht="24" customHeight="1">
      <c r="L13554" s="8"/>
      <c r="M13554" s="8"/>
      <c r="N13554" s="8"/>
      <c r="O13554" s="8"/>
      <c r="P13554" s="8"/>
    </row>
    <row r="13555" spans="12:16" ht="24" customHeight="1">
      <c r="L13555" s="8"/>
      <c r="M13555" s="8"/>
      <c r="N13555" s="8"/>
      <c r="O13555" s="8"/>
      <c r="P13555" s="8"/>
    </row>
    <row r="13556" spans="12:16" ht="24" customHeight="1">
      <c r="L13556" s="8"/>
      <c r="M13556" s="8"/>
      <c r="N13556" s="8"/>
      <c r="O13556" s="8"/>
      <c r="P13556" s="8"/>
    </row>
    <row r="13557" spans="12:16" ht="24" customHeight="1">
      <c r="L13557" s="8"/>
      <c r="M13557" s="8"/>
      <c r="N13557" s="8"/>
      <c r="O13557" s="8"/>
      <c r="P13557" s="8"/>
    </row>
    <row r="13558" spans="12:16" ht="24" customHeight="1">
      <c r="L13558" s="8"/>
      <c r="M13558" s="8"/>
      <c r="N13558" s="8"/>
      <c r="O13558" s="8"/>
      <c r="P13558" s="8"/>
    </row>
    <row r="13559" spans="12:16" ht="24" customHeight="1">
      <c r="L13559" s="8"/>
      <c r="M13559" s="8"/>
      <c r="N13559" s="8"/>
      <c r="O13559" s="8"/>
      <c r="P13559" s="8"/>
    </row>
    <row r="13560" spans="12:16" ht="24" customHeight="1">
      <c r="L13560" s="8"/>
      <c r="M13560" s="8"/>
      <c r="N13560" s="8"/>
      <c r="O13560" s="8"/>
      <c r="P13560" s="8"/>
    </row>
    <row r="13561" spans="12:16" ht="24" customHeight="1">
      <c r="L13561" s="8"/>
      <c r="M13561" s="8"/>
      <c r="N13561" s="8"/>
      <c r="O13561" s="8"/>
      <c r="P13561" s="8"/>
    </row>
    <row r="13562" spans="12:16" ht="24" customHeight="1">
      <c r="L13562" s="8"/>
      <c r="M13562" s="8"/>
      <c r="N13562" s="8"/>
      <c r="O13562" s="8"/>
      <c r="P13562" s="8"/>
    </row>
    <row r="13563" spans="12:16" ht="24" customHeight="1">
      <c r="L13563" s="8"/>
      <c r="M13563" s="8"/>
      <c r="N13563" s="8"/>
      <c r="O13563" s="8"/>
      <c r="P13563" s="8"/>
    </row>
    <row r="13564" spans="12:16" ht="24" customHeight="1">
      <c r="L13564" s="8"/>
      <c r="M13564" s="8"/>
      <c r="N13564" s="8"/>
      <c r="O13564" s="8"/>
      <c r="P13564" s="8"/>
    </row>
    <row r="13565" spans="12:16" ht="24" customHeight="1">
      <c r="L13565" s="8"/>
      <c r="M13565" s="8"/>
      <c r="N13565" s="8"/>
      <c r="O13565" s="8"/>
      <c r="P13565" s="8"/>
    </row>
    <row r="13566" spans="12:16" ht="24" customHeight="1">
      <c r="L13566" s="8"/>
      <c r="M13566" s="8"/>
      <c r="N13566" s="8"/>
      <c r="O13566" s="8"/>
      <c r="P13566" s="8"/>
    </row>
    <row r="13567" spans="12:16" ht="24" customHeight="1">
      <c r="L13567" s="8"/>
      <c r="M13567" s="8"/>
      <c r="N13567" s="8"/>
      <c r="O13567" s="8"/>
      <c r="P13567" s="8"/>
    </row>
    <row r="13568" spans="12:16" ht="24" customHeight="1">
      <c r="L13568" s="8"/>
      <c r="M13568" s="8"/>
      <c r="N13568" s="8"/>
      <c r="O13568" s="8"/>
      <c r="P13568" s="8"/>
    </row>
    <row r="13569" spans="12:16" ht="24" customHeight="1">
      <c r="L13569" s="8"/>
      <c r="M13569" s="8"/>
      <c r="N13569" s="8"/>
      <c r="O13569" s="8"/>
      <c r="P13569" s="8"/>
    </row>
    <row r="13570" spans="12:16" ht="24" customHeight="1">
      <c r="L13570" s="8"/>
      <c r="M13570" s="8"/>
      <c r="N13570" s="8"/>
      <c r="O13570" s="8"/>
      <c r="P13570" s="8"/>
    </row>
    <row r="13571" spans="12:16" ht="24" customHeight="1">
      <c r="L13571" s="8"/>
      <c r="M13571" s="8"/>
      <c r="N13571" s="8"/>
      <c r="O13571" s="8"/>
      <c r="P13571" s="8"/>
    </row>
    <row r="13572" spans="12:16" ht="24" customHeight="1">
      <c r="L13572" s="8"/>
      <c r="M13572" s="8"/>
      <c r="N13572" s="8"/>
      <c r="O13572" s="8"/>
      <c r="P13572" s="8"/>
    </row>
    <row r="13573" spans="12:16" ht="24" customHeight="1">
      <c r="L13573" s="8"/>
      <c r="M13573" s="8"/>
      <c r="N13573" s="8"/>
      <c r="O13573" s="8"/>
      <c r="P13573" s="8"/>
    </row>
    <row r="13574" spans="12:16" ht="24" customHeight="1">
      <c r="L13574" s="8"/>
      <c r="M13574" s="8"/>
      <c r="N13574" s="8"/>
      <c r="O13574" s="8"/>
      <c r="P13574" s="8"/>
    </row>
    <row r="13575" spans="12:16" ht="24" customHeight="1">
      <c r="L13575" s="8"/>
      <c r="M13575" s="8"/>
      <c r="N13575" s="8"/>
      <c r="O13575" s="8"/>
      <c r="P13575" s="8"/>
    </row>
    <row r="13576" spans="12:16" ht="24" customHeight="1">
      <c r="L13576" s="8"/>
      <c r="M13576" s="8"/>
      <c r="N13576" s="8"/>
      <c r="O13576" s="8"/>
      <c r="P13576" s="8"/>
    </row>
    <row r="13577" spans="12:16" ht="24" customHeight="1">
      <c r="L13577" s="8"/>
      <c r="M13577" s="8"/>
      <c r="N13577" s="8"/>
      <c r="O13577" s="8"/>
      <c r="P13577" s="8"/>
    </row>
    <row r="13578" spans="12:16" ht="24" customHeight="1">
      <c r="L13578" s="8"/>
      <c r="M13578" s="8"/>
      <c r="N13578" s="8"/>
      <c r="O13578" s="8"/>
      <c r="P13578" s="8"/>
    </row>
    <row r="13579" spans="12:16" ht="24" customHeight="1">
      <c r="L13579" s="8"/>
      <c r="M13579" s="8"/>
      <c r="N13579" s="8"/>
      <c r="O13579" s="8"/>
      <c r="P13579" s="8"/>
    </row>
    <row r="13580" spans="12:16" ht="24" customHeight="1">
      <c r="L13580" s="8"/>
      <c r="M13580" s="8"/>
      <c r="N13580" s="8"/>
      <c r="O13580" s="8"/>
      <c r="P13580" s="8"/>
    </row>
    <row r="13581" spans="12:16" ht="24" customHeight="1">
      <c r="L13581" s="8"/>
      <c r="M13581" s="8"/>
      <c r="N13581" s="8"/>
      <c r="O13581" s="8"/>
      <c r="P13581" s="8"/>
    </row>
    <row r="13582" spans="12:16" ht="24" customHeight="1">
      <c r="L13582" s="8"/>
      <c r="M13582" s="8"/>
      <c r="N13582" s="8"/>
      <c r="O13582" s="8"/>
      <c r="P13582" s="8"/>
    </row>
    <row r="13583" spans="12:16" ht="24" customHeight="1">
      <c r="L13583" s="8"/>
      <c r="M13583" s="8"/>
      <c r="N13583" s="8"/>
      <c r="O13583" s="8"/>
      <c r="P13583" s="8"/>
    </row>
    <row r="13584" spans="12:16" ht="24" customHeight="1">
      <c r="L13584" s="8"/>
      <c r="M13584" s="8"/>
      <c r="N13584" s="8"/>
      <c r="O13584" s="8"/>
      <c r="P13584" s="8"/>
    </row>
    <row r="13585" spans="12:16" ht="24" customHeight="1">
      <c r="L13585" s="8"/>
      <c r="M13585" s="8"/>
      <c r="N13585" s="8"/>
      <c r="O13585" s="8"/>
      <c r="P13585" s="8"/>
    </row>
    <row r="13586" spans="12:16" ht="24" customHeight="1">
      <c r="L13586" s="8"/>
      <c r="M13586" s="8"/>
      <c r="N13586" s="8"/>
      <c r="O13586" s="8"/>
      <c r="P13586" s="8"/>
    </row>
    <row r="13587" spans="12:16" ht="24" customHeight="1">
      <c r="L13587" s="8"/>
      <c r="M13587" s="8"/>
      <c r="N13587" s="8"/>
      <c r="O13587" s="8"/>
      <c r="P13587" s="8"/>
    </row>
    <row r="13588" spans="12:16" ht="24" customHeight="1">
      <c r="L13588" s="8"/>
      <c r="M13588" s="8"/>
      <c r="N13588" s="8"/>
      <c r="O13588" s="8"/>
      <c r="P13588" s="8"/>
    </row>
    <row r="13589" spans="12:16" ht="24" customHeight="1">
      <c r="L13589" s="8"/>
      <c r="M13589" s="8"/>
      <c r="N13589" s="8"/>
      <c r="O13589" s="8"/>
      <c r="P13589" s="8"/>
    </row>
    <row r="13590" spans="12:16" ht="24" customHeight="1">
      <c r="L13590" s="8"/>
      <c r="M13590" s="8"/>
      <c r="N13590" s="8"/>
      <c r="O13590" s="8"/>
      <c r="P13590" s="8"/>
    </row>
    <row r="13591" spans="12:16" ht="24" customHeight="1">
      <c r="L13591" s="8"/>
      <c r="M13591" s="8"/>
      <c r="N13591" s="8"/>
      <c r="O13591" s="8"/>
      <c r="P13591" s="8"/>
    </row>
    <row r="13592" spans="12:16" ht="24" customHeight="1">
      <c r="L13592" s="8"/>
      <c r="M13592" s="8"/>
      <c r="N13592" s="8"/>
      <c r="O13592" s="8"/>
      <c r="P13592" s="8"/>
    </row>
    <row r="13593" spans="12:16" ht="24" customHeight="1">
      <c r="L13593" s="8"/>
      <c r="M13593" s="8"/>
      <c r="N13593" s="8"/>
      <c r="O13593" s="8"/>
      <c r="P13593" s="8"/>
    </row>
    <row r="13594" spans="12:16" ht="24" customHeight="1">
      <c r="L13594" s="8"/>
      <c r="M13594" s="8"/>
      <c r="N13594" s="8"/>
      <c r="O13594" s="8"/>
      <c r="P13594" s="8"/>
    </row>
    <row r="13595" spans="12:16" ht="24" customHeight="1">
      <c r="L13595" s="8"/>
      <c r="M13595" s="8"/>
      <c r="N13595" s="8"/>
      <c r="O13595" s="8"/>
      <c r="P13595" s="8"/>
    </row>
    <row r="13596" spans="12:16" ht="24" customHeight="1">
      <c r="L13596" s="8"/>
      <c r="M13596" s="8"/>
      <c r="N13596" s="8"/>
      <c r="O13596" s="8"/>
      <c r="P13596" s="8"/>
    </row>
    <row r="13597" spans="12:16" ht="24" customHeight="1">
      <c r="L13597" s="8"/>
      <c r="M13597" s="8"/>
      <c r="N13597" s="8"/>
      <c r="O13597" s="8"/>
      <c r="P13597" s="8"/>
    </row>
    <row r="13598" spans="12:16" ht="24" customHeight="1">
      <c r="L13598" s="8"/>
      <c r="M13598" s="8"/>
      <c r="N13598" s="8"/>
      <c r="O13598" s="8"/>
      <c r="P13598" s="8"/>
    </row>
    <row r="13599" spans="12:16" ht="24" customHeight="1">
      <c r="L13599" s="8"/>
      <c r="M13599" s="8"/>
      <c r="N13599" s="8"/>
      <c r="O13599" s="8"/>
      <c r="P13599" s="8"/>
    </row>
    <row r="13600" spans="12:16" ht="24" customHeight="1">
      <c r="L13600" s="8"/>
      <c r="M13600" s="8"/>
      <c r="N13600" s="8"/>
      <c r="O13600" s="8"/>
      <c r="P13600" s="8"/>
    </row>
    <row r="13601" spans="12:16" ht="24" customHeight="1">
      <c r="L13601" s="8"/>
      <c r="M13601" s="8"/>
      <c r="N13601" s="8"/>
      <c r="O13601" s="8"/>
      <c r="P13601" s="8"/>
    </row>
    <row r="13602" spans="12:16" ht="24" customHeight="1">
      <c r="L13602" s="8"/>
      <c r="M13602" s="8"/>
      <c r="N13602" s="8"/>
      <c r="O13602" s="8"/>
      <c r="P13602" s="8"/>
    </row>
    <row r="13603" spans="12:16" ht="24" customHeight="1">
      <c r="L13603" s="8"/>
      <c r="M13603" s="8"/>
      <c r="N13603" s="8"/>
      <c r="O13603" s="8"/>
      <c r="P13603" s="8"/>
    </row>
    <row r="13604" spans="12:16" ht="24" customHeight="1">
      <c r="L13604" s="8"/>
      <c r="M13604" s="8"/>
      <c r="N13604" s="8"/>
      <c r="O13604" s="8"/>
      <c r="P13604" s="8"/>
    </row>
    <row r="13605" spans="12:16" ht="24" customHeight="1">
      <c r="L13605" s="8"/>
      <c r="M13605" s="8"/>
      <c r="N13605" s="8"/>
      <c r="O13605" s="8"/>
      <c r="P13605" s="8"/>
    </row>
    <row r="13606" spans="12:16" ht="24" customHeight="1">
      <c r="L13606" s="8"/>
      <c r="M13606" s="8"/>
      <c r="N13606" s="8"/>
      <c r="O13606" s="8"/>
      <c r="P13606" s="8"/>
    </row>
    <row r="13607" spans="12:16" ht="24" customHeight="1">
      <c r="L13607" s="8"/>
      <c r="M13607" s="8"/>
      <c r="N13607" s="8"/>
      <c r="O13607" s="8"/>
      <c r="P13607" s="8"/>
    </row>
    <row r="13608" spans="12:16" ht="24" customHeight="1">
      <c r="L13608" s="8"/>
      <c r="M13608" s="8"/>
      <c r="N13608" s="8"/>
      <c r="O13608" s="8"/>
      <c r="P13608" s="8"/>
    </row>
    <row r="13609" spans="12:16" ht="24" customHeight="1">
      <c r="L13609" s="8"/>
      <c r="M13609" s="8"/>
      <c r="N13609" s="8"/>
      <c r="O13609" s="8"/>
      <c r="P13609" s="8"/>
    </row>
    <row r="13610" spans="12:16" ht="24" customHeight="1">
      <c r="L13610" s="8"/>
      <c r="M13610" s="8"/>
      <c r="N13610" s="8"/>
      <c r="O13610" s="8"/>
      <c r="P13610" s="8"/>
    </row>
    <row r="13611" spans="12:16" ht="24" customHeight="1">
      <c r="L13611" s="8"/>
      <c r="M13611" s="8"/>
      <c r="N13611" s="8"/>
      <c r="O13611" s="8"/>
      <c r="P13611" s="8"/>
    </row>
    <row r="13612" spans="12:16" ht="24" customHeight="1">
      <c r="L13612" s="8"/>
      <c r="M13612" s="8"/>
      <c r="N13612" s="8"/>
      <c r="O13612" s="8"/>
      <c r="P13612" s="8"/>
    </row>
    <row r="13613" spans="12:16" ht="24" customHeight="1">
      <c r="L13613" s="8"/>
      <c r="M13613" s="8"/>
      <c r="N13613" s="8"/>
      <c r="O13613" s="8"/>
      <c r="P13613" s="8"/>
    </row>
    <row r="13614" spans="12:16" ht="24" customHeight="1">
      <c r="L13614" s="8"/>
      <c r="M13614" s="8"/>
      <c r="N13614" s="8"/>
      <c r="O13614" s="8"/>
      <c r="P13614" s="8"/>
    </row>
    <row r="13615" spans="12:16" ht="24" customHeight="1">
      <c r="L13615" s="8"/>
      <c r="M13615" s="8"/>
      <c r="N13615" s="8"/>
      <c r="O13615" s="8"/>
      <c r="P13615" s="8"/>
    </row>
    <row r="13616" spans="12:16" ht="24" customHeight="1">
      <c r="L13616" s="8"/>
      <c r="M13616" s="8"/>
      <c r="N13616" s="8"/>
      <c r="O13616" s="8"/>
      <c r="P13616" s="8"/>
    </row>
    <row r="13617" spans="12:16" ht="24" customHeight="1">
      <c r="L13617" s="8"/>
      <c r="M13617" s="8"/>
      <c r="N13617" s="8"/>
      <c r="O13617" s="8"/>
      <c r="P13617" s="8"/>
    </row>
    <row r="13618" spans="12:16" ht="24" customHeight="1">
      <c r="L13618" s="8"/>
      <c r="M13618" s="8"/>
      <c r="N13618" s="8"/>
      <c r="O13618" s="8"/>
      <c r="P13618" s="8"/>
    </row>
    <row r="13619" spans="12:16" ht="24" customHeight="1">
      <c r="L13619" s="8"/>
      <c r="M13619" s="8"/>
      <c r="N13619" s="8"/>
      <c r="O13619" s="8"/>
      <c r="P13619" s="8"/>
    </row>
    <row r="13620" spans="12:16" ht="24" customHeight="1">
      <c r="L13620" s="8"/>
      <c r="M13620" s="8"/>
      <c r="N13620" s="8"/>
      <c r="O13620" s="8"/>
      <c r="P13620" s="8"/>
    </row>
    <row r="13621" spans="12:16" ht="24" customHeight="1">
      <c r="L13621" s="8"/>
      <c r="M13621" s="8"/>
      <c r="N13621" s="8"/>
      <c r="O13621" s="8"/>
      <c r="P13621" s="8"/>
    </row>
    <row r="13622" spans="12:16" ht="24" customHeight="1">
      <c r="L13622" s="8"/>
      <c r="M13622" s="8"/>
      <c r="N13622" s="8"/>
      <c r="O13622" s="8"/>
      <c r="P13622" s="8"/>
    </row>
    <row r="13623" spans="12:16" ht="24" customHeight="1">
      <c r="L13623" s="8"/>
      <c r="M13623" s="8"/>
      <c r="N13623" s="8"/>
      <c r="O13623" s="8"/>
      <c r="P13623" s="8"/>
    </row>
    <row r="13624" spans="12:16" ht="24" customHeight="1">
      <c r="L13624" s="8"/>
      <c r="M13624" s="8"/>
      <c r="N13624" s="8"/>
      <c r="O13624" s="8"/>
      <c r="P13624" s="8"/>
    </row>
    <row r="13625" spans="12:16" ht="24" customHeight="1">
      <c r="L13625" s="8"/>
      <c r="M13625" s="8"/>
      <c r="N13625" s="8"/>
      <c r="O13625" s="8"/>
      <c r="P13625" s="8"/>
    </row>
    <row r="13626" spans="12:16" ht="24" customHeight="1">
      <c r="L13626" s="8"/>
      <c r="M13626" s="8"/>
      <c r="N13626" s="8"/>
      <c r="O13626" s="8"/>
      <c r="P13626" s="8"/>
    </row>
    <row r="13627" spans="12:16" ht="24" customHeight="1">
      <c r="L13627" s="8"/>
      <c r="M13627" s="8"/>
      <c r="N13627" s="8"/>
      <c r="O13627" s="8"/>
      <c r="P13627" s="8"/>
    </row>
    <row r="13628" spans="12:16" ht="24" customHeight="1">
      <c r="L13628" s="8"/>
      <c r="M13628" s="8"/>
      <c r="N13628" s="8"/>
      <c r="O13628" s="8"/>
      <c r="P13628" s="8"/>
    </row>
    <row r="13629" spans="12:16" ht="24" customHeight="1">
      <c r="L13629" s="8"/>
      <c r="M13629" s="8"/>
      <c r="N13629" s="8"/>
      <c r="O13629" s="8"/>
      <c r="P13629" s="8"/>
    </row>
    <row r="13630" spans="12:16" ht="24" customHeight="1">
      <c r="L13630" s="8"/>
      <c r="M13630" s="8"/>
      <c r="N13630" s="8"/>
      <c r="O13630" s="8"/>
      <c r="P13630" s="8"/>
    </row>
    <row r="13631" spans="12:16" ht="24" customHeight="1">
      <c r="L13631" s="8"/>
      <c r="M13631" s="8"/>
      <c r="N13631" s="8"/>
      <c r="O13631" s="8"/>
      <c r="P13631" s="8"/>
    </row>
    <row r="13632" spans="12:16" ht="24" customHeight="1">
      <c r="L13632" s="8"/>
      <c r="M13632" s="8"/>
      <c r="N13632" s="8"/>
      <c r="O13632" s="8"/>
      <c r="P13632" s="8"/>
    </row>
    <row r="13633" spans="12:16" ht="24" customHeight="1">
      <c r="L13633" s="8"/>
      <c r="M13633" s="8"/>
      <c r="N13633" s="8"/>
      <c r="O13633" s="8"/>
      <c r="P13633" s="8"/>
    </row>
    <row r="13634" spans="12:16" ht="24" customHeight="1">
      <c r="L13634" s="8"/>
      <c r="M13634" s="8"/>
      <c r="N13634" s="8"/>
      <c r="O13634" s="8"/>
      <c r="P13634" s="8"/>
    </row>
    <row r="13635" spans="12:16" ht="24" customHeight="1">
      <c r="L13635" s="8"/>
      <c r="M13635" s="8"/>
      <c r="N13635" s="8"/>
      <c r="O13635" s="8"/>
      <c r="P13635" s="8"/>
    </row>
    <row r="13636" spans="12:16" ht="24" customHeight="1">
      <c r="L13636" s="8"/>
      <c r="M13636" s="8"/>
      <c r="N13636" s="8"/>
      <c r="O13636" s="8"/>
      <c r="P13636" s="8"/>
    </row>
    <row r="13637" spans="12:16" ht="24" customHeight="1">
      <c r="L13637" s="8"/>
      <c r="M13637" s="8"/>
      <c r="N13637" s="8"/>
      <c r="O13637" s="8"/>
      <c r="P13637" s="8"/>
    </row>
    <row r="13638" spans="12:16" ht="24" customHeight="1">
      <c r="L13638" s="8"/>
      <c r="M13638" s="8"/>
      <c r="N13638" s="8"/>
      <c r="O13638" s="8"/>
      <c r="P13638" s="8"/>
    </row>
    <row r="13639" spans="12:16" ht="24" customHeight="1">
      <c r="L13639" s="8"/>
      <c r="M13639" s="8"/>
      <c r="N13639" s="8"/>
      <c r="O13639" s="8"/>
      <c r="P13639" s="8"/>
    </row>
    <row r="13640" spans="12:16" ht="24" customHeight="1">
      <c r="L13640" s="8"/>
      <c r="M13640" s="8"/>
      <c r="N13640" s="8"/>
      <c r="O13640" s="8"/>
      <c r="P13640" s="8"/>
    </row>
    <row r="13641" spans="12:16" ht="24" customHeight="1">
      <c r="L13641" s="8"/>
      <c r="M13641" s="8"/>
      <c r="N13641" s="8"/>
      <c r="O13641" s="8"/>
      <c r="P13641" s="8"/>
    </row>
    <row r="13642" spans="12:16" ht="24" customHeight="1">
      <c r="L13642" s="8"/>
      <c r="M13642" s="8"/>
      <c r="N13642" s="8"/>
      <c r="O13642" s="8"/>
      <c r="P13642" s="8"/>
    </row>
    <row r="13643" spans="12:16" ht="24" customHeight="1">
      <c r="L13643" s="8"/>
      <c r="M13643" s="8"/>
      <c r="N13643" s="8"/>
      <c r="O13643" s="8"/>
      <c r="P13643" s="8"/>
    </row>
    <row r="13644" spans="12:16" ht="24" customHeight="1">
      <c r="L13644" s="8"/>
      <c r="M13644" s="8"/>
      <c r="N13644" s="8"/>
      <c r="O13644" s="8"/>
      <c r="P13644" s="8"/>
    </row>
    <row r="13645" spans="12:16" ht="24" customHeight="1">
      <c r="L13645" s="8"/>
      <c r="M13645" s="8"/>
      <c r="N13645" s="8"/>
      <c r="O13645" s="8"/>
      <c r="P13645" s="8"/>
    </row>
    <row r="13646" spans="12:16" ht="24" customHeight="1">
      <c r="L13646" s="8"/>
      <c r="M13646" s="8"/>
      <c r="N13646" s="8"/>
      <c r="O13646" s="8"/>
      <c r="P13646" s="8"/>
    </row>
    <row r="13647" spans="12:16" ht="24" customHeight="1">
      <c r="L13647" s="8"/>
      <c r="M13647" s="8"/>
      <c r="N13647" s="8"/>
      <c r="O13647" s="8"/>
      <c r="P13647" s="8"/>
    </row>
    <row r="13648" spans="12:16" ht="24" customHeight="1">
      <c r="L13648" s="8"/>
      <c r="M13648" s="8"/>
      <c r="N13648" s="8"/>
      <c r="O13648" s="8"/>
      <c r="P13648" s="8"/>
    </row>
    <row r="13649" spans="12:16" ht="24" customHeight="1">
      <c r="L13649" s="8"/>
      <c r="M13649" s="8"/>
      <c r="N13649" s="8"/>
      <c r="O13649" s="8"/>
      <c r="P13649" s="8"/>
    </row>
    <row r="13650" spans="12:16" ht="24" customHeight="1">
      <c r="L13650" s="8"/>
      <c r="M13650" s="8"/>
      <c r="N13650" s="8"/>
      <c r="O13650" s="8"/>
      <c r="P13650" s="8"/>
    </row>
    <row r="13651" spans="12:16" ht="24" customHeight="1">
      <c r="L13651" s="8"/>
      <c r="M13651" s="8"/>
      <c r="N13651" s="8"/>
      <c r="O13651" s="8"/>
      <c r="P13651" s="8"/>
    </row>
    <row r="13652" spans="12:16" ht="24" customHeight="1">
      <c r="L13652" s="8"/>
      <c r="M13652" s="8"/>
      <c r="N13652" s="8"/>
      <c r="O13652" s="8"/>
      <c r="P13652" s="8"/>
    </row>
    <row r="13653" spans="12:16" ht="24" customHeight="1">
      <c r="L13653" s="8"/>
      <c r="M13653" s="8"/>
      <c r="N13653" s="8"/>
      <c r="O13653" s="8"/>
      <c r="P13653" s="8"/>
    </row>
    <row r="13654" spans="12:16" ht="24" customHeight="1">
      <c r="L13654" s="8"/>
      <c r="M13654" s="8"/>
      <c r="N13654" s="8"/>
      <c r="O13654" s="8"/>
      <c r="P13654" s="8"/>
    </row>
    <row r="13655" spans="12:16" ht="24" customHeight="1">
      <c r="L13655" s="8"/>
      <c r="M13655" s="8"/>
      <c r="N13655" s="8"/>
      <c r="O13655" s="8"/>
      <c r="P13655" s="8"/>
    </row>
    <row r="13656" spans="12:16" ht="24" customHeight="1">
      <c r="L13656" s="8"/>
      <c r="M13656" s="8"/>
      <c r="N13656" s="8"/>
      <c r="O13656" s="8"/>
      <c r="P13656" s="8"/>
    </row>
    <row r="13657" spans="12:16" ht="24" customHeight="1">
      <c r="L13657" s="8"/>
      <c r="M13657" s="8"/>
      <c r="N13657" s="8"/>
      <c r="O13657" s="8"/>
      <c r="P13657" s="8"/>
    </row>
    <row r="13658" spans="12:16" ht="24" customHeight="1">
      <c r="L13658" s="8"/>
      <c r="M13658" s="8"/>
      <c r="N13658" s="8"/>
      <c r="O13658" s="8"/>
      <c r="P13658" s="8"/>
    </row>
    <row r="13659" spans="12:16" ht="24" customHeight="1">
      <c r="L13659" s="8"/>
      <c r="M13659" s="8"/>
      <c r="N13659" s="8"/>
      <c r="O13659" s="8"/>
      <c r="P13659" s="8"/>
    </row>
    <row r="13660" spans="12:16" ht="24" customHeight="1">
      <c r="L13660" s="8"/>
      <c r="M13660" s="8"/>
      <c r="N13660" s="8"/>
      <c r="O13660" s="8"/>
      <c r="P13660" s="8"/>
    </row>
    <row r="13661" spans="12:16" ht="24" customHeight="1">
      <c r="L13661" s="8"/>
      <c r="M13661" s="8"/>
      <c r="N13661" s="8"/>
      <c r="O13661" s="8"/>
      <c r="P13661" s="8"/>
    </row>
    <row r="13662" spans="12:16" ht="24" customHeight="1">
      <c r="L13662" s="8"/>
      <c r="M13662" s="8"/>
      <c r="N13662" s="8"/>
      <c r="O13662" s="8"/>
      <c r="P13662" s="8"/>
    </row>
    <row r="13663" spans="12:16" ht="24" customHeight="1">
      <c r="L13663" s="8"/>
      <c r="M13663" s="8"/>
      <c r="N13663" s="8"/>
      <c r="O13663" s="8"/>
      <c r="P13663" s="8"/>
    </row>
    <row r="13664" spans="12:16" ht="24" customHeight="1">
      <c r="L13664" s="8"/>
      <c r="M13664" s="8"/>
      <c r="N13664" s="8"/>
      <c r="O13664" s="8"/>
      <c r="P13664" s="8"/>
    </row>
    <row r="13665" spans="12:16" ht="24" customHeight="1">
      <c r="L13665" s="8"/>
      <c r="M13665" s="8"/>
      <c r="N13665" s="8"/>
      <c r="O13665" s="8"/>
      <c r="P13665" s="8"/>
    </row>
    <row r="13666" spans="12:16" ht="24" customHeight="1">
      <c r="L13666" s="8"/>
      <c r="M13666" s="8"/>
      <c r="N13666" s="8"/>
      <c r="O13666" s="8"/>
      <c r="P13666" s="8"/>
    </row>
    <row r="13667" spans="12:16" ht="24" customHeight="1">
      <c r="L13667" s="8"/>
      <c r="M13667" s="8"/>
      <c r="N13667" s="8"/>
      <c r="O13667" s="8"/>
      <c r="P13667" s="8"/>
    </row>
    <row r="13668" spans="12:16" ht="24" customHeight="1">
      <c r="L13668" s="8"/>
      <c r="M13668" s="8"/>
      <c r="N13668" s="8"/>
      <c r="O13668" s="8"/>
      <c r="P13668" s="8"/>
    </row>
    <row r="13669" spans="12:16" ht="24" customHeight="1">
      <c r="L13669" s="8"/>
      <c r="M13669" s="8"/>
      <c r="N13669" s="8"/>
      <c r="O13669" s="8"/>
      <c r="P13669" s="8"/>
    </row>
    <row r="13670" spans="12:16" ht="24" customHeight="1">
      <c r="L13670" s="8"/>
      <c r="M13670" s="8"/>
      <c r="N13670" s="8"/>
      <c r="O13670" s="8"/>
      <c r="P13670" s="8"/>
    </row>
    <row r="13671" spans="12:16" ht="24" customHeight="1">
      <c r="L13671" s="8"/>
      <c r="M13671" s="8"/>
      <c r="N13671" s="8"/>
      <c r="O13671" s="8"/>
      <c r="P13671" s="8"/>
    </row>
    <row r="13672" spans="12:16" ht="24" customHeight="1">
      <c r="L13672" s="8"/>
      <c r="M13672" s="8"/>
      <c r="N13672" s="8"/>
      <c r="O13672" s="8"/>
      <c r="P13672" s="8"/>
    </row>
    <row r="13673" spans="12:16" ht="24" customHeight="1">
      <c r="L13673" s="8"/>
      <c r="M13673" s="8"/>
      <c r="N13673" s="8"/>
      <c r="O13673" s="8"/>
      <c r="P13673" s="8"/>
    </row>
    <row r="13674" spans="12:16" ht="24" customHeight="1">
      <c r="L13674" s="8"/>
      <c r="M13674" s="8"/>
      <c r="N13674" s="8"/>
      <c r="O13674" s="8"/>
      <c r="P13674" s="8"/>
    </row>
    <row r="13675" spans="12:16" ht="24" customHeight="1">
      <c r="L13675" s="8"/>
      <c r="M13675" s="8"/>
      <c r="N13675" s="8"/>
      <c r="O13675" s="8"/>
      <c r="P13675" s="8"/>
    </row>
    <row r="13676" spans="12:16" ht="24" customHeight="1">
      <c r="L13676" s="8"/>
      <c r="M13676" s="8"/>
      <c r="N13676" s="8"/>
      <c r="O13676" s="8"/>
      <c r="P13676" s="8"/>
    </row>
    <row r="13677" spans="12:16" ht="24" customHeight="1">
      <c r="L13677" s="8"/>
      <c r="M13677" s="8"/>
      <c r="N13677" s="8"/>
      <c r="O13677" s="8"/>
      <c r="P13677" s="8"/>
    </row>
    <row r="13678" spans="12:16" ht="24" customHeight="1">
      <c r="L13678" s="8"/>
      <c r="M13678" s="8"/>
      <c r="N13678" s="8"/>
      <c r="O13678" s="8"/>
      <c r="P13678" s="8"/>
    </row>
    <row r="13679" spans="12:16" ht="24" customHeight="1">
      <c r="L13679" s="8"/>
      <c r="M13679" s="8"/>
      <c r="N13679" s="8"/>
      <c r="O13679" s="8"/>
      <c r="P13679" s="8"/>
    </row>
    <row r="13680" spans="12:16" ht="24" customHeight="1">
      <c r="L13680" s="8"/>
      <c r="M13680" s="8"/>
      <c r="N13680" s="8"/>
      <c r="O13680" s="8"/>
      <c r="P13680" s="8"/>
    </row>
    <row r="13681" spans="12:16" ht="24" customHeight="1">
      <c r="L13681" s="8"/>
      <c r="M13681" s="8"/>
      <c r="N13681" s="8"/>
      <c r="O13681" s="8"/>
      <c r="P13681" s="8"/>
    </row>
    <row r="13682" spans="12:16" ht="24" customHeight="1">
      <c r="L13682" s="8"/>
      <c r="M13682" s="8"/>
      <c r="N13682" s="8"/>
      <c r="O13682" s="8"/>
      <c r="P13682" s="8"/>
    </row>
    <row r="13683" spans="12:16" ht="24" customHeight="1">
      <c r="L13683" s="8"/>
      <c r="M13683" s="8"/>
      <c r="N13683" s="8"/>
      <c r="O13683" s="8"/>
      <c r="P13683" s="8"/>
    </row>
    <row r="13684" spans="12:16" ht="24" customHeight="1">
      <c r="L13684" s="8"/>
      <c r="M13684" s="8"/>
      <c r="N13684" s="8"/>
      <c r="O13684" s="8"/>
      <c r="P13684" s="8"/>
    </row>
    <row r="13685" spans="12:16" ht="24" customHeight="1">
      <c r="L13685" s="8"/>
      <c r="M13685" s="8"/>
      <c r="N13685" s="8"/>
      <c r="O13685" s="8"/>
      <c r="P13685" s="8"/>
    </row>
    <row r="13686" spans="12:16" ht="24" customHeight="1">
      <c r="L13686" s="8"/>
      <c r="M13686" s="8"/>
      <c r="N13686" s="8"/>
      <c r="O13686" s="8"/>
      <c r="P13686" s="8"/>
    </row>
    <row r="13687" spans="12:16" ht="24" customHeight="1">
      <c r="L13687" s="8"/>
      <c r="M13687" s="8"/>
      <c r="N13687" s="8"/>
      <c r="O13687" s="8"/>
      <c r="P13687" s="8"/>
    </row>
    <row r="13688" spans="12:16" ht="24" customHeight="1">
      <c r="L13688" s="8"/>
      <c r="M13688" s="8"/>
      <c r="N13688" s="8"/>
      <c r="O13688" s="8"/>
      <c r="P13688" s="8"/>
    </row>
    <row r="13689" spans="12:16" ht="24" customHeight="1">
      <c r="L13689" s="8"/>
      <c r="M13689" s="8"/>
      <c r="N13689" s="8"/>
      <c r="O13689" s="8"/>
      <c r="P13689" s="8"/>
    </row>
    <row r="13690" spans="12:16" ht="24" customHeight="1">
      <c r="L13690" s="8"/>
      <c r="M13690" s="8"/>
      <c r="N13690" s="8"/>
      <c r="O13690" s="8"/>
      <c r="P13690" s="8"/>
    </row>
    <row r="13691" spans="12:16" ht="24" customHeight="1">
      <c r="L13691" s="8"/>
      <c r="M13691" s="8"/>
      <c r="N13691" s="8"/>
      <c r="O13691" s="8"/>
      <c r="P13691" s="8"/>
    </row>
    <row r="13692" spans="12:16" ht="24" customHeight="1">
      <c r="L13692" s="8"/>
      <c r="M13692" s="8"/>
      <c r="N13692" s="8"/>
      <c r="O13692" s="8"/>
      <c r="P13692" s="8"/>
    </row>
    <row r="13693" spans="12:16" ht="24" customHeight="1">
      <c r="L13693" s="8"/>
      <c r="M13693" s="8"/>
      <c r="N13693" s="8"/>
      <c r="O13693" s="8"/>
      <c r="P13693" s="8"/>
    </row>
    <row r="13694" spans="12:16" ht="24" customHeight="1">
      <c r="L13694" s="8"/>
      <c r="M13694" s="8"/>
      <c r="N13694" s="8"/>
      <c r="O13694" s="8"/>
      <c r="P13694" s="8"/>
    </row>
    <row r="13695" spans="12:16" ht="24" customHeight="1">
      <c r="L13695" s="8"/>
      <c r="M13695" s="8"/>
      <c r="N13695" s="8"/>
      <c r="O13695" s="8"/>
      <c r="P13695" s="8"/>
    </row>
    <row r="13696" spans="12:16" ht="24" customHeight="1">
      <c r="L13696" s="8"/>
      <c r="M13696" s="8"/>
      <c r="N13696" s="8"/>
      <c r="O13696" s="8"/>
      <c r="P13696" s="8"/>
    </row>
    <row r="13697" spans="12:16" ht="24" customHeight="1">
      <c r="L13697" s="8"/>
      <c r="M13697" s="8"/>
      <c r="N13697" s="8"/>
      <c r="O13697" s="8"/>
      <c r="P13697" s="8"/>
    </row>
    <row r="13698" spans="12:16" ht="24" customHeight="1">
      <c r="L13698" s="8"/>
      <c r="M13698" s="8"/>
      <c r="N13698" s="8"/>
      <c r="O13698" s="8"/>
      <c r="P13698" s="8"/>
    </row>
    <row r="13699" spans="12:16" ht="24" customHeight="1">
      <c r="L13699" s="8"/>
      <c r="M13699" s="8"/>
      <c r="N13699" s="8"/>
      <c r="O13699" s="8"/>
      <c r="P13699" s="8"/>
    </row>
    <row r="13700" spans="12:16" ht="24" customHeight="1">
      <c r="L13700" s="8"/>
      <c r="M13700" s="8"/>
      <c r="N13700" s="8"/>
      <c r="O13700" s="8"/>
      <c r="P13700" s="8"/>
    </row>
    <row r="13701" spans="12:16" ht="24" customHeight="1">
      <c r="L13701" s="8"/>
      <c r="M13701" s="8"/>
      <c r="N13701" s="8"/>
      <c r="O13701" s="8"/>
      <c r="P13701" s="8"/>
    </row>
    <row r="13702" spans="12:16" ht="24" customHeight="1">
      <c r="L13702" s="8"/>
      <c r="M13702" s="8"/>
      <c r="N13702" s="8"/>
      <c r="O13702" s="8"/>
      <c r="P13702" s="8"/>
    </row>
    <row r="13703" spans="12:16" ht="24" customHeight="1">
      <c r="L13703" s="8"/>
      <c r="M13703" s="8"/>
      <c r="N13703" s="8"/>
      <c r="O13703" s="8"/>
      <c r="P13703" s="8"/>
    </row>
    <row r="13704" spans="12:16" ht="24" customHeight="1">
      <c r="L13704" s="8"/>
      <c r="M13704" s="8"/>
      <c r="N13704" s="8"/>
      <c r="O13704" s="8"/>
      <c r="P13704" s="8"/>
    </row>
    <row r="13705" spans="12:16" ht="24" customHeight="1">
      <c r="L13705" s="8"/>
      <c r="M13705" s="8"/>
      <c r="N13705" s="8"/>
      <c r="O13705" s="8"/>
      <c r="P13705" s="8"/>
    </row>
    <row r="13706" spans="12:16" ht="24" customHeight="1">
      <c r="L13706" s="8"/>
      <c r="M13706" s="8"/>
      <c r="N13706" s="8"/>
      <c r="O13706" s="8"/>
      <c r="P13706" s="8"/>
    </row>
    <row r="13707" spans="12:16" ht="24" customHeight="1">
      <c r="L13707" s="8"/>
      <c r="M13707" s="8"/>
      <c r="N13707" s="8"/>
      <c r="O13707" s="8"/>
      <c r="P13707" s="8"/>
    </row>
    <row r="13708" spans="12:16" ht="24" customHeight="1">
      <c r="L13708" s="8"/>
      <c r="M13708" s="8"/>
      <c r="N13708" s="8"/>
      <c r="O13708" s="8"/>
      <c r="P13708" s="8"/>
    </row>
    <row r="13709" spans="12:16" ht="24" customHeight="1">
      <c r="L13709" s="8"/>
      <c r="M13709" s="8"/>
      <c r="N13709" s="8"/>
      <c r="O13709" s="8"/>
      <c r="P13709" s="8"/>
    </row>
    <row r="13710" spans="12:16" ht="24" customHeight="1">
      <c r="L13710" s="8"/>
      <c r="M13710" s="8"/>
      <c r="N13710" s="8"/>
      <c r="O13710" s="8"/>
      <c r="P13710" s="8"/>
    </row>
    <row r="13711" spans="12:16" ht="24" customHeight="1">
      <c r="L13711" s="8"/>
      <c r="M13711" s="8"/>
      <c r="N13711" s="8"/>
      <c r="O13711" s="8"/>
      <c r="P13711" s="8"/>
    </row>
    <row r="13712" spans="12:16" ht="24" customHeight="1">
      <c r="L13712" s="8"/>
      <c r="M13712" s="8"/>
      <c r="N13712" s="8"/>
      <c r="O13712" s="8"/>
      <c r="P13712" s="8"/>
    </row>
    <row r="13713" spans="12:16" ht="24" customHeight="1">
      <c r="L13713" s="8"/>
      <c r="M13713" s="8"/>
      <c r="N13713" s="8"/>
      <c r="O13713" s="8"/>
      <c r="P13713" s="8"/>
    </row>
    <row r="13714" spans="12:16" ht="24" customHeight="1">
      <c r="L13714" s="8"/>
      <c r="M13714" s="8"/>
      <c r="N13714" s="8"/>
      <c r="O13714" s="8"/>
      <c r="P13714" s="8"/>
    </row>
    <row r="13715" spans="12:16" ht="24" customHeight="1">
      <c r="L13715" s="8"/>
      <c r="M13715" s="8"/>
      <c r="N13715" s="8"/>
      <c r="O13715" s="8"/>
      <c r="P13715" s="8"/>
    </row>
    <row r="13716" spans="12:16" ht="24" customHeight="1">
      <c r="L13716" s="8"/>
      <c r="M13716" s="8"/>
      <c r="N13716" s="8"/>
      <c r="O13716" s="8"/>
      <c r="P13716" s="8"/>
    </row>
    <row r="13717" spans="12:16" ht="24" customHeight="1">
      <c r="L13717" s="8"/>
      <c r="M13717" s="8"/>
      <c r="N13717" s="8"/>
      <c r="O13717" s="8"/>
      <c r="P13717" s="8"/>
    </row>
    <row r="13718" spans="12:16" ht="24" customHeight="1">
      <c r="L13718" s="8"/>
      <c r="M13718" s="8"/>
      <c r="N13718" s="8"/>
      <c r="O13718" s="8"/>
      <c r="P13718" s="8"/>
    </row>
    <row r="13719" spans="12:16" ht="24" customHeight="1">
      <c r="L13719" s="8"/>
      <c r="M13719" s="8"/>
      <c r="N13719" s="8"/>
      <c r="O13719" s="8"/>
      <c r="P13719" s="8"/>
    </row>
    <row r="13720" spans="12:16" ht="24" customHeight="1">
      <c r="L13720" s="8"/>
      <c r="M13720" s="8"/>
      <c r="N13720" s="8"/>
      <c r="O13720" s="8"/>
      <c r="P13720" s="8"/>
    </row>
    <row r="13721" spans="12:16" ht="24" customHeight="1">
      <c r="L13721" s="8"/>
      <c r="M13721" s="8"/>
      <c r="N13721" s="8"/>
      <c r="O13721" s="8"/>
      <c r="P13721" s="8"/>
    </row>
    <row r="13722" spans="12:16" ht="24" customHeight="1">
      <c r="L13722" s="8"/>
      <c r="M13722" s="8"/>
      <c r="N13722" s="8"/>
      <c r="O13722" s="8"/>
      <c r="P13722" s="8"/>
    </row>
    <row r="13723" spans="12:16" ht="24" customHeight="1">
      <c r="L13723" s="8"/>
      <c r="M13723" s="8"/>
      <c r="N13723" s="8"/>
      <c r="O13723" s="8"/>
      <c r="P13723" s="8"/>
    </row>
    <row r="13724" spans="12:16" ht="24" customHeight="1">
      <c r="L13724" s="8"/>
      <c r="M13724" s="8"/>
      <c r="N13724" s="8"/>
      <c r="O13724" s="8"/>
      <c r="P13724" s="8"/>
    </row>
    <row r="13725" spans="12:16" ht="24" customHeight="1">
      <c r="L13725" s="8"/>
      <c r="M13725" s="8"/>
      <c r="N13725" s="8"/>
      <c r="O13725" s="8"/>
      <c r="P13725" s="8"/>
    </row>
    <row r="13726" spans="12:16" ht="24" customHeight="1">
      <c r="L13726" s="8"/>
      <c r="M13726" s="8"/>
      <c r="N13726" s="8"/>
      <c r="O13726" s="8"/>
      <c r="P13726" s="8"/>
    </row>
    <row r="13727" spans="12:16" ht="24" customHeight="1">
      <c r="L13727" s="8"/>
      <c r="M13727" s="8"/>
      <c r="N13727" s="8"/>
      <c r="O13727" s="8"/>
      <c r="P13727" s="8"/>
    </row>
    <row r="13728" spans="12:16" ht="24" customHeight="1">
      <c r="L13728" s="8"/>
      <c r="M13728" s="8"/>
      <c r="N13728" s="8"/>
      <c r="O13728" s="8"/>
      <c r="P13728" s="8"/>
    </row>
    <row r="13729" spans="12:16" ht="24" customHeight="1">
      <c r="L13729" s="8"/>
      <c r="M13729" s="8"/>
      <c r="N13729" s="8"/>
      <c r="O13729" s="8"/>
      <c r="P13729" s="8"/>
    </row>
    <row r="13730" spans="12:16" ht="24" customHeight="1">
      <c r="L13730" s="8"/>
      <c r="M13730" s="8"/>
      <c r="N13730" s="8"/>
      <c r="O13730" s="8"/>
      <c r="P13730" s="8"/>
    </row>
    <row r="13731" spans="12:16" ht="24" customHeight="1">
      <c r="L13731" s="8"/>
      <c r="M13731" s="8"/>
      <c r="N13731" s="8"/>
      <c r="O13731" s="8"/>
      <c r="P13731" s="8"/>
    </row>
    <row r="13732" spans="12:16" ht="24" customHeight="1">
      <c r="L13732" s="8"/>
      <c r="M13732" s="8"/>
      <c r="N13732" s="8"/>
      <c r="O13732" s="8"/>
      <c r="P13732" s="8"/>
    </row>
    <row r="13733" spans="12:16" ht="24" customHeight="1">
      <c r="L13733" s="8"/>
      <c r="M13733" s="8"/>
      <c r="N13733" s="8"/>
      <c r="O13733" s="8"/>
      <c r="P13733" s="8"/>
    </row>
    <row r="13734" spans="12:16" ht="24" customHeight="1">
      <c r="L13734" s="8"/>
      <c r="M13734" s="8"/>
      <c r="N13734" s="8"/>
      <c r="O13734" s="8"/>
      <c r="P13734" s="8"/>
    </row>
    <row r="13735" spans="12:16" ht="24" customHeight="1">
      <c r="L13735" s="8"/>
      <c r="M13735" s="8"/>
      <c r="N13735" s="8"/>
      <c r="O13735" s="8"/>
      <c r="P13735" s="8"/>
    </row>
    <row r="13736" spans="12:16" ht="24" customHeight="1">
      <c r="L13736" s="8"/>
      <c r="M13736" s="8"/>
      <c r="N13736" s="8"/>
      <c r="O13736" s="8"/>
      <c r="P13736" s="8"/>
    </row>
    <row r="13737" spans="12:16" ht="24" customHeight="1">
      <c r="L13737" s="8"/>
      <c r="M13737" s="8"/>
      <c r="N13737" s="8"/>
      <c r="O13737" s="8"/>
      <c r="P13737" s="8"/>
    </row>
    <row r="13738" spans="12:16" ht="24" customHeight="1">
      <c r="L13738" s="8"/>
      <c r="M13738" s="8"/>
      <c r="N13738" s="8"/>
      <c r="O13738" s="8"/>
      <c r="P13738" s="8"/>
    </row>
    <row r="13739" spans="12:16" ht="24" customHeight="1">
      <c r="L13739" s="8"/>
      <c r="M13739" s="8"/>
      <c r="N13739" s="8"/>
      <c r="O13739" s="8"/>
      <c r="P13739" s="8"/>
    </row>
    <row r="13740" spans="12:16" ht="24" customHeight="1">
      <c r="L13740" s="8"/>
      <c r="M13740" s="8"/>
      <c r="N13740" s="8"/>
      <c r="O13740" s="8"/>
      <c r="P13740" s="8"/>
    </row>
    <row r="13741" spans="12:16" ht="24" customHeight="1">
      <c r="L13741" s="8"/>
      <c r="M13741" s="8"/>
      <c r="N13741" s="8"/>
      <c r="O13741" s="8"/>
      <c r="P13741" s="8"/>
    </row>
    <row r="13742" spans="12:16" ht="24" customHeight="1">
      <c r="L13742" s="8"/>
      <c r="M13742" s="8"/>
      <c r="N13742" s="8"/>
      <c r="O13742" s="8"/>
      <c r="P13742" s="8"/>
    </row>
    <row r="13743" spans="12:16" ht="24" customHeight="1">
      <c r="L13743" s="8"/>
      <c r="M13743" s="8"/>
      <c r="N13743" s="8"/>
      <c r="O13743" s="8"/>
      <c r="P13743" s="8"/>
    </row>
    <row r="13744" spans="12:16" ht="24" customHeight="1">
      <c r="L13744" s="8"/>
      <c r="M13744" s="8"/>
      <c r="N13744" s="8"/>
      <c r="O13744" s="8"/>
      <c r="P13744" s="8"/>
    </row>
    <row r="13745" spans="12:16" ht="24" customHeight="1">
      <c r="L13745" s="8"/>
      <c r="M13745" s="8"/>
      <c r="N13745" s="8"/>
      <c r="O13745" s="8"/>
      <c r="P13745" s="8"/>
    </row>
    <row r="13746" spans="12:16" ht="24" customHeight="1">
      <c r="L13746" s="8"/>
      <c r="M13746" s="8"/>
      <c r="N13746" s="8"/>
      <c r="O13746" s="8"/>
      <c r="P13746" s="8"/>
    </row>
    <row r="13747" spans="12:16" ht="24" customHeight="1">
      <c r="L13747" s="8"/>
      <c r="M13747" s="8"/>
      <c r="N13747" s="8"/>
      <c r="O13747" s="8"/>
      <c r="P13747" s="8"/>
    </row>
    <row r="13748" spans="12:16" ht="24" customHeight="1">
      <c r="L13748" s="8"/>
      <c r="M13748" s="8"/>
      <c r="N13748" s="8"/>
      <c r="O13748" s="8"/>
      <c r="P13748" s="8"/>
    </row>
    <row r="13749" spans="12:16" ht="24" customHeight="1">
      <c r="L13749" s="8"/>
      <c r="M13749" s="8"/>
      <c r="N13749" s="8"/>
      <c r="O13749" s="8"/>
      <c r="P13749" s="8"/>
    </row>
    <row r="13750" spans="12:16" ht="24" customHeight="1">
      <c r="L13750" s="8"/>
      <c r="M13750" s="8"/>
      <c r="N13750" s="8"/>
      <c r="O13750" s="8"/>
      <c r="P13750" s="8"/>
    </row>
    <row r="13751" spans="12:16" ht="24" customHeight="1">
      <c r="L13751" s="8"/>
      <c r="M13751" s="8"/>
      <c r="N13751" s="8"/>
      <c r="O13751" s="8"/>
      <c r="P13751" s="8"/>
    </row>
    <row r="13752" spans="12:16" ht="24" customHeight="1">
      <c r="L13752" s="8"/>
      <c r="M13752" s="8"/>
      <c r="N13752" s="8"/>
      <c r="O13752" s="8"/>
      <c r="P13752" s="8"/>
    </row>
    <row r="13753" spans="12:16" ht="24" customHeight="1">
      <c r="L13753" s="8"/>
      <c r="M13753" s="8"/>
      <c r="N13753" s="8"/>
      <c r="O13753" s="8"/>
      <c r="P13753" s="8"/>
    </row>
    <row r="13754" spans="12:16" ht="24" customHeight="1">
      <c r="L13754" s="8"/>
      <c r="M13754" s="8"/>
      <c r="N13754" s="8"/>
      <c r="O13754" s="8"/>
      <c r="P13754" s="8"/>
    </row>
    <row r="13755" spans="12:16" ht="24" customHeight="1">
      <c r="L13755" s="8"/>
      <c r="M13755" s="8"/>
      <c r="N13755" s="8"/>
      <c r="O13755" s="8"/>
      <c r="P13755" s="8"/>
    </row>
    <row r="13756" spans="12:16" ht="24" customHeight="1">
      <c r="L13756" s="8"/>
      <c r="M13756" s="8"/>
      <c r="N13756" s="8"/>
      <c r="O13756" s="8"/>
      <c r="P13756" s="8"/>
    </row>
    <row r="13757" spans="12:16" ht="24" customHeight="1">
      <c r="L13757" s="8"/>
      <c r="M13757" s="8"/>
      <c r="N13757" s="8"/>
      <c r="O13757" s="8"/>
      <c r="P13757" s="8"/>
    </row>
    <row r="13758" spans="12:16" ht="24" customHeight="1">
      <c r="L13758" s="8"/>
      <c r="M13758" s="8"/>
      <c r="N13758" s="8"/>
      <c r="O13758" s="8"/>
      <c r="P13758" s="8"/>
    </row>
    <row r="13759" spans="12:16" ht="24" customHeight="1">
      <c r="L13759" s="8"/>
      <c r="M13759" s="8"/>
      <c r="N13759" s="8"/>
      <c r="O13759" s="8"/>
      <c r="P13759" s="8"/>
    </row>
    <row r="13760" spans="12:16" ht="24" customHeight="1">
      <c r="L13760" s="8"/>
      <c r="M13760" s="8"/>
      <c r="N13760" s="8"/>
      <c r="O13760" s="8"/>
      <c r="P13760" s="8"/>
    </row>
    <row r="13761" spans="12:16" ht="24" customHeight="1">
      <c r="L13761" s="8"/>
      <c r="M13761" s="8"/>
      <c r="N13761" s="8"/>
      <c r="O13761" s="8"/>
      <c r="P13761" s="8"/>
    </row>
    <row r="13762" spans="12:16" ht="24" customHeight="1">
      <c r="L13762" s="8"/>
      <c r="M13762" s="8"/>
      <c r="N13762" s="8"/>
      <c r="O13762" s="8"/>
      <c r="P13762" s="8"/>
    </row>
    <row r="13763" spans="12:16" ht="24" customHeight="1">
      <c r="L13763" s="8"/>
      <c r="M13763" s="8"/>
      <c r="N13763" s="8"/>
      <c r="O13763" s="8"/>
      <c r="P13763" s="8"/>
    </row>
    <row r="13764" spans="12:16" ht="24" customHeight="1">
      <c r="L13764" s="8"/>
      <c r="M13764" s="8"/>
      <c r="N13764" s="8"/>
      <c r="O13764" s="8"/>
      <c r="P13764" s="8"/>
    </row>
    <row r="13765" spans="12:16" ht="24" customHeight="1">
      <c r="L13765" s="8"/>
      <c r="M13765" s="8"/>
      <c r="N13765" s="8"/>
      <c r="O13765" s="8"/>
      <c r="P13765" s="8"/>
    </row>
    <row r="13766" spans="12:16" ht="24" customHeight="1">
      <c r="L13766" s="8"/>
      <c r="M13766" s="8"/>
      <c r="N13766" s="8"/>
      <c r="O13766" s="8"/>
      <c r="P13766" s="8"/>
    </row>
    <row r="13767" spans="12:16" ht="24" customHeight="1">
      <c r="L13767" s="8"/>
      <c r="M13767" s="8"/>
      <c r="N13767" s="8"/>
      <c r="O13767" s="8"/>
      <c r="P13767" s="8"/>
    </row>
    <row r="13768" spans="12:16" ht="24" customHeight="1">
      <c r="L13768" s="8"/>
      <c r="M13768" s="8"/>
      <c r="N13768" s="8"/>
      <c r="O13768" s="8"/>
      <c r="P13768" s="8"/>
    </row>
    <row r="13769" spans="12:16" ht="24" customHeight="1">
      <c r="L13769" s="8"/>
      <c r="M13769" s="8"/>
      <c r="N13769" s="8"/>
      <c r="O13769" s="8"/>
      <c r="P13769" s="8"/>
    </row>
    <row r="13770" spans="12:16" ht="24" customHeight="1">
      <c r="L13770" s="8"/>
      <c r="M13770" s="8"/>
      <c r="N13770" s="8"/>
      <c r="O13770" s="8"/>
      <c r="P13770" s="8"/>
    </row>
    <row r="13771" spans="12:16" ht="24" customHeight="1">
      <c r="L13771" s="8"/>
      <c r="M13771" s="8"/>
      <c r="N13771" s="8"/>
      <c r="O13771" s="8"/>
      <c r="P13771" s="8"/>
    </row>
    <row r="13772" spans="12:16" ht="24" customHeight="1">
      <c r="L13772" s="8"/>
      <c r="M13772" s="8"/>
      <c r="N13772" s="8"/>
      <c r="O13772" s="8"/>
      <c r="P13772" s="8"/>
    </row>
    <row r="13773" spans="12:16" ht="24" customHeight="1">
      <c r="L13773" s="8"/>
      <c r="M13773" s="8"/>
      <c r="N13773" s="8"/>
      <c r="O13773" s="8"/>
      <c r="P13773" s="8"/>
    </row>
    <row r="13774" spans="12:16" ht="24" customHeight="1">
      <c r="L13774" s="8"/>
      <c r="M13774" s="8"/>
      <c r="N13774" s="8"/>
      <c r="O13774" s="8"/>
      <c r="P13774" s="8"/>
    </row>
    <row r="13775" spans="12:16" ht="24" customHeight="1">
      <c r="L13775" s="8"/>
      <c r="M13775" s="8"/>
      <c r="N13775" s="8"/>
      <c r="O13775" s="8"/>
      <c r="P13775" s="8"/>
    </row>
    <row r="13776" spans="12:16" ht="24" customHeight="1">
      <c r="L13776" s="8"/>
      <c r="M13776" s="8"/>
      <c r="N13776" s="8"/>
      <c r="O13776" s="8"/>
      <c r="P13776" s="8"/>
    </row>
    <row r="13777" spans="12:16" ht="24" customHeight="1">
      <c r="L13777" s="8"/>
      <c r="M13777" s="8"/>
      <c r="N13777" s="8"/>
      <c r="O13777" s="8"/>
      <c r="P13777" s="8"/>
    </row>
    <row r="13778" spans="12:16" ht="24" customHeight="1">
      <c r="L13778" s="8"/>
      <c r="M13778" s="8"/>
      <c r="N13778" s="8"/>
      <c r="O13778" s="8"/>
      <c r="P13778" s="8"/>
    </row>
    <row r="13779" spans="12:16" ht="24" customHeight="1">
      <c r="L13779" s="8"/>
      <c r="M13779" s="8"/>
      <c r="N13779" s="8"/>
      <c r="O13779" s="8"/>
      <c r="P13779" s="8"/>
    </row>
    <row r="13780" spans="12:16" ht="24" customHeight="1">
      <c r="L13780" s="8"/>
      <c r="M13780" s="8"/>
      <c r="N13780" s="8"/>
      <c r="O13780" s="8"/>
      <c r="P13780" s="8"/>
    </row>
    <row r="13781" spans="12:16" ht="24" customHeight="1">
      <c r="L13781" s="8"/>
      <c r="M13781" s="8"/>
      <c r="N13781" s="8"/>
      <c r="O13781" s="8"/>
      <c r="P13781" s="8"/>
    </row>
    <row r="13782" spans="12:16" ht="24" customHeight="1">
      <c r="L13782" s="8"/>
      <c r="M13782" s="8"/>
      <c r="N13782" s="8"/>
      <c r="O13782" s="8"/>
      <c r="P13782" s="8"/>
    </row>
    <row r="13783" spans="12:16" ht="24" customHeight="1">
      <c r="L13783" s="8"/>
      <c r="M13783" s="8"/>
      <c r="N13783" s="8"/>
      <c r="O13783" s="8"/>
      <c r="P13783" s="8"/>
    </row>
    <row r="13784" spans="12:16" ht="24" customHeight="1">
      <c r="L13784" s="8"/>
      <c r="M13784" s="8"/>
      <c r="N13784" s="8"/>
      <c r="O13784" s="8"/>
      <c r="P13784" s="8"/>
    </row>
    <row r="13785" spans="12:16" ht="24" customHeight="1">
      <c r="L13785" s="8"/>
      <c r="M13785" s="8"/>
      <c r="N13785" s="8"/>
      <c r="O13785" s="8"/>
      <c r="P13785" s="8"/>
    </row>
    <row r="13786" spans="12:16" ht="24" customHeight="1">
      <c r="L13786" s="8"/>
      <c r="M13786" s="8"/>
      <c r="N13786" s="8"/>
      <c r="O13786" s="8"/>
      <c r="P13786" s="8"/>
    </row>
    <row r="13787" spans="12:16" ht="24" customHeight="1">
      <c r="L13787" s="8"/>
      <c r="M13787" s="8"/>
      <c r="N13787" s="8"/>
      <c r="O13787" s="8"/>
      <c r="P13787" s="8"/>
    </row>
    <row r="13788" spans="12:16" ht="24" customHeight="1">
      <c r="L13788" s="8"/>
      <c r="M13788" s="8"/>
      <c r="N13788" s="8"/>
      <c r="O13788" s="8"/>
      <c r="P13788" s="8"/>
    </row>
    <row r="13789" spans="12:16" ht="24" customHeight="1">
      <c r="L13789" s="8"/>
      <c r="M13789" s="8"/>
      <c r="N13789" s="8"/>
      <c r="O13789" s="8"/>
      <c r="P13789" s="8"/>
    </row>
    <row r="13790" spans="12:16" ht="24" customHeight="1">
      <c r="L13790" s="8"/>
      <c r="M13790" s="8"/>
      <c r="N13790" s="8"/>
      <c r="O13790" s="8"/>
      <c r="P13790" s="8"/>
    </row>
    <row r="13791" spans="12:16" ht="24" customHeight="1">
      <c r="L13791" s="8"/>
      <c r="M13791" s="8"/>
      <c r="N13791" s="8"/>
      <c r="O13791" s="8"/>
      <c r="P13791" s="8"/>
    </row>
    <row r="13792" spans="12:16" ht="24" customHeight="1">
      <c r="L13792" s="8"/>
      <c r="M13792" s="8"/>
      <c r="N13792" s="8"/>
      <c r="O13792" s="8"/>
      <c r="P13792" s="8"/>
    </row>
    <row r="13793" spans="12:16" ht="24" customHeight="1">
      <c r="L13793" s="8"/>
      <c r="M13793" s="8"/>
      <c r="N13793" s="8"/>
      <c r="O13793" s="8"/>
      <c r="P13793" s="8"/>
    </row>
    <row r="13794" spans="12:16" ht="24" customHeight="1">
      <c r="L13794" s="8"/>
      <c r="M13794" s="8"/>
      <c r="N13794" s="8"/>
      <c r="O13794" s="8"/>
      <c r="P13794" s="8"/>
    </row>
    <row r="13795" spans="12:16" ht="24" customHeight="1">
      <c r="L13795" s="8"/>
      <c r="M13795" s="8"/>
      <c r="N13795" s="8"/>
      <c r="O13795" s="8"/>
      <c r="P13795" s="8"/>
    </row>
    <row r="13796" spans="12:16" ht="24" customHeight="1">
      <c r="L13796" s="8"/>
      <c r="M13796" s="8"/>
      <c r="N13796" s="8"/>
      <c r="O13796" s="8"/>
      <c r="P13796" s="8"/>
    </row>
    <row r="13797" spans="12:16" ht="24" customHeight="1">
      <c r="L13797" s="8"/>
      <c r="M13797" s="8"/>
      <c r="N13797" s="8"/>
      <c r="O13797" s="8"/>
      <c r="P13797" s="8"/>
    </row>
    <row r="13798" spans="12:16" ht="24" customHeight="1">
      <c r="L13798" s="8"/>
      <c r="M13798" s="8"/>
      <c r="N13798" s="8"/>
      <c r="O13798" s="8"/>
      <c r="P13798" s="8"/>
    </row>
    <row r="13799" spans="12:16" ht="24" customHeight="1">
      <c r="L13799" s="8"/>
      <c r="M13799" s="8"/>
      <c r="N13799" s="8"/>
      <c r="O13799" s="8"/>
      <c r="P13799" s="8"/>
    </row>
    <row r="13800" spans="12:16" ht="24" customHeight="1">
      <c r="L13800" s="8"/>
      <c r="M13800" s="8"/>
      <c r="N13800" s="8"/>
      <c r="O13800" s="8"/>
      <c r="P13800" s="8"/>
    </row>
    <row r="13801" spans="12:16" ht="24" customHeight="1">
      <c r="L13801" s="8"/>
      <c r="M13801" s="8"/>
      <c r="N13801" s="8"/>
      <c r="O13801" s="8"/>
      <c r="P13801" s="8"/>
    </row>
    <row r="13802" spans="12:16" ht="24" customHeight="1">
      <c r="L13802" s="8"/>
      <c r="M13802" s="8"/>
      <c r="N13802" s="8"/>
      <c r="O13802" s="8"/>
      <c r="P13802" s="8"/>
    </row>
    <row r="13803" spans="12:16" ht="24" customHeight="1">
      <c r="L13803" s="8"/>
      <c r="M13803" s="8"/>
      <c r="N13803" s="8"/>
      <c r="O13803" s="8"/>
      <c r="P13803" s="8"/>
    </row>
    <row r="13804" spans="12:16" ht="24" customHeight="1">
      <c r="L13804" s="8"/>
      <c r="M13804" s="8"/>
      <c r="N13804" s="8"/>
      <c r="O13804" s="8"/>
      <c r="P13804" s="8"/>
    </row>
    <row r="13805" spans="12:16" ht="24" customHeight="1">
      <c r="L13805" s="8"/>
      <c r="M13805" s="8"/>
      <c r="N13805" s="8"/>
      <c r="O13805" s="8"/>
      <c r="P13805" s="8"/>
    </row>
    <row r="13806" spans="12:16" ht="24" customHeight="1">
      <c r="L13806" s="8"/>
      <c r="M13806" s="8"/>
      <c r="N13806" s="8"/>
      <c r="O13806" s="8"/>
      <c r="P13806" s="8"/>
    </row>
    <row r="13807" spans="12:16" ht="24" customHeight="1">
      <c r="L13807" s="8"/>
      <c r="M13807" s="8"/>
      <c r="N13807" s="8"/>
      <c r="O13807" s="8"/>
      <c r="P13807" s="8"/>
    </row>
    <row r="13808" spans="12:16" ht="24" customHeight="1">
      <c r="L13808" s="8"/>
      <c r="M13808" s="8"/>
      <c r="N13808" s="8"/>
      <c r="O13808" s="8"/>
      <c r="P13808" s="8"/>
    </row>
    <row r="13809" spans="12:16" ht="24" customHeight="1">
      <c r="L13809" s="8"/>
      <c r="M13809" s="8"/>
      <c r="N13809" s="8"/>
      <c r="O13809" s="8"/>
      <c r="P13809" s="8"/>
    </row>
    <row r="13810" spans="12:16" ht="24" customHeight="1">
      <c r="L13810" s="8"/>
      <c r="M13810" s="8"/>
      <c r="N13810" s="8"/>
      <c r="O13810" s="8"/>
      <c r="P13810" s="8"/>
    </row>
    <row r="13811" spans="12:16" ht="24" customHeight="1">
      <c r="L13811" s="8"/>
      <c r="M13811" s="8"/>
      <c r="N13811" s="8"/>
      <c r="O13811" s="8"/>
      <c r="P13811" s="8"/>
    </row>
    <row r="13812" spans="12:16" ht="24" customHeight="1">
      <c r="L13812" s="8"/>
      <c r="M13812" s="8"/>
      <c r="N13812" s="8"/>
      <c r="O13812" s="8"/>
      <c r="P13812" s="8"/>
    </row>
    <row r="13813" spans="12:16" ht="24" customHeight="1">
      <c r="L13813" s="8"/>
      <c r="M13813" s="8"/>
      <c r="N13813" s="8"/>
      <c r="O13813" s="8"/>
      <c r="P13813" s="8"/>
    </row>
    <row r="13814" spans="12:16" ht="24" customHeight="1">
      <c r="L13814" s="8"/>
      <c r="M13814" s="8"/>
      <c r="N13814" s="8"/>
      <c r="O13814" s="8"/>
      <c r="P13814" s="8"/>
    </row>
    <row r="13815" spans="12:16" ht="24" customHeight="1">
      <c r="L13815" s="8"/>
      <c r="M13815" s="8"/>
      <c r="N13815" s="8"/>
      <c r="O13815" s="8"/>
      <c r="P13815" s="8"/>
    </row>
    <row r="13816" spans="12:16" ht="24" customHeight="1">
      <c r="L13816" s="8"/>
      <c r="M13816" s="8"/>
      <c r="N13816" s="8"/>
      <c r="O13816" s="8"/>
      <c r="P13816" s="8"/>
    </row>
    <row r="13817" spans="12:16" ht="24" customHeight="1">
      <c r="L13817" s="8"/>
      <c r="M13817" s="8"/>
      <c r="N13817" s="8"/>
      <c r="O13817" s="8"/>
      <c r="P13817" s="8"/>
    </row>
    <row r="13818" spans="12:16" ht="24" customHeight="1">
      <c r="L13818" s="8"/>
      <c r="M13818" s="8"/>
      <c r="N13818" s="8"/>
      <c r="O13818" s="8"/>
      <c r="P13818" s="8"/>
    </row>
    <row r="13819" spans="12:16" ht="24" customHeight="1">
      <c r="L13819" s="8"/>
      <c r="M13819" s="8"/>
      <c r="N13819" s="8"/>
      <c r="O13819" s="8"/>
      <c r="P13819" s="8"/>
    </row>
    <row r="13820" spans="12:16" ht="24" customHeight="1">
      <c r="L13820" s="8"/>
      <c r="M13820" s="8"/>
      <c r="N13820" s="8"/>
      <c r="O13820" s="8"/>
      <c r="P13820" s="8"/>
    </row>
    <row r="13821" spans="12:16" ht="24" customHeight="1">
      <c r="L13821" s="8"/>
      <c r="M13821" s="8"/>
      <c r="N13821" s="8"/>
      <c r="O13821" s="8"/>
      <c r="P13821" s="8"/>
    </row>
    <row r="13822" spans="12:16" ht="24" customHeight="1">
      <c r="L13822" s="8"/>
      <c r="M13822" s="8"/>
      <c r="N13822" s="8"/>
      <c r="O13822" s="8"/>
      <c r="P13822" s="8"/>
    </row>
    <row r="13823" spans="12:16" ht="24" customHeight="1">
      <c r="L13823" s="8"/>
      <c r="M13823" s="8"/>
      <c r="N13823" s="8"/>
      <c r="O13823" s="8"/>
      <c r="P13823" s="8"/>
    </row>
    <row r="13824" spans="12:16" ht="24" customHeight="1">
      <c r="L13824" s="8"/>
      <c r="M13824" s="8"/>
      <c r="N13824" s="8"/>
      <c r="O13824" s="8"/>
      <c r="P13824" s="8"/>
    </row>
    <row r="13825" spans="12:16" ht="24" customHeight="1">
      <c r="L13825" s="8"/>
      <c r="M13825" s="8"/>
      <c r="N13825" s="8"/>
      <c r="O13825" s="8"/>
      <c r="P13825" s="8"/>
    </row>
    <row r="13826" spans="12:16" ht="24" customHeight="1">
      <c r="L13826" s="8"/>
      <c r="M13826" s="8"/>
      <c r="N13826" s="8"/>
      <c r="O13826" s="8"/>
      <c r="P13826" s="8"/>
    </row>
    <row r="13827" spans="12:16" ht="24" customHeight="1">
      <c r="L13827" s="8"/>
      <c r="M13827" s="8"/>
      <c r="N13827" s="8"/>
      <c r="O13827" s="8"/>
      <c r="P13827" s="8"/>
    </row>
    <row r="13828" spans="12:16" ht="24" customHeight="1">
      <c r="L13828" s="8"/>
      <c r="M13828" s="8"/>
      <c r="N13828" s="8"/>
      <c r="O13828" s="8"/>
      <c r="P13828" s="8"/>
    </row>
    <row r="13829" spans="12:16" ht="24" customHeight="1">
      <c r="L13829" s="8"/>
      <c r="M13829" s="8"/>
      <c r="N13829" s="8"/>
      <c r="O13829" s="8"/>
      <c r="P13829" s="8"/>
    </row>
    <row r="13830" spans="12:16" ht="24" customHeight="1">
      <c r="L13830" s="8"/>
      <c r="M13830" s="8"/>
      <c r="N13830" s="8"/>
      <c r="O13830" s="8"/>
      <c r="P13830" s="8"/>
    </row>
    <row r="13831" spans="12:16" ht="24" customHeight="1">
      <c r="L13831" s="8"/>
      <c r="M13831" s="8"/>
      <c r="N13831" s="8"/>
      <c r="O13831" s="8"/>
      <c r="P13831" s="8"/>
    </row>
    <row r="13832" spans="12:16" ht="24" customHeight="1">
      <c r="L13832" s="8"/>
      <c r="M13832" s="8"/>
      <c r="N13832" s="8"/>
      <c r="O13832" s="8"/>
      <c r="P13832" s="8"/>
    </row>
    <row r="13833" spans="12:16" ht="24" customHeight="1">
      <c r="L13833" s="8"/>
      <c r="M13833" s="8"/>
      <c r="N13833" s="8"/>
      <c r="O13833" s="8"/>
      <c r="P13833" s="8"/>
    </row>
    <row r="13834" spans="12:16" ht="24" customHeight="1">
      <c r="L13834" s="8"/>
      <c r="M13834" s="8"/>
      <c r="N13834" s="8"/>
      <c r="O13834" s="8"/>
      <c r="P13834" s="8"/>
    </row>
    <row r="13835" spans="12:16" ht="24" customHeight="1">
      <c r="L13835" s="8"/>
      <c r="M13835" s="8"/>
      <c r="N13835" s="8"/>
      <c r="O13835" s="8"/>
      <c r="P13835" s="8"/>
    </row>
    <row r="13836" spans="12:16" ht="24" customHeight="1">
      <c r="L13836" s="8"/>
      <c r="M13836" s="8"/>
      <c r="N13836" s="8"/>
      <c r="O13836" s="8"/>
      <c r="P13836" s="8"/>
    </row>
    <row r="13837" spans="12:16" ht="24" customHeight="1">
      <c r="L13837" s="8"/>
      <c r="M13837" s="8"/>
      <c r="N13837" s="8"/>
      <c r="O13837" s="8"/>
      <c r="P13837" s="8"/>
    </row>
    <row r="13838" spans="12:16" ht="24" customHeight="1">
      <c r="L13838" s="8"/>
      <c r="M13838" s="8"/>
      <c r="N13838" s="8"/>
      <c r="O13838" s="8"/>
      <c r="P13838" s="8"/>
    </row>
    <row r="13839" spans="12:16" ht="24" customHeight="1">
      <c r="L13839" s="8"/>
      <c r="M13839" s="8"/>
      <c r="N13839" s="8"/>
      <c r="O13839" s="8"/>
      <c r="P13839" s="8"/>
    </row>
    <row r="13840" spans="12:16" ht="24" customHeight="1">
      <c r="L13840" s="8"/>
      <c r="M13840" s="8"/>
      <c r="N13840" s="8"/>
      <c r="O13840" s="8"/>
      <c r="P13840" s="8"/>
    </row>
    <row r="13841" spans="12:16" ht="24" customHeight="1">
      <c r="L13841" s="8"/>
      <c r="M13841" s="8"/>
      <c r="N13841" s="8"/>
      <c r="O13841" s="8"/>
      <c r="P13841" s="8"/>
    </row>
    <row r="13842" spans="12:16" ht="24" customHeight="1">
      <c r="L13842" s="8"/>
      <c r="M13842" s="8"/>
      <c r="N13842" s="8"/>
      <c r="O13842" s="8"/>
      <c r="P13842" s="8"/>
    </row>
    <row r="13843" spans="12:16" ht="24" customHeight="1">
      <c r="L13843" s="8"/>
      <c r="M13843" s="8"/>
      <c r="N13843" s="8"/>
      <c r="O13843" s="8"/>
      <c r="P13843" s="8"/>
    </row>
    <row r="13844" spans="12:16" ht="24" customHeight="1">
      <c r="L13844" s="8"/>
      <c r="M13844" s="8"/>
      <c r="N13844" s="8"/>
      <c r="O13844" s="8"/>
      <c r="P13844" s="8"/>
    </row>
    <row r="13845" spans="12:16" ht="24" customHeight="1">
      <c r="L13845" s="8"/>
      <c r="M13845" s="8"/>
      <c r="N13845" s="8"/>
      <c r="O13845" s="8"/>
      <c r="P13845" s="8"/>
    </row>
    <row r="13846" spans="12:16" ht="24" customHeight="1">
      <c r="L13846" s="8"/>
      <c r="M13846" s="8"/>
      <c r="N13846" s="8"/>
      <c r="O13846" s="8"/>
      <c r="P13846" s="8"/>
    </row>
    <row r="13847" spans="12:16" ht="24" customHeight="1">
      <c r="L13847" s="8"/>
      <c r="M13847" s="8"/>
      <c r="N13847" s="8"/>
      <c r="O13847" s="8"/>
      <c r="P13847" s="8"/>
    </row>
    <row r="13848" spans="12:16" ht="24" customHeight="1">
      <c r="L13848" s="8"/>
      <c r="M13848" s="8"/>
      <c r="N13848" s="8"/>
      <c r="O13848" s="8"/>
      <c r="P13848" s="8"/>
    </row>
    <row r="13849" spans="12:16" ht="24" customHeight="1">
      <c r="L13849" s="8"/>
      <c r="M13849" s="8"/>
      <c r="N13849" s="8"/>
      <c r="O13849" s="8"/>
      <c r="P13849" s="8"/>
    </row>
    <row r="13850" spans="12:16" ht="24" customHeight="1">
      <c r="L13850" s="8"/>
      <c r="M13850" s="8"/>
      <c r="N13850" s="8"/>
      <c r="O13850" s="8"/>
      <c r="P13850" s="8"/>
    </row>
    <row r="13851" spans="12:16" ht="24" customHeight="1">
      <c r="L13851" s="8"/>
      <c r="M13851" s="8"/>
      <c r="N13851" s="8"/>
      <c r="O13851" s="8"/>
      <c r="P13851" s="8"/>
    </row>
    <row r="13852" spans="12:16" ht="24" customHeight="1">
      <c r="L13852" s="8"/>
      <c r="M13852" s="8"/>
      <c r="N13852" s="8"/>
      <c r="O13852" s="8"/>
      <c r="P13852" s="8"/>
    </row>
    <row r="13853" spans="12:16" ht="24" customHeight="1">
      <c r="L13853" s="8"/>
      <c r="M13853" s="8"/>
      <c r="N13853" s="8"/>
      <c r="O13853" s="8"/>
      <c r="P13853" s="8"/>
    </row>
    <row r="13854" spans="12:16" ht="24" customHeight="1">
      <c r="L13854" s="8"/>
      <c r="M13854" s="8"/>
      <c r="N13854" s="8"/>
      <c r="O13854" s="8"/>
      <c r="P13854" s="8"/>
    </row>
    <row r="13855" spans="12:16" ht="24" customHeight="1">
      <c r="L13855" s="8"/>
      <c r="M13855" s="8"/>
      <c r="N13855" s="8"/>
      <c r="O13855" s="8"/>
      <c r="P13855" s="8"/>
    </row>
    <row r="13856" spans="12:16" ht="24" customHeight="1">
      <c r="L13856" s="8"/>
      <c r="M13856" s="8"/>
      <c r="N13856" s="8"/>
      <c r="O13856" s="8"/>
      <c r="P13856" s="8"/>
    </row>
    <row r="13857" spans="12:16" ht="24" customHeight="1">
      <c r="L13857" s="8"/>
      <c r="M13857" s="8"/>
      <c r="N13857" s="8"/>
      <c r="O13857" s="8"/>
      <c r="P13857" s="8"/>
    </row>
    <row r="13858" spans="12:16" ht="24" customHeight="1">
      <c r="L13858" s="8"/>
      <c r="M13858" s="8"/>
      <c r="N13858" s="8"/>
      <c r="O13858" s="8"/>
      <c r="P13858" s="8"/>
    </row>
    <row r="13859" spans="12:16" ht="24" customHeight="1">
      <c r="L13859" s="8"/>
      <c r="M13859" s="8"/>
      <c r="N13859" s="8"/>
      <c r="O13859" s="8"/>
      <c r="P13859" s="8"/>
    </row>
    <row r="13860" spans="12:16" ht="24" customHeight="1">
      <c r="L13860" s="8"/>
      <c r="M13860" s="8"/>
      <c r="N13860" s="8"/>
      <c r="O13860" s="8"/>
      <c r="P13860" s="8"/>
    </row>
    <row r="13861" spans="12:16" ht="24" customHeight="1">
      <c r="L13861" s="8"/>
      <c r="M13861" s="8"/>
      <c r="N13861" s="8"/>
      <c r="O13861" s="8"/>
      <c r="P13861" s="8"/>
    </row>
    <row r="13862" spans="12:16" ht="24" customHeight="1">
      <c r="L13862" s="8"/>
      <c r="M13862" s="8"/>
      <c r="N13862" s="8"/>
      <c r="O13862" s="8"/>
      <c r="P13862" s="8"/>
    </row>
    <row r="13863" spans="12:16" ht="24" customHeight="1">
      <c r="L13863" s="8"/>
      <c r="M13863" s="8"/>
      <c r="N13863" s="8"/>
      <c r="O13863" s="8"/>
      <c r="P13863" s="8"/>
    </row>
    <row r="13864" spans="12:16" ht="24" customHeight="1">
      <c r="L13864" s="8"/>
      <c r="M13864" s="8"/>
      <c r="N13864" s="8"/>
      <c r="O13864" s="8"/>
      <c r="P13864" s="8"/>
    </row>
    <row r="13865" spans="12:16" ht="24" customHeight="1">
      <c r="L13865" s="8"/>
      <c r="M13865" s="8"/>
      <c r="N13865" s="8"/>
      <c r="O13865" s="8"/>
      <c r="P13865" s="8"/>
    </row>
    <row r="13866" spans="12:16" ht="24" customHeight="1">
      <c r="L13866" s="8"/>
      <c r="M13866" s="8"/>
      <c r="N13866" s="8"/>
      <c r="O13866" s="8"/>
      <c r="P13866" s="8"/>
    </row>
    <row r="13867" spans="12:16" ht="24" customHeight="1">
      <c r="L13867" s="8"/>
      <c r="M13867" s="8"/>
      <c r="N13867" s="8"/>
      <c r="O13867" s="8"/>
      <c r="P13867" s="8"/>
    </row>
    <row r="13868" spans="12:16" ht="24" customHeight="1">
      <c r="L13868" s="8"/>
      <c r="M13868" s="8"/>
      <c r="N13868" s="8"/>
      <c r="O13868" s="8"/>
      <c r="P13868" s="8"/>
    </row>
    <row r="13869" spans="12:16" ht="24" customHeight="1">
      <c r="L13869" s="8"/>
      <c r="M13869" s="8"/>
      <c r="N13869" s="8"/>
      <c r="O13869" s="8"/>
      <c r="P13869" s="8"/>
    </row>
    <row r="13870" spans="12:16" ht="24" customHeight="1">
      <c r="L13870" s="8"/>
      <c r="M13870" s="8"/>
      <c r="N13870" s="8"/>
      <c r="O13870" s="8"/>
      <c r="P13870" s="8"/>
    </row>
    <row r="13871" spans="12:16" ht="24" customHeight="1">
      <c r="L13871" s="8"/>
      <c r="M13871" s="8"/>
      <c r="N13871" s="8"/>
      <c r="O13871" s="8"/>
      <c r="P13871" s="8"/>
    </row>
    <row r="13872" spans="12:16" ht="24" customHeight="1">
      <c r="L13872" s="8"/>
      <c r="M13872" s="8"/>
      <c r="N13872" s="8"/>
      <c r="O13872" s="8"/>
      <c r="P13872" s="8"/>
    </row>
    <row r="13873" spans="12:16" ht="24" customHeight="1">
      <c r="L13873" s="8"/>
      <c r="M13873" s="8"/>
      <c r="N13873" s="8"/>
      <c r="O13873" s="8"/>
      <c r="P13873" s="8"/>
    </row>
    <row r="13874" spans="12:16" ht="24" customHeight="1">
      <c r="L13874" s="8"/>
      <c r="M13874" s="8"/>
      <c r="N13874" s="8"/>
      <c r="O13874" s="8"/>
      <c r="P13874" s="8"/>
    </row>
    <row r="13875" spans="12:16" ht="24" customHeight="1">
      <c r="L13875" s="8"/>
      <c r="M13875" s="8"/>
      <c r="N13875" s="8"/>
      <c r="O13875" s="8"/>
      <c r="P13875" s="8"/>
    </row>
    <row r="13876" spans="12:16" ht="24" customHeight="1">
      <c r="L13876" s="8"/>
      <c r="M13876" s="8"/>
      <c r="N13876" s="8"/>
      <c r="O13876" s="8"/>
      <c r="P13876" s="8"/>
    </row>
    <row r="13877" spans="12:16" ht="24" customHeight="1">
      <c r="L13877" s="8"/>
      <c r="M13877" s="8"/>
      <c r="N13877" s="8"/>
      <c r="O13877" s="8"/>
      <c r="P13877" s="8"/>
    </row>
    <row r="13878" spans="12:16" ht="24" customHeight="1">
      <c r="L13878" s="8"/>
      <c r="M13878" s="8"/>
      <c r="N13878" s="8"/>
      <c r="O13878" s="8"/>
      <c r="P13878" s="8"/>
    </row>
    <row r="13879" spans="12:16" ht="24" customHeight="1">
      <c r="L13879" s="8"/>
      <c r="M13879" s="8"/>
      <c r="N13879" s="8"/>
      <c r="O13879" s="8"/>
      <c r="P13879" s="8"/>
    </row>
    <row r="13880" spans="12:16" ht="24" customHeight="1">
      <c r="L13880" s="8"/>
      <c r="M13880" s="8"/>
      <c r="N13880" s="8"/>
      <c r="O13880" s="8"/>
      <c r="P13880" s="8"/>
    </row>
    <row r="13881" spans="12:16" ht="24" customHeight="1">
      <c r="L13881" s="8"/>
      <c r="M13881" s="8"/>
      <c r="N13881" s="8"/>
      <c r="O13881" s="8"/>
      <c r="P13881" s="8"/>
    </row>
    <row r="13882" spans="12:16" ht="24" customHeight="1">
      <c r="L13882" s="8"/>
      <c r="M13882" s="8"/>
      <c r="N13882" s="8"/>
      <c r="O13882" s="8"/>
      <c r="P13882" s="8"/>
    </row>
    <row r="13883" spans="12:16" ht="24" customHeight="1">
      <c r="L13883" s="8"/>
      <c r="M13883" s="8"/>
      <c r="N13883" s="8"/>
      <c r="O13883" s="8"/>
      <c r="P13883" s="8"/>
    </row>
    <row r="13884" spans="12:16" ht="24" customHeight="1">
      <c r="L13884" s="8"/>
      <c r="M13884" s="8"/>
      <c r="N13884" s="8"/>
      <c r="O13884" s="8"/>
      <c r="P13884" s="8"/>
    </row>
    <row r="13885" spans="12:16" ht="24" customHeight="1">
      <c r="L13885" s="8"/>
      <c r="M13885" s="8"/>
      <c r="N13885" s="8"/>
      <c r="O13885" s="8"/>
      <c r="P13885" s="8"/>
    </row>
    <row r="13886" spans="12:16" ht="24" customHeight="1">
      <c r="L13886" s="8"/>
      <c r="M13886" s="8"/>
      <c r="N13886" s="8"/>
      <c r="O13886" s="8"/>
      <c r="P13886" s="8"/>
    </row>
    <row r="13887" spans="12:16" ht="24" customHeight="1">
      <c r="L13887" s="8"/>
      <c r="M13887" s="8"/>
      <c r="N13887" s="8"/>
      <c r="O13887" s="8"/>
      <c r="P13887" s="8"/>
    </row>
    <row r="13888" spans="12:16" ht="24" customHeight="1">
      <c r="L13888" s="8"/>
      <c r="M13888" s="8"/>
      <c r="N13888" s="8"/>
      <c r="O13888" s="8"/>
      <c r="P13888" s="8"/>
    </row>
    <row r="13889" spans="12:16" ht="24" customHeight="1">
      <c r="L13889" s="8"/>
      <c r="M13889" s="8"/>
      <c r="N13889" s="8"/>
      <c r="O13889" s="8"/>
      <c r="P13889" s="8"/>
    </row>
    <row r="13890" spans="12:16" ht="24" customHeight="1">
      <c r="L13890" s="8"/>
      <c r="M13890" s="8"/>
      <c r="N13890" s="8"/>
      <c r="O13890" s="8"/>
      <c r="P13890" s="8"/>
    </row>
    <row r="13891" spans="12:16" ht="24" customHeight="1">
      <c r="L13891" s="8"/>
      <c r="M13891" s="8"/>
      <c r="N13891" s="8"/>
      <c r="O13891" s="8"/>
      <c r="P13891" s="8"/>
    </row>
    <row r="13892" spans="12:16" ht="24" customHeight="1">
      <c r="L13892" s="8"/>
      <c r="M13892" s="8"/>
      <c r="N13892" s="8"/>
      <c r="O13892" s="8"/>
      <c r="P13892" s="8"/>
    </row>
    <row r="13893" spans="12:16" ht="24" customHeight="1">
      <c r="L13893" s="8"/>
      <c r="M13893" s="8"/>
      <c r="N13893" s="8"/>
      <c r="O13893" s="8"/>
      <c r="P13893" s="8"/>
    </row>
    <row r="13894" spans="12:16" ht="24" customHeight="1">
      <c r="L13894" s="8"/>
      <c r="M13894" s="8"/>
      <c r="N13894" s="8"/>
      <c r="O13894" s="8"/>
      <c r="P13894" s="8"/>
    </row>
    <row r="13895" spans="12:16" ht="24" customHeight="1">
      <c r="L13895" s="8"/>
      <c r="M13895" s="8"/>
      <c r="N13895" s="8"/>
      <c r="O13895" s="8"/>
      <c r="P13895" s="8"/>
    </row>
    <row r="13896" spans="12:16" ht="24" customHeight="1">
      <c r="L13896" s="8"/>
      <c r="M13896" s="8"/>
      <c r="N13896" s="8"/>
      <c r="O13896" s="8"/>
      <c r="P13896" s="8"/>
    </row>
    <row r="13897" spans="12:16" ht="24" customHeight="1">
      <c r="L13897" s="8"/>
      <c r="M13897" s="8"/>
      <c r="N13897" s="8"/>
      <c r="O13897" s="8"/>
      <c r="P13897" s="8"/>
    </row>
    <row r="13898" spans="12:16" ht="24" customHeight="1">
      <c r="L13898" s="8"/>
      <c r="M13898" s="8"/>
      <c r="N13898" s="8"/>
      <c r="O13898" s="8"/>
      <c r="P13898" s="8"/>
    </row>
    <row r="13899" spans="12:16" ht="24" customHeight="1">
      <c r="L13899" s="8"/>
      <c r="M13899" s="8"/>
      <c r="N13899" s="8"/>
      <c r="O13899" s="8"/>
      <c r="P13899" s="8"/>
    </row>
    <row r="13900" spans="12:16" ht="24" customHeight="1">
      <c r="L13900" s="8"/>
      <c r="M13900" s="8"/>
      <c r="N13900" s="8"/>
      <c r="O13900" s="8"/>
      <c r="P13900" s="8"/>
    </row>
    <row r="13901" spans="12:16" ht="24" customHeight="1">
      <c r="L13901" s="8"/>
      <c r="M13901" s="8"/>
      <c r="N13901" s="8"/>
      <c r="O13901" s="8"/>
      <c r="P13901" s="8"/>
    </row>
    <row r="13902" spans="12:16" ht="24" customHeight="1">
      <c r="L13902" s="8"/>
      <c r="M13902" s="8"/>
      <c r="N13902" s="8"/>
      <c r="O13902" s="8"/>
      <c r="P13902" s="8"/>
    </row>
    <row r="13903" spans="12:16" ht="24" customHeight="1">
      <c r="L13903" s="8"/>
      <c r="M13903" s="8"/>
      <c r="N13903" s="8"/>
      <c r="O13903" s="8"/>
      <c r="P13903" s="8"/>
    </row>
    <row r="13904" spans="12:16" ht="24" customHeight="1">
      <c r="L13904" s="8"/>
      <c r="M13904" s="8"/>
      <c r="N13904" s="8"/>
      <c r="O13904" s="8"/>
      <c r="P13904" s="8"/>
    </row>
    <row r="13905" spans="12:16" ht="24" customHeight="1">
      <c r="L13905" s="8"/>
      <c r="M13905" s="8"/>
      <c r="N13905" s="8"/>
      <c r="O13905" s="8"/>
      <c r="P13905" s="8"/>
    </row>
    <row r="13906" spans="12:16" ht="24" customHeight="1">
      <c r="L13906" s="8"/>
      <c r="M13906" s="8"/>
      <c r="N13906" s="8"/>
      <c r="O13906" s="8"/>
      <c r="P13906" s="8"/>
    </row>
    <row r="13907" spans="12:16" ht="24" customHeight="1">
      <c r="L13907" s="8"/>
      <c r="M13907" s="8"/>
      <c r="N13907" s="8"/>
      <c r="O13907" s="8"/>
      <c r="P13907" s="8"/>
    </row>
    <row r="13908" spans="12:16" ht="24" customHeight="1">
      <c r="L13908" s="8"/>
      <c r="M13908" s="8"/>
      <c r="N13908" s="8"/>
      <c r="O13908" s="8"/>
      <c r="P13908" s="8"/>
    </row>
    <row r="13909" spans="12:16" ht="24" customHeight="1">
      <c r="L13909" s="8"/>
      <c r="M13909" s="8"/>
      <c r="N13909" s="8"/>
      <c r="O13909" s="8"/>
      <c r="P13909" s="8"/>
    </row>
    <row r="13910" spans="12:16" ht="24" customHeight="1">
      <c r="L13910" s="8"/>
      <c r="M13910" s="8"/>
      <c r="N13910" s="8"/>
      <c r="O13910" s="8"/>
      <c r="P13910" s="8"/>
    </row>
    <row r="13911" spans="12:16" ht="24" customHeight="1">
      <c r="L13911" s="8"/>
      <c r="M13911" s="8"/>
      <c r="N13911" s="8"/>
      <c r="O13911" s="8"/>
      <c r="P13911" s="8"/>
    </row>
    <row r="13912" spans="12:16" ht="24" customHeight="1">
      <c r="L13912" s="8"/>
      <c r="M13912" s="8"/>
      <c r="N13912" s="8"/>
      <c r="O13912" s="8"/>
      <c r="P13912" s="8"/>
    </row>
    <row r="13913" spans="12:16" ht="24" customHeight="1">
      <c r="L13913" s="8"/>
      <c r="M13913" s="8"/>
      <c r="N13913" s="8"/>
      <c r="O13913" s="8"/>
      <c r="P13913" s="8"/>
    </row>
    <row r="13914" spans="12:16" ht="24" customHeight="1">
      <c r="L13914" s="8"/>
      <c r="M13914" s="8"/>
      <c r="N13914" s="8"/>
      <c r="O13914" s="8"/>
      <c r="P13914" s="8"/>
    </row>
    <row r="13915" spans="12:16" ht="24" customHeight="1">
      <c r="L13915" s="8"/>
      <c r="M13915" s="8"/>
      <c r="N13915" s="8"/>
      <c r="O13915" s="8"/>
      <c r="P13915" s="8"/>
    </row>
    <row r="13916" spans="12:16" ht="24" customHeight="1">
      <c r="L13916" s="8"/>
      <c r="M13916" s="8"/>
      <c r="N13916" s="8"/>
      <c r="O13916" s="8"/>
      <c r="P13916" s="8"/>
    </row>
    <row r="13917" spans="12:16" ht="24" customHeight="1">
      <c r="L13917" s="8"/>
      <c r="M13917" s="8"/>
      <c r="N13917" s="8"/>
      <c r="O13917" s="8"/>
      <c r="P13917" s="8"/>
    </row>
    <row r="13918" spans="12:16" ht="24" customHeight="1">
      <c r="L13918" s="8"/>
      <c r="M13918" s="8"/>
      <c r="N13918" s="8"/>
      <c r="O13918" s="8"/>
      <c r="P13918" s="8"/>
    </row>
    <row r="13919" spans="12:16" ht="24" customHeight="1">
      <c r="L13919" s="8"/>
      <c r="M13919" s="8"/>
      <c r="N13919" s="8"/>
      <c r="O13919" s="8"/>
      <c r="P13919" s="8"/>
    </row>
    <row r="13920" spans="12:16" ht="24" customHeight="1">
      <c r="L13920" s="8"/>
      <c r="M13920" s="8"/>
      <c r="N13920" s="8"/>
      <c r="O13920" s="8"/>
      <c r="P13920" s="8"/>
    </row>
    <row r="13921" spans="12:16" ht="24" customHeight="1">
      <c r="L13921" s="8"/>
      <c r="M13921" s="8"/>
      <c r="N13921" s="8"/>
      <c r="O13921" s="8"/>
      <c r="P13921" s="8"/>
    </row>
    <row r="13922" spans="12:16" ht="24" customHeight="1">
      <c r="L13922" s="8"/>
      <c r="M13922" s="8"/>
      <c r="N13922" s="8"/>
      <c r="O13922" s="8"/>
      <c r="P13922" s="8"/>
    </row>
    <row r="13923" spans="12:16" ht="24" customHeight="1">
      <c r="L13923" s="8"/>
      <c r="M13923" s="8"/>
      <c r="N13923" s="8"/>
      <c r="O13923" s="8"/>
      <c r="P13923" s="8"/>
    </row>
    <row r="13924" spans="12:16" ht="24" customHeight="1">
      <c r="L13924" s="8"/>
      <c r="M13924" s="8"/>
      <c r="N13924" s="8"/>
      <c r="O13924" s="8"/>
      <c r="P13924" s="8"/>
    </row>
    <row r="13925" spans="12:16" ht="24" customHeight="1">
      <c r="L13925" s="8"/>
      <c r="M13925" s="8"/>
      <c r="N13925" s="8"/>
      <c r="O13925" s="8"/>
      <c r="P13925" s="8"/>
    </row>
    <row r="13926" spans="12:16" ht="24" customHeight="1">
      <c r="L13926" s="8"/>
      <c r="M13926" s="8"/>
      <c r="N13926" s="8"/>
      <c r="O13926" s="8"/>
      <c r="P13926" s="8"/>
    </row>
    <row r="13927" spans="12:16" ht="24" customHeight="1">
      <c r="L13927" s="8"/>
      <c r="M13927" s="8"/>
      <c r="N13927" s="8"/>
      <c r="O13927" s="8"/>
      <c r="P13927" s="8"/>
    </row>
    <row r="13928" spans="12:16" ht="24" customHeight="1">
      <c r="L13928" s="8"/>
      <c r="M13928" s="8"/>
      <c r="N13928" s="8"/>
      <c r="O13928" s="8"/>
      <c r="P13928" s="8"/>
    </row>
    <row r="13929" spans="12:16" ht="24" customHeight="1">
      <c r="L13929" s="8"/>
      <c r="M13929" s="8"/>
      <c r="N13929" s="8"/>
      <c r="O13929" s="8"/>
      <c r="P13929" s="8"/>
    </row>
    <row r="13930" spans="12:16" ht="24" customHeight="1">
      <c r="L13930" s="8"/>
      <c r="M13930" s="8"/>
      <c r="N13930" s="8"/>
      <c r="O13930" s="8"/>
      <c r="P13930" s="8"/>
    </row>
    <row r="13931" spans="12:16" ht="24" customHeight="1">
      <c r="L13931" s="8"/>
      <c r="M13931" s="8"/>
      <c r="N13931" s="8"/>
      <c r="O13931" s="8"/>
      <c r="P13931" s="8"/>
    </row>
    <row r="13932" spans="12:16" ht="24" customHeight="1">
      <c r="L13932" s="8"/>
      <c r="M13932" s="8"/>
      <c r="N13932" s="8"/>
      <c r="O13932" s="8"/>
      <c r="P13932" s="8"/>
    </row>
    <row r="13933" spans="12:16" ht="24" customHeight="1">
      <c r="L13933" s="8"/>
      <c r="M13933" s="8"/>
      <c r="N13933" s="8"/>
      <c r="O13933" s="8"/>
      <c r="P13933" s="8"/>
    </row>
    <row r="13934" spans="12:16" ht="24" customHeight="1">
      <c r="L13934" s="8"/>
      <c r="M13934" s="8"/>
      <c r="N13934" s="8"/>
      <c r="O13934" s="8"/>
      <c r="P13934" s="8"/>
    </row>
    <row r="13935" spans="12:16" ht="24" customHeight="1">
      <c r="L13935" s="8"/>
      <c r="M13935" s="8"/>
      <c r="N13935" s="8"/>
      <c r="O13935" s="8"/>
      <c r="P13935" s="8"/>
    </row>
    <row r="13936" spans="12:16" ht="24" customHeight="1">
      <c r="L13936" s="8"/>
      <c r="M13936" s="8"/>
      <c r="N13936" s="8"/>
      <c r="O13936" s="8"/>
      <c r="P13936" s="8"/>
    </row>
    <row r="13937" spans="12:16" ht="24" customHeight="1">
      <c r="L13937" s="8"/>
      <c r="M13937" s="8"/>
      <c r="N13937" s="8"/>
      <c r="O13937" s="8"/>
      <c r="P13937" s="8"/>
    </row>
    <row r="13938" spans="12:16" ht="24" customHeight="1">
      <c r="L13938" s="8"/>
      <c r="M13938" s="8"/>
      <c r="N13938" s="8"/>
      <c r="O13938" s="8"/>
      <c r="P13938" s="8"/>
    </row>
    <row r="13939" spans="12:16" ht="24" customHeight="1">
      <c r="L13939" s="8"/>
      <c r="M13939" s="8"/>
      <c r="N13939" s="8"/>
      <c r="O13939" s="8"/>
      <c r="P13939" s="8"/>
    </row>
    <row r="13940" spans="12:16" ht="24" customHeight="1">
      <c r="L13940" s="8"/>
      <c r="M13940" s="8"/>
      <c r="N13940" s="8"/>
      <c r="O13940" s="8"/>
      <c r="P13940" s="8"/>
    </row>
    <row r="13941" spans="12:16" ht="24" customHeight="1">
      <c r="L13941" s="8"/>
      <c r="M13941" s="8"/>
      <c r="N13941" s="8"/>
      <c r="O13941" s="8"/>
      <c r="P13941" s="8"/>
    </row>
    <row r="13942" spans="12:16" ht="24" customHeight="1">
      <c r="L13942" s="8"/>
      <c r="M13942" s="8"/>
      <c r="N13942" s="8"/>
      <c r="O13942" s="8"/>
      <c r="P13942" s="8"/>
    </row>
    <row r="13943" spans="12:16" ht="24" customHeight="1">
      <c r="L13943" s="8"/>
      <c r="M13943" s="8"/>
      <c r="N13943" s="8"/>
      <c r="O13943" s="8"/>
      <c r="P13943" s="8"/>
    </row>
    <row r="13944" spans="12:16" ht="24" customHeight="1">
      <c r="L13944" s="8"/>
      <c r="M13944" s="8"/>
      <c r="N13944" s="8"/>
      <c r="O13944" s="8"/>
      <c r="P13944" s="8"/>
    </row>
    <row r="13945" spans="12:16" ht="24" customHeight="1">
      <c r="L13945" s="8"/>
      <c r="M13945" s="8"/>
      <c r="N13945" s="8"/>
      <c r="O13945" s="8"/>
      <c r="P13945" s="8"/>
    </row>
    <row r="13946" spans="12:16" ht="24" customHeight="1">
      <c r="L13946" s="8"/>
      <c r="M13946" s="8"/>
      <c r="N13946" s="8"/>
      <c r="O13946" s="8"/>
      <c r="P13946" s="8"/>
    </row>
    <row r="13947" spans="12:16" ht="24" customHeight="1">
      <c r="L13947" s="8"/>
      <c r="M13947" s="8"/>
      <c r="N13947" s="8"/>
      <c r="O13947" s="8"/>
      <c r="P13947" s="8"/>
    </row>
    <row r="13948" spans="12:16" ht="24" customHeight="1">
      <c r="L13948" s="8"/>
      <c r="M13948" s="8"/>
      <c r="N13948" s="8"/>
      <c r="O13948" s="8"/>
      <c r="P13948" s="8"/>
    </row>
    <row r="13949" spans="12:16" ht="24" customHeight="1">
      <c r="L13949" s="8"/>
      <c r="M13949" s="8"/>
      <c r="N13949" s="8"/>
      <c r="O13949" s="8"/>
      <c r="P13949" s="8"/>
    </row>
    <row r="13950" spans="12:16" ht="24" customHeight="1">
      <c r="L13950" s="8"/>
      <c r="M13950" s="8"/>
      <c r="N13950" s="8"/>
      <c r="O13950" s="8"/>
      <c r="P13950" s="8"/>
    </row>
    <row r="13951" spans="12:16" ht="24" customHeight="1">
      <c r="L13951" s="8"/>
      <c r="M13951" s="8"/>
      <c r="N13951" s="8"/>
      <c r="O13951" s="8"/>
      <c r="P13951" s="8"/>
    </row>
    <row r="13952" spans="12:16" ht="24" customHeight="1">
      <c r="L13952" s="8"/>
      <c r="M13952" s="8"/>
      <c r="N13952" s="8"/>
      <c r="O13952" s="8"/>
      <c r="P13952" s="8"/>
    </row>
    <row r="13953" spans="12:16" ht="24" customHeight="1">
      <c r="L13953" s="8"/>
      <c r="M13953" s="8"/>
      <c r="N13953" s="8"/>
      <c r="O13953" s="8"/>
      <c r="P13953" s="8"/>
    </row>
    <row r="13954" spans="12:16" ht="24" customHeight="1">
      <c r="L13954" s="8"/>
      <c r="M13954" s="8"/>
      <c r="N13954" s="8"/>
      <c r="O13954" s="8"/>
      <c r="P13954" s="8"/>
    </row>
    <row r="13955" spans="12:16" ht="24" customHeight="1">
      <c r="L13955" s="8"/>
      <c r="M13955" s="8"/>
      <c r="N13955" s="8"/>
      <c r="O13955" s="8"/>
      <c r="P13955" s="8"/>
    </row>
    <row r="13956" spans="12:16" ht="24" customHeight="1">
      <c r="L13956" s="8"/>
      <c r="M13956" s="8"/>
      <c r="N13956" s="8"/>
      <c r="O13956" s="8"/>
      <c r="P13956" s="8"/>
    </row>
    <row r="13957" spans="12:16" ht="24" customHeight="1">
      <c r="L13957" s="8"/>
      <c r="M13957" s="8"/>
      <c r="N13957" s="8"/>
      <c r="O13957" s="8"/>
      <c r="P13957" s="8"/>
    </row>
    <row r="13958" spans="12:16" ht="24" customHeight="1">
      <c r="L13958" s="8"/>
      <c r="M13958" s="8"/>
      <c r="N13958" s="8"/>
      <c r="O13958" s="8"/>
      <c r="P13958" s="8"/>
    </row>
    <row r="13959" spans="12:16" ht="24" customHeight="1">
      <c r="L13959" s="8"/>
      <c r="M13959" s="8"/>
      <c r="N13959" s="8"/>
      <c r="O13959" s="8"/>
      <c r="P13959" s="8"/>
    </row>
    <row r="13960" spans="12:16" ht="24" customHeight="1">
      <c r="L13960" s="8"/>
      <c r="M13960" s="8"/>
      <c r="N13960" s="8"/>
      <c r="O13960" s="8"/>
      <c r="P13960" s="8"/>
    </row>
    <row r="13961" spans="12:16" ht="24" customHeight="1">
      <c r="L13961" s="8"/>
      <c r="M13961" s="8"/>
      <c r="N13961" s="8"/>
      <c r="O13961" s="8"/>
      <c r="P13961" s="8"/>
    </row>
    <row r="13962" spans="12:16" ht="24" customHeight="1">
      <c r="L13962" s="8"/>
      <c r="M13962" s="8"/>
      <c r="N13962" s="8"/>
      <c r="O13962" s="8"/>
      <c r="P13962" s="8"/>
    </row>
    <row r="13963" spans="12:16" ht="24" customHeight="1">
      <c r="L13963" s="8"/>
      <c r="M13963" s="8"/>
      <c r="N13963" s="8"/>
      <c r="O13963" s="8"/>
      <c r="P13963" s="8"/>
    </row>
    <row r="13964" spans="12:16" ht="24" customHeight="1">
      <c r="L13964" s="8"/>
      <c r="M13964" s="8"/>
      <c r="N13964" s="8"/>
      <c r="O13964" s="8"/>
      <c r="P13964" s="8"/>
    </row>
    <row r="13965" spans="12:16" ht="24" customHeight="1">
      <c r="L13965" s="8"/>
      <c r="M13965" s="8"/>
      <c r="N13965" s="8"/>
      <c r="O13965" s="8"/>
      <c r="P13965" s="8"/>
    </row>
    <row r="13966" spans="12:16" ht="24" customHeight="1">
      <c r="L13966" s="8"/>
      <c r="M13966" s="8"/>
      <c r="N13966" s="8"/>
      <c r="O13966" s="8"/>
      <c r="P13966" s="8"/>
    </row>
    <row r="13967" spans="12:16" ht="24" customHeight="1">
      <c r="L13967" s="8"/>
      <c r="M13967" s="8"/>
      <c r="N13967" s="8"/>
      <c r="O13967" s="8"/>
      <c r="P13967" s="8"/>
    </row>
    <row r="13968" spans="12:16" ht="24" customHeight="1">
      <c r="L13968" s="8"/>
      <c r="M13968" s="8"/>
      <c r="N13968" s="8"/>
      <c r="O13968" s="8"/>
      <c r="P13968" s="8"/>
    </row>
    <row r="13969" spans="12:16" ht="24" customHeight="1">
      <c r="L13969" s="8"/>
      <c r="M13969" s="8"/>
      <c r="N13969" s="8"/>
      <c r="O13969" s="8"/>
      <c r="P13969" s="8"/>
    </row>
    <row r="13970" spans="12:16" ht="24" customHeight="1">
      <c r="L13970" s="8"/>
      <c r="M13970" s="8"/>
      <c r="N13970" s="8"/>
      <c r="O13970" s="8"/>
      <c r="P13970" s="8"/>
    </row>
    <row r="13971" spans="12:16" ht="24" customHeight="1">
      <c r="L13971" s="8"/>
      <c r="M13971" s="8"/>
      <c r="N13971" s="8"/>
      <c r="O13971" s="8"/>
      <c r="P13971" s="8"/>
    </row>
    <row r="13972" spans="12:16" ht="24" customHeight="1">
      <c r="L13972" s="8"/>
      <c r="M13972" s="8"/>
      <c r="N13972" s="8"/>
      <c r="O13972" s="8"/>
      <c r="P13972" s="8"/>
    </row>
    <row r="13973" spans="12:16" ht="24" customHeight="1">
      <c r="L13973" s="8"/>
      <c r="M13973" s="8"/>
      <c r="N13973" s="8"/>
      <c r="O13973" s="8"/>
      <c r="P13973" s="8"/>
    </row>
    <row r="13974" spans="12:16" ht="24" customHeight="1">
      <c r="L13974" s="8"/>
      <c r="M13974" s="8"/>
      <c r="N13974" s="8"/>
      <c r="O13974" s="8"/>
      <c r="P13974" s="8"/>
    </row>
    <row r="13975" spans="12:16" ht="24" customHeight="1">
      <c r="L13975" s="8"/>
      <c r="M13975" s="8"/>
      <c r="N13975" s="8"/>
      <c r="O13975" s="8"/>
      <c r="P13975" s="8"/>
    </row>
    <row r="13976" spans="12:16" ht="24" customHeight="1">
      <c r="L13976" s="8"/>
      <c r="M13976" s="8"/>
      <c r="N13976" s="8"/>
      <c r="O13976" s="8"/>
      <c r="P13976" s="8"/>
    </row>
    <row r="13977" spans="12:16" ht="24" customHeight="1">
      <c r="L13977" s="8"/>
      <c r="M13977" s="8"/>
      <c r="N13977" s="8"/>
      <c r="O13977" s="8"/>
      <c r="P13977" s="8"/>
    </row>
    <row r="13978" spans="12:16" ht="24" customHeight="1">
      <c r="L13978" s="8"/>
      <c r="M13978" s="8"/>
      <c r="N13978" s="8"/>
      <c r="O13978" s="8"/>
      <c r="P13978" s="8"/>
    </row>
    <row r="13979" spans="12:16" ht="24" customHeight="1">
      <c r="L13979" s="8"/>
      <c r="M13979" s="8"/>
      <c r="N13979" s="8"/>
      <c r="O13979" s="8"/>
      <c r="P13979" s="8"/>
    </row>
    <row r="13980" spans="12:16" ht="24" customHeight="1">
      <c r="L13980" s="8"/>
      <c r="M13980" s="8"/>
      <c r="N13980" s="8"/>
      <c r="O13980" s="8"/>
      <c r="P13980" s="8"/>
    </row>
    <row r="13981" spans="12:16" ht="24" customHeight="1">
      <c r="L13981" s="8"/>
      <c r="M13981" s="8"/>
      <c r="N13981" s="8"/>
      <c r="O13981" s="8"/>
      <c r="P13981" s="8"/>
    </row>
    <row r="13982" spans="12:16" ht="24" customHeight="1">
      <c r="L13982" s="8"/>
      <c r="M13982" s="8"/>
      <c r="N13982" s="8"/>
      <c r="O13982" s="8"/>
      <c r="P13982" s="8"/>
    </row>
    <row r="13983" spans="12:16" ht="24" customHeight="1">
      <c r="L13983" s="8"/>
      <c r="M13983" s="8"/>
      <c r="N13983" s="8"/>
      <c r="O13983" s="8"/>
      <c r="P13983" s="8"/>
    </row>
    <row r="13984" spans="12:16" ht="24" customHeight="1">
      <c r="L13984" s="8"/>
      <c r="M13984" s="8"/>
      <c r="N13984" s="8"/>
      <c r="O13984" s="8"/>
      <c r="P13984" s="8"/>
    </row>
    <row r="13985" spans="12:16" ht="24" customHeight="1">
      <c r="L13985" s="8"/>
      <c r="M13985" s="8"/>
      <c r="N13985" s="8"/>
      <c r="O13985" s="8"/>
      <c r="P13985" s="8"/>
    </row>
    <row r="13986" spans="12:16" ht="24" customHeight="1">
      <c r="L13986" s="8"/>
      <c r="M13986" s="8"/>
      <c r="N13986" s="8"/>
      <c r="O13986" s="8"/>
      <c r="P13986" s="8"/>
    </row>
    <row r="13987" spans="12:16" ht="24" customHeight="1">
      <c r="L13987" s="8"/>
      <c r="M13987" s="8"/>
      <c r="N13987" s="8"/>
      <c r="O13987" s="8"/>
      <c r="P13987" s="8"/>
    </row>
    <row r="13988" spans="12:16" ht="24" customHeight="1">
      <c r="L13988" s="8"/>
      <c r="M13988" s="8"/>
      <c r="N13988" s="8"/>
      <c r="O13988" s="8"/>
      <c r="P13988" s="8"/>
    </row>
    <row r="13989" spans="12:16" ht="24" customHeight="1">
      <c r="L13989" s="8"/>
      <c r="M13989" s="8"/>
      <c r="N13989" s="8"/>
      <c r="O13989" s="8"/>
      <c r="P13989" s="8"/>
    </row>
    <row r="13990" spans="12:16" ht="24" customHeight="1">
      <c r="L13990" s="8"/>
      <c r="M13990" s="8"/>
      <c r="N13990" s="8"/>
      <c r="O13990" s="8"/>
      <c r="P13990" s="8"/>
    </row>
    <row r="13991" spans="12:16" ht="24" customHeight="1">
      <c r="L13991" s="8"/>
      <c r="M13991" s="8"/>
      <c r="N13991" s="8"/>
      <c r="O13991" s="8"/>
      <c r="P13991" s="8"/>
    </row>
    <row r="13992" spans="12:16" ht="24" customHeight="1">
      <c r="L13992" s="8"/>
      <c r="M13992" s="8"/>
      <c r="N13992" s="8"/>
      <c r="O13992" s="8"/>
      <c r="P13992" s="8"/>
    </row>
    <row r="13993" spans="12:16" ht="24" customHeight="1">
      <c r="L13993" s="8"/>
      <c r="M13993" s="8"/>
      <c r="N13993" s="8"/>
      <c r="O13993" s="8"/>
      <c r="P13993" s="8"/>
    </row>
    <row r="13994" spans="12:16" ht="24" customHeight="1">
      <c r="L13994" s="8"/>
      <c r="M13994" s="8"/>
      <c r="N13994" s="8"/>
      <c r="O13994" s="8"/>
      <c r="P13994" s="8"/>
    </row>
    <row r="13995" spans="12:16" ht="24" customHeight="1">
      <c r="L13995" s="8"/>
      <c r="M13995" s="8"/>
      <c r="N13995" s="8"/>
      <c r="O13995" s="8"/>
      <c r="P13995" s="8"/>
    </row>
    <row r="13996" spans="12:16" ht="24" customHeight="1">
      <c r="L13996" s="8"/>
      <c r="M13996" s="8"/>
      <c r="N13996" s="8"/>
      <c r="O13996" s="8"/>
      <c r="P13996" s="8"/>
    </row>
    <row r="13997" spans="12:16" ht="24" customHeight="1">
      <c r="L13997" s="8"/>
      <c r="M13997" s="8"/>
      <c r="N13997" s="8"/>
      <c r="O13997" s="8"/>
      <c r="P13997" s="8"/>
    </row>
    <row r="13998" spans="12:16" ht="24" customHeight="1">
      <c r="L13998" s="8"/>
      <c r="M13998" s="8"/>
      <c r="N13998" s="8"/>
      <c r="O13998" s="8"/>
      <c r="P13998" s="8"/>
    </row>
    <row r="13999" spans="12:16" ht="24" customHeight="1">
      <c r="L13999" s="8"/>
      <c r="M13999" s="8"/>
      <c r="N13999" s="8"/>
      <c r="O13999" s="8"/>
      <c r="P13999" s="8"/>
    </row>
    <row r="14000" spans="12:16" ht="24" customHeight="1">
      <c r="L14000" s="8"/>
      <c r="M14000" s="8"/>
      <c r="N14000" s="8"/>
      <c r="O14000" s="8"/>
      <c r="P14000" s="8"/>
    </row>
    <row r="14001" spans="12:16" ht="24" customHeight="1">
      <c r="L14001" s="8"/>
      <c r="M14001" s="8"/>
      <c r="N14001" s="8"/>
      <c r="O14001" s="8"/>
      <c r="P14001" s="8"/>
    </row>
    <row r="14002" spans="12:16" ht="24" customHeight="1">
      <c r="L14002" s="8"/>
      <c r="M14002" s="8"/>
      <c r="N14002" s="8"/>
      <c r="O14002" s="8"/>
      <c r="P14002" s="8"/>
    </row>
    <row r="14003" spans="12:16" ht="24" customHeight="1">
      <c r="L14003" s="8"/>
      <c r="M14003" s="8"/>
      <c r="N14003" s="8"/>
      <c r="O14003" s="8"/>
      <c r="P14003" s="8"/>
    </row>
    <row r="14004" spans="12:16" ht="24" customHeight="1">
      <c r="L14004" s="8"/>
      <c r="M14004" s="8"/>
      <c r="N14004" s="8"/>
      <c r="O14004" s="8"/>
      <c r="P14004" s="8"/>
    </row>
    <row r="14005" spans="12:16" ht="24" customHeight="1">
      <c r="L14005" s="8"/>
      <c r="M14005" s="8"/>
      <c r="N14005" s="8"/>
      <c r="O14005" s="8"/>
      <c r="P14005" s="8"/>
    </row>
    <row r="14006" spans="12:16" ht="24" customHeight="1">
      <c r="L14006" s="8"/>
      <c r="M14006" s="8"/>
      <c r="N14006" s="8"/>
      <c r="O14006" s="8"/>
      <c r="P14006" s="8"/>
    </row>
    <row r="14007" spans="12:16" ht="24" customHeight="1">
      <c r="L14007" s="8"/>
      <c r="M14007" s="8"/>
      <c r="N14007" s="8"/>
      <c r="O14007" s="8"/>
      <c r="P14007" s="8"/>
    </row>
    <row r="14008" spans="12:16" ht="24" customHeight="1">
      <c r="L14008" s="8"/>
      <c r="M14008" s="8"/>
      <c r="N14008" s="8"/>
      <c r="O14008" s="8"/>
      <c r="P14008" s="8"/>
    </row>
    <row r="14009" spans="12:16" ht="24" customHeight="1">
      <c r="L14009" s="8"/>
      <c r="M14009" s="8"/>
      <c r="N14009" s="8"/>
      <c r="O14009" s="8"/>
      <c r="P14009" s="8"/>
    </row>
    <row r="14010" spans="12:16" ht="24" customHeight="1">
      <c r="L14010" s="8"/>
      <c r="M14010" s="8"/>
      <c r="N14010" s="8"/>
      <c r="O14010" s="8"/>
      <c r="P14010" s="8"/>
    </row>
    <row r="14011" spans="12:16" ht="24" customHeight="1">
      <c r="L14011" s="8"/>
      <c r="M14011" s="8"/>
      <c r="N14011" s="8"/>
      <c r="O14011" s="8"/>
      <c r="P14011" s="8"/>
    </row>
    <row r="14012" spans="12:16" ht="24" customHeight="1">
      <c r="L14012" s="8"/>
      <c r="M14012" s="8"/>
      <c r="N14012" s="8"/>
      <c r="O14012" s="8"/>
      <c r="P14012" s="8"/>
    </row>
    <row r="14013" spans="12:16" ht="24" customHeight="1">
      <c r="L14013" s="8"/>
      <c r="M14013" s="8"/>
      <c r="N14013" s="8"/>
      <c r="O14013" s="8"/>
      <c r="P14013" s="8"/>
    </row>
    <row r="14014" spans="12:16" ht="24" customHeight="1">
      <c r="L14014" s="8"/>
      <c r="M14014" s="8"/>
      <c r="N14014" s="8"/>
      <c r="O14014" s="8"/>
      <c r="P14014" s="8"/>
    </row>
    <row r="14015" spans="12:16" ht="24" customHeight="1">
      <c r="L14015" s="8"/>
      <c r="M14015" s="8"/>
      <c r="N14015" s="8"/>
      <c r="O14015" s="8"/>
      <c r="P14015" s="8"/>
    </row>
    <row r="14016" spans="12:16" ht="24" customHeight="1">
      <c r="L14016" s="8"/>
      <c r="M14016" s="8"/>
      <c r="N14016" s="8"/>
      <c r="O14016" s="8"/>
      <c r="P14016" s="8"/>
    </row>
    <row r="14017" spans="12:16" ht="24" customHeight="1">
      <c r="L14017" s="8"/>
      <c r="M14017" s="8"/>
      <c r="N14017" s="8"/>
      <c r="O14017" s="8"/>
      <c r="P14017" s="8"/>
    </row>
    <row r="14018" spans="12:16" ht="24" customHeight="1">
      <c r="L14018" s="8"/>
      <c r="M14018" s="8"/>
      <c r="N14018" s="8"/>
      <c r="O14018" s="8"/>
      <c r="P14018" s="8"/>
    </row>
    <row r="14019" spans="12:16" ht="24" customHeight="1">
      <c r="L14019" s="8"/>
      <c r="M14019" s="8"/>
      <c r="N14019" s="8"/>
      <c r="O14019" s="8"/>
      <c r="P14019" s="8"/>
    </row>
    <row r="14020" spans="12:16" ht="24" customHeight="1">
      <c r="L14020" s="8"/>
      <c r="M14020" s="8"/>
      <c r="N14020" s="8"/>
      <c r="O14020" s="8"/>
      <c r="P14020" s="8"/>
    </row>
    <row r="14021" spans="12:16" ht="24" customHeight="1">
      <c r="L14021" s="8"/>
      <c r="M14021" s="8"/>
      <c r="N14021" s="8"/>
      <c r="O14021" s="8"/>
      <c r="P14021" s="8"/>
    </row>
    <row r="14022" spans="12:16" ht="24" customHeight="1">
      <c r="L14022" s="8"/>
      <c r="M14022" s="8"/>
      <c r="N14022" s="8"/>
      <c r="O14022" s="8"/>
      <c r="P14022" s="8"/>
    </row>
    <row r="14023" spans="12:16" ht="24" customHeight="1">
      <c r="L14023" s="8"/>
      <c r="M14023" s="8"/>
      <c r="N14023" s="8"/>
      <c r="O14023" s="8"/>
      <c r="P14023" s="8"/>
    </row>
    <row r="14024" spans="12:16" ht="24" customHeight="1">
      <c r="L14024" s="8"/>
      <c r="M14024" s="8"/>
      <c r="N14024" s="8"/>
      <c r="O14024" s="8"/>
      <c r="P14024" s="8"/>
    </row>
    <row r="14025" spans="12:16" ht="24" customHeight="1">
      <c r="L14025" s="8"/>
      <c r="M14025" s="8"/>
      <c r="N14025" s="8"/>
      <c r="O14025" s="8"/>
      <c r="P14025" s="8"/>
    </row>
    <row r="14026" spans="12:16" ht="24" customHeight="1">
      <c r="L14026" s="8"/>
      <c r="M14026" s="8"/>
      <c r="N14026" s="8"/>
      <c r="O14026" s="8"/>
      <c r="P14026" s="8"/>
    </row>
    <row r="14027" spans="12:16" ht="24" customHeight="1">
      <c r="L14027" s="8"/>
      <c r="M14027" s="8"/>
      <c r="N14027" s="8"/>
      <c r="O14027" s="8"/>
      <c r="P14027" s="8"/>
    </row>
    <row r="14028" spans="12:16" ht="24" customHeight="1">
      <c r="L14028" s="8"/>
      <c r="M14028" s="8"/>
      <c r="N14028" s="8"/>
      <c r="O14028" s="8"/>
      <c r="P14028" s="8"/>
    </row>
    <row r="14029" spans="12:16" ht="24" customHeight="1">
      <c r="L14029" s="8"/>
      <c r="M14029" s="8"/>
      <c r="N14029" s="8"/>
      <c r="O14029" s="8"/>
      <c r="P14029" s="8"/>
    </row>
    <row r="14030" spans="12:16" ht="24" customHeight="1">
      <c r="L14030" s="8"/>
      <c r="M14030" s="8"/>
      <c r="N14030" s="8"/>
      <c r="O14030" s="8"/>
      <c r="P14030" s="8"/>
    </row>
    <row r="14031" spans="12:16" ht="24" customHeight="1">
      <c r="L14031" s="8"/>
      <c r="M14031" s="8"/>
      <c r="N14031" s="8"/>
      <c r="O14031" s="8"/>
      <c r="P14031" s="8"/>
    </row>
    <row r="14032" spans="12:16" ht="24" customHeight="1">
      <c r="L14032" s="8"/>
      <c r="M14032" s="8"/>
      <c r="N14032" s="8"/>
      <c r="O14032" s="8"/>
      <c r="P14032" s="8"/>
    </row>
    <row r="14033" spans="12:16" ht="24" customHeight="1">
      <c r="L14033" s="8"/>
      <c r="M14033" s="8"/>
      <c r="N14033" s="8"/>
      <c r="O14033" s="8"/>
      <c r="P14033" s="8"/>
    </row>
    <row r="14034" spans="12:16" ht="24" customHeight="1">
      <c r="L14034" s="8"/>
      <c r="M14034" s="8"/>
      <c r="N14034" s="8"/>
      <c r="O14034" s="8"/>
      <c r="P14034" s="8"/>
    </row>
    <row r="14035" spans="12:16" ht="24" customHeight="1">
      <c r="L14035" s="8"/>
      <c r="M14035" s="8"/>
      <c r="N14035" s="8"/>
      <c r="O14035" s="8"/>
      <c r="P14035" s="8"/>
    </row>
    <row r="14036" spans="12:16" ht="24" customHeight="1">
      <c r="L14036" s="8"/>
      <c r="M14036" s="8"/>
      <c r="N14036" s="8"/>
      <c r="O14036" s="8"/>
      <c r="P14036" s="8"/>
    </row>
    <row r="14037" spans="12:16" ht="24" customHeight="1">
      <c r="L14037" s="8"/>
      <c r="M14037" s="8"/>
      <c r="N14037" s="8"/>
      <c r="O14037" s="8"/>
      <c r="P14037" s="8"/>
    </row>
    <row r="14038" spans="12:16" ht="24" customHeight="1">
      <c r="L14038" s="8"/>
      <c r="M14038" s="8"/>
      <c r="N14038" s="8"/>
      <c r="O14038" s="8"/>
      <c r="P14038" s="8"/>
    </row>
    <row r="14039" spans="12:16" ht="24" customHeight="1">
      <c r="L14039" s="8"/>
      <c r="M14039" s="8"/>
      <c r="N14039" s="8"/>
      <c r="O14039" s="8"/>
      <c r="P14039" s="8"/>
    </row>
    <row r="14040" spans="12:16" ht="24" customHeight="1">
      <c r="L14040" s="8"/>
      <c r="M14040" s="8"/>
      <c r="N14040" s="8"/>
      <c r="O14040" s="8"/>
      <c r="P14040" s="8"/>
    </row>
    <row r="14041" spans="12:16" ht="24" customHeight="1">
      <c r="L14041" s="8"/>
      <c r="M14041" s="8"/>
      <c r="N14041" s="8"/>
      <c r="O14041" s="8"/>
      <c r="P14041" s="8"/>
    </row>
    <row r="14042" spans="12:16" ht="24" customHeight="1">
      <c r="L14042" s="8"/>
      <c r="M14042" s="8"/>
      <c r="N14042" s="8"/>
      <c r="O14042" s="8"/>
      <c r="P14042" s="8"/>
    </row>
    <row r="14043" spans="12:16" ht="24" customHeight="1">
      <c r="L14043" s="8"/>
      <c r="M14043" s="8"/>
      <c r="N14043" s="8"/>
      <c r="O14043" s="8"/>
      <c r="P14043" s="8"/>
    </row>
    <row r="14044" spans="12:16" ht="24" customHeight="1">
      <c r="L14044" s="8"/>
      <c r="M14044" s="8"/>
      <c r="N14044" s="8"/>
      <c r="O14044" s="8"/>
      <c r="P14044" s="8"/>
    </row>
    <row r="14045" spans="12:16" ht="24" customHeight="1">
      <c r="L14045" s="8"/>
      <c r="M14045" s="8"/>
      <c r="N14045" s="8"/>
      <c r="O14045" s="8"/>
      <c r="P14045" s="8"/>
    </row>
    <row r="14046" spans="12:16" ht="24" customHeight="1">
      <c r="L14046" s="8"/>
      <c r="M14046" s="8"/>
      <c r="N14046" s="8"/>
      <c r="O14046" s="8"/>
      <c r="P14046" s="8"/>
    </row>
    <row r="14047" spans="12:16" ht="24" customHeight="1">
      <c r="L14047" s="8"/>
      <c r="M14047" s="8"/>
      <c r="N14047" s="8"/>
      <c r="O14047" s="8"/>
      <c r="P14047" s="8"/>
    </row>
    <row r="14048" spans="12:16" ht="24" customHeight="1">
      <c r="L14048" s="8"/>
      <c r="M14048" s="8"/>
      <c r="N14048" s="8"/>
      <c r="O14048" s="8"/>
      <c r="P14048" s="8"/>
    </row>
    <row r="14049" spans="12:16" ht="24" customHeight="1">
      <c r="L14049" s="8"/>
      <c r="M14049" s="8"/>
      <c r="N14049" s="8"/>
      <c r="O14049" s="8"/>
      <c r="P14049" s="8"/>
    </row>
    <row r="14050" spans="12:16" ht="24" customHeight="1">
      <c r="L14050" s="8"/>
      <c r="M14050" s="8"/>
      <c r="N14050" s="8"/>
      <c r="O14050" s="8"/>
      <c r="P14050" s="8"/>
    </row>
    <row r="14051" spans="12:16" ht="24" customHeight="1">
      <c r="L14051" s="8"/>
      <c r="M14051" s="8"/>
      <c r="N14051" s="8"/>
      <c r="O14051" s="8"/>
      <c r="P14051" s="8"/>
    </row>
    <row r="14052" spans="12:16" ht="24" customHeight="1">
      <c r="L14052" s="8"/>
      <c r="M14052" s="8"/>
      <c r="N14052" s="8"/>
      <c r="O14052" s="8"/>
      <c r="P14052" s="8"/>
    </row>
    <row r="14053" spans="12:16" ht="24" customHeight="1">
      <c r="L14053" s="8"/>
      <c r="M14053" s="8"/>
      <c r="N14053" s="8"/>
      <c r="O14053" s="8"/>
      <c r="P14053" s="8"/>
    </row>
    <row r="14054" spans="12:16" ht="24" customHeight="1">
      <c r="L14054" s="8"/>
      <c r="M14054" s="8"/>
      <c r="N14054" s="8"/>
      <c r="O14054" s="8"/>
      <c r="P14054" s="8"/>
    </row>
    <row r="14055" spans="12:16" ht="24" customHeight="1">
      <c r="L14055" s="8"/>
      <c r="M14055" s="8"/>
      <c r="N14055" s="8"/>
      <c r="O14055" s="8"/>
      <c r="P14055" s="8"/>
    </row>
    <row r="14056" spans="12:16" ht="24" customHeight="1">
      <c r="L14056" s="8"/>
      <c r="M14056" s="8"/>
      <c r="N14056" s="8"/>
      <c r="O14056" s="8"/>
      <c r="P14056" s="8"/>
    </row>
    <row r="14057" spans="12:16" ht="24" customHeight="1">
      <c r="L14057" s="8"/>
      <c r="M14057" s="8"/>
      <c r="N14057" s="8"/>
      <c r="O14057" s="8"/>
      <c r="P14057" s="8"/>
    </row>
    <row r="14058" spans="12:16" ht="24" customHeight="1">
      <c r="L14058" s="8"/>
      <c r="M14058" s="8"/>
      <c r="N14058" s="8"/>
      <c r="O14058" s="8"/>
      <c r="P14058" s="8"/>
    </row>
    <row r="14059" spans="12:16" ht="24" customHeight="1">
      <c r="L14059" s="8"/>
      <c r="M14059" s="8"/>
      <c r="N14059" s="8"/>
      <c r="O14059" s="8"/>
      <c r="P14059" s="8"/>
    </row>
    <row r="14060" spans="12:16" ht="24" customHeight="1">
      <c r="L14060" s="8"/>
      <c r="M14060" s="8"/>
      <c r="N14060" s="8"/>
      <c r="O14060" s="8"/>
      <c r="P14060" s="8"/>
    </row>
    <row r="14061" spans="12:16" ht="24" customHeight="1">
      <c r="L14061" s="8"/>
      <c r="M14061" s="8"/>
      <c r="N14061" s="8"/>
      <c r="O14061" s="8"/>
      <c r="P14061" s="8"/>
    </row>
    <row r="14062" spans="12:16" ht="24" customHeight="1">
      <c r="L14062" s="8"/>
      <c r="M14062" s="8"/>
      <c r="N14062" s="8"/>
      <c r="O14062" s="8"/>
      <c r="P14062" s="8"/>
    </row>
    <row r="14063" spans="12:16" ht="24" customHeight="1">
      <c r="L14063" s="8"/>
      <c r="M14063" s="8"/>
      <c r="N14063" s="8"/>
      <c r="O14063" s="8"/>
      <c r="P14063" s="8"/>
    </row>
    <row r="14064" spans="12:16" ht="24" customHeight="1">
      <c r="L14064" s="8"/>
      <c r="M14064" s="8"/>
      <c r="N14064" s="8"/>
      <c r="O14064" s="8"/>
      <c r="P14064" s="8"/>
    </row>
    <row r="14065" spans="12:16" ht="24" customHeight="1">
      <c r="L14065" s="8"/>
      <c r="M14065" s="8"/>
      <c r="N14065" s="8"/>
      <c r="O14065" s="8"/>
      <c r="P14065" s="8"/>
    </row>
    <row r="14066" spans="12:16" ht="24" customHeight="1">
      <c r="L14066" s="8"/>
      <c r="M14066" s="8"/>
      <c r="N14066" s="8"/>
      <c r="O14066" s="8"/>
      <c r="P14066" s="8"/>
    </row>
    <row r="14067" spans="12:16" ht="24" customHeight="1">
      <c r="L14067" s="8"/>
      <c r="M14067" s="8"/>
      <c r="N14067" s="8"/>
      <c r="O14067" s="8"/>
      <c r="P14067" s="8"/>
    </row>
    <row r="14068" spans="12:16" ht="24" customHeight="1">
      <c r="L14068" s="8"/>
      <c r="M14068" s="8"/>
      <c r="N14068" s="8"/>
      <c r="O14068" s="8"/>
      <c r="P14068" s="8"/>
    </row>
    <row r="14069" spans="12:16" ht="24" customHeight="1">
      <c r="L14069" s="8"/>
      <c r="M14069" s="8"/>
      <c r="N14069" s="8"/>
      <c r="O14069" s="8"/>
      <c r="P14069" s="8"/>
    </row>
    <row r="14070" spans="12:16" ht="24" customHeight="1">
      <c r="L14070" s="8"/>
      <c r="M14070" s="8"/>
      <c r="N14070" s="8"/>
      <c r="O14070" s="8"/>
      <c r="P14070" s="8"/>
    </row>
    <row r="14071" spans="12:16" ht="24" customHeight="1">
      <c r="L14071" s="8"/>
      <c r="M14071" s="8"/>
      <c r="N14071" s="8"/>
      <c r="O14071" s="8"/>
      <c r="P14071" s="8"/>
    </row>
    <row r="14072" spans="12:16" ht="24" customHeight="1">
      <c r="L14072" s="8"/>
      <c r="M14072" s="8"/>
      <c r="N14072" s="8"/>
      <c r="O14072" s="8"/>
      <c r="P14072" s="8"/>
    </row>
    <row r="14073" spans="12:16" ht="24" customHeight="1">
      <c r="L14073" s="8"/>
      <c r="M14073" s="8"/>
      <c r="N14073" s="8"/>
      <c r="O14073" s="8"/>
      <c r="P14073" s="8"/>
    </row>
    <row r="14074" spans="12:16" ht="24" customHeight="1">
      <c r="L14074" s="8"/>
      <c r="M14074" s="8"/>
      <c r="N14074" s="8"/>
      <c r="O14074" s="8"/>
      <c r="P14074" s="8"/>
    </row>
    <row r="14075" spans="12:16" ht="24" customHeight="1">
      <c r="L14075" s="8"/>
      <c r="M14075" s="8"/>
      <c r="N14075" s="8"/>
      <c r="O14075" s="8"/>
      <c r="P14075" s="8"/>
    </row>
    <row r="14076" spans="12:16" ht="24" customHeight="1">
      <c r="L14076" s="8"/>
      <c r="M14076" s="8"/>
      <c r="N14076" s="8"/>
      <c r="O14076" s="8"/>
      <c r="P14076" s="8"/>
    </row>
    <row r="14077" spans="12:16" ht="24" customHeight="1">
      <c r="L14077" s="8"/>
      <c r="M14077" s="8"/>
      <c r="N14077" s="8"/>
      <c r="O14077" s="8"/>
      <c r="P14077" s="8"/>
    </row>
    <row r="14078" spans="12:16" ht="24" customHeight="1">
      <c r="L14078" s="8"/>
      <c r="M14078" s="8"/>
      <c r="N14078" s="8"/>
      <c r="O14078" s="8"/>
      <c r="P14078" s="8"/>
    </row>
    <row r="14079" spans="12:16" ht="24" customHeight="1">
      <c r="L14079" s="8"/>
      <c r="M14079" s="8"/>
      <c r="N14079" s="8"/>
      <c r="O14079" s="8"/>
      <c r="P14079" s="8"/>
    </row>
    <row r="14080" spans="12:16" ht="24" customHeight="1">
      <c r="L14080" s="8"/>
      <c r="M14080" s="8"/>
      <c r="N14080" s="8"/>
      <c r="O14080" s="8"/>
      <c r="P14080" s="8"/>
    </row>
    <row r="14081" spans="12:16" ht="24" customHeight="1">
      <c r="L14081" s="8"/>
      <c r="M14081" s="8"/>
      <c r="N14081" s="8"/>
      <c r="O14081" s="8"/>
      <c r="P14081" s="8"/>
    </row>
    <row r="14082" spans="12:16" ht="24" customHeight="1">
      <c r="L14082" s="8"/>
      <c r="M14082" s="8"/>
      <c r="N14082" s="8"/>
      <c r="O14082" s="8"/>
      <c r="P14082" s="8"/>
    </row>
    <row r="14083" spans="12:16" ht="24" customHeight="1">
      <c r="L14083" s="8"/>
      <c r="M14083" s="8"/>
      <c r="N14083" s="8"/>
      <c r="O14083" s="8"/>
      <c r="P14083" s="8"/>
    </row>
    <row r="14084" spans="12:16" ht="24" customHeight="1">
      <c r="L14084" s="8"/>
      <c r="M14084" s="8"/>
      <c r="N14084" s="8"/>
      <c r="O14084" s="8"/>
      <c r="P14084" s="8"/>
    </row>
    <row r="14085" spans="12:16" ht="24" customHeight="1">
      <c r="L14085" s="8"/>
      <c r="M14085" s="8"/>
      <c r="N14085" s="8"/>
      <c r="O14085" s="8"/>
      <c r="P14085" s="8"/>
    </row>
    <row r="14086" spans="12:16" ht="24" customHeight="1">
      <c r="L14086" s="8"/>
      <c r="M14086" s="8"/>
      <c r="N14086" s="8"/>
      <c r="O14086" s="8"/>
      <c r="P14086" s="8"/>
    </row>
    <row r="14087" spans="12:16" ht="24" customHeight="1">
      <c r="L14087" s="8"/>
      <c r="M14087" s="8"/>
      <c r="N14087" s="8"/>
      <c r="O14087" s="8"/>
      <c r="P14087" s="8"/>
    </row>
    <row r="14088" spans="12:16" ht="24" customHeight="1">
      <c r="L14088" s="8"/>
      <c r="M14088" s="8"/>
      <c r="N14088" s="8"/>
      <c r="O14088" s="8"/>
      <c r="P14088" s="8"/>
    </row>
    <row r="14089" spans="12:16" ht="24" customHeight="1">
      <c r="L14089" s="8"/>
      <c r="M14089" s="8"/>
      <c r="N14089" s="8"/>
      <c r="O14089" s="8"/>
      <c r="P14089" s="8"/>
    </row>
    <row r="14090" spans="12:16" ht="24" customHeight="1">
      <c r="L14090" s="8"/>
      <c r="M14090" s="8"/>
      <c r="N14090" s="8"/>
      <c r="O14090" s="8"/>
      <c r="P14090" s="8"/>
    </row>
    <row r="14091" spans="12:16" ht="24" customHeight="1">
      <c r="L14091" s="8"/>
      <c r="M14091" s="8"/>
      <c r="N14091" s="8"/>
      <c r="O14091" s="8"/>
      <c r="P14091" s="8"/>
    </row>
    <row r="14092" spans="12:16" ht="24" customHeight="1">
      <c r="L14092" s="8"/>
      <c r="M14092" s="8"/>
      <c r="N14092" s="8"/>
      <c r="O14092" s="8"/>
      <c r="P14092" s="8"/>
    </row>
    <row r="14093" spans="12:16" ht="24" customHeight="1">
      <c r="L14093" s="8"/>
      <c r="M14093" s="8"/>
      <c r="N14093" s="8"/>
      <c r="O14093" s="8"/>
      <c r="P14093" s="8"/>
    </row>
    <row r="14094" spans="12:16" ht="24" customHeight="1">
      <c r="L14094" s="8"/>
      <c r="M14094" s="8"/>
      <c r="N14094" s="8"/>
      <c r="O14094" s="8"/>
      <c r="P14094" s="8"/>
    </row>
    <row r="14095" spans="12:16" ht="24" customHeight="1">
      <c r="L14095" s="8"/>
      <c r="M14095" s="8"/>
      <c r="N14095" s="8"/>
      <c r="O14095" s="8"/>
      <c r="P14095" s="8"/>
    </row>
    <row r="14096" spans="12:16" ht="24" customHeight="1">
      <c r="L14096" s="8"/>
      <c r="M14096" s="8"/>
      <c r="N14096" s="8"/>
      <c r="O14096" s="8"/>
      <c r="P14096" s="8"/>
    </row>
    <row r="14097" spans="12:16" ht="24" customHeight="1">
      <c r="L14097" s="8"/>
      <c r="M14097" s="8"/>
      <c r="N14097" s="8"/>
      <c r="O14097" s="8"/>
      <c r="P14097" s="8"/>
    </row>
    <row r="14098" spans="12:16" ht="24" customHeight="1">
      <c r="L14098" s="8"/>
      <c r="M14098" s="8"/>
      <c r="N14098" s="8"/>
      <c r="O14098" s="8"/>
      <c r="P14098" s="8"/>
    </row>
    <row r="14099" spans="12:16" ht="24" customHeight="1">
      <c r="L14099" s="8"/>
      <c r="M14099" s="8"/>
      <c r="N14099" s="8"/>
      <c r="O14099" s="8"/>
      <c r="P14099" s="8"/>
    </row>
    <row r="14100" spans="12:16" ht="24" customHeight="1">
      <c r="L14100" s="8"/>
      <c r="M14100" s="8"/>
      <c r="N14100" s="8"/>
      <c r="O14100" s="8"/>
      <c r="P14100" s="8"/>
    </row>
    <row r="14101" spans="12:16" ht="24" customHeight="1">
      <c r="L14101" s="8"/>
      <c r="M14101" s="8"/>
      <c r="N14101" s="8"/>
      <c r="O14101" s="8"/>
      <c r="P14101" s="8"/>
    </row>
    <row r="14102" spans="12:16" ht="24" customHeight="1">
      <c r="L14102" s="8"/>
      <c r="M14102" s="8"/>
      <c r="N14102" s="8"/>
      <c r="O14102" s="8"/>
      <c r="P14102" s="8"/>
    </row>
    <row r="14103" spans="12:16" ht="24" customHeight="1">
      <c r="L14103" s="8"/>
      <c r="M14103" s="8"/>
      <c r="N14103" s="8"/>
      <c r="O14103" s="8"/>
      <c r="P14103" s="8"/>
    </row>
    <row r="14104" spans="12:16" ht="24" customHeight="1">
      <c r="L14104" s="8"/>
      <c r="M14104" s="8"/>
      <c r="N14104" s="8"/>
      <c r="O14104" s="8"/>
      <c r="P14104" s="8"/>
    </row>
    <row r="14105" spans="12:16" ht="24" customHeight="1">
      <c r="L14105" s="8"/>
      <c r="M14105" s="8"/>
      <c r="N14105" s="8"/>
      <c r="O14105" s="8"/>
      <c r="P14105" s="8"/>
    </row>
    <row r="14106" spans="12:16" ht="24" customHeight="1">
      <c r="L14106" s="8"/>
      <c r="M14106" s="8"/>
      <c r="N14106" s="8"/>
      <c r="O14106" s="8"/>
      <c r="P14106" s="8"/>
    </row>
    <row r="14107" spans="12:16" ht="24" customHeight="1">
      <c r="L14107" s="8"/>
      <c r="M14107" s="8"/>
      <c r="N14107" s="8"/>
      <c r="O14107" s="8"/>
      <c r="P14107" s="8"/>
    </row>
    <row r="14108" spans="12:16" ht="24" customHeight="1">
      <c r="L14108" s="8"/>
      <c r="M14108" s="8"/>
      <c r="N14108" s="8"/>
      <c r="O14108" s="8"/>
      <c r="P14108" s="8"/>
    </row>
    <row r="14109" spans="12:16" ht="24" customHeight="1">
      <c r="L14109" s="8"/>
      <c r="M14109" s="8"/>
      <c r="N14109" s="8"/>
      <c r="O14109" s="8"/>
      <c r="P14109" s="8"/>
    </row>
    <row r="14110" spans="12:16" ht="24" customHeight="1">
      <c r="L14110" s="8"/>
      <c r="M14110" s="8"/>
      <c r="N14110" s="8"/>
      <c r="O14110" s="8"/>
      <c r="P14110" s="8"/>
    </row>
    <row r="14111" spans="12:16" ht="24" customHeight="1">
      <c r="L14111" s="8"/>
      <c r="M14111" s="8"/>
      <c r="N14111" s="8"/>
      <c r="O14111" s="8"/>
      <c r="P14111" s="8"/>
    </row>
    <row r="14112" spans="12:16" ht="24" customHeight="1">
      <c r="L14112" s="8"/>
      <c r="M14112" s="8"/>
      <c r="N14112" s="8"/>
      <c r="O14112" s="8"/>
      <c r="P14112" s="8"/>
    </row>
    <row r="14113" spans="12:16" ht="24" customHeight="1">
      <c r="L14113" s="8"/>
      <c r="M14113" s="8"/>
      <c r="N14113" s="8"/>
      <c r="O14113" s="8"/>
      <c r="P14113" s="8"/>
    </row>
    <row r="14114" spans="12:16" ht="24" customHeight="1">
      <c r="L14114" s="8"/>
      <c r="M14114" s="8"/>
      <c r="N14114" s="8"/>
      <c r="O14114" s="8"/>
      <c r="P14114" s="8"/>
    </row>
    <row r="14115" spans="12:16" ht="24" customHeight="1">
      <c r="L14115" s="8"/>
      <c r="M14115" s="8"/>
      <c r="N14115" s="8"/>
      <c r="O14115" s="8"/>
      <c r="P14115" s="8"/>
    </row>
    <row r="14116" spans="12:16" ht="24" customHeight="1">
      <c r="L14116" s="8"/>
      <c r="M14116" s="8"/>
      <c r="N14116" s="8"/>
      <c r="O14116" s="8"/>
      <c r="P14116" s="8"/>
    </row>
    <row r="14117" spans="12:16" ht="24" customHeight="1">
      <c r="L14117" s="8"/>
      <c r="M14117" s="8"/>
      <c r="N14117" s="8"/>
      <c r="O14117" s="8"/>
      <c r="P14117" s="8"/>
    </row>
    <row r="14118" spans="12:16" ht="24" customHeight="1">
      <c r="L14118" s="8"/>
      <c r="M14118" s="8"/>
      <c r="N14118" s="8"/>
      <c r="O14118" s="8"/>
      <c r="P14118" s="8"/>
    </row>
    <row r="14119" spans="12:16" ht="24" customHeight="1">
      <c r="L14119" s="8"/>
      <c r="M14119" s="8"/>
      <c r="N14119" s="8"/>
      <c r="O14119" s="8"/>
      <c r="P14119" s="8"/>
    </row>
    <row r="14120" spans="12:16" ht="24" customHeight="1">
      <c r="L14120" s="8"/>
      <c r="M14120" s="8"/>
      <c r="N14120" s="8"/>
      <c r="O14120" s="8"/>
      <c r="P14120" s="8"/>
    </row>
    <row r="14121" spans="12:16" ht="24" customHeight="1">
      <c r="L14121" s="8"/>
      <c r="M14121" s="8"/>
      <c r="N14121" s="8"/>
      <c r="O14121" s="8"/>
      <c r="P14121" s="8"/>
    </row>
    <row r="14122" spans="12:16" ht="24" customHeight="1">
      <c r="L14122" s="8"/>
      <c r="M14122" s="8"/>
      <c r="N14122" s="8"/>
      <c r="O14122" s="8"/>
      <c r="P14122" s="8"/>
    </row>
    <row r="14123" spans="12:16" ht="24" customHeight="1">
      <c r="L14123" s="8"/>
      <c r="M14123" s="8"/>
      <c r="N14123" s="8"/>
      <c r="O14123" s="8"/>
      <c r="P14123" s="8"/>
    </row>
    <row r="14124" spans="12:16" ht="24" customHeight="1">
      <c r="L14124" s="8"/>
      <c r="M14124" s="8"/>
      <c r="N14124" s="8"/>
      <c r="O14124" s="8"/>
      <c r="P14124" s="8"/>
    </row>
    <row r="14125" spans="12:16" ht="24" customHeight="1">
      <c r="L14125" s="8"/>
      <c r="M14125" s="8"/>
      <c r="N14125" s="8"/>
      <c r="O14125" s="8"/>
      <c r="P14125" s="8"/>
    </row>
    <row r="14126" spans="12:16" ht="24" customHeight="1">
      <c r="L14126" s="8"/>
      <c r="M14126" s="8"/>
      <c r="N14126" s="8"/>
      <c r="O14126" s="8"/>
      <c r="P14126" s="8"/>
    </row>
    <row r="14127" spans="12:16" ht="24" customHeight="1">
      <c r="L14127" s="8"/>
      <c r="M14127" s="8"/>
      <c r="N14127" s="8"/>
      <c r="O14127" s="8"/>
      <c r="P14127" s="8"/>
    </row>
    <row r="14128" spans="12:16" ht="24" customHeight="1">
      <c r="L14128" s="8"/>
      <c r="M14128" s="8"/>
      <c r="N14128" s="8"/>
      <c r="O14128" s="8"/>
      <c r="P14128" s="8"/>
    </row>
    <row r="14129" spans="12:16" ht="24" customHeight="1">
      <c r="L14129" s="8"/>
      <c r="M14129" s="8"/>
      <c r="N14129" s="8"/>
      <c r="O14129" s="8"/>
      <c r="P14129" s="8"/>
    </row>
    <row r="14130" spans="12:16" ht="24" customHeight="1">
      <c r="L14130" s="8"/>
      <c r="M14130" s="8"/>
      <c r="N14130" s="8"/>
      <c r="O14130" s="8"/>
      <c r="P14130" s="8"/>
    </row>
    <row r="14131" spans="12:16" ht="24" customHeight="1">
      <c r="L14131" s="8"/>
      <c r="M14131" s="8"/>
      <c r="N14131" s="8"/>
      <c r="O14131" s="8"/>
      <c r="P14131" s="8"/>
    </row>
    <row r="14132" spans="12:16" ht="24" customHeight="1">
      <c r="L14132" s="8"/>
      <c r="M14132" s="8"/>
      <c r="N14132" s="8"/>
      <c r="O14132" s="8"/>
      <c r="P14132" s="8"/>
    </row>
    <row r="14133" spans="12:16" ht="24" customHeight="1">
      <c r="L14133" s="8"/>
      <c r="M14133" s="8"/>
      <c r="N14133" s="8"/>
      <c r="O14133" s="8"/>
      <c r="P14133" s="8"/>
    </row>
    <row r="14134" spans="12:16" ht="24" customHeight="1">
      <c r="L14134" s="8"/>
      <c r="M14134" s="8"/>
      <c r="N14134" s="8"/>
      <c r="O14134" s="8"/>
      <c r="P14134" s="8"/>
    </row>
    <row r="14135" spans="12:16" ht="24" customHeight="1">
      <c r="L14135" s="8"/>
      <c r="M14135" s="8"/>
      <c r="N14135" s="8"/>
      <c r="O14135" s="8"/>
      <c r="P14135" s="8"/>
    </row>
    <row r="14136" spans="12:16" ht="24" customHeight="1">
      <c r="L14136" s="8"/>
      <c r="M14136" s="8"/>
      <c r="N14136" s="8"/>
      <c r="O14136" s="8"/>
      <c r="P14136" s="8"/>
    </row>
    <row r="14137" spans="12:16" ht="24" customHeight="1">
      <c r="L14137" s="8"/>
      <c r="M14137" s="8"/>
      <c r="N14137" s="8"/>
      <c r="O14137" s="8"/>
      <c r="P14137" s="8"/>
    </row>
    <row r="14138" spans="12:16" ht="24" customHeight="1">
      <c r="L14138" s="8"/>
      <c r="M14138" s="8"/>
      <c r="N14138" s="8"/>
      <c r="O14138" s="8"/>
      <c r="P14138" s="8"/>
    </row>
    <row r="14139" spans="12:16" ht="24" customHeight="1">
      <c r="L14139" s="8"/>
      <c r="M14139" s="8"/>
      <c r="N14139" s="8"/>
      <c r="O14139" s="8"/>
      <c r="P14139" s="8"/>
    </row>
    <row r="14140" spans="12:16" ht="24" customHeight="1">
      <c r="L14140" s="8"/>
      <c r="M14140" s="8"/>
      <c r="N14140" s="8"/>
      <c r="O14140" s="8"/>
      <c r="P14140" s="8"/>
    </row>
    <row r="14141" spans="12:16" ht="24" customHeight="1">
      <c r="L14141" s="8"/>
      <c r="M14141" s="8"/>
      <c r="N14141" s="8"/>
      <c r="O14141" s="8"/>
      <c r="P14141" s="8"/>
    </row>
    <row r="14142" spans="12:16" ht="24" customHeight="1">
      <c r="L14142" s="8"/>
      <c r="M14142" s="8"/>
      <c r="N14142" s="8"/>
      <c r="O14142" s="8"/>
      <c r="P14142" s="8"/>
    </row>
    <row r="14143" spans="12:16" ht="24" customHeight="1">
      <c r="L14143" s="8"/>
      <c r="M14143" s="8"/>
      <c r="N14143" s="8"/>
      <c r="O14143" s="8"/>
      <c r="P14143" s="8"/>
    </row>
    <row r="14144" spans="12:16" ht="24" customHeight="1">
      <c r="L14144" s="8"/>
      <c r="M14144" s="8"/>
      <c r="N14144" s="8"/>
      <c r="O14144" s="8"/>
      <c r="P14144" s="8"/>
    </row>
    <row r="14145" spans="12:16" ht="24" customHeight="1">
      <c r="L14145" s="8"/>
      <c r="M14145" s="8"/>
      <c r="N14145" s="8"/>
      <c r="O14145" s="8"/>
      <c r="P14145" s="8"/>
    </row>
    <row r="14146" spans="12:16" ht="24" customHeight="1">
      <c r="L14146" s="8"/>
      <c r="M14146" s="8"/>
      <c r="N14146" s="8"/>
      <c r="O14146" s="8"/>
      <c r="P14146" s="8"/>
    </row>
    <row r="14147" spans="12:16" ht="24" customHeight="1">
      <c r="L14147" s="8"/>
      <c r="M14147" s="8"/>
      <c r="N14147" s="8"/>
      <c r="O14147" s="8"/>
      <c r="P14147" s="8"/>
    </row>
    <row r="14148" spans="12:16" ht="24" customHeight="1">
      <c r="L14148" s="8"/>
      <c r="M14148" s="8"/>
      <c r="N14148" s="8"/>
      <c r="O14148" s="8"/>
      <c r="P14148" s="8"/>
    </row>
    <row r="14149" spans="12:16" ht="24" customHeight="1">
      <c r="L14149" s="8"/>
      <c r="M14149" s="8"/>
      <c r="N14149" s="8"/>
      <c r="O14149" s="8"/>
      <c r="P14149" s="8"/>
    </row>
    <row r="14150" spans="12:16" ht="24" customHeight="1">
      <c r="L14150" s="8"/>
      <c r="M14150" s="8"/>
      <c r="N14150" s="8"/>
      <c r="O14150" s="8"/>
      <c r="P14150" s="8"/>
    </row>
    <row r="14151" spans="12:16" ht="24" customHeight="1">
      <c r="L14151" s="8"/>
      <c r="M14151" s="8"/>
      <c r="N14151" s="8"/>
      <c r="O14151" s="8"/>
      <c r="P14151" s="8"/>
    </row>
    <row r="14152" spans="12:16" ht="24" customHeight="1">
      <c r="L14152" s="8"/>
      <c r="M14152" s="8"/>
      <c r="N14152" s="8"/>
      <c r="O14152" s="8"/>
      <c r="P14152" s="8"/>
    </row>
    <row r="14153" spans="12:16" ht="24" customHeight="1">
      <c r="L14153" s="8"/>
      <c r="M14153" s="8"/>
      <c r="N14153" s="8"/>
      <c r="O14153" s="8"/>
      <c r="P14153" s="8"/>
    </row>
    <row r="14154" spans="12:16" ht="24" customHeight="1">
      <c r="L14154" s="8"/>
      <c r="M14154" s="8"/>
      <c r="N14154" s="8"/>
      <c r="O14154" s="8"/>
      <c r="P14154" s="8"/>
    </row>
    <row r="14155" spans="12:16" ht="24" customHeight="1">
      <c r="L14155" s="8"/>
      <c r="M14155" s="8"/>
      <c r="N14155" s="8"/>
      <c r="O14155" s="8"/>
      <c r="P14155" s="8"/>
    </row>
    <row r="14156" spans="12:16" ht="24" customHeight="1">
      <c r="L14156" s="8"/>
      <c r="M14156" s="8"/>
      <c r="N14156" s="8"/>
      <c r="O14156" s="8"/>
      <c r="P14156" s="8"/>
    </row>
    <row r="14157" spans="12:16" ht="24" customHeight="1">
      <c r="L14157" s="8"/>
      <c r="M14157" s="8"/>
      <c r="N14157" s="8"/>
      <c r="O14157" s="8"/>
      <c r="P14157" s="8"/>
    </row>
    <row r="14158" spans="12:16" ht="24" customHeight="1">
      <c r="L14158" s="8"/>
      <c r="M14158" s="8"/>
      <c r="N14158" s="8"/>
      <c r="O14158" s="8"/>
      <c r="P14158" s="8"/>
    </row>
    <row r="14159" spans="12:16" ht="24" customHeight="1">
      <c r="L14159" s="8"/>
      <c r="M14159" s="8"/>
      <c r="N14159" s="8"/>
      <c r="O14159" s="8"/>
      <c r="P14159" s="8"/>
    </row>
    <row r="14160" spans="12:16" ht="24" customHeight="1">
      <c r="L14160" s="8"/>
      <c r="M14160" s="8"/>
      <c r="N14160" s="8"/>
      <c r="O14160" s="8"/>
      <c r="P14160" s="8"/>
    </row>
    <row r="14161" spans="12:16" ht="24" customHeight="1">
      <c r="L14161" s="8"/>
      <c r="M14161" s="8"/>
      <c r="N14161" s="8"/>
      <c r="O14161" s="8"/>
      <c r="P14161" s="8"/>
    </row>
    <row r="14162" spans="12:16" ht="24" customHeight="1">
      <c r="L14162" s="8"/>
      <c r="M14162" s="8"/>
      <c r="N14162" s="8"/>
      <c r="O14162" s="8"/>
      <c r="P14162" s="8"/>
    </row>
    <row r="14163" spans="12:16" ht="24" customHeight="1">
      <c r="L14163" s="8"/>
      <c r="M14163" s="8"/>
      <c r="N14163" s="8"/>
      <c r="O14163" s="8"/>
      <c r="P14163" s="8"/>
    </row>
    <row r="14164" spans="12:16" ht="24" customHeight="1">
      <c r="L14164" s="8"/>
      <c r="M14164" s="8"/>
      <c r="N14164" s="8"/>
      <c r="O14164" s="8"/>
      <c r="P14164" s="8"/>
    </row>
    <row r="14165" spans="12:16" ht="24" customHeight="1">
      <c r="L14165" s="8"/>
      <c r="M14165" s="8"/>
      <c r="N14165" s="8"/>
      <c r="O14165" s="8"/>
      <c r="P14165" s="8"/>
    </row>
    <row r="14166" spans="12:16" ht="24" customHeight="1">
      <c r="L14166" s="8"/>
      <c r="M14166" s="8"/>
      <c r="N14166" s="8"/>
      <c r="O14166" s="8"/>
      <c r="P14166" s="8"/>
    </row>
    <row r="14167" spans="12:16" ht="24" customHeight="1">
      <c r="L14167" s="8"/>
      <c r="M14167" s="8"/>
      <c r="N14167" s="8"/>
      <c r="O14167" s="8"/>
      <c r="P14167" s="8"/>
    </row>
    <row r="14168" spans="12:16" ht="24" customHeight="1">
      <c r="L14168" s="8"/>
      <c r="M14168" s="8"/>
      <c r="N14168" s="8"/>
      <c r="O14168" s="8"/>
      <c r="P14168" s="8"/>
    </row>
    <row r="14169" spans="12:16" ht="24" customHeight="1">
      <c r="L14169" s="8"/>
      <c r="M14169" s="8"/>
      <c r="N14169" s="8"/>
      <c r="O14169" s="8"/>
      <c r="P14169" s="8"/>
    </row>
    <row r="14170" spans="12:16" ht="24" customHeight="1">
      <c r="L14170" s="8"/>
      <c r="M14170" s="8"/>
      <c r="N14170" s="8"/>
      <c r="O14170" s="8"/>
      <c r="P14170" s="8"/>
    </row>
    <row r="14171" spans="12:16" ht="24" customHeight="1">
      <c r="L14171" s="8"/>
      <c r="M14171" s="8"/>
      <c r="N14171" s="8"/>
      <c r="O14171" s="8"/>
      <c r="P14171" s="8"/>
    </row>
    <row r="14172" spans="12:16" ht="24" customHeight="1">
      <c r="L14172" s="8"/>
      <c r="M14172" s="8"/>
      <c r="N14172" s="8"/>
      <c r="O14172" s="8"/>
      <c r="P14172" s="8"/>
    </row>
    <row r="14173" spans="12:16" ht="24" customHeight="1">
      <c r="L14173" s="8"/>
      <c r="M14173" s="8"/>
      <c r="N14173" s="8"/>
      <c r="O14173" s="8"/>
      <c r="P14173" s="8"/>
    </row>
    <row r="14174" spans="12:16" ht="24" customHeight="1">
      <c r="L14174" s="8"/>
      <c r="M14174" s="8"/>
      <c r="N14174" s="8"/>
      <c r="O14174" s="8"/>
      <c r="P14174" s="8"/>
    </row>
    <row r="14175" spans="12:16" ht="24" customHeight="1">
      <c r="L14175" s="8"/>
      <c r="M14175" s="8"/>
      <c r="N14175" s="8"/>
      <c r="O14175" s="8"/>
      <c r="P14175" s="8"/>
    </row>
    <row r="14176" spans="12:16" ht="24" customHeight="1">
      <c r="L14176" s="8"/>
      <c r="M14176" s="8"/>
      <c r="N14176" s="8"/>
      <c r="O14176" s="8"/>
      <c r="P14176" s="8"/>
    </row>
    <row r="14177" spans="12:16" ht="24" customHeight="1">
      <c r="L14177" s="8"/>
      <c r="M14177" s="8"/>
      <c r="N14177" s="8"/>
      <c r="O14177" s="8"/>
      <c r="P14177" s="8"/>
    </row>
    <row r="14178" spans="12:16" ht="24" customHeight="1">
      <c r="L14178" s="8"/>
      <c r="M14178" s="8"/>
      <c r="N14178" s="8"/>
      <c r="O14178" s="8"/>
      <c r="P14178" s="8"/>
    </row>
    <row r="14179" spans="12:16" ht="24" customHeight="1">
      <c r="L14179" s="8"/>
      <c r="M14179" s="8"/>
      <c r="N14179" s="8"/>
      <c r="O14179" s="8"/>
      <c r="P14179" s="8"/>
    </row>
    <row r="14180" spans="12:16" ht="24" customHeight="1">
      <c r="L14180" s="8"/>
      <c r="M14180" s="8"/>
      <c r="N14180" s="8"/>
      <c r="O14180" s="8"/>
      <c r="P14180" s="8"/>
    </row>
    <row r="14181" spans="12:16" ht="24" customHeight="1">
      <c r="L14181" s="8"/>
      <c r="M14181" s="8"/>
      <c r="N14181" s="8"/>
      <c r="O14181" s="8"/>
      <c r="P14181" s="8"/>
    </row>
    <row r="14182" spans="12:16" ht="24" customHeight="1">
      <c r="L14182" s="8"/>
      <c r="M14182" s="8"/>
      <c r="N14182" s="8"/>
      <c r="O14182" s="8"/>
      <c r="P14182" s="8"/>
    </row>
    <row r="14183" spans="12:16" ht="24" customHeight="1">
      <c r="L14183" s="8"/>
      <c r="M14183" s="8"/>
      <c r="N14183" s="8"/>
      <c r="O14183" s="8"/>
      <c r="P14183" s="8"/>
    </row>
    <row r="14184" spans="12:16" ht="24" customHeight="1">
      <c r="L14184" s="8"/>
      <c r="M14184" s="8"/>
      <c r="N14184" s="8"/>
      <c r="O14184" s="8"/>
      <c r="P14184" s="8"/>
    </row>
    <row r="14185" spans="12:16" ht="24" customHeight="1">
      <c r="L14185" s="8"/>
      <c r="M14185" s="8"/>
      <c r="N14185" s="8"/>
      <c r="O14185" s="8"/>
      <c r="P14185" s="8"/>
    </row>
    <row r="14186" spans="12:16" ht="24" customHeight="1">
      <c r="L14186" s="8"/>
      <c r="M14186" s="8"/>
      <c r="N14186" s="8"/>
      <c r="O14186" s="8"/>
      <c r="P14186" s="8"/>
    </row>
    <row r="14187" spans="12:16" ht="24" customHeight="1">
      <c r="L14187" s="8"/>
      <c r="M14187" s="8"/>
      <c r="N14187" s="8"/>
      <c r="O14187" s="8"/>
      <c r="P14187" s="8"/>
    </row>
    <row r="14188" spans="12:16" ht="24" customHeight="1">
      <c r="L14188" s="8"/>
      <c r="M14188" s="8"/>
      <c r="N14188" s="8"/>
      <c r="O14188" s="8"/>
      <c r="P14188" s="8"/>
    </row>
    <row r="14189" spans="12:16" ht="24" customHeight="1">
      <c r="L14189" s="8"/>
      <c r="M14189" s="8"/>
      <c r="N14189" s="8"/>
      <c r="O14189" s="8"/>
      <c r="P14189" s="8"/>
    </row>
    <row r="14190" spans="12:16" ht="24" customHeight="1">
      <c r="L14190" s="8"/>
      <c r="M14190" s="8"/>
      <c r="N14190" s="8"/>
      <c r="O14190" s="8"/>
      <c r="P14190" s="8"/>
    </row>
    <row r="14191" spans="12:16" ht="24" customHeight="1">
      <c r="L14191" s="8"/>
      <c r="M14191" s="8"/>
      <c r="N14191" s="8"/>
      <c r="O14191" s="8"/>
      <c r="P14191" s="8"/>
    </row>
    <row r="14192" spans="12:16" ht="24" customHeight="1">
      <c r="L14192" s="8"/>
      <c r="M14192" s="8"/>
      <c r="N14192" s="8"/>
      <c r="O14192" s="8"/>
      <c r="P14192" s="8"/>
    </row>
    <row r="14193" spans="12:16" ht="24" customHeight="1">
      <c r="L14193" s="8"/>
      <c r="M14193" s="8"/>
      <c r="N14193" s="8"/>
      <c r="O14193" s="8"/>
      <c r="P14193" s="8"/>
    </row>
    <row r="14194" spans="12:16" ht="24" customHeight="1">
      <c r="L14194" s="8"/>
      <c r="M14194" s="8"/>
      <c r="N14194" s="8"/>
      <c r="O14194" s="8"/>
      <c r="P14194" s="8"/>
    </row>
    <row r="14195" spans="12:16" ht="24" customHeight="1">
      <c r="L14195" s="8"/>
      <c r="M14195" s="8"/>
      <c r="N14195" s="8"/>
      <c r="O14195" s="8"/>
      <c r="P14195" s="8"/>
    </row>
    <row r="14196" spans="12:16" ht="24" customHeight="1">
      <c r="L14196" s="8"/>
      <c r="M14196" s="8"/>
      <c r="N14196" s="8"/>
      <c r="O14196" s="8"/>
      <c r="P14196" s="8"/>
    </row>
    <row r="14197" spans="12:16" ht="24" customHeight="1">
      <c r="L14197" s="8"/>
      <c r="M14197" s="8"/>
      <c r="N14197" s="8"/>
      <c r="O14197" s="8"/>
      <c r="P14197" s="8"/>
    </row>
    <row r="14198" spans="12:16" ht="24" customHeight="1">
      <c r="L14198" s="8"/>
      <c r="M14198" s="8"/>
      <c r="N14198" s="8"/>
      <c r="O14198" s="8"/>
      <c r="P14198" s="8"/>
    </row>
    <row r="14199" spans="12:16" ht="24" customHeight="1">
      <c r="L14199" s="8"/>
      <c r="M14199" s="8"/>
      <c r="N14199" s="8"/>
      <c r="O14199" s="8"/>
      <c r="P14199" s="8"/>
    </row>
    <row r="14200" spans="12:16" ht="24" customHeight="1">
      <c r="L14200" s="8"/>
      <c r="M14200" s="8"/>
      <c r="N14200" s="8"/>
      <c r="O14200" s="8"/>
      <c r="P14200" s="8"/>
    </row>
    <row r="14201" spans="12:16" ht="24" customHeight="1">
      <c r="L14201" s="8"/>
      <c r="M14201" s="8"/>
      <c r="N14201" s="8"/>
      <c r="O14201" s="8"/>
      <c r="P14201" s="8"/>
    </row>
    <row r="14202" spans="12:16" ht="24" customHeight="1">
      <c r="L14202" s="8"/>
      <c r="M14202" s="8"/>
      <c r="N14202" s="8"/>
      <c r="O14202" s="8"/>
      <c r="P14202" s="8"/>
    </row>
    <row r="14203" spans="12:16" ht="24" customHeight="1">
      <c r="L14203" s="8"/>
      <c r="M14203" s="8"/>
      <c r="N14203" s="8"/>
      <c r="O14203" s="8"/>
      <c r="P14203" s="8"/>
    </row>
    <row r="14204" spans="12:16" ht="24" customHeight="1">
      <c r="L14204" s="8"/>
      <c r="M14204" s="8"/>
      <c r="N14204" s="8"/>
      <c r="O14204" s="8"/>
      <c r="P14204" s="8"/>
    </row>
    <row r="14205" spans="12:16" ht="24" customHeight="1">
      <c r="L14205" s="8"/>
      <c r="M14205" s="8"/>
      <c r="N14205" s="8"/>
      <c r="O14205" s="8"/>
      <c r="P14205" s="8"/>
    </row>
    <row r="14206" spans="12:16" ht="24" customHeight="1">
      <c r="L14206" s="8"/>
      <c r="M14206" s="8"/>
      <c r="N14206" s="8"/>
      <c r="O14206" s="8"/>
      <c r="P14206" s="8"/>
    </row>
    <row r="14207" spans="12:16" ht="24" customHeight="1">
      <c r="L14207" s="8"/>
      <c r="M14207" s="8"/>
      <c r="N14207" s="8"/>
      <c r="O14207" s="8"/>
      <c r="P14207" s="8"/>
    </row>
    <row r="14208" spans="12:16" ht="24" customHeight="1">
      <c r="L14208" s="8"/>
      <c r="M14208" s="8"/>
      <c r="N14208" s="8"/>
      <c r="O14208" s="8"/>
      <c r="P14208" s="8"/>
    </row>
    <row r="14209" spans="12:16" ht="24" customHeight="1">
      <c r="L14209" s="8"/>
      <c r="M14209" s="8"/>
      <c r="N14209" s="8"/>
      <c r="O14209" s="8"/>
      <c r="P14209" s="8"/>
    </row>
    <row r="14210" spans="12:16" ht="24" customHeight="1">
      <c r="L14210" s="8"/>
      <c r="M14210" s="8"/>
      <c r="N14210" s="8"/>
      <c r="O14210" s="8"/>
      <c r="P14210" s="8"/>
    </row>
    <row r="14211" spans="12:16" ht="24" customHeight="1">
      <c r="L14211" s="8"/>
      <c r="M14211" s="8"/>
      <c r="N14211" s="8"/>
      <c r="O14211" s="8"/>
      <c r="P14211" s="8"/>
    </row>
    <row r="14212" spans="12:16" ht="24" customHeight="1">
      <c r="L14212" s="8"/>
      <c r="M14212" s="8"/>
      <c r="N14212" s="8"/>
      <c r="O14212" s="8"/>
      <c r="P14212" s="8"/>
    </row>
    <row r="14213" spans="12:16" ht="24" customHeight="1">
      <c r="L14213" s="8"/>
      <c r="M14213" s="8"/>
      <c r="N14213" s="8"/>
      <c r="O14213" s="8"/>
      <c r="P14213" s="8"/>
    </row>
    <row r="14214" spans="12:16" ht="24" customHeight="1">
      <c r="L14214" s="8"/>
      <c r="M14214" s="8"/>
      <c r="N14214" s="8"/>
      <c r="O14214" s="8"/>
      <c r="P14214" s="8"/>
    </row>
    <row r="14215" spans="12:16" ht="24" customHeight="1">
      <c r="L14215" s="8"/>
      <c r="M14215" s="8"/>
      <c r="N14215" s="8"/>
      <c r="O14215" s="8"/>
      <c r="P14215" s="8"/>
    </row>
    <row r="14216" spans="12:16" ht="24" customHeight="1">
      <c r="L14216" s="8"/>
      <c r="M14216" s="8"/>
      <c r="N14216" s="8"/>
      <c r="O14216" s="8"/>
      <c r="P14216" s="8"/>
    </row>
    <row r="14217" spans="12:16" ht="24" customHeight="1">
      <c r="L14217" s="8"/>
      <c r="M14217" s="8"/>
      <c r="N14217" s="8"/>
      <c r="O14217" s="8"/>
      <c r="P14217" s="8"/>
    </row>
    <row r="14218" spans="12:16" ht="24" customHeight="1">
      <c r="L14218" s="8"/>
      <c r="M14218" s="8"/>
      <c r="N14218" s="8"/>
      <c r="O14218" s="8"/>
      <c r="P14218" s="8"/>
    </row>
    <row r="14219" spans="12:16" ht="24" customHeight="1">
      <c r="L14219" s="8"/>
      <c r="M14219" s="8"/>
      <c r="N14219" s="8"/>
      <c r="O14219" s="8"/>
      <c r="P14219" s="8"/>
    </row>
    <row r="14220" spans="12:16" ht="24" customHeight="1">
      <c r="L14220" s="8"/>
      <c r="M14220" s="8"/>
      <c r="N14220" s="8"/>
      <c r="O14220" s="8"/>
      <c r="P14220" s="8"/>
    </row>
    <row r="14221" spans="12:16" ht="24" customHeight="1">
      <c r="L14221" s="8"/>
      <c r="M14221" s="8"/>
      <c r="N14221" s="8"/>
      <c r="O14221" s="8"/>
      <c r="P14221" s="8"/>
    </row>
    <row r="14222" spans="12:16" ht="24" customHeight="1">
      <c r="L14222" s="8"/>
      <c r="M14222" s="8"/>
      <c r="N14222" s="8"/>
      <c r="O14222" s="8"/>
      <c r="P14222" s="8"/>
    </row>
    <row r="14223" spans="12:16" ht="24" customHeight="1">
      <c r="L14223" s="8"/>
      <c r="M14223" s="8"/>
      <c r="N14223" s="8"/>
      <c r="O14223" s="8"/>
      <c r="P14223" s="8"/>
    </row>
    <row r="14224" spans="12:16" ht="24" customHeight="1">
      <c r="L14224" s="8"/>
      <c r="M14224" s="8"/>
      <c r="N14224" s="8"/>
      <c r="O14224" s="8"/>
      <c r="P14224" s="8"/>
    </row>
    <row r="14225" spans="12:16" ht="24" customHeight="1">
      <c r="L14225" s="8"/>
      <c r="M14225" s="8"/>
      <c r="N14225" s="8"/>
      <c r="O14225" s="8"/>
      <c r="P14225" s="8"/>
    </row>
    <row r="14226" spans="12:16" ht="24" customHeight="1">
      <c r="L14226" s="8"/>
      <c r="M14226" s="8"/>
      <c r="N14226" s="8"/>
      <c r="O14226" s="8"/>
      <c r="P14226" s="8"/>
    </row>
    <row r="14227" spans="12:16" ht="24" customHeight="1">
      <c r="L14227" s="8"/>
      <c r="M14227" s="8"/>
      <c r="N14227" s="8"/>
      <c r="O14227" s="8"/>
      <c r="P14227" s="8"/>
    </row>
    <row r="14228" spans="12:16" ht="24" customHeight="1">
      <c r="L14228" s="8"/>
      <c r="M14228" s="8"/>
      <c r="N14228" s="8"/>
      <c r="O14228" s="8"/>
      <c r="P14228" s="8"/>
    </row>
    <row r="14229" spans="12:16" ht="24" customHeight="1">
      <c r="L14229" s="8"/>
      <c r="M14229" s="8"/>
      <c r="N14229" s="8"/>
      <c r="O14229" s="8"/>
      <c r="P14229" s="8"/>
    </row>
    <row r="14230" spans="12:16" ht="24" customHeight="1">
      <c r="L14230" s="8"/>
      <c r="M14230" s="8"/>
      <c r="N14230" s="8"/>
      <c r="O14230" s="8"/>
      <c r="P14230" s="8"/>
    </row>
    <row r="14231" spans="12:16" ht="24" customHeight="1">
      <c r="L14231" s="8"/>
      <c r="M14231" s="8"/>
      <c r="N14231" s="8"/>
      <c r="O14231" s="8"/>
      <c r="P14231" s="8"/>
    </row>
    <row r="14232" spans="12:16" ht="24" customHeight="1">
      <c r="L14232" s="8"/>
      <c r="M14232" s="8"/>
      <c r="N14232" s="8"/>
      <c r="O14232" s="8"/>
      <c r="P14232" s="8"/>
    </row>
    <row r="14233" spans="12:16" ht="24" customHeight="1">
      <c r="L14233" s="8"/>
      <c r="M14233" s="8"/>
      <c r="N14233" s="8"/>
      <c r="O14233" s="8"/>
      <c r="P14233" s="8"/>
    </row>
    <row r="14234" spans="12:16" ht="24" customHeight="1">
      <c r="L14234" s="8"/>
      <c r="M14234" s="8"/>
      <c r="N14234" s="8"/>
      <c r="O14234" s="8"/>
      <c r="P14234" s="8"/>
    </row>
    <row r="14235" spans="12:16" ht="24" customHeight="1">
      <c r="L14235" s="8"/>
      <c r="M14235" s="8"/>
      <c r="N14235" s="8"/>
      <c r="O14235" s="8"/>
      <c r="P14235" s="8"/>
    </row>
    <row r="14236" spans="12:16" ht="24" customHeight="1">
      <c r="L14236" s="8"/>
      <c r="M14236" s="8"/>
      <c r="N14236" s="8"/>
      <c r="O14236" s="8"/>
      <c r="P14236" s="8"/>
    </row>
    <row r="14237" spans="12:16" ht="24" customHeight="1">
      <c r="L14237" s="8"/>
      <c r="M14237" s="8"/>
      <c r="N14237" s="8"/>
      <c r="O14237" s="8"/>
      <c r="P14237" s="8"/>
    </row>
    <row r="14238" spans="12:16" ht="24" customHeight="1">
      <c r="L14238" s="8"/>
      <c r="M14238" s="8"/>
      <c r="N14238" s="8"/>
      <c r="O14238" s="8"/>
      <c r="P14238" s="8"/>
    </row>
    <row r="14239" spans="12:16" ht="24" customHeight="1">
      <c r="L14239" s="8"/>
      <c r="M14239" s="8"/>
      <c r="N14239" s="8"/>
      <c r="O14239" s="8"/>
      <c r="P14239" s="8"/>
    </row>
    <row r="14240" spans="12:16" ht="24" customHeight="1">
      <c r="L14240" s="8"/>
      <c r="M14240" s="8"/>
      <c r="N14240" s="8"/>
      <c r="O14240" s="8"/>
      <c r="P14240" s="8"/>
    </row>
    <row r="14241" spans="12:16" ht="24" customHeight="1">
      <c r="L14241" s="8"/>
      <c r="M14241" s="8"/>
      <c r="N14241" s="8"/>
      <c r="O14241" s="8"/>
      <c r="P14241" s="8"/>
    </row>
    <row r="14242" spans="12:16" ht="24" customHeight="1">
      <c r="L14242" s="8"/>
      <c r="M14242" s="8"/>
      <c r="N14242" s="8"/>
      <c r="O14242" s="8"/>
      <c r="P14242" s="8"/>
    </row>
    <row r="14243" spans="12:16" ht="24" customHeight="1">
      <c r="L14243" s="8"/>
      <c r="M14243" s="8"/>
      <c r="N14243" s="8"/>
      <c r="O14243" s="8"/>
      <c r="P14243" s="8"/>
    </row>
    <row r="14244" spans="12:16" ht="24" customHeight="1">
      <c r="L14244" s="8"/>
      <c r="M14244" s="8"/>
      <c r="N14244" s="8"/>
      <c r="O14244" s="8"/>
      <c r="P14244" s="8"/>
    </row>
    <row r="14245" spans="12:16" ht="24" customHeight="1">
      <c r="L14245" s="8"/>
      <c r="M14245" s="8"/>
      <c r="N14245" s="8"/>
      <c r="O14245" s="8"/>
      <c r="P14245" s="8"/>
    </row>
    <row r="14246" spans="12:16" ht="24" customHeight="1">
      <c r="L14246" s="8"/>
      <c r="M14246" s="8"/>
      <c r="N14246" s="8"/>
      <c r="O14246" s="8"/>
      <c r="P14246" s="8"/>
    </row>
    <row r="14247" spans="12:16" ht="24" customHeight="1">
      <c r="L14247" s="8"/>
      <c r="M14247" s="8"/>
      <c r="N14247" s="8"/>
      <c r="O14247" s="8"/>
      <c r="P14247" s="8"/>
    </row>
    <row r="14248" spans="12:16" ht="24" customHeight="1">
      <c r="L14248" s="8"/>
      <c r="M14248" s="8"/>
      <c r="N14248" s="8"/>
      <c r="O14248" s="8"/>
      <c r="P14248" s="8"/>
    </row>
    <row r="14249" spans="12:16" ht="24" customHeight="1">
      <c r="L14249" s="8"/>
      <c r="M14249" s="8"/>
      <c r="N14249" s="8"/>
      <c r="O14249" s="8"/>
      <c r="P14249" s="8"/>
    </row>
    <row r="14250" spans="12:16" ht="24" customHeight="1">
      <c r="L14250" s="8"/>
      <c r="M14250" s="8"/>
      <c r="N14250" s="8"/>
      <c r="O14250" s="8"/>
      <c r="P14250" s="8"/>
    </row>
    <row r="14251" spans="12:16" ht="24" customHeight="1">
      <c r="L14251" s="8"/>
      <c r="M14251" s="8"/>
      <c r="N14251" s="8"/>
      <c r="O14251" s="8"/>
      <c r="P14251" s="8"/>
    </row>
    <row r="14252" spans="12:16" ht="24" customHeight="1">
      <c r="L14252" s="8"/>
      <c r="M14252" s="8"/>
      <c r="N14252" s="8"/>
      <c r="O14252" s="8"/>
      <c r="P14252" s="8"/>
    </row>
    <row r="14253" spans="12:16" ht="24" customHeight="1">
      <c r="L14253" s="8"/>
      <c r="M14253" s="8"/>
      <c r="N14253" s="8"/>
      <c r="O14253" s="8"/>
      <c r="P14253" s="8"/>
    </row>
    <row r="14254" spans="12:16" ht="24" customHeight="1">
      <c r="L14254" s="8"/>
      <c r="M14254" s="8"/>
      <c r="N14254" s="8"/>
      <c r="O14254" s="8"/>
      <c r="P14254" s="8"/>
    </row>
    <row r="14255" spans="12:16" ht="24" customHeight="1">
      <c r="L14255" s="8"/>
      <c r="M14255" s="8"/>
      <c r="N14255" s="8"/>
      <c r="O14255" s="8"/>
      <c r="P14255" s="8"/>
    </row>
    <row r="14256" spans="12:16" ht="24" customHeight="1">
      <c r="L14256" s="8"/>
      <c r="M14256" s="8"/>
      <c r="N14256" s="8"/>
      <c r="O14256" s="8"/>
      <c r="P14256" s="8"/>
    </row>
    <row r="14257" spans="12:16" ht="24" customHeight="1">
      <c r="L14257" s="8"/>
      <c r="M14257" s="8"/>
      <c r="N14257" s="8"/>
      <c r="O14257" s="8"/>
      <c r="P14257" s="8"/>
    </row>
    <row r="14258" spans="12:16" ht="24" customHeight="1">
      <c r="L14258" s="8"/>
      <c r="M14258" s="8"/>
      <c r="N14258" s="8"/>
      <c r="O14258" s="8"/>
      <c r="P14258" s="8"/>
    </row>
    <row r="14259" spans="12:16" ht="24" customHeight="1">
      <c r="L14259" s="8"/>
      <c r="M14259" s="8"/>
      <c r="N14259" s="8"/>
      <c r="O14259" s="8"/>
      <c r="P14259" s="8"/>
    </row>
    <row r="14260" spans="12:16" ht="24" customHeight="1">
      <c r="L14260" s="8"/>
      <c r="M14260" s="8"/>
      <c r="N14260" s="8"/>
      <c r="O14260" s="8"/>
      <c r="P14260" s="8"/>
    </row>
    <row r="14261" spans="12:16" ht="24" customHeight="1">
      <c r="L14261" s="8"/>
      <c r="M14261" s="8"/>
      <c r="N14261" s="8"/>
      <c r="O14261" s="8"/>
      <c r="P14261" s="8"/>
    </row>
    <row r="14262" spans="12:16" ht="24" customHeight="1">
      <c r="L14262" s="8"/>
      <c r="M14262" s="8"/>
      <c r="N14262" s="8"/>
      <c r="O14262" s="8"/>
      <c r="P14262" s="8"/>
    </row>
    <row r="14263" spans="12:16" ht="24" customHeight="1">
      <c r="L14263" s="8"/>
      <c r="M14263" s="8"/>
      <c r="N14263" s="8"/>
      <c r="O14263" s="8"/>
      <c r="P14263" s="8"/>
    </row>
    <row r="14264" spans="12:16" ht="24" customHeight="1">
      <c r="L14264" s="8"/>
      <c r="M14264" s="8"/>
      <c r="N14264" s="8"/>
      <c r="O14264" s="8"/>
      <c r="P14264" s="8"/>
    </row>
    <row r="14265" spans="12:16" ht="24" customHeight="1">
      <c r="L14265" s="8"/>
      <c r="M14265" s="8"/>
      <c r="N14265" s="8"/>
      <c r="O14265" s="8"/>
      <c r="P14265" s="8"/>
    </row>
    <row r="14266" spans="12:16" ht="24" customHeight="1">
      <c r="L14266" s="8"/>
      <c r="M14266" s="8"/>
      <c r="N14266" s="8"/>
      <c r="O14266" s="8"/>
      <c r="P14266" s="8"/>
    </row>
    <row r="14267" spans="12:16" ht="24" customHeight="1">
      <c r="L14267" s="8"/>
      <c r="M14267" s="8"/>
      <c r="N14267" s="8"/>
      <c r="O14267" s="8"/>
      <c r="P14267" s="8"/>
    </row>
    <row r="14268" spans="12:16" ht="24" customHeight="1">
      <c r="L14268" s="8"/>
      <c r="M14268" s="8"/>
      <c r="N14268" s="8"/>
      <c r="O14268" s="8"/>
      <c r="P14268" s="8"/>
    </row>
    <row r="14269" spans="12:16" ht="24" customHeight="1">
      <c r="L14269" s="8"/>
      <c r="M14269" s="8"/>
      <c r="N14269" s="8"/>
      <c r="O14269" s="8"/>
      <c r="P14269" s="8"/>
    </row>
    <row r="14270" spans="12:16" ht="24" customHeight="1">
      <c r="L14270" s="8"/>
      <c r="M14270" s="8"/>
      <c r="N14270" s="8"/>
      <c r="O14270" s="8"/>
      <c r="P14270" s="8"/>
    </row>
    <row r="14271" spans="12:16" ht="24" customHeight="1">
      <c r="L14271" s="8"/>
      <c r="M14271" s="8"/>
      <c r="N14271" s="8"/>
      <c r="O14271" s="8"/>
      <c r="P14271" s="8"/>
    </row>
    <row r="14272" spans="12:16" ht="24" customHeight="1">
      <c r="L14272" s="8"/>
      <c r="M14272" s="8"/>
      <c r="N14272" s="8"/>
      <c r="O14272" s="8"/>
      <c r="P14272" s="8"/>
    </row>
    <row r="14273" spans="12:16" ht="24" customHeight="1">
      <c r="L14273" s="8"/>
      <c r="M14273" s="8"/>
      <c r="N14273" s="8"/>
      <c r="O14273" s="8"/>
      <c r="P14273" s="8"/>
    </row>
    <row r="14274" spans="12:16" ht="24" customHeight="1">
      <c r="L14274" s="8"/>
      <c r="M14274" s="8"/>
      <c r="N14274" s="8"/>
      <c r="O14274" s="8"/>
      <c r="P14274" s="8"/>
    </row>
    <row r="14275" spans="12:16" ht="24" customHeight="1">
      <c r="L14275" s="8"/>
      <c r="M14275" s="8"/>
      <c r="N14275" s="8"/>
      <c r="O14275" s="8"/>
      <c r="P14275" s="8"/>
    </row>
    <row r="14276" spans="12:16" ht="24" customHeight="1">
      <c r="L14276" s="8"/>
      <c r="M14276" s="8"/>
      <c r="N14276" s="8"/>
      <c r="O14276" s="8"/>
      <c r="P14276" s="8"/>
    </row>
    <row r="14277" spans="12:16" ht="24" customHeight="1">
      <c r="L14277" s="8"/>
      <c r="M14277" s="8"/>
      <c r="N14277" s="8"/>
      <c r="O14277" s="8"/>
      <c r="P14277" s="8"/>
    </row>
    <row r="14278" spans="12:16" ht="24" customHeight="1">
      <c r="L14278" s="8"/>
      <c r="M14278" s="8"/>
      <c r="N14278" s="8"/>
      <c r="O14278" s="8"/>
      <c r="P14278" s="8"/>
    </row>
    <row r="14279" spans="12:16" ht="24" customHeight="1">
      <c r="L14279" s="8"/>
      <c r="M14279" s="8"/>
      <c r="N14279" s="8"/>
      <c r="O14279" s="8"/>
      <c r="P14279" s="8"/>
    </row>
    <row r="14280" spans="12:16" ht="24" customHeight="1">
      <c r="L14280" s="8"/>
      <c r="M14280" s="8"/>
      <c r="N14280" s="8"/>
      <c r="O14280" s="8"/>
      <c r="P14280" s="8"/>
    </row>
    <row r="14281" spans="12:16" ht="24" customHeight="1">
      <c r="L14281" s="8"/>
      <c r="M14281" s="8"/>
      <c r="N14281" s="8"/>
      <c r="O14281" s="8"/>
      <c r="P14281" s="8"/>
    </row>
    <row r="14282" spans="12:16" ht="24" customHeight="1">
      <c r="L14282" s="8"/>
      <c r="M14282" s="8"/>
      <c r="N14282" s="8"/>
      <c r="O14282" s="8"/>
      <c r="P14282" s="8"/>
    </row>
    <row r="14283" spans="12:16" ht="24" customHeight="1">
      <c r="L14283" s="8"/>
      <c r="M14283" s="8"/>
      <c r="N14283" s="8"/>
      <c r="O14283" s="8"/>
      <c r="P14283" s="8"/>
    </row>
    <row r="14284" spans="12:16" ht="24" customHeight="1">
      <c r="L14284" s="8"/>
      <c r="M14284" s="8"/>
      <c r="N14284" s="8"/>
      <c r="O14284" s="8"/>
      <c r="P14284" s="8"/>
    </row>
    <row r="14285" spans="12:16" ht="24" customHeight="1">
      <c r="L14285" s="8"/>
      <c r="M14285" s="8"/>
      <c r="N14285" s="8"/>
      <c r="O14285" s="8"/>
      <c r="P14285" s="8"/>
    </row>
    <row r="14286" spans="12:16" ht="24" customHeight="1">
      <c r="L14286" s="8"/>
      <c r="M14286" s="8"/>
      <c r="N14286" s="8"/>
      <c r="O14286" s="8"/>
      <c r="P14286" s="8"/>
    </row>
    <row r="14287" spans="12:16" ht="24" customHeight="1">
      <c r="L14287" s="8"/>
      <c r="M14287" s="8"/>
      <c r="N14287" s="8"/>
      <c r="O14287" s="8"/>
      <c r="P14287" s="8"/>
    </row>
    <row r="14288" spans="12:16" ht="24" customHeight="1">
      <c r="L14288" s="8"/>
      <c r="M14288" s="8"/>
      <c r="N14288" s="8"/>
      <c r="O14288" s="8"/>
      <c r="P14288" s="8"/>
    </row>
    <row r="14289" spans="12:16" ht="24" customHeight="1">
      <c r="L14289" s="8"/>
      <c r="M14289" s="8"/>
      <c r="N14289" s="8"/>
      <c r="O14289" s="8"/>
      <c r="P14289" s="8"/>
    </row>
    <row r="14290" spans="12:16" ht="24" customHeight="1">
      <c r="L14290" s="8"/>
      <c r="M14290" s="8"/>
      <c r="N14290" s="8"/>
      <c r="O14290" s="8"/>
      <c r="P14290" s="8"/>
    </row>
    <row r="14291" spans="12:16" ht="24" customHeight="1">
      <c r="L14291" s="8"/>
      <c r="M14291" s="8"/>
      <c r="N14291" s="8"/>
      <c r="O14291" s="8"/>
      <c r="P14291" s="8"/>
    </row>
    <row r="14292" spans="12:16" ht="24" customHeight="1">
      <c r="L14292" s="8"/>
      <c r="M14292" s="8"/>
      <c r="N14292" s="8"/>
      <c r="O14292" s="8"/>
      <c r="P14292" s="8"/>
    </row>
    <row r="14293" spans="12:16" ht="24" customHeight="1">
      <c r="L14293" s="8"/>
      <c r="M14293" s="8"/>
      <c r="N14293" s="8"/>
      <c r="O14293" s="8"/>
      <c r="P14293" s="8"/>
    </row>
    <row r="14294" spans="12:16" ht="24" customHeight="1">
      <c r="L14294" s="8"/>
      <c r="M14294" s="8"/>
      <c r="N14294" s="8"/>
      <c r="O14294" s="8"/>
      <c r="P14294" s="8"/>
    </row>
    <row r="14295" spans="12:16" ht="24" customHeight="1">
      <c r="L14295" s="8"/>
      <c r="M14295" s="8"/>
      <c r="N14295" s="8"/>
      <c r="O14295" s="8"/>
      <c r="P14295" s="8"/>
    </row>
    <row r="14296" spans="12:16" ht="24" customHeight="1">
      <c r="L14296" s="8"/>
      <c r="M14296" s="8"/>
      <c r="N14296" s="8"/>
      <c r="O14296" s="8"/>
      <c r="P14296" s="8"/>
    </row>
    <row r="14297" spans="12:16" ht="24" customHeight="1">
      <c r="L14297" s="8"/>
      <c r="M14297" s="8"/>
      <c r="N14297" s="8"/>
      <c r="O14297" s="8"/>
      <c r="P14297" s="8"/>
    </row>
    <row r="14298" spans="12:16" ht="24" customHeight="1">
      <c r="L14298" s="8"/>
      <c r="M14298" s="8"/>
      <c r="N14298" s="8"/>
      <c r="O14298" s="8"/>
      <c r="P14298" s="8"/>
    </row>
    <row r="14299" spans="12:16" ht="24" customHeight="1">
      <c r="L14299" s="8"/>
      <c r="M14299" s="8"/>
      <c r="N14299" s="8"/>
      <c r="O14299" s="8"/>
      <c r="P14299" s="8"/>
    </row>
    <row r="14300" spans="12:16" ht="24" customHeight="1">
      <c r="L14300" s="8"/>
      <c r="M14300" s="8"/>
      <c r="N14300" s="8"/>
      <c r="O14300" s="8"/>
      <c r="P14300" s="8"/>
    </row>
    <row r="14301" spans="12:16" ht="24" customHeight="1">
      <c r="L14301" s="8"/>
      <c r="M14301" s="8"/>
      <c r="N14301" s="8"/>
      <c r="O14301" s="8"/>
      <c r="P14301" s="8"/>
    </row>
    <row r="14302" spans="12:16" ht="24" customHeight="1">
      <c r="L14302" s="8"/>
      <c r="M14302" s="8"/>
      <c r="N14302" s="8"/>
      <c r="O14302" s="8"/>
      <c r="P14302" s="8"/>
    </row>
    <row r="14303" spans="12:16" ht="24" customHeight="1">
      <c r="L14303" s="8"/>
      <c r="M14303" s="8"/>
      <c r="N14303" s="8"/>
      <c r="O14303" s="8"/>
      <c r="P14303" s="8"/>
    </row>
    <row r="14304" spans="12:16" ht="24" customHeight="1">
      <c r="L14304" s="8"/>
      <c r="M14304" s="8"/>
      <c r="N14304" s="8"/>
      <c r="O14304" s="8"/>
      <c r="P14304" s="8"/>
    </row>
    <row r="14305" spans="12:16" ht="24" customHeight="1">
      <c r="L14305" s="8"/>
      <c r="M14305" s="8"/>
      <c r="N14305" s="8"/>
      <c r="O14305" s="8"/>
      <c r="P14305" s="8"/>
    </row>
    <row r="14306" spans="12:16" ht="24" customHeight="1">
      <c r="L14306" s="8"/>
      <c r="M14306" s="8"/>
      <c r="N14306" s="8"/>
      <c r="O14306" s="8"/>
      <c r="P14306" s="8"/>
    </row>
    <row r="14307" spans="12:16" ht="24" customHeight="1">
      <c r="L14307" s="8"/>
      <c r="M14307" s="8"/>
      <c r="N14307" s="8"/>
      <c r="O14307" s="8"/>
      <c r="P14307" s="8"/>
    </row>
    <row r="14308" spans="12:16" ht="24" customHeight="1">
      <c r="L14308" s="8"/>
      <c r="M14308" s="8"/>
      <c r="N14308" s="8"/>
      <c r="O14308" s="8"/>
      <c r="P14308" s="8"/>
    </row>
    <row r="14309" spans="12:16" ht="24" customHeight="1">
      <c r="L14309" s="8"/>
      <c r="M14309" s="8"/>
      <c r="N14309" s="8"/>
      <c r="O14309" s="8"/>
      <c r="P14309" s="8"/>
    </row>
    <row r="14310" spans="12:16" ht="24" customHeight="1">
      <c r="L14310" s="8"/>
      <c r="M14310" s="8"/>
      <c r="N14310" s="8"/>
      <c r="O14310" s="8"/>
      <c r="P14310" s="8"/>
    </row>
    <row r="14311" spans="12:16" ht="24" customHeight="1">
      <c r="L14311" s="8"/>
      <c r="M14311" s="8"/>
      <c r="N14311" s="8"/>
      <c r="O14311" s="8"/>
      <c r="P14311" s="8"/>
    </row>
    <row r="14312" spans="12:16" ht="24" customHeight="1">
      <c r="L14312" s="8"/>
      <c r="M14312" s="8"/>
      <c r="N14312" s="8"/>
      <c r="O14312" s="8"/>
      <c r="P14312" s="8"/>
    </row>
    <row r="14313" spans="12:16" ht="24" customHeight="1">
      <c r="L14313" s="8"/>
      <c r="M14313" s="8"/>
      <c r="N14313" s="8"/>
      <c r="O14313" s="8"/>
      <c r="P14313" s="8"/>
    </row>
    <row r="14314" spans="12:16" ht="24" customHeight="1">
      <c r="L14314" s="8"/>
      <c r="M14314" s="8"/>
      <c r="N14314" s="8"/>
      <c r="O14314" s="8"/>
      <c r="P14314" s="8"/>
    </row>
    <row r="14315" spans="12:16" ht="24" customHeight="1">
      <c r="L14315" s="8"/>
      <c r="M14315" s="8"/>
      <c r="N14315" s="8"/>
      <c r="O14315" s="8"/>
      <c r="P14315" s="8"/>
    </row>
    <row r="14316" spans="12:16" ht="24" customHeight="1">
      <c r="L14316" s="8"/>
      <c r="M14316" s="8"/>
      <c r="N14316" s="8"/>
      <c r="O14316" s="8"/>
      <c r="P14316" s="8"/>
    </row>
    <row r="14317" spans="12:16" ht="24" customHeight="1">
      <c r="L14317" s="8"/>
      <c r="M14317" s="8"/>
      <c r="N14317" s="8"/>
      <c r="O14317" s="8"/>
      <c r="P14317" s="8"/>
    </row>
    <row r="14318" spans="12:16" ht="24" customHeight="1">
      <c r="L14318" s="8"/>
      <c r="M14318" s="8"/>
      <c r="N14318" s="8"/>
      <c r="O14318" s="8"/>
      <c r="P14318" s="8"/>
    </row>
    <row r="14319" spans="12:16" ht="24" customHeight="1">
      <c r="L14319" s="8"/>
      <c r="M14319" s="8"/>
      <c r="N14319" s="8"/>
      <c r="O14319" s="8"/>
      <c r="P14319" s="8"/>
    </row>
    <row r="14320" spans="12:16" ht="24" customHeight="1">
      <c r="L14320" s="8"/>
      <c r="M14320" s="8"/>
      <c r="N14320" s="8"/>
      <c r="O14320" s="8"/>
      <c r="P14320" s="8"/>
    </row>
    <row r="14321" spans="12:16" ht="24" customHeight="1">
      <c r="L14321" s="8"/>
      <c r="M14321" s="8"/>
      <c r="N14321" s="8"/>
      <c r="O14321" s="8"/>
      <c r="P14321" s="8"/>
    </row>
    <row r="14322" spans="12:16" ht="24" customHeight="1">
      <c r="L14322" s="8"/>
      <c r="M14322" s="8"/>
      <c r="N14322" s="8"/>
      <c r="O14322" s="8"/>
      <c r="P14322" s="8"/>
    </row>
    <row r="14323" spans="12:16" ht="24" customHeight="1">
      <c r="L14323" s="8"/>
      <c r="M14323" s="8"/>
      <c r="N14323" s="8"/>
      <c r="O14323" s="8"/>
      <c r="P14323" s="8"/>
    </row>
    <row r="14324" spans="12:16" ht="24" customHeight="1">
      <c r="L14324" s="8"/>
      <c r="M14324" s="8"/>
      <c r="N14324" s="8"/>
      <c r="O14324" s="8"/>
      <c r="P14324" s="8"/>
    </row>
    <row r="14325" spans="12:16" ht="24" customHeight="1">
      <c r="L14325" s="8"/>
      <c r="M14325" s="8"/>
      <c r="N14325" s="8"/>
      <c r="O14325" s="8"/>
      <c r="P14325" s="8"/>
    </row>
    <row r="14326" spans="12:16" ht="24" customHeight="1">
      <c r="L14326" s="8"/>
      <c r="M14326" s="8"/>
      <c r="N14326" s="8"/>
      <c r="O14326" s="8"/>
      <c r="P14326" s="8"/>
    </row>
    <row r="14327" spans="12:16" ht="24" customHeight="1">
      <c r="L14327" s="8"/>
      <c r="M14327" s="8"/>
      <c r="N14327" s="8"/>
      <c r="O14327" s="8"/>
      <c r="P14327" s="8"/>
    </row>
    <row r="14328" spans="12:16" ht="24" customHeight="1">
      <c r="L14328" s="8"/>
      <c r="M14328" s="8"/>
      <c r="N14328" s="8"/>
      <c r="O14328" s="8"/>
      <c r="P14328" s="8"/>
    </row>
    <row r="14329" spans="12:16" ht="24" customHeight="1">
      <c r="L14329" s="8"/>
      <c r="M14329" s="8"/>
      <c r="N14329" s="8"/>
      <c r="O14329" s="8"/>
      <c r="P14329" s="8"/>
    </row>
    <row r="14330" spans="12:16" ht="24" customHeight="1">
      <c r="L14330" s="8"/>
      <c r="M14330" s="8"/>
      <c r="N14330" s="8"/>
      <c r="O14330" s="8"/>
      <c r="P14330" s="8"/>
    </row>
    <row r="14331" spans="12:16" ht="24" customHeight="1">
      <c r="L14331" s="8"/>
      <c r="M14331" s="8"/>
      <c r="N14331" s="8"/>
      <c r="O14331" s="8"/>
      <c r="P14331" s="8"/>
    </row>
    <row r="14332" spans="12:16" ht="24" customHeight="1">
      <c r="L14332" s="8"/>
      <c r="M14332" s="8"/>
      <c r="N14332" s="8"/>
      <c r="O14332" s="8"/>
      <c r="P14332" s="8"/>
    </row>
    <row r="14333" spans="12:16" ht="24" customHeight="1">
      <c r="L14333" s="8"/>
      <c r="M14333" s="8"/>
      <c r="N14333" s="8"/>
      <c r="O14333" s="8"/>
      <c r="P14333" s="8"/>
    </row>
    <row r="14334" spans="12:16" ht="24" customHeight="1">
      <c r="L14334" s="8"/>
      <c r="M14334" s="8"/>
      <c r="N14334" s="8"/>
      <c r="O14334" s="8"/>
      <c r="P14334" s="8"/>
    </row>
    <row r="14335" spans="12:16" ht="24" customHeight="1">
      <c r="L14335" s="8"/>
      <c r="M14335" s="8"/>
      <c r="N14335" s="8"/>
      <c r="O14335" s="8"/>
      <c r="P14335" s="8"/>
    </row>
    <row r="14336" spans="12:16" ht="24" customHeight="1">
      <c r="L14336" s="8"/>
      <c r="M14336" s="8"/>
      <c r="N14336" s="8"/>
      <c r="O14336" s="8"/>
      <c r="P14336" s="8"/>
    </row>
    <row r="14337" spans="12:16" ht="24" customHeight="1">
      <c r="L14337" s="8"/>
      <c r="M14337" s="8"/>
      <c r="N14337" s="8"/>
      <c r="O14337" s="8"/>
      <c r="P14337" s="8"/>
    </row>
    <row r="14338" spans="12:16" ht="24" customHeight="1">
      <c r="L14338" s="8"/>
      <c r="M14338" s="8"/>
      <c r="N14338" s="8"/>
      <c r="O14338" s="8"/>
      <c r="P14338" s="8"/>
    </row>
    <row r="14339" spans="12:16" ht="24" customHeight="1">
      <c r="L14339" s="8"/>
      <c r="M14339" s="8"/>
      <c r="N14339" s="8"/>
      <c r="O14339" s="8"/>
      <c r="P14339" s="8"/>
    </row>
    <row r="14340" spans="12:16" ht="24" customHeight="1">
      <c r="L14340" s="8"/>
      <c r="M14340" s="8"/>
      <c r="N14340" s="8"/>
      <c r="O14340" s="8"/>
      <c r="P14340" s="8"/>
    </row>
    <row r="14341" spans="12:16" ht="24" customHeight="1">
      <c r="L14341" s="8"/>
      <c r="M14341" s="8"/>
      <c r="N14341" s="8"/>
      <c r="O14341" s="8"/>
      <c r="P14341" s="8"/>
    </row>
    <row r="14342" spans="12:16" ht="24" customHeight="1">
      <c r="L14342" s="8"/>
      <c r="M14342" s="8"/>
      <c r="N14342" s="8"/>
      <c r="O14342" s="8"/>
      <c r="P14342" s="8"/>
    </row>
    <row r="14343" spans="12:16" ht="24" customHeight="1">
      <c r="L14343" s="8"/>
      <c r="M14343" s="8"/>
      <c r="N14343" s="8"/>
      <c r="O14343" s="8"/>
      <c r="P14343" s="8"/>
    </row>
    <row r="14344" spans="12:16" ht="24" customHeight="1">
      <c r="L14344" s="8"/>
      <c r="M14344" s="8"/>
      <c r="N14344" s="8"/>
      <c r="O14344" s="8"/>
      <c r="P14344" s="8"/>
    </row>
    <row r="14345" spans="12:16" ht="24" customHeight="1">
      <c r="L14345" s="8"/>
      <c r="M14345" s="8"/>
      <c r="N14345" s="8"/>
      <c r="O14345" s="8"/>
      <c r="P14345" s="8"/>
    </row>
    <row r="14346" spans="12:16" ht="24" customHeight="1">
      <c r="L14346" s="8"/>
      <c r="M14346" s="8"/>
      <c r="N14346" s="8"/>
      <c r="O14346" s="8"/>
      <c r="P14346" s="8"/>
    </row>
    <row r="14347" spans="12:16" ht="24" customHeight="1">
      <c r="L14347" s="8"/>
      <c r="M14347" s="8"/>
      <c r="N14347" s="8"/>
      <c r="O14347" s="8"/>
      <c r="P14347" s="8"/>
    </row>
    <row r="14348" spans="12:16" ht="24" customHeight="1">
      <c r="L14348" s="8"/>
      <c r="M14348" s="8"/>
      <c r="N14348" s="8"/>
      <c r="O14348" s="8"/>
      <c r="P14348" s="8"/>
    </row>
    <row r="14349" spans="12:16" ht="24" customHeight="1">
      <c r="L14349" s="8"/>
      <c r="M14349" s="8"/>
      <c r="N14349" s="8"/>
      <c r="O14349" s="8"/>
      <c r="P14349" s="8"/>
    </row>
    <row r="14350" spans="12:16" ht="24" customHeight="1">
      <c r="L14350" s="8"/>
      <c r="M14350" s="8"/>
      <c r="N14350" s="8"/>
      <c r="O14350" s="8"/>
      <c r="P14350" s="8"/>
    </row>
    <row r="14351" spans="12:16" ht="24" customHeight="1">
      <c r="L14351" s="8"/>
      <c r="M14351" s="8"/>
      <c r="N14351" s="8"/>
      <c r="O14351" s="8"/>
      <c r="P14351" s="8"/>
    </row>
    <row r="14352" spans="12:16" ht="24" customHeight="1">
      <c r="L14352" s="8"/>
      <c r="M14352" s="8"/>
      <c r="N14352" s="8"/>
      <c r="O14352" s="8"/>
      <c r="P14352" s="8"/>
    </row>
    <row r="14353" spans="12:16" ht="24" customHeight="1">
      <c r="L14353" s="8"/>
      <c r="M14353" s="8"/>
      <c r="N14353" s="8"/>
      <c r="O14353" s="8"/>
      <c r="P14353" s="8"/>
    </row>
    <row r="14354" spans="12:16" ht="24" customHeight="1">
      <c r="L14354" s="8"/>
      <c r="M14354" s="8"/>
      <c r="N14354" s="8"/>
      <c r="O14354" s="8"/>
      <c r="P14354" s="8"/>
    </row>
    <row r="14355" spans="12:16" ht="24" customHeight="1">
      <c r="L14355" s="8"/>
      <c r="M14355" s="8"/>
      <c r="N14355" s="8"/>
      <c r="O14355" s="8"/>
      <c r="P14355" s="8"/>
    </row>
    <row r="14356" spans="12:16" ht="24" customHeight="1">
      <c r="L14356" s="8"/>
      <c r="M14356" s="8"/>
      <c r="N14356" s="8"/>
      <c r="O14356" s="8"/>
      <c r="P14356" s="8"/>
    </row>
    <row r="14357" spans="12:16" ht="24" customHeight="1">
      <c r="L14357" s="8"/>
      <c r="M14357" s="8"/>
      <c r="N14357" s="8"/>
      <c r="O14357" s="8"/>
      <c r="P14357" s="8"/>
    </row>
    <row r="14358" spans="12:16" ht="24" customHeight="1">
      <c r="L14358" s="8"/>
      <c r="M14358" s="8"/>
      <c r="N14358" s="8"/>
      <c r="O14358" s="8"/>
      <c r="P14358" s="8"/>
    </row>
    <row r="14359" spans="12:16" ht="24" customHeight="1">
      <c r="L14359" s="8"/>
      <c r="M14359" s="8"/>
      <c r="N14359" s="8"/>
      <c r="O14359" s="8"/>
      <c r="P14359" s="8"/>
    </row>
    <row r="14360" spans="12:16" ht="24" customHeight="1">
      <c r="L14360" s="8"/>
      <c r="M14360" s="8"/>
      <c r="N14360" s="8"/>
      <c r="O14360" s="8"/>
      <c r="P14360" s="8"/>
    </row>
    <row r="14361" spans="12:16" ht="24" customHeight="1">
      <c r="L14361" s="8"/>
      <c r="M14361" s="8"/>
      <c r="N14361" s="8"/>
      <c r="O14361" s="8"/>
      <c r="P14361" s="8"/>
    </row>
    <row r="14362" spans="12:16" ht="24" customHeight="1">
      <c r="L14362" s="8"/>
      <c r="M14362" s="8"/>
      <c r="N14362" s="8"/>
      <c r="O14362" s="8"/>
      <c r="P14362" s="8"/>
    </row>
    <row r="14363" spans="12:16" ht="24" customHeight="1">
      <c r="L14363" s="8"/>
      <c r="M14363" s="8"/>
      <c r="N14363" s="8"/>
      <c r="O14363" s="8"/>
      <c r="P14363" s="8"/>
    </row>
    <row r="14364" spans="12:16" ht="24" customHeight="1">
      <c r="L14364" s="8"/>
      <c r="M14364" s="8"/>
      <c r="N14364" s="8"/>
      <c r="O14364" s="8"/>
      <c r="P14364" s="8"/>
    </row>
    <row r="14365" spans="12:16" ht="24" customHeight="1">
      <c r="L14365" s="8"/>
      <c r="M14365" s="8"/>
      <c r="N14365" s="8"/>
      <c r="O14365" s="8"/>
      <c r="P14365" s="8"/>
    </row>
    <row r="14366" spans="12:16" ht="24" customHeight="1">
      <c r="L14366" s="8"/>
      <c r="M14366" s="8"/>
      <c r="N14366" s="8"/>
      <c r="O14366" s="8"/>
      <c r="P14366" s="8"/>
    </row>
    <row r="14367" spans="12:16" ht="24" customHeight="1">
      <c r="L14367" s="8"/>
      <c r="M14367" s="8"/>
      <c r="N14367" s="8"/>
      <c r="O14367" s="8"/>
      <c r="P14367" s="8"/>
    </row>
    <row r="14368" spans="12:16" ht="24" customHeight="1">
      <c r="L14368" s="8"/>
      <c r="M14368" s="8"/>
      <c r="N14368" s="8"/>
      <c r="O14368" s="8"/>
      <c r="P14368" s="8"/>
    </row>
    <row r="14369" spans="12:16" ht="24" customHeight="1">
      <c r="L14369" s="8"/>
      <c r="M14369" s="8"/>
      <c r="N14369" s="8"/>
      <c r="O14369" s="8"/>
      <c r="P14369" s="8"/>
    </row>
    <row r="14370" spans="12:16" ht="24" customHeight="1">
      <c r="L14370" s="8"/>
      <c r="M14370" s="8"/>
      <c r="N14370" s="8"/>
      <c r="O14370" s="8"/>
      <c r="P14370" s="8"/>
    </row>
    <row r="14371" spans="12:16" ht="24" customHeight="1">
      <c r="L14371" s="8"/>
      <c r="M14371" s="8"/>
      <c r="N14371" s="8"/>
      <c r="O14371" s="8"/>
      <c r="P14371" s="8"/>
    </row>
    <row r="14372" spans="12:16" ht="24" customHeight="1">
      <c r="L14372" s="8"/>
      <c r="M14372" s="8"/>
      <c r="N14372" s="8"/>
      <c r="O14372" s="8"/>
      <c r="P14372" s="8"/>
    </row>
    <row r="14373" spans="12:16" ht="24" customHeight="1">
      <c r="L14373" s="8"/>
      <c r="M14373" s="8"/>
      <c r="N14373" s="8"/>
      <c r="O14373" s="8"/>
      <c r="P14373" s="8"/>
    </row>
    <row r="14374" spans="12:16" ht="24" customHeight="1">
      <c r="L14374" s="8"/>
      <c r="M14374" s="8"/>
      <c r="N14374" s="8"/>
      <c r="O14374" s="8"/>
      <c r="P14374" s="8"/>
    </row>
    <row r="14375" spans="12:16" ht="24" customHeight="1">
      <c r="L14375" s="8"/>
      <c r="M14375" s="8"/>
      <c r="N14375" s="8"/>
      <c r="O14375" s="8"/>
      <c r="P14375" s="8"/>
    </row>
    <row r="14376" spans="12:16" ht="24" customHeight="1">
      <c r="L14376" s="8"/>
      <c r="M14376" s="8"/>
      <c r="N14376" s="8"/>
      <c r="O14376" s="8"/>
      <c r="P14376" s="8"/>
    </row>
    <row r="14377" spans="12:16" ht="24" customHeight="1">
      <c r="L14377" s="8"/>
      <c r="M14377" s="8"/>
      <c r="N14377" s="8"/>
      <c r="O14377" s="8"/>
      <c r="P14377" s="8"/>
    </row>
    <row r="14378" spans="12:16" ht="24" customHeight="1">
      <c r="L14378" s="8"/>
      <c r="M14378" s="8"/>
      <c r="N14378" s="8"/>
      <c r="O14378" s="8"/>
      <c r="P14378" s="8"/>
    </row>
    <row r="14379" spans="12:16" ht="24" customHeight="1">
      <c r="L14379" s="8"/>
      <c r="M14379" s="8"/>
      <c r="N14379" s="8"/>
      <c r="O14379" s="8"/>
      <c r="P14379" s="8"/>
    </row>
    <row r="14380" spans="12:16" ht="24" customHeight="1">
      <c r="L14380" s="8"/>
      <c r="M14380" s="8"/>
      <c r="N14380" s="8"/>
      <c r="O14380" s="8"/>
      <c r="P14380" s="8"/>
    </row>
    <row r="14381" spans="12:16" ht="24" customHeight="1">
      <c r="L14381" s="8"/>
      <c r="M14381" s="8"/>
      <c r="N14381" s="8"/>
      <c r="O14381" s="8"/>
      <c r="P14381" s="8"/>
    </row>
    <row r="14382" spans="12:16" ht="24" customHeight="1">
      <c r="L14382" s="8"/>
      <c r="M14382" s="8"/>
      <c r="N14382" s="8"/>
      <c r="O14382" s="8"/>
      <c r="P14382" s="8"/>
    </row>
    <row r="14383" spans="12:16" ht="24" customHeight="1">
      <c r="L14383" s="8"/>
      <c r="M14383" s="8"/>
      <c r="N14383" s="8"/>
      <c r="O14383" s="8"/>
      <c r="P14383" s="8"/>
    </row>
    <row r="14384" spans="12:16" ht="24" customHeight="1">
      <c r="L14384" s="8"/>
      <c r="M14384" s="8"/>
      <c r="N14384" s="8"/>
      <c r="O14384" s="8"/>
      <c r="P14384" s="8"/>
    </row>
    <row r="14385" spans="12:16" ht="24" customHeight="1">
      <c r="L14385" s="8"/>
      <c r="M14385" s="8"/>
      <c r="N14385" s="8"/>
      <c r="O14385" s="8"/>
      <c r="P14385" s="8"/>
    </row>
    <row r="14386" spans="12:16" ht="24" customHeight="1">
      <c r="L14386" s="8"/>
      <c r="M14386" s="8"/>
      <c r="N14386" s="8"/>
      <c r="O14386" s="8"/>
      <c r="P14386" s="8"/>
    </row>
    <row r="14387" spans="12:16" ht="24" customHeight="1">
      <c r="L14387" s="8"/>
      <c r="M14387" s="8"/>
      <c r="N14387" s="8"/>
      <c r="O14387" s="8"/>
      <c r="P14387" s="8"/>
    </row>
    <row r="14388" spans="12:16" ht="24" customHeight="1">
      <c r="L14388" s="8"/>
      <c r="M14388" s="8"/>
      <c r="N14388" s="8"/>
      <c r="O14388" s="8"/>
      <c r="P14388" s="8"/>
    </row>
    <row r="14389" spans="12:16" ht="24" customHeight="1">
      <c r="L14389" s="8"/>
      <c r="M14389" s="8"/>
      <c r="N14389" s="8"/>
      <c r="O14389" s="8"/>
      <c r="P14389" s="8"/>
    </row>
    <row r="14390" spans="12:16" ht="24" customHeight="1">
      <c r="L14390" s="8"/>
      <c r="M14390" s="8"/>
      <c r="N14390" s="8"/>
      <c r="O14390" s="8"/>
      <c r="P14390" s="8"/>
    </row>
    <row r="14391" spans="12:16" ht="24" customHeight="1">
      <c r="L14391" s="8"/>
      <c r="M14391" s="8"/>
      <c r="N14391" s="8"/>
      <c r="O14391" s="8"/>
      <c r="P14391" s="8"/>
    </row>
    <row r="14392" spans="12:16" ht="24" customHeight="1">
      <c r="L14392" s="8"/>
      <c r="M14392" s="8"/>
      <c r="N14392" s="8"/>
      <c r="O14392" s="8"/>
      <c r="P14392" s="8"/>
    </row>
    <row r="14393" spans="12:16" ht="24" customHeight="1">
      <c r="L14393" s="8"/>
      <c r="M14393" s="8"/>
      <c r="N14393" s="8"/>
      <c r="O14393" s="8"/>
      <c r="P14393" s="8"/>
    </row>
    <row r="14394" spans="12:16" ht="24" customHeight="1">
      <c r="L14394" s="8"/>
      <c r="M14394" s="8"/>
      <c r="N14394" s="8"/>
      <c r="O14394" s="8"/>
      <c r="P14394" s="8"/>
    </row>
    <row r="14395" spans="12:16" ht="24" customHeight="1">
      <c r="L14395" s="8"/>
      <c r="M14395" s="8"/>
      <c r="N14395" s="8"/>
      <c r="O14395" s="8"/>
      <c r="P14395" s="8"/>
    </row>
    <row r="14396" spans="12:16" ht="24" customHeight="1">
      <c r="L14396" s="8"/>
      <c r="M14396" s="8"/>
      <c r="N14396" s="8"/>
      <c r="O14396" s="8"/>
      <c r="P14396" s="8"/>
    </row>
    <row r="14397" spans="12:16" ht="24" customHeight="1">
      <c r="L14397" s="8"/>
      <c r="M14397" s="8"/>
      <c r="N14397" s="8"/>
      <c r="O14397" s="8"/>
      <c r="P14397" s="8"/>
    </row>
    <row r="14398" spans="12:16" ht="24" customHeight="1">
      <c r="L14398" s="8"/>
      <c r="M14398" s="8"/>
      <c r="N14398" s="8"/>
      <c r="O14398" s="8"/>
      <c r="P14398" s="8"/>
    </row>
    <row r="14399" spans="12:16" ht="24" customHeight="1">
      <c r="L14399" s="8"/>
      <c r="M14399" s="8"/>
      <c r="N14399" s="8"/>
      <c r="O14399" s="8"/>
      <c r="P14399" s="8"/>
    </row>
    <row r="14400" spans="12:16" ht="24" customHeight="1">
      <c r="L14400" s="8"/>
      <c r="M14400" s="8"/>
      <c r="N14400" s="8"/>
      <c r="O14400" s="8"/>
      <c r="P14400" s="8"/>
    </row>
    <row r="14401" spans="12:16" ht="24" customHeight="1">
      <c r="L14401" s="8"/>
      <c r="M14401" s="8"/>
      <c r="N14401" s="8"/>
      <c r="O14401" s="8"/>
      <c r="P14401" s="8"/>
    </row>
    <row r="14402" spans="12:16" ht="24" customHeight="1">
      <c r="L14402" s="8"/>
      <c r="M14402" s="8"/>
      <c r="N14402" s="8"/>
      <c r="O14402" s="8"/>
      <c r="P14402" s="8"/>
    </row>
    <row r="14403" spans="12:16" ht="24" customHeight="1">
      <c r="L14403" s="8"/>
      <c r="M14403" s="8"/>
      <c r="N14403" s="8"/>
      <c r="O14403" s="8"/>
      <c r="P14403" s="8"/>
    </row>
    <row r="14404" spans="12:16" ht="24" customHeight="1">
      <c r="L14404" s="8"/>
      <c r="M14404" s="8"/>
      <c r="N14404" s="8"/>
      <c r="O14404" s="8"/>
      <c r="P14404" s="8"/>
    </row>
    <row r="14405" spans="12:16" ht="24" customHeight="1">
      <c r="L14405" s="8"/>
      <c r="M14405" s="8"/>
      <c r="N14405" s="8"/>
      <c r="O14405" s="8"/>
      <c r="P14405" s="8"/>
    </row>
    <row r="14406" spans="12:16" ht="24" customHeight="1">
      <c r="L14406" s="8"/>
      <c r="M14406" s="8"/>
      <c r="N14406" s="8"/>
      <c r="O14406" s="8"/>
      <c r="P14406" s="8"/>
    </row>
    <row r="14407" spans="12:16" ht="24" customHeight="1">
      <c r="L14407" s="8"/>
      <c r="M14407" s="8"/>
      <c r="N14407" s="8"/>
      <c r="O14407" s="8"/>
      <c r="P14407" s="8"/>
    </row>
    <row r="14408" spans="12:16" ht="24" customHeight="1">
      <c r="L14408" s="8"/>
      <c r="M14408" s="8"/>
      <c r="N14408" s="8"/>
      <c r="O14408" s="8"/>
      <c r="P14408" s="8"/>
    </row>
    <row r="14409" spans="12:16" ht="24" customHeight="1">
      <c r="L14409" s="8"/>
      <c r="M14409" s="8"/>
      <c r="N14409" s="8"/>
      <c r="O14409" s="8"/>
      <c r="P14409" s="8"/>
    </row>
    <row r="14410" spans="12:16" ht="24" customHeight="1">
      <c r="L14410" s="8"/>
      <c r="M14410" s="8"/>
      <c r="N14410" s="8"/>
      <c r="O14410" s="8"/>
      <c r="P14410" s="8"/>
    </row>
    <row r="14411" spans="12:16" ht="24" customHeight="1">
      <c r="L14411" s="8"/>
      <c r="M14411" s="8"/>
      <c r="N14411" s="8"/>
      <c r="O14411" s="8"/>
      <c r="P14411" s="8"/>
    </row>
    <row r="14412" spans="12:16" ht="24" customHeight="1">
      <c r="L14412" s="8"/>
      <c r="M14412" s="8"/>
      <c r="N14412" s="8"/>
      <c r="O14412" s="8"/>
      <c r="P14412" s="8"/>
    </row>
    <row r="14413" spans="12:16" ht="24" customHeight="1">
      <c r="L14413" s="8"/>
      <c r="M14413" s="8"/>
      <c r="N14413" s="8"/>
      <c r="O14413" s="8"/>
      <c r="P14413" s="8"/>
    </row>
    <row r="14414" spans="12:16" ht="24" customHeight="1">
      <c r="L14414" s="8"/>
      <c r="M14414" s="8"/>
      <c r="N14414" s="8"/>
      <c r="O14414" s="8"/>
      <c r="P14414" s="8"/>
    </row>
    <row r="14415" spans="12:16" ht="24" customHeight="1">
      <c r="L14415" s="8"/>
      <c r="M14415" s="8"/>
      <c r="N14415" s="8"/>
      <c r="O14415" s="8"/>
      <c r="P14415" s="8"/>
    </row>
    <row r="14416" spans="12:16" ht="24" customHeight="1">
      <c r="L14416" s="8"/>
      <c r="M14416" s="8"/>
      <c r="N14416" s="8"/>
      <c r="O14416" s="8"/>
      <c r="P14416" s="8"/>
    </row>
    <row r="14417" spans="12:16" ht="24" customHeight="1">
      <c r="L14417" s="8"/>
      <c r="M14417" s="8"/>
      <c r="N14417" s="8"/>
      <c r="O14417" s="8"/>
      <c r="P14417" s="8"/>
    </row>
    <row r="14418" spans="12:16" ht="24" customHeight="1">
      <c r="L14418" s="8"/>
      <c r="M14418" s="8"/>
      <c r="N14418" s="8"/>
      <c r="O14418" s="8"/>
      <c r="P14418" s="8"/>
    </row>
    <row r="14419" spans="12:16" ht="24" customHeight="1">
      <c r="L14419" s="8"/>
      <c r="M14419" s="8"/>
      <c r="N14419" s="8"/>
      <c r="O14419" s="8"/>
      <c r="P14419" s="8"/>
    </row>
    <row r="14420" spans="12:16" ht="24" customHeight="1">
      <c r="L14420" s="8"/>
      <c r="M14420" s="8"/>
      <c r="N14420" s="8"/>
      <c r="O14420" s="8"/>
      <c r="P14420" s="8"/>
    </row>
    <row r="14421" spans="12:16" ht="24" customHeight="1">
      <c r="L14421" s="8"/>
      <c r="M14421" s="8"/>
      <c r="N14421" s="8"/>
      <c r="O14421" s="8"/>
      <c r="P14421" s="8"/>
    </row>
    <row r="14422" spans="12:16" ht="24" customHeight="1">
      <c r="L14422" s="8"/>
      <c r="M14422" s="8"/>
      <c r="N14422" s="8"/>
      <c r="O14422" s="8"/>
      <c r="P14422" s="8"/>
    </row>
    <row r="14423" spans="12:16" ht="24" customHeight="1">
      <c r="L14423" s="8"/>
      <c r="M14423" s="8"/>
      <c r="N14423" s="8"/>
      <c r="O14423" s="8"/>
      <c r="P14423" s="8"/>
    </row>
    <row r="14424" spans="12:16" ht="24" customHeight="1">
      <c r="L14424" s="8"/>
      <c r="M14424" s="8"/>
      <c r="N14424" s="8"/>
      <c r="O14424" s="8"/>
      <c r="P14424" s="8"/>
    </row>
    <row r="14425" spans="12:16" ht="24" customHeight="1">
      <c r="L14425" s="8"/>
      <c r="M14425" s="8"/>
      <c r="N14425" s="8"/>
      <c r="O14425" s="8"/>
      <c r="P14425" s="8"/>
    </row>
    <row r="14426" spans="12:16" ht="24" customHeight="1">
      <c r="L14426" s="8"/>
      <c r="M14426" s="8"/>
      <c r="N14426" s="8"/>
      <c r="O14426" s="8"/>
      <c r="P14426" s="8"/>
    </row>
    <row r="14427" spans="12:16" ht="24" customHeight="1">
      <c r="L14427" s="8"/>
      <c r="M14427" s="8"/>
      <c r="N14427" s="8"/>
      <c r="O14427" s="8"/>
      <c r="P14427" s="8"/>
    </row>
    <row r="14428" spans="12:16" ht="24" customHeight="1">
      <c r="L14428" s="8"/>
      <c r="M14428" s="8"/>
      <c r="N14428" s="8"/>
      <c r="O14428" s="8"/>
      <c r="P14428" s="8"/>
    </row>
    <row r="14429" spans="12:16" ht="24" customHeight="1">
      <c r="L14429" s="8"/>
      <c r="M14429" s="8"/>
      <c r="N14429" s="8"/>
      <c r="O14429" s="8"/>
      <c r="P14429" s="8"/>
    </row>
    <row r="14430" spans="12:16" ht="24" customHeight="1">
      <c r="L14430" s="8"/>
      <c r="M14430" s="8"/>
      <c r="N14430" s="8"/>
      <c r="O14430" s="8"/>
      <c r="P14430" s="8"/>
    </row>
    <row r="14431" spans="12:16" ht="24" customHeight="1">
      <c r="L14431" s="8"/>
      <c r="M14431" s="8"/>
      <c r="N14431" s="8"/>
      <c r="O14431" s="8"/>
      <c r="P14431" s="8"/>
    </row>
    <row r="14432" spans="12:16" ht="24" customHeight="1">
      <c r="L14432" s="8"/>
      <c r="M14432" s="8"/>
      <c r="N14432" s="8"/>
      <c r="O14432" s="8"/>
      <c r="P14432" s="8"/>
    </row>
    <row r="14433" spans="12:16" ht="24" customHeight="1">
      <c r="L14433" s="8"/>
      <c r="M14433" s="8"/>
      <c r="N14433" s="8"/>
      <c r="O14433" s="8"/>
      <c r="P14433" s="8"/>
    </row>
    <row r="14434" spans="12:16" ht="24" customHeight="1">
      <c r="L14434" s="8"/>
      <c r="M14434" s="8"/>
      <c r="N14434" s="8"/>
      <c r="O14434" s="8"/>
      <c r="P14434" s="8"/>
    </row>
    <row r="14435" spans="12:16" ht="24" customHeight="1">
      <c r="L14435" s="8"/>
      <c r="M14435" s="8"/>
      <c r="N14435" s="8"/>
      <c r="O14435" s="8"/>
      <c r="P14435" s="8"/>
    </row>
    <row r="14436" spans="12:16" ht="24" customHeight="1">
      <c r="L14436" s="8"/>
      <c r="M14436" s="8"/>
      <c r="N14436" s="8"/>
      <c r="O14436" s="8"/>
      <c r="P14436" s="8"/>
    </row>
    <row r="14437" spans="12:16" ht="24" customHeight="1">
      <c r="L14437" s="8"/>
      <c r="M14437" s="8"/>
      <c r="N14437" s="8"/>
      <c r="O14437" s="8"/>
      <c r="P14437" s="8"/>
    </row>
    <row r="14438" spans="12:16" ht="24" customHeight="1">
      <c r="L14438" s="8"/>
      <c r="M14438" s="8"/>
      <c r="N14438" s="8"/>
      <c r="O14438" s="8"/>
      <c r="P14438" s="8"/>
    </row>
    <row r="14439" spans="12:16" ht="24" customHeight="1">
      <c r="L14439" s="8"/>
      <c r="M14439" s="8"/>
      <c r="N14439" s="8"/>
      <c r="O14439" s="8"/>
      <c r="P14439" s="8"/>
    </row>
    <row r="14440" spans="12:16" ht="24" customHeight="1">
      <c r="L14440" s="8"/>
      <c r="M14440" s="8"/>
      <c r="N14440" s="8"/>
      <c r="O14440" s="8"/>
      <c r="P14440" s="8"/>
    </row>
    <row r="14441" spans="12:16" ht="24" customHeight="1">
      <c r="L14441" s="8"/>
      <c r="M14441" s="8"/>
      <c r="N14441" s="8"/>
      <c r="O14441" s="8"/>
      <c r="P14441" s="8"/>
    </row>
    <row r="14442" spans="12:16" ht="24" customHeight="1">
      <c r="L14442" s="8"/>
      <c r="M14442" s="8"/>
      <c r="N14442" s="8"/>
      <c r="O14442" s="8"/>
      <c r="P14442" s="8"/>
    </row>
    <row r="14443" spans="12:16" ht="24" customHeight="1">
      <c r="L14443" s="8"/>
      <c r="M14443" s="8"/>
      <c r="N14443" s="8"/>
      <c r="O14443" s="8"/>
      <c r="P14443" s="8"/>
    </row>
    <row r="14444" spans="12:16" ht="24" customHeight="1">
      <c r="L14444" s="8"/>
      <c r="M14444" s="8"/>
      <c r="N14444" s="8"/>
      <c r="O14444" s="8"/>
      <c r="P14444" s="8"/>
    </row>
    <row r="14445" spans="12:16" ht="24" customHeight="1">
      <c r="L14445" s="8"/>
      <c r="M14445" s="8"/>
      <c r="N14445" s="8"/>
      <c r="O14445" s="8"/>
      <c r="P14445" s="8"/>
    </row>
    <row r="14446" spans="12:16" ht="24" customHeight="1">
      <c r="L14446" s="8"/>
      <c r="M14446" s="8"/>
      <c r="N14446" s="8"/>
      <c r="O14446" s="8"/>
      <c r="P14446" s="8"/>
    </row>
    <row r="14447" spans="12:16" ht="24" customHeight="1">
      <c r="L14447" s="8"/>
      <c r="M14447" s="8"/>
      <c r="N14447" s="8"/>
      <c r="O14447" s="8"/>
      <c r="P14447" s="8"/>
    </row>
    <row r="14448" spans="12:16" ht="24" customHeight="1">
      <c r="L14448" s="8"/>
      <c r="M14448" s="8"/>
      <c r="N14448" s="8"/>
      <c r="O14448" s="8"/>
      <c r="P14448" s="8"/>
    </row>
    <row r="14449" spans="12:16" ht="24" customHeight="1">
      <c r="L14449" s="8"/>
      <c r="M14449" s="8"/>
      <c r="N14449" s="8"/>
      <c r="O14449" s="8"/>
      <c r="P14449" s="8"/>
    </row>
    <row r="14450" spans="12:16" ht="24" customHeight="1">
      <c r="L14450" s="8"/>
      <c r="M14450" s="8"/>
      <c r="N14450" s="8"/>
      <c r="O14450" s="8"/>
      <c r="P14450" s="8"/>
    </row>
    <row r="14451" spans="12:16" ht="24" customHeight="1">
      <c r="L14451" s="8"/>
      <c r="M14451" s="8"/>
      <c r="N14451" s="8"/>
      <c r="O14451" s="8"/>
      <c r="P14451" s="8"/>
    </row>
    <row r="14452" spans="12:16" ht="24" customHeight="1">
      <c r="L14452" s="8"/>
      <c r="M14452" s="8"/>
      <c r="N14452" s="8"/>
      <c r="O14452" s="8"/>
      <c r="P14452" s="8"/>
    </row>
    <row r="14453" spans="12:16" ht="24" customHeight="1">
      <c r="L14453" s="8"/>
      <c r="M14453" s="8"/>
      <c r="N14453" s="8"/>
      <c r="O14453" s="8"/>
      <c r="P14453" s="8"/>
    </row>
    <row r="14454" spans="12:16" ht="24" customHeight="1">
      <c r="L14454" s="8"/>
      <c r="M14454" s="8"/>
      <c r="N14454" s="8"/>
      <c r="O14454" s="8"/>
      <c r="P14454" s="8"/>
    </row>
    <row r="14455" spans="12:16" ht="24" customHeight="1">
      <c r="L14455" s="8"/>
      <c r="M14455" s="8"/>
      <c r="N14455" s="8"/>
      <c r="O14455" s="8"/>
      <c r="P14455" s="8"/>
    </row>
    <row r="14456" spans="12:16" ht="24" customHeight="1">
      <c r="L14456" s="8"/>
      <c r="M14456" s="8"/>
      <c r="N14456" s="8"/>
      <c r="O14456" s="8"/>
      <c r="P14456" s="8"/>
    </row>
    <row r="14457" spans="12:16" ht="24" customHeight="1">
      <c r="L14457" s="8"/>
      <c r="M14457" s="8"/>
      <c r="N14457" s="8"/>
      <c r="O14457" s="8"/>
      <c r="P14457" s="8"/>
    </row>
    <row r="14458" spans="12:16" ht="24" customHeight="1">
      <c r="L14458" s="8"/>
      <c r="M14458" s="8"/>
      <c r="N14458" s="8"/>
      <c r="O14458" s="8"/>
      <c r="P14458" s="8"/>
    </row>
    <row r="14459" spans="12:16" ht="24" customHeight="1">
      <c r="L14459" s="8"/>
      <c r="M14459" s="8"/>
      <c r="N14459" s="8"/>
      <c r="O14459" s="8"/>
      <c r="P14459" s="8"/>
    </row>
    <row r="14460" spans="12:16" ht="24" customHeight="1">
      <c r="L14460" s="8"/>
      <c r="M14460" s="8"/>
      <c r="N14460" s="8"/>
      <c r="O14460" s="8"/>
      <c r="P14460" s="8"/>
    </row>
    <row r="14461" spans="12:16" ht="24" customHeight="1">
      <c r="L14461" s="8"/>
      <c r="M14461" s="8"/>
      <c r="N14461" s="8"/>
      <c r="O14461" s="8"/>
      <c r="P14461" s="8"/>
    </row>
    <row r="14462" spans="12:16" ht="24" customHeight="1">
      <c r="L14462" s="8"/>
      <c r="M14462" s="8"/>
      <c r="N14462" s="8"/>
      <c r="O14462" s="8"/>
      <c r="P14462" s="8"/>
    </row>
    <row r="14463" spans="12:16" ht="24" customHeight="1">
      <c r="L14463" s="8"/>
      <c r="M14463" s="8"/>
      <c r="N14463" s="8"/>
      <c r="O14463" s="8"/>
      <c r="P14463" s="8"/>
    </row>
    <row r="14464" spans="12:16" ht="24" customHeight="1">
      <c r="L14464" s="8"/>
      <c r="M14464" s="8"/>
      <c r="N14464" s="8"/>
      <c r="O14464" s="8"/>
      <c r="P14464" s="8"/>
    </row>
    <row r="14465" spans="12:16" ht="24" customHeight="1">
      <c r="L14465" s="8"/>
      <c r="M14465" s="8"/>
      <c r="N14465" s="8"/>
      <c r="O14465" s="8"/>
      <c r="P14465" s="8"/>
    </row>
    <row r="14466" spans="12:16" ht="24" customHeight="1">
      <c r="L14466" s="8"/>
      <c r="M14466" s="8"/>
      <c r="N14466" s="8"/>
      <c r="O14466" s="8"/>
      <c r="P14466" s="8"/>
    </row>
    <row r="14467" spans="12:16" ht="24" customHeight="1">
      <c r="L14467" s="8"/>
      <c r="M14467" s="8"/>
      <c r="N14467" s="8"/>
      <c r="O14467" s="8"/>
      <c r="P14467" s="8"/>
    </row>
    <row r="14468" spans="12:16" ht="24" customHeight="1">
      <c r="L14468" s="8"/>
      <c r="M14468" s="8"/>
      <c r="N14468" s="8"/>
      <c r="O14468" s="8"/>
      <c r="P14468" s="8"/>
    </row>
    <row r="14469" spans="12:16" ht="24" customHeight="1">
      <c r="L14469" s="8"/>
      <c r="M14469" s="8"/>
      <c r="N14469" s="8"/>
      <c r="O14469" s="8"/>
      <c r="P14469" s="8"/>
    </row>
    <row r="14470" spans="12:16" ht="24" customHeight="1">
      <c r="L14470" s="8"/>
      <c r="M14470" s="8"/>
      <c r="N14470" s="8"/>
      <c r="O14470" s="8"/>
      <c r="P14470" s="8"/>
    </row>
    <row r="14471" spans="12:16" ht="24" customHeight="1">
      <c r="L14471" s="8"/>
      <c r="M14471" s="8"/>
      <c r="N14471" s="8"/>
      <c r="O14471" s="8"/>
      <c r="P14471" s="8"/>
    </row>
    <row r="14472" spans="12:16" ht="24" customHeight="1">
      <c r="L14472" s="8"/>
      <c r="M14472" s="8"/>
      <c r="N14472" s="8"/>
      <c r="O14472" s="8"/>
      <c r="P14472" s="8"/>
    </row>
    <row r="14473" spans="12:16" ht="24" customHeight="1">
      <c r="L14473" s="8"/>
      <c r="M14473" s="8"/>
      <c r="N14473" s="8"/>
      <c r="O14473" s="8"/>
      <c r="P14473" s="8"/>
    </row>
    <row r="14474" spans="12:16" ht="24" customHeight="1">
      <c r="L14474" s="8"/>
      <c r="M14474" s="8"/>
      <c r="N14474" s="8"/>
      <c r="O14474" s="8"/>
      <c r="P14474" s="8"/>
    </row>
    <row r="14475" spans="12:16" ht="24" customHeight="1">
      <c r="L14475" s="8"/>
      <c r="M14475" s="8"/>
      <c r="N14475" s="8"/>
      <c r="O14475" s="8"/>
      <c r="P14475" s="8"/>
    </row>
    <row r="14476" spans="12:16" ht="24" customHeight="1">
      <c r="L14476" s="8"/>
      <c r="M14476" s="8"/>
      <c r="N14476" s="8"/>
      <c r="O14476" s="8"/>
      <c r="P14476" s="8"/>
    </row>
    <row r="14477" spans="12:16" ht="24" customHeight="1">
      <c r="L14477" s="8"/>
      <c r="M14477" s="8"/>
      <c r="N14477" s="8"/>
      <c r="O14477" s="8"/>
      <c r="P14477" s="8"/>
    </row>
    <row r="14478" spans="12:16" ht="24" customHeight="1">
      <c r="L14478" s="8"/>
      <c r="M14478" s="8"/>
      <c r="N14478" s="8"/>
      <c r="O14478" s="8"/>
      <c r="P14478" s="8"/>
    </row>
    <row r="14479" spans="12:16" ht="24" customHeight="1">
      <c r="L14479" s="8"/>
      <c r="M14479" s="8"/>
      <c r="N14479" s="8"/>
      <c r="O14479" s="8"/>
      <c r="P14479" s="8"/>
    </row>
    <row r="14480" spans="12:16" ht="24" customHeight="1">
      <c r="L14480" s="8"/>
      <c r="M14480" s="8"/>
      <c r="N14480" s="8"/>
      <c r="O14480" s="8"/>
      <c r="P14480" s="8"/>
    </row>
    <row r="14481" spans="12:16" ht="24" customHeight="1">
      <c r="L14481" s="8"/>
      <c r="M14481" s="8"/>
      <c r="N14481" s="8"/>
      <c r="O14481" s="8"/>
      <c r="P14481" s="8"/>
    </row>
    <row r="14482" spans="12:16" ht="24" customHeight="1">
      <c r="L14482" s="8"/>
      <c r="M14482" s="8"/>
      <c r="N14482" s="8"/>
      <c r="O14482" s="8"/>
      <c r="P14482" s="8"/>
    </row>
    <row r="14483" spans="12:16" ht="24" customHeight="1">
      <c r="L14483" s="8"/>
      <c r="M14483" s="8"/>
      <c r="N14483" s="8"/>
      <c r="O14483" s="8"/>
      <c r="P14483" s="8"/>
    </row>
    <row r="14484" spans="12:16" ht="24" customHeight="1">
      <c r="L14484" s="8"/>
      <c r="M14484" s="8"/>
      <c r="N14484" s="8"/>
      <c r="O14484" s="8"/>
      <c r="P14484" s="8"/>
    </row>
    <row r="14485" spans="12:16" ht="24" customHeight="1">
      <c r="L14485" s="8"/>
      <c r="M14485" s="8"/>
      <c r="N14485" s="8"/>
      <c r="O14485" s="8"/>
      <c r="P14485" s="8"/>
    </row>
    <row r="14486" spans="12:16" ht="24" customHeight="1">
      <c r="L14486" s="8"/>
      <c r="M14486" s="8"/>
      <c r="N14486" s="8"/>
      <c r="O14486" s="8"/>
      <c r="P14486" s="8"/>
    </row>
    <row r="14487" spans="12:16" ht="24" customHeight="1">
      <c r="L14487" s="8"/>
      <c r="M14487" s="8"/>
      <c r="N14487" s="8"/>
      <c r="O14487" s="8"/>
      <c r="P14487" s="8"/>
    </row>
    <row r="14488" spans="12:16" ht="24" customHeight="1">
      <c r="L14488" s="8"/>
      <c r="M14488" s="8"/>
      <c r="N14488" s="8"/>
      <c r="O14488" s="8"/>
      <c r="P14488" s="8"/>
    </row>
    <row r="14489" spans="12:16" ht="24" customHeight="1">
      <c r="L14489" s="8"/>
      <c r="M14489" s="8"/>
      <c r="N14489" s="8"/>
      <c r="O14489" s="8"/>
      <c r="P14489" s="8"/>
    </row>
    <row r="14490" spans="12:16" ht="24" customHeight="1">
      <c r="L14490" s="8"/>
      <c r="M14490" s="8"/>
      <c r="N14490" s="8"/>
      <c r="O14490" s="8"/>
      <c r="P14490" s="8"/>
    </row>
    <row r="14491" spans="12:16" ht="24" customHeight="1">
      <c r="L14491" s="8"/>
      <c r="M14491" s="8"/>
      <c r="N14491" s="8"/>
      <c r="O14491" s="8"/>
      <c r="P14491" s="8"/>
    </row>
    <row r="14492" spans="12:16" ht="24" customHeight="1">
      <c r="L14492" s="8"/>
      <c r="M14492" s="8"/>
      <c r="N14492" s="8"/>
      <c r="O14492" s="8"/>
      <c r="P14492" s="8"/>
    </row>
    <row r="14493" spans="12:16" ht="24" customHeight="1">
      <c r="L14493" s="8"/>
      <c r="M14493" s="8"/>
      <c r="N14493" s="8"/>
      <c r="O14493" s="8"/>
      <c r="P14493" s="8"/>
    </row>
    <row r="14494" spans="12:16" ht="24" customHeight="1">
      <c r="L14494" s="8"/>
      <c r="M14494" s="8"/>
      <c r="N14494" s="8"/>
      <c r="O14494" s="8"/>
      <c r="P14494" s="8"/>
    </row>
    <row r="14495" spans="12:16" ht="24" customHeight="1">
      <c r="L14495" s="8"/>
      <c r="M14495" s="8"/>
      <c r="N14495" s="8"/>
      <c r="O14495" s="8"/>
      <c r="P14495" s="8"/>
    </row>
    <row r="14496" spans="12:16" ht="24" customHeight="1">
      <c r="L14496" s="8"/>
      <c r="M14496" s="8"/>
      <c r="N14496" s="8"/>
      <c r="O14496" s="8"/>
      <c r="P14496" s="8"/>
    </row>
    <row r="14497" spans="12:16" ht="24" customHeight="1">
      <c r="L14497" s="8"/>
      <c r="M14497" s="8"/>
      <c r="N14497" s="8"/>
      <c r="O14497" s="8"/>
      <c r="P14497" s="8"/>
    </row>
    <row r="14498" spans="12:16" ht="24" customHeight="1">
      <c r="L14498" s="8"/>
      <c r="M14498" s="8"/>
      <c r="N14498" s="8"/>
      <c r="O14498" s="8"/>
      <c r="P14498" s="8"/>
    </row>
    <row r="14499" spans="12:16" ht="24" customHeight="1">
      <c r="L14499" s="8"/>
      <c r="M14499" s="8"/>
      <c r="N14499" s="8"/>
      <c r="O14499" s="8"/>
      <c r="P14499" s="8"/>
    </row>
    <row r="14500" spans="12:16" ht="24" customHeight="1">
      <c r="L14500" s="8"/>
      <c r="M14500" s="8"/>
      <c r="N14500" s="8"/>
      <c r="O14500" s="8"/>
      <c r="P14500" s="8"/>
    </row>
    <row r="14501" spans="12:16" ht="24" customHeight="1">
      <c r="L14501" s="8"/>
      <c r="M14501" s="8"/>
      <c r="N14501" s="8"/>
      <c r="O14501" s="8"/>
      <c r="P14501" s="8"/>
    </row>
    <row r="14502" spans="12:16" ht="24" customHeight="1">
      <c r="L14502" s="8"/>
      <c r="M14502" s="8"/>
      <c r="N14502" s="8"/>
      <c r="O14502" s="8"/>
      <c r="P14502" s="8"/>
    </row>
    <row r="14503" spans="12:16" ht="24" customHeight="1">
      <c r="L14503" s="8"/>
      <c r="M14503" s="8"/>
      <c r="N14503" s="8"/>
      <c r="O14503" s="8"/>
      <c r="P14503" s="8"/>
    </row>
    <row r="14504" spans="12:16" ht="24" customHeight="1">
      <c r="L14504" s="8"/>
      <c r="M14504" s="8"/>
      <c r="N14504" s="8"/>
      <c r="O14504" s="8"/>
      <c r="P14504" s="8"/>
    </row>
    <row r="14505" spans="12:16" ht="24" customHeight="1">
      <c r="L14505" s="8"/>
      <c r="M14505" s="8"/>
      <c r="N14505" s="8"/>
      <c r="O14505" s="8"/>
      <c r="P14505" s="8"/>
    </row>
    <row r="14506" spans="12:16" ht="24" customHeight="1">
      <c r="L14506" s="8"/>
      <c r="M14506" s="8"/>
      <c r="N14506" s="8"/>
      <c r="O14506" s="8"/>
      <c r="P14506" s="8"/>
    </row>
    <row r="14507" spans="12:16" ht="24" customHeight="1">
      <c r="L14507" s="8"/>
      <c r="M14507" s="8"/>
      <c r="N14507" s="8"/>
      <c r="O14507" s="8"/>
      <c r="P14507" s="8"/>
    </row>
    <row r="14508" spans="12:16" ht="24" customHeight="1">
      <c r="L14508" s="8"/>
      <c r="M14508" s="8"/>
      <c r="N14508" s="8"/>
      <c r="O14508" s="8"/>
      <c r="P14508" s="8"/>
    </row>
    <row r="14509" spans="12:16" ht="24" customHeight="1">
      <c r="L14509" s="8"/>
      <c r="M14509" s="8"/>
      <c r="N14509" s="8"/>
      <c r="O14509" s="8"/>
      <c r="P14509" s="8"/>
    </row>
    <row r="14510" spans="12:16" ht="24" customHeight="1">
      <c r="L14510" s="8"/>
      <c r="M14510" s="8"/>
      <c r="N14510" s="8"/>
      <c r="O14510" s="8"/>
      <c r="P14510" s="8"/>
    </row>
    <row r="14511" spans="12:16" ht="24" customHeight="1">
      <c r="L14511" s="8"/>
      <c r="M14511" s="8"/>
      <c r="N14511" s="8"/>
      <c r="O14511" s="8"/>
      <c r="P14511" s="8"/>
    </row>
    <row r="14512" spans="12:16" ht="24" customHeight="1">
      <c r="L14512" s="8"/>
      <c r="M14512" s="8"/>
      <c r="N14512" s="8"/>
      <c r="O14512" s="8"/>
      <c r="P14512" s="8"/>
    </row>
    <row r="14513" spans="12:16" ht="24" customHeight="1">
      <c r="L14513" s="8"/>
      <c r="M14513" s="8"/>
      <c r="N14513" s="8"/>
      <c r="O14513" s="8"/>
      <c r="P14513" s="8"/>
    </row>
    <row r="14514" spans="12:16" ht="24" customHeight="1">
      <c r="L14514" s="8"/>
      <c r="M14514" s="8"/>
      <c r="N14514" s="8"/>
      <c r="O14514" s="8"/>
      <c r="P14514" s="8"/>
    </row>
    <row r="14515" spans="12:16" ht="24" customHeight="1">
      <c r="L14515" s="8"/>
      <c r="M14515" s="8"/>
      <c r="N14515" s="8"/>
      <c r="O14515" s="8"/>
      <c r="P14515" s="8"/>
    </row>
    <row r="14516" spans="12:16" ht="24" customHeight="1">
      <c r="L14516" s="8"/>
      <c r="M14516" s="8"/>
      <c r="N14516" s="8"/>
      <c r="O14516" s="8"/>
      <c r="P14516" s="8"/>
    </row>
    <row r="14517" spans="12:16" ht="24" customHeight="1">
      <c r="L14517" s="8"/>
      <c r="M14517" s="8"/>
      <c r="N14517" s="8"/>
      <c r="O14517" s="8"/>
      <c r="P14517" s="8"/>
    </row>
    <row r="14518" spans="12:16" ht="24" customHeight="1">
      <c r="L14518" s="8"/>
      <c r="M14518" s="8"/>
      <c r="N14518" s="8"/>
      <c r="O14518" s="8"/>
      <c r="P14518" s="8"/>
    </row>
    <row r="14519" spans="12:16" ht="24" customHeight="1">
      <c r="L14519" s="8"/>
      <c r="M14519" s="8"/>
      <c r="N14519" s="8"/>
      <c r="O14519" s="8"/>
      <c r="P14519" s="8"/>
    </row>
    <row r="14520" spans="12:16" ht="24" customHeight="1">
      <c r="L14520" s="8"/>
      <c r="M14520" s="8"/>
      <c r="N14520" s="8"/>
      <c r="O14520" s="8"/>
      <c r="P14520" s="8"/>
    </row>
    <row r="14521" spans="12:16" ht="24" customHeight="1">
      <c r="L14521" s="8"/>
      <c r="M14521" s="8"/>
      <c r="N14521" s="8"/>
      <c r="O14521" s="8"/>
      <c r="P14521" s="8"/>
    </row>
    <row r="14522" spans="12:16" ht="24" customHeight="1">
      <c r="L14522" s="8"/>
      <c r="M14522" s="8"/>
      <c r="N14522" s="8"/>
      <c r="O14522" s="8"/>
      <c r="P14522" s="8"/>
    </row>
    <row r="14523" spans="12:16" ht="24" customHeight="1">
      <c r="L14523" s="8"/>
      <c r="M14523" s="8"/>
      <c r="N14523" s="8"/>
      <c r="O14523" s="8"/>
      <c r="P14523" s="8"/>
    </row>
    <row r="14524" spans="12:16" ht="24" customHeight="1">
      <c r="L14524" s="8"/>
      <c r="M14524" s="8"/>
      <c r="N14524" s="8"/>
      <c r="O14524" s="8"/>
      <c r="P14524" s="8"/>
    </row>
    <row r="14525" spans="12:16" ht="24" customHeight="1">
      <c r="L14525" s="8"/>
      <c r="M14525" s="8"/>
      <c r="N14525" s="8"/>
      <c r="O14525" s="8"/>
      <c r="P14525" s="8"/>
    </row>
    <row r="14526" spans="12:16" ht="24" customHeight="1">
      <c r="L14526" s="8"/>
      <c r="M14526" s="8"/>
      <c r="N14526" s="8"/>
      <c r="O14526" s="8"/>
      <c r="P14526" s="8"/>
    </row>
    <row r="14527" spans="12:16" ht="24" customHeight="1">
      <c r="L14527" s="8"/>
      <c r="M14527" s="8"/>
      <c r="N14527" s="8"/>
      <c r="O14527" s="8"/>
      <c r="P14527" s="8"/>
    </row>
    <row r="14528" spans="12:16" ht="24" customHeight="1">
      <c r="L14528" s="8"/>
      <c r="M14528" s="8"/>
      <c r="N14528" s="8"/>
      <c r="O14528" s="8"/>
      <c r="P14528" s="8"/>
    </row>
    <row r="14529" spans="12:16" ht="24" customHeight="1">
      <c r="L14529" s="8"/>
      <c r="M14529" s="8"/>
      <c r="N14529" s="8"/>
      <c r="O14529" s="8"/>
      <c r="P14529" s="8"/>
    </row>
    <row r="14530" spans="12:16" ht="24" customHeight="1">
      <c r="L14530" s="8"/>
      <c r="M14530" s="8"/>
      <c r="N14530" s="8"/>
      <c r="O14530" s="8"/>
      <c r="P14530" s="8"/>
    </row>
    <row r="14531" spans="12:16" ht="24" customHeight="1">
      <c r="L14531" s="8"/>
      <c r="M14531" s="8"/>
      <c r="N14531" s="8"/>
      <c r="O14531" s="8"/>
      <c r="P14531" s="8"/>
    </row>
    <row r="14532" spans="12:16" ht="24" customHeight="1">
      <c r="L14532" s="8"/>
      <c r="M14532" s="8"/>
      <c r="N14532" s="8"/>
      <c r="O14532" s="8"/>
      <c r="P14532" s="8"/>
    </row>
    <row r="14533" spans="12:16" ht="24" customHeight="1">
      <c r="L14533" s="8"/>
      <c r="M14533" s="8"/>
      <c r="N14533" s="8"/>
      <c r="O14533" s="8"/>
      <c r="P14533" s="8"/>
    </row>
    <row r="14534" spans="12:16" ht="24" customHeight="1">
      <c r="L14534" s="8"/>
      <c r="M14534" s="8"/>
      <c r="N14534" s="8"/>
      <c r="O14534" s="8"/>
      <c r="P14534" s="8"/>
    </row>
    <row r="14535" spans="12:16" ht="24" customHeight="1">
      <c r="L14535" s="8"/>
      <c r="M14535" s="8"/>
      <c r="N14535" s="8"/>
      <c r="O14535" s="8"/>
      <c r="P14535" s="8"/>
    </row>
    <row r="14536" spans="12:16" ht="24" customHeight="1">
      <c r="L14536" s="8"/>
      <c r="M14536" s="8"/>
      <c r="N14536" s="8"/>
      <c r="O14536" s="8"/>
      <c r="P14536" s="8"/>
    </row>
    <row r="14537" spans="12:16" ht="24" customHeight="1">
      <c r="L14537" s="8"/>
      <c r="M14537" s="8"/>
      <c r="N14537" s="8"/>
      <c r="O14537" s="8"/>
      <c r="P14537" s="8"/>
    </row>
    <row r="14538" spans="12:16" ht="24" customHeight="1">
      <c r="L14538" s="8"/>
      <c r="M14538" s="8"/>
      <c r="N14538" s="8"/>
      <c r="O14538" s="8"/>
      <c r="P14538" s="8"/>
    </row>
    <row r="14539" spans="12:16" ht="24" customHeight="1">
      <c r="L14539" s="8"/>
      <c r="M14539" s="8"/>
      <c r="N14539" s="8"/>
      <c r="O14539" s="8"/>
      <c r="P14539" s="8"/>
    </row>
    <row r="14540" spans="12:16" ht="24" customHeight="1">
      <c r="L14540" s="8"/>
      <c r="M14540" s="8"/>
      <c r="N14540" s="8"/>
      <c r="O14540" s="8"/>
      <c r="P14540" s="8"/>
    </row>
    <row r="14541" spans="12:16" ht="24" customHeight="1">
      <c r="L14541" s="8"/>
      <c r="M14541" s="8"/>
      <c r="N14541" s="8"/>
      <c r="O14541" s="8"/>
      <c r="P14541" s="8"/>
    </row>
    <row r="14542" spans="12:16" ht="24" customHeight="1">
      <c r="L14542" s="8"/>
      <c r="M14542" s="8"/>
      <c r="N14542" s="8"/>
      <c r="O14542" s="8"/>
      <c r="P14542" s="8"/>
    </row>
    <row r="14543" spans="12:16" ht="24" customHeight="1">
      <c r="L14543" s="8"/>
      <c r="M14543" s="8"/>
      <c r="N14543" s="8"/>
      <c r="O14543" s="8"/>
      <c r="P14543" s="8"/>
    </row>
    <row r="14544" spans="12:16" ht="24" customHeight="1">
      <c r="L14544" s="8"/>
      <c r="M14544" s="8"/>
      <c r="N14544" s="8"/>
      <c r="O14544" s="8"/>
      <c r="P14544" s="8"/>
    </row>
    <row r="14545" spans="12:16" ht="24" customHeight="1">
      <c r="L14545" s="8"/>
      <c r="M14545" s="8"/>
      <c r="N14545" s="8"/>
      <c r="O14545" s="8"/>
      <c r="P14545" s="8"/>
    </row>
    <row r="14546" spans="12:16" ht="24" customHeight="1">
      <c r="L14546" s="8"/>
      <c r="M14546" s="8"/>
      <c r="N14546" s="8"/>
      <c r="O14546" s="8"/>
      <c r="P14546" s="8"/>
    </row>
    <row r="14547" spans="12:16" ht="24" customHeight="1">
      <c r="L14547" s="8"/>
      <c r="M14547" s="8"/>
      <c r="N14547" s="8"/>
      <c r="O14547" s="8"/>
      <c r="P14547" s="8"/>
    </row>
    <row r="14548" spans="12:16" ht="24" customHeight="1">
      <c r="L14548" s="8"/>
      <c r="M14548" s="8"/>
      <c r="N14548" s="8"/>
      <c r="O14548" s="8"/>
      <c r="P14548" s="8"/>
    </row>
    <row r="14549" spans="12:16" ht="24" customHeight="1">
      <c r="L14549" s="8"/>
      <c r="M14549" s="8"/>
      <c r="N14549" s="8"/>
      <c r="O14549" s="8"/>
      <c r="P14549" s="8"/>
    </row>
    <row r="14550" spans="12:16" ht="24" customHeight="1">
      <c r="L14550" s="8"/>
      <c r="M14550" s="8"/>
      <c r="N14550" s="8"/>
      <c r="O14550" s="8"/>
      <c r="P14550" s="8"/>
    </row>
    <row r="14551" spans="12:16" ht="24" customHeight="1">
      <c r="L14551" s="8"/>
      <c r="M14551" s="8"/>
      <c r="N14551" s="8"/>
      <c r="O14551" s="8"/>
      <c r="P14551" s="8"/>
    </row>
    <row r="14552" spans="12:16" ht="24" customHeight="1">
      <c r="L14552" s="8"/>
      <c r="M14552" s="8"/>
      <c r="N14552" s="8"/>
      <c r="O14552" s="8"/>
      <c r="P14552" s="8"/>
    </row>
    <row r="14553" spans="12:16" ht="24" customHeight="1">
      <c r="L14553" s="8"/>
      <c r="M14553" s="8"/>
      <c r="N14553" s="8"/>
      <c r="O14553" s="8"/>
      <c r="P14553" s="8"/>
    </row>
    <row r="14554" spans="12:16" ht="24" customHeight="1">
      <c r="L14554" s="8"/>
      <c r="M14554" s="8"/>
      <c r="N14554" s="8"/>
      <c r="O14554" s="8"/>
      <c r="P14554" s="8"/>
    </row>
    <row r="14555" spans="12:16" ht="24" customHeight="1">
      <c r="L14555" s="8"/>
      <c r="M14555" s="8"/>
      <c r="N14555" s="8"/>
      <c r="O14555" s="8"/>
      <c r="P14555" s="8"/>
    </row>
    <row r="14556" spans="12:16" ht="24" customHeight="1">
      <c r="L14556" s="8"/>
      <c r="M14556" s="8"/>
      <c r="N14556" s="8"/>
      <c r="O14556" s="8"/>
      <c r="P14556" s="8"/>
    </row>
    <row r="14557" spans="12:16" ht="24" customHeight="1">
      <c r="L14557" s="8"/>
      <c r="M14557" s="8"/>
      <c r="N14557" s="8"/>
      <c r="O14557" s="8"/>
      <c r="P14557" s="8"/>
    </row>
    <row r="14558" spans="12:16" ht="24" customHeight="1">
      <c r="L14558" s="8"/>
      <c r="M14558" s="8"/>
      <c r="N14558" s="8"/>
      <c r="O14558" s="8"/>
      <c r="P14558" s="8"/>
    </row>
    <row r="14559" spans="12:16" ht="24" customHeight="1">
      <c r="L14559" s="8"/>
      <c r="M14559" s="8"/>
      <c r="N14559" s="8"/>
      <c r="O14559" s="8"/>
      <c r="P14559" s="8"/>
    </row>
    <row r="14560" spans="12:16" ht="24" customHeight="1">
      <c r="L14560" s="8"/>
      <c r="M14560" s="8"/>
      <c r="N14560" s="8"/>
      <c r="O14560" s="8"/>
      <c r="P14560" s="8"/>
    </row>
    <row r="14561" spans="12:16" ht="24" customHeight="1">
      <c r="L14561" s="8"/>
      <c r="M14561" s="8"/>
      <c r="N14561" s="8"/>
      <c r="O14561" s="8"/>
      <c r="P14561" s="8"/>
    </row>
    <row r="14562" spans="12:16" ht="24" customHeight="1">
      <c r="L14562" s="8"/>
      <c r="M14562" s="8"/>
      <c r="N14562" s="8"/>
      <c r="O14562" s="8"/>
      <c r="P14562" s="8"/>
    </row>
    <row r="14563" spans="12:16" ht="24" customHeight="1">
      <c r="L14563" s="8"/>
      <c r="M14563" s="8"/>
      <c r="N14563" s="8"/>
      <c r="O14563" s="8"/>
      <c r="P14563" s="8"/>
    </row>
    <row r="14564" spans="12:16" ht="24" customHeight="1">
      <c r="L14564" s="8"/>
      <c r="M14564" s="8"/>
      <c r="N14564" s="8"/>
      <c r="O14564" s="8"/>
      <c r="P14564" s="8"/>
    </row>
    <row r="14565" spans="12:16" ht="24" customHeight="1">
      <c r="L14565" s="8"/>
      <c r="M14565" s="8"/>
      <c r="N14565" s="8"/>
      <c r="O14565" s="8"/>
      <c r="P14565" s="8"/>
    </row>
    <row r="14566" spans="12:16" ht="24" customHeight="1">
      <c r="L14566" s="8"/>
      <c r="M14566" s="8"/>
      <c r="N14566" s="8"/>
      <c r="O14566" s="8"/>
      <c r="P14566" s="8"/>
    </row>
    <row r="14567" spans="12:16" ht="24" customHeight="1">
      <c r="L14567" s="8"/>
      <c r="M14567" s="8"/>
      <c r="N14567" s="8"/>
      <c r="O14567" s="8"/>
      <c r="P14567" s="8"/>
    </row>
    <row r="14568" spans="12:16" ht="24" customHeight="1">
      <c r="L14568" s="8"/>
      <c r="M14568" s="8"/>
      <c r="N14568" s="8"/>
      <c r="O14568" s="8"/>
      <c r="P14568" s="8"/>
    </row>
    <row r="14569" spans="12:16" ht="24" customHeight="1">
      <c r="L14569" s="8"/>
      <c r="M14569" s="8"/>
      <c r="N14569" s="8"/>
      <c r="O14569" s="8"/>
      <c r="P14569" s="8"/>
    </row>
    <row r="14570" spans="12:16" ht="24" customHeight="1">
      <c r="L14570" s="8"/>
      <c r="M14570" s="8"/>
      <c r="N14570" s="8"/>
      <c r="O14570" s="8"/>
      <c r="P14570" s="8"/>
    </row>
    <row r="14571" spans="12:16" ht="24" customHeight="1">
      <c r="L14571" s="8"/>
      <c r="M14571" s="8"/>
      <c r="N14571" s="8"/>
      <c r="O14571" s="8"/>
      <c r="P14571" s="8"/>
    </row>
    <row r="14572" spans="12:16" ht="24" customHeight="1">
      <c r="L14572" s="8"/>
      <c r="M14572" s="8"/>
      <c r="N14572" s="8"/>
      <c r="O14572" s="8"/>
      <c r="P14572" s="8"/>
    </row>
    <row r="14573" spans="12:16" ht="24" customHeight="1">
      <c r="L14573" s="8"/>
      <c r="M14573" s="8"/>
      <c r="N14573" s="8"/>
      <c r="O14573" s="8"/>
      <c r="P14573" s="8"/>
    </row>
    <row r="14574" spans="12:16" ht="24" customHeight="1">
      <c r="L14574" s="8"/>
      <c r="M14574" s="8"/>
      <c r="N14574" s="8"/>
      <c r="O14574" s="8"/>
      <c r="P14574" s="8"/>
    </row>
    <row r="14575" spans="12:16" ht="24" customHeight="1">
      <c r="L14575" s="8"/>
      <c r="M14575" s="8"/>
      <c r="N14575" s="8"/>
      <c r="O14575" s="8"/>
      <c r="P14575" s="8"/>
    </row>
    <row r="14576" spans="12:16" ht="24" customHeight="1">
      <c r="L14576" s="8"/>
      <c r="M14576" s="8"/>
      <c r="N14576" s="8"/>
      <c r="O14576" s="8"/>
      <c r="P14576" s="8"/>
    </row>
    <row r="14577" spans="12:16" ht="24" customHeight="1">
      <c r="L14577" s="8"/>
      <c r="M14577" s="8"/>
      <c r="N14577" s="8"/>
      <c r="O14577" s="8"/>
      <c r="P14577" s="8"/>
    </row>
    <row r="14578" spans="12:16" ht="24" customHeight="1">
      <c r="L14578" s="8"/>
      <c r="M14578" s="8"/>
      <c r="N14578" s="8"/>
      <c r="O14578" s="8"/>
      <c r="P14578" s="8"/>
    </row>
    <row r="14579" spans="12:16" ht="24" customHeight="1">
      <c r="L14579" s="8"/>
      <c r="M14579" s="8"/>
      <c r="N14579" s="8"/>
      <c r="O14579" s="8"/>
      <c r="P14579" s="8"/>
    </row>
    <row r="14580" spans="12:16" ht="24" customHeight="1">
      <c r="L14580" s="8"/>
      <c r="M14580" s="8"/>
      <c r="N14580" s="8"/>
      <c r="O14580" s="8"/>
      <c r="P14580" s="8"/>
    </row>
    <row r="14581" spans="12:16" ht="24" customHeight="1">
      <c r="L14581" s="8"/>
      <c r="M14581" s="8"/>
      <c r="N14581" s="8"/>
      <c r="O14581" s="8"/>
      <c r="P14581" s="8"/>
    </row>
    <row r="14582" spans="12:16" ht="24" customHeight="1">
      <c r="L14582" s="8"/>
      <c r="M14582" s="8"/>
      <c r="N14582" s="8"/>
      <c r="O14582" s="8"/>
      <c r="P14582" s="8"/>
    </row>
    <row r="14583" spans="12:16" ht="24" customHeight="1">
      <c r="L14583" s="8"/>
      <c r="M14583" s="8"/>
      <c r="N14583" s="8"/>
      <c r="O14583" s="8"/>
      <c r="P14583" s="8"/>
    </row>
    <row r="14584" spans="12:16" ht="24" customHeight="1">
      <c r="L14584" s="8"/>
      <c r="M14584" s="8"/>
      <c r="N14584" s="8"/>
      <c r="O14584" s="8"/>
      <c r="P14584" s="8"/>
    </row>
    <row r="14585" spans="12:16" ht="24" customHeight="1">
      <c r="L14585" s="8"/>
      <c r="M14585" s="8"/>
      <c r="N14585" s="8"/>
      <c r="O14585" s="8"/>
      <c r="P14585" s="8"/>
    </row>
    <row r="14586" spans="12:16" ht="24" customHeight="1">
      <c r="L14586" s="8"/>
      <c r="M14586" s="8"/>
      <c r="N14586" s="8"/>
      <c r="O14586" s="8"/>
      <c r="P14586" s="8"/>
    </row>
    <row r="14587" spans="12:16" ht="24" customHeight="1">
      <c r="L14587" s="8"/>
      <c r="M14587" s="8"/>
      <c r="N14587" s="8"/>
      <c r="O14587" s="8"/>
      <c r="P14587" s="8"/>
    </row>
    <row r="14588" spans="12:16" ht="24" customHeight="1">
      <c r="L14588" s="8"/>
      <c r="M14588" s="8"/>
      <c r="N14588" s="8"/>
      <c r="O14588" s="8"/>
      <c r="P14588" s="8"/>
    </row>
    <row r="14589" spans="12:16" ht="24" customHeight="1">
      <c r="L14589" s="8"/>
      <c r="M14589" s="8"/>
      <c r="N14589" s="8"/>
      <c r="O14589" s="8"/>
      <c r="P14589" s="8"/>
    </row>
    <row r="14590" spans="12:16" ht="24" customHeight="1">
      <c r="L14590" s="8"/>
      <c r="M14590" s="8"/>
      <c r="N14590" s="8"/>
      <c r="O14590" s="8"/>
      <c r="P14590" s="8"/>
    </row>
    <row r="14591" spans="12:16" ht="24" customHeight="1">
      <c r="L14591" s="8"/>
      <c r="M14591" s="8"/>
      <c r="N14591" s="8"/>
      <c r="O14591" s="8"/>
      <c r="P14591" s="8"/>
    </row>
    <row r="14592" spans="12:16" ht="24" customHeight="1">
      <c r="L14592" s="8"/>
      <c r="M14592" s="8"/>
      <c r="N14592" s="8"/>
      <c r="O14592" s="8"/>
      <c r="P14592" s="8"/>
    </row>
    <row r="14593" spans="12:16" ht="24" customHeight="1">
      <c r="L14593" s="8"/>
      <c r="M14593" s="8"/>
      <c r="N14593" s="8"/>
      <c r="O14593" s="8"/>
      <c r="P14593" s="8"/>
    </row>
    <row r="14594" spans="12:16" ht="24" customHeight="1">
      <c r="L14594" s="8"/>
      <c r="M14594" s="8"/>
      <c r="N14594" s="8"/>
      <c r="O14594" s="8"/>
      <c r="P14594" s="8"/>
    </row>
    <row r="14595" spans="12:16" ht="24" customHeight="1">
      <c r="L14595" s="8"/>
      <c r="M14595" s="8"/>
      <c r="N14595" s="8"/>
      <c r="O14595" s="8"/>
      <c r="P14595" s="8"/>
    </row>
    <row r="14596" spans="12:16" ht="24" customHeight="1">
      <c r="L14596" s="8"/>
      <c r="M14596" s="8"/>
      <c r="N14596" s="8"/>
      <c r="O14596" s="8"/>
      <c r="P14596" s="8"/>
    </row>
    <row r="14597" spans="12:16" ht="24" customHeight="1">
      <c r="L14597" s="8"/>
      <c r="M14597" s="8"/>
      <c r="N14597" s="8"/>
      <c r="O14597" s="8"/>
      <c r="P14597" s="8"/>
    </row>
    <row r="14598" spans="12:16" ht="24" customHeight="1">
      <c r="L14598" s="8"/>
      <c r="M14598" s="8"/>
      <c r="N14598" s="8"/>
      <c r="O14598" s="8"/>
      <c r="P14598" s="8"/>
    </row>
    <row r="14599" spans="12:16" ht="24" customHeight="1">
      <c r="L14599" s="8"/>
      <c r="M14599" s="8"/>
      <c r="N14599" s="8"/>
      <c r="O14599" s="8"/>
      <c r="P14599" s="8"/>
    </row>
    <row r="14600" spans="12:16" ht="24" customHeight="1">
      <c r="L14600" s="8"/>
      <c r="M14600" s="8"/>
      <c r="N14600" s="8"/>
      <c r="O14600" s="8"/>
      <c r="P14600" s="8"/>
    </row>
    <row r="14601" spans="12:16" ht="24" customHeight="1">
      <c r="L14601" s="8"/>
      <c r="M14601" s="8"/>
      <c r="N14601" s="8"/>
      <c r="O14601" s="8"/>
      <c r="P14601" s="8"/>
    </row>
    <row r="14602" spans="12:16" ht="24" customHeight="1">
      <c r="L14602" s="8"/>
      <c r="M14602" s="8"/>
      <c r="N14602" s="8"/>
      <c r="O14602" s="8"/>
      <c r="P14602" s="8"/>
    </row>
    <row r="14603" spans="12:16" ht="24" customHeight="1">
      <c r="L14603" s="8"/>
      <c r="M14603" s="8"/>
      <c r="N14603" s="8"/>
      <c r="O14603" s="8"/>
      <c r="P14603" s="8"/>
    </row>
    <row r="14604" spans="12:16" ht="24" customHeight="1">
      <c r="L14604" s="8"/>
      <c r="M14604" s="8"/>
      <c r="N14604" s="8"/>
      <c r="O14604" s="8"/>
      <c r="P14604" s="8"/>
    </row>
    <row r="14605" spans="12:16" ht="24" customHeight="1">
      <c r="L14605" s="8"/>
      <c r="M14605" s="8"/>
      <c r="N14605" s="8"/>
      <c r="O14605" s="8"/>
      <c r="P14605" s="8"/>
    </row>
    <row r="14606" spans="12:16" ht="24" customHeight="1">
      <c r="L14606" s="8"/>
      <c r="M14606" s="8"/>
      <c r="N14606" s="8"/>
      <c r="O14606" s="8"/>
      <c r="P14606" s="8"/>
    </row>
    <row r="14607" spans="12:16" ht="24" customHeight="1">
      <c r="L14607" s="8"/>
      <c r="M14607" s="8"/>
      <c r="N14607" s="8"/>
      <c r="O14607" s="8"/>
      <c r="P14607" s="8"/>
    </row>
    <row r="14608" spans="12:16" ht="24" customHeight="1">
      <c r="L14608" s="8"/>
      <c r="M14608" s="8"/>
      <c r="N14608" s="8"/>
      <c r="O14608" s="8"/>
      <c r="P14608" s="8"/>
    </row>
    <row r="14609" spans="12:16" ht="24" customHeight="1">
      <c r="L14609" s="8"/>
      <c r="M14609" s="8"/>
      <c r="N14609" s="8"/>
      <c r="O14609" s="8"/>
      <c r="P14609" s="8"/>
    </row>
    <row r="14610" spans="12:16" ht="24" customHeight="1">
      <c r="L14610" s="8"/>
      <c r="M14610" s="8"/>
      <c r="N14610" s="8"/>
      <c r="O14610" s="8"/>
      <c r="P14610" s="8"/>
    </row>
    <row r="14611" spans="12:16" ht="24" customHeight="1">
      <c r="L14611" s="8"/>
      <c r="M14611" s="8"/>
      <c r="N14611" s="8"/>
      <c r="O14611" s="8"/>
      <c r="P14611" s="8"/>
    </row>
    <row r="14612" spans="12:16" ht="24" customHeight="1">
      <c r="L14612" s="8"/>
      <c r="M14612" s="8"/>
      <c r="N14612" s="8"/>
      <c r="O14612" s="8"/>
      <c r="P14612" s="8"/>
    </row>
    <row r="14613" spans="12:16" ht="24" customHeight="1">
      <c r="L14613" s="8"/>
      <c r="M14613" s="8"/>
      <c r="N14613" s="8"/>
      <c r="O14613" s="8"/>
      <c r="P14613" s="8"/>
    </row>
    <row r="14614" spans="12:16" ht="24" customHeight="1">
      <c r="L14614" s="8"/>
      <c r="M14614" s="8"/>
      <c r="N14614" s="8"/>
      <c r="O14614" s="8"/>
      <c r="P14614" s="8"/>
    </row>
    <row r="14615" spans="12:16" ht="24" customHeight="1">
      <c r="L14615" s="8"/>
      <c r="M14615" s="8"/>
      <c r="N14615" s="8"/>
      <c r="O14615" s="8"/>
      <c r="P14615" s="8"/>
    </row>
    <row r="14616" spans="12:16" ht="24" customHeight="1">
      <c r="L14616" s="8"/>
      <c r="M14616" s="8"/>
      <c r="N14616" s="8"/>
      <c r="O14616" s="8"/>
      <c r="P14616" s="8"/>
    </row>
    <row r="14617" spans="12:16" ht="24" customHeight="1">
      <c r="L14617" s="8"/>
      <c r="M14617" s="8"/>
      <c r="N14617" s="8"/>
      <c r="O14617" s="8"/>
      <c r="P14617" s="8"/>
    </row>
    <row r="14618" spans="12:16" ht="24" customHeight="1">
      <c r="L14618" s="8"/>
      <c r="M14618" s="8"/>
      <c r="N14618" s="8"/>
      <c r="O14618" s="8"/>
      <c r="P14618" s="8"/>
    </row>
    <row r="14619" spans="12:16" ht="24" customHeight="1">
      <c r="L14619" s="8"/>
      <c r="M14619" s="8"/>
      <c r="N14619" s="8"/>
      <c r="O14619" s="8"/>
      <c r="P14619" s="8"/>
    </row>
    <row r="14620" spans="12:16" ht="24" customHeight="1">
      <c r="L14620" s="8"/>
      <c r="M14620" s="8"/>
      <c r="N14620" s="8"/>
      <c r="O14620" s="8"/>
      <c r="P14620" s="8"/>
    </row>
    <row r="14621" spans="12:16" ht="24" customHeight="1">
      <c r="L14621" s="8"/>
      <c r="M14621" s="8"/>
      <c r="N14621" s="8"/>
      <c r="O14621" s="8"/>
      <c r="P14621" s="8"/>
    </row>
    <row r="14622" spans="12:16" ht="24" customHeight="1">
      <c r="L14622" s="8"/>
      <c r="M14622" s="8"/>
      <c r="N14622" s="8"/>
      <c r="O14622" s="8"/>
      <c r="P14622" s="8"/>
    </row>
    <row r="14623" spans="12:16" ht="24" customHeight="1">
      <c r="L14623" s="8"/>
      <c r="M14623" s="8"/>
      <c r="N14623" s="8"/>
      <c r="O14623" s="8"/>
      <c r="P14623" s="8"/>
    </row>
    <row r="14624" spans="12:16" ht="24" customHeight="1">
      <c r="L14624" s="8"/>
      <c r="M14624" s="8"/>
      <c r="N14624" s="8"/>
      <c r="O14624" s="8"/>
      <c r="P14624" s="8"/>
    </row>
    <row r="14625" spans="12:16" ht="24" customHeight="1">
      <c r="L14625" s="8"/>
      <c r="M14625" s="8"/>
      <c r="N14625" s="8"/>
      <c r="O14625" s="8"/>
      <c r="P14625" s="8"/>
    </row>
    <row r="14626" spans="12:16" ht="24" customHeight="1">
      <c r="L14626" s="8"/>
      <c r="M14626" s="8"/>
      <c r="N14626" s="8"/>
      <c r="O14626" s="8"/>
      <c r="P14626" s="8"/>
    </row>
    <row r="14627" spans="12:16" ht="24" customHeight="1">
      <c r="L14627" s="8"/>
      <c r="M14627" s="8"/>
      <c r="N14627" s="8"/>
      <c r="O14627" s="8"/>
      <c r="P14627" s="8"/>
    </row>
    <row r="14628" spans="12:16" ht="24" customHeight="1">
      <c r="L14628" s="8"/>
      <c r="M14628" s="8"/>
      <c r="N14628" s="8"/>
      <c r="O14628" s="8"/>
      <c r="P14628" s="8"/>
    </row>
    <row r="14629" spans="12:16" ht="24" customHeight="1">
      <c r="L14629" s="8"/>
      <c r="M14629" s="8"/>
      <c r="N14629" s="8"/>
      <c r="O14629" s="8"/>
      <c r="P14629" s="8"/>
    </row>
    <row r="14630" spans="12:16" ht="24" customHeight="1">
      <c r="L14630" s="8"/>
      <c r="M14630" s="8"/>
      <c r="N14630" s="8"/>
      <c r="O14630" s="8"/>
      <c r="P14630" s="8"/>
    </row>
    <row r="14631" spans="12:16" ht="24" customHeight="1">
      <c r="L14631" s="8"/>
      <c r="M14631" s="8"/>
      <c r="N14631" s="8"/>
      <c r="O14631" s="8"/>
      <c r="P14631" s="8"/>
    </row>
    <row r="14632" spans="12:16" ht="24" customHeight="1">
      <c r="L14632" s="8"/>
      <c r="M14632" s="8"/>
      <c r="N14632" s="8"/>
      <c r="O14632" s="8"/>
      <c r="P14632" s="8"/>
    </row>
    <row r="14633" spans="12:16" ht="24" customHeight="1">
      <c r="L14633" s="8"/>
      <c r="M14633" s="8"/>
      <c r="N14633" s="8"/>
      <c r="O14633" s="8"/>
      <c r="P14633" s="8"/>
    </row>
    <row r="14634" spans="12:16" ht="24" customHeight="1">
      <c r="L14634" s="8"/>
      <c r="M14634" s="8"/>
      <c r="N14634" s="8"/>
      <c r="O14634" s="8"/>
      <c r="P14634" s="8"/>
    </row>
    <row r="14635" spans="12:16" ht="24" customHeight="1">
      <c r="L14635" s="8"/>
      <c r="M14635" s="8"/>
      <c r="N14635" s="8"/>
      <c r="O14635" s="8"/>
      <c r="P14635" s="8"/>
    </row>
    <row r="14636" spans="12:16" ht="24" customHeight="1">
      <c r="L14636" s="8"/>
      <c r="M14636" s="8"/>
      <c r="N14636" s="8"/>
      <c r="O14636" s="8"/>
      <c r="P14636" s="8"/>
    </row>
    <row r="14637" spans="12:16" ht="24" customHeight="1">
      <c r="L14637" s="8"/>
      <c r="M14637" s="8"/>
      <c r="N14637" s="8"/>
      <c r="O14637" s="8"/>
      <c r="P14637" s="8"/>
    </row>
    <row r="14638" spans="12:16" ht="24" customHeight="1">
      <c r="L14638" s="8"/>
      <c r="M14638" s="8"/>
      <c r="N14638" s="8"/>
      <c r="O14638" s="8"/>
      <c r="P14638" s="8"/>
    </row>
    <row r="14639" spans="12:16" ht="24" customHeight="1">
      <c r="L14639" s="8"/>
      <c r="M14639" s="8"/>
      <c r="N14639" s="8"/>
      <c r="O14639" s="8"/>
      <c r="P14639" s="8"/>
    </row>
    <row r="14640" spans="12:16" ht="24" customHeight="1">
      <c r="L14640" s="8"/>
      <c r="M14640" s="8"/>
      <c r="N14640" s="8"/>
      <c r="O14640" s="8"/>
      <c r="P14640" s="8"/>
    </row>
    <row r="14641" spans="12:16" ht="24" customHeight="1">
      <c r="L14641" s="8"/>
      <c r="M14641" s="8"/>
      <c r="N14641" s="8"/>
      <c r="O14641" s="8"/>
      <c r="P14641" s="8"/>
    </row>
    <row r="14642" spans="12:16" ht="24" customHeight="1">
      <c r="L14642" s="8"/>
      <c r="M14642" s="8"/>
      <c r="N14642" s="8"/>
      <c r="O14642" s="8"/>
      <c r="P14642" s="8"/>
    </row>
    <row r="14643" spans="12:16" ht="24" customHeight="1">
      <c r="L14643" s="8"/>
      <c r="M14643" s="8"/>
      <c r="N14643" s="8"/>
      <c r="O14643" s="8"/>
      <c r="P14643" s="8"/>
    </row>
    <row r="14644" spans="12:16" ht="24" customHeight="1">
      <c r="L14644" s="8"/>
      <c r="M14644" s="8"/>
      <c r="N14644" s="8"/>
      <c r="O14644" s="8"/>
      <c r="P14644" s="8"/>
    </row>
    <row r="14645" spans="12:16" ht="24" customHeight="1">
      <c r="L14645" s="8"/>
      <c r="M14645" s="8"/>
      <c r="N14645" s="8"/>
      <c r="O14645" s="8"/>
      <c r="P14645" s="8"/>
    </row>
    <row r="14646" spans="12:16" ht="24" customHeight="1">
      <c r="L14646" s="8"/>
      <c r="M14646" s="8"/>
      <c r="N14646" s="8"/>
      <c r="O14646" s="8"/>
      <c r="P14646" s="8"/>
    </row>
    <row r="14647" spans="12:16" ht="24" customHeight="1">
      <c r="L14647" s="8"/>
      <c r="M14647" s="8"/>
      <c r="N14647" s="8"/>
      <c r="O14647" s="8"/>
      <c r="P14647" s="8"/>
    </row>
    <row r="14648" spans="12:16" ht="24" customHeight="1">
      <c r="L14648" s="8"/>
      <c r="M14648" s="8"/>
      <c r="N14648" s="8"/>
      <c r="O14648" s="8"/>
      <c r="P14648" s="8"/>
    </row>
    <row r="14649" spans="12:16" ht="24" customHeight="1">
      <c r="L14649" s="8"/>
      <c r="M14649" s="8"/>
      <c r="N14649" s="8"/>
      <c r="O14649" s="8"/>
      <c r="P14649" s="8"/>
    </row>
    <row r="14650" spans="12:16" ht="24" customHeight="1">
      <c r="L14650" s="8"/>
      <c r="M14650" s="8"/>
      <c r="N14650" s="8"/>
      <c r="O14650" s="8"/>
      <c r="P14650" s="8"/>
    </row>
    <row r="14651" spans="12:16" ht="24" customHeight="1">
      <c r="L14651" s="8"/>
      <c r="M14651" s="8"/>
      <c r="N14651" s="8"/>
      <c r="O14651" s="8"/>
      <c r="P14651" s="8"/>
    </row>
    <row r="14652" spans="12:16" ht="24" customHeight="1">
      <c r="L14652" s="8"/>
      <c r="M14652" s="8"/>
      <c r="N14652" s="8"/>
      <c r="O14652" s="8"/>
      <c r="P14652" s="8"/>
    </row>
    <row r="14653" spans="12:16" ht="24" customHeight="1">
      <c r="L14653" s="8"/>
      <c r="M14653" s="8"/>
      <c r="N14653" s="8"/>
      <c r="O14653" s="8"/>
      <c r="P14653" s="8"/>
    </row>
    <row r="14654" spans="12:16" ht="24" customHeight="1">
      <c r="L14654" s="8"/>
      <c r="M14654" s="8"/>
      <c r="N14654" s="8"/>
      <c r="O14654" s="8"/>
      <c r="P14654" s="8"/>
    </row>
    <row r="14655" spans="12:16" ht="24" customHeight="1">
      <c r="L14655" s="8"/>
      <c r="M14655" s="8"/>
      <c r="N14655" s="8"/>
      <c r="O14655" s="8"/>
      <c r="P14655" s="8"/>
    </row>
    <row r="14656" spans="12:16" ht="24" customHeight="1">
      <c r="L14656" s="8"/>
      <c r="M14656" s="8"/>
      <c r="N14656" s="8"/>
      <c r="O14656" s="8"/>
      <c r="P14656" s="8"/>
    </row>
    <row r="14657" spans="12:16" ht="24" customHeight="1">
      <c r="L14657" s="8"/>
      <c r="M14657" s="8"/>
      <c r="N14657" s="8"/>
      <c r="O14657" s="8"/>
      <c r="P14657" s="8"/>
    </row>
    <row r="14658" spans="12:16" ht="24" customHeight="1">
      <c r="L14658" s="8"/>
      <c r="M14658" s="8"/>
      <c r="N14658" s="8"/>
      <c r="O14658" s="8"/>
      <c r="P14658" s="8"/>
    </row>
    <row r="14659" spans="12:16" ht="24" customHeight="1">
      <c r="L14659" s="8"/>
      <c r="M14659" s="8"/>
      <c r="N14659" s="8"/>
      <c r="O14659" s="8"/>
      <c r="P14659" s="8"/>
    </row>
    <row r="14660" spans="12:16" ht="24" customHeight="1">
      <c r="L14660" s="8"/>
      <c r="M14660" s="8"/>
      <c r="N14660" s="8"/>
      <c r="O14660" s="8"/>
      <c r="P14660" s="8"/>
    </row>
    <row r="14661" spans="12:16" ht="24" customHeight="1">
      <c r="L14661" s="8"/>
      <c r="M14661" s="8"/>
      <c r="N14661" s="8"/>
      <c r="O14661" s="8"/>
      <c r="P14661" s="8"/>
    </row>
    <row r="14662" spans="12:16" ht="24" customHeight="1">
      <c r="L14662" s="8"/>
      <c r="M14662" s="8"/>
      <c r="N14662" s="8"/>
      <c r="O14662" s="8"/>
      <c r="P14662" s="8"/>
    </row>
    <row r="14663" spans="12:16" ht="24" customHeight="1">
      <c r="L14663" s="8"/>
      <c r="M14663" s="8"/>
      <c r="N14663" s="8"/>
      <c r="O14663" s="8"/>
      <c r="P14663" s="8"/>
    </row>
    <row r="14664" spans="12:16" ht="24" customHeight="1">
      <c r="L14664" s="8"/>
      <c r="M14664" s="8"/>
      <c r="N14664" s="8"/>
      <c r="O14664" s="8"/>
      <c r="P14664" s="8"/>
    </row>
    <row r="14665" spans="12:16" ht="24" customHeight="1">
      <c r="L14665" s="8"/>
      <c r="M14665" s="8"/>
      <c r="N14665" s="8"/>
      <c r="O14665" s="8"/>
      <c r="P14665" s="8"/>
    </row>
    <row r="14666" spans="12:16" ht="24" customHeight="1">
      <c r="L14666" s="8"/>
      <c r="M14666" s="8"/>
      <c r="N14666" s="8"/>
      <c r="O14666" s="8"/>
      <c r="P14666" s="8"/>
    </row>
    <row r="14667" spans="12:16" ht="24" customHeight="1">
      <c r="L14667" s="8"/>
      <c r="M14667" s="8"/>
      <c r="N14667" s="8"/>
      <c r="O14667" s="8"/>
      <c r="P14667" s="8"/>
    </row>
    <row r="14668" spans="12:16" ht="24" customHeight="1">
      <c r="L14668" s="8"/>
      <c r="M14668" s="8"/>
      <c r="N14668" s="8"/>
      <c r="O14668" s="8"/>
      <c r="P14668" s="8"/>
    </row>
    <row r="14669" spans="12:16" ht="24" customHeight="1">
      <c r="L14669" s="8"/>
      <c r="M14669" s="8"/>
      <c r="N14669" s="8"/>
      <c r="O14669" s="8"/>
      <c r="P14669" s="8"/>
    </row>
    <row r="14670" spans="12:16" ht="24" customHeight="1">
      <c r="L14670" s="8"/>
      <c r="M14670" s="8"/>
      <c r="N14670" s="8"/>
      <c r="O14670" s="8"/>
      <c r="P14670" s="8"/>
    </row>
    <row r="14671" spans="12:16" ht="24" customHeight="1">
      <c r="L14671" s="8"/>
      <c r="M14671" s="8"/>
      <c r="N14671" s="8"/>
      <c r="O14671" s="8"/>
      <c r="P14671" s="8"/>
    </row>
    <row r="14672" spans="12:16" ht="24" customHeight="1">
      <c r="L14672" s="8"/>
      <c r="M14672" s="8"/>
      <c r="N14672" s="8"/>
      <c r="O14672" s="8"/>
      <c r="P14672" s="8"/>
    </row>
    <row r="14673" spans="12:16" ht="24" customHeight="1">
      <c r="L14673" s="8"/>
      <c r="M14673" s="8"/>
      <c r="N14673" s="8"/>
      <c r="O14673" s="8"/>
      <c r="P14673" s="8"/>
    </row>
    <row r="14674" spans="12:16" ht="24" customHeight="1">
      <c r="L14674" s="8"/>
      <c r="M14674" s="8"/>
      <c r="N14674" s="8"/>
      <c r="O14674" s="8"/>
      <c r="P14674" s="8"/>
    </row>
    <row r="14675" spans="12:16" ht="24" customHeight="1">
      <c r="L14675" s="8"/>
      <c r="M14675" s="8"/>
      <c r="N14675" s="8"/>
      <c r="O14675" s="8"/>
      <c r="P14675" s="8"/>
    </row>
    <row r="14676" spans="12:16" ht="24" customHeight="1">
      <c r="L14676" s="8"/>
      <c r="M14676" s="8"/>
      <c r="N14676" s="8"/>
      <c r="O14676" s="8"/>
      <c r="P14676" s="8"/>
    </row>
    <row r="14677" spans="12:16" ht="24" customHeight="1">
      <c r="L14677" s="8"/>
      <c r="M14677" s="8"/>
      <c r="N14677" s="8"/>
      <c r="O14677" s="8"/>
      <c r="P14677" s="8"/>
    </row>
    <row r="14678" spans="12:16" ht="24" customHeight="1">
      <c r="L14678" s="8"/>
      <c r="M14678" s="8"/>
      <c r="N14678" s="8"/>
      <c r="O14678" s="8"/>
      <c r="P14678" s="8"/>
    </row>
    <row r="14679" spans="12:16" ht="24" customHeight="1">
      <c r="L14679" s="8"/>
      <c r="M14679" s="8"/>
      <c r="N14679" s="8"/>
      <c r="O14679" s="8"/>
      <c r="P14679" s="8"/>
    </row>
    <row r="14680" spans="12:16" ht="24" customHeight="1">
      <c r="L14680" s="8"/>
      <c r="M14680" s="8"/>
      <c r="N14680" s="8"/>
      <c r="O14680" s="8"/>
      <c r="P14680" s="8"/>
    </row>
    <row r="14681" spans="12:16" ht="24" customHeight="1">
      <c r="L14681" s="8"/>
      <c r="M14681" s="8"/>
      <c r="N14681" s="8"/>
      <c r="O14681" s="8"/>
      <c r="P14681" s="8"/>
    </row>
    <row r="14682" spans="12:16" ht="24" customHeight="1">
      <c r="L14682" s="8"/>
      <c r="M14682" s="8"/>
      <c r="N14682" s="8"/>
      <c r="O14682" s="8"/>
      <c r="P14682" s="8"/>
    </row>
    <row r="14683" spans="12:16" ht="24" customHeight="1">
      <c r="L14683" s="8"/>
      <c r="M14683" s="8"/>
      <c r="N14683" s="8"/>
      <c r="O14683" s="8"/>
      <c r="P14683" s="8"/>
    </row>
    <row r="14684" spans="12:16" ht="24" customHeight="1">
      <c r="L14684" s="8"/>
      <c r="M14684" s="8"/>
      <c r="N14684" s="8"/>
      <c r="O14684" s="8"/>
      <c r="P14684" s="8"/>
    </row>
    <row r="14685" spans="12:16" ht="24" customHeight="1">
      <c r="L14685" s="8"/>
      <c r="M14685" s="8"/>
      <c r="N14685" s="8"/>
      <c r="O14685" s="8"/>
      <c r="P14685" s="8"/>
    </row>
    <row r="14686" spans="12:16" ht="24" customHeight="1">
      <c r="L14686" s="8"/>
      <c r="M14686" s="8"/>
      <c r="N14686" s="8"/>
      <c r="O14686" s="8"/>
      <c r="P14686" s="8"/>
    </row>
    <row r="14687" spans="12:16" ht="24" customHeight="1">
      <c r="L14687" s="8"/>
      <c r="M14687" s="8"/>
      <c r="N14687" s="8"/>
      <c r="O14687" s="8"/>
      <c r="P14687" s="8"/>
    </row>
    <row r="14688" spans="12:16" ht="24" customHeight="1">
      <c r="L14688" s="8"/>
      <c r="M14688" s="8"/>
      <c r="N14688" s="8"/>
      <c r="O14688" s="8"/>
      <c r="P14688" s="8"/>
    </row>
    <row r="14689" spans="12:16" ht="24" customHeight="1">
      <c r="L14689" s="8"/>
      <c r="M14689" s="8"/>
      <c r="N14689" s="8"/>
      <c r="O14689" s="8"/>
      <c r="P14689" s="8"/>
    </row>
    <row r="14690" spans="12:16" ht="24" customHeight="1">
      <c r="L14690" s="8"/>
      <c r="M14690" s="8"/>
      <c r="N14690" s="8"/>
      <c r="O14690" s="8"/>
      <c r="P14690" s="8"/>
    </row>
    <row r="14691" spans="12:16" ht="24" customHeight="1">
      <c r="L14691" s="8"/>
      <c r="M14691" s="8"/>
      <c r="N14691" s="8"/>
      <c r="O14691" s="8"/>
      <c r="P14691" s="8"/>
    </row>
    <row r="14692" spans="12:16" ht="24" customHeight="1">
      <c r="L14692" s="8"/>
      <c r="M14692" s="8"/>
      <c r="N14692" s="8"/>
      <c r="O14692" s="8"/>
      <c r="P14692" s="8"/>
    </row>
    <row r="14693" spans="12:16" ht="24" customHeight="1">
      <c r="L14693" s="8"/>
      <c r="M14693" s="8"/>
      <c r="N14693" s="8"/>
      <c r="O14693" s="8"/>
      <c r="P14693" s="8"/>
    </row>
    <row r="14694" spans="12:16" ht="24" customHeight="1">
      <c r="L14694" s="8"/>
      <c r="M14694" s="8"/>
      <c r="N14694" s="8"/>
      <c r="O14694" s="8"/>
      <c r="P14694" s="8"/>
    </row>
    <row r="14695" spans="12:16" ht="24" customHeight="1">
      <c r="L14695" s="8"/>
      <c r="M14695" s="8"/>
      <c r="N14695" s="8"/>
      <c r="O14695" s="8"/>
      <c r="P14695" s="8"/>
    </row>
    <row r="14696" spans="12:16" ht="24" customHeight="1">
      <c r="L14696" s="8"/>
      <c r="M14696" s="8"/>
      <c r="N14696" s="8"/>
      <c r="O14696" s="8"/>
      <c r="P14696" s="8"/>
    </row>
    <row r="14697" spans="12:16" ht="24" customHeight="1">
      <c r="L14697" s="8"/>
      <c r="M14697" s="8"/>
      <c r="N14697" s="8"/>
      <c r="O14697" s="8"/>
      <c r="P14697" s="8"/>
    </row>
    <row r="14698" spans="12:16" ht="24" customHeight="1">
      <c r="L14698" s="8"/>
      <c r="M14698" s="8"/>
      <c r="N14698" s="8"/>
      <c r="O14698" s="8"/>
      <c r="P14698" s="8"/>
    </row>
    <row r="14699" spans="12:16" ht="24" customHeight="1">
      <c r="L14699" s="8"/>
      <c r="M14699" s="8"/>
      <c r="N14699" s="8"/>
      <c r="O14699" s="8"/>
      <c r="P14699" s="8"/>
    </row>
    <row r="14700" spans="12:16" ht="24" customHeight="1">
      <c r="L14700" s="8"/>
      <c r="M14700" s="8"/>
      <c r="N14700" s="8"/>
      <c r="O14700" s="8"/>
      <c r="P14700" s="8"/>
    </row>
    <row r="14701" spans="12:16" ht="24" customHeight="1">
      <c r="L14701" s="8"/>
      <c r="M14701" s="8"/>
      <c r="N14701" s="8"/>
      <c r="O14701" s="8"/>
      <c r="P14701" s="8"/>
    </row>
    <row r="14702" spans="12:16" ht="24" customHeight="1">
      <c r="L14702" s="8"/>
      <c r="M14702" s="8"/>
      <c r="N14702" s="8"/>
      <c r="O14702" s="8"/>
      <c r="P14702" s="8"/>
    </row>
    <row r="14703" spans="12:16" ht="24" customHeight="1">
      <c r="L14703" s="8"/>
      <c r="M14703" s="8"/>
      <c r="N14703" s="8"/>
      <c r="O14703" s="8"/>
      <c r="P14703" s="8"/>
    </row>
    <row r="14704" spans="12:16" ht="24" customHeight="1">
      <c r="L14704" s="8"/>
      <c r="M14704" s="8"/>
      <c r="N14704" s="8"/>
      <c r="O14704" s="8"/>
      <c r="P14704" s="8"/>
    </row>
    <row r="14705" spans="12:16" ht="24" customHeight="1">
      <c r="L14705" s="8"/>
      <c r="M14705" s="8"/>
      <c r="N14705" s="8"/>
      <c r="O14705" s="8"/>
      <c r="P14705" s="8"/>
    </row>
    <row r="14706" spans="12:16" ht="24" customHeight="1">
      <c r="L14706" s="8"/>
      <c r="M14706" s="8"/>
      <c r="N14706" s="8"/>
      <c r="O14706" s="8"/>
      <c r="P14706" s="8"/>
    </row>
    <row r="14707" spans="12:16" ht="24" customHeight="1">
      <c r="L14707" s="8"/>
      <c r="M14707" s="8"/>
      <c r="N14707" s="8"/>
      <c r="O14707" s="8"/>
      <c r="P14707" s="8"/>
    </row>
    <row r="14708" spans="12:16" ht="24" customHeight="1">
      <c r="L14708" s="8"/>
      <c r="M14708" s="8"/>
      <c r="N14708" s="8"/>
      <c r="O14708" s="8"/>
      <c r="P14708" s="8"/>
    </row>
    <row r="14709" spans="12:16" ht="24" customHeight="1">
      <c r="L14709" s="8"/>
      <c r="M14709" s="8"/>
      <c r="N14709" s="8"/>
      <c r="O14709" s="8"/>
      <c r="P14709" s="8"/>
    </row>
    <row r="14710" spans="12:16" ht="24" customHeight="1">
      <c r="L14710" s="8"/>
      <c r="M14710" s="8"/>
      <c r="N14710" s="8"/>
      <c r="O14710" s="8"/>
      <c r="P14710" s="8"/>
    </row>
    <row r="14711" spans="12:16" ht="24" customHeight="1">
      <c r="L14711" s="8"/>
      <c r="M14711" s="8"/>
      <c r="N14711" s="8"/>
      <c r="O14711" s="8"/>
      <c r="P14711" s="8"/>
    </row>
    <row r="14712" spans="12:16" ht="24" customHeight="1">
      <c r="L14712" s="8"/>
      <c r="M14712" s="8"/>
      <c r="N14712" s="8"/>
      <c r="O14712" s="8"/>
      <c r="P14712" s="8"/>
    </row>
    <row r="14713" spans="12:16" ht="24" customHeight="1">
      <c r="L14713" s="8"/>
      <c r="M14713" s="8"/>
      <c r="N14713" s="8"/>
      <c r="O14713" s="8"/>
      <c r="P14713" s="8"/>
    </row>
    <row r="14714" spans="12:16" ht="24" customHeight="1">
      <c r="L14714" s="8"/>
      <c r="M14714" s="8"/>
      <c r="N14714" s="8"/>
      <c r="O14714" s="8"/>
      <c r="P14714" s="8"/>
    </row>
    <row r="14715" spans="12:16" ht="24" customHeight="1">
      <c r="L14715" s="8"/>
      <c r="M14715" s="8"/>
      <c r="N14715" s="8"/>
      <c r="O14715" s="8"/>
      <c r="P14715" s="8"/>
    </row>
    <row r="14716" spans="12:16" ht="24" customHeight="1">
      <c r="L14716" s="8"/>
      <c r="M14716" s="8"/>
      <c r="N14716" s="8"/>
      <c r="O14716" s="8"/>
      <c r="P14716" s="8"/>
    </row>
    <row r="14717" spans="12:16" ht="24" customHeight="1">
      <c r="L14717" s="8"/>
      <c r="M14717" s="8"/>
      <c r="N14717" s="8"/>
      <c r="O14717" s="8"/>
      <c r="P14717" s="8"/>
    </row>
    <row r="14718" spans="12:16" ht="24" customHeight="1">
      <c r="L14718" s="8"/>
      <c r="M14718" s="8"/>
      <c r="N14718" s="8"/>
      <c r="O14718" s="8"/>
      <c r="P14718" s="8"/>
    </row>
    <row r="14719" spans="12:16" ht="24" customHeight="1">
      <c r="L14719" s="8"/>
      <c r="M14719" s="8"/>
      <c r="N14719" s="8"/>
      <c r="O14719" s="8"/>
      <c r="P14719" s="8"/>
    </row>
    <row r="14720" spans="12:16" ht="24" customHeight="1">
      <c r="L14720" s="8"/>
      <c r="M14720" s="8"/>
      <c r="N14720" s="8"/>
      <c r="O14720" s="8"/>
      <c r="P14720" s="8"/>
    </row>
    <row r="14721" spans="12:16" ht="24" customHeight="1">
      <c r="L14721" s="8"/>
      <c r="M14721" s="8"/>
      <c r="N14721" s="8"/>
      <c r="O14721" s="8"/>
      <c r="P14721" s="8"/>
    </row>
    <row r="14722" spans="12:16" ht="24" customHeight="1">
      <c r="L14722" s="8"/>
      <c r="M14722" s="8"/>
      <c r="N14722" s="8"/>
      <c r="O14722" s="8"/>
      <c r="P14722" s="8"/>
    </row>
    <row r="14723" spans="12:16" ht="24" customHeight="1">
      <c r="L14723" s="8"/>
      <c r="M14723" s="8"/>
      <c r="N14723" s="8"/>
      <c r="O14723" s="8"/>
      <c r="P14723" s="8"/>
    </row>
    <row r="14724" spans="12:16" ht="24" customHeight="1">
      <c r="L14724" s="8"/>
      <c r="M14724" s="8"/>
      <c r="N14724" s="8"/>
      <c r="O14724" s="8"/>
      <c r="P14724" s="8"/>
    </row>
    <row r="14725" spans="12:16" ht="24" customHeight="1">
      <c r="L14725" s="8"/>
      <c r="M14725" s="8"/>
      <c r="N14725" s="8"/>
      <c r="O14725" s="8"/>
      <c r="P14725" s="8"/>
    </row>
    <row r="14726" spans="12:16" ht="24" customHeight="1">
      <c r="L14726" s="8"/>
      <c r="M14726" s="8"/>
      <c r="N14726" s="8"/>
      <c r="O14726" s="8"/>
      <c r="P14726" s="8"/>
    </row>
    <row r="14727" spans="12:16" ht="24" customHeight="1">
      <c r="L14727" s="8"/>
      <c r="M14727" s="8"/>
      <c r="N14727" s="8"/>
      <c r="O14727" s="8"/>
      <c r="P14727" s="8"/>
    </row>
    <row r="14728" spans="12:16" ht="24" customHeight="1">
      <c r="L14728" s="8"/>
      <c r="M14728" s="8"/>
      <c r="N14728" s="8"/>
      <c r="O14728" s="8"/>
      <c r="P14728" s="8"/>
    </row>
    <row r="14729" spans="12:16" ht="24" customHeight="1">
      <c r="L14729" s="8"/>
      <c r="M14729" s="8"/>
      <c r="N14729" s="8"/>
      <c r="O14729" s="8"/>
      <c r="P14729" s="8"/>
    </row>
    <row r="14730" spans="12:16" ht="24" customHeight="1">
      <c r="L14730" s="8"/>
      <c r="M14730" s="8"/>
      <c r="N14730" s="8"/>
      <c r="O14730" s="8"/>
      <c r="P14730" s="8"/>
    </row>
    <row r="14731" spans="12:16" ht="24" customHeight="1">
      <c r="L14731" s="8"/>
      <c r="M14731" s="8"/>
      <c r="N14731" s="8"/>
      <c r="O14731" s="8"/>
      <c r="P14731" s="8"/>
    </row>
    <row r="14732" spans="12:16" ht="24" customHeight="1">
      <c r="L14732" s="8"/>
      <c r="M14732" s="8"/>
      <c r="N14732" s="8"/>
      <c r="O14732" s="8"/>
      <c r="P14732" s="8"/>
    </row>
    <row r="14733" spans="12:16" ht="24" customHeight="1">
      <c r="L14733" s="8"/>
      <c r="M14733" s="8"/>
      <c r="N14733" s="8"/>
      <c r="O14733" s="8"/>
      <c r="P14733" s="8"/>
    </row>
    <row r="14734" spans="12:16" ht="24" customHeight="1">
      <c r="L14734" s="8"/>
      <c r="M14734" s="8"/>
      <c r="N14734" s="8"/>
      <c r="O14734" s="8"/>
      <c r="P14734" s="8"/>
    </row>
    <row r="14735" spans="12:16" ht="24" customHeight="1">
      <c r="L14735" s="8"/>
      <c r="M14735" s="8"/>
      <c r="N14735" s="8"/>
      <c r="O14735" s="8"/>
      <c r="P14735" s="8"/>
    </row>
    <row r="14736" spans="12:16" ht="24" customHeight="1">
      <c r="L14736" s="8"/>
      <c r="M14736" s="8"/>
      <c r="N14736" s="8"/>
      <c r="O14736" s="8"/>
      <c r="P14736" s="8"/>
    </row>
    <row r="14737" spans="12:16" ht="24" customHeight="1">
      <c r="L14737" s="8"/>
      <c r="M14737" s="8"/>
      <c r="N14737" s="8"/>
      <c r="O14737" s="8"/>
      <c r="P14737" s="8"/>
    </row>
    <row r="14738" spans="12:16" ht="24" customHeight="1">
      <c r="L14738" s="8"/>
      <c r="M14738" s="8"/>
      <c r="N14738" s="8"/>
      <c r="O14738" s="8"/>
      <c r="P14738" s="8"/>
    </row>
    <row r="14739" spans="12:16" ht="24" customHeight="1">
      <c r="L14739" s="8"/>
      <c r="M14739" s="8"/>
      <c r="N14739" s="8"/>
      <c r="O14739" s="8"/>
      <c r="P14739" s="8"/>
    </row>
    <row r="14740" spans="12:16" ht="24" customHeight="1">
      <c r="L14740" s="8"/>
      <c r="M14740" s="8"/>
      <c r="N14740" s="8"/>
      <c r="O14740" s="8"/>
      <c r="P14740" s="8"/>
    </row>
    <row r="14741" spans="12:16" ht="24" customHeight="1">
      <c r="L14741" s="8"/>
      <c r="M14741" s="8"/>
      <c r="N14741" s="8"/>
      <c r="O14741" s="8"/>
      <c r="P14741" s="8"/>
    </row>
    <row r="14742" spans="12:16" ht="24" customHeight="1">
      <c r="L14742" s="8"/>
      <c r="M14742" s="8"/>
      <c r="N14742" s="8"/>
      <c r="O14742" s="8"/>
      <c r="P14742" s="8"/>
    </row>
    <row r="14743" spans="12:16" ht="24" customHeight="1">
      <c r="L14743" s="8"/>
      <c r="M14743" s="8"/>
      <c r="N14743" s="8"/>
      <c r="O14743" s="8"/>
      <c r="P14743" s="8"/>
    </row>
    <row r="14744" spans="12:16" ht="24" customHeight="1">
      <c r="L14744" s="8"/>
      <c r="M14744" s="8"/>
      <c r="N14744" s="8"/>
      <c r="O14744" s="8"/>
      <c r="P14744" s="8"/>
    </row>
    <row r="14745" spans="12:16" ht="24" customHeight="1">
      <c r="L14745" s="8"/>
      <c r="M14745" s="8"/>
      <c r="N14745" s="8"/>
      <c r="O14745" s="8"/>
      <c r="P14745" s="8"/>
    </row>
    <row r="14746" spans="12:16" ht="24" customHeight="1">
      <c r="L14746" s="8"/>
      <c r="M14746" s="8"/>
      <c r="N14746" s="8"/>
      <c r="O14746" s="8"/>
      <c r="P14746" s="8"/>
    </row>
    <row r="14747" spans="12:16" ht="24" customHeight="1">
      <c r="L14747" s="8"/>
      <c r="M14747" s="8"/>
      <c r="N14747" s="8"/>
      <c r="O14747" s="8"/>
      <c r="P14747" s="8"/>
    </row>
    <row r="14748" spans="12:16" ht="24" customHeight="1">
      <c r="L14748" s="8"/>
      <c r="M14748" s="8"/>
      <c r="N14748" s="8"/>
      <c r="O14748" s="8"/>
      <c r="P14748" s="8"/>
    </row>
    <row r="14749" spans="12:16" ht="24" customHeight="1">
      <c r="L14749" s="8"/>
      <c r="M14749" s="8"/>
      <c r="N14749" s="8"/>
      <c r="O14749" s="8"/>
      <c r="P14749" s="8"/>
    </row>
    <row r="14750" spans="12:16" ht="24" customHeight="1">
      <c r="L14750" s="8"/>
      <c r="M14750" s="8"/>
      <c r="N14750" s="8"/>
      <c r="O14750" s="8"/>
      <c r="P14750" s="8"/>
    </row>
    <row r="14751" spans="12:16" ht="24" customHeight="1">
      <c r="L14751" s="8"/>
      <c r="M14751" s="8"/>
      <c r="N14751" s="8"/>
      <c r="O14751" s="8"/>
      <c r="P14751" s="8"/>
    </row>
    <row r="14752" spans="12:16" ht="24" customHeight="1">
      <c r="L14752" s="8"/>
      <c r="M14752" s="8"/>
      <c r="N14752" s="8"/>
      <c r="O14752" s="8"/>
      <c r="P14752" s="8"/>
    </row>
    <row r="14753" spans="12:16" ht="24" customHeight="1">
      <c r="L14753" s="8"/>
      <c r="M14753" s="8"/>
      <c r="N14753" s="8"/>
      <c r="O14753" s="8"/>
      <c r="P14753" s="8"/>
    </row>
    <row r="14754" spans="12:16" ht="24" customHeight="1">
      <c r="L14754" s="8"/>
      <c r="M14754" s="8"/>
      <c r="N14754" s="8"/>
      <c r="O14754" s="8"/>
      <c r="P14754" s="8"/>
    </row>
    <row r="14755" spans="12:16" ht="24" customHeight="1">
      <c r="L14755" s="8"/>
      <c r="M14755" s="8"/>
      <c r="N14755" s="8"/>
      <c r="O14755" s="8"/>
      <c r="P14755" s="8"/>
    </row>
    <row r="14756" spans="12:16" ht="24" customHeight="1">
      <c r="L14756" s="8"/>
      <c r="M14756" s="8"/>
      <c r="N14756" s="8"/>
      <c r="O14756" s="8"/>
      <c r="P14756" s="8"/>
    </row>
    <row r="14757" spans="12:16" ht="24" customHeight="1">
      <c r="L14757" s="8"/>
      <c r="M14757" s="8"/>
      <c r="N14757" s="8"/>
      <c r="O14757" s="8"/>
      <c r="P14757" s="8"/>
    </row>
    <row r="14758" spans="12:16" ht="24" customHeight="1">
      <c r="L14758" s="8"/>
      <c r="M14758" s="8"/>
      <c r="N14758" s="8"/>
      <c r="O14758" s="8"/>
      <c r="P14758" s="8"/>
    </row>
    <row r="14759" spans="12:16" ht="24" customHeight="1">
      <c r="L14759" s="8"/>
      <c r="M14759" s="8"/>
      <c r="N14759" s="8"/>
      <c r="O14759" s="8"/>
      <c r="P14759" s="8"/>
    </row>
    <row r="14760" spans="12:16" ht="24" customHeight="1">
      <c r="L14760" s="8"/>
      <c r="M14760" s="8"/>
      <c r="N14760" s="8"/>
      <c r="O14760" s="8"/>
      <c r="P14760" s="8"/>
    </row>
    <row r="14761" spans="12:16" ht="24" customHeight="1">
      <c r="L14761" s="8"/>
      <c r="M14761" s="8"/>
      <c r="N14761" s="8"/>
      <c r="O14761" s="8"/>
      <c r="P14761" s="8"/>
    </row>
    <row r="14762" spans="12:16" ht="24" customHeight="1">
      <c r="L14762" s="8"/>
      <c r="M14762" s="8"/>
      <c r="N14762" s="8"/>
      <c r="O14762" s="8"/>
      <c r="P14762" s="8"/>
    </row>
    <row r="14763" spans="12:16" ht="24" customHeight="1">
      <c r="L14763" s="8"/>
      <c r="M14763" s="8"/>
      <c r="N14763" s="8"/>
      <c r="O14763" s="8"/>
      <c r="P14763" s="8"/>
    </row>
    <row r="14764" spans="12:16" ht="24" customHeight="1">
      <c r="L14764" s="8"/>
      <c r="M14764" s="8"/>
      <c r="N14764" s="8"/>
      <c r="O14764" s="8"/>
      <c r="P14764" s="8"/>
    </row>
    <row r="14765" spans="12:16" ht="24" customHeight="1">
      <c r="L14765" s="8"/>
      <c r="M14765" s="8"/>
      <c r="N14765" s="8"/>
      <c r="O14765" s="8"/>
      <c r="P14765" s="8"/>
    </row>
    <row r="14766" spans="12:16" ht="24" customHeight="1">
      <c r="L14766" s="8"/>
      <c r="M14766" s="8"/>
      <c r="N14766" s="8"/>
      <c r="O14766" s="8"/>
      <c r="P14766" s="8"/>
    </row>
    <row r="14767" spans="12:16" ht="24" customHeight="1">
      <c r="L14767" s="8"/>
      <c r="M14767" s="8"/>
      <c r="N14767" s="8"/>
      <c r="O14767" s="8"/>
      <c r="P14767" s="8"/>
    </row>
    <row r="14768" spans="12:16" ht="24" customHeight="1">
      <c r="L14768" s="8"/>
      <c r="M14768" s="8"/>
      <c r="N14768" s="8"/>
      <c r="O14768" s="8"/>
      <c r="P14768" s="8"/>
    </row>
    <row r="14769" spans="12:16" ht="24" customHeight="1">
      <c r="L14769" s="8"/>
      <c r="M14769" s="8"/>
      <c r="N14769" s="8"/>
      <c r="O14769" s="8"/>
      <c r="P14769" s="8"/>
    </row>
    <row r="14770" spans="12:16" ht="24" customHeight="1">
      <c r="L14770" s="8"/>
      <c r="M14770" s="8"/>
      <c r="N14770" s="8"/>
      <c r="O14770" s="8"/>
      <c r="P14770" s="8"/>
    </row>
    <row r="14771" spans="12:16" ht="24" customHeight="1">
      <c r="L14771" s="8"/>
      <c r="M14771" s="8"/>
      <c r="N14771" s="8"/>
      <c r="O14771" s="8"/>
      <c r="P14771" s="8"/>
    </row>
    <row r="14772" spans="12:16" ht="24" customHeight="1">
      <c r="L14772" s="8"/>
      <c r="M14772" s="8"/>
      <c r="N14772" s="8"/>
      <c r="O14772" s="8"/>
      <c r="P14772" s="8"/>
    </row>
    <row r="14773" spans="12:16" ht="24" customHeight="1">
      <c r="L14773" s="8"/>
      <c r="M14773" s="8"/>
      <c r="N14773" s="8"/>
      <c r="O14773" s="8"/>
      <c r="P14773" s="8"/>
    </row>
    <row r="14774" spans="12:16" ht="24" customHeight="1">
      <c r="L14774" s="8"/>
      <c r="M14774" s="8"/>
      <c r="N14774" s="8"/>
      <c r="O14774" s="8"/>
      <c r="P14774" s="8"/>
    </row>
    <row r="14775" spans="12:16" ht="24" customHeight="1">
      <c r="L14775" s="8"/>
      <c r="M14775" s="8"/>
      <c r="N14775" s="8"/>
      <c r="O14775" s="8"/>
      <c r="P14775" s="8"/>
    </row>
    <row r="14776" spans="12:16" ht="24" customHeight="1">
      <c r="L14776" s="8"/>
      <c r="M14776" s="8"/>
      <c r="N14776" s="8"/>
      <c r="O14776" s="8"/>
      <c r="P14776" s="8"/>
    </row>
    <row r="14777" spans="12:16" ht="24" customHeight="1">
      <c r="L14777" s="8"/>
      <c r="M14777" s="8"/>
      <c r="N14777" s="8"/>
      <c r="O14777" s="8"/>
      <c r="P14777" s="8"/>
    </row>
    <row r="14778" spans="12:16" ht="24" customHeight="1">
      <c r="L14778" s="8"/>
      <c r="M14778" s="8"/>
      <c r="N14778" s="8"/>
      <c r="O14778" s="8"/>
      <c r="P14778" s="8"/>
    </row>
    <row r="14779" spans="12:16" ht="24" customHeight="1">
      <c r="L14779" s="8"/>
      <c r="M14779" s="8"/>
      <c r="N14779" s="8"/>
      <c r="O14779" s="8"/>
      <c r="P14779" s="8"/>
    </row>
    <row r="14780" spans="12:16" ht="24" customHeight="1">
      <c r="L14780" s="8"/>
      <c r="M14780" s="8"/>
      <c r="N14780" s="8"/>
      <c r="O14780" s="8"/>
      <c r="P14780" s="8"/>
    </row>
    <row r="14781" spans="12:16" ht="24" customHeight="1">
      <c r="L14781" s="8"/>
      <c r="M14781" s="8"/>
      <c r="N14781" s="8"/>
      <c r="O14781" s="8"/>
      <c r="P14781" s="8"/>
    </row>
    <row r="14782" spans="12:16" ht="24" customHeight="1">
      <c r="L14782" s="8"/>
      <c r="M14782" s="8"/>
      <c r="N14782" s="8"/>
      <c r="O14782" s="8"/>
      <c r="P14782" s="8"/>
    </row>
    <row r="14783" spans="12:16" ht="24" customHeight="1">
      <c r="L14783" s="8"/>
      <c r="M14783" s="8"/>
      <c r="N14783" s="8"/>
      <c r="O14783" s="8"/>
      <c r="P14783" s="8"/>
    </row>
    <row r="14784" spans="12:16" ht="24" customHeight="1">
      <c r="L14784" s="8"/>
      <c r="M14784" s="8"/>
      <c r="N14784" s="8"/>
      <c r="O14784" s="8"/>
      <c r="P14784" s="8"/>
    </row>
    <row r="14785" spans="12:16" ht="24" customHeight="1">
      <c r="L14785" s="8"/>
      <c r="M14785" s="8"/>
      <c r="N14785" s="8"/>
      <c r="O14785" s="8"/>
      <c r="P14785" s="8"/>
    </row>
    <row r="14786" spans="12:16" ht="24" customHeight="1">
      <c r="L14786" s="8"/>
      <c r="M14786" s="8"/>
      <c r="N14786" s="8"/>
      <c r="O14786" s="8"/>
      <c r="P14786" s="8"/>
    </row>
    <row r="14787" spans="12:16" ht="24" customHeight="1">
      <c r="L14787" s="8"/>
      <c r="M14787" s="8"/>
      <c r="N14787" s="8"/>
      <c r="O14787" s="8"/>
      <c r="P14787" s="8"/>
    </row>
    <row r="14788" spans="12:16" ht="24" customHeight="1">
      <c r="L14788" s="8"/>
      <c r="M14788" s="8"/>
      <c r="N14788" s="8"/>
      <c r="O14788" s="8"/>
      <c r="P14788" s="8"/>
    </row>
    <row r="14789" spans="12:16" ht="24" customHeight="1">
      <c r="L14789" s="8"/>
      <c r="M14789" s="8"/>
      <c r="N14789" s="8"/>
      <c r="O14789" s="8"/>
      <c r="P14789" s="8"/>
    </row>
    <row r="14790" spans="12:16" ht="24" customHeight="1">
      <c r="L14790" s="8"/>
      <c r="M14790" s="8"/>
      <c r="N14790" s="8"/>
      <c r="O14790" s="8"/>
      <c r="P14790" s="8"/>
    </row>
    <row r="14791" spans="12:16" ht="24" customHeight="1">
      <c r="L14791" s="8"/>
      <c r="M14791" s="8"/>
      <c r="N14791" s="8"/>
      <c r="O14791" s="8"/>
      <c r="P14791" s="8"/>
    </row>
    <row r="14792" spans="12:16" ht="24" customHeight="1">
      <c r="L14792" s="8"/>
      <c r="M14792" s="8"/>
      <c r="N14792" s="8"/>
      <c r="O14792" s="8"/>
      <c r="P14792" s="8"/>
    </row>
    <row r="14793" spans="12:16" ht="24" customHeight="1">
      <c r="L14793" s="8"/>
      <c r="M14793" s="8"/>
      <c r="N14793" s="8"/>
      <c r="O14793" s="8"/>
      <c r="P14793" s="8"/>
    </row>
    <row r="14794" spans="12:16" ht="24" customHeight="1">
      <c r="L14794" s="8"/>
      <c r="M14794" s="8"/>
      <c r="N14794" s="8"/>
      <c r="O14794" s="8"/>
      <c r="P14794" s="8"/>
    </row>
    <row r="14795" spans="12:16" ht="24" customHeight="1">
      <c r="L14795" s="8"/>
      <c r="M14795" s="8"/>
      <c r="N14795" s="8"/>
      <c r="O14795" s="8"/>
      <c r="P14795" s="8"/>
    </row>
    <row r="14796" spans="12:16" ht="24" customHeight="1">
      <c r="L14796" s="8"/>
      <c r="M14796" s="8"/>
      <c r="N14796" s="8"/>
      <c r="O14796" s="8"/>
      <c r="P14796" s="8"/>
    </row>
    <row r="14797" spans="12:16" ht="24" customHeight="1">
      <c r="L14797" s="8"/>
      <c r="M14797" s="8"/>
      <c r="N14797" s="8"/>
      <c r="O14797" s="8"/>
      <c r="P14797" s="8"/>
    </row>
    <row r="14798" spans="12:16" ht="24" customHeight="1">
      <c r="L14798" s="8"/>
      <c r="M14798" s="8"/>
      <c r="N14798" s="8"/>
      <c r="O14798" s="8"/>
      <c r="P14798" s="8"/>
    </row>
    <row r="14799" spans="12:16" ht="24" customHeight="1">
      <c r="L14799" s="8"/>
      <c r="M14799" s="8"/>
      <c r="N14799" s="8"/>
      <c r="O14799" s="8"/>
      <c r="P14799" s="8"/>
    </row>
    <row r="14800" spans="12:16" ht="24" customHeight="1">
      <c r="L14800" s="8"/>
      <c r="M14800" s="8"/>
      <c r="N14800" s="8"/>
      <c r="O14800" s="8"/>
      <c r="P14800" s="8"/>
    </row>
    <row r="14801" spans="12:16" ht="24" customHeight="1">
      <c r="L14801" s="8"/>
      <c r="M14801" s="8"/>
      <c r="N14801" s="8"/>
      <c r="O14801" s="8"/>
      <c r="P14801" s="8"/>
    </row>
    <row r="14802" spans="12:16" ht="24" customHeight="1">
      <c r="L14802" s="8"/>
      <c r="M14802" s="8"/>
      <c r="N14802" s="8"/>
      <c r="O14802" s="8"/>
      <c r="P14802" s="8"/>
    </row>
    <row r="14803" spans="12:16" ht="24" customHeight="1">
      <c r="L14803" s="8"/>
      <c r="M14803" s="8"/>
      <c r="N14803" s="8"/>
      <c r="O14803" s="8"/>
      <c r="P14803" s="8"/>
    </row>
    <row r="14804" spans="12:16" ht="24" customHeight="1">
      <c r="L14804" s="8"/>
      <c r="M14804" s="8"/>
      <c r="N14804" s="8"/>
      <c r="O14804" s="8"/>
      <c r="P14804" s="8"/>
    </row>
    <row r="14805" spans="12:16" ht="24" customHeight="1">
      <c r="L14805" s="8"/>
      <c r="M14805" s="8"/>
      <c r="N14805" s="8"/>
      <c r="O14805" s="8"/>
      <c r="P14805" s="8"/>
    </row>
    <row r="14806" spans="12:16" ht="24" customHeight="1">
      <c r="L14806" s="8"/>
      <c r="M14806" s="8"/>
      <c r="N14806" s="8"/>
      <c r="O14806" s="8"/>
      <c r="P14806" s="8"/>
    </row>
    <row r="14807" spans="12:16" ht="24" customHeight="1">
      <c r="L14807" s="8"/>
      <c r="M14807" s="8"/>
      <c r="N14807" s="8"/>
      <c r="O14807" s="8"/>
      <c r="P14807" s="8"/>
    </row>
    <row r="14808" spans="12:16" ht="24" customHeight="1">
      <c r="L14808" s="8"/>
      <c r="M14808" s="8"/>
      <c r="N14808" s="8"/>
      <c r="O14808" s="8"/>
      <c r="P14808" s="8"/>
    </row>
    <row r="14809" spans="12:16" ht="24" customHeight="1">
      <c r="L14809" s="8"/>
      <c r="M14809" s="8"/>
      <c r="N14809" s="8"/>
      <c r="O14809" s="8"/>
      <c r="P14809" s="8"/>
    </row>
    <row r="14810" spans="12:16" ht="24" customHeight="1">
      <c r="L14810" s="8"/>
      <c r="M14810" s="8"/>
      <c r="N14810" s="8"/>
      <c r="O14810" s="8"/>
      <c r="P14810" s="8"/>
    </row>
    <row r="14811" spans="12:16" ht="24" customHeight="1">
      <c r="L14811" s="8"/>
      <c r="M14811" s="8"/>
      <c r="N14811" s="8"/>
      <c r="O14811" s="8"/>
      <c r="P14811" s="8"/>
    </row>
    <row r="14812" spans="12:16" ht="24" customHeight="1">
      <c r="L14812" s="8"/>
      <c r="M14812" s="8"/>
      <c r="N14812" s="8"/>
      <c r="O14812" s="8"/>
      <c r="P14812" s="8"/>
    </row>
    <row r="14813" spans="12:16" ht="24" customHeight="1">
      <c r="L14813" s="8"/>
      <c r="M14813" s="8"/>
      <c r="N14813" s="8"/>
      <c r="O14813" s="8"/>
      <c r="P14813" s="8"/>
    </row>
    <row r="14814" spans="12:16" ht="24" customHeight="1">
      <c r="L14814" s="8"/>
      <c r="M14814" s="8"/>
      <c r="N14814" s="8"/>
      <c r="O14814" s="8"/>
      <c r="P14814" s="8"/>
    </row>
    <row r="14815" spans="12:16" ht="24" customHeight="1">
      <c r="L14815" s="8"/>
      <c r="M14815" s="8"/>
      <c r="N14815" s="8"/>
      <c r="O14815" s="8"/>
      <c r="P14815" s="8"/>
    </row>
    <row r="14816" spans="12:16" ht="24" customHeight="1">
      <c r="L14816" s="8"/>
      <c r="M14816" s="8"/>
      <c r="N14816" s="8"/>
      <c r="O14816" s="8"/>
      <c r="P14816" s="8"/>
    </row>
    <row r="14817" spans="12:16" ht="24" customHeight="1">
      <c r="L14817" s="8"/>
      <c r="M14817" s="8"/>
      <c r="N14817" s="8"/>
      <c r="O14817" s="8"/>
      <c r="P14817" s="8"/>
    </row>
    <row r="14818" spans="12:16" ht="24" customHeight="1">
      <c r="L14818" s="8"/>
      <c r="M14818" s="8"/>
      <c r="N14818" s="8"/>
      <c r="O14818" s="8"/>
      <c r="P14818" s="8"/>
    </row>
    <row r="14819" spans="12:16" ht="24" customHeight="1">
      <c r="L14819" s="8"/>
      <c r="M14819" s="8"/>
      <c r="N14819" s="8"/>
      <c r="O14819" s="8"/>
      <c r="P14819" s="8"/>
    </row>
    <row r="14820" spans="12:16" ht="24" customHeight="1">
      <c r="L14820" s="8"/>
      <c r="M14820" s="8"/>
      <c r="N14820" s="8"/>
      <c r="O14820" s="8"/>
      <c r="P14820" s="8"/>
    </row>
    <row r="14821" spans="12:16" ht="24" customHeight="1">
      <c r="L14821" s="8"/>
      <c r="M14821" s="8"/>
      <c r="N14821" s="8"/>
      <c r="O14821" s="8"/>
      <c r="P14821" s="8"/>
    </row>
    <row r="14822" spans="12:16" ht="24" customHeight="1">
      <c r="L14822" s="8"/>
      <c r="M14822" s="8"/>
      <c r="N14822" s="8"/>
      <c r="O14822" s="8"/>
      <c r="P14822" s="8"/>
    </row>
    <row r="14823" spans="12:16" ht="24" customHeight="1">
      <c r="L14823" s="8"/>
      <c r="M14823" s="8"/>
      <c r="N14823" s="8"/>
      <c r="O14823" s="8"/>
      <c r="P14823" s="8"/>
    </row>
    <row r="14824" spans="12:16" ht="24" customHeight="1">
      <c r="L14824" s="8"/>
      <c r="M14824" s="8"/>
      <c r="N14824" s="8"/>
      <c r="O14824" s="8"/>
      <c r="P14824" s="8"/>
    </row>
    <row r="14825" spans="12:16" ht="24" customHeight="1">
      <c r="L14825" s="8"/>
      <c r="M14825" s="8"/>
      <c r="N14825" s="8"/>
      <c r="O14825" s="8"/>
      <c r="P14825" s="8"/>
    </row>
    <row r="14826" spans="12:16" ht="24" customHeight="1">
      <c r="L14826" s="8"/>
      <c r="M14826" s="8"/>
      <c r="N14826" s="8"/>
      <c r="O14826" s="8"/>
      <c r="P14826" s="8"/>
    </row>
    <row r="14827" spans="12:16" ht="24" customHeight="1">
      <c r="L14827" s="8"/>
      <c r="M14827" s="8"/>
      <c r="N14827" s="8"/>
      <c r="O14827" s="8"/>
      <c r="P14827" s="8"/>
    </row>
    <row r="14828" spans="12:16" ht="24" customHeight="1">
      <c r="L14828" s="8"/>
      <c r="M14828" s="8"/>
      <c r="N14828" s="8"/>
      <c r="O14828" s="8"/>
      <c r="P14828" s="8"/>
    </row>
    <row r="14829" spans="12:16" ht="24" customHeight="1">
      <c r="L14829" s="8"/>
      <c r="M14829" s="8"/>
      <c r="N14829" s="8"/>
      <c r="O14829" s="8"/>
      <c r="P14829" s="8"/>
    </row>
    <row r="14830" spans="12:16" ht="24" customHeight="1">
      <c r="L14830" s="8"/>
      <c r="M14830" s="8"/>
      <c r="N14830" s="8"/>
      <c r="O14830" s="8"/>
      <c r="P14830" s="8"/>
    </row>
    <row r="14831" spans="12:16" ht="24" customHeight="1">
      <c r="L14831" s="8"/>
      <c r="M14831" s="8"/>
      <c r="N14831" s="8"/>
      <c r="O14831" s="8"/>
      <c r="P14831" s="8"/>
    </row>
    <row r="14832" spans="12:16" ht="24" customHeight="1">
      <c r="L14832" s="8"/>
      <c r="M14832" s="8"/>
      <c r="N14832" s="8"/>
      <c r="O14832" s="8"/>
      <c r="P14832" s="8"/>
    </row>
    <row r="14833" spans="12:16" ht="24" customHeight="1">
      <c r="L14833" s="8"/>
      <c r="M14833" s="8"/>
      <c r="N14833" s="8"/>
      <c r="O14833" s="8"/>
      <c r="P14833" s="8"/>
    </row>
    <row r="14834" spans="12:16" ht="24" customHeight="1">
      <c r="L14834" s="8"/>
      <c r="M14834" s="8"/>
      <c r="N14834" s="8"/>
      <c r="O14834" s="8"/>
      <c r="P14834" s="8"/>
    </row>
    <row r="14835" spans="12:16" ht="24" customHeight="1">
      <c r="L14835" s="8"/>
      <c r="M14835" s="8"/>
      <c r="N14835" s="8"/>
      <c r="O14835" s="8"/>
      <c r="P14835" s="8"/>
    </row>
    <row r="14836" spans="12:16" ht="24" customHeight="1">
      <c r="L14836" s="8"/>
      <c r="M14836" s="8"/>
      <c r="N14836" s="8"/>
      <c r="O14836" s="8"/>
      <c r="P14836" s="8"/>
    </row>
    <row r="14837" spans="12:16" ht="24" customHeight="1">
      <c r="L14837" s="8"/>
      <c r="M14837" s="8"/>
      <c r="N14837" s="8"/>
      <c r="O14837" s="8"/>
      <c r="P14837" s="8"/>
    </row>
    <row r="14838" spans="12:16" ht="24" customHeight="1">
      <c r="L14838" s="8"/>
      <c r="M14838" s="8"/>
      <c r="N14838" s="8"/>
      <c r="O14838" s="8"/>
      <c r="P14838" s="8"/>
    </row>
    <row r="14839" spans="12:16" ht="24" customHeight="1">
      <c r="L14839" s="8"/>
      <c r="M14839" s="8"/>
      <c r="N14839" s="8"/>
      <c r="O14839" s="8"/>
      <c r="P14839" s="8"/>
    </row>
    <row r="14840" spans="12:16" ht="24" customHeight="1">
      <c r="L14840" s="8"/>
      <c r="M14840" s="8"/>
      <c r="N14840" s="8"/>
      <c r="O14840" s="8"/>
      <c r="P14840" s="8"/>
    </row>
    <row r="14841" spans="12:16" ht="24" customHeight="1">
      <c r="L14841" s="8"/>
      <c r="M14841" s="8"/>
      <c r="N14841" s="8"/>
      <c r="O14841" s="8"/>
      <c r="P14841" s="8"/>
    </row>
    <row r="14842" spans="12:16" ht="24" customHeight="1">
      <c r="L14842" s="8"/>
      <c r="M14842" s="8"/>
      <c r="N14842" s="8"/>
      <c r="O14842" s="8"/>
      <c r="P14842" s="8"/>
    </row>
    <row r="14843" spans="12:16" ht="24" customHeight="1">
      <c r="L14843" s="8"/>
      <c r="M14843" s="8"/>
      <c r="N14843" s="8"/>
      <c r="O14843" s="8"/>
      <c r="P14843" s="8"/>
    </row>
    <row r="14844" spans="12:16" ht="24" customHeight="1">
      <c r="L14844" s="8"/>
      <c r="M14844" s="8"/>
      <c r="N14844" s="8"/>
      <c r="O14844" s="8"/>
      <c r="P14844" s="8"/>
    </row>
    <row r="14845" spans="12:16" ht="24" customHeight="1">
      <c r="L14845" s="8"/>
      <c r="M14845" s="8"/>
      <c r="N14845" s="8"/>
      <c r="O14845" s="8"/>
      <c r="P14845" s="8"/>
    </row>
    <row r="14846" spans="12:16" ht="24" customHeight="1">
      <c r="L14846" s="8"/>
      <c r="M14846" s="8"/>
      <c r="N14846" s="8"/>
      <c r="O14846" s="8"/>
      <c r="P14846" s="8"/>
    </row>
    <row r="14847" spans="12:16" ht="24" customHeight="1">
      <c r="L14847" s="8"/>
      <c r="M14847" s="8"/>
      <c r="N14847" s="8"/>
      <c r="O14847" s="8"/>
      <c r="P14847" s="8"/>
    </row>
    <row r="14848" spans="12:16" ht="24" customHeight="1">
      <c r="L14848" s="8"/>
      <c r="M14848" s="8"/>
      <c r="N14848" s="8"/>
      <c r="O14848" s="8"/>
      <c r="P14848" s="8"/>
    </row>
    <row r="14849" spans="12:16" ht="24" customHeight="1">
      <c r="L14849" s="8"/>
      <c r="M14849" s="8"/>
      <c r="N14849" s="8"/>
      <c r="O14849" s="8"/>
      <c r="P14849" s="8"/>
    </row>
    <row r="14850" spans="12:16" ht="24" customHeight="1">
      <c r="L14850" s="8"/>
      <c r="M14850" s="8"/>
      <c r="N14850" s="8"/>
      <c r="O14850" s="8"/>
      <c r="P14850" s="8"/>
    </row>
    <row r="14851" spans="12:16" ht="24" customHeight="1">
      <c r="L14851" s="8"/>
      <c r="M14851" s="8"/>
      <c r="N14851" s="8"/>
      <c r="O14851" s="8"/>
      <c r="P14851" s="8"/>
    </row>
    <row r="14852" spans="12:16" ht="24" customHeight="1">
      <c r="L14852" s="8"/>
      <c r="M14852" s="8"/>
      <c r="N14852" s="8"/>
      <c r="O14852" s="8"/>
      <c r="P14852" s="8"/>
    </row>
    <row r="14853" spans="12:16" ht="24" customHeight="1">
      <c r="L14853" s="8"/>
      <c r="M14853" s="8"/>
      <c r="N14853" s="8"/>
      <c r="O14853" s="8"/>
      <c r="P14853" s="8"/>
    </row>
    <row r="14854" spans="12:16" ht="24" customHeight="1">
      <c r="L14854" s="8"/>
      <c r="M14854" s="8"/>
      <c r="N14854" s="8"/>
      <c r="O14854" s="8"/>
      <c r="P14854" s="8"/>
    </row>
    <row r="14855" spans="12:16" ht="24" customHeight="1">
      <c r="L14855" s="8"/>
      <c r="M14855" s="8"/>
      <c r="N14855" s="8"/>
      <c r="O14855" s="8"/>
      <c r="P14855" s="8"/>
    </row>
    <row r="14856" spans="12:16" ht="24" customHeight="1">
      <c r="L14856" s="8"/>
      <c r="M14856" s="8"/>
      <c r="N14856" s="8"/>
      <c r="O14856" s="8"/>
      <c r="P14856" s="8"/>
    </row>
    <row r="14857" spans="12:16" ht="24" customHeight="1">
      <c r="L14857" s="8"/>
      <c r="M14857" s="8"/>
      <c r="N14857" s="8"/>
      <c r="O14857" s="8"/>
      <c r="P14857" s="8"/>
    </row>
    <row r="14858" spans="12:16" ht="24" customHeight="1">
      <c r="L14858" s="8"/>
      <c r="M14858" s="8"/>
      <c r="N14858" s="8"/>
      <c r="O14858" s="8"/>
      <c r="P14858" s="8"/>
    </row>
    <row r="14859" spans="12:16" ht="24" customHeight="1">
      <c r="L14859" s="8"/>
      <c r="M14859" s="8"/>
      <c r="N14859" s="8"/>
      <c r="O14859" s="8"/>
      <c r="P14859" s="8"/>
    </row>
    <row r="14860" spans="12:16" ht="24" customHeight="1">
      <c r="L14860" s="8"/>
      <c r="M14860" s="8"/>
      <c r="N14860" s="8"/>
      <c r="O14860" s="8"/>
      <c r="P14860" s="8"/>
    </row>
    <row r="14861" spans="12:16" ht="24" customHeight="1">
      <c r="L14861" s="8"/>
      <c r="M14861" s="8"/>
      <c r="N14861" s="8"/>
      <c r="O14861" s="8"/>
      <c r="P14861" s="8"/>
    </row>
    <row r="14862" spans="12:16" ht="24" customHeight="1">
      <c r="L14862" s="8"/>
      <c r="M14862" s="8"/>
      <c r="N14862" s="8"/>
      <c r="O14862" s="8"/>
      <c r="P14862" s="8"/>
    </row>
    <row r="14863" spans="12:16" ht="24" customHeight="1">
      <c r="L14863" s="8"/>
      <c r="M14863" s="8"/>
      <c r="N14863" s="8"/>
      <c r="O14863" s="8"/>
      <c r="P14863" s="8"/>
    </row>
    <row r="14864" spans="12:16" ht="24" customHeight="1">
      <c r="L14864" s="8"/>
      <c r="M14864" s="8"/>
      <c r="N14864" s="8"/>
      <c r="O14864" s="8"/>
      <c r="P14864" s="8"/>
    </row>
    <row r="14865" spans="12:16" ht="24" customHeight="1">
      <c r="L14865" s="8"/>
      <c r="M14865" s="8"/>
      <c r="N14865" s="8"/>
      <c r="O14865" s="8"/>
      <c r="P14865" s="8"/>
    </row>
    <row r="14866" spans="12:16" ht="24" customHeight="1">
      <c r="L14866" s="8"/>
      <c r="M14866" s="8"/>
      <c r="N14866" s="8"/>
      <c r="O14866" s="8"/>
      <c r="P14866" s="8"/>
    </row>
    <row r="14867" spans="12:16" ht="24" customHeight="1">
      <c r="L14867" s="8"/>
      <c r="M14867" s="8"/>
      <c r="N14867" s="8"/>
      <c r="O14867" s="8"/>
      <c r="P14867" s="8"/>
    </row>
    <row r="14868" spans="12:16" ht="24" customHeight="1">
      <c r="L14868" s="8"/>
      <c r="M14868" s="8"/>
      <c r="N14868" s="8"/>
      <c r="O14868" s="8"/>
      <c r="P14868" s="8"/>
    </row>
    <row r="14869" spans="12:16" ht="24" customHeight="1">
      <c r="L14869" s="8"/>
      <c r="M14869" s="8"/>
      <c r="N14869" s="8"/>
      <c r="O14869" s="8"/>
      <c r="P14869" s="8"/>
    </row>
    <row r="14870" spans="12:16" ht="24" customHeight="1">
      <c r="L14870" s="8"/>
      <c r="M14870" s="8"/>
      <c r="N14870" s="8"/>
      <c r="O14870" s="8"/>
      <c r="P14870" s="8"/>
    </row>
    <row r="14871" spans="12:16" ht="24" customHeight="1">
      <c r="L14871" s="8"/>
      <c r="M14871" s="8"/>
      <c r="N14871" s="8"/>
      <c r="O14871" s="8"/>
      <c r="P14871" s="8"/>
    </row>
    <row r="14872" spans="12:16" ht="24" customHeight="1">
      <c r="L14872" s="8"/>
      <c r="M14872" s="8"/>
      <c r="N14872" s="8"/>
      <c r="O14872" s="8"/>
      <c r="P14872" s="8"/>
    </row>
    <row r="14873" spans="12:16" ht="24" customHeight="1">
      <c r="L14873" s="8"/>
      <c r="M14873" s="8"/>
      <c r="N14873" s="8"/>
      <c r="O14873" s="8"/>
      <c r="P14873" s="8"/>
    </row>
    <row r="14874" spans="12:16" ht="24" customHeight="1">
      <c r="L14874" s="8"/>
      <c r="M14874" s="8"/>
      <c r="N14874" s="8"/>
      <c r="O14874" s="8"/>
      <c r="P14874" s="8"/>
    </row>
    <row r="14875" spans="12:16" ht="24" customHeight="1">
      <c r="L14875" s="8"/>
      <c r="M14875" s="8"/>
      <c r="N14875" s="8"/>
      <c r="O14875" s="8"/>
      <c r="P14875" s="8"/>
    </row>
    <row r="14876" spans="12:16" ht="24" customHeight="1">
      <c r="L14876" s="8"/>
      <c r="M14876" s="8"/>
      <c r="N14876" s="8"/>
      <c r="O14876" s="8"/>
      <c r="P14876" s="8"/>
    </row>
    <row r="14877" spans="12:16" ht="24" customHeight="1">
      <c r="L14877" s="8"/>
      <c r="M14877" s="8"/>
      <c r="N14877" s="8"/>
      <c r="O14877" s="8"/>
      <c r="P14877" s="8"/>
    </row>
    <row r="14878" spans="12:16" ht="24" customHeight="1">
      <c r="L14878" s="8"/>
      <c r="M14878" s="8"/>
      <c r="N14878" s="8"/>
      <c r="O14878" s="8"/>
      <c r="P14878" s="8"/>
    </row>
    <row r="14879" spans="12:16" ht="24" customHeight="1">
      <c r="L14879" s="8"/>
      <c r="M14879" s="8"/>
      <c r="N14879" s="8"/>
      <c r="O14879" s="8"/>
      <c r="P14879" s="8"/>
    </row>
    <row r="14880" spans="12:16" ht="24" customHeight="1">
      <c r="L14880" s="8"/>
      <c r="M14880" s="8"/>
      <c r="N14880" s="8"/>
      <c r="O14880" s="8"/>
      <c r="P14880" s="8"/>
    </row>
    <row r="14881" spans="12:16" ht="24" customHeight="1">
      <c r="L14881" s="8"/>
      <c r="M14881" s="8"/>
      <c r="N14881" s="8"/>
      <c r="O14881" s="8"/>
      <c r="P14881" s="8"/>
    </row>
    <row r="14882" spans="12:16" ht="24" customHeight="1">
      <c r="L14882" s="8"/>
      <c r="M14882" s="8"/>
      <c r="N14882" s="8"/>
      <c r="O14882" s="8"/>
      <c r="P14882" s="8"/>
    </row>
    <row r="14883" spans="12:16" ht="24" customHeight="1">
      <c r="L14883" s="8"/>
      <c r="M14883" s="8"/>
      <c r="N14883" s="8"/>
      <c r="O14883" s="8"/>
      <c r="P14883" s="8"/>
    </row>
    <row r="14884" spans="12:16" ht="24" customHeight="1">
      <c r="L14884" s="8"/>
      <c r="M14884" s="8"/>
      <c r="N14884" s="8"/>
      <c r="O14884" s="8"/>
      <c r="P14884" s="8"/>
    </row>
    <row r="14885" spans="12:16" ht="24" customHeight="1">
      <c r="L14885" s="8"/>
      <c r="M14885" s="8"/>
      <c r="N14885" s="8"/>
      <c r="O14885" s="8"/>
      <c r="P14885" s="8"/>
    </row>
    <row r="14886" spans="12:16" ht="24" customHeight="1">
      <c r="L14886" s="8"/>
      <c r="M14886" s="8"/>
      <c r="N14886" s="8"/>
      <c r="O14886" s="8"/>
      <c r="P14886" s="8"/>
    </row>
    <row r="14887" spans="12:16" ht="24" customHeight="1">
      <c r="L14887" s="8"/>
      <c r="M14887" s="8"/>
      <c r="N14887" s="8"/>
      <c r="O14887" s="8"/>
      <c r="P14887" s="8"/>
    </row>
    <row r="14888" spans="12:16" ht="24" customHeight="1">
      <c r="L14888" s="8"/>
      <c r="M14888" s="8"/>
      <c r="N14888" s="8"/>
      <c r="O14888" s="8"/>
      <c r="P14888" s="8"/>
    </row>
    <row r="14889" spans="12:16" ht="24" customHeight="1">
      <c r="L14889" s="8"/>
      <c r="M14889" s="8"/>
      <c r="N14889" s="8"/>
      <c r="O14889" s="8"/>
      <c r="P14889" s="8"/>
    </row>
    <row r="14890" spans="12:16" ht="24" customHeight="1">
      <c r="L14890" s="8"/>
      <c r="M14890" s="8"/>
      <c r="N14890" s="8"/>
      <c r="O14890" s="8"/>
      <c r="P14890" s="8"/>
    </row>
    <row r="14891" spans="12:16" ht="24" customHeight="1">
      <c r="L14891" s="8"/>
      <c r="M14891" s="8"/>
      <c r="N14891" s="8"/>
      <c r="O14891" s="8"/>
      <c r="P14891" s="8"/>
    </row>
    <row r="14892" spans="12:16" ht="24" customHeight="1">
      <c r="L14892" s="8"/>
      <c r="M14892" s="8"/>
      <c r="N14892" s="8"/>
      <c r="O14892" s="8"/>
      <c r="P14892" s="8"/>
    </row>
    <row r="14893" spans="12:16" ht="24" customHeight="1">
      <c r="L14893" s="8"/>
      <c r="M14893" s="8"/>
      <c r="N14893" s="8"/>
      <c r="O14893" s="8"/>
      <c r="P14893" s="8"/>
    </row>
    <row r="14894" spans="12:16" ht="24" customHeight="1">
      <c r="L14894" s="8"/>
      <c r="M14894" s="8"/>
      <c r="N14894" s="8"/>
      <c r="O14894" s="8"/>
      <c r="P14894" s="8"/>
    </row>
    <row r="14895" spans="12:16" ht="24" customHeight="1">
      <c r="L14895" s="8"/>
      <c r="M14895" s="8"/>
      <c r="N14895" s="8"/>
      <c r="O14895" s="8"/>
      <c r="P14895" s="8"/>
    </row>
    <row r="14896" spans="12:16" ht="24" customHeight="1">
      <c r="L14896" s="8"/>
      <c r="M14896" s="8"/>
      <c r="N14896" s="8"/>
      <c r="O14896" s="8"/>
      <c r="P14896" s="8"/>
    </row>
    <row r="14897" spans="12:16" ht="24" customHeight="1">
      <c r="L14897" s="8"/>
      <c r="M14897" s="8"/>
      <c r="N14897" s="8"/>
      <c r="O14897" s="8"/>
      <c r="P14897" s="8"/>
    </row>
    <row r="14898" spans="12:16" ht="24" customHeight="1">
      <c r="L14898" s="8"/>
      <c r="M14898" s="8"/>
      <c r="N14898" s="8"/>
      <c r="O14898" s="8"/>
      <c r="P14898" s="8"/>
    </row>
    <row r="14899" spans="12:16" ht="24" customHeight="1">
      <c r="L14899" s="8"/>
      <c r="M14899" s="8"/>
      <c r="N14899" s="8"/>
      <c r="O14899" s="8"/>
      <c r="P14899" s="8"/>
    </row>
    <row r="14900" spans="12:16" ht="24" customHeight="1">
      <c r="L14900" s="8"/>
      <c r="M14900" s="8"/>
      <c r="N14900" s="8"/>
      <c r="O14900" s="8"/>
      <c r="P14900" s="8"/>
    </row>
    <row r="14901" spans="12:16" ht="24" customHeight="1">
      <c r="L14901" s="8"/>
      <c r="M14901" s="8"/>
      <c r="N14901" s="8"/>
      <c r="O14901" s="8"/>
      <c r="P14901" s="8"/>
    </row>
    <row r="14902" spans="12:16" ht="24" customHeight="1">
      <c r="L14902" s="8"/>
      <c r="M14902" s="8"/>
      <c r="N14902" s="8"/>
      <c r="O14902" s="8"/>
      <c r="P14902" s="8"/>
    </row>
    <row r="14903" spans="12:16" ht="24" customHeight="1">
      <c r="L14903" s="8"/>
      <c r="M14903" s="8"/>
      <c r="N14903" s="8"/>
      <c r="O14903" s="8"/>
      <c r="P14903" s="8"/>
    </row>
    <row r="14904" spans="12:16" ht="24" customHeight="1">
      <c r="L14904" s="8"/>
      <c r="M14904" s="8"/>
      <c r="N14904" s="8"/>
      <c r="O14904" s="8"/>
      <c r="P14904" s="8"/>
    </row>
    <row r="14905" spans="12:16" ht="24" customHeight="1">
      <c r="L14905" s="8"/>
      <c r="M14905" s="8"/>
      <c r="N14905" s="8"/>
      <c r="O14905" s="8"/>
      <c r="P14905" s="8"/>
    </row>
    <row r="14906" spans="12:16" ht="24" customHeight="1">
      <c r="L14906" s="8"/>
      <c r="M14906" s="8"/>
      <c r="N14906" s="8"/>
      <c r="O14906" s="8"/>
      <c r="P14906" s="8"/>
    </row>
    <row r="14907" spans="12:16" ht="24" customHeight="1">
      <c r="L14907" s="8"/>
      <c r="M14907" s="8"/>
      <c r="N14907" s="8"/>
      <c r="O14907" s="8"/>
      <c r="P14907" s="8"/>
    </row>
    <row r="14908" spans="12:16" ht="24" customHeight="1">
      <c r="L14908" s="8"/>
      <c r="M14908" s="8"/>
      <c r="N14908" s="8"/>
      <c r="O14908" s="8"/>
      <c r="P14908" s="8"/>
    </row>
    <row r="14909" spans="12:16" ht="24" customHeight="1">
      <c r="L14909" s="8"/>
      <c r="M14909" s="8"/>
      <c r="N14909" s="8"/>
      <c r="O14909" s="8"/>
      <c r="P14909" s="8"/>
    </row>
    <row r="14910" spans="12:16" ht="24" customHeight="1">
      <c r="L14910" s="8"/>
      <c r="M14910" s="8"/>
      <c r="N14910" s="8"/>
      <c r="O14910" s="8"/>
      <c r="P14910" s="8"/>
    </row>
    <row r="14911" spans="12:16" ht="24" customHeight="1">
      <c r="L14911" s="8"/>
      <c r="M14911" s="8"/>
      <c r="N14911" s="8"/>
      <c r="O14911" s="8"/>
      <c r="P14911" s="8"/>
    </row>
    <row r="14912" spans="12:16" ht="24" customHeight="1">
      <c r="L14912" s="8"/>
      <c r="M14912" s="8"/>
      <c r="N14912" s="8"/>
      <c r="O14912" s="8"/>
      <c r="P14912" s="8"/>
    </row>
    <row r="14913" spans="12:16" ht="24" customHeight="1">
      <c r="L14913" s="8"/>
      <c r="M14913" s="8"/>
      <c r="N14913" s="8"/>
      <c r="O14913" s="8"/>
      <c r="P14913" s="8"/>
    </row>
    <row r="14914" spans="12:16" ht="24" customHeight="1">
      <c r="L14914" s="8"/>
      <c r="M14914" s="8"/>
      <c r="N14914" s="8"/>
      <c r="O14914" s="8"/>
      <c r="P14914" s="8"/>
    </row>
    <row r="14915" spans="12:16" ht="24" customHeight="1">
      <c r="L14915" s="8"/>
      <c r="M14915" s="8"/>
      <c r="N14915" s="8"/>
      <c r="O14915" s="8"/>
      <c r="P14915" s="8"/>
    </row>
    <row r="14916" spans="12:16" ht="24" customHeight="1">
      <c r="L14916" s="8"/>
      <c r="M14916" s="8"/>
      <c r="N14916" s="8"/>
      <c r="O14916" s="8"/>
      <c r="P14916" s="8"/>
    </row>
    <row r="14917" spans="12:16" ht="24" customHeight="1">
      <c r="L14917" s="8"/>
      <c r="M14917" s="8"/>
      <c r="N14917" s="8"/>
      <c r="O14917" s="8"/>
      <c r="P14917" s="8"/>
    </row>
    <row r="14918" spans="12:16" ht="24" customHeight="1">
      <c r="L14918" s="8"/>
      <c r="M14918" s="8"/>
      <c r="N14918" s="8"/>
      <c r="O14918" s="8"/>
      <c r="P14918" s="8"/>
    </row>
    <row r="14919" spans="12:16" ht="24" customHeight="1">
      <c r="L14919" s="8"/>
      <c r="M14919" s="8"/>
      <c r="N14919" s="8"/>
      <c r="O14919" s="8"/>
      <c r="P14919" s="8"/>
    </row>
    <row r="14920" spans="12:16" ht="24" customHeight="1">
      <c r="L14920" s="8"/>
      <c r="M14920" s="8"/>
      <c r="N14920" s="8"/>
      <c r="O14920" s="8"/>
      <c r="P14920" s="8"/>
    </row>
    <row r="14921" spans="12:16" ht="24" customHeight="1">
      <c r="L14921" s="8"/>
      <c r="M14921" s="8"/>
      <c r="N14921" s="8"/>
      <c r="O14921" s="8"/>
      <c r="P14921" s="8"/>
    </row>
    <row r="14922" spans="12:16" ht="24" customHeight="1">
      <c r="L14922" s="8"/>
      <c r="M14922" s="8"/>
      <c r="N14922" s="8"/>
      <c r="O14922" s="8"/>
      <c r="P14922" s="8"/>
    </row>
    <row r="14923" spans="12:16" ht="24" customHeight="1">
      <c r="L14923" s="8"/>
      <c r="M14923" s="8"/>
      <c r="N14923" s="8"/>
      <c r="O14923" s="8"/>
      <c r="P14923" s="8"/>
    </row>
    <row r="14924" spans="12:16" ht="24" customHeight="1">
      <c r="L14924" s="8"/>
      <c r="M14924" s="8"/>
      <c r="N14924" s="8"/>
      <c r="O14924" s="8"/>
      <c r="P14924" s="8"/>
    </row>
    <row r="14925" spans="12:16" ht="24" customHeight="1">
      <c r="L14925" s="8"/>
      <c r="M14925" s="8"/>
      <c r="N14925" s="8"/>
      <c r="O14925" s="8"/>
      <c r="P14925" s="8"/>
    </row>
    <row r="14926" spans="12:16" ht="24" customHeight="1">
      <c r="L14926" s="8"/>
      <c r="M14926" s="8"/>
      <c r="N14926" s="8"/>
      <c r="O14926" s="8"/>
      <c r="P14926" s="8"/>
    </row>
    <row r="14927" spans="12:16" ht="24" customHeight="1">
      <c r="L14927" s="8"/>
      <c r="M14927" s="8"/>
      <c r="N14927" s="8"/>
      <c r="O14927" s="8"/>
      <c r="P14927" s="8"/>
    </row>
    <row r="14928" spans="12:16" ht="24" customHeight="1">
      <c r="L14928" s="8"/>
      <c r="M14928" s="8"/>
      <c r="N14928" s="8"/>
      <c r="O14928" s="8"/>
      <c r="P14928" s="8"/>
    </row>
    <row r="14929" spans="12:16" ht="24" customHeight="1">
      <c r="L14929" s="8"/>
      <c r="M14929" s="8"/>
      <c r="N14929" s="8"/>
      <c r="O14929" s="8"/>
      <c r="P14929" s="8"/>
    </row>
    <row r="14930" spans="12:16" ht="24" customHeight="1">
      <c r="L14930" s="8"/>
      <c r="M14930" s="8"/>
      <c r="N14930" s="8"/>
      <c r="O14930" s="8"/>
      <c r="P14930" s="8"/>
    </row>
    <row r="14931" spans="12:16" ht="24" customHeight="1">
      <c r="L14931" s="8"/>
      <c r="M14931" s="8"/>
      <c r="N14931" s="8"/>
      <c r="O14931" s="8"/>
      <c r="P14931" s="8"/>
    </row>
    <row r="14932" spans="12:16" ht="24" customHeight="1">
      <c r="L14932" s="8"/>
      <c r="M14932" s="8"/>
      <c r="N14932" s="8"/>
      <c r="O14932" s="8"/>
      <c r="P14932" s="8"/>
    </row>
    <row r="14933" spans="12:16" ht="24" customHeight="1">
      <c r="L14933" s="8"/>
      <c r="M14933" s="8"/>
      <c r="N14933" s="8"/>
      <c r="O14933" s="8"/>
      <c r="P14933" s="8"/>
    </row>
    <row r="14934" spans="12:16" ht="24" customHeight="1">
      <c r="L14934" s="8"/>
      <c r="M14934" s="8"/>
      <c r="N14934" s="8"/>
      <c r="O14934" s="8"/>
      <c r="P14934" s="8"/>
    </row>
    <row r="14935" spans="12:16" ht="24" customHeight="1">
      <c r="L14935" s="8"/>
      <c r="M14935" s="8"/>
      <c r="N14935" s="8"/>
      <c r="O14935" s="8"/>
      <c r="P14935" s="8"/>
    </row>
    <row r="14936" spans="12:16" ht="24" customHeight="1">
      <c r="L14936" s="8"/>
      <c r="M14936" s="8"/>
      <c r="N14936" s="8"/>
      <c r="O14936" s="8"/>
      <c r="P14936" s="8"/>
    </row>
    <row r="14937" spans="12:16" ht="24" customHeight="1">
      <c r="L14937" s="8"/>
      <c r="M14937" s="8"/>
      <c r="N14937" s="8"/>
      <c r="O14937" s="8"/>
      <c r="P14937" s="8"/>
    </row>
    <row r="14938" spans="12:16" ht="24" customHeight="1">
      <c r="L14938" s="8"/>
      <c r="M14938" s="8"/>
      <c r="N14938" s="8"/>
      <c r="O14938" s="8"/>
      <c r="P14938" s="8"/>
    </row>
    <row r="14939" spans="12:16" ht="24" customHeight="1">
      <c r="L14939" s="8"/>
      <c r="M14939" s="8"/>
      <c r="N14939" s="8"/>
      <c r="O14939" s="8"/>
      <c r="P14939" s="8"/>
    </row>
    <row r="14940" spans="12:16" ht="24" customHeight="1">
      <c r="L14940" s="8"/>
      <c r="M14940" s="8"/>
      <c r="N14940" s="8"/>
      <c r="O14940" s="8"/>
      <c r="P14940" s="8"/>
    </row>
    <row r="14941" spans="12:16" ht="24" customHeight="1">
      <c r="L14941" s="8"/>
      <c r="M14941" s="8"/>
      <c r="N14941" s="8"/>
      <c r="O14941" s="8"/>
      <c r="P14941" s="8"/>
    </row>
    <row r="14942" spans="12:16" ht="24" customHeight="1">
      <c r="L14942" s="8"/>
      <c r="M14942" s="8"/>
      <c r="N14942" s="8"/>
      <c r="O14942" s="8"/>
      <c r="P14942" s="8"/>
    </row>
    <row r="14943" spans="12:16" ht="24" customHeight="1">
      <c r="L14943" s="8"/>
      <c r="M14943" s="8"/>
      <c r="N14943" s="8"/>
      <c r="O14943" s="8"/>
      <c r="P14943" s="8"/>
    </row>
    <row r="14944" spans="12:16" ht="24" customHeight="1">
      <c r="L14944" s="8"/>
      <c r="M14944" s="8"/>
      <c r="N14944" s="8"/>
      <c r="O14944" s="8"/>
      <c r="P14944" s="8"/>
    </row>
    <row r="14945" spans="12:16" ht="24" customHeight="1">
      <c r="L14945" s="8"/>
      <c r="M14945" s="8"/>
      <c r="N14945" s="8"/>
      <c r="O14945" s="8"/>
      <c r="P14945" s="8"/>
    </row>
    <row r="14946" spans="12:16" ht="24" customHeight="1">
      <c r="L14946" s="8"/>
      <c r="M14946" s="8"/>
      <c r="N14946" s="8"/>
      <c r="O14946" s="8"/>
      <c r="P14946" s="8"/>
    </row>
    <row r="14947" spans="12:16" ht="24" customHeight="1">
      <c r="L14947" s="8"/>
      <c r="M14947" s="8"/>
      <c r="N14947" s="8"/>
      <c r="O14947" s="8"/>
      <c r="P14947" s="8"/>
    </row>
    <row r="14948" spans="12:16" ht="24" customHeight="1">
      <c r="L14948" s="8"/>
      <c r="M14948" s="8"/>
      <c r="N14948" s="8"/>
      <c r="O14948" s="8"/>
      <c r="P14948" s="8"/>
    </row>
    <row r="14949" spans="12:16" ht="24" customHeight="1">
      <c r="L14949" s="8"/>
      <c r="M14949" s="8"/>
      <c r="N14949" s="8"/>
      <c r="O14949" s="8"/>
      <c r="P14949" s="8"/>
    </row>
    <row r="14950" spans="12:16" ht="24" customHeight="1">
      <c r="L14950" s="8"/>
      <c r="M14950" s="8"/>
      <c r="N14950" s="8"/>
      <c r="O14950" s="8"/>
      <c r="P14950" s="8"/>
    </row>
    <row r="14951" spans="12:16" ht="24" customHeight="1">
      <c r="L14951" s="8"/>
      <c r="M14951" s="8"/>
      <c r="N14951" s="8"/>
      <c r="O14951" s="8"/>
      <c r="P14951" s="8"/>
    </row>
    <row r="14952" spans="12:16" ht="24" customHeight="1">
      <c r="L14952" s="8"/>
      <c r="M14952" s="8"/>
      <c r="N14952" s="8"/>
      <c r="O14952" s="8"/>
      <c r="P14952" s="8"/>
    </row>
    <row r="14953" spans="12:16" ht="24" customHeight="1">
      <c r="L14953" s="8"/>
      <c r="M14953" s="8"/>
      <c r="N14953" s="8"/>
      <c r="O14953" s="8"/>
      <c r="P14953" s="8"/>
    </row>
    <row r="14954" spans="12:16" ht="24" customHeight="1">
      <c r="L14954" s="8"/>
      <c r="M14954" s="8"/>
      <c r="N14954" s="8"/>
      <c r="O14954" s="8"/>
      <c r="P14954" s="8"/>
    </row>
    <row r="14955" spans="12:16" ht="24" customHeight="1">
      <c r="L14955" s="8"/>
      <c r="M14955" s="8"/>
      <c r="N14955" s="8"/>
      <c r="O14955" s="8"/>
      <c r="P14955" s="8"/>
    </row>
    <row r="14956" spans="12:16" ht="24" customHeight="1">
      <c r="L14956" s="8"/>
      <c r="M14956" s="8"/>
      <c r="N14956" s="8"/>
      <c r="O14956" s="8"/>
      <c r="P14956" s="8"/>
    </row>
    <row r="14957" spans="12:16" ht="24" customHeight="1">
      <c r="L14957" s="8"/>
      <c r="M14957" s="8"/>
      <c r="N14957" s="8"/>
      <c r="O14957" s="8"/>
      <c r="P14957" s="8"/>
    </row>
    <row r="14958" spans="12:16" ht="24" customHeight="1">
      <c r="L14958" s="8"/>
      <c r="M14958" s="8"/>
      <c r="N14958" s="8"/>
      <c r="O14958" s="8"/>
      <c r="P14958" s="8"/>
    </row>
    <row r="14959" spans="12:16" ht="24" customHeight="1">
      <c r="L14959" s="8"/>
      <c r="M14959" s="8"/>
      <c r="N14959" s="8"/>
      <c r="O14959" s="8"/>
      <c r="P14959" s="8"/>
    </row>
    <row r="14960" spans="12:16" ht="24" customHeight="1">
      <c r="L14960" s="8"/>
      <c r="M14960" s="8"/>
      <c r="N14960" s="8"/>
      <c r="O14960" s="8"/>
      <c r="P14960" s="8"/>
    </row>
    <row r="14961" spans="12:16" ht="24" customHeight="1">
      <c r="L14961" s="8"/>
      <c r="M14961" s="8"/>
      <c r="N14961" s="8"/>
      <c r="O14961" s="8"/>
      <c r="P14961" s="8"/>
    </row>
    <row r="14962" spans="12:16" ht="24" customHeight="1">
      <c r="L14962" s="8"/>
      <c r="M14962" s="8"/>
      <c r="N14962" s="8"/>
      <c r="O14962" s="8"/>
      <c r="P14962" s="8"/>
    </row>
    <row r="14963" spans="12:16" ht="24" customHeight="1">
      <c r="L14963" s="8"/>
      <c r="M14963" s="8"/>
      <c r="N14963" s="8"/>
      <c r="O14963" s="8"/>
      <c r="P14963" s="8"/>
    </row>
    <row r="14964" spans="12:16" ht="24" customHeight="1">
      <c r="L14964" s="8"/>
      <c r="M14964" s="8"/>
      <c r="N14964" s="8"/>
      <c r="O14964" s="8"/>
      <c r="P14964" s="8"/>
    </row>
    <row r="14965" spans="12:16" ht="24" customHeight="1">
      <c r="L14965" s="8"/>
      <c r="M14965" s="8"/>
      <c r="N14965" s="8"/>
      <c r="O14965" s="8"/>
      <c r="P14965" s="8"/>
    </row>
    <row r="14966" spans="12:16" ht="24" customHeight="1">
      <c r="L14966" s="8"/>
      <c r="M14966" s="8"/>
      <c r="N14966" s="8"/>
      <c r="O14966" s="8"/>
      <c r="P14966" s="8"/>
    </row>
    <row r="14967" spans="12:16" ht="24" customHeight="1">
      <c r="L14967" s="8"/>
      <c r="M14967" s="8"/>
      <c r="N14967" s="8"/>
      <c r="O14967" s="8"/>
      <c r="P14967" s="8"/>
    </row>
    <row r="14968" spans="12:16" ht="24" customHeight="1">
      <c r="L14968" s="8"/>
      <c r="M14968" s="8"/>
      <c r="N14968" s="8"/>
      <c r="O14968" s="8"/>
      <c r="P14968" s="8"/>
    </row>
    <row r="14969" spans="12:16" ht="24" customHeight="1">
      <c r="L14969" s="8"/>
      <c r="M14969" s="8"/>
      <c r="N14969" s="8"/>
      <c r="O14969" s="8"/>
      <c r="P14969" s="8"/>
    </row>
    <row r="14970" spans="12:16" ht="24" customHeight="1">
      <c r="L14970" s="8"/>
      <c r="M14970" s="8"/>
      <c r="N14970" s="8"/>
      <c r="O14970" s="8"/>
      <c r="P14970" s="8"/>
    </row>
    <row r="14971" spans="12:16" ht="24" customHeight="1">
      <c r="L14971" s="8"/>
      <c r="M14971" s="8"/>
      <c r="N14971" s="8"/>
      <c r="O14971" s="8"/>
      <c r="P14971" s="8"/>
    </row>
    <row r="14972" spans="12:16" ht="24" customHeight="1">
      <c r="L14972" s="8"/>
      <c r="M14972" s="8"/>
      <c r="N14972" s="8"/>
      <c r="O14972" s="8"/>
      <c r="P14972" s="8"/>
    </row>
    <row r="14973" spans="12:16" ht="24" customHeight="1">
      <c r="L14973" s="8"/>
      <c r="M14973" s="8"/>
      <c r="N14973" s="8"/>
      <c r="O14973" s="8"/>
      <c r="P14973" s="8"/>
    </row>
    <row r="14974" spans="12:16" ht="24" customHeight="1">
      <c r="L14974" s="8"/>
      <c r="M14974" s="8"/>
      <c r="N14974" s="8"/>
      <c r="O14974" s="8"/>
      <c r="P14974" s="8"/>
    </row>
    <row r="14975" spans="12:16" ht="24" customHeight="1">
      <c r="L14975" s="8"/>
      <c r="M14975" s="8"/>
      <c r="N14975" s="8"/>
      <c r="O14975" s="8"/>
      <c r="P14975" s="8"/>
    </row>
    <row r="14976" spans="12:16" ht="24" customHeight="1">
      <c r="L14976" s="8"/>
      <c r="M14976" s="8"/>
      <c r="N14976" s="8"/>
      <c r="O14976" s="8"/>
      <c r="P14976" s="8"/>
    </row>
    <row r="14977" spans="12:16" ht="24" customHeight="1">
      <c r="L14977" s="8"/>
      <c r="M14977" s="8"/>
      <c r="N14977" s="8"/>
      <c r="O14977" s="8"/>
      <c r="P14977" s="8"/>
    </row>
    <row r="14978" spans="12:16" ht="24" customHeight="1">
      <c r="L14978" s="8"/>
      <c r="M14978" s="8"/>
      <c r="N14978" s="8"/>
      <c r="O14978" s="8"/>
      <c r="P14978" s="8"/>
    </row>
    <row r="14979" spans="12:16" ht="24" customHeight="1">
      <c r="L14979" s="8"/>
      <c r="M14979" s="8"/>
      <c r="N14979" s="8"/>
      <c r="O14979" s="8"/>
      <c r="P14979" s="8"/>
    </row>
    <row r="14980" spans="12:16" ht="24" customHeight="1">
      <c r="L14980" s="8"/>
      <c r="M14980" s="8"/>
      <c r="N14980" s="8"/>
      <c r="O14980" s="8"/>
      <c r="P14980" s="8"/>
    </row>
    <row r="14981" spans="12:16" ht="24" customHeight="1">
      <c r="L14981" s="8"/>
      <c r="M14981" s="8"/>
      <c r="N14981" s="8"/>
      <c r="O14981" s="8"/>
      <c r="P14981" s="8"/>
    </row>
    <row r="14982" spans="12:16" ht="24" customHeight="1">
      <c r="L14982" s="8"/>
      <c r="M14982" s="8"/>
      <c r="N14982" s="8"/>
      <c r="O14982" s="8"/>
      <c r="P14982" s="8"/>
    </row>
    <row r="14983" spans="12:16" ht="24" customHeight="1">
      <c r="L14983" s="8"/>
      <c r="M14983" s="8"/>
      <c r="N14983" s="8"/>
      <c r="O14983" s="8"/>
      <c r="P14983" s="8"/>
    </row>
    <row r="14984" spans="12:16" ht="24" customHeight="1">
      <c r="L14984" s="8"/>
      <c r="M14984" s="8"/>
      <c r="N14984" s="8"/>
      <c r="O14984" s="8"/>
      <c r="P14984" s="8"/>
    </row>
    <row r="14985" spans="12:16" ht="24" customHeight="1">
      <c r="L14985" s="8"/>
      <c r="M14985" s="8"/>
      <c r="N14985" s="8"/>
      <c r="O14985" s="8"/>
      <c r="P14985" s="8"/>
    </row>
    <row r="14986" spans="12:16" ht="24" customHeight="1">
      <c r="L14986" s="8"/>
      <c r="M14986" s="8"/>
      <c r="N14986" s="8"/>
      <c r="O14986" s="8"/>
      <c r="P14986" s="8"/>
    </row>
    <row r="14987" spans="12:16" ht="24" customHeight="1">
      <c r="L14987" s="8"/>
      <c r="M14987" s="8"/>
      <c r="N14987" s="8"/>
      <c r="O14987" s="8"/>
      <c r="P14987" s="8"/>
    </row>
    <row r="14988" spans="12:16" ht="24" customHeight="1">
      <c r="L14988" s="8"/>
      <c r="M14988" s="8"/>
      <c r="N14988" s="8"/>
      <c r="O14988" s="8"/>
      <c r="P14988" s="8"/>
    </row>
    <row r="14989" spans="12:16" ht="24" customHeight="1">
      <c r="L14989" s="8"/>
      <c r="M14989" s="8"/>
      <c r="N14989" s="8"/>
      <c r="O14989" s="8"/>
      <c r="P14989" s="8"/>
    </row>
    <row r="14990" spans="12:16" ht="24" customHeight="1">
      <c r="L14990" s="8"/>
      <c r="M14990" s="8"/>
      <c r="N14990" s="8"/>
      <c r="O14990" s="8"/>
      <c r="P14990" s="8"/>
    </row>
    <row r="14991" spans="12:16" ht="24" customHeight="1">
      <c r="L14991" s="8"/>
      <c r="M14991" s="8"/>
      <c r="N14991" s="8"/>
      <c r="O14991" s="8"/>
      <c r="P14991" s="8"/>
    </row>
    <row r="14992" spans="12:16" ht="24" customHeight="1">
      <c r="L14992" s="8"/>
      <c r="M14992" s="8"/>
      <c r="N14992" s="8"/>
      <c r="O14992" s="8"/>
      <c r="P14992" s="8"/>
    </row>
    <row r="14993" spans="12:16" ht="24" customHeight="1">
      <c r="L14993" s="8"/>
      <c r="M14993" s="8"/>
      <c r="N14993" s="8"/>
      <c r="O14993" s="8"/>
      <c r="P14993" s="8"/>
    </row>
    <row r="14994" spans="12:16" ht="24" customHeight="1">
      <c r="L14994" s="8"/>
      <c r="M14994" s="8"/>
      <c r="N14994" s="8"/>
      <c r="O14994" s="8"/>
      <c r="P14994" s="8"/>
    </row>
    <row r="14995" spans="12:16" ht="24" customHeight="1">
      <c r="L14995" s="8"/>
      <c r="M14995" s="8"/>
      <c r="N14995" s="8"/>
      <c r="O14995" s="8"/>
      <c r="P14995" s="8"/>
    </row>
    <row r="14996" spans="12:16" ht="24" customHeight="1">
      <c r="L14996" s="8"/>
      <c r="M14996" s="8"/>
      <c r="N14996" s="8"/>
      <c r="O14996" s="8"/>
      <c r="P14996" s="8"/>
    </row>
    <row r="14997" spans="12:16" ht="24" customHeight="1">
      <c r="L14997" s="8"/>
      <c r="M14997" s="8"/>
      <c r="N14997" s="8"/>
      <c r="O14997" s="8"/>
      <c r="P14997" s="8"/>
    </row>
    <row r="14998" spans="12:16" ht="24" customHeight="1">
      <c r="L14998" s="8"/>
      <c r="M14998" s="8"/>
      <c r="N14998" s="8"/>
      <c r="O14998" s="8"/>
      <c r="P14998" s="8"/>
    </row>
    <row r="14999" spans="12:16" ht="24" customHeight="1">
      <c r="L14999" s="8"/>
      <c r="M14999" s="8"/>
      <c r="N14999" s="8"/>
      <c r="O14999" s="8"/>
      <c r="P14999" s="8"/>
    </row>
    <row r="15000" spans="12:16" ht="24" customHeight="1">
      <c r="L15000" s="8"/>
      <c r="M15000" s="8"/>
      <c r="N15000" s="8"/>
      <c r="O15000" s="8"/>
      <c r="P15000" s="8"/>
    </row>
    <row r="15001" spans="12:16" ht="24" customHeight="1">
      <c r="L15001" s="8"/>
      <c r="M15001" s="8"/>
      <c r="N15001" s="8"/>
      <c r="O15001" s="8"/>
      <c r="P15001" s="8"/>
    </row>
    <row r="15002" spans="12:16" ht="24" customHeight="1">
      <c r="L15002" s="8"/>
      <c r="M15002" s="8"/>
      <c r="N15002" s="8"/>
      <c r="O15002" s="8"/>
      <c r="P15002" s="8"/>
    </row>
    <row r="15003" spans="12:16" ht="24" customHeight="1">
      <c r="L15003" s="8"/>
      <c r="M15003" s="8"/>
      <c r="N15003" s="8"/>
      <c r="O15003" s="8"/>
      <c r="P15003" s="8"/>
    </row>
    <row r="15004" spans="12:16" ht="24" customHeight="1">
      <c r="L15004" s="8"/>
      <c r="M15004" s="8"/>
      <c r="N15004" s="8"/>
      <c r="O15004" s="8"/>
      <c r="P15004" s="8"/>
    </row>
    <row r="15005" spans="12:16" ht="24" customHeight="1">
      <c r="L15005" s="8"/>
      <c r="M15005" s="8"/>
      <c r="N15005" s="8"/>
      <c r="O15005" s="8"/>
      <c r="P15005" s="8"/>
    </row>
    <row r="15006" spans="12:16" ht="24" customHeight="1">
      <c r="L15006" s="8"/>
      <c r="M15006" s="8"/>
      <c r="N15006" s="8"/>
      <c r="O15006" s="8"/>
      <c r="P15006" s="8"/>
    </row>
    <row r="15007" spans="12:16" ht="24" customHeight="1">
      <c r="L15007" s="8"/>
      <c r="M15007" s="8"/>
      <c r="N15007" s="8"/>
      <c r="O15007" s="8"/>
      <c r="P15007" s="8"/>
    </row>
    <row r="15008" spans="12:16" ht="24" customHeight="1">
      <c r="L15008" s="8"/>
      <c r="M15008" s="8"/>
      <c r="N15008" s="8"/>
      <c r="O15008" s="8"/>
      <c r="P15008" s="8"/>
    </row>
    <row r="15009" spans="12:16" ht="24" customHeight="1">
      <c r="L15009" s="8"/>
      <c r="M15009" s="8"/>
      <c r="N15009" s="8"/>
      <c r="O15009" s="8"/>
      <c r="P15009" s="8"/>
    </row>
    <row r="15010" spans="12:16" ht="24" customHeight="1">
      <c r="L15010" s="8"/>
      <c r="M15010" s="8"/>
      <c r="N15010" s="8"/>
      <c r="O15010" s="8"/>
      <c r="P15010" s="8"/>
    </row>
    <row r="15011" spans="12:16" ht="24" customHeight="1">
      <c r="L15011" s="8"/>
      <c r="M15011" s="8"/>
      <c r="N15011" s="8"/>
      <c r="O15011" s="8"/>
      <c r="P15011" s="8"/>
    </row>
    <row r="15012" spans="12:16" ht="24" customHeight="1">
      <c r="L15012" s="8"/>
      <c r="M15012" s="8"/>
      <c r="N15012" s="8"/>
      <c r="O15012" s="8"/>
      <c r="P15012" s="8"/>
    </row>
    <row r="15013" spans="12:16" ht="24" customHeight="1">
      <c r="L15013" s="8"/>
      <c r="M15013" s="8"/>
      <c r="N15013" s="8"/>
      <c r="O15013" s="8"/>
      <c r="P15013" s="8"/>
    </row>
    <row r="15014" spans="12:16" ht="24" customHeight="1">
      <c r="L15014" s="8"/>
      <c r="M15014" s="8"/>
      <c r="N15014" s="8"/>
      <c r="O15014" s="8"/>
      <c r="P15014" s="8"/>
    </row>
    <row r="15015" spans="12:16" ht="24" customHeight="1">
      <c r="L15015" s="8"/>
      <c r="M15015" s="8"/>
      <c r="N15015" s="8"/>
      <c r="O15015" s="8"/>
      <c r="P15015" s="8"/>
    </row>
    <row r="15016" spans="12:16" ht="24" customHeight="1">
      <c r="L15016" s="8"/>
      <c r="M15016" s="8"/>
      <c r="N15016" s="8"/>
      <c r="O15016" s="8"/>
      <c r="P15016" s="8"/>
    </row>
    <row r="15017" spans="12:16" ht="24" customHeight="1">
      <c r="L15017" s="8"/>
      <c r="M15017" s="8"/>
      <c r="N15017" s="8"/>
      <c r="O15017" s="8"/>
      <c r="P15017" s="8"/>
    </row>
    <row r="15018" spans="12:16" ht="24" customHeight="1">
      <c r="L15018" s="8"/>
      <c r="M15018" s="8"/>
      <c r="N15018" s="8"/>
      <c r="O15018" s="8"/>
      <c r="P15018" s="8"/>
    </row>
    <row r="15019" spans="12:16" ht="24" customHeight="1">
      <c r="L15019" s="8"/>
      <c r="M15019" s="8"/>
      <c r="N15019" s="8"/>
      <c r="O15019" s="8"/>
      <c r="P15019" s="8"/>
    </row>
    <row r="15020" spans="12:16" ht="24" customHeight="1">
      <c r="L15020" s="8"/>
      <c r="M15020" s="8"/>
      <c r="N15020" s="8"/>
      <c r="O15020" s="8"/>
      <c r="P15020" s="8"/>
    </row>
    <row r="15021" spans="12:16" ht="24" customHeight="1">
      <c r="L15021" s="8"/>
      <c r="M15021" s="8"/>
      <c r="N15021" s="8"/>
      <c r="O15021" s="8"/>
      <c r="P15021" s="8"/>
    </row>
    <row r="15022" spans="12:16" ht="24" customHeight="1">
      <c r="L15022" s="8"/>
      <c r="M15022" s="8"/>
      <c r="N15022" s="8"/>
      <c r="O15022" s="8"/>
      <c r="P15022" s="8"/>
    </row>
    <row r="15023" spans="12:16" ht="24" customHeight="1">
      <c r="L15023" s="8"/>
      <c r="M15023" s="8"/>
      <c r="N15023" s="8"/>
      <c r="O15023" s="8"/>
      <c r="P15023" s="8"/>
    </row>
    <row r="15024" spans="12:16" ht="24" customHeight="1">
      <c r="L15024" s="8"/>
      <c r="M15024" s="8"/>
      <c r="N15024" s="8"/>
      <c r="O15024" s="8"/>
      <c r="P15024" s="8"/>
    </row>
    <row r="15025" spans="12:16" ht="24" customHeight="1">
      <c r="L15025" s="8"/>
      <c r="M15025" s="8"/>
      <c r="N15025" s="8"/>
      <c r="O15025" s="8"/>
      <c r="P15025" s="8"/>
    </row>
    <row r="15026" spans="12:16" ht="24" customHeight="1">
      <c r="L15026" s="8"/>
      <c r="M15026" s="8"/>
      <c r="N15026" s="8"/>
      <c r="O15026" s="8"/>
      <c r="P15026" s="8"/>
    </row>
    <row r="15027" spans="12:16" ht="24" customHeight="1">
      <c r="L15027" s="8"/>
      <c r="M15027" s="8"/>
      <c r="N15027" s="8"/>
      <c r="O15027" s="8"/>
      <c r="P15027" s="8"/>
    </row>
    <row r="15028" spans="12:16" ht="24" customHeight="1">
      <c r="L15028" s="8"/>
      <c r="M15028" s="8"/>
      <c r="N15028" s="8"/>
      <c r="O15028" s="8"/>
      <c r="P15028" s="8"/>
    </row>
    <row r="15029" spans="12:16" ht="24" customHeight="1">
      <c r="L15029" s="8"/>
      <c r="M15029" s="8"/>
      <c r="N15029" s="8"/>
      <c r="O15029" s="8"/>
      <c r="P15029" s="8"/>
    </row>
    <row r="15030" spans="12:16" ht="24" customHeight="1">
      <c r="L15030" s="8"/>
      <c r="M15030" s="8"/>
      <c r="N15030" s="8"/>
      <c r="O15030" s="8"/>
      <c r="P15030" s="8"/>
    </row>
    <row r="15031" spans="12:16" ht="24" customHeight="1">
      <c r="L15031" s="8"/>
      <c r="M15031" s="8"/>
      <c r="N15031" s="8"/>
      <c r="O15031" s="8"/>
      <c r="P15031" s="8"/>
    </row>
    <row r="15032" spans="12:16" ht="24" customHeight="1">
      <c r="L15032" s="8"/>
      <c r="M15032" s="8"/>
      <c r="N15032" s="8"/>
      <c r="O15032" s="8"/>
      <c r="P15032" s="8"/>
    </row>
    <row r="15033" spans="12:16" ht="24" customHeight="1">
      <c r="L15033" s="8"/>
      <c r="M15033" s="8"/>
      <c r="N15033" s="8"/>
      <c r="O15033" s="8"/>
      <c r="P15033" s="8"/>
    </row>
    <row r="15034" spans="12:16" ht="24" customHeight="1">
      <c r="L15034" s="8"/>
      <c r="M15034" s="8"/>
      <c r="N15034" s="8"/>
      <c r="O15034" s="8"/>
      <c r="P15034" s="8"/>
    </row>
    <row r="15035" spans="12:16" ht="24" customHeight="1">
      <c r="L15035" s="8"/>
      <c r="M15035" s="8"/>
      <c r="N15035" s="8"/>
      <c r="O15035" s="8"/>
      <c r="P15035" s="8"/>
    </row>
    <row r="15036" spans="12:16" ht="24" customHeight="1">
      <c r="L15036" s="8"/>
      <c r="M15036" s="8"/>
      <c r="N15036" s="8"/>
      <c r="O15036" s="8"/>
      <c r="P15036" s="8"/>
    </row>
    <row r="15037" spans="12:16" ht="24" customHeight="1">
      <c r="L15037" s="8"/>
      <c r="M15037" s="8"/>
      <c r="N15037" s="8"/>
      <c r="O15037" s="8"/>
      <c r="P15037" s="8"/>
    </row>
    <row r="15038" spans="12:16" ht="24" customHeight="1">
      <c r="L15038" s="8"/>
      <c r="M15038" s="8"/>
      <c r="N15038" s="8"/>
      <c r="O15038" s="8"/>
      <c r="P15038" s="8"/>
    </row>
    <row r="15039" spans="12:16" ht="24" customHeight="1">
      <c r="L15039" s="8"/>
      <c r="M15039" s="8"/>
      <c r="N15039" s="8"/>
      <c r="O15039" s="8"/>
      <c r="P15039" s="8"/>
    </row>
    <row r="15040" spans="12:16" ht="24" customHeight="1">
      <c r="L15040" s="8"/>
      <c r="M15040" s="8"/>
      <c r="N15040" s="8"/>
      <c r="O15040" s="8"/>
      <c r="P15040" s="8"/>
    </row>
    <row r="15041" spans="12:16" ht="24" customHeight="1">
      <c r="L15041" s="8"/>
      <c r="M15041" s="8"/>
      <c r="N15041" s="8"/>
      <c r="O15041" s="8"/>
      <c r="P15041" s="8"/>
    </row>
    <row r="15042" spans="12:16" ht="24" customHeight="1">
      <c r="L15042" s="8"/>
      <c r="M15042" s="8"/>
      <c r="N15042" s="8"/>
      <c r="O15042" s="8"/>
      <c r="P15042" s="8"/>
    </row>
    <row r="15043" spans="12:16" ht="24" customHeight="1">
      <c r="L15043" s="8"/>
      <c r="M15043" s="8"/>
      <c r="N15043" s="8"/>
      <c r="O15043" s="8"/>
      <c r="P15043" s="8"/>
    </row>
    <row r="15044" spans="12:16" ht="24" customHeight="1">
      <c r="L15044" s="8"/>
      <c r="M15044" s="8"/>
      <c r="N15044" s="8"/>
      <c r="O15044" s="8"/>
      <c r="P15044" s="8"/>
    </row>
    <row r="15045" spans="12:16" ht="24" customHeight="1">
      <c r="L15045" s="8"/>
      <c r="M15045" s="8"/>
      <c r="N15045" s="8"/>
      <c r="O15045" s="8"/>
      <c r="P15045" s="8"/>
    </row>
    <row r="15046" spans="12:16" ht="24" customHeight="1">
      <c r="L15046" s="8"/>
      <c r="M15046" s="8"/>
      <c r="N15046" s="8"/>
      <c r="O15046" s="8"/>
      <c r="P15046" s="8"/>
    </row>
    <row r="15047" spans="12:16" ht="24" customHeight="1">
      <c r="L15047" s="8"/>
      <c r="M15047" s="8"/>
      <c r="N15047" s="8"/>
      <c r="O15047" s="8"/>
      <c r="P15047" s="8"/>
    </row>
    <row r="15048" spans="12:16" ht="24" customHeight="1">
      <c r="L15048" s="8"/>
      <c r="M15048" s="8"/>
      <c r="N15048" s="8"/>
      <c r="O15048" s="8"/>
      <c r="P15048" s="8"/>
    </row>
    <row r="15049" spans="12:16" ht="24" customHeight="1">
      <c r="L15049" s="8"/>
      <c r="M15049" s="8"/>
      <c r="N15049" s="8"/>
      <c r="O15049" s="8"/>
      <c r="P15049" s="8"/>
    </row>
    <row r="15050" spans="12:16" ht="24" customHeight="1">
      <c r="L15050" s="8"/>
      <c r="M15050" s="8"/>
      <c r="N15050" s="8"/>
      <c r="O15050" s="8"/>
      <c r="P15050" s="8"/>
    </row>
    <row r="15051" spans="12:16" ht="24" customHeight="1">
      <c r="L15051" s="8"/>
      <c r="M15051" s="8"/>
      <c r="N15051" s="8"/>
      <c r="O15051" s="8"/>
      <c r="P15051" s="8"/>
    </row>
    <row r="15052" spans="12:16" ht="24" customHeight="1">
      <c r="L15052" s="8"/>
      <c r="M15052" s="8"/>
      <c r="N15052" s="8"/>
      <c r="O15052" s="8"/>
      <c r="P15052" s="8"/>
    </row>
    <row r="15053" spans="12:16" ht="24" customHeight="1">
      <c r="L15053" s="8"/>
      <c r="M15053" s="8"/>
      <c r="N15053" s="8"/>
      <c r="O15053" s="8"/>
      <c r="P15053" s="8"/>
    </row>
    <row r="15054" spans="12:16" ht="24" customHeight="1">
      <c r="L15054" s="8"/>
      <c r="M15054" s="8"/>
      <c r="N15054" s="8"/>
      <c r="O15054" s="8"/>
      <c r="P15054" s="8"/>
    </row>
    <row r="15055" spans="12:16" ht="24" customHeight="1">
      <c r="L15055" s="8"/>
      <c r="M15055" s="8"/>
      <c r="N15055" s="8"/>
      <c r="O15055" s="8"/>
      <c r="P15055" s="8"/>
    </row>
    <row r="15056" spans="12:16" ht="24" customHeight="1">
      <c r="L15056" s="8"/>
      <c r="M15056" s="8"/>
      <c r="N15056" s="8"/>
      <c r="O15056" s="8"/>
      <c r="P15056" s="8"/>
    </row>
    <row r="15057" spans="12:16" ht="24" customHeight="1">
      <c r="L15057" s="8"/>
      <c r="M15057" s="8"/>
      <c r="N15057" s="8"/>
      <c r="O15057" s="8"/>
      <c r="P15057" s="8"/>
    </row>
    <row r="15058" spans="12:16" ht="24" customHeight="1">
      <c r="L15058" s="8"/>
      <c r="M15058" s="8"/>
      <c r="N15058" s="8"/>
      <c r="O15058" s="8"/>
      <c r="P15058" s="8"/>
    </row>
    <row r="15059" spans="12:16" ht="24" customHeight="1">
      <c r="L15059" s="8"/>
      <c r="M15059" s="8"/>
      <c r="N15059" s="8"/>
      <c r="O15059" s="8"/>
      <c r="P15059" s="8"/>
    </row>
    <row r="15060" spans="12:16" ht="24" customHeight="1">
      <c r="L15060" s="8"/>
      <c r="M15060" s="8"/>
      <c r="N15060" s="8"/>
      <c r="O15060" s="8"/>
      <c r="P15060" s="8"/>
    </row>
    <row r="15061" spans="12:16" ht="24" customHeight="1">
      <c r="L15061" s="8"/>
      <c r="M15061" s="8"/>
      <c r="N15061" s="8"/>
      <c r="O15061" s="8"/>
      <c r="P15061" s="8"/>
    </row>
    <row r="15062" spans="12:16" ht="24" customHeight="1">
      <c r="L15062" s="8"/>
      <c r="M15062" s="8"/>
      <c r="N15062" s="8"/>
      <c r="O15062" s="8"/>
      <c r="P15062" s="8"/>
    </row>
    <row r="15063" spans="12:16" ht="24" customHeight="1">
      <c r="L15063" s="8"/>
      <c r="M15063" s="8"/>
      <c r="N15063" s="8"/>
      <c r="O15063" s="8"/>
      <c r="P15063" s="8"/>
    </row>
    <row r="15064" spans="12:16" ht="24" customHeight="1">
      <c r="L15064" s="8"/>
      <c r="M15064" s="8"/>
      <c r="N15064" s="8"/>
      <c r="O15064" s="8"/>
      <c r="P15064" s="8"/>
    </row>
    <row r="15065" spans="12:16" ht="24" customHeight="1">
      <c r="L15065" s="8"/>
      <c r="M15065" s="8"/>
      <c r="N15065" s="8"/>
      <c r="O15065" s="8"/>
      <c r="P15065" s="8"/>
    </row>
    <row r="15066" spans="12:16" ht="24" customHeight="1">
      <c r="L15066" s="8"/>
      <c r="M15066" s="8"/>
      <c r="N15066" s="8"/>
      <c r="O15066" s="8"/>
      <c r="P15066" s="8"/>
    </row>
    <row r="15067" spans="12:16" ht="24" customHeight="1">
      <c r="L15067" s="8"/>
      <c r="M15067" s="8"/>
      <c r="N15067" s="8"/>
      <c r="O15067" s="8"/>
      <c r="P15067" s="8"/>
    </row>
    <row r="15068" spans="12:16" ht="24" customHeight="1">
      <c r="L15068" s="8"/>
      <c r="M15068" s="8"/>
      <c r="N15068" s="8"/>
      <c r="O15068" s="8"/>
      <c r="P15068" s="8"/>
    </row>
    <row r="15069" spans="12:16" ht="24" customHeight="1">
      <c r="L15069" s="8"/>
      <c r="M15069" s="8"/>
      <c r="N15069" s="8"/>
      <c r="O15069" s="8"/>
      <c r="P15069" s="8"/>
    </row>
    <row r="15070" spans="12:16" ht="24" customHeight="1">
      <c r="L15070" s="8"/>
      <c r="M15070" s="8"/>
      <c r="N15070" s="8"/>
      <c r="O15070" s="8"/>
      <c r="P15070" s="8"/>
    </row>
    <row r="15071" spans="12:16" ht="24" customHeight="1">
      <c r="L15071" s="8"/>
      <c r="M15071" s="8"/>
      <c r="N15071" s="8"/>
      <c r="O15071" s="8"/>
      <c r="P15071" s="8"/>
    </row>
    <row r="15072" spans="12:16" ht="24" customHeight="1">
      <c r="L15072" s="8"/>
      <c r="M15072" s="8"/>
      <c r="N15072" s="8"/>
      <c r="O15072" s="8"/>
      <c r="P15072" s="8"/>
    </row>
    <row r="15073" spans="12:16" ht="24" customHeight="1">
      <c r="L15073" s="8"/>
      <c r="M15073" s="8"/>
      <c r="N15073" s="8"/>
      <c r="O15073" s="8"/>
      <c r="P15073" s="8"/>
    </row>
    <row r="15074" spans="12:16" ht="24" customHeight="1">
      <c r="L15074" s="8"/>
      <c r="M15074" s="8"/>
      <c r="N15074" s="8"/>
      <c r="O15074" s="8"/>
      <c r="P15074" s="8"/>
    </row>
    <row r="15075" spans="12:16" ht="24" customHeight="1">
      <c r="L15075" s="8"/>
      <c r="M15075" s="8"/>
      <c r="N15075" s="8"/>
      <c r="O15075" s="8"/>
      <c r="P15075" s="8"/>
    </row>
    <row r="15076" spans="12:16" ht="24" customHeight="1">
      <c r="L15076" s="8"/>
      <c r="M15076" s="8"/>
      <c r="N15076" s="8"/>
      <c r="O15076" s="8"/>
      <c r="P15076" s="8"/>
    </row>
    <row r="15077" spans="12:16" ht="24" customHeight="1">
      <c r="L15077" s="8"/>
      <c r="M15077" s="8"/>
      <c r="N15077" s="8"/>
      <c r="O15077" s="8"/>
      <c r="P15077" s="8"/>
    </row>
    <row r="15078" spans="12:16" ht="24" customHeight="1">
      <c r="L15078" s="8"/>
      <c r="M15078" s="8"/>
      <c r="N15078" s="8"/>
      <c r="O15078" s="8"/>
      <c r="P15078" s="8"/>
    </row>
    <row r="15079" spans="12:16" ht="24" customHeight="1">
      <c r="L15079" s="8"/>
      <c r="M15079" s="8"/>
      <c r="N15079" s="8"/>
      <c r="O15079" s="8"/>
      <c r="P15079" s="8"/>
    </row>
    <row r="15080" spans="12:16" ht="24" customHeight="1">
      <c r="L15080" s="8"/>
      <c r="M15080" s="8"/>
      <c r="N15080" s="8"/>
      <c r="O15080" s="8"/>
      <c r="P15080" s="8"/>
    </row>
    <row r="15081" spans="12:16" ht="24" customHeight="1">
      <c r="L15081" s="8"/>
      <c r="M15081" s="8"/>
      <c r="N15081" s="8"/>
      <c r="O15081" s="8"/>
      <c r="P15081" s="8"/>
    </row>
    <row r="15082" spans="12:16" ht="24" customHeight="1">
      <c r="L15082" s="8"/>
      <c r="M15082" s="8"/>
      <c r="N15082" s="8"/>
      <c r="O15082" s="8"/>
      <c r="P15082" s="8"/>
    </row>
    <row r="15083" spans="12:16" ht="24" customHeight="1">
      <c r="L15083" s="8"/>
      <c r="M15083" s="8"/>
      <c r="N15083" s="8"/>
      <c r="O15083" s="8"/>
      <c r="P15083" s="8"/>
    </row>
    <row r="15084" spans="12:16" ht="24" customHeight="1">
      <c r="L15084" s="8"/>
      <c r="M15084" s="8"/>
      <c r="N15084" s="8"/>
      <c r="O15084" s="8"/>
      <c r="P15084" s="8"/>
    </row>
    <row r="15085" spans="12:16" ht="24" customHeight="1">
      <c r="L15085" s="8"/>
      <c r="M15085" s="8"/>
      <c r="N15085" s="8"/>
      <c r="O15085" s="8"/>
      <c r="P15085" s="8"/>
    </row>
    <row r="15086" spans="12:16" ht="24" customHeight="1">
      <c r="L15086" s="8"/>
      <c r="M15086" s="8"/>
      <c r="N15086" s="8"/>
      <c r="O15086" s="8"/>
      <c r="P15086" s="8"/>
    </row>
    <row r="15087" spans="12:16" ht="24" customHeight="1">
      <c r="L15087" s="8"/>
      <c r="M15087" s="8"/>
      <c r="N15087" s="8"/>
      <c r="O15087" s="8"/>
      <c r="P15087" s="8"/>
    </row>
    <row r="15088" spans="12:16" ht="24" customHeight="1">
      <c r="L15088" s="8"/>
      <c r="M15088" s="8"/>
      <c r="N15088" s="8"/>
      <c r="O15088" s="8"/>
      <c r="P15088" s="8"/>
    </row>
    <row r="15089" spans="12:16" ht="24" customHeight="1">
      <c r="L15089" s="8"/>
      <c r="M15089" s="8"/>
      <c r="N15089" s="8"/>
      <c r="O15089" s="8"/>
      <c r="P15089" s="8"/>
    </row>
    <row r="15090" spans="12:16" ht="24" customHeight="1">
      <c r="L15090" s="8"/>
      <c r="M15090" s="8"/>
      <c r="N15090" s="8"/>
      <c r="O15090" s="8"/>
      <c r="P15090" s="8"/>
    </row>
    <row r="15091" spans="12:16" ht="24" customHeight="1">
      <c r="L15091" s="8"/>
      <c r="M15091" s="8"/>
      <c r="N15091" s="8"/>
      <c r="O15091" s="8"/>
      <c r="P15091" s="8"/>
    </row>
    <row r="15092" spans="12:16" ht="24" customHeight="1">
      <c r="L15092" s="8"/>
      <c r="M15092" s="8"/>
      <c r="N15092" s="8"/>
      <c r="O15092" s="8"/>
      <c r="P15092" s="8"/>
    </row>
    <row r="15093" spans="12:16" ht="24" customHeight="1">
      <c r="L15093" s="8"/>
      <c r="M15093" s="8"/>
      <c r="N15093" s="8"/>
      <c r="O15093" s="8"/>
      <c r="P15093" s="8"/>
    </row>
    <row r="15094" spans="12:16" ht="24" customHeight="1">
      <c r="L15094" s="8"/>
      <c r="M15094" s="8"/>
      <c r="N15094" s="8"/>
      <c r="O15094" s="8"/>
      <c r="P15094" s="8"/>
    </row>
    <row r="15095" spans="12:16" ht="24" customHeight="1">
      <c r="L15095" s="8"/>
      <c r="M15095" s="8"/>
      <c r="N15095" s="8"/>
      <c r="O15095" s="8"/>
      <c r="P15095" s="8"/>
    </row>
    <row r="15096" spans="12:16" ht="24" customHeight="1">
      <c r="L15096" s="8"/>
      <c r="M15096" s="8"/>
      <c r="N15096" s="8"/>
      <c r="O15096" s="8"/>
      <c r="P15096" s="8"/>
    </row>
    <row r="15097" spans="12:16" ht="24" customHeight="1">
      <c r="L15097" s="8"/>
      <c r="M15097" s="8"/>
      <c r="N15097" s="8"/>
      <c r="O15097" s="8"/>
      <c r="P15097" s="8"/>
    </row>
    <row r="15098" spans="12:16" ht="24" customHeight="1">
      <c r="L15098" s="8"/>
      <c r="M15098" s="8"/>
      <c r="N15098" s="8"/>
      <c r="O15098" s="8"/>
      <c r="P15098" s="8"/>
    </row>
    <row r="15099" spans="12:16" ht="24" customHeight="1">
      <c r="L15099" s="8"/>
      <c r="M15099" s="8"/>
      <c r="N15099" s="8"/>
      <c r="O15099" s="8"/>
      <c r="P15099" s="8"/>
    </row>
    <row r="15100" spans="12:16" ht="24" customHeight="1">
      <c r="L15100" s="8"/>
      <c r="M15100" s="8"/>
      <c r="N15100" s="8"/>
      <c r="O15100" s="8"/>
      <c r="P15100" s="8"/>
    </row>
    <row r="15101" spans="12:16" ht="24" customHeight="1">
      <c r="L15101" s="8"/>
      <c r="M15101" s="8"/>
      <c r="N15101" s="8"/>
      <c r="O15101" s="8"/>
      <c r="P15101" s="8"/>
    </row>
    <row r="15102" spans="12:16" ht="24" customHeight="1">
      <c r="L15102" s="8"/>
      <c r="M15102" s="8"/>
      <c r="N15102" s="8"/>
      <c r="O15102" s="8"/>
      <c r="P15102" s="8"/>
    </row>
    <row r="15103" spans="12:16" ht="24" customHeight="1">
      <c r="L15103" s="8"/>
      <c r="M15103" s="8"/>
      <c r="N15103" s="8"/>
      <c r="O15103" s="8"/>
      <c r="P15103" s="8"/>
    </row>
    <row r="15104" spans="12:16" ht="24" customHeight="1">
      <c r="L15104" s="8"/>
      <c r="M15104" s="8"/>
      <c r="N15104" s="8"/>
      <c r="O15104" s="8"/>
      <c r="P15104" s="8"/>
    </row>
    <row r="15105" spans="12:16" ht="24" customHeight="1">
      <c r="L15105" s="8"/>
      <c r="M15105" s="8"/>
      <c r="N15105" s="8"/>
      <c r="O15105" s="8"/>
      <c r="P15105" s="8"/>
    </row>
    <row r="15106" spans="12:16" ht="24" customHeight="1">
      <c r="L15106" s="8"/>
      <c r="M15106" s="8"/>
      <c r="N15106" s="8"/>
      <c r="O15106" s="8"/>
      <c r="P15106" s="8"/>
    </row>
    <row r="15107" spans="12:16" ht="24" customHeight="1">
      <c r="L15107" s="8"/>
      <c r="M15107" s="8"/>
      <c r="N15107" s="8"/>
      <c r="O15107" s="8"/>
      <c r="P15107" s="8"/>
    </row>
    <row r="15108" spans="12:16" ht="24" customHeight="1">
      <c r="L15108" s="8"/>
      <c r="M15108" s="8"/>
      <c r="N15108" s="8"/>
      <c r="O15108" s="8"/>
      <c r="P15108" s="8"/>
    </row>
    <row r="15109" spans="12:16" ht="24" customHeight="1">
      <c r="L15109" s="8"/>
      <c r="M15109" s="8"/>
      <c r="N15109" s="8"/>
      <c r="O15109" s="8"/>
      <c r="P15109" s="8"/>
    </row>
    <row r="15110" spans="12:16" ht="24" customHeight="1">
      <c r="L15110" s="8"/>
      <c r="M15110" s="8"/>
      <c r="N15110" s="8"/>
      <c r="O15110" s="8"/>
      <c r="P15110" s="8"/>
    </row>
    <row r="15111" spans="12:16" ht="24" customHeight="1">
      <c r="L15111" s="8"/>
      <c r="M15111" s="8"/>
      <c r="N15111" s="8"/>
      <c r="O15111" s="8"/>
      <c r="P15111" s="8"/>
    </row>
    <row r="15112" spans="12:16" ht="24" customHeight="1">
      <c r="L15112" s="8"/>
      <c r="M15112" s="8"/>
      <c r="N15112" s="8"/>
      <c r="O15112" s="8"/>
      <c r="P15112" s="8"/>
    </row>
    <row r="15113" spans="12:16" ht="24" customHeight="1">
      <c r="L15113" s="8"/>
      <c r="M15113" s="8"/>
      <c r="N15113" s="8"/>
      <c r="O15113" s="8"/>
      <c r="P15113" s="8"/>
    </row>
    <row r="15114" spans="12:16" ht="24" customHeight="1">
      <c r="L15114" s="8"/>
      <c r="M15114" s="8"/>
      <c r="N15114" s="8"/>
      <c r="O15114" s="8"/>
      <c r="P15114" s="8"/>
    </row>
    <row r="15115" spans="12:16" ht="24" customHeight="1">
      <c r="L15115" s="8"/>
      <c r="M15115" s="8"/>
      <c r="N15115" s="8"/>
      <c r="O15115" s="8"/>
      <c r="P15115" s="8"/>
    </row>
    <row r="15116" spans="12:16" ht="24" customHeight="1">
      <c r="L15116" s="8"/>
      <c r="M15116" s="8"/>
      <c r="N15116" s="8"/>
      <c r="O15116" s="8"/>
      <c r="P15116" s="8"/>
    </row>
    <row r="15117" spans="12:16" ht="24" customHeight="1">
      <c r="L15117" s="8"/>
      <c r="M15117" s="8"/>
      <c r="N15117" s="8"/>
      <c r="O15117" s="8"/>
      <c r="P15117" s="8"/>
    </row>
    <row r="15118" spans="12:16" ht="24" customHeight="1">
      <c r="L15118" s="8"/>
      <c r="M15118" s="8"/>
      <c r="N15118" s="8"/>
      <c r="O15118" s="8"/>
      <c r="P15118" s="8"/>
    </row>
    <row r="15119" spans="12:16" ht="24" customHeight="1">
      <c r="L15119" s="8"/>
      <c r="M15119" s="8"/>
      <c r="N15119" s="8"/>
      <c r="O15119" s="8"/>
      <c r="P15119" s="8"/>
    </row>
    <row r="15120" spans="12:16" ht="24" customHeight="1">
      <c r="L15120" s="8"/>
      <c r="M15120" s="8"/>
      <c r="N15120" s="8"/>
      <c r="O15120" s="8"/>
      <c r="P15120" s="8"/>
    </row>
    <row r="15121" spans="12:16" ht="24" customHeight="1">
      <c r="L15121" s="8"/>
      <c r="M15121" s="8"/>
      <c r="N15121" s="8"/>
      <c r="O15121" s="8"/>
      <c r="P15121" s="8"/>
    </row>
    <row r="15122" spans="12:16" ht="24" customHeight="1">
      <c r="L15122" s="8"/>
      <c r="M15122" s="8"/>
      <c r="N15122" s="8"/>
      <c r="O15122" s="8"/>
      <c r="P15122" s="8"/>
    </row>
    <row r="15123" spans="12:16" ht="24" customHeight="1">
      <c r="L15123" s="8"/>
      <c r="M15123" s="8"/>
      <c r="N15123" s="8"/>
      <c r="O15123" s="8"/>
      <c r="P15123" s="8"/>
    </row>
    <row r="15124" spans="12:16" ht="24" customHeight="1">
      <c r="L15124" s="8"/>
      <c r="M15124" s="8"/>
      <c r="N15124" s="8"/>
      <c r="O15124" s="8"/>
      <c r="P15124" s="8"/>
    </row>
    <row r="15125" spans="12:16" ht="24" customHeight="1">
      <c r="L15125" s="8"/>
      <c r="M15125" s="8"/>
      <c r="N15125" s="8"/>
      <c r="O15125" s="8"/>
      <c r="P15125" s="8"/>
    </row>
    <row r="15126" spans="12:16" ht="24" customHeight="1">
      <c r="L15126" s="8"/>
      <c r="M15126" s="8"/>
      <c r="N15126" s="8"/>
      <c r="O15126" s="8"/>
      <c r="P15126" s="8"/>
    </row>
    <row r="15127" spans="12:16" ht="24" customHeight="1">
      <c r="L15127" s="8"/>
      <c r="M15127" s="8"/>
      <c r="N15127" s="8"/>
      <c r="O15127" s="8"/>
      <c r="P15127" s="8"/>
    </row>
    <row r="15128" spans="12:16" ht="24" customHeight="1">
      <c r="L15128" s="8"/>
      <c r="M15128" s="8"/>
      <c r="N15128" s="8"/>
      <c r="O15128" s="8"/>
      <c r="P15128" s="8"/>
    </row>
    <row r="15129" spans="12:16" ht="24" customHeight="1">
      <c r="L15129" s="8"/>
      <c r="M15129" s="8"/>
      <c r="N15129" s="8"/>
      <c r="O15129" s="8"/>
      <c r="P15129" s="8"/>
    </row>
    <row r="15130" spans="12:16" ht="24" customHeight="1">
      <c r="L15130" s="8"/>
      <c r="M15130" s="8"/>
      <c r="N15130" s="8"/>
      <c r="O15130" s="8"/>
      <c r="P15130" s="8"/>
    </row>
    <row r="15131" spans="12:16" ht="24" customHeight="1">
      <c r="L15131" s="8"/>
      <c r="M15131" s="8"/>
      <c r="N15131" s="8"/>
      <c r="O15131" s="8"/>
      <c r="P15131" s="8"/>
    </row>
    <row r="15132" spans="12:16" ht="24" customHeight="1">
      <c r="L15132" s="8"/>
      <c r="M15132" s="8"/>
      <c r="N15132" s="8"/>
      <c r="O15132" s="8"/>
      <c r="P15132" s="8"/>
    </row>
    <row r="15133" spans="12:16" ht="24" customHeight="1">
      <c r="L15133" s="8"/>
      <c r="M15133" s="8"/>
      <c r="N15133" s="8"/>
      <c r="O15133" s="8"/>
      <c r="P15133" s="8"/>
    </row>
    <row r="15134" spans="12:16" ht="24" customHeight="1">
      <c r="L15134" s="8"/>
      <c r="M15134" s="8"/>
      <c r="N15134" s="8"/>
      <c r="O15134" s="8"/>
      <c r="P15134" s="8"/>
    </row>
    <row r="15135" spans="12:16" ht="24" customHeight="1">
      <c r="L15135" s="8"/>
      <c r="M15135" s="8"/>
      <c r="N15135" s="8"/>
      <c r="O15135" s="8"/>
      <c r="P15135" s="8"/>
    </row>
    <row r="15136" spans="12:16" ht="24" customHeight="1">
      <c r="L15136" s="8"/>
      <c r="M15136" s="8"/>
      <c r="N15136" s="8"/>
      <c r="O15136" s="8"/>
      <c r="P15136" s="8"/>
    </row>
    <row r="15137" spans="12:16" ht="24" customHeight="1">
      <c r="L15137" s="8"/>
      <c r="M15137" s="8"/>
      <c r="N15137" s="8"/>
      <c r="O15137" s="8"/>
      <c r="P15137" s="8"/>
    </row>
    <row r="15138" spans="12:16" ht="24" customHeight="1">
      <c r="L15138" s="8"/>
      <c r="M15138" s="8"/>
      <c r="N15138" s="8"/>
      <c r="O15138" s="8"/>
      <c r="P15138" s="8"/>
    </row>
    <row r="15139" spans="12:16" ht="24" customHeight="1">
      <c r="L15139" s="8"/>
      <c r="M15139" s="8"/>
      <c r="N15139" s="8"/>
      <c r="O15139" s="8"/>
      <c r="P15139" s="8"/>
    </row>
    <row r="15140" spans="12:16" ht="24" customHeight="1">
      <c r="L15140" s="8"/>
      <c r="M15140" s="8"/>
      <c r="N15140" s="8"/>
      <c r="O15140" s="8"/>
      <c r="P15140" s="8"/>
    </row>
    <row r="15141" spans="12:16" ht="24" customHeight="1">
      <c r="L15141" s="8"/>
      <c r="M15141" s="8"/>
      <c r="N15141" s="8"/>
      <c r="O15141" s="8"/>
      <c r="P15141" s="8"/>
    </row>
    <row r="15142" spans="12:16" ht="24" customHeight="1">
      <c r="L15142" s="8"/>
      <c r="M15142" s="8"/>
      <c r="N15142" s="8"/>
      <c r="O15142" s="8"/>
      <c r="P15142" s="8"/>
    </row>
    <row r="15143" spans="12:16" ht="24" customHeight="1">
      <c r="L15143" s="8"/>
      <c r="M15143" s="8"/>
      <c r="N15143" s="8"/>
      <c r="O15143" s="8"/>
      <c r="P15143" s="8"/>
    </row>
    <row r="15144" spans="12:16" ht="24" customHeight="1">
      <c r="L15144" s="8"/>
      <c r="M15144" s="8"/>
      <c r="N15144" s="8"/>
      <c r="O15144" s="8"/>
      <c r="P15144" s="8"/>
    </row>
    <row r="15145" spans="12:16" ht="24" customHeight="1">
      <c r="L15145" s="8"/>
      <c r="M15145" s="8"/>
      <c r="N15145" s="8"/>
      <c r="O15145" s="8"/>
      <c r="P15145" s="8"/>
    </row>
    <row r="15146" spans="12:16" ht="24" customHeight="1">
      <c r="L15146" s="8"/>
      <c r="M15146" s="8"/>
      <c r="N15146" s="8"/>
      <c r="O15146" s="8"/>
      <c r="P15146" s="8"/>
    </row>
    <row r="15147" spans="12:16" ht="24" customHeight="1">
      <c r="L15147" s="8"/>
      <c r="M15147" s="8"/>
      <c r="N15147" s="8"/>
      <c r="O15147" s="8"/>
      <c r="P15147" s="8"/>
    </row>
    <row r="15148" spans="12:16" ht="24" customHeight="1">
      <c r="L15148" s="8"/>
      <c r="M15148" s="8"/>
      <c r="N15148" s="8"/>
      <c r="O15148" s="8"/>
      <c r="P15148" s="8"/>
    </row>
    <row r="15149" spans="12:16" ht="24" customHeight="1">
      <c r="L15149" s="8"/>
      <c r="M15149" s="8"/>
      <c r="N15149" s="8"/>
      <c r="O15149" s="8"/>
      <c r="P15149" s="8"/>
    </row>
    <row r="15150" spans="12:16" ht="24" customHeight="1">
      <c r="L15150" s="8"/>
      <c r="M15150" s="8"/>
      <c r="N15150" s="8"/>
      <c r="O15150" s="8"/>
      <c r="P15150" s="8"/>
    </row>
    <row r="15151" spans="12:16" ht="24" customHeight="1">
      <c r="L15151" s="8"/>
      <c r="M15151" s="8"/>
      <c r="N15151" s="8"/>
      <c r="O15151" s="8"/>
      <c r="P15151" s="8"/>
    </row>
    <row r="15152" spans="12:16" ht="24" customHeight="1">
      <c r="L15152" s="8"/>
      <c r="M15152" s="8"/>
      <c r="N15152" s="8"/>
      <c r="O15152" s="8"/>
      <c r="P15152" s="8"/>
    </row>
    <row r="15153" spans="12:16" ht="24" customHeight="1">
      <c r="L15153" s="8"/>
      <c r="M15153" s="8"/>
      <c r="N15153" s="8"/>
      <c r="O15153" s="8"/>
      <c r="P15153" s="8"/>
    </row>
    <row r="15154" spans="12:16" ht="24" customHeight="1">
      <c r="L15154" s="8"/>
      <c r="M15154" s="8"/>
      <c r="N15154" s="8"/>
      <c r="O15154" s="8"/>
      <c r="P15154" s="8"/>
    </row>
    <row r="15155" spans="12:16" ht="24" customHeight="1">
      <c r="L15155" s="8"/>
      <c r="M15155" s="8"/>
      <c r="N15155" s="8"/>
      <c r="O15155" s="8"/>
      <c r="P15155" s="8"/>
    </row>
    <row r="15156" spans="12:16" ht="24" customHeight="1">
      <c r="L15156" s="8"/>
      <c r="M15156" s="8"/>
      <c r="N15156" s="8"/>
      <c r="O15156" s="8"/>
      <c r="P15156" s="8"/>
    </row>
    <row r="15157" spans="12:16" ht="24" customHeight="1">
      <c r="L15157" s="8"/>
      <c r="M15157" s="8"/>
      <c r="N15157" s="8"/>
      <c r="O15157" s="8"/>
      <c r="P15157" s="8"/>
    </row>
    <row r="15158" spans="12:16" ht="24" customHeight="1">
      <c r="L15158" s="8"/>
      <c r="M15158" s="8"/>
      <c r="N15158" s="8"/>
      <c r="O15158" s="8"/>
      <c r="P15158" s="8"/>
    </row>
    <row r="15159" spans="12:16" ht="24" customHeight="1">
      <c r="L15159" s="8"/>
      <c r="M15159" s="8"/>
      <c r="N15159" s="8"/>
      <c r="O15159" s="8"/>
      <c r="P15159" s="8"/>
    </row>
    <row r="15160" spans="12:16" ht="24" customHeight="1">
      <c r="L15160" s="8"/>
      <c r="M15160" s="8"/>
      <c r="N15160" s="8"/>
      <c r="O15160" s="8"/>
      <c r="P15160" s="8"/>
    </row>
    <row r="15161" spans="12:16" ht="24" customHeight="1">
      <c r="L15161" s="8"/>
      <c r="M15161" s="8"/>
      <c r="N15161" s="8"/>
      <c r="O15161" s="8"/>
      <c r="P15161" s="8"/>
    </row>
    <row r="15162" spans="12:16" ht="24" customHeight="1">
      <c r="L15162" s="8"/>
      <c r="M15162" s="8"/>
      <c r="N15162" s="8"/>
      <c r="O15162" s="8"/>
      <c r="P15162" s="8"/>
    </row>
    <row r="15163" spans="12:16" ht="24" customHeight="1">
      <c r="L15163" s="8"/>
      <c r="M15163" s="8"/>
      <c r="N15163" s="8"/>
      <c r="O15163" s="8"/>
      <c r="P15163" s="8"/>
    </row>
    <row r="15164" spans="12:16" ht="24" customHeight="1">
      <c r="L15164" s="8"/>
      <c r="M15164" s="8"/>
      <c r="N15164" s="8"/>
      <c r="O15164" s="8"/>
      <c r="P15164" s="8"/>
    </row>
    <row r="15165" spans="12:16" ht="24" customHeight="1">
      <c r="L15165" s="8"/>
      <c r="M15165" s="8"/>
      <c r="N15165" s="8"/>
      <c r="O15165" s="8"/>
      <c r="P15165" s="8"/>
    </row>
    <row r="15166" spans="12:16" ht="24" customHeight="1">
      <c r="L15166" s="8"/>
      <c r="M15166" s="8"/>
      <c r="N15166" s="8"/>
      <c r="O15166" s="8"/>
      <c r="P15166" s="8"/>
    </row>
    <row r="15167" spans="12:16" ht="24" customHeight="1">
      <c r="L15167" s="8"/>
      <c r="M15167" s="8"/>
      <c r="N15167" s="8"/>
      <c r="O15167" s="8"/>
      <c r="P15167" s="8"/>
    </row>
    <row r="15168" spans="12:16" ht="24" customHeight="1">
      <c r="L15168" s="8"/>
      <c r="M15168" s="8"/>
      <c r="N15168" s="8"/>
      <c r="O15168" s="8"/>
      <c r="P15168" s="8"/>
    </row>
    <row r="15169" spans="12:16" ht="24" customHeight="1">
      <c r="L15169" s="8"/>
      <c r="M15169" s="8"/>
      <c r="N15169" s="8"/>
      <c r="O15169" s="8"/>
      <c r="P15169" s="8"/>
    </row>
    <row r="15170" spans="12:16" ht="24" customHeight="1">
      <c r="L15170" s="8"/>
      <c r="M15170" s="8"/>
      <c r="N15170" s="8"/>
      <c r="O15170" s="8"/>
      <c r="P15170" s="8"/>
    </row>
    <row r="15171" spans="12:16" ht="24" customHeight="1">
      <c r="L15171" s="8"/>
      <c r="M15171" s="8"/>
      <c r="N15171" s="8"/>
      <c r="O15171" s="8"/>
      <c r="P15171" s="8"/>
    </row>
    <row r="15172" spans="12:16" ht="24" customHeight="1">
      <c r="L15172" s="8"/>
      <c r="M15172" s="8"/>
      <c r="N15172" s="8"/>
      <c r="O15172" s="8"/>
      <c r="P15172" s="8"/>
    </row>
    <row r="15173" spans="12:16" ht="24" customHeight="1">
      <c r="L15173" s="8"/>
      <c r="M15173" s="8"/>
      <c r="N15173" s="8"/>
      <c r="O15173" s="8"/>
      <c r="P15173" s="8"/>
    </row>
    <row r="15174" spans="12:16" ht="24" customHeight="1">
      <c r="L15174" s="8"/>
      <c r="M15174" s="8"/>
      <c r="N15174" s="8"/>
      <c r="O15174" s="8"/>
      <c r="P15174" s="8"/>
    </row>
    <row r="15175" spans="12:16" ht="24" customHeight="1">
      <c r="L15175" s="8"/>
      <c r="M15175" s="8"/>
      <c r="N15175" s="8"/>
      <c r="O15175" s="8"/>
      <c r="P15175" s="8"/>
    </row>
    <row r="15176" spans="12:16" ht="24" customHeight="1">
      <c r="L15176" s="8"/>
      <c r="M15176" s="8"/>
      <c r="N15176" s="8"/>
      <c r="O15176" s="8"/>
      <c r="P15176" s="8"/>
    </row>
    <row r="15177" spans="12:16" ht="24" customHeight="1">
      <c r="L15177" s="8"/>
      <c r="M15177" s="8"/>
      <c r="N15177" s="8"/>
      <c r="O15177" s="8"/>
      <c r="P15177" s="8"/>
    </row>
    <row r="15178" spans="12:16" ht="24" customHeight="1">
      <c r="L15178" s="8"/>
      <c r="M15178" s="8"/>
      <c r="N15178" s="8"/>
      <c r="O15178" s="8"/>
      <c r="P15178" s="8"/>
    </row>
    <row r="15179" spans="12:16" ht="24" customHeight="1">
      <c r="L15179" s="8"/>
      <c r="M15179" s="8"/>
      <c r="N15179" s="8"/>
      <c r="O15179" s="8"/>
      <c r="P15179" s="8"/>
    </row>
    <row r="15180" spans="12:16" ht="24" customHeight="1">
      <c r="L15180" s="8"/>
      <c r="M15180" s="8"/>
      <c r="N15180" s="8"/>
      <c r="O15180" s="8"/>
      <c r="P15180" s="8"/>
    </row>
    <row r="15181" spans="12:16" ht="24" customHeight="1">
      <c r="L15181" s="8"/>
      <c r="M15181" s="8"/>
      <c r="N15181" s="8"/>
      <c r="O15181" s="8"/>
      <c r="P15181" s="8"/>
    </row>
    <row r="15182" spans="12:16" ht="24" customHeight="1">
      <c r="L15182" s="8"/>
      <c r="M15182" s="8"/>
      <c r="N15182" s="8"/>
      <c r="O15182" s="8"/>
      <c r="P15182" s="8"/>
    </row>
    <row r="15183" spans="12:16" ht="24" customHeight="1">
      <c r="L15183" s="8"/>
      <c r="M15183" s="8"/>
      <c r="N15183" s="8"/>
      <c r="O15183" s="8"/>
      <c r="P15183" s="8"/>
    </row>
    <row r="15184" spans="12:16" ht="24" customHeight="1">
      <c r="L15184" s="8"/>
      <c r="M15184" s="8"/>
      <c r="N15184" s="8"/>
      <c r="O15184" s="8"/>
      <c r="P15184" s="8"/>
    </row>
    <row r="15185" spans="12:16" ht="24" customHeight="1">
      <c r="L15185" s="8"/>
      <c r="M15185" s="8"/>
      <c r="N15185" s="8"/>
      <c r="O15185" s="8"/>
      <c r="P15185" s="8"/>
    </row>
    <row r="15186" spans="12:16" ht="24" customHeight="1">
      <c r="L15186" s="8"/>
      <c r="M15186" s="8"/>
      <c r="N15186" s="8"/>
      <c r="O15186" s="8"/>
      <c r="P15186" s="8"/>
    </row>
    <row r="15187" spans="12:16" ht="24" customHeight="1">
      <c r="L15187" s="8"/>
      <c r="M15187" s="8"/>
      <c r="N15187" s="8"/>
      <c r="O15187" s="8"/>
      <c r="P15187" s="8"/>
    </row>
    <row r="15188" spans="12:16" ht="24" customHeight="1">
      <c r="L15188" s="8"/>
      <c r="M15188" s="8"/>
      <c r="N15188" s="8"/>
      <c r="O15188" s="8"/>
      <c r="P15188" s="8"/>
    </row>
    <row r="15189" spans="12:16" ht="24" customHeight="1">
      <c r="L15189" s="8"/>
      <c r="M15189" s="8"/>
      <c r="N15189" s="8"/>
      <c r="O15189" s="8"/>
      <c r="P15189" s="8"/>
    </row>
    <row r="15190" spans="12:16" ht="24" customHeight="1">
      <c r="L15190" s="8"/>
      <c r="M15190" s="8"/>
      <c r="N15190" s="8"/>
      <c r="O15190" s="8"/>
      <c r="P15190" s="8"/>
    </row>
    <row r="15191" spans="12:16" ht="24" customHeight="1">
      <c r="L15191" s="8"/>
      <c r="M15191" s="8"/>
      <c r="N15191" s="8"/>
      <c r="O15191" s="8"/>
      <c r="P15191" s="8"/>
    </row>
    <row r="15192" spans="12:16" ht="24" customHeight="1">
      <c r="L15192" s="8"/>
      <c r="M15192" s="8"/>
      <c r="N15192" s="8"/>
      <c r="O15192" s="8"/>
      <c r="P15192" s="8"/>
    </row>
    <row r="15193" spans="12:16" ht="24" customHeight="1">
      <c r="L15193" s="8"/>
      <c r="M15193" s="8"/>
      <c r="N15193" s="8"/>
      <c r="O15193" s="8"/>
      <c r="P15193" s="8"/>
    </row>
    <row r="15194" spans="12:16" ht="24" customHeight="1">
      <c r="L15194" s="8"/>
      <c r="M15194" s="8"/>
      <c r="N15194" s="8"/>
      <c r="O15194" s="8"/>
      <c r="P15194" s="8"/>
    </row>
    <row r="15195" spans="12:16" ht="24" customHeight="1">
      <c r="L15195" s="8"/>
      <c r="M15195" s="8"/>
      <c r="N15195" s="8"/>
      <c r="O15195" s="8"/>
      <c r="P15195" s="8"/>
    </row>
    <row r="15196" spans="12:16" ht="24" customHeight="1">
      <c r="L15196" s="8"/>
      <c r="M15196" s="8"/>
      <c r="N15196" s="8"/>
      <c r="O15196" s="8"/>
      <c r="P15196" s="8"/>
    </row>
    <row r="15197" spans="12:16" ht="24" customHeight="1">
      <c r="L15197" s="8"/>
      <c r="M15197" s="8"/>
      <c r="N15197" s="8"/>
      <c r="O15197" s="8"/>
      <c r="P15197" s="8"/>
    </row>
    <row r="15198" spans="12:16" ht="24" customHeight="1">
      <c r="L15198" s="8"/>
      <c r="M15198" s="8"/>
      <c r="N15198" s="8"/>
      <c r="O15198" s="8"/>
      <c r="P15198" s="8"/>
    </row>
    <row r="15199" spans="12:16" ht="24" customHeight="1">
      <c r="L15199" s="8"/>
      <c r="M15199" s="8"/>
      <c r="N15199" s="8"/>
      <c r="O15199" s="8"/>
      <c r="P15199" s="8"/>
    </row>
    <row r="15200" spans="12:16" ht="24" customHeight="1">
      <c r="L15200" s="8"/>
      <c r="M15200" s="8"/>
      <c r="N15200" s="8"/>
      <c r="O15200" s="8"/>
      <c r="P15200" s="8"/>
    </row>
    <row r="15201" spans="12:16" ht="24" customHeight="1">
      <c r="L15201" s="8"/>
      <c r="M15201" s="8"/>
      <c r="N15201" s="8"/>
      <c r="O15201" s="8"/>
      <c r="P15201" s="8"/>
    </row>
    <row r="15202" spans="12:16" ht="24" customHeight="1">
      <c r="L15202" s="8"/>
      <c r="M15202" s="8"/>
      <c r="N15202" s="8"/>
      <c r="O15202" s="8"/>
      <c r="P15202" s="8"/>
    </row>
    <row r="15203" spans="12:16" ht="24" customHeight="1">
      <c r="L15203" s="8"/>
      <c r="M15203" s="8"/>
      <c r="N15203" s="8"/>
      <c r="O15203" s="8"/>
      <c r="P15203" s="8"/>
    </row>
    <row r="15204" spans="12:16" ht="24" customHeight="1">
      <c r="L15204" s="8"/>
      <c r="M15204" s="8"/>
      <c r="N15204" s="8"/>
      <c r="O15204" s="8"/>
      <c r="P15204" s="8"/>
    </row>
    <row r="15205" spans="12:16" ht="24" customHeight="1">
      <c r="L15205" s="8"/>
      <c r="M15205" s="8"/>
      <c r="N15205" s="8"/>
      <c r="O15205" s="8"/>
      <c r="P15205" s="8"/>
    </row>
    <row r="15206" spans="12:16" ht="24" customHeight="1">
      <c r="L15206" s="8"/>
      <c r="M15206" s="8"/>
      <c r="N15206" s="8"/>
      <c r="O15206" s="8"/>
      <c r="P15206" s="8"/>
    </row>
    <row r="15207" spans="12:16" ht="24" customHeight="1">
      <c r="L15207" s="8"/>
      <c r="M15207" s="8"/>
      <c r="N15207" s="8"/>
      <c r="O15207" s="8"/>
      <c r="P15207" s="8"/>
    </row>
    <row r="15208" spans="12:16" ht="24" customHeight="1">
      <c r="L15208" s="8"/>
      <c r="M15208" s="8"/>
      <c r="N15208" s="8"/>
      <c r="O15208" s="8"/>
      <c r="P15208" s="8"/>
    </row>
    <row r="15209" spans="12:16" ht="24" customHeight="1">
      <c r="L15209" s="8"/>
      <c r="M15209" s="8"/>
      <c r="N15209" s="8"/>
      <c r="O15209" s="8"/>
      <c r="P15209" s="8"/>
    </row>
    <row r="15210" spans="12:16" ht="24" customHeight="1">
      <c r="L15210" s="8"/>
      <c r="M15210" s="8"/>
      <c r="N15210" s="8"/>
      <c r="O15210" s="8"/>
      <c r="P15210" s="8"/>
    </row>
    <row r="15211" spans="12:16" ht="24" customHeight="1">
      <c r="L15211" s="8"/>
      <c r="M15211" s="8"/>
      <c r="N15211" s="8"/>
      <c r="O15211" s="8"/>
      <c r="P15211" s="8"/>
    </row>
    <row r="15212" spans="12:16" ht="24" customHeight="1">
      <c r="L15212" s="8"/>
      <c r="M15212" s="8"/>
      <c r="N15212" s="8"/>
      <c r="O15212" s="8"/>
      <c r="P15212" s="8"/>
    </row>
    <row r="15213" spans="12:16" ht="24" customHeight="1">
      <c r="L15213" s="8"/>
      <c r="M15213" s="8"/>
      <c r="N15213" s="8"/>
      <c r="O15213" s="8"/>
      <c r="P15213" s="8"/>
    </row>
    <row r="15214" spans="12:16" ht="24" customHeight="1">
      <c r="L15214" s="8"/>
      <c r="M15214" s="8"/>
      <c r="N15214" s="8"/>
      <c r="O15214" s="8"/>
      <c r="P15214" s="8"/>
    </row>
    <row r="15215" spans="12:16" ht="24" customHeight="1">
      <c r="L15215" s="8"/>
      <c r="M15215" s="8"/>
      <c r="N15215" s="8"/>
      <c r="O15215" s="8"/>
      <c r="P15215" s="8"/>
    </row>
    <row r="15216" spans="12:16" ht="24" customHeight="1">
      <c r="L15216" s="8"/>
      <c r="M15216" s="8"/>
      <c r="N15216" s="8"/>
      <c r="O15216" s="8"/>
      <c r="P15216" s="8"/>
    </row>
    <row r="15217" spans="12:16" ht="24" customHeight="1">
      <c r="L15217" s="8"/>
      <c r="M15217" s="8"/>
      <c r="N15217" s="8"/>
      <c r="O15217" s="8"/>
      <c r="P15217" s="8"/>
    </row>
    <row r="15218" spans="12:16" ht="24" customHeight="1">
      <c r="L15218" s="8"/>
      <c r="M15218" s="8"/>
      <c r="N15218" s="8"/>
      <c r="O15218" s="8"/>
      <c r="P15218" s="8"/>
    </row>
    <row r="15219" spans="12:16" ht="24" customHeight="1">
      <c r="L15219" s="8"/>
      <c r="M15219" s="8"/>
      <c r="N15219" s="8"/>
      <c r="O15219" s="8"/>
      <c r="P15219" s="8"/>
    </row>
    <row r="15220" spans="12:16" ht="24" customHeight="1">
      <c r="L15220" s="8"/>
      <c r="M15220" s="8"/>
      <c r="N15220" s="8"/>
      <c r="O15220" s="8"/>
      <c r="P15220" s="8"/>
    </row>
    <row r="15221" spans="12:16" ht="24" customHeight="1">
      <c r="L15221" s="8"/>
      <c r="M15221" s="8"/>
      <c r="N15221" s="8"/>
      <c r="O15221" s="8"/>
      <c r="P15221" s="8"/>
    </row>
    <row r="15222" spans="12:16" ht="24" customHeight="1">
      <c r="L15222" s="8"/>
      <c r="M15222" s="8"/>
      <c r="N15222" s="8"/>
      <c r="O15222" s="8"/>
      <c r="P15222" s="8"/>
    </row>
    <row r="15223" spans="12:16" ht="24" customHeight="1">
      <c r="L15223" s="8"/>
      <c r="M15223" s="8"/>
      <c r="N15223" s="8"/>
      <c r="O15223" s="8"/>
      <c r="P15223" s="8"/>
    </row>
    <row r="15224" spans="12:16" ht="24" customHeight="1">
      <c r="L15224" s="8"/>
      <c r="M15224" s="8"/>
      <c r="N15224" s="8"/>
      <c r="O15224" s="8"/>
      <c r="P15224" s="8"/>
    </row>
    <row r="15225" spans="12:16" ht="24" customHeight="1">
      <c r="L15225" s="8"/>
      <c r="M15225" s="8"/>
      <c r="N15225" s="8"/>
      <c r="O15225" s="8"/>
      <c r="P15225" s="8"/>
    </row>
    <row r="15226" spans="12:16" ht="24" customHeight="1">
      <c r="L15226" s="8"/>
      <c r="M15226" s="8"/>
      <c r="N15226" s="8"/>
      <c r="O15226" s="8"/>
      <c r="P15226" s="8"/>
    </row>
    <row r="15227" spans="12:16" ht="24" customHeight="1">
      <c r="L15227" s="8"/>
      <c r="M15227" s="8"/>
      <c r="N15227" s="8"/>
      <c r="O15227" s="8"/>
      <c r="P15227" s="8"/>
    </row>
    <row r="15228" spans="12:16" ht="24" customHeight="1">
      <c r="L15228" s="8"/>
      <c r="M15228" s="8"/>
      <c r="N15228" s="8"/>
      <c r="O15228" s="8"/>
      <c r="P15228" s="8"/>
    </row>
    <row r="15229" spans="12:16" ht="24" customHeight="1">
      <c r="L15229" s="8"/>
      <c r="M15229" s="8"/>
      <c r="N15229" s="8"/>
      <c r="O15229" s="8"/>
      <c r="P15229" s="8"/>
    </row>
    <row r="15230" spans="12:16" ht="24" customHeight="1">
      <c r="L15230" s="8"/>
      <c r="M15230" s="8"/>
      <c r="N15230" s="8"/>
      <c r="O15230" s="8"/>
      <c r="P15230" s="8"/>
    </row>
    <row r="15231" spans="12:16" ht="24" customHeight="1">
      <c r="L15231" s="8"/>
      <c r="M15231" s="8"/>
      <c r="N15231" s="8"/>
      <c r="O15231" s="8"/>
      <c r="P15231" s="8"/>
    </row>
    <row r="15232" spans="12:16" ht="24" customHeight="1">
      <c r="L15232" s="8"/>
      <c r="M15232" s="8"/>
      <c r="N15232" s="8"/>
      <c r="O15232" s="8"/>
      <c r="P15232" s="8"/>
    </row>
    <row r="15233" spans="12:16" ht="24" customHeight="1">
      <c r="L15233" s="8"/>
      <c r="M15233" s="8"/>
      <c r="N15233" s="8"/>
      <c r="O15233" s="8"/>
      <c r="P15233" s="8"/>
    </row>
    <row r="15234" spans="12:16" ht="24" customHeight="1">
      <c r="L15234" s="8"/>
      <c r="M15234" s="8"/>
      <c r="N15234" s="8"/>
      <c r="O15234" s="8"/>
      <c r="P15234" s="8"/>
    </row>
    <row r="15235" spans="12:16" ht="24" customHeight="1">
      <c r="L15235" s="8"/>
      <c r="M15235" s="8"/>
      <c r="N15235" s="8"/>
      <c r="O15235" s="8"/>
      <c r="P15235" s="8"/>
    </row>
    <row r="15236" spans="12:16" ht="24" customHeight="1">
      <c r="L15236" s="8"/>
      <c r="M15236" s="8"/>
      <c r="N15236" s="8"/>
      <c r="O15236" s="8"/>
      <c r="P15236" s="8"/>
    </row>
    <row r="15237" spans="12:16" ht="24" customHeight="1">
      <c r="L15237" s="8"/>
      <c r="M15237" s="8"/>
      <c r="N15237" s="8"/>
      <c r="O15237" s="8"/>
      <c r="P15237" s="8"/>
    </row>
    <row r="15238" spans="12:16" ht="24" customHeight="1">
      <c r="L15238" s="8"/>
      <c r="M15238" s="8"/>
      <c r="N15238" s="8"/>
      <c r="O15238" s="8"/>
      <c r="P15238" s="8"/>
    </row>
    <row r="15239" spans="12:16" ht="24" customHeight="1">
      <c r="L15239" s="8"/>
      <c r="M15239" s="8"/>
      <c r="N15239" s="8"/>
      <c r="O15239" s="8"/>
      <c r="P15239" s="8"/>
    </row>
    <row r="15240" spans="12:16" ht="24" customHeight="1">
      <c r="L15240" s="8"/>
      <c r="M15240" s="8"/>
      <c r="N15240" s="8"/>
      <c r="O15240" s="8"/>
      <c r="P15240" s="8"/>
    </row>
    <row r="15241" spans="12:16" ht="24" customHeight="1">
      <c r="L15241" s="8"/>
      <c r="M15241" s="8"/>
      <c r="N15241" s="8"/>
      <c r="O15241" s="8"/>
      <c r="P15241" s="8"/>
    </row>
    <row r="15242" spans="12:16" ht="24" customHeight="1">
      <c r="L15242" s="8"/>
      <c r="M15242" s="8"/>
      <c r="N15242" s="8"/>
      <c r="O15242" s="8"/>
      <c r="P15242" s="8"/>
    </row>
    <row r="15243" spans="12:16" ht="24" customHeight="1">
      <c r="L15243" s="8"/>
      <c r="M15243" s="8"/>
      <c r="N15243" s="8"/>
      <c r="O15243" s="8"/>
      <c r="P15243" s="8"/>
    </row>
    <row r="15244" spans="12:16" ht="24" customHeight="1">
      <c r="L15244" s="8"/>
      <c r="M15244" s="8"/>
      <c r="N15244" s="8"/>
      <c r="O15244" s="8"/>
      <c r="P15244" s="8"/>
    </row>
    <row r="15245" spans="12:16" ht="24" customHeight="1">
      <c r="L15245" s="8"/>
      <c r="M15245" s="8"/>
      <c r="N15245" s="8"/>
      <c r="O15245" s="8"/>
      <c r="P15245" s="8"/>
    </row>
    <row r="15246" spans="12:16" ht="24" customHeight="1">
      <c r="L15246" s="8"/>
      <c r="M15246" s="8"/>
      <c r="N15246" s="8"/>
      <c r="O15246" s="8"/>
      <c r="P15246" s="8"/>
    </row>
    <row r="15247" spans="12:16" ht="24" customHeight="1">
      <c r="L15247" s="8"/>
      <c r="M15247" s="8"/>
      <c r="N15247" s="8"/>
      <c r="O15247" s="8"/>
      <c r="P15247" s="8"/>
    </row>
    <row r="15248" spans="12:16" ht="24" customHeight="1">
      <c r="L15248" s="8"/>
      <c r="M15248" s="8"/>
      <c r="N15248" s="8"/>
      <c r="O15248" s="8"/>
      <c r="P15248" s="8"/>
    </row>
    <row r="15249" spans="12:16" ht="24" customHeight="1">
      <c r="L15249" s="8"/>
      <c r="M15249" s="8"/>
      <c r="N15249" s="8"/>
      <c r="O15249" s="8"/>
      <c r="P15249" s="8"/>
    </row>
    <row r="15250" spans="12:16" ht="24" customHeight="1">
      <c r="L15250" s="8"/>
      <c r="M15250" s="8"/>
      <c r="N15250" s="8"/>
      <c r="O15250" s="8"/>
      <c r="P15250" s="8"/>
    </row>
    <row r="15251" spans="12:16" ht="24" customHeight="1">
      <c r="L15251" s="8"/>
      <c r="M15251" s="8"/>
      <c r="N15251" s="8"/>
      <c r="O15251" s="8"/>
      <c r="P15251" s="8"/>
    </row>
    <row r="15252" spans="12:16" ht="24" customHeight="1">
      <c r="L15252" s="8"/>
      <c r="M15252" s="8"/>
      <c r="N15252" s="8"/>
      <c r="O15252" s="8"/>
      <c r="P15252" s="8"/>
    </row>
    <row r="15253" spans="12:16" ht="24" customHeight="1">
      <c r="L15253" s="8"/>
      <c r="M15253" s="8"/>
      <c r="N15253" s="8"/>
      <c r="O15253" s="8"/>
      <c r="P15253" s="8"/>
    </row>
    <row r="15254" spans="12:16" ht="24" customHeight="1">
      <c r="L15254" s="8"/>
      <c r="M15254" s="8"/>
      <c r="N15254" s="8"/>
      <c r="O15254" s="8"/>
      <c r="P15254" s="8"/>
    </row>
    <row r="15255" spans="12:16" ht="24" customHeight="1">
      <c r="L15255" s="8"/>
      <c r="M15255" s="8"/>
      <c r="N15255" s="8"/>
      <c r="O15255" s="8"/>
      <c r="P15255" s="8"/>
    </row>
    <row r="15256" spans="12:16" ht="24" customHeight="1">
      <c r="L15256" s="8"/>
      <c r="M15256" s="8"/>
      <c r="N15256" s="8"/>
      <c r="O15256" s="8"/>
      <c r="P15256" s="8"/>
    </row>
    <row r="15257" spans="12:16" ht="24" customHeight="1">
      <c r="L15257" s="8"/>
      <c r="M15257" s="8"/>
      <c r="N15257" s="8"/>
      <c r="O15257" s="8"/>
      <c r="P15257" s="8"/>
    </row>
    <row r="15258" spans="12:16" ht="24" customHeight="1">
      <c r="L15258" s="8"/>
      <c r="M15258" s="8"/>
      <c r="N15258" s="8"/>
      <c r="O15258" s="8"/>
      <c r="P15258" s="8"/>
    </row>
    <row r="15259" spans="12:16" ht="24" customHeight="1">
      <c r="L15259" s="8"/>
      <c r="M15259" s="8"/>
      <c r="N15259" s="8"/>
      <c r="O15259" s="8"/>
      <c r="P15259" s="8"/>
    </row>
    <row r="15260" spans="12:16" ht="24" customHeight="1">
      <c r="L15260" s="8"/>
      <c r="M15260" s="8"/>
      <c r="N15260" s="8"/>
      <c r="O15260" s="8"/>
      <c r="P15260" s="8"/>
    </row>
    <row r="15261" spans="12:16" ht="24" customHeight="1">
      <c r="L15261" s="8"/>
      <c r="M15261" s="8"/>
      <c r="N15261" s="8"/>
      <c r="O15261" s="8"/>
      <c r="P15261" s="8"/>
    </row>
    <row r="15262" spans="12:16" ht="24" customHeight="1">
      <c r="L15262" s="8"/>
      <c r="M15262" s="8"/>
      <c r="N15262" s="8"/>
      <c r="O15262" s="8"/>
      <c r="P15262" s="8"/>
    </row>
    <row r="15263" spans="12:16" ht="24" customHeight="1">
      <c r="L15263" s="8"/>
      <c r="M15263" s="8"/>
      <c r="N15263" s="8"/>
      <c r="O15263" s="8"/>
      <c r="P15263" s="8"/>
    </row>
    <row r="15264" spans="12:16" ht="24" customHeight="1">
      <c r="L15264" s="8"/>
      <c r="M15264" s="8"/>
      <c r="N15264" s="8"/>
      <c r="O15264" s="8"/>
      <c r="P15264" s="8"/>
    </row>
    <row r="15265" spans="12:16" ht="24" customHeight="1">
      <c r="L15265" s="8"/>
      <c r="M15265" s="8"/>
      <c r="N15265" s="8"/>
      <c r="O15265" s="8"/>
      <c r="P15265" s="8"/>
    </row>
    <row r="15266" spans="12:16" ht="24" customHeight="1">
      <c r="L15266" s="8"/>
      <c r="M15266" s="8"/>
      <c r="N15266" s="8"/>
      <c r="O15266" s="8"/>
      <c r="P15266" s="8"/>
    </row>
    <row r="15267" spans="12:16" ht="24" customHeight="1">
      <c r="L15267" s="8"/>
      <c r="M15267" s="8"/>
      <c r="N15267" s="8"/>
      <c r="O15267" s="8"/>
      <c r="P15267" s="8"/>
    </row>
    <row r="15268" spans="12:16" ht="24" customHeight="1">
      <c r="L15268" s="8"/>
      <c r="M15268" s="8"/>
      <c r="N15268" s="8"/>
      <c r="O15268" s="8"/>
      <c r="P15268" s="8"/>
    </row>
    <row r="15269" spans="12:16" ht="24" customHeight="1">
      <c r="L15269" s="8"/>
      <c r="M15269" s="8"/>
      <c r="N15269" s="8"/>
      <c r="O15269" s="8"/>
      <c r="P15269" s="8"/>
    </row>
    <row r="15270" spans="12:16" ht="24" customHeight="1">
      <c r="L15270" s="8"/>
      <c r="M15270" s="8"/>
      <c r="N15270" s="8"/>
      <c r="O15270" s="8"/>
      <c r="P15270" s="8"/>
    </row>
    <row r="15271" spans="12:16" ht="24" customHeight="1">
      <c r="L15271" s="8"/>
      <c r="M15271" s="8"/>
      <c r="N15271" s="8"/>
      <c r="O15271" s="8"/>
      <c r="P15271" s="8"/>
    </row>
    <row r="15272" spans="12:16" ht="24" customHeight="1">
      <c r="L15272" s="8"/>
      <c r="M15272" s="8"/>
      <c r="N15272" s="8"/>
      <c r="O15272" s="8"/>
      <c r="P15272" s="8"/>
    </row>
    <row r="15273" spans="12:16" ht="24" customHeight="1">
      <c r="L15273" s="8"/>
      <c r="M15273" s="8"/>
      <c r="N15273" s="8"/>
      <c r="O15273" s="8"/>
      <c r="P15273" s="8"/>
    </row>
    <row r="15274" spans="12:16" ht="24" customHeight="1">
      <c r="L15274" s="8"/>
      <c r="M15274" s="8"/>
      <c r="N15274" s="8"/>
      <c r="O15274" s="8"/>
      <c r="P15274" s="8"/>
    </row>
    <row r="15275" spans="12:16" ht="24" customHeight="1">
      <c r="L15275" s="8"/>
      <c r="M15275" s="8"/>
      <c r="N15275" s="8"/>
      <c r="O15275" s="8"/>
      <c r="P15275" s="8"/>
    </row>
    <row r="15276" spans="12:16" ht="24" customHeight="1">
      <c r="L15276" s="8"/>
      <c r="M15276" s="8"/>
      <c r="N15276" s="8"/>
      <c r="O15276" s="8"/>
      <c r="P15276" s="8"/>
    </row>
    <row r="15277" spans="12:16" ht="24" customHeight="1">
      <c r="L15277" s="8"/>
      <c r="M15277" s="8"/>
      <c r="N15277" s="8"/>
      <c r="O15277" s="8"/>
      <c r="P15277" s="8"/>
    </row>
    <row r="15278" spans="12:16" ht="24" customHeight="1">
      <c r="L15278" s="8"/>
      <c r="M15278" s="8"/>
      <c r="N15278" s="8"/>
      <c r="O15278" s="8"/>
      <c r="P15278" s="8"/>
    </row>
    <row r="15279" spans="12:16" ht="24" customHeight="1">
      <c r="L15279" s="8"/>
      <c r="M15279" s="8"/>
      <c r="N15279" s="8"/>
      <c r="O15279" s="8"/>
      <c r="P15279" s="8"/>
    </row>
    <row r="15280" spans="12:16" ht="24" customHeight="1">
      <c r="L15280" s="8"/>
      <c r="M15280" s="8"/>
      <c r="N15280" s="8"/>
      <c r="O15280" s="8"/>
      <c r="P15280" s="8"/>
    </row>
    <row r="15281" spans="12:16" ht="24" customHeight="1">
      <c r="L15281" s="8"/>
      <c r="M15281" s="8"/>
      <c r="N15281" s="8"/>
      <c r="O15281" s="8"/>
      <c r="P15281" s="8"/>
    </row>
    <row r="15282" spans="12:16" ht="24" customHeight="1">
      <c r="L15282" s="8"/>
      <c r="M15282" s="8"/>
      <c r="N15282" s="8"/>
      <c r="O15282" s="8"/>
      <c r="P15282" s="8"/>
    </row>
    <row r="15283" spans="12:16" ht="24" customHeight="1">
      <c r="L15283" s="8"/>
      <c r="M15283" s="8"/>
      <c r="N15283" s="8"/>
      <c r="O15283" s="8"/>
      <c r="P15283" s="8"/>
    </row>
    <row r="15284" spans="12:16" ht="24" customHeight="1">
      <c r="L15284" s="8"/>
      <c r="M15284" s="8"/>
      <c r="N15284" s="8"/>
      <c r="O15284" s="8"/>
      <c r="P15284" s="8"/>
    </row>
    <row r="15285" spans="12:16" ht="24" customHeight="1">
      <c r="L15285" s="8"/>
      <c r="M15285" s="8"/>
      <c r="N15285" s="8"/>
      <c r="O15285" s="8"/>
      <c r="P15285" s="8"/>
    </row>
    <row r="15286" spans="12:16" ht="24" customHeight="1">
      <c r="L15286" s="8"/>
      <c r="M15286" s="8"/>
      <c r="N15286" s="8"/>
      <c r="O15286" s="8"/>
      <c r="P15286" s="8"/>
    </row>
    <row r="15287" spans="12:16" ht="24" customHeight="1">
      <c r="L15287" s="8"/>
      <c r="M15287" s="8"/>
      <c r="N15287" s="8"/>
      <c r="O15287" s="8"/>
      <c r="P15287" s="8"/>
    </row>
    <row r="15288" spans="12:16" ht="24" customHeight="1">
      <c r="L15288" s="8"/>
      <c r="M15288" s="8"/>
      <c r="N15288" s="8"/>
      <c r="O15288" s="8"/>
      <c r="P15288" s="8"/>
    </row>
    <row r="15289" spans="12:16" ht="24" customHeight="1">
      <c r="L15289" s="8"/>
      <c r="M15289" s="8"/>
      <c r="N15289" s="8"/>
      <c r="O15289" s="8"/>
      <c r="P15289" s="8"/>
    </row>
    <row r="15290" spans="12:16" ht="24" customHeight="1">
      <c r="L15290" s="8"/>
      <c r="M15290" s="8"/>
      <c r="N15290" s="8"/>
      <c r="O15290" s="8"/>
      <c r="P15290" s="8"/>
    </row>
    <row r="15291" spans="12:16" ht="24" customHeight="1">
      <c r="L15291" s="8"/>
      <c r="M15291" s="8"/>
      <c r="N15291" s="8"/>
      <c r="O15291" s="8"/>
      <c r="P15291" s="8"/>
    </row>
    <row r="15292" spans="12:16" ht="24" customHeight="1">
      <c r="L15292" s="8"/>
      <c r="M15292" s="8"/>
      <c r="N15292" s="8"/>
      <c r="O15292" s="8"/>
      <c r="P15292" s="8"/>
    </row>
    <row r="15293" spans="12:16" ht="24" customHeight="1">
      <c r="L15293" s="8"/>
      <c r="M15293" s="8"/>
      <c r="N15293" s="8"/>
      <c r="O15293" s="8"/>
      <c r="P15293" s="8"/>
    </row>
    <row r="15294" spans="12:16" ht="24" customHeight="1">
      <c r="L15294" s="8"/>
      <c r="M15294" s="8"/>
      <c r="N15294" s="8"/>
      <c r="O15294" s="8"/>
      <c r="P15294" s="8"/>
    </row>
    <row r="15295" spans="12:16" ht="24" customHeight="1">
      <c r="L15295" s="8"/>
      <c r="M15295" s="8"/>
      <c r="N15295" s="8"/>
      <c r="O15295" s="8"/>
      <c r="P15295" s="8"/>
    </row>
    <row r="15296" spans="12:16" ht="24" customHeight="1">
      <c r="L15296" s="8"/>
      <c r="M15296" s="8"/>
      <c r="N15296" s="8"/>
      <c r="O15296" s="8"/>
      <c r="P15296" s="8"/>
    </row>
    <row r="15297" spans="12:16" ht="24" customHeight="1">
      <c r="L15297" s="8"/>
      <c r="M15297" s="8"/>
      <c r="N15297" s="8"/>
      <c r="O15297" s="8"/>
      <c r="P15297" s="8"/>
    </row>
    <row r="15298" spans="12:16" ht="24" customHeight="1">
      <c r="L15298" s="8"/>
      <c r="M15298" s="8"/>
      <c r="N15298" s="8"/>
      <c r="O15298" s="8"/>
      <c r="P15298" s="8"/>
    </row>
    <row r="15299" spans="12:16" ht="24" customHeight="1">
      <c r="L15299" s="8"/>
      <c r="M15299" s="8"/>
      <c r="N15299" s="8"/>
      <c r="O15299" s="8"/>
      <c r="P15299" s="8"/>
    </row>
    <row r="15300" spans="12:16" ht="24" customHeight="1">
      <c r="L15300" s="8"/>
      <c r="M15300" s="8"/>
      <c r="N15300" s="8"/>
      <c r="O15300" s="8"/>
      <c r="P15300" s="8"/>
    </row>
    <row r="15301" spans="12:16" ht="24" customHeight="1">
      <c r="L15301" s="8"/>
      <c r="M15301" s="8"/>
      <c r="N15301" s="8"/>
      <c r="O15301" s="8"/>
      <c r="P15301" s="8"/>
    </row>
    <row r="15302" spans="12:16" ht="24" customHeight="1">
      <c r="L15302" s="8"/>
      <c r="M15302" s="8"/>
      <c r="N15302" s="8"/>
      <c r="O15302" s="8"/>
      <c r="P15302" s="8"/>
    </row>
    <row r="15303" spans="12:16" ht="24" customHeight="1">
      <c r="L15303" s="8"/>
      <c r="M15303" s="8"/>
      <c r="N15303" s="8"/>
      <c r="O15303" s="8"/>
      <c r="P15303" s="8"/>
    </row>
    <row r="15304" spans="12:16" ht="24" customHeight="1">
      <c r="L15304" s="8"/>
      <c r="M15304" s="8"/>
      <c r="N15304" s="8"/>
      <c r="O15304" s="8"/>
      <c r="P15304" s="8"/>
    </row>
    <row r="15305" spans="12:16" ht="24" customHeight="1">
      <c r="L15305" s="8"/>
      <c r="M15305" s="8"/>
      <c r="N15305" s="8"/>
      <c r="O15305" s="8"/>
      <c r="P15305" s="8"/>
    </row>
    <row r="15306" spans="12:16" ht="24" customHeight="1">
      <c r="L15306" s="8"/>
      <c r="M15306" s="8"/>
      <c r="N15306" s="8"/>
      <c r="O15306" s="8"/>
      <c r="P15306" s="8"/>
    </row>
    <row r="15307" spans="12:16" ht="24" customHeight="1">
      <c r="L15307" s="8"/>
      <c r="M15307" s="8"/>
      <c r="N15307" s="8"/>
      <c r="O15307" s="8"/>
      <c r="P15307" s="8"/>
    </row>
    <row r="15308" spans="12:16" ht="24" customHeight="1">
      <c r="L15308" s="8"/>
      <c r="M15308" s="8"/>
      <c r="N15308" s="8"/>
      <c r="O15308" s="8"/>
      <c r="P15308" s="8"/>
    </row>
    <row r="15309" spans="12:16" ht="24" customHeight="1">
      <c r="L15309" s="8"/>
      <c r="M15309" s="8"/>
      <c r="N15309" s="8"/>
      <c r="O15309" s="8"/>
      <c r="P15309" s="8"/>
    </row>
    <row r="15310" spans="12:16" ht="24" customHeight="1">
      <c r="L15310" s="8"/>
      <c r="M15310" s="8"/>
      <c r="N15310" s="8"/>
      <c r="O15310" s="8"/>
      <c r="P15310" s="8"/>
    </row>
    <row r="15311" spans="12:16" ht="24" customHeight="1">
      <c r="L15311" s="8"/>
      <c r="M15311" s="8"/>
      <c r="N15311" s="8"/>
      <c r="O15311" s="8"/>
      <c r="P15311" s="8"/>
    </row>
    <row r="15312" spans="12:16" ht="24" customHeight="1">
      <c r="L15312" s="8"/>
      <c r="M15312" s="8"/>
      <c r="N15312" s="8"/>
      <c r="O15312" s="8"/>
      <c r="P15312" s="8"/>
    </row>
    <row r="15313" spans="12:16" ht="24" customHeight="1">
      <c r="L15313" s="8"/>
      <c r="M15313" s="8"/>
      <c r="N15313" s="8"/>
      <c r="O15313" s="8"/>
      <c r="P15313" s="8"/>
    </row>
    <row r="15314" spans="12:16" ht="24" customHeight="1">
      <c r="L15314" s="8"/>
      <c r="M15314" s="8"/>
      <c r="N15314" s="8"/>
      <c r="O15314" s="8"/>
      <c r="P15314" s="8"/>
    </row>
    <row r="15315" spans="12:16" ht="24" customHeight="1">
      <c r="L15315" s="8"/>
      <c r="M15315" s="8"/>
      <c r="N15315" s="8"/>
      <c r="O15315" s="8"/>
      <c r="P15315" s="8"/>
    </row>
    <row r="15316" spans="12:16" ht="24" customHeight="1">
      <c r="L15316" s="8"/>
      <c r="M15316" s="8"/>
      <c r="N15316" s="8"/>
      <c r="O15316" s="8"/>
      <c r="P15316" s="8"/>
    </row>
    <row r="15317" spans="12:16" ht="24" customHeight="1">
      <c r="L15317" s="8"/>
      <c r="M15317" s="8"/>
      <c r="N15317" s="8"/>
      <c r="O15317" s="8"/>
      <c r="P15317" s="8"/>
    </row>
    <row r="15318" spans="12:16" ht="24" customHeight="1">
      <c r="L15318" s="8"/>
      <c r="M15318" s="8"/>
      <c r="N15318" s="8"/>
      <c r="O15318" s="8"/>
      <c r="P15318" s="8"/>
    </row>
    <row r="15319" spans="12:16" ht="24" customHeight="1">
      <c r="L15319" s="8"/>
      <c r="M15319" s="8"/>
      <c r="N15319" s="8"/>
      <c r="O15319" s="8"/>
      <c r="P15319" s="8"/>
    </row>
    <row r="15320" spans="12:16" ht="24" customHeight="1">
      <c r="L15320" s="8"/>
      <c r="M15320" s="8"/>
      <c r="N15320" s="8"/>
      <c r="O15320" s="8"/>
      <c r="P15320" s="8"/>
    </row>
    <row r="15321" spans="12:16" ht="24" customHeight="1">
      <c r="L15321" s="8"/>
      <c r="M15321" s="8"/>
      <c r="N15321" s="8"/>
      <c r="O15321" s="8"/>
      <c r="P15321" s="8"/>
    </row>
    <row r="15322" spans="12:16" ht="24" customHeight="1">
      <c r="L15322" s="8"/>
      <c r="M15322" s="8"/>
      <c r="N15322" s="8"/>
      <c r="O15322" s="8"/>
      <c r="P15322" s="8"/>
    </row>
    <row r="15323" spans="12:16" ht="24" customHeight="1">
      <c r="L15323" s="8"/>
      <c r="M15323" s="8"/>
      <c r="N15323" s="8"/>
      <c r="O15323" s="8"/>
      <c r="P15323" s="8"/>
    </row>
    <row r="15324" spans="12:16" ht="24" customHeight="1">
      <c r="L15324" s="8"/>
      <c r="M15324" s="8"/>
      <c r="N15324" s="8"/>
      <c r="O15324" s="8"/>
      <c r="P15324" s="8"/>
    </row>
    <row r="15325" spans="12:16" ht="24" customHeight="1">
      <c r="L15325" s="8"/>
      <c r="M15325" s="8"/>
      <c r="N15325" s="8"/>
      <c r="O15325" s="8"/>
      <c r="P15325" s="8"/>
    </row>
    <row r="15326" spans="12:16" ht="24" customHeight="1">
      <c r="L15326" s="8"/>
      <c r="M15326" s="8"/>
      <c r="N15326" s="8"/>
      <c r="O15326" s="8"/>
      <c r="P15326" s="8"/>
    </row>
    <row r="15327" spans="12:16" ht="24" customHeight="1">
      <c r="L15327" s="8"/>
      <c r="M15327" s="8"/>
      <c r="N15327" s="8"/>
      <c r="O15327" s="8"/>
      <c r="P15327" s="8"/>
    </row>
    <row r="15328" spans="12:16" ht="24" customHeight="1">
      <c r="L15328" s="8"/>
      <c r="M15328" s="8"/>
      <c r="N15328" s="8"/>
      <c r="O15328" s="8"/>
      <c r="P15328" s="8"/>
    </row>
    <row r="15329" spans="12:16" ht="24" customHeight="1">
      <c r="L15329" s="8"/>
      <c r="M15329" s="8"/>
      <c r="N15329" s="8"/>
      <c r="O15329" s="8"/>
      <c r="P15329" s="8"/>
    </row>
    <row r="15330" spans="12:16" ht="24" customHeight="1">
      <c r="L15330" s="8"/>
      <c r="M15330" s="8"/>
      <c r="N15330" s="8"/>
      <c r="O15330" s="8"/>
      <c r="P15330" s="8"/>
    </row>
    <row r="15331" spans="12:16" ht="24" customHeight="1">
      <c r="L15331" s="8"/>
      <c r="M15331" s="8"/>
      <c r="N15331" s="8"/>
      <c r="O15331" s="8"/>
      <c r="P15331" s="8"/>
    </row>
    <row r="15332" spans="12:16" ht="24" customHeight="1">
      <c r="L15332" s="8"/>
      <c r="M15332" s="8"/>
      <c r="N15332" s="8"/>
      <c r="O15332" s="8"/>
      <c r="P15332" s="8"/>
    </row>
    <row r="15333" spans="12:16" ht="24" customHeight="1">
      <c r="L15333" s="8"/>
      <c r="M15333" s="8"/>
      <c r="N15333" s="8"/>
      <c r="O15333" s="8"/>
      <c r="P15333" s="8"/>
    </row>
    <row r="15334" spans="12:16" ht="24" customHeight="1">
      <c r="L15334" s="8"/>
      <c r="M15334" s="8"/>
      <c r="N15334" s="8"/>
      <c r="O15334" s="8"/>
      <c r="P15334" s="8"/>
    </row>
    <row r="15335" spans="12:16" ht="24" customHeight="1">
      <c r="L15335" s="8"/>
      <c r="M15335" s="8"/>
      <c r="N15335" s="8"/>
      <c r="O15335" s="8"/>
      <c r="P15335" s="8"/>
    </row>
    <row r="15336" spans="12:16" ht="24" customHeight="1">
      <c r="L15336" s="8"/>
      <c r="M15336" s="8"/>
      <c r="N15336" s="8"/>
      <c r="O15336" s="8"/>
      <c r="P15336" s="8"/>
    </row>
    <row r="15337" spans="12:16" ht="24" customHeight="1">
      <c r="L15337" s="8"/>
      <c r="M15337" s="8"/>
      <c r="N15337" s="8"/>
      <c r="O15337" s="8"/>
      <c r="P15337" s="8"/>
    </row>
    <row r="15338" spans="12:16" ht="24" customHeight="1">
      <c r="L15338" s="8"/>
      <c r="M15338" s="8"/>
      <c r="N15338" s="8"/>
      <c r="O15338" s="8"/>
      <c r="P15338" s="8"/>
    </row>
    <row r="15339" spans="12:16" ht="24" customHeight="1">
      <c r="L15339" s="8"/>
      <c r="M15339" s="8"/>
      <c r="N15339" s="8"/>
      <c r="O15339" s="8"/>
      <c r="P15339" s="8"/>
    </row>
    <row r="15340" spans="12:16" ht="24" customHeight="1">
      <c r="L15340" s="8"/>
      <c r="M15340" s="8"/>
      <c r="N15340" s="8"/>
      <c r="O15340" s="8"/>
      <c r="P15340" s="8"/>
    </row>
    <row r="15341" spans="12:16" ht="24" customHeight="1">
      <c r="L15341" s="8"/>
      <c r="M15341" s="8"/>
      <c r="N15341" s="8"/>
      <c r="O15341" s="8"/>
      <c r="P15341" s="8"/>
    </row>
    <row r="15342" spans="12:16" ht="24" customHeight="1">
      <c r="L15342" s="8"/>
      <c r="M15342" s="8"/>
      <c r="N15342" s="8"/>
      <c r="O15342" s="8"/>
      <c r="P15342" s="8"/>
    </row>
    <row r="15343" spans="12:16" ht="24" customHeight="1">
      <c r="L15343" s="8"/>
      <c r="M15343" s="8"/>
      <c r="N15343" s="8"/>
      <c r="O15343" s="8"/>
      <c r="P15343" s="8"/>
    </row>
    <row r="15344" spans="12:16" ht="24" customHeight="1">
      <c r="L15344" s="8"/>
      <c r="M15344" s="8"/>
      <c r="N15344" s="8"/>
      <c r="O15344" s="8"/>
      <c r="P15344" s="8"/>
    </row>
    <row r="15345" spans="12:16" ht="24" customHeight="1">
      <c r="L15345" s="8"/>
      <c r="M15345" s="8"/>
      <c r="N15345" s="8"/>
      <c r="O15345" s="8"/>
      <c r="P15345" s="8"/>
    </row>
    <row r="15346" spans="12:16" ht="24" customHeight="1">
      <c r="L15346" s="8"/>
      <c r="M15346" s="8"/>
      <c r="N15346" s="8"/>
      <c r="O15346" s="8"/>
      <c r="P15346" s="8"/>
    </row>
    <row r="15347" spans="12:16" ht="24" customHeight="1">
      <c r="L15347" s="8"/>
      <c r="M15347" s="8"/>
      <c r="N15347" s="8"/>
      <c r="O15347" s="8"/>
      <c r="P15347" s="8"/>
    </row>
    <row r="15348" spans="12:16" ht="24" customHeight="1">
      <c r="L15348" s="8"/>
      <c r="M15348" s="8"/>
      <c r="N15348" s="8"/>
      <c r="O15348" s="8"/>
      <c r="P15348" s="8"/>
    </row>
    <row r="15349" spans="12:16" ht="24" customHeight="1">
      <c r="L15349" s="8"/>
      <c r="M15349" s="8"/>
      <c r="N15349" s="8"/>
      <c r="O15349" s="8"/>
      <c r="P15349" s="8"/>
    </row>
    <row r="15350" spans="12:16" ht="24" customHeight="1">
      <c r="L15350" s="8"/>
      <c r="M15350" s="8"/>
      <c r="N15350" s="8"/>
      <c r="O15350" s="8"/>
      <c r="P15350" s="8"/>
    </row>
    <row r="15351" spans="12:16" ht="24" customHeight="1">
      <c r="L15351" s="8"/>
      <c r="M15351" s="8"/>
      <c r="N15351" s="8"/>
      <c r="O15351" s="8"/>
      <c r="P15351" s="8"/>
    </row>
    <row r="15352" spans="12:16" ht="24" customHeight="1">
      <c r="L15352" s="8"/>
      <c r="M15352" s="8"/>
      <c r="N15352" s="8"/>
      <c r="O15352" s="8"/>
      <c r="P15352" s="8"/>
    </row>
    <row r="15353" spans="12:16" ht="24" customHeight="1">
      <c r="L15353" s="8"/>
      <c r="M15353" s="8"/>
      <c r="N15353" s="8"/>
      <c r="O15353" s="8"/>
      <c r="P15353" s="8"/>
    </row>
    <row r="15354" spans="12:16" ht="24" customHeight="1">
      <c r="L15354" s="8"/>
      <c r="M15354" s="8"/>
      <c r="N15354" s="8"/>
      <c r="O15354" s="8"/>
      <c r="P15354" s="8"/>
    </row>
    <row r="15355" spans="12:16" ht="24" customHeight="1">
      <c r="L15355" s="8"/>
      <c r="M15355" s="8"/>
      <c r="N15355" s="8"/>
      <c r="O15355" s="8"/>
      <c r="P15355" s="8"/>
    </row>
    <row r="15356" spans="12:16" ht="24" customHeight="1">
      <c r="L15356" s="8"/>
      <c r="M15356" s="8"/>
      <c r="N15356" s="8"/>
      <c r="O15356" s="8"/>
      <c r="P15356" s="8"/>
    </row>
    <row r="15357" spans="12:16" ht="24" customHeight="1">
      <c r="L15357" s="8"/>
      <c r="M15357" s="8"/>
      <c r="N15357" s="8"/>
      <c r="O15357" s="8"/>
      <c r="P15357" s="8"/>
    </row>
    <row r="15358" spans="12:16" ht="24" customHeight="1">
      <c r="L15358" s="8"/>
      <c r="M15358" s="8"/>
      <c r="N15358" s="8"/>
      <c r="O15358" s="8"/>
      <c r="P15358" s="8"/>
    </row>
    <row r="15359" spans="12:16" ht="24" customHeight="1">
      <c r="L15359" s="8"/>
      <c r="M15359" s="8"/>
      <c r="N15359" s="8"/>
      <c r="O15359" s="8"/>
      <c r="P15359" s="8"/>
    </row>
    <row r="15360" spans="12:16" ht="24" customHeight="1">
      <c r="L15360" s="8"/>
      <c r="M15360" s="8"/>
      <c r="N15360" s="8"/>
      <c r="O15360" s="8"/>
      <c r="P15360" s="8"/>
    </row>
    <row r="15361" spans="12:16" ht="24" customHeight="1">
      <c r="L15361" s="8"/>
      <c r="M15361" s="8"/>
      <c r="N15361" s="8"/>
      <c r="O15361" s="8"/>
      <c r="P15361" s="8"/>
    </row>
    <row r="15362" spans="12:16" ht="24" customHeight="1">
      <c r="L15362" s="8"/>
      <c r="M15362" s="8"/>
      <c r="N15362" s="8"/>
      <c r="O15362" s="8"/>
      <c r="P15362" s="8"/>
    </row>
    <row r="15363" spans="12:16" ht="24" customHeight="1">
      <c r="L15363" s="8"/>
      <c r="M15363" s="8"/>
      <c r="N15363" s="8"/>
      <c r="O15363" s="8"/>
      <c r="P15363" s="8"/>
    </row>
    <row r="15364" spans="12:16" ht="24" customHeight="1">
      <c r="L15364" s="8"/>
      <c r="M15364" s="8"/>
      <c r="N15364" s="8"/>
      <c r="O15364" s="8"/>
      <c r="P15364" s="8"/>
    </row>
    <row r="15365" spans="12:16" ht="24" customHeight="1">
      <c r="L15365" s="8"/>
      <c r="M15365" s="8"/>
      <c r="N15365" s="8"/>
      <c r="O15365" s="8"/>
      <c r="P15365" s="8"/>
    </row>
    <row r="15366" spans="12:16" ht="24" customHeight="1">
      <c r="L15366" s="8"/>
      <c r="M15366" s="8"/>
      <c r="N15366" s="8"/>
      <c r="O15366" s="8"/>
      <c r="P15366" s="8"/>
    </row>
    <row r="15367" spans="12:16" ht="24" customHeight="1">
      <c r="L15367" s="8"/>
      <c r="M15367" s="8"/>
      <c r="N15367" s="8"/>
      <c r="O15367" s="8"/>
      <c r="P15367" s="8"/>
    </row>
    <row r="15368" spans="12:16" ht="24" customHeight="1">
      <c r="L15368" s="8"/>
      <c r="M15368" s="8"/>
      <c r="N15368" s="8"/>
      <c r="O15368" s="8"/>
      <c r="P15368" s="8"/>
    </row>
    <row r="15369" spans="12:16" ht="24" customHeight="1">
      <c r="L15369" s="8"/>
      <c r="M15369" s="8"/>
      <c r="N15369" s="8"/>
      <c r="O15369" s="8"/>
      <c r="P15369" s="8"/>
    </row>
    <row r="15370" spans="12:16" ht="24" customHeight="1">
      <c r="L15370" s="8"/>
      <c r="M15370" s="8"/>
      <c r="N15370" s="8"/>
      <c r="O15370" s="8"/>
      <c r="P15370" s="8"/>
    </row>
    <row r="15371" spans="12:16" ht="24" customHeight="1">
      <c r="L15371" s="8"/>
      <c r="M15371" s="8"/>
      <c r="N15371" s="8"/>
      <c r="O15371" s="8"/>
      <c r="P15371" s="8"/>
    </row>
    <row r="15372" spans="12:16" ht="24" customHeight="1">
      <c r="L15372" s="8"/>
      <c r="M15372" s="8"/>
      <c r="N15372" s="8"/>
      <c r="O15372" s="8"/>
      <c r="P15372" s="8"/>
    </row>
    <row r="15373" spans="12:16" ht="24" customHeight="1">
      <c r="L15373" s="8"/>
      <c r="M15373" s="8"/>
      <c r="N15373" s="8"/>
      <c r="O15373" s="8"/>
      <c r="P15373" s="8"/>
    </row>
    <row r="15374" spans="12:16" ht="24" customHeight="1">
      <c r="L15374" s="8"/>
      <c r="M15374" s="8"/>
      <c r="N15374" s="8"/>
      <c r="O15374" s="8"/>
      <c r="P15374" s="8"/>
    </row>
    <row r="15375" spans="12:16" ht="24" customHeight="1">
      <c r="L15375" s="8"/>
      <c r="M15375" s="8"/>
      <c r="N15375" s="8"/>
      <c r="O15375" s="8"/>
      <c r="P15375" s="8"/>
    </row>
    <row r="15376" spans="12:16" ht="24" customHeight="1">
      <c r="L15376" s="8"/>
      <c r="M15376" s="8"/>
      <c r="N15376" s="8"/>
      <c r="O15376" s="8"/>
      <c r="P15376" s="8"/>
    </row>
    <row r="15377" spans="12:16" ht="24" customHeight="1">
      <c r="L15377" s="8"/>
      <c r="M15377" s="8"/>
      <c r="N15377" s="8"/>
      <c r="O15377" s="8"/>
      <c r="P15377" s="8"/>
    </row>
    <row r="15378" spans="12:16" ht="24" customHeight="1">
      <c r="L15378" s="8"/>
      <c r="M15378" s="8"/>
      <c r="N15378" s="8"/>
      <c r="O15378" s="8"/>
      <c r="P15378" s="8"/>
    </row>
    <row r="15379" spans="12:16" ht="24" customHeight="1">
      <c r="L15379" s="8"/>
      <c r="M15379" s="8"/>
      <c r="N15379" s="8"/>
      <c r="O15379" s="8"/>
      <c r="P15379" s="8"/>
    </row>
    <row r="15380" spans="12:16" ht="24" customHeight="1">
      <c r="L15380" s="8"/>
      <c r="M15380" s="8"/>
      <c r="N15380" s="8"/>
      <c r="O15380" s="8"/>
      <c r="P15380" s="8"/>
    </row>
    <row r="15381" spans="12:16" ht="24" customHeight="1">
      <c r="L15381" s="8"/>
      <c r="M15381" s="8"/>
      <c r="N15381" s="8"/>
      <c r="O15381" s="8"/>
      <c r="P15381" s="8"/>
    </row>
    <row r="15382" spans="12:16" ht="24" customHeight="1">
      <c r="L15382" s="8"/>
      <c r="M15382" s="8"/>
      <c r="N15382" s="8"/>
      <c r="O15382" s="8"/>
      <c r="P15382" s="8"/>
    </row>
    <row r="15383" spans="12:16" ht="24" customHeight="1">
      <c r="L15383" s="8"/>
      <c r="M15383" s="8"/>
      <c r="N15383" s="8"/>
      <c r="O15383" s="8"/>
      <c r="P15383" s="8"/>
    </row>
    <row r="15384" spans="12:16" ht="24" customHeight="1">
      <c r="L15384" s="8"/>
      <c r="M15384" s="8"/>
      <c r="N15384" s="8"/>
      <c r="O15384" s="8"/>
      <c r="P15384" s="8"/>
    </row>
    <row r="15385" spans="12:16" ht="24" customHeight="1">
      <c r="L15385" s="8"/>
      <c r="M15385" s="8"/>
      <c r="N15385" s="8"/>
      <c r="O15385" s="8"/>
      <c r="P15385" s="8"/>
    </row>
    <row r="15386" spans="12:16" ht="24" customHeight="1">
      <c r="L15386" s="8"/>
      <c r="M15386" s="8"/>
      <c r="N15386" s="8"/>
      <c r="O15386" s="8"/>
      <c r="P15386" s="8"/>
    </row>
    <row r="15387" spans="12:16" ht="24" customHeight="1">
      <c r="L15387" s="8"/>
      <c r="M15387" s="8"/>
      <c r="N15387" s="8"/>
      <c r="O15387" s="8"/>
      <c r="P15387" s="8"/>
    </row>
    <row r="15388" spans="12:16" ht="24" customHeight="1">
      <c r="L15388" s="8"/>
      <c r="M15388" s="8"/>
      <c r="N15388" s="8"/>
      <c r="O15388" s="8"/>
      <c r="P15388" s="8"/>
    </row>
    <row r="15389" spans="12:16" ht="24" customHeight="1">
      <c r="L15389" s="8"/>
      <c r="M15389" s="8"/>
      <c r="N15389" s="8"/>
      <c r="O15389" s="8"/>
      <c r="P15389" s="8"/>
    </row>
    <row r="15390" spans="12:16" ht="24" customHeight="1">
      <c r="L15390" s="8"/>
      <c r="M15390" s="8"/>
      <c r="N15390" s="8"/>
      <c r="O15390" s="8"/>
      <c r="P15390" s="8"/>
    </row>
    <row r="15391" spans="12:16" ht="24" customHeight="1">
      <c r="L15391" s="8"/>
      <c r="M15391" s="8"/>
      <c r="N15391" s="8"/>
      <c r="O15391" s="8"/>
      <c r="P15391" s="8"/>
    </row>
    <row r="15392" spans="12:16" ht="24" customHeight="1">
      <c r="L15392" s="8"/>
      <c r="M15392" s="8"/>
      <c r="N15392" s="8"/>
      <c r="O15392" s="8"/>
      <c r="P15392" s="8"/>
    </row>
    <row r="15393" spans="12:16" ht="24" customHeight="1">
      <c r="L15393" s="8"/>
      <c r="M15393" s="8"/>
      <c r="N15393" s="8"/>
      <c r="O15393" s="8"/>
      <c r="P15393" s="8"/>
    </row>
    <row r="15394" spans="12:16" ht="24" customHeight="1">
      <c r="L15394" s="8"/>
      <c r="M15394" s="8"/>
      <c r="N15394" s="8"/>
      <c r="O15394" s="8"/>
      <c r="P15394" s="8"/>
    </row>
    <row r="15395" spans="12:16" ht="24" customHeight="1">
      <c r="L15395" s="8"/>
      <c r="M15395" s="8"/>
      <c r="N15395" s="8"/>
      <c r="O15395" s="8"/>
      <c r="P15395" s="8"/>
    </row>
    <row r="15396" spans="12:16" ht="24" customHeight="1">
      <c r="L15396" s="8"/>
      <c r="M15396" s="8"/>
      <c r="N15396" s="8"/>
      <c r="O15396" s="8"/>
      <c r="P15396" s="8"/>
    </row>
    <row r="15397" spans="12:16" ht="24" customHeight="1">
      <c r="L15397" s="8"/>
      <c r="M15397" s="8"/>
      <c r="N15397" s="8"/>
      <c r="O15397" s="8"/>
      <c r="P15397" s="8"/>
    </row>
    <row r="15398" spans="12:16" ht="24" customHeight="1">
      <c r="L15398" s="8"/>
      <c r="M15398" s="8"/>
      <c r="N15398" s="8"/>
      <c r="O15398" s="8"/>
      <c r="P15398" s="8"/>
    </row>
    <row r="15399" spans="12:16" ht="24" customHeight="1">
      <c r="L15399" s="8"/>
      <c r="M15399" s="8"/>
      <c r="N15399" s="8"/>
      <c r="O15399" s="8"/>
      <c r="P15399" s="8"/>
    </row>
    <row r="15400" spans="12:16" ht="24" customHeight="1">
      <c r="L15400" s="8"/>
      <c r="M15400" s="8"/>
      <c r="N15400" s="8"/>
      <c r="O15400" s="8"/>
      <c r="P15400" s="8"/>
    </row>
    <row r="15401" spans="12:16" ht="24" customHeight="1">
      <c r="L15401" s="8"/>
      <c r="M15401" s="8"/>
      <c r="N15401" s="8"/>
      <c r="O15401" s="8"/>
      <c r="P15401" s="8"/>
    </row>
    <row r="15402" spans="12:16" ht="24" customHeight="1">
      <c r="L15402" s="8"/>
      <c r="M15402" s="8"/>
      <c r="N15402" s="8"/>
      <c r="O15402" s="8"/>
      <c r="P15402" s="8"/>
    </row>
    <row r="15403" spans="12:16" ht="24" customHeight="1">
      <c r="L15403" s="8"/>
      <c r="M15403" s="8"/>
      <c r="N15403" s="8"/>
      <c r="O15403" s="8"/>
      <c r="P15403" s="8"/>
    </row>
    <row r="15404" spans="12:16" ht="24" customHeight="1">
      <c r="L15404" s="8"/>
      <c r="M15404" s="8"/>
      <c r="N15404" s="8"/>
      <c r="O15404" s="8"/>
      <c r="P15404" s="8"/>
    </row>
    <row r="15405" spans="12:16" ht="24" customHeight="1">
      <c r="L15405" s="8"/>
      <c r="M15405" s="8"/>
      <c r="N15405" s="8"/>
      <c r="O15405" s="8"/>
      <c r="P15405" s="8"/>
    </row>
    <row r="15406" spans="12:16" ht="24" customHeight="1">
      <c r="L15406" s="8"/>
      <c r="M15406" s="8"/>
      <c r="N15406" s="8"/>
      <c r="O15406" s="8"/>
      <c r="P15406" s="8"/>
    </row>
    <row r="15407" spans="12:16" ht="24" customHeight="1">
      <c r="L15407" s="8"/>
      <c r="M15407" s="8"/>
      <c r="N15407" s="8"/>
      <c r="O15407" s="8"/>
      <c r="P15407" s="8"/>
    </row>
    <row r="15408" spans="12:16" ht="24" customHeight="1">
      <c r="L15408" s="8"/>
      <c r="M15408" s="8"/>
      <c r="N15408" s="8"/>
      <c r="O15408" s="8"/>
      <c r="P15408" s="8"/>
    </row>
    <row r="15409" spans="12:16" ht="24" customHeight="1">
      <c r="L15409" s="8"/>
      <c r="M15409" s="8"/>
      <c r="N15409" s="8"/>
      <c r="O15409" s="8"/>
      <c r="P15409" s="8"/>
    </row>
    <row r="15410" spans="12:16" ht="24" customHeight="1">
      <c r="L15410" s="8"/>
      <c r="M15410" s="8"/>
      <c r="N15410" s="8"/>
      <c r="O15410" s="8"/>
      <c r="P15410" s="8"/>
    </row>
    <row r="15411" spans="12:16" ht="24" customHeight="1">
      <c r="L15411" s="8"/>
      <c r="M15411" s="8"/>
      <c r="N15411" s="8"/>
      <c r="O15411" s="8"/>
      <c r="P15411" s="8"/>
    </row>
    <row r="15412" spans="12:16" ht="24" customHeight="1">
      <c r="L15412" s="8"/>
      <c r="M15412" s="8"/>
      <c r="N15412" s="8"/>
      <c r="O15412" s="8"/>
      <c r="P15412" s="8"/>
    </row>
    <row r="15413" spans="12:16" ht="24" customHeight="1">
      <c r="L15413" s="8"/>
      <c r="M15413" s="8"/>
      <c r="N15413" s="8"/>
      <c r="O15413" s="8"/>
      <c r="P15413" s="8"/>
    </row>
    <row r="15414" spans="12:16" ht="24" customHeight="1">
      <c r="L15414" s="8"/>
      <c r="M15414" s="8"/>
      <c r="N15414" s="8"/>
      <c r="O15414" s="8"/>
      <c r="P15414" s="8"/>
    </row>
    <row r="15415" spans="12:16" ht="24" customHeight="1">
      <c r="L15415" s="8"/>
      <c r="M15415" s="8"/>
      <c r="N15415" s="8"/>
      <c r="O15415" s="8"/>
      <c r="P15415" s="8"/>
    </row>
    <row r="15416" spans="12:16" ht="24" customHeight="1">
      <c r="L15416" s="8"/>
      <c r="M15416" s="8"/>
      <c r="N15416" s="8"/>
      <c r="O15416" s="8"/>
      <c r="P15416" s="8"/>
    </row>
    <row r="15417" spans="12:16" ht="24" customHeight="1">
      <c r="L15417" s="8"/>
      <c r="M15417" s="8"/>
      <c r="N15417" s="8"/>
      <c r="O15417" s="8"/>
      <c r="P15417" s="8"/>
    </row>
    <row r="15418" spans="12:16" ht="24" customHeight="1">
      <c r="L15418" s="8"/>
      <c r="M15418" s="8"/>
      <c r="N15418" s="8"/>
      <c r="O15418" s="8"/>
      <c r="P15418" s="8"/>
    </row>
    <row r="15419" spans="12:16" ht="24" customHeight="1">
      <c r="L15419" s="8"/>
      <c r="M15419" s="8"/>
      <c r="N15419" s="8"/>
      <c r="O15419" s="8"/>
      <c r="P15419" s="8"/>
    </row>
    <row r="15420" spans="12:16" ht="24" customHeight="1">
      <c r="L15420" s="8"/>
      <c r="M15420" s="8"/>
      <c r="N15420" s="8"/>
      <c r="O15420" s="8"/>
      <c r="P15420" s="8"/>
    </row>
    <row r="15421" spans="12:16" ht="24" customHeight="1">
      <c r="L15421" s="8"/>
      <c r="M15421" s="8"/>
      <c r="N15421" s="8"/>
      <c r="O15421" s="8"/>
      <c r="P15421" s="8"/>
    </row>
    <row r="15422" spans="12:16" ht="24" customHeight="1">
      <c r="L15422" s="8"/>
      <c r="M15422" s="8"/>
      <c r="N15422" s="8"/>
      <c r="O15422" s="8"/>
      <c r="P15422" s="8"/>
    </row>
    <row r="15423" spans="12:16" ht="24" customHeight="1">
      <c r="L15423" s="8"/>
      <c r="M15423" s="8"/>
      <c r="N15423" s="8"/>
      <c r="O15423" s="8"/>
      <c r="P15423" s="8"/>
    </row>
    <row r="15424" spans="12:16" ht="24" customHeight="1">
      <c r="L15424" s="8"/>
      <c r="M15424" s="8"/>
      <c r="N15424" s="8"/>
      <c r="O15424" s="8"/>
      <c r="P15424" s="8"/>
    </row>
    <row r="15425" spans="12:16" ht="24" customHeight="1">
      <c r="L15425" s="8"/>
      <c r="M15425" s="8"/>
      <c r="N15425" s="8"/>
      <c r="O15425" s="8"/>
      <c r="P15425" s="8"/>
    </row>
    <row r="15426" spans="12:16" ht="24" customHeight="1">
      <c r="L15426" s="8"/>
      <c r="M15426" s="8"/>
      <c r="N15426" s="8"/>
      <c r="O15426" s="8"/>
      <c r="P15426" s="8"/>
    </row>
    <row r="15427" spans="12:16" ht="24" customHeight="1">
      <c r="L15427" s="8"/>
      <c r="M15427" s="8"/>
      <c r="N15427" s="8"/>
      <c r="O15427" s="8"/>
      <c r="P15427" s="8"/>
    </row>
    <row r="15428" spans="12:16" ht="24" customHeight="1">
      <c r="L15428" s="8"/>
      <c r="M15428" s="8"/>
      <c r="N15428" s="8"/>
      <c r="O15428" s="8"/>
      <c r="P15428" s="8"/>
    </row>
    <row r="15429" spans="12:16" ht="24" customHeight="1">
      <c r="L15429" s="8"/>
      <c r="M15429" s="8"/>
      <c r="N15429" s="8"/>
      <c r="O15429" s="8"/>
      <c r="P15429" s="8"/>
    </row>
    <row r="15430" spans="12:16" ht="24" customHeight="1">
      <c r="L15430" s="8"/>
      <c r="M15430" s="8"/>
      <c r="N15430" s="8"/>
      <c r="O15430" s="8"/>
      <c r="P15430" s="8"/>
    </row>
    <row r="15431" spans="12:16" ht="24" customHeight="1">
      <c r="L15431" s="8"/>
      <c r="M15431" s="8"/>
      <c r="N15431" s="8"/>
      <c r="O15431" s="8"/>
      <c r="P15431" s="8"/>
    </row>
    <row r="15432" spans="12:16" ht="24" customHeight="1">
      <c r="L15432" s="8"/>
      <c r="M15432" s="8"/>
      <c r="N15432" s="8"/>
      <c r="O15432" s="8"/>
      <c r="P15432" s="8"/>
    </row>
    <row r="15433" spans="12:16" ht="24" customHeight="1">
      <c r="L15433" s="8"/>
      <c r="M15433" s="8"/>
      <c r="N15433" s="8"/>
      <c r="O15433" s="8"/>
      <c r="P15433" s="8"/>
    </row>
    <row r="15434" spans="12:16" ht="24" customHeight="1">
      <c r="L15434" s="8"/>
      <c r="M15434" s="8"/>
      <c r="N15434" s="8"/>
      <c r="O15434" s="8"/>
      <c r="P15434" s="8"/>
    </row>
    <row r="15435" spans="12:16" ht="24" customHeight="1">
      <c r="L15435" s="8"/>
      <c r="M15435" s="8"/>
      <c r="N15435" s="8"/>
      <c r="O15435" s="8"/>
      <c r="P15435" s="8"/>
    </row>
    <row r="15436" spans="12:16" ht="24" customHeight="1">
      <c r="L15436" s="8"/>
      <c r="M15436" s="8"/>
      <c r="N15436" s="8"/>
      <c r="O15436" s="8"/>
      <c r="P15436" s="8"/>
    </row>
    <row r="15437" spans="12:16" ht="24" customHeight="1">
      <c r="L15437" s="8"/>
      <c r="M15437" s="8"/>
      <c r="N15437" s="8"/>
      <c r="O15437" s="8"/>
      <c r="P15437" s="8"/>
    </row>
    <row r="15438" spans="12:16" ht="24" customHeight="1">
      <c r="L15438" s="8"/>
      <c r="M15438" s="8"/>
      <c r="N15438" s="8"/>
      <c r="O15438" s="8"/>
      <c r="P15438" s="8"/>
    </row>
    <row r="15439" spans="12:16" ht="24" customHeight="1">
      <c r="L15439" s="8"/>
      <c r="M15439" s="8"/>
      <c r="N15439" s="8"/>
      <c r="O15439" s="8"/>
      <c r="P15439" s="8"/>
    </row>
    <row r="15440" spans="12:16" ht="24" customHeight="1">
      <c r="L15440" s="8"/>
      <c r="M15440" s="8"/>
      <c r="N15440" s="8"/>
      <c r="O15440" s="8"/>
      <c r="P15440" s="8"/>
    </row>
    <row r="15441" spans="12:16" ht="24" customHeight="1">
      <c r="L15441" s="8"/>
      <c r="M15441" s="8"/>
      <c r="N15441" s="8"/>
      <c r="O15441" s="8"/>
      <c r="P15441" s="8"/>
    </row>
    <row r="15442" spans="12:16" ht="24" customHeight="1">
      <c r="L15442" s="8"/>
      <c r="M15442" s="8"/>
      <c r="N15442" s="8"/>
      <c r="O15442" s="8"/>
      <c r="P15442" s="8"/>
    </row>
    <row r="15443" spans="12:16" ht="24" customHeight="1">
      <c r="L15443" s="8"/>
      <c r="M15443" s="8"/>
      <c r="N15443" s="8"/>
      <c r="O15443" s="8"/>
      <c r="P15443" s="8"/>
    </row>
    <row r="15444" spans="12:16" ht="24" customHeight="1">
      <c r="L15444" s="8"/>
      <c r="M15444" s="8"/>
      <c r="N15444" s="8"/>
      <c r="O15444" s="8"/>
      <c r="P15444" s="8"/>
    </row>
    <row r="15445" spans="12:16" ht="24" customHeight="1">
      <c r="L15445" s="8"/>
      <c r="M15445" s="8"/>
      <c r="N15445" s="8"/>
      <c r="O15445" s="8"/>
      <c r="P15445" s="8"/>
    </row>
    <row r="15446" spans="12:16" ht="24" customHeight="1">
      <c r="L15446" s="8"/>
      <c r="M15446" s="8"/>
      <c r="N15446" s="8"/>
      <c r="O15446" s="8"/>
      <c r="P15446" s="8"/>
    </row>
    <row r="15447" spans="12:16" ht="24" customHeight="1">
      <c r="L15447" s="8"/>
      <c r="M15447" s="8"/>
      <c r="N15447" s="8"/>
      <c r="O15447" s="8"/>
      <c r="P15447" s="8"/>
    </row>
    <row r="15448" spans="12:16" ht="24" customHeight="1">
      <c r="L15448" s="8"/>
      <c r="M15448" s="8"/>
      <c r="N15448" s="8"/>
      <c r="O15448" s="8"/>
      <c r="P15448" s="8"/>
    </row>
    <row r="15449" spans="12:16" ht="24" customHeight="1">
      <c r="L15449" s="8"/>
      <c r="M15449" s="8"/>
      <c r="N15449" s="8"/>
      <c r="O15449" s="8"/>
      <c r="P15449" s="8"/>
    </row>
    <row r="15450" spans="12:16" ht="24" customHeight="1">
      <c r="L15450" s="8"/>
      <c r="M15450" s="8"/>
      <c r="N15450" s="8"/>
      <c r="O15450" s="8"/>
      <c r="P15450" s="8"/>
    </row>
    <row r="15451" spans="12:16" ht="24" customHeight="1">
      <c r="L15451" s="8"/>
      <c r="M15451" s="8"/>
      <c r="N15451" s="8"/>
      <c r="O15451" s="8"/>
      <c r="P15451" s="8"/>
    </row>
    <row r="15452" spans="12:16" ht="24" customHeight="1">
      <c r="L15452" s="8"/>
      <c r="M15452" s="8"/>
      <c r="N15452" s="8"/>
      <c r="O15452" s="8"/>
      <c r="P15452" s="8"/>
    </row>
    <row r="15453" spans="12:16" ht="24" customHeight="1">
      <c r="L15453" s="8"/>
      <c r="M15453" s="8"/>
      <c r="N15453" s="8"/>
      <c r="O15453" s="8"/>
      <c r="P15453" s="8"/>
    </row>
    <row r="15454" spans="12:16" ht="24" customHeight="1">
      <c r="L15454" s="8"/>
      <c r="M15454" s="8"/>
      <c r="N15454" s="8"/>
      <c r="O15454" s="8"/>
      <c r="P15454" s="8"/>
    </row>
    <row r="15455" spans="12:16" ht="24" customHeight="1">
      <c r="L15455" s="8"/>
      <c r="M15455" s="8"/>
      <c r="N15455" s="8"/>
      <c r="O15455" s="8"/>
      <c r="P15455" s="8"/>
    </row>
    <row r="15456" spans="12:16" ht="24" customHeight="1">
      <c r="L15456" s="8"/>
      <c r="M15456" s="8"/>
      <c r="N15456" s="8"/>
      <c r="O15456" s="8"/>
      <c r="P15456" s="8"/>
    </row>
    <row r="15457" spans="12:16" ht="24" customHeight="1">
      <c r="L15457" s="8"/>
      <c r="M15457" s="8"/>
      <c r="N15457" s="8"/>
      <c r="O15457" s="8"/>
      <c r="P15457" s="8"/>
    </row>
    <row r="15458" spans="12:16" ht="24" customHeight="1">
      <c r="L15458" s="8"/>
      <c r="M15458" s="8"/>
      <c r="N15458" s="8"/>
      <c r="O15458" s="8"/>
      <c r="P15458" s="8"/>
    </row>
    <row r="15459" spans="12:16" ht="24" customHeight="1">
      <c r="L15459" s="8"/>
      <c r="M15459" s="8"/>
      <c r="N15459" s="8"/>
      <c r="O15459" s="8"/>
      <c r="P15459" s="8"/>
    </row>
    <row r="15460" spans="12:16" ht="24" customHeight="1">
      <c r="L15460" s="8"/>
      <c r="M15460" s="8"/>
      <c r="N15460" s="8"/>
      <c r="O15460" s="8"/>
      <c r="P15460" s="8"/>
    </row>
    <row r="15461" spans="12:16" ht="24" customHeight="1">
      <c r="L15461" s="8"/>
      <c r="M15461" s="8"/>
      <c r="N15461" s="8"/>
      <c r="O15461" s="8"/>
      <c r="P15461" s="8"/>
    </row>
    <row r="15462" spans="12:16" ht="24" customHeight="1">
      <c r="L15462" s="8"/>
      <c r="M15462" s="8"/>
      <c r="N15462" s="8"/>
      <c r="O15462" s="8"/>
      <c r="P15462" s="8"/>
    </row>
    <row r="15463" spans="12:16" ht="24" customHeight="1">
      <c r="L15463" s="8"/>
      <c r="M15463" s="8"/>
      <c r="N15463" s="8"/>
      <c r="O15463" s="8"/>
      <c r="P15463" s="8"/>
    </row>
    <row r="15464" spans="12:16" ht="24" customHeight="1">
      <c r="L15464" s="8"/>
      <c r="M15464" s="8"/>
      <c r="N15464" s="8"/>
      <c r="O15464" s="8"/>
      <c r="P15464" s="8"/>
    </row>
    <row r="15465" spans="12:16" ht="24" customHeight="1">
      <c r="L15465" s="8"/>
      <c r="M15465" s="8"/>
      <c r="N15465" s="8"/>
      <c r="O15465" s="8"/>
      <c r="P15465" s="8"/>
    </row>
    <row r="15466" spans="12:16" ht="24" customHeight="1">
      <c r="L15466" s="8"/>
      <c r="M15466" s="8"/>
      <c r="N15466" s="8"/>
      <c r="O15466" s="8"/>
      <c r="P15466" s="8"/>
    </row>
    <row r="15467" spans="12:16" ht="24" customHeight="1">
      <c r="L15467" s="8"/>
      <c r="M15467" s="8"/>
      <c r="N15467" s="8"/>
      <c r="O15467" s="8"/>
      <c r="P15467" s="8"/>
    </row>
    <row r="15468" spans="12:16" ht="24" customHeight="1">
      <c r="L15468" s="8"/>
      <c r="M15468" s="8"/>
      <c r="N15468" s="8"/>
      <c r="O15468" s="8"/>
      <c r="P15468" s="8"/>
    </row>
    <row r="15469" spans="12:16" ht="24" customHeight="1">
      <c r="L15469" s="8"/>
      <c r="M15469" s="8"/>
      <c r="N15469" s="8"/>
      <c r="O15469" s="8"/>
      <c r="P15469" s="8"/>
    </row>
    <row r="15470" spans="12:16" ht="24" customHeight="1">
      <c r="L15470" s="8"/>
      <c r="M15470" s="8"/>
      <c r="N15470" s="8"/>
      <c r="O15470" s="8"/>
      <c r="P15470" s="8"/>
    </row>
    <row r="15471" spans="12:16" ht="24" customHeight="1">
      <c r="L15471" s="8"/>
      <c r="M15471" s="8"/>
      <c r="N15471" s="8"/>
      <c r="O15471" s="8"/>
      <c r="P15471" s="8"/>
    </row>
    <row r="15472" spans="12:16" ht="24" customHeight="1">
      <c r="L15472" s="8"/>
      <c r="M15472" s="8"/>
      <c r="N15472" s="8"/>
      <c r="O15472" s="8"/>
      <c r="P15472" s="8"/>
    </row>
    <row r="15473" spans="12:16" ht="24" customHeight="1">
      <c r="L15473" s="8"/>
      <c r="M15473" s="8"/>
      <c r="N15473" s="8"/>
      <c r="O15473" s="8"/>
      <c r="P15473" s="8"/>
    </row>
    <row r="15474" spans="12:16" ht="24" customHeight="1">
      <c r="L15474" s="8"/>
      <c r="M15474" s="8"/>
      <c r="N15474" s="8"/>
      <c r="O15474" s="8"/>
      <c r="P15474" s="8"/>
    </row>
    <row r="15475" spans="12:16" ht="24" customHeight="1">
      <c r="L15475" s="8"/>
      <c r="M15475" s="8"/>
      <c r="N15475" s="8"/>
      <c r="O15475" s="8"/>
      <c r="P15475" s="8"/>
    </row>
    <row r="15476" spans="12:16" ht="24" customHeight="1">
      <c r="L15476" s="8"/>
      <c r="M15476" s="8"/>
      <c r="N15476" s="8"/>
      <c r="O15476" s="8"/>
      <c r="P15476" s="8"/>
    </row>
    <row r="15477" spans="12:16" ht="24" customHeight="1">
      <c r="L15477" s="8"/>
      <c r="M15477" s="8"/>
      <c r="N15477" s="8"/>
      <c r="O15477" s="8"/>
      <c r="P15477" s="8"/>
    </row>
    <row r="15478" spans="12:16" ht="24" customHeight="1">
      <c r="L15478" s="8"/>
      <c r="M15478" s="8"/>
      <c r="N15478" s="8"/>
      <c r="O15478" s="8"/>
      <c r="P15478" s="8"/>
    </row>
    <row r="15479" spans="12:16" ht="24" customHeight="1">
      <c r="L15479" s="8"/>
      <c r="M15479" s="8"/>
      <c r="N15479" s="8"/>
      <c r="O15479" s="8"/>
      <c r="P15479" s="8"/>
    </row>
    <row r="15480" spans="12:16" ht="24" customHeight="1">
      <c r="L15480" s="8"/>
      <c r="M15480" s="8"/>
      <c r="N15480" s="8"/>
      <c r="O15480" s="8"/>
      <c r="P15480" s="8"/>
    </row>
    <row r="15481" spans="12:16" ht="24" customHeight="1">
      <c r="L15481" s="8"/>
      <c r="M15481" s="8"/>
      <c r="N15481" s="8"/>
      <c r="O15481" s="8"/>
      <c r="P15481" s="8"/>
    </row>
    <row r="15482" spans="12:16" ht="24" customHeight="1">
      <c r="L15482" s="8"/>
      <c r="M15482" s="8"/>
      <c r="N15482" s="8"/>
      <c r="O15482" s="8"/>
      <c r="P15482" s="8"/>
    </row>
    <row r="15483" spans="12:16" ht="24" customHeight="1">
      <c r="L15483" s="8"/>
      <c r="M15483" s="8"/>
      <c r="N15483" s="8"/>
      <c r="O15483" s="8"/>
      <c r="P15483" s="8"/>
    </row>
    <row r="15484" spans="12:16" ht="24" customHeight="1">
      <c r="L15484" s="8"/>
      <c r="M15484" s="8"/>
      <c r="N15484" s="8"/>
      <c r="O15484" s="8"/>
      <c r="P15484" s="8"/>
    </row>
    <row r="15485" spans="12:16" ht="24" customHeight="1">
      <c r="L15485" s="8"/>
      <c r="M15485" s="8"/>
      <c r="N15485" s="8"/>
      <c r="O15485" s="8"/>
      <c r="P15485" s="8"/>
    </row>
    <row r="15486" spans="12:16" ht="24" customHeight="1">
      <c r="L15486" s="8"/>
      <c r="M15486" s="8"/>
      <c r="N15486" s="8"/>
      <c r="O15486" s="8"/>
      <c r="P15486" s="8"/>
    </row>
    <row r="15487" spans="12:16" ht="24" customHeight="1">
      <c r="L15487" s="8"/>
      <c r="M15487" s="8"/>
      <c r="N15487" s="8"/>
      <c r="O15487" s="8"/>
      <c r="P15487" s="8"/>
    </row>
    <row r="15488" spans="12:16" ht="24" customHeight="1">
      <c r="L15488" s="8"/>
      <c r="M15488" s="8"/>
      <c r="N15488" s="8"/>
      <c r="O15488" s="8"/>
      <c r="P15488" s="8"/>
    </row>
    <row r="15489" spans="12:16" ht="24" customHeight="1">
      <c r="L15489" s="8"/>
      <c r="M15489" s="8"/>
      <c r="N15489" s="8"/>
      <c r="O15489" s="8"/>
      <c r="P15489" s="8"/>
    </row>
    <row r="15490" spans="12:16" ht="24" customHeight="1">
      <c r="L15490" s="8"/>
      <c r="M15490" s="8"/>
      <c r="N15490" s="8"/>
      <c r="O15490" s="8"/>
      <c r="P15490" s="8"/>
    </row>
    <row r="15491" spans="12:16" ht="24" customHeight="1">
      <c r="L15491" s="8"/>
      <c r="M15491" s="8"/>
      <c r="N15491" s="8"/>
      <c r="O15491" s="8"/>
      <c r="P15491" s="8"/>
    </row>
    <row r="15492" spans="12:16" ht="24" customHeight="1">
      <c r="L15492" s="8"/>
      <c r="M15492" s="8"/>
      <c r="N15492" s="8"/>
      <c r="O15492" s="8"/>
      <c r="P15492" s="8"/>
    </row>
    <row r="15493" spans="12:16" ht="24" customHeight="1">
      <c r="L15493" s="8"/>
      <c r="M15493" s="8"/>
      <c r="N15493" s="8"/>
      <c r="O15493" s="8"/>
      <c r="P15493" s="8"/>
    </row>
    <row r="15494" spans="12:16" ht="24" customHeight="1">
      <c r="L15494" s="8"/>
      <c r="M15494" s="8"/>
      <c r="N15494" s="8"/>
      <c r="O15494" s="8"/>
      <c r="P15494" s="8"/>
    </row>
    <row r="15495" spans="12:16" ht="24" customHeight="1">
      <c r="L15495" s="8"/>
      <c r="M15495" s="8"/>
      <c r="N15495" s="8"/>
      <c r="O15495" s="8"/>
      <c r="P15495" s="8"/>
    </row>
    <row r="15496" spans="12:16" ht="24" customHeight="1">
      <c r="L15496" s="8"/>
      <c r="M15496" s="8"/>
      <c r="N15496" s="8"/>
      <c r="O15496" s="8"/>
      <c r="P15496" s="8"/>
    </row>
    <row r="15497" spans="12:16" ht="24" customHeight="1">
      <c r="L15497" s="8"/>
      <c r="M15497" s="8"/>
      <c r="N15497" s="8"/>
      <c r="O15497" s="8"/>
      <c r="P15497" s="8"/>
    </row>
    <row r="15498" spans="12:16" ht="24" customHeight="1">
      <c r="L15498" s="8"/>
      <c r="M15498" s="8"/>
      <c r="N15498" s="8"/>
      <c r="O15498" s="8"/>
      <c r="P15498" s="8"/>
    </row>
    <row r="15499" spans="12:16" ht="24" customHeight="1">
      <c r="L15499" s="8"/>
      <c r="M15499" s="8"/>
      <c r="N15499" s="8"/>
      <c r="O15499" s="8"/>
      <c r="P15499" s="8"/>
    </row>
    <row r="15500" spans="12:16" ht="24" customHeight="1">
      <c r="L15500" s="8"/>
      <c r="M15500" s="8"/>
      <c r="N15500" s="8"/>
      <c r="O15500" s="8"/>
      <c r="P15500" s="8"/>
    </row>
    <row r="15501" spans="12:16" ht="24" customHeight="1">
      <c r="L15501" s="8"/>
      <c r="M15501" s="8"/>
      <c r="N15501" s="8"/>
      <c r="O15501" s="8"/>
      <c r="P15501" s="8"/>
    </row>
    <row r="15502" spans="12:16" ht="24" customHeight="1">
      <c r="L15502" s="8"/>
      <c r="M15502" s="8"/>
      <c r="N15502" s="8"/>
      <c r="O15502" s="8"/>
      <c r="P15502" s="8"/>
    </row>
    <row r="15503" spans="12:16" ht="24" customHeight="1">
      <c r="L15503" s="8"/>
      <c r="M15503" s="8"/>
      <c r="N15503" s="8"/>
      <c r="O15503" s="8"/>
      <c r="P15503" s="8"/>
    </row>
    <row r="15504" spans="12:16" ht="24" customHeight="1">
      <c r="L15504" s="8"/>
      <c r="M15504" s="8"/>
      <c r="N15504" s="8"/>
      <c r="O15504" s="8"/>
      <c r="P15504" s="8"/>
    </row>
    <row r="15505" spans="12:16" ht="24" customHeight="1">
      <c r="L15505" s="8"/>
      <c r="M15505" s="8"/>
      <c r="N15505" s="8"/>
      <c r="O15505" s="8"/>
      <c r="P15505" s="8"/>
    </row>
    <row r="15506" spans="12:16" ht="24" customHeight="1">
      <c r="L15506" s="8"/>
      <c r="M15506" s="8"/>
      <c r="N15506" s="8"/>
      <c r="O15506" s="8"/>
      <c r="P15506" s="8"/>
    </row>
    <row r="15507" spans="12:16" ht="24" customHeight="1">
      <c r="L15507" s="8"/>
      <c r="M15507" s="8"/>
      <c r="N15507" s="8"/>
      <c r="O15507" s="8"/>
      <c r="P15507" s="8"/>
    </row>
    <row r="15508" spans="12:16" ht="24" customHeight="1">
      <c r="L15508" s="8"/>
      <c r="M15508" s="8"/>
      <c r="N15508" s="8"/>
      <c r="O15508" s="8"/>
      <c r="P15508" s="8"/>
    </row>
    <row r="15509" spans="12:16" ht="24" customHeight="1">
      <c r="L15509" s="8"/>
      <c r="M15509" s="8"/>
      <c r="N15509" s="8"/>
      <c r="O15509" s="8"/>
      <c r="P15509" s="8"/>
    </row>
    <row r="15510" spans="12:16" ht="24" customHeight="1">
      <c r="L15510" s="8"/>
      <c r="M15510" s="8"/>
      <c r="N15510" s="8"/>
      <c r="O15510" s="8"/>
      <c r="P15510" s="8"/>
    </row>
    <row r="15511" spans="12:16" ht="24" customHeight="1">
      <c r="L15511" s="8"/>
      <c r="M15511" s="8"/>
      <c r="N15511" s="8"/>
      <c r="O15511" s="8"/>
      <c r="P15511" s="8"/>
    </row>
    <row r="15512" spans="12:16" ht="24" customHeight="1">
      <c r="L15512" s="8"/>
      <c r="M15512" s="8"/>
      <c r="N15512" s="8"/>
      <c r="O15512" s="8"/>
      <c r="P15512" s="8"/>
    </row>
    <row r="15513" spans="12:16" ht="24" customHeight="1">
      <c r="L15513" s="8"/>
      <c r="M15513" s="8"/>
      <c r="N15513" s="8"/>
      <c r="O15513" s="8"/>
      <c r="P15513" s="8"/>
    </row>
    <row r="15514" spans="12:16" ht="24" customHeight="1">
      <c r="L15514" s="8"/>
      <c r="M15514" s="8"/>
      <c r="N15514" s="8"/>
      <c r="O15514" s="8"/>
      <c r="P15514" s="8"/>
    </row>
    <row r="15515" spans="12:16" ht="24" customHeight="1">
      <c r="L15515" s="8"/>
      <c r="M15515" s="8"/>
      <c r="N15515" s="8"/>
      <c r="O15515" s="8"/>
      <c r="P15515" s="8"/>
    </row>
    <row r="15516" spans="12:16" ht="24" customHeight="1">
      <c r="L15516" s="8"/>
      <c r="M15516" s="8"/>
      <c r="N15516" s="8"/>
      <c r="O15516" s="8"/>
      <c r="P15516" s="8"/>
    </row>
    <row r="15517" spans="12:16" ht="24" customHeight="1">
      <c r="L15517" s="8"/>
      <c r="M15517" s="8"/>
      <c r="N15517" s="8"/>
      <c r="O15517" s="8"/>
      <c r="P15517" s="8"/>
    </row>
    <row r="15518" spans="12:16" ht="24" customHeight="1">
      <c r="L15518" s="8"/>
      <c r="M15518" s="8"/>
      <c r="N15518" s="8"/>
      <c r="O15518" s="8"/>
      <c r="P15518" s="8"/>
    </row>
    <row r="15519" spans="12:16" ht="24" customHeight="1">
      <c r="L15519" s="8"/>
      <c r="M15519" s="8"/>
      <c r="N15519" s="8"/>
      <c r="O15519" s="8"/>
      <c r="P15519" s="8"/>
    </row>
    <row r="15520" spans="12:16" ht="24" customHeight="1">
      <c r="L15520" s="8"/>
      <c r="M15520" s="8"/>
      <c r="N15520" s="8"/>
      <c r="O15520" s="8"/>
      <c r="P15520" s="8"/>
    </row>
    <row r="15521" spans="12:16" ht="24" customHeight="1">
      <c r="L15521" s="8"/>
      <c r="M15521" s="8"/>
      <c r="N15521" s="8"/>
      <c r="O15521" s="8"/>
      <c r="P15521" s="8"/>
    </row>
    <row r="15522" spans="12:16" ht="24" customHeight="1">
      <c r="L15522" s="8"/>
      <c r="M15522" s="8"/>
      <c r="N15522" s="8"/>
      <c r="O15522" s="8"/>
      <c r="P15522" s="8"/>
    </row>
    <row r="15523" spans="12:16" ht="24" customHeight="1">
      <c r="L15523" s="8"/>
      <c r="M15523" s="8"/>
      <c r="N15523" s="8"/>
      <c r="O15523" s="8"/>
      <c r="P15523" s="8"/>
    </row>
    <row r="15524" spans="12:16" ht="24" customHeight="1">
      <c r="L15524" s="8"/>
      <c r="M15524" s="8"/>
      <c r="N15524" s="8"/>
      <c r="O15524" s="8"/>
      <c r="P15524" s="8"/>
    </row>
    <row r="15525" spans="12:16" ht="24" customHeight="1">
      <c r="L15525" s="8"/>
      <c r="M15525" s="8"/>
      <c r="N15525" s="8"/>
      <c r="O15525" s="8"/>
      <c r="P15525" s="8"/>
    </row>
    <row r="15526" spans="12:16" ht="24" customHeight="1">
      <c r="L15526" s="8"/>
      <c r="M15526" s="8"/>
      <c r="N15526" s="8"/>
      <c r="O15526" s="8"/>
      <c r="P15526" s="8"/>
    </row>
    <row r="15527" spans="12:16" ht="24" customHeight="1">
      <c r="L15527" s="8"/>
      <c r="M15527" s="8"/>
      <c r="N15527" s="8"/>
      <c r="O15527" s="8"/>
      <c r="P15527" s="8"/>
    </row>
    <row r="15528" spans="12:16" ht="24" customHeight="1">
      <c r="L15528" s="8"/>
      <c r="M15528" s="8"/>
      <c r="N15528" s="8"/>
      <c r="O15528" s="8"/>
      <c r="P15528" s="8"/>
    </row>
    <row r="15529" spans="12:16" ht="24" customHeight="1">
      <c r="L15529" s="8"/>
      <c r="M15529" s="8"/>
      <c r="N15529" s="8"/>
      <c r="O15529" s="8"/>
      <c r="P15529" s="8"/>
    </row>
    <row r="15530" spans="12:16" ht="24" customHeight="1">
      <c r="L15530" s="8"/>
      <c r="M15530" s="8"/>
      <c r="N15530" s="8"/>
      <c r="O15530" s="8"/>
      <c r="P15530" s="8"/>
    </row>
    <row r="15531" spans="12:16" ht="24" customHeight="1">
      <c r="L15531" s="8"/>
      <c r="M15531" s="8"/>
      <c r="N15531" s="8"/>
      <c r="O15531" s="8"/>
      <c r="P15531" s="8"/>
    </row>
    <row r="15532" spans="12:16" ht="24" customHeight="1">
      <c r="L15532" s="8"/>
      <c r="M15532" s="8"/>
      <c r="N15532" s="8"/>
      <c r="O15532" s="8"/>
      <c r="P15532" s="8"/>
    </row>
    <row r="15533" spans="12:16" ht="24" customHeight="1">
      <c r="L15533" s="8"/>
      <c r="M15533" s="8"/>
      <c r="N15533" s="8"/>
      <c r="O15533" s="8"/>
      <c r="P15533" s="8"/>
    </row>
    <row r="15534" spans="12:16" ht="24" customHeight="1">
      <c r="L15534" s="8"/>
      <c r="M15534" s="8"/>
      <c r="N15534" s="8"/>
      <c r="O15534" s="8"/>
      <c r="P15534" s="8"/>
    </row>
    <row r="15535" spans="12:16" ht="24" customHeight="1">
      <c r="L15535" s="8"/>
      <c r="M15535" s="8"/>
      <c r="N15535" s="8"/>
      <c r="O15535" s="8"/>
      <c r="P15535" s="8"/>
    </row>
    <row r="15536" spans="12:16" ht="24" customHeight="1">
      <c r="L15536" s="8"/>
      <c r="M15536" s="8"/>
      <c r="N15536" s="8"/>
      <c r="O15536" s="8"/>
      <c r="P15536" s="8"/>
    </row>
    <row r="15537" spans="12:16" ht="24" customHeight="1">
      <c r="L15537" s="8"/>
      <c r="M15537" s="8"/>
      <c r="N15537" s="8"/>
      <c r="O15537" s="8"/>
      <c r="P15537" s="8"/>
    </row>
    <row r="15538" spans="12:16" ht="24" customHeight="1">
      <c r="L15538" s="8"/>
      <c r="M15538" s="8"/>
      <c r="N15538" s="8"/>
      <c r="O15538" s="8"/>
      <c r="P15538" s="8"/>
    </row>
    <row r="15539" spans="12:16" ht="24" customHeight="1">
      <c r="L15539" s="8"/>
      <c r="M15539" s="8"/>
      <c r="N15539" s="8"/>
      <c r="O15539" s="8"/>
      <c r="P15539" s="8"/>
    </row>
    <row r="15540" spans="12:16" ht="24" customHeight="1">
      <c r="L15540" s="8"/>
      <c r="M15540" s="8"/>
      <c r="N15540" s="8"/>
      <c r="O15540" s="8"/>
      <c r="P15540" s="8"/>
    </row>
    <row r="15541" spans="12:16" ht="24" customHeight="1">
      <c r="L15541" s="8"/>
      <c r="M15541" s="8"/>
      <c r="N15541" s="8"/>
      <c r="O15541" s="8"/>
      <c r="P15541" s="8"/>
    </row>
    <row r="15542" spans="12:16" ht="24" customHeight="1">
      <c r="L15542" s="8"/>
      <c r="M15542" s="8"/>
      <c r="N15542" s="8"/>
      <c r="O15542" s="8"/>
      <c r="P15542" s="8"/>
    </row>
    <row r="15543" spans="12:16" ht="24" customHeight="1">
      <c r="L15543" s="8"/>
      <c r="M15543" s="8"/>
      <c r="N15543" s="8"/>
      <c r="O15543" s="8"/>
      <c r="P15543" s="8"/>
    </row>
    <row r="15544" spans="12:16" ht="24" customHeight="1">
      <c r="L15544" s="8"/>
      <c r="M15544" s="8"/>
      <c r="N15544" s="8"/>
      <c r="O15544" s="8"/>
      <c r="P15544" s="8"/>
    </row>
    <row r="15545" spans="12:16" ht="24" customHeight="1">
      <c r="L15545" s="8"/>
      <c r="M15545" s="8"/>
      <c r="N15545" s="8"/>
      <c r="O15545" s="8"/>
      <c r="P15545" s="8"/>
    </row>
    <row r="15546" spans="12:16" ht="24" customHeight="1">
      <c r="L15546" s="8"/>
      <c r="M15546" s="8"/>
      <c r="N15546" s="8"/>
      <c r="O15546" s="8"/>
      <c r="P15546" s="8"/>
    </row>
    <row r="15547" spans="12:16" ht="24" customHeight="1">
      <c r="L15547" s="8"/>
      <c r="M15547" s="8"/>
      <c r="N15547" s="8"/>
      <c r="O15547" s="8"/>
      <c r="P15547" s="8"/>
    </row>
    <row r="15548" spans="12:16" ht="24" customHeight="1">
      <c r="L15548" s="8"/>
      <c r="M15548" s="8"/>
      <c r="N15548" s="8"/>
      <c r="O15548" s="8"/>
      <c r="P15548" s="8"/>
    </row>
    <row r="15549" spans="12:16" ht="24" customHeight="1">
      <c r="L15549" s="8"/>
      <c r="M15549" s="8"/>
      <c r="N15549" s="8"/>
      <c r="O15549" s="8"/>
      <c r="P15549" s="8"/>
    </row>
    <row r="15550" spans="12:16" ht="24" customHeight="1">
      <c r="L15550" s="8"/>
      <c r="M15550" s="8"/>
      <c r="N15550" s="8"/>
      <c r="O15550" s="8"/>
      <c r="P15550" s="8"/>
    </row>
    <row r="15551" spans="12:16" ht="24" customHeight="1">
      <c r="L15551" s="8"/>
      <c r="M15551" s="8"/>
      <c r="N15551" s="8"/>
      <c r="O15551" s="8"/>
      <c r="P15551" s="8"/>
    </row>
    <row r="15552" spans="12:16" ht="24" customHeight="1">
      <c r="L15552" s="8"/>
      <c r="M15552" s="8"/>
      <c r="N15552" s="8"/>
      <c r="O15552" s="8"/>
      <c r="P15552" s="8"/>
    </row>
    <row r="15553" spans="12:16" ht="24" customHeight="1">
      <c r="L15553" s="8"/>
      <c r="M15553" s="8"/>
      <c r="N15553" s="8"/>
      <c r="O15553" s="8"/>
      <c r="P15553" s="8"/>
    </row>
    <row r="15554" spans="12:16" ht="24" customHeight="1">
      <c r="L15554" s="8"/>
      <c r="M15554" s="8"/>
      <c r="N15554" s="8"/>
      <c r="O15554" s="8"/>
      <c r="P15554" s="8"/>
    </row>
    <row r="15555" spans="12:16" ht="24" customHeight="1">
      <c r="L15555" s="8"/>
      <c r="M15555" s="8"/>
      <c r="N15555" s="8"/>
      <c r="O15555" s="8"/>
      <c r="P15555" s="8"/>
    </row>
    <row r="15556" spans="12:16" ht="24" customHeight="1">
      <c r="L15556" s="8"/>
      <c r="M15556" s="8"/>
      <c r="N15556" s="8"/>
      <c r="O15556" s="8"/>
      <c r="P15556" s="8"/>
    </row>
    <row r="15557" spans="12:16" ht="24" customHeight="1">
      <c r="L15557" s="8"/>
      <c r="M15557" s="8"/>
      <c r="N15557" s="8"/>
      <c r="O15557" s="8"/>
      <c r="P15557" s="8"/>
    </row>
    <row r="15558" spans="12:16" ht="24" customHeight="1">
      <c r="L15558" s="8"/>
      <c r="M15558" s="8"/>
      <c r="N15558" s="8"/>
      <c r="O15558" s="8"/>
      <c r="P15558" s="8"/>
    </row>
    <row r="15559" spans="12:16" ht="24" customHeight="1">
      <c r="L15559" s="8"/>
      <c r="M15559" s="8"/>
      <c r="N15559" s="8"/>
      <c r="O15559" s="8"/>
      <c r="P15559" s="8"/>
    </row>
    <row r="15560" spans="12:16" ht="24" customHeight="1">
      <c r="L15560" s="8"/>
      <c r="M15560" s="8"/>
      <c r="N15560" s="8"/>
      <c r="O15560" s="8"/>
      <c r="P15560" s="8"/>
    </row>
    <row r="15561" spans="12:16" ht="24" customHeight="1">
      <c r="L15561" s="8"/>
      <c r="M15561" s="8"/>
      <c r="N15561" s="8"/>
      <c r="O15561" s="8"/>
      <c r="P15561" s="8"/>
    </row>
    <row r="15562" spans="12:16" ht="24" customHeight="1">
      <c r="L15562" s="8"/>
      <c r="M15562" s="8"/>
      <c r="N15562" s="8"/>
      <c r="O15562" s="8"/>
      <c r="P15562" s="8"/>
    </row>
    <row r="15563" spans="12:16" ht="24" customHeight="1">
      <c r="L15563" s="8"/>
      <c r="M15563" s="8"/>
      <c r="N15563" s="8"/>
      <c r="O15563" s="8"/>
      <c r="P15563" s="8"/>
    </row>
    <row r="15564" spans="12:16" ht="24" customHeight="1">
      <c r="L15564" s="8"/>
      <c r="M15564" s="8"/>
      <c r="N15564" s="8"/>
      <c r="O15564" s="8"/>
      <c r="P15564" s="8"/>
    </row>
    <row r="15565" spans="12:16" ht="24" customHeight="1">
      <c r="L15565" s="8"/>
      <c r="M15565" s="8"/>
      <c r="N15565" s="8"/>
      <c r="O15565" s="8"/>
      <c r="P15565" s="8"/>
    </row>
    <row r="15566" spans="12:16" ht="24" customHeight="1">
      <c r="L15566" s="8"/>
      <c r="M15566" s="8"/>
      <c r="N15566" s="8"/>
      <c r="O15566" s="8"/>
      <c r="P15566" s="8"/>
    </row>
    <row r="15567" spans="12:16" ht="24" customHeight="1">
      <c r="L15567" s="8"/>
      <c r="M15567" s="8"/>
      <c r="N15567" s="8"/>
      <c r="O15567" s="8"/>
      <c r="P15567" s="8"/>
    </row>
    <row r="15568" spans="12:16" ht="24" customHeight="1">
      <c r="L15568" s="8"/>
      <c r="M15568" s="8"/>
      <c r="N15568" s="8"/>
      <c r="O15568" s="8"/>
      <c r="P15568" s="8"/>
    </row>
    <row r="15569" spans="12:16" ht="24" customHeight="1">
      <c r="L15569" s="8"/>
      <c r="M15569" s="8"/>
      <c r="N15569" s="8"/>
      <c r="O15569" s="8"/>
      <c r="P15569" s="8"/>
    </row>
    <row r="15570" spans="12:16" ht="24" customHeight="1">
      <c r="L15570" s="8"/>
      <c r="M15570" s="8"/>
      <c r="N15570" s="8"/>
      <c r="O15570" s="8"/>
      <c r="P15570" s="8"/>
    </row>
    <row r="15571" spans="12:16" ht="24" customHeight="1">
      <c r="L15571" s="8"/>
      <c r="M15571" s="8"/>
      <c r="N15571" s="8"/>
      <c r="O15571" s="8"/>
      <c r="P15571" s="8"/>
    </row>
    <row r="15572" spans="12:16" ht="24" customHeight="1">
      <c r="L15572" s="8"/>
      <c r="M15572" s="8"/>
      <c r="N15572" s="8"/>
      <c r="O15572" s="8"/>
      <c r="P15572" s="8"/>
    </row>
    <row r="15573" spans="12:16" ht="24" customHeight="1">
      <c r="L15573" s="8"/>
      <c r="M15573" s="8"/>
      <c r="N15573" s="8"/>
      <c r="O15573" s="8"/>
      <c r="P15573" s="8"/>
    </row>
    <row r="15574" spans="12:16" ht="24" customHeight="1">
      <c r="L15574" s="8"/>
      <c r="M15574" s="8"/>
      <c r="N15574" s="8"/>
      <c r="O15574" s="8"/>
      <c r="P15574" s="8"/>
    </row>
    <row r="15575" spans="12:16" ht="24" customHeight="1">
      <c r="L15575" s="8"/>
      <c r="M15575" s="8"/>
      <c r="N15575" s="8"/>
      <c r="O15575" s="8"/>
      <c r="P15575" s="8"/>
    </row>
    <row r="15576" spans="12:16" ht="24" customHeight="1">
      <c r="L15576" s="8"/>
      <c r="M15576" s="8"/>
      <c r="N15576" s="8"/>
      <c r="O15576" s="8"/>
      <c r="P15576" s="8"/>
    </row>
    <row r="15577" spans="12:16" ht="24" customHeight="1">
      <c r="L15577" s="8"/>
      <c r="M15577" s="8"/>
      <c r="N15577" s="8"/>
      <c r="O15577" s="8"/>
      <c r="P15577" s="8"/>
    </row>
    <row r="15578" spans="12:16" ht="24" customHeight="1">
      <c r="L15578" s="8"/>
      <c r="M15578" s="8"/>
      <c r="N15578" s="8"/>
      <c r="O15578" s="8"/>
      <c r="P15578" s="8"/>
    </row>
    <row r="15579" spans="12:16" ht="24" customHeight="1">
      <c r="L15579" s="8"/>
      <c r="M15579" s="8"/>
      <c r="N15579" s="8"/>
      <c r="O15579" s="8"/>
      <c r="P15579" s="8"/>
    </row>
    <row r="15580" spans="12:16" ht="24" customHeight="1">
      <c r="L15580" s="8"/>
      <c r="M15580" s="8"/>
      <c r="N15580" s="8"/>
      <c r="O15580" s="8"/>
      <c r="P15580" s="8"/>
    </row>
    <row r="15581" spans="12:16" ht="24" customHeight="1">
      <c r="L15581" s="8"/>
      <c r="M15581" s="8"/>
      <c r="N15581" s="8"/>
      <c r="O15581" s="8"/>
      <c r="P15581" s="8"/>
    </row>
    <row r="15582" spans="12:16" ht="24" customHeight="1">
      <c r="L15582" s="8"/>
      <c r="M15582" s="8"/>
      <c r="N15582" s="8"/>
      <c r="O15582" s="8"/>
      <c r="P15582" s="8"/>
    </row>
    <row r="15583" spans="12:16" ht="24" customHeight="1">
      <c r="L15583" s="8"/>
      <c r="M15583" s="8"/>
      <c r="N15583" s="8"/>
      <c r="O15583" s="8"/>
      <c r="P15583" s="8"/>
    </row>
    <row r="15584" spans="12:16" ht="24" customHeight="1">
      <c r="L15584" s="8"/>
      <c r="M15584" s="8"/>
      <c r="N15584" s="8"/>
      <c r="O15584" s="8"/>
      <c r="P15584" s="8"/>
    </row>
    <row r="15585" spans="12:16" ht="24" customHeight="1">
      <c r="L15585" s="8"/>
      <c r="M15585" s="8"/>
      <c r="N15585" s="8"/>
      <c r="O15585" s="8"/>
      <c r="P15585" s="8"/>
    </row>
    <row r="15586" spans="12:16" ht="24" customHeight="1">
      <c r="L15586" s="8"/>
      <c r="M15586" s="8"/>
      <c r="N15586" s="8"/>
      <c r="O15586" s="8"/>
      <c r="P15586" s="8"/>
    </row>
    <row r="15587" spans="12:16" ht="24" customHeight="1">
      <c r="L15587" s="8"/>
      <c r="M15587" s="8"/>
      <c r="N15587" s="8"/>
      <c r="O15587" s="8"/>
      <c r="P15587" s="8"/>
    </row>
    <row r="15588" spans="12:16" ht="24" customHeight="1">
      <c r="L15588" s="8"/>
      <c r="M15588" s="8"/>
      <c r="N15588" s="8"/>
      <c r="O15588" s="8"/>
      <c r="P15588" s="8"/>
    </row>
    <row r="15589" spans="12:16" ht="24" customHeight="1">
      <c r="L15589" s="8"/>
      <c r="M15589" s="8"/>
      <c r="N15589" s="8"/>
      <c r="O15589" s="8"/>
      <c r="P15589" s="8"/>
    </row>
    <row r="15590" spans="12:16" ht="24" customHeight="1">
      <c r="L15590" s="8"/>
      <c r="M15590" s="8"/>
      <c r="N15590" s="8"/>
      <c r="O15590" s="8"/>
      <c r="P15590" s="8"/>
    </row>
    <row r="15591" spans="12:16" ht="24" customHeight="1">
      <c r="L15591" s="8"/>
      <c r="M15591" s="8"/>
      <c r="N15591" s="8"/>
      <c r="O15591" s="8"/>
      <c r="P15591" s="8"/>
    </row>
    <row r="15592" spans="12:16" ht="24" customHeight="1">
      <c r="L15592" s="8"/>
      <c r="M15592" s="8"/>
      <c r="N15592" s="8"/>
      <c r="O15592" s="8"/>
      <c r="P15592" s="8"/>
    </row>
    <row r="15593" spans="12:16" ht="24" customHeight="1">
      <c r="L15593" s="8"/>
      <c r="M15593" s="8"/>
      <c r="N15593" s="8"/>
      <c r="O15593" s="8"/>
      <c r="P15593" s="8"/>
    </row>
    <row r="15594" spans="12:16" ht="24" customHeight="1">
      <c r="L15594" s="8"/>
      <c r="M15594" s="8"/>
      <c r="N15594" s="8"/>
      <c r="O15594" s="8"/>
      <c r="P15594" s="8"/>
    </row>
    <row r="15595" spans="12:16" ht="24" customHeight="1">
      <c r="L15595" s="8"/>
      <c r="M15595" s="8"/>
      <c r="N15595" s="8"/>
      <c r="O15595" s="8"/>
      <c r="P15595" s="8"/>
    </row>
    <row r="15596" spans="12:16" ht="24" customHeight="1">
      <c r="L15596" s="8"/>
      <c r="M15596" s="8"/>
      <c r="N15596" s="8"/>
      <c r="O15596" s="8"/>
      <c r="P15596" s="8"/>
    </row>
    <row r="15597" spans="12:16" ht="24" customHeight="1">
      <c r="L15597" s="8"/>
      <c r="M15597" s="8"/>
      <c r="N15597" s="8"/>
      <c r="O15597" s="8"/>
      <c r="P15597" s="8"/>
    </row>
    <row r="15598" spans="12:16" ht="24" customHeight="1">
      <c r="L15598" s="8"/>
      <c r="M15598" s="8"/>
      <c r="N15598" s="8"/>
      <c r="O15598" s="8"/>
      <c r="P15598" s="8"/>
    </row>
    <row r="15599" spans="12:16" ht="24" customHeight="1">
      <c r="L15599" s="8"/>
      <c r="M15599" s="8"/>
      <c r="N15599" s="8"/>
      <c r="O15599" s="8"/>
      <c r="P15599" s="8"/>
    </row>
    <row r="15600" spans="12:16" ht="24" customHeight="1">
      <c r="L15600" s="8"/>
      <c r="M15600" s="8"/>
      <c r="N15600" s="8"/>
      <c r="O15600" s="8"/>
      <c r="P15600" s="8"/>
    </row>
    <row r="15601" spans="12:16" ht="24" customHeight="1">
      <c r="L15601" s="8"/>
      <c r="M15601" s="8"/>
      <c r="N15601" s="8"/>
      <c r="O15601" s="8"/>
      <c r="P15601" s="8"/>
    </row>
    <row r="15602" spans="12:16" ht="24" customHeight="1">
      <c r="L15602" s="8"/>
      <c r="M15602" s="8"/>
      <c r="N15602" s="8"/>
      <c r="O15602" s="8"/>
      <c r="P15602" s="8"/>
    </row>
    <row r="15603" spans="12:16" ht="24" customHeight="1">
      <c r="L15603" s="8"/>
      <c r="M15603" s="8"/>
      <c r="N15603" s="8"/>
      <c r="O15603" s="8"/>
      <c r="P15603" s="8"/>
    </row>
    <row r="15604" spans="12:16" ht="24" customHeight="1">
      <c r="L15604" s="8"/>
      <c r="M15604" s="8"/>
      <c r="N15604" s="8"/>
      <c r="O15604" s="8"/>
      <c r="P15604" s="8"/>
    </row>
    <row r="15605" spans="12:16" ht="24" customHeight="1">
      <c r="L15605" s="8"/>
      <c r="M15605" s="8"/>
      <c r="N15605" s="8"/>
      <c r="O15605" s="8"/>
      <c r="P15605" s="8"/>
    </row>
    <row r="15606" spans="12:16" ht="24" customHeight="1">
      <c r="L15606" s="8"/>
      <c r="M15606" s="8"/>
      <c r="N15606" s="8"/>
      <c r="O15606" s="8"/>
      <c r="P15606" s="8"/>
    </row>
    <row r="15607" spans="12:16" ht="24" customHeight="1">
      <c r="L15607" s="8"/>
      <c r="M15607" s="8"/>
      <c r="N15607" s="8"/>
      <c r="O15607" s="8"/>
      <c r="P15607" s="8"/>
    </row>
    <row r="15608" spans="12:16" ht="24" customHeight="1">
      <c r="L15608" s="8"/>
      <c r="M15608" s="8"/>
      <c r="N15608" s="8"/>
      <c r="O15608" s="8"/>
      <c r="P15608" s="8"/>
    </row>
    <row r="15609" spans="12:16" ht="24" customHeight="1">
      <c r="L15609" s="8"/>
      <c r="M15609" s="8"/>
      <c r="N15609" s="8"/>
      <c r="O15609" s="8"/>
      <c r="P15609" s="8"/>
    </row>
    <row r="15610" spans="12:16" ht="24" customHeight="1">
      <c r="L15610" s="8"/>
      <c r="M15610" s="8"/>
      <c r="N15610" s="8"/>
      <c r="O15610" s="8"/>
      <c r="P15610" s="8"/>
    </row>
    <row r="15611" spans="12:16" ht="24" customHeight="1">
      <c r="L15611" s="8"/>
      <c r="M15611" s="8"/>
      <c r="N15611" s="8"/>
      <c r="O15611" s="8"/>
      <c r="P15611" s="8"/>
    </row>
    <row r="15612" spans="12:16" ht="24" customHeight="1">
      <c r="L15612" s="8"/>
      <c r="M15612" s="8"/>
      <c r="N15612" s="8"/>
      <c r="O15612" s="8"/>
      <c r="P15612" s="8"/>
    </row>
    <row r="15613" spans="12:16" ht="24" customHeight="1">
      <c r="L15613" s="8"/>
      <c r="M15613" s="8"/>
      <c r="N15613" s="8"/>
      <c r="O15613" s="8"/>
      <c r="P15613" s="8"/>
    </row>
    <row r="15614" spans="12:16" ht="24" customHeight="1">
      <c r="L15614" s="8"/>
      <c r="M15614" s="8"/>
      <c r="N15614" s="8"/>
      <c r="O15614" s="8"/>
      <c r="P15614" s="8"/>
    </row>
    <row r="15615" spans="12:16" ht="24" customHeight="1">
      <c r="L15615" s="8"/>
      <c r="M15615" s="8"/>
      <c r="N15615" s="8"/>
      <c r="O15615" s="8"/>
      <c r="P15615" s="8"/>
    </row>
    <row r="15616" spans="12:16" ht="24" customHeight="1">
      <c r="L15616" s="8"/>
      <c r="M15616" s="8"/>
      <c r="N15616" s="8"/>
      <c r="O15616" s="8"/>
      <c r="P15616" s="8"/>
    </row>
    <row r="15617" spans="12:16" ht="24" customHeight="1">
      <c r="L15617" s="8"/>
      <c r="M15617" s="8"/>
      <c r="N15617" s="8"/>
      <c r="O15617" s="8"/>
      <c r="P15617" s="8"/>
    </row>
    <row r="15618" spans="12:16" ht="24" customHeight="1">
      <c r="L15618" s="8"/>
      <c r="M15618" s="8"/>
      <c r="N15618" s="8"/>
      <c r="O15618" s="8"/>
      <c r="P15618" s="8"/>
    </row>
    <row r="15619" spans="12:16" ht="24" customHeight="1">
      <c r="L15619" s="8"/>
      <c r="M15619" s="8"/>
      <c r="N15619" s="8"/>
      <c r="O15619" s="8"/>
      <c r="P15619" s="8"/>
    </row>
    <row r="15620" spans="12:16" ht="24" customHeight="1">
      <c r="L15620" s="8"/>
      <c r="M15620" s="8"/>
      <c r="N15620" s="8"/>
      <c r="O15620" s="8"/>
      <c r="P15620" s="8"/>
    </row>
    <row r="15621" spans="12:16" ht="24" customHeight="1">
      <c r="L15621" s="8"/>
      <c r="M15621" s="8"/>
      <c r="N15621" s="8"/>
      <c r="O15621" s="8"/>
      <c r="P15621" s="8"/>
    </row>
    <row r="15622" spans="12:16" ht="24" customHeight="1">
      <c r="L15622" s="8"/>
      <c r="M15622" s="8"/>
      <c r="N15622" s="8"/>
      <c r="O15622" s="8"/>
      <c r="P15622" s="8"/>
    </row>
    <row r="15623" spans="12:16" ht="24" customHeight="1">
      <c r="L15623" s="8"/>
      <c r="M15623" s="8"/>
      <c r="N15623" s="8"/>
      <c r="O15623" s="8"/>
      <c r="P15623" s="8"/>
    </row>
    <row r="15624" spans="12:16" ht="24" customHeight="1">
      <c r="L15624" s="8"/>
      <c r="M15624" s="8"/>
      <c r="N15624" s="8"/>
      <c r="O15624" s="8"/>
      <c r="P15624" s="8"/>
    </row>
    <row r="15625" spans="12:16" ht="24" customHeight="1">
      <c r="L15625" s="8"/>
      <c r="M15625" s="8"/>
      <c r="N15625" s="8"/>
      <c r="O15625" s="8"/>
      <c r="P15625" s="8"/>
    </row>
    <row r="15626" spans="12:16" ht="24" customHeight="1">
      <c r="L15626" s="8"/>
      <c r="M15626" s="8"/>
      <c r="N15626" s="8"/>
      <c r="O15626" s="8"/>
      <c r="P15626" s="8"/>
    </row>
    <row r="15627" spans="12:16" ht="24" customHeight="1">
      <c r="L15627" s="8"/>
      <c r="M15627" s="8"/>
      <c r="N15627" s="8"/>
      <c r="O15627" s="8"/>
      <c r="P15627" s="8"/>
    </row>
    <row r="15628" spans="12:16" ht="24" customHeight="1">
      <c r="L15628" s="8"/>
      <c r="M15628" s="8"/>
      <c r="N15628" s="8"/>
      <c r="O15628" s="8"/>
      <c r="P15628" s="8"/>
    </row>
    <row r="15629" spans="12:16" ht="24" customHeight="1">
      <c r="L15629" s="8"/>
      <c r="M15629" s="8"/>
      <c r="N15629" s="8"/>
      <c r="O15629" s="8"/>
      <c r="P15629" s="8"/>
    </row>
    <row r="15630" spans="12:16" ht="24" customHeight="1">
      <c r="L15630" s="8"/>
      <c r="M15630" s="8"/>
      <c r="N15630" s="8"/>
      <c r="O15630" s="8"/>
      <c r="P15630" s="8"/>
    </row>
    <row r="15631" spans="12:16" ht="24" customHeight="1">
      <c r="L15631" s="8"/>
      <c r="M15631" s="8"/>
      <c r="N15631" s="8"/>
      <c r="O15631" s="8"/>
      <c r="P15631" s="8"/>
    </row>
    <row r="15632" spans="12:16" ht="24" customHeight="1">
      <c r="L15632" s="8"/>
      <c r="M15632" s="8"/>
      <c r="N15632" s="8"/>
      <c r="O15632" s="8"/>
      <c r="P15632" s="8"/>
    </row>
    <row r="15633" spans="12:16" ht="24" customHeight="1">
      <c r="L15633" s="8"/>
      <c r="M15633" s="8"/>
      <c r="N15633" s="8"/>
      <c r="O15633" s="8"/>
      <c r="P15633" s="8"/>
    </row>
    <row r="15634" spans="12:16" ht="24" customHeight="1">
      <c r="L15634" s="8"/>
      <c r="M15634" s="8"/>
      <c r="N15634" s="8"/>
      <c r="O15634" s="8"/>
      <c r="P15634" s="8"/>
    </row>
    <row r="15635" spans="12:16" ht="24" customHeight="1">
      <c r="L15635" s="8"/>
      <c r="M15635" s="8"/>
      <c r="N15635" s="8"/>
      <c r="O15635" s="8"/>
      <c r="P15635" s="8"/>
    </row>
    <row r="15636" spans="12:16" ht="24" customHeight="1">
      <c r="L15636" s="8"/>
      <c r="M15636" s="8"/>
      <c r="N15636" s="8"/>
      <c r="O15636" s="8"/>
      <c r="P15636" s="8"/>
    </row>
    <row r="15637" spans="12:16" ht="24" customHeight="1">
      <c r="L15637" s="8"/>
      <c r="M15637" s="8"/>
      <c r="N15637" s="8"/>
      <c r="O15637" s="8"/>
      <c r="P15637" s="8"/>
    </row>
    <row r="15638" spans="12:16" ht="24" customHeight="1">
      <c r="L15638" s="8"/>
      <c r="M15638" s="8"/>
      <c r="N15638" s="8"/>
      <c r="O15638" s="8"/>
      <c r="P15638" s="8"/>
    </row>
    <row r="15639" spans="12:16" ht="24" customHeight="1">
      <c r="L15639" s="8"/>
      <c r="M15639" s="8"/>
      <c r="N15639" s="8"/>
      <c r="O15639" s="8"/>
      <c r="P15639" s="8"/>
    </row>
    <row r="15640" spans="12:16" ht="24" customHeight="1">
      <c r="L15640" s="8"/>
      <c r="M15640" s="8"/>
      <c r="N15640" s="8"/>
      <c r="O15640" s="8"/>
      <c r="P15640" s="8"/>
    </row>
    <row r="15641" spans="12:16" ht="24" customHeight="1">
      <c r="L15641" s="8"/>
      <c r="M15641" s="8"/>
      <c r="N15641" s="8"/>
      <c r="O15641" s="8"/>
      <c r="P15641" s="8"/>
    </row>
    <row r="15642" spans="12:16" ht="24" customHeight="1">
      <c r="L15642" s="8"/>
      <c r="M15642" s="8"/>
      <c r="N15642" s="8"/>
      <c r="O15642" s="8"/>
      <c r="P15642" s="8"/>
    </row>
    <row r="15643" spans="12:16" ht="24" customHeight="1">
      <c r="L15643" s="8"/>
      <c r="M15643" s="8"/>
      <c r="N15643" s="8"/>
      <c r="O15643" s="8"/>
      <c r="P15643" s="8"/>
    </row>
    <row r="15644" spans="12:16" ht="24" customHeight="1">
      <c r="L15644" s="8"/>
      <c r="M15644" s="8"/>
      <c r="N15644" s="8"/>
      <c r="O15644" s="8"/>
      <c r="P15644" s="8"/>
    </row>
    <row r="15645" spans="12:16" ht="24" customHeight="1">
      <c r="L15645" s="8"/>
      <c r="M15645" s="8"/>
      <c r="N15645" s="8"/>
      <c r="O15645" s="8"/>
      <c r="P15645" s="8"/>
    </row>
    <row r="15646" spans="12:16" ht="24" customHeight="1">
      <c r="L15646" s="8"/>
      <c r="M15646" s="8"/>
      <c r="N15646" s="8"/>
      <c r="O15646" s="8"/>
      <c r="P15646" s="8"/>
    </row>
    <row r="15647" spans="12:16" ht="24" customHeight="1">
      <c r="L15647" s="8"/>
      <c r="M15647" s="8"/>
      <c r="N15647" s="8"/>
      <c r="O15647" s="8"/>
      <c r="P15647" s="8"/>
    </row>
    <row r="15648" spans="12:16" ht="24" customHeight="1">
      <c r="L15648" s="8"/>
      <c r="M15648" s="8"/>
      <c r="N15648" s="8"/>
      <c r="O15648" s="8"/>
      <c r="P15648" s="8"/>
    </row>
    <row r="15649" spans="12:16" ht="24" customHeight="1">
      <c r="L15649" s="8"/>
      <c r="M15649" s="8"/>
      <c r="N15649" s="8"/>
      <c r="O15649" s="8"/>
      <c r="P15649" s="8"/>
    </row>
    <row r="15650" spans="12:16" ht="24" customHeight="1">
      <c r="L15650" s="8"/>
      <c r="M15650" s="8"/>
      <c r="N15650" s="8"/>
      <c r="O15650" s="8"/>
      <c r="P15650" s="8"/>
    </row>
    <row r="15651" spans="12:16" ht="24" customHeight="1">
      <c r="L15651" s="8"/>
      <c r="M15651" s="8"/>
      <c r="N15651" s="8"/>
      <c r="O15651" s="8"/>
      <c r="P15651" s="8"/>
    </row>
    <row r="15652" spans="12:16" ht="24" customHeight="1">
      <c r="L15652" s="8"/>
      <c r="M15652" s="8"/>
      <c r="N15652" s="8"/>
      <c r="O15652" s="8"/>
      <c r="P15652" s="8"/>
    </row>
    <row r="15653" spans="12:16" ht="24" customHeight="1">
      <c r="L15653" s="8"/>
      <c r="M15653" s="8"/>
      <c r="N15653" s="8"/>
      <c r="O15653" s="8"/>
      <c r="P15653" s="8"/>
    </row>
    <row r="15654" spans="12:16" ht="24" customHeight="1">
      <c r="L15654" s="8"/>
      <c r="M15654" s="8"/>
      <c r="N15654" s="8"/>
      <c r="O15654" s="8"/>
      <c r="P15654" s="8"/>
    </row>
    <row r="15655" spans="12:16" ht="24" customHeight="1">
      <c r="L15655" s="8"/>
      <c r="M15655" s="8"/>
      <c r="N15655" s="8"/>
      <c r="O15655" s="8"/>
      <c r="P15655" s="8"/>
    </row>
    <row r="15656" spans="12:16" ht="24" customHeight="1">
      <c r="L15656" s="8"/>
      <c r="M15656" s="8"/>
      <c r="N15656" s="8"/>
      <c r="O15656" s="8"/>
      <c r="P15656" s="8"/>
    </row>
    <row r="15657" spans="12:16" ht="24" customHeight="1">
      <c r="L15657" s="8"/>
      <c r="M15657" s="8"/>
      <c r="N15657" s="8"/>
      <c r="O15657" s="8"/>
      <c r="P15657" s="8"/>
    </row>
    <row r="15658" spans="12:16" ht="24" customHeight="1">
      <c r="L15658" s="8"/>
      <c r="M15658" s="8"/>
      <c r="N15658" s="8"/>
      <c r="O15658" s="8"/>
      <c r="P15658" s="8"/>
    </row>
    <row r="15659" spans="12:16" ht="24" customHeight="1">
      <c r="L15659" s="8"/>
      <c r="M15659" s="8"/>
      <c r="N15659" s="8"/>
      <c r="O15659" s="8"/>
      <c r="P15659" s="8"/>
    </row>
    <row r="15660" spans="12:16" ht="24" customHeight="1">
      <c r="L15660" s="8"/>
      <c r="M15660" s="8"/>
      <c r="N15660" s="8"/>
      <c r="O15660" s="8"/>
      <c r="P15660" s="8"/>
    </row>
    <row r="15661" spans="12:16" ht="24" customHeight="1">
      <c r="L15661" s="8"/>
      <c r="M15661" s="8"/>
      <c r="N15661" s="8"/>
      <c r="O15661" s="8"/>
      <c r="P15661" s="8"/>
    </row>
    <row r="15662" spans="12:16" ht="24" customHeight="1">
      <c r="L15662" s="8"/>
      <c r="M15662" s="8"/>
      <c r="N15662" s="8"/>
      <c r="O15662" s="8"/>
      <c r="P15662" s="8"/>
    </row>
    <row r="15663" spans="12:16" ht="24" customHeight="1">
      <c r="L15663" s="8"/>
      <c r="M15663" s="8"/>
      <c r="N15663" s="8"/>
      <c r="O15663" s="8"/>
      <c r="P15663" s="8"/>
    </row>
    <row r="15664" spans="12:16" ht="24" customHeight="1">
      <c r="L15664" s="8"/>
      <c r="M15664" s="8"/>
      <c r="N15664" s="8"/>
      <c r="O15664" s="8"/>
      <c r="P15664" s="8"/>
    </row>
    <row r="15665" spans="12:16" ht="24" customHeight="1">
      <c r="L15665" s="8"/>
      <c r="M15665" s="8"/>
      <c r="N15665" s="8"/>
      <c r="O15665" s="8"/>
      <c r="P15665" s="8"/>
    </row>
    <row r="15666" spans="12:16" ht="24" customHeight="1">
      <c r="L15666" s="8"/>
      <c r="M15666" s="8"/>
      <c r="N15666" s="8"/>
      <c r="O15666" s="8"/>
      <c r="P15666" s="8"/>
    </row>
    <row r="15667" spans="12:16" ht="24" customHeight="1">
      <c r="L15667" s="8"/>
      <c r="M15667" s="8"/>
      <c r="N15667" s="8"/>
      <c r="O15667" s="8"/>
      <c r="P15667" s="8"/>
    </row>
    <row r="15668" spans="12:16" ht="24" customHeight="1">
      <c r="L15668" s="8"/>
      <c r="M15668" s="8"/>
      <c r="N15668" s="8"/>
      <c r="O15668" s="8"/>
      <c r="P15668" s="8"/>
    </row>
    <row r="15669" spans="12:16" ht="24" customHeight="1">
      <c r="L15669" s="8"/>
      <c r="M15669" s="8"/>
      <c r="N15669" s="8"/>
      <c r="O15669" s="8"/>
      <c r="P15669" s="8"/>
    </row>
    <row r="15670" spans="12:16" ht="24" customHeight="1">
      <c r="L15670" s="8"/>
      <c r="M15670" s="8"/>
      <c r="N15670" s="8"/>
      <c r="O15670" s="8"/>
      <c r="P15670" s="8"/>
    </row>
    <row r="15671" spans="12:16" ht="24" customHeight="1">
      <c r="L15671" s="8"/>
      <c r="M15671" s="8"/>
      <c r="N15671" s="8"/>
      <c r="O15671" s="8"/>
      <c r="P15671" s="8"/>
    </row>
    <row r="15672" spans="12:16" ht="24" customHeight="1">
      <c r="L15672" s="8"/>
      <c r="M15672" s="8"/>
      <c r="N15672" s="8"/>
      <c r="O15672" s="8"/>
      <c r="P15672" s="8"/>
    </row>
    <row r="15673" spans="12:16" ht="24" customHeight="1">
      <c r="L15673" s="8"/>
      <c r="M15673" s="8"/>
      <c r="N15673" s="8"/>
      <c r="O15673" s="8"/>
      <c r="P15673" s="8"/>
    </row>
    <row r="15674" spans="12:16" ht="24" customHeight="1">
      <c r="L15674" s="8"/>
      <c r="M15674" s="8"/>
      <c r="N15674" s="8"/>
      <c r="O15674" s="8"/>
      <c r="P15674" s="8"/>
    </row>
    <row r="15675" spans="12:16" ht="24" customHeight="1">
      <c r="L15675" s="8"/>
      <c r="M15675" s="8"/>
      <c r="N15675" s="8"/>
      <c r="O15675" s="8"/>
      <c r="P15675" s="8"/>
    </row>
    <row r="15676" spans="12:16" ht="24" customHeight="1">
      <c r="L15676" s="8"/>
      <c r="M15676" s="8"/>
      <c r="N15676" s="8"/>
      <c r="O15676" s="8"/>
      <c r="P15676" s="8"/>
    </row>
    <row r="15677" spans="12:16" ht="24" customHeight="1">
      <c r="L15677" s="8"/>
      <c r="M15677" s="8"/>
      <c r="N15677" s="8"/>
      <c r="O15677" s="8"/>
      <c r="P15677" s="8"/>
    </row>
    <row r="15678" spans="12:16" ht="24" customHeight="1">
      <c r="L15678" s="8"/>
      <c r="M15678" s="8"/>
      <c r="N15678" s="8"/>
      <c r="O15678" s="8"/>
      <c r="P15678" s="8"/>
    </row>
    <row r="15679" spans="12:16" ht="24" customHeight="1">
      <c r="L15679" s="8"/>
      <c r="M15679" s="8"/>
      <c r="N15679" s="8"/>
      <c r="O15679" s="8"/>
      <c r="P15679" s="8"/>
    </row>
    <row r="15680" spans="12:16" ht="24" customHeight="1">
      <c r="L15680" s="8"/>
      <c r="M15680" s="8"/>
      <c r="N15680" s="8"/>
      <c r="O15680" s="8"/>
      <c r="P15680" s="8"/>
    </row>
    <row r="15681" spans="12:16" ht="24" customHeight="1">
      <c r="L15681" s="8"/>
      <c r="M15681" s="8"/>
      <c r="N15681" s="8"/>
      <c r="O15681" s="8"/>
      <c r="P15681" s="8"/>
    </row>
    <row r="15682" spans="12:16" ht="24" customHeight="1">
      <c r="L15682" s="8"/>
      <c r="M15682" s="8"/>
      <c r="N15682" s="8"/>
      <c r="O15682" s="8"/>
      <c r="P15682" s="8"/>
    </row>
    <row r="15683" spans="12:16" ht="24" customHeight="1">
      <c r="L15683" s="8"/>
      <c r="M15683" s="8"/>
      <c r="N15683" s="8"/>
      <c r="O15683" s="8"/>
      <c r="P15683" s="8"/>
    </row>
    <row r="15684" spans="12:16" ht="24" customHeight="1">
      <c r="L15684" s="8"/>
      <c r="M15684" s="8"/>
      <c r="N15684" s="8"/>
      <c r="O15684" s="8"/>
      <c r="P15684" s="8"/>
    </row>
    <row r="15685" spans="12:16" ht="24" customHeight="1">
      <c r="L15685" s="8"/>
      <c r="M15685" s="8"/>
      <c r="N15685" s="8"/>
      <c r="O15685" s="8"/>
      <c r="P15685" s="8"/>
    </row>
    <row r="15686" spans="12:16" ht="24" customHeight="1">
      <c r="L15686" s="8"/>
      <c r="M15686" s="8"/>
      <c r="N15686" s="8"/>
      <c r="O15686" s="8"/>
      <c r="P15686" s="8"/>
    </row>
    <row r="15687" spans="12:16" ht="24" customHeight="1">
      <c r="L15687" s="8"/>
      <c r="M15687" s="8"/>
      <c r="N15687" s="8"/>
      <c r="O15687" s="8"/>
      <c r="P15687" s="8"/>
    </row>
    <row r="15688" spans="12:16" ht="24" customHeight="1">
      <c r="L15688" s="8"/>
      <c r="M15688" s="8"/>
      <c r="N15688" s="8"/>
      <c r="O15688" s="8"/>
      <c r="P15688" s="8"/>
    </row>
    <row r="15689" spans="12:16" ht="24" customHeight="1">
      <c r="L15689" s="8"/>
      <c r="M15689" s="8"/>
      <c r="N15689" s="8"/>
      <c r="O15689" s="8"/>
      <c r="P15689" s="8"/>
    </row>
    <row r="15690" spans="12:16" ht="24" customHeight="1">
      <c r="L15690" s="8"/>
      <c r="M15690" s="8"/>
      <c r="N15690" s="8"/>
      <c r="O15690" s="8"/>
      <c r="P15690" s="8"/>
    </row>
    <row r="15691" spans="12:16" ht="24" customHeight="1">
      <c r="L15691" s="8"/>
      <c r="M15691" s="8"/>
      <c r="N15691" s="8"/>
      <c r="O15691" s="8"/>
      <c r="P15691" s="8"/>
    </row>
    <row r="15692" spans="12:16" ht="24" customHeight="1">
      <c r="L15692" s="8"/>
      <c r="M15692" s="8"/>
      <c r="N15692" s="8"/>
      <c r="O15692" s="8"/>
      <c r="P15692" s="8"/>
    </row>
    <row r="15693" spans="12:16" ht="24" customHeight="1">
      <c r="L15693" s="8"/>
      <c r="M15693" s="8"/>
      <c r="N15693" s="8"/>
      <c r="O15693" s="8"/>
      <c r="P15693" s="8"/>
    </row>
    <row r="15694" spans="12:16" ht="24" customHeight="1">
      <c r="L15694" s="8"/>
      <c r="M15694" s="8"/>
      <c r="N15694" s="8"/>
      <c r="O15694" s="8"/>
      <c r="P15694" s="8"/>
    </row>
    <row r="15695" spans="12:16" ht="24" customHeight="1">
      <c r="L15695" s="8"/>
      <c r="M15695" s="8"/>
      <c r="N15695" s="8"/>
      <c r="O15695" s="8"/>
      <c r="P15695" s="8"/>
    </row>
    <row r="15696" spans="12:16" ht="24" customHeight="1">
      <c r="L15696" s="8"/>
      <c r="M15696" s="8"/>
      <c r="N15696" s="8"/>
      <c r="O15696" s="8"/>
      <c r="P15696" s="8"/>
    </row>
    <row r="15697" spans="12:16" ht="24" customHeight="1">
      <c r="L15697" s="8"/>
      <c r="M15697" s="8"/>
      <c r="N15697" s="8"/>
      <c r="O15697" s="8"/>
      <c r="P15697" s="8"/>
    </row>
    <row r="15698" spans="12:16" ht="24" customHeight="1">
      <c r="L15698" s="8"/>
      <c r="M15698" s="8"/>
      <c r="N15698" s="8"/>
      <c r="O15698" s="8"/>
      <c r="P15698" s="8"/>
    </row>
    <row r="15699" spans="12:16" ht="24" customHeight="1">
      <c r="L15699" s="8"/>
      <c r="M15699" s="8"/>
      <c r="N15699" s="8"/>
      <c r="O15699" s="8"/>
      <c r="P15699" s="8"/>
    </row>
    <row r="15700" spans="12:16" ht="24" customHeight="1">
      <c r="L15700" s="8"/>
      <c r="M15700" s="8"/>
      <c r="N15700" s="8"/>
      <c r="O15700" s="8"/>
      <c r="P15700" s="8"/>
    </row>
    <row r="15701" spans="12:16" ht="24" customHeight="1">
      <c r="L15701" s="8"/>
      <c r="M15701" s="8"/>
      <c r="N15701" s="8"/>
      <c r="O15701" s="8"/>
      <c r="P15701" s="8"/>
    </row>
    <row r="15702" spans="12:16" ht="24" customHeight="1">
      <c r="L15702" s="8"/>
      <c r="M15702" s="8"/>
      <c r="N15702" s="8"/>
      <c r="O15702" s="8"/>
      <c r="P15702" s="8"/>
    </row>
    <row r="15703" spans="12:16" ht="24" customHeight="1">
      <c r="L15703" s="8"/>
      <c r="M15703" s="8"/>
      <c r="N15703" s="8"/>
      <c r="O15703" s="8"/>
      <c r="P15703" s="8"/>
    </row>
    <row r="15704" spans="12:16" ht="24" customHeight="1">
      <c r="L15704" s="8"/>
      <c r="M15704" s="8"/>
      <c r="N15704" s="8"/>
      <c r="O15704" s="8"/>
      <c r="P15704" s="8"/>
    </row>
    <row r="15705" spans="12:16" ht="24" customHeight="1">
      <c r="L15705" s="8"/>
      <c r="M15705" s="8"/>
      <c r="N15705" s="8"/>
      <c r="O15705" s="8"/>
      <c r="P15705" s="8"/>
    </row>
    <row r="15706" spans="12:16" ht="24" customHeight="1">
      <c r="L15706" s="8"/>
      <c r="M15706" s="8"/>
      <c r="N15706" s="8"/>
      <c r="O15706" s="8"/>
      <c r="P15706" s="8"/>
    </row>
    <row r="15707" spans="12:16" ht="24" customHeight="1">
      <c r="L15707" s="8"/>
      <c r="M15707" s="8"/>
      <c r="N15707" s="8"/>
      <c r="O15707" s="8"/>
      <c r="P15707" s="8"/>
    </row>
    <row r="15708" spans="12:16" ht="24" customHeight="1">
      <c r="L15708" s="8"/>
      <c r="M15708" s="8"/>
      <c r="N15708" s="8"/>
      <c r="O15708" s="8"/>
      <c r="P15708" s="8"/>
    </row>
    <row r="15709" spans="12:16" ht="24" customHeight="1">
      <c r="L15709" s="8"/>
      <c r="M15709" s="8"/>
      <c r="N15709" s="8"/>
      <c r="O15709" s="8"/>
      <c r="P15709" s="8"/>
    </row>
    <row r="15710" spans="12:16" ht="24" customHeight="1">
      <c r="L15710" s="8"/>
      <c r="M15710" s="8"/>
      <c r="N15710" s="8"/>
      <c r="O15710" s="8"/>
      <c r="P15710" s="8"/>
    </row>
    <row r="15711" spans="12:16" ht="24" customHeight="1">
      <c r="L15711" s="8"/>
      <c r="M15711" s="8"/>
      <c r="N15711" s="8"/>
      <c r="O15711" s="8"/>
      <c r="P15711" s="8"/>
    </row>
    <row r="15712" spans="12:16" ht="24" customHeight="1">
      <c r="L15712" s="8"/>
      <c r="M15712" s="8"/>
      <c r="N15712" s="8"/>
      <c r="O15712" s="8"/>
      <c r="P15712" s="8"/>
    </row>
    <row r="15713" spans="12:16" ht="24" customHeight="1">
      <c r="L15713" s="8"/>
      <c r="M15713" s="8"/>
      <c r="N15713" s="8"/>
      <c r="O15713" s="8"/>
      <c r="P15713" s="8"/>
    </row>
    <row r="15714" spans="12:16" ht="24" customHeight="1">
      <c r="L15714" s="8"/>
      <c r="M15714" s="8"/>
      <c r="N15714" s="8"/>
      <c r="O15714" s="8"/>
      <c r="P15714" s="8"/>
    </row>
    <row r="15715" spans="12:16" ht="24" customHeight="1">
      <c r="L15715" s="8"/>
      <c r="M15715" s="8"/>
      <c r="N15715" s="8"/>
      <c r="O15715" s="8"/>
      <c r="P15715" s="8"/>
    </row>
    <row r="15716" spans="12:16" ht="24" customHeight="1">
      <c r="L15716" s="8"/>
      <c r="M15716" s="8"/>
      <c r="N15716" s="8"/>
      <c r="O15716" s="8"/>
      <c r="P15716" s="8"/>
    </row>
    <row r="15717" spans="12:16" ht="24" customHeight="1">
      <c r="L15717" s="8"/>
      <c r="M15717" s="8"/>
      <c r="N15717" s="8"/>
      <c r="O15717" s="8"/>
      <c r="P15717" s="8"/>
    </row>
    <row r="15718" spans="12:16" ht="24" customHeight="1">
      <c r="L15718" s="8"/>
      <c r="M15718" s="8"/>
      <c r="N15718" s="8"/>
      <c r="O15718" s="8"/>
      <c r="P15718" s="8"/>
    </row>
    <row r="15719" spans="12:16" ht="24" customHeight="1">
      <c r="L15719" s="8"/>
      <c r="M15719" s="8"/>
      <c r="N15719" s="8"/>
      <c r="O15719" s="8"/>
      <c r="P15719" s="8"/>
    </row>
    <row r="15720" spans="12:16" ht="24" customHeight="1">
      <c r="L15720" s="8"/>
      <c r="M15720" s="8"/>
      <c r="N15720" s="8"/>
      <c r="O15720" s="8"/>
      <c r="P15720" s="8"/>
    </row>
    <row r="15721" spans="12:16" ht="24" customHeight="1">
      <c r="L15721" s="8"/>
      <c r="M15721" s="8"/>
      <c r="N15721" s="8"/>
      <c r="O15721" s="8"/>
      <c r="P15721" s="8"/>
    </row>
    <row r="15722" spans="12:16" ht="24" customHeight="1">
      <c r="L15722" s="8"/>
      <c r="M15722" s="8"/>
      <c r="N15722" s="8"/>
      <c r="O15722" s="8"/>
      <c r="P15722" s="8"/>
    </row>
    <row r="15723" spans="12:16" ht="24" customHeight="1">
      <c r="L15723" s="8"/>
      <c r="M15723" s="8"/>
      <c r="N15723" s="8"/>
      <c r="O15723" s="8"/>
      <c r="P15723" s="8"/>
    </row>
    <row r="15724" spans="12:16" ht="24" customHeight="1">
      <c r="L15724" s="8"/>
      <c r="M15724" s="8"/>
      <c r="N15724" s="8"/>
      <c r="O15724" s="8"/>
      <c r="P15724" s="8"/>
    </row>
    <row r="15725" spans="12:16" ht="24" customHeight="1">
      <c r="L15725" s="8"/>
      <c r="M15725" s="8"/>
      <c r="N15725" s="8"/>
      <c r="O15725" s="8"/>
      <c r="P15725" s="8"/>
    </row>
    <row r="15726" spans="12:16" ht="24" customHeight="1">
      <c r="L15726" s="8"/>
      <c r="M15726" s="8"/>
      <c r="N15726" s="8"/>
      <c r="O15726" s="8"/>
      <c r="P15726" s="8"/>
    </row>
    <row r="15727" spans="12:16" ht="24" customHeight="1">
      <c r="L15727" s="8"/>
      <c r="M15727" s="8"/>
      <c r="N15727" s="8"/>
      <c r="O15727" s="8"/>
      <c r="P15727" s="8"/>
    </row>
    <row r="15728" spans="12:16" ht="24" customHeight="1">
      <c r="L15728" s="8"/>
      <c r="M15728" s="8"/>
      <c r="N15728" s="8"/>
      <c r="O15728" s="8"/>
      <c r="P15728" s="8"/>
    </row>
    <row r="15729" spans="12:16" ht="24" customHeight="1">
      <c r="L15729" s="8"/>
      <c r="M15729" s="8"/>
      <c r="N15729" s="8"/>
      <c r="O15729" s="8"/>
      <c r="P15729" s="8"/>
    </row>
    <row r="15730" spans="12:16" ht="24" customHeight="1">
      <c r="L15730" s="8"/>
      <c r="M15730" s="8"/>
      <c r="N15730" s="8"/>
      <c r="O15730" s="8"/>
      <c r="P15730" s="8"/>
    </row>
    <row r="15731" spans="12:16" ht="24" customHeight="1">
      <c r="L15731" s="8"/>
      <c r="M15731" s="8"/>
      <c r="N15731" s="8"/>
      <c r="O15731" s="8"/>
      <c r="P15731" s="8"/>
    </row>
    <row r="15732" spans="12:16" ht="24" customHeight="1">
      <c r="L15732" s="8"/>
      <c r="M15732" s="8"/>
      <c r="N15732" s="8"/>
      <c r="O15732" s="8"/>
      <c r="P15732" s="8"/>
    </row>
    <row r="15733" spans="12:16" ht="24" customHeight="1">
      <c r="L15733" s="8"/>
      <c r="M15733" s="8"/>
      <c r="N15733" s="8"/>
      <c r="O15733" s="8"/>
      <c r="P15733" s="8"/>
    </row>
    <row r="15734" spans="12:16" ht="24" customHeight="1">
      <c r="L15734" s="8"/>
      <c r="M15734" s="8"/>
      <c r="N15734" s="8"/>
      <c r="O15734" s="8"/>
      <c r="P15734" s="8"/>
    </row>
    <row r="15735" spans="12:16" ht="24" customHeight="1">
      <c r="L15735" s="8"/>
      <c r="M15735" s="8"/>
      <c r="N15735" s="8"/>
      <c r="O15735" s="8"/>
      <c r="P15735" s="8"/>
    </row>
    <row r="15736" spans="12:16" ht="24" customHeight="1">
      <c r="L15736" s="8"/>
      <c r="M15736" s="8"/>
      <c r="N15736" s="8"/>
      <c r="O15736" s="8"/>
      <c r="P15736" s="8"/>
    </row>
    <row r="15737" spans="12:16" ht="24" customHeight="1">
      <c r="L15737" s="8"/>
      <c r="M15737" s="8"/>
      <c r="N15737" s="8"/>
      <c r="O15737" s="8"/>
      <c r="P15737" s="8"/>
    </row>
    <row r="15738" spans="12:16" ht="24" customHeight="1">
      <c r="L15738" s="8"/>
      <c r="M15738" s="8"/>
      <c r="N15738" s="8"/>
      <c r="O15738" s="8"/>
      <c r="P15738" s="8"/>
    </row>
    <row r="15739" spans="12:16" ht="24" customHeight="1">
      <c r="L15739" s="8"/>
      <c r="M15739" s="8"/>
      <c r="N15739" s="8"/>
      <c r="O15739" s="8"/>
      <c r="P15739" s="8"/>
    </row>
    <row r="15740" spans="12:16" ht="24" customHeight="1">
      <c r="L15740" s="8"/>
      <c r="M15740" s="8"/>
      <c r="N15740" s="8"/>
      <c r="O15740" s="8"/>
      <c r="P15740" s="8"/>
    </row>
    <row r="15741" spans="12:16" ht="24" customHeight="1">
      <c r="L15741" s="8"/>
      <c r="M15741" s="8"/>
      <c r="N15741" s="8"/>
      <c r="O15741" s="8"/>
      <c r="P15741" s="8"/>
    </row>
    <row r="15742" spans="12:16" ht="24" customHeight="1">
      <c r="L15742" s="8"/>
      <c r="M15742" s="8"/>
      <c r="N15742" s="8"/>
      <c r="O15742" s="8"/>
      <c r="P15742" s="8"/>
    </row>
    <row r="15743" spans="12:16" ht="24" customHeight="1">
      <c r="L15743" s="8"/>
      <c r="M15743" s="8"/>
      <c r="N15743" s="8"/>
      <c r="O15743" s="8"/>
      <c r="P15743" s="8"/>
    </row>
    <row r="15744" spans="12:16" ht="24" customHeight="1">
      <c r="L15744" s="8"/>
      <c r="M15744" s="8"/>
      <c r="N15744" s="8"/>
      <c r="O15744" s="8"/>
      <c r="P15744" s="8"/>
    </row>
    <row r="15745" spans="12:16" ht="24" customHeight="1">
      <c r="L15745" s="8"/>
      <c r="M15745" s="8"/>
      <c r="N15745" s="8"/>
      <c r="O15745" s="8"/>
      <c r="P15745" s="8"/>
    </row>
    <row r="15746" spans="12:16" ht="24" customHeight="1">
      <c r="L15746" s="8"/>
      <c r="M15746" s="8"/>
      <c r="N15746" s="8"/>
      <c r="O15746" s="8"/>
      <c r="P15746" s="8"/>
    </row>
    <row r="15747" spans="12:16" ht="24" customHeight="1">
      <c r="L15747" s="8"/>
      <c r="M15747" s="8"/>
      <c r="N15747" s="8"/>
      <c r="O15747" s="8"/>
      <c r="P15747" s="8"/>
    </row>
    <row r="15748" spans="12:16" ht="24" customHeight="1">
      <c r="L15748" s="8"/>
      <c r="M15748" s="8"/>
      <c r="N15748" s="8"/>
      <c r="O15748" s="8"/>
      <c r="P15748" s="8"/>
    </row>
    <row r="15749" spans="12:16" ht="24" customHeight="1">
      <c r="L15749" s="8"/>
      <c r="M15749" s="8"/>
      <c r="N15749" s="8"/>
      <c r="O15749" s="8"/>
      <c r="P15749" s="8"/>
    </row>
    <row r="15750" spans="12:16" ht="24" customHeight="1">
      <c r="L15750" s="8"/>
      <c r="M15750" s="8"/>
      <c r="N15750" s="8"/>
      <c r="O15750" s="8"/>
      <c r="P15750" s="8"/>
    </row>
    <row r="15751" spans="12:16" ht="24" customHeight="1">
      <c r="L15751" s="8"/>
      <c r="M15751" s="8"/>
      <c r="N15751" s="8"/>
      <c r="O15751" s="8"/>
      <c r="P15751" s="8"/>
    </row>
    <row r="15752" spans="12:16" ht="24" customHeight="1">
      <c r="L15752" s="8"/>
      <c r="M15752" s="8"/>
      <c r="N15752" s="8"/>
      <c r="O15752" s="8"/>
      <c r="P15752" s="8"/>
    </row>
    <row r="15753" spans="12:16" ht="24" customHeight="1">
      <c r="L15753" s="8"/>
      <c r="M15753" s="8"/>
      <c r="N15753" s="8"/>
      <c r="O15753" s="8"/>
      <c r="P15753" s="8"/>
    </row>
    <row r="15754" spans="12:16" ht="24" customHeight="1">
      <c r="L15754" s="8"/>
      <c r="M15754" s="8"/>
      <c r="N15754" s="8"/>
      <c r="O15754" s="8"/>
      <c r="P15754" s="8"/>
    </row>
    <row r="15755" spans="12:16" ht="24" customHeight="1">
      <c r="L15755" s="8"/>
      <c r="M15755" s="8"/>
      <c r="N15755" s="8"/>
      <c r="O15755" s="8"/>
      <c r="P15755" s="8"/>
    </row>
    <row r="15756" spans="12:16" ht="24" customHeight="1">
      <c r="L15756" s="8"/>
      <c r="M15756" s="8"/>
      <c r="N15756" s="8"/>
      <c r="O15756" s="8"/>
      <c r="P15756" s="8"/>
    </row>
    <row r="15757" spans="12:16" ht="24" customHeight="1">
      <c r="L15757" s="8"/>
      <c r="M15757" s="8"/>
      <c r="N15757" s="8"/>
      <c r="O15757" s="8"/>
      <c r="P15757" s="8"/>
    </row>
    <row r="15758" spans="12:16" ht="24" customHeight="1">
      <c r="L15758" s="8"/>
      <c r="M15758" s="8"/>
      <c r="N15758" s="8"/>
      <c r="O15758" s="8"/>
      <c r="P15758" s="8"/>
    </row>
    <row r="15759" spans="12:16" ht="24" customHeight="1">
      <c r="L15759" s="8"/>
      <c r="M15759" s="8"/>
      <c r="N15759" s="8"/>
      <c r="O15759" s="8"/>
      <c r="P15759" s="8"/>
    </row>
    <row r="15760" spans="12:16" ht="24" customHeight="1">
      <c r="L15760" s="8"/>
      <c r="M15760" s="8"/>
      <c r="N15760" s="8"/>
      <c r="O15760" s="8"/>
      <c r="P15760" s="8"/>
    </row>
    <row r="15761" spans="12:16" ht="24" customHeight="1">
      <c r="L15761" s="8"/>
      <c r="M15761" s="8"/>
      <c r="N15761" s="8"/>
      <c r="O15761" s="8"/>
      <c r="P15761" s="8"/>
    </row>
    <row r="15762" spans="12:16" ht="24" customHeight="1">
      <c r="L15762" s="8"/>
      <c r="M15762" s="8"/>
      <c r="N15762" s="8"/>
      <c r="O15762" s="8"/>
      <c r="P15762" s="8"/>
    </row>
    <row r="15763" spans="12:16" ht="24" customHeight="1">
      <c r="L15763" s="8"/>
      <c r="M15763" s="8"/>
      <c r="N15763" s="8"/>
      <c r="O15763" s="8"/>
      <c r="P15763" s="8"/>
    </row>
    <row r="15764" spans="12:16" ht="24" customHeight="1">
      <c r="L15764" s="8"/>
      <c r="M15764" s="8"/>
      <c r="N15764" s="8"/>
      <c r="O15764" s="8"/>
      <c r="P15764" s="8"/>
    </row>
    <row r="15765" spans="12:16" ht="24" customHeight="1">
      <c r="L15765" s="8"/>
      <c r="M15765" s="8"/>
      <c r="N15765" s="8"/>
      <c r="O15765" s="8"/>
      <c r="P15765" s="8"/>
    </row>
    <row r="15766" spans="12:16" ht="24" customHeight="1">
      <c r="L15766" s="8"/>
      <c r="M15766" s="8"/>
      <c r="N15766" s="8"/>
      <c r="O15766" s="8"/>
      <c r="P15766" s="8"/>
    </row>
    <row r="15767" spans="12:16" ht="24" customHeight="1">
      <c r="L15767" s="8"/>
      <c r="M15767" s="8"/>
      <c r="N15767" s="8"/>
      <c r="O15767" s="8"/>
      <c r="P15767" s="8"/>
    </row>
    <row r="15768" spans="12:16" ht="24" customHeight="1">
      <c r="L15768" s="8"/>
      <c r="M15768" s="8"/>
      <c r="N15768" s="8"/>
      <c r="O15768" s="8"/>
      <c r="P15768" s="8"/>
    </row>
    <row r="15769" spans="12:16" ht="24" customHeight="1">
      <c r="L15769" s="8"/>
      <c r="M15769" s="8"/>
      <c r="N15769" s="8"/>
      <c r="O15769" s="8"/>
      <c r="P15769" s="8"/>
    </row>
    <row r="15770" spans="12:16" ht="24" customHeight="1">
      <c r="L15770" s="8"/>
      <c r="M15770" s="8"/>
      <c r="N15770" s="8"/>
      <c r="O15770" s="8"/>
      <c r="P15770" s="8"/>
    </row>
    <row r="15771" spans="12:16" ht="24" customHeight="1">
      <c r="L15771" s="8"/>
      <c r="M15771" s="8"/>
      <c r="N15771" s="8"/>
      <c r="O15771" s="8"/>
      <c r="P15771" s="8"/>
    </row>
    <row r="15772" spans="12:16" ht="24" customHeight="1">
      <c r="L15772" s="8"/>
      <c r="M15772" s="8"/>
      <c r="N15772" s="8"/>
      <c r="O15772" s="8"/>
      <c r="P15772" s="8"/>
    </row>
    <row r="15773" spans="12:16" ht="24" customHeight="1">
      <c r="L15773" s="8"/>
      <c r="M15773" s="8"/>
      <c r="N15773" s="8"/>
      <c r="O15773" s="8"/>
      <c r="P15773" s="8"/>
    </row>
    <row r="15774" spans="12:16" ht="24" customHeight="1">
      <c r="L15774" s="8"/>
      <c r="M15774" s="8"/>
      <c r="N15774" s="8"/>
      <c r="O15774" s="8"/>
      <c r="P15774" s="8"/>
    </row>
    <row r="15775" spans="12:16" ht="24" customHeight="1">
      <c r="L15775" s="8"/>
      <c r="M15775" s="8"/>
      <c r="N15775" s="8"/>
      <c r="O15775" s="8"/>
      <c r="P15775" s="8"/>
    </row>
    <row r="15776" spans="12:16" ht="24" customHeight="1">
      <c r="L15776" s="8"/>
      <c r="M15776" s="8"/>
      <c r="N15776" s="8"/>
      <c r="O15776" s="8"/>
      <c r="P15776" s="8"/>
    </row>
    <row r="15777" spans="12:16" ht="24" customHeight="1">
      <c r="L15777" s="8"/>
      <c r="M15777" s="8"/>
      <c r="N15777" s="8"/>
      <c r="O15777" s="8"/>
      <c r="P15777" s="8"/>
    </row>
    <row r="15778" spans="12:16" ht="24" customHeight="1">
      <c r="L15778" s="8"/>
      <c r="M15778" s="8"/>
      <c r="N15778" s="8"/>
      <c r="O15778" s="8"/>
      <c r="P15778" s="8"/>
    </row>
    <row r="15779" spans="12:16" ht="24" customHeight="1">
      <c r="L15779" s="8"/>
      <c r="M15779" s="8"/>
      <c r="N15779" s="8"/>
      <c r="O15779" s="8"/>
      <c r="P15779" s="8"/>
    </row>
    <row r="15780" spans="12:16" ht="24" customHeight="1">
      <c r="L15780" s="8"/>
      <c r="M15780" s="8"/>
      <c r="N15780" s="8"/>
      <c r="O15780" s="8"/>
      <c r="P15780" s="8"/>
    </row>
    <row r="15781" spans="12:16" ht="24" customHeight="1">
      <c r="L15781" s="8"/>
      <c r="M15781" s="8"/>
      <c r="N15781" s="8"/>
      <c r="O15781" s="8"/>
      <c r="P15781" s="8"/>
    </row>
    <row r="15782" spans="12:16" ht="24" customHeight="1">
      <c r="L15782" s="8"/>
      <c r="M15782" s="8"/>
      <c r="N15782" s="8"/>
      <c r="O15782" s="8"/>
      <c r="P15782" s="8"/>
    </row>
    <row r="15783" spans="12:16" ht="24" customHeight="1">
      <c r="L15783" s="8"/>
      <c r="M15783" s="8"/>
      <c r="N15783" s="8"/>
      <c r="O15783" s="8"/>
      <c r="P15783" s="8"/>
    </row>
    <row r="15784" spans="12:16" ht="24" customHeight="1">
      <c r="L15784" s="8"/>
      <c r="M15784" s="8"/>
      <c r="N15784" s="8"/>
      <c r="O15784" s="8"/>
      <c r="P15784" s="8"/>
    </row>
    <row r="15785" spans="12:16" ht="24" customHeight="1">
      <c r="L15785" s="8"/>
      <c r="M15785" s="8"/>
      <c r="N15785" s="8"/>
      <c r="O15785" s="8"/>
      <c r="P15785" s="8"/>
    </row>
    <row r="15786" spans="12:16" ht="24" customHeight="1">
      <c r="L15786" s="8"/>
      <c r="M15786" s="8"/>
      <c r="N15786" s="8"/>
      <c r="O15786" s="8"/>
      <c r="P15786" s="8"/>
    </row>
    <row r="15787" spans="12:16" ht="24" customHeight="1">
      <c r="L15787" s="8"/>
      <c r="M15787" s="8"/>
      <c r="N15787" s="8"/>
      <c r="O15787" s="8"/>
      <c r="P15787" s="8"/>
    </row>
    <row r="15788" spans="12:16" ht="24" customHeight="1">
      <c r="L15788" s="8"/>
      <c r="M15788" s="8"/>
      <c r="N15788" s="8"/>
      <c r="O15788" s="8"/>
      <c r="P15788" s="8"/>
    </row>
    <row r="15789" spans="12:16" ht="24" customHeight="1">
      <c r="L15789" s="8"/>
      <c r="M15789" s="8"/>
      <c r="N15789" s="8"/>
      <c r="O15789" s="8"/>
      <c r="P15789" s="8"/>
    </row>
    <row r="15790" spans="12:16" ht="24" customHeight="1">
      <c r="L15790" s="8"/>
      <c r="M15790" s="8"/>
      <c r="N15790" s="8"/>
      <c r="O15790" s="8"/>
      <c r="P15790" s="8"/>
    </row>
    <row r="15791" spans="12:16" ht="24" customHeight="1">
      <c r="L15791" s="8"/>
      <c r="M15791" s="8"/>
      <c r="N15791" s="8"/>
      <c r="O15791" s="8"/>
      <c r="P15791" s="8"/>
    </row>
    <row r="15792" spans="12:16" ht="24" customHeight="1">
      <c r="L15792" s="8"/>
      <c r="M15792" s="8"/>
      <c r="N15792" s="8"/>
      <c r="O15792" s="8"/>
      <c r="P15792" s="8"/>
    </row>
    <row r="15793" spans="12:16" ht="24" customHeight="1">
      <c r="L15793" s="8"/>
      <c r="M15793" s="8"/>
      <c r="N15793" s="8"/>
      <c r="O15793" s="8"/>
      <c r="P15793" s="8"/>
    </row>
    <row r="15794" spans="12:16" ht="24" customHeight="1">
      <c r="L15794" s="8"/>
      <c r="M15794" s="8"/>
      <c r="N15794" s="8"/>
      <c r="O15794" s="8"/>
      <c r="P15794" s="8"/>
    </row>
    <row r="15795" spans="12:16" ht="24" customHeight="1">
      <c r="L15795" s="8"/>
      <c r="M15795" s="8"/>
      <c r="N15795" s="8"/>
      <c r="O15795" s="8"/>
      <c r="P15795" s="8"/>
    </row>
    <row r="15796" spans="12:16" ht="24" customHeight="1">
      <c r="L15796" s="8"/>
      <c r="M15796" s="8"/>
      <c r="N15796" s="8"/>
      <c r="O15796" s="8"/>
      <c r="P15796" s="8"/>
    </row>
    <row r="15797" spans="12:16" ht="24" customHeight="1">
      <c r="L15797" s="8"/>
      <c r="M15797" s="8"/>
      <c r="N15797" s="8"/>
      <c r="O15797" s="8"/>
      <c r="P15797" s="8"/>
    </row>
    <row r="15798" spans="12:16" ht="24" customHeight="1">
      <c r="L15798" s="8"/>
      <c r="M15798" s="8"/>
      <c r="N15798" s="8"/>
      <c r="O15798" s="8"/>
      <c r="P15798" s="8"/>
    </row>
    <row r="15799" spans="12:16" ht="24" customHeight="1">
      <c r="L15799" s="8"/>
      <c r="M15799" s="8"/>
      <c r="N15799" s="8"/>
      <c r="O15799" s="8"/>
      <c r="P15799" s="8"/>
    </row>
    <row r="15800" spans="12:16" ht="24" customHeight="1">
      <c r="L15800" s="8"/>
      <c r="M15800" s="8"/>
      <c r="N15800" s="8"/>
      <c r="O15800" s="8"/>
      <c r="P15800" s="8"/>
    </row>
    <row r="15801" spans="12:16" ht="24" customHeight="1">
      <c r="L15801" s="8"/>
      <c r="M15801" s="8"/>
      <c r="N15801" s="8"/>
      <c r="O15801" s="8"/>
      <c r="P15801" s="8"/>
    </row>
    <row r="15802" spans="12:16" ht="24" customHeight="1">
      <c r="L15802" s="8"/>
      <c r="M15802" s="8"/>
      <c r="N15802" s="8"/>
      <c r="O15802" s="8"/>
      <c r="P15802" s="8"/>
    </row>
    <row r="15803" spans="12:16" ht="24" customHeight="1">
      <c r="L15803" s="8"/>
      <c r="M15803" s="8"/>
      <c r="N15803" s="8"/>
      <c r="O15803" s="8"/>
      <c r="P15803" s="8"/>
    </row>
    <row r="15804" spans="12:16" ht="24" customHeight="1">
      <c r="L15804" s="8"/>
      <c r="M15804" s="8"/>
      <c r="N15804" s="8"/>
      <c r="O15804" s="8"/>
      <c r="P15804" s="8"/>
    </row>
    <row r="15805" spans="12:16" ht="24" customHeight="1">
      <c r="L15805" s="8"/>
      <c r="M15805" s="8"/>
      <c r="N15805" s="8"/>
      <c r="O15805" s="8"/>
      <c r="P15805" s="8"/>
    </row>
    <row r="15806" spans="12:16" ht="24" customHeight="1">
      <c r="L15806" s="8"/>
      <c r="M15806" s="8"/>
      <c r="N15806" s="8"/>
      <c r="O15806" s="8"/>
      <c r="P15806" s="8"/>
    </row>
    <row r="15807" spans="12:16" ht="24" customHeight="1">
      <c r="L15807" s="8"/>
      <c r="M15807" s="8"/>
      <c r="N15807" s="8"/>
      <c r="O15807" s="8"/>
      <c r="P15807" s="8"/>
    </row>
    <row r="15808" spans="12:16" ht="24" customHeight="1">
      <c r="L15808" s="8"/>
      <c r="M15808" s="8"/>
      <c r="N15808" s="8"/>
      <c r="O15808" s="8"/>
      <c r="P15808" s="8"/>
    </row>
    <row r="15809" spans="12:16" ht="24" customHeight="1">
      <c r="L15809" s="8"/>
      <c r="M15809" s="8"/>
      <c r="N15809" s="8"/>
      <c r="O15809" s="8"/>
      <c r="P15809" s="8"/>
    </row>
    <row r="15810" spans="12:16" ht="24" customHeight="1">
      <c r="L15810" s="8"/>
      <c r="M15810" s="8"/>
      <c r="N15810" s="8"/>
      <c r="O15810" s="8"/>
      <c r="P15810" s="8"/>
    </row>
    <row r="15811" spans="12:16" ht="24" customHeight="1">
      <c r="L15811" s="8"/>
      <c r="M15811" s="8"/>
      <c r="N15811" s="8"/>
      <c r="O15811" s="8"/>
      <c r="P15811" s="8"/>
    </row>
    <row r="15812" spans="12:16" ht="24" customHeight="1">
      <c r="L15812" s="8"/>
      <c r="M15812" s="8"/>
      <c r="N15812" s="8"/>
      <c r="O15812" s="8"/>
      <c r="P15812" s="8"/>
    </row>
    <row r="15813" spans="12:16" ht="24" customHeight="1">
      <c r="L15813" s="8"/>
      <c r="M15813" s="8"/>
      <c r="N15813" s="8"/>
      <c r="O15813" s="8"/>
      <c r="P15813" s="8"/>
    </row>
    <row r="15814" spans="12:16" ht="24" customHeight="1">
      <c r="L15814" s="8"/>
      <c r="M15814" s="8"/>
      <c r="N15814" s="8"/>
      <c r="O15814" s="8"/>
      <c r="P15814" s="8"/>
    </row>
    <row r="15815" spans="12:16" ht="24" customHeight="1">
      <c r="L15815" s="8"/>
      <c r="M15815" s="8"/>
      <c r="N15815" s="8"/>
      <c r="O15815" s="8"/>
      <c r="P15815" s="8"/>
    </row>
    <row r="15816" spans="12:16" ht="24" customHeight="1">
      <c r="L15816" s="8"/>
      <c r="M15816" s="8"/>
      <c r="N15816" s="8"/>
      <c r="O15816" s="8"/>
      <c r="P15816" s="8"/>
    </row>
    <row r="15817" spans="12:16" ht="24" customHeight="1">
      <c r="L15817" s="8"/>
      <c r="M15817" s="8"/>
      <c r="N15817" s="8"/>
      <c r="O15817" s="8"/>
      <c r="P15817" s="8"/>
    </row>
    <row r="15818" spans="12:16" ht="24" customHeight="1">
      <c r="L15818" s="8"/>
      <c r="M15818" s="8"/>
      <c r="N15818" s="8"/>
      <c r="O15818" s="8"/>
      <c r="P15818" s="8"/>
    </row>
    <row r="15819" spans="12:16" ht="24" customHeight="1">
      <c r="L15819" s="8"/>
      <c r="M15819" s="8"/>
      <c r="N15819" s="8"/>
      <c r="O15819" s="8"/>
      <c r="P15819" s="8"/>
    </row>
    <row r="15820" spans="12:16" ht="24" customHeight="1">
      <c r="L15820" s="8"/>
      <c r="M15820" s="8"/>
      <c r="N15820" s="8"/>
      <c r="O15820" s="8"/>
      <c r="P15820" s="8"/>
    </row>
    <row r="15821" spans="12:16" ht="24" customHeight="1">
      <c r="L15821" s="8"/>
      <c r="M15821" s="8"/>
      <c r="N15821" s="8"/>
      <c r="O15821" s="8"/>
      <c r="P15821" s="8"/>
    </row>
    <row r="15822" spans="12:16" ht="24" customHeight="1">
      <c r="L15822" s="8"/>
      <c r="M15822" s="8"/>
      <c r="N15822" s="8"/>
      <c r="O15822" s="8"/>
      <c r="P15822" s="8"/>
    </row>
    <row r="15823" spans="12:16" ht="24" customHeight="1">
      <c r="L15823" s="8"/>
      <c r="M15823" s="8"/>
      <c r="N15823" s="8"/>
      <c r="O15823" s="8"/>
      <c r="P15823" s="8"/>
    </row>
    <row r="15824" spans="12:16" ht="24" customHeight="1">
      <c r="L15824" s="8"/>
      <c r="M15824" s="8"/>
      <c r="N15824" s="8"/>
      <c r="O15824" s="8"/>
      <c r="P15824" s="8"/>
    </row>
    <row r="15825" spans="12:16" ht="24" customHeight="1">
      <c r="L15825" s="8"/>
      <c r="M15825" s="8"/>
      <c r="N15825" s="8"/>
      <c r="O15825" s="8"/>
      <c r="P15825" s="8"/>
    </row>
    <row r="15826" spans="12:16" ht="24" customHeight="1">
      <c r="L15826" s="8"/>
      <c r="M15826" s="8"/>
      <c r="N15826" s="8"/>
      <c r="O15826" s="8"/>
      <c r="P15826" s="8"/>
    </row>
    <row r="15827" spans="12:16" ht="24" customHeight="1">
      <c r="L15827" s="8"/>
      <c r="M15827" s="8"/>
      <c r="N15827" s="8"/>
      <c r="O15827" s="8"/>
      <c r="P15827" s="8"/>
    </row>
    <row r="15828" spans="12:16" ht="24" customHeight="1">
      <c r="L15828" s="8"/>
      <c r="M15828" s="8"/>
      <c r="N15828" s="8"/>
      <c r="O15828" s="8"/>
      <c r="P15828" s="8"/>
    </row>
    <row r="15829" spans="12:16" ht="24" customHeight="1">
      <c r="L15829" s="8"/>
      <c r="M15829" s="8"/>
      <c r="N15829" s="8"/>
      <c r="O15829" s="8"/>
      <c r="P15829" s="8"/>
    </row>
    <row r="15830" spans="12:16" ht="24" customHeight="1">
      <c r="L15830" s="8"/>
      <c r="M15830" s="8"/>
      <c r="N15830" s="8"/>
      <c r="O15830" s="8"/>
      <c r="P15830" s="8"/>
    </row>
    <row r="15831" spans="12:16" ht="24" customHeight="1">
      <c r="L15831" s="8"/>
      <c r="M15831" s="8"/>
      <c r="N15831" s="8"/>
      <c r="O15831" s="8"/>
      <c r="P15831" s="8"/>
    </row>
    <row r="15832" spans="12:16" ht="24" customHeight="1">
      <c r="L15832" s="8"/>
      <c r="M15832" s="8"/>
      <c r="N15832" s="8"/>
      <c r="O15832" s="8"/>
      <c r="P15832" s="8"/>
    </row>
    <row r="15833" spans="12:16" ht="24" customHeight="1">
      <c r="L15833" s="8"/>
      <c r="M15833" s="8"/>
      <c r="N15833" s="8"/>
      <c r="O15833" s="8"/>
      <c r="P15833" s="8"/>
    </row>
    <row r="15834" spans="12:16" ht="24" customHeight="1">
      <c r="L15834" s="8"/>
      <c r="M15834" s="8"/>
      <c r="N15834" s="8"/>
      <c r="O15834" s="8"/>
      <c r="P15834" s="8"/>
    </row>
    <row r="15835" spans="12:16" ht="24" customHeight="1">
      <c r="L15835" s="8"/>
      <c r="M15835" s="8"/>
      <c r="N15835" s="8"/>
      <c r="O15835" s="8"/>
      <c r="P15835" s="8"/>
    </row>
    <row r="15836" spans="12:16" ht="24" customHeight="1">
      <c r="L15836" s="8"/>
      <c r="M15836" s="8"/>
      <c r="N15836" s="8"/>
      <c r="O15836" s="8"/>
      <c r="P15836" s="8"/>
    </row>
    <row r="15837" spans="12:16" ht="24" customHeight="1">
      <c r="L15837" s="8"/>
      <c r="M15837" s="8"/>
      <c r="N15837" s="8"/>
      <c r="O15837" s="8"/>
      <c r="P15837" s="8"/>
    </row>
    <row r="15838" spans="12:16" ht="24" customHeight="1">
      <c r="L15838" s="8"/>
      <c r="M15838" s="8"/>
      <c r="N15838" s="8"/>
      <c r="O15838" s="8"/>
      <c r="P15838" s="8"/>
    </row>
    <row r="15839" spans="12:16" ht="24" customHeight="1">
      <c r="L15839" s="8"/>
      <c r="M15839" s="8"/>
      <c r="N15839" s="8"/>
      <c r="O15839" s="8"/>
      <c r="P15839" s="8"/>
    </row>
    <row r="15840" spans="12:16" ht="24" customHeight="1">
      <c r="L15840" s="8"/>
      <c r="M15840" s="8"/>
      <c r="N15840" s="8"/>
      <c r="O15840" s="8"/>
      <c r="P15840" s="8"/>
    </row>
    <row r="15841" spans="12:16" ht="24" customHeight="1">
      <c r="L15841" s="8"/>
      <c r="M15841" s="8"/>
      <c r="N15841" s="8"/>
      <c r="O15841" s="8"/>
      <c r="P15841" s="8"/>
    </row>
    <row r="15842" spans="12:16" ht="24" customHeight="1">
      <c r="L15842" s="8"/>
      <c r="M15842" s="8"/>
      <c r="N15842" s="8"/>
      <c r="O15842" s="8"/>
      <c r="P15842" s="8"/>
    </row>
    <row r="15843" spans="12:16" ht="24" customHeight="1">
      <c r="L15843" s="8"/>
      <c r="M15843" s="8"/>
      <c r="N15843" s="8"/>
      <c r="O15843" s="8"/>
      <c r="P15843" s="8"/>
    </row>
    <row r="15844" spans="12:16" ht="24" customHeight="1">
      <c r="L15844" s="8"/>
      <c r="M15844" s="8"/>
      <c r="N15844" s="8"/>
      <c r="O15844" s="8"/>
      <c r="P15844" s="8"/>
    </row>
    <row r="15845" spans="12:16" ht="24" customHeight="1">
      <c r="L15845" s="8"/>
      <c r="M15845" s="8"/>
      <c r="N15845" s="8"/>
      <c r="O15845" s="8"/>
      <c r="P15845" s="8"/>
    </row>
    <row r="15846" spans="12:16" ht="24" customHeight="1">
      <c r="L15846" s="8"/>
      <c r="M15846" s="8"/>
      <c r="N15846" s="8"/>
      <c r="O15846" s="8"/>
      <c r="P15846" s="8"/>
    </row>
    <row r="15847" spans="12:16" ht="24" customHeight="1">
      <c r="L15847" s="8"/>
      <c r="M15847" s="8"/>
      <c r="N15847" s="8"/>
      <c r="O15847" s="8"/>
      <c r="P15847" s="8"/>
    </row>
    <row r="15848" spans="12:16" ht="24" customHeight="1">
      <c r="L15848" s="8"/>
      <c r="M15848" s="8"/>
      <c r="N15848" s="8"/>
      <c r="O15848" s="8"/>
      <c r="P15848" s="8"/>
    </row>
    <row r="15849" spans="12:16" ht="24" customHeight="1">
      <c r="L15849" s="8"/>
      <c r="M15849" s="8"/>
      <c r="N15849" s="8"/>
      <c r="O15849" s="8"/>
      <c r="P15849" s="8"/>
    </row>
    <row r="15850" spans="12:16" ht="24" customHeight="1">
      <c r="L15850" s="8"/>
      <c r="M15850" s="8"/>
      <c r="N15850" s="8"/>
      <c r="O15850" s="8"/>
      <c r="P15850" s="8"/>
    </row>
    <row r="15851" spans="12:16" ht="24" customHeight="1">
      <c r="L15851" s="8"/>
      <c r="M15851" s="8"/>
      <c r="N15851" s="8"/>
      <c r="O15851" s="8"/>
      <c r="P15851" s="8"/>
    </row>
    <row r="15852" spans="12:16" ht="24" customHeight="1">
      <c r="L15852" s="8"/>
      <c r="M15852" s="8"/>
      <c r="N15852" s="8"/>
      <c r="O15852" s="8"/>
      <c r="P15852" s="8"/>
    </row>
    <row r="15853" spans="12:16" ht="24" customHeight="1">
      <c r="L15853" s="8"/>
      <c r="M15853" s="8"/>
      <c r="N15853" s="8"/>
      <c r="O15853" s="8"/>
      <c r="P15853" s="8"/>
    </row>
    <row r="15854" spans="12:16" ht="24" customHeight="1">
      <c r="L15854" s="8"/>
      <c r="M15854" s="8"/>
      <c r="N15854" s="8"/>
      <c r="O15854" s="8"/>
      <c r="P15854" s="8"/>
    </row>
    <row r="15855" spans="12:16" ht="24" customHeight="1">
      <c r="L15855" s="8"/>
      <c r="M15855" s="8"/>
      <c r="N15855" s="8"/>
      <c r="O15855" s="8"/>
      <c r="P15855" s="8"/>
    </row>
    <row r="15856" spans="12:16" ht="24" customHeight="1">
      <c r="L15856" s="8"/>
      <c r="M15856" s="8"/>
      <c r="N15856" s="8"/>
      <c r="O15856" s="8"/>
      <c r="P15856" s="8"/>
    </row>
    <row r="15857" spans="12:16" ht="24" customHeight="1">
      <c r="L15857" s="8"/>
      <c r="M15857" s="8"/>
      <c r="N15857" s="8"/>
      <c r="O15857" s="8"/>
      <c r="P15857" s="8"/>
    </row>
    <row r="15858" spans="12:16" ht="24" customHeight="1">
      <c r="L15858" s="8"/>
      <c r="M15858" s="8"/>
      <c r="N15858" s="8"/>
      <c r="O15858" s="8"/>
      <c r="P15858" s="8"/>
    </row>
    <row r="15859" spans="12:16" ht="24" customHeight="1">
      <c r="L15859" s="8"/>
      <c r="M15859" s="8"/>
      <c r="N15859" s="8"/>
      <c r="O15859" s="8"/>
      <c r="P15859" s="8"/>
    </row>
    <row r="15860" spans="12:16" ht="24" customHeight="1">
      <c r="L15860" s="8"/>
      <c r="M15860" s="8"/>
      <c r="N15860" s="8"/>
      <c r="O15860" s="8"/>
      <c r="P15860" s="8"/>
    </row>
    <row r="15861" spans="12:16" ht="24" customHeight="1">
      <c r="L15861" s="8"/>
      <c r="M15861" s="8"/>
      <c r="N15861" s="8"/>
      <c r="O15861" s="8"/>
      <c r="P15861" s="8"/>
    </row>
    <row r="15862" spans="12:16" ht="24" customHeight="1">
      <c r="L15862" s="8"/>
      <c r="M15862" s="8"/>
      <c r="N15862" s="8"/>
      <c r="O15862" s="8"/>
      <c r="P15862" s="8"/>
    </row>
    <row r="15863" spans="12:16" ht="24" customHeight="1">
      <c r="L15863" s="8"/>
      <c r="M15863" s="8"/>
      <c r="N15863" s="8"/>
      <c r="O15863" s="8"/>
      <c r="P15863" s="8"/>
    </row>
    <row r="15864" spans="12:16" ht="24" customHeight="1">
      <c r="L15864" s="8"/>
      <c r="M15864" s="8"/>
      <c r="N15864" s="8"/>
      <c r="O15864" s="8"/>
      <c r="P15864" s="8"/>
    </row>
    <row r="15865" spans="12:16" ht="24" customHeight="1">
      <c r="L15865" s="8"/>
      <c r="M15865" s="8"/>
      <c r="N15865" s="8"/>
      <c r="O15865" s="8"/>
      <c r="P15865" s="8"/>
    </row>
    <row r="15866" spans="12:16" ht="24" customHeight="1">
      <c r="L15866" s="8"/>
      <c r="M15866" s="8"/>
      <c r="N15866" s="8"/>
      <c r="O15866" s="8"/>
      <c r="P15866" s="8"/>
    </row>
    <row r="15867" spans="12:16" ht="24" customHeight="1">
      <c r="L15867" s="8"/>
      <c r="M15867" s="8"/>
      <c r="N15867" s="8"/>
      <c r="O15867" s="8"/>
      <c r="P15867" s="8"/>
    </row>
    <row r="15868" spans="12:16" ht="24" customHeight="1">
      <c r="L15868" s="8"/>
      <c r="M15868" s="8"/>
      <c r="N15868" s="8"/>
      <c r="O15868" s="8"/>
      <c r="P15868" s="8"/>
    </row>
    <row r="15869" spans="12:16" ht="24" customHeight="1">
      <c r="L15869" s="8"/>
      <c r="M15869" s="8"/>
      <c r="N15869" s="8"/>
      <c r="O15869" s="8"/>
      <c r="P15869" s="8"/>
    </row>
    <row r="15870" spans="12:16" ht="24" customHeight="1">
      <c r="L15870" s="8"/>
      <c r="M15870" s="8"/>
      <c r="N15870" s="8"/>
      <c r="O15870" s="8"/>
      <c r="P15870" s="8"/>
    </row>
    <row r="15871" spans="12:16" ht="24" customHeight="1">
      <c r="L15871" s="8"/>
      <c r="M15871" s="8"/>
      <c r="N15871" s="8"/>
      <c r="O15871" s="8"/>
      <c r="P15871" s="8"/>
    </row>
    <row r="15872" spans="12:16" ht="24" customHeight="1">
      <c r="L15872" s="8"/>
      <c r="M15872" s="8"/>
      <c r="N15872" s="8"/>
      <c r="O15872" s="8"/>
      <c r="P15872" s="8"/>
    </row>
    <row r="15873" spans="12:16" ht="24" customHeight="1">
      <c r="L15873" s="8"/>
      <c r="M15873" s="8"/>
      <c r="N15873" s="8"/>
      <c r="O15873" s="8"/>
      <c r="P15873" s="8"/>
    </row>
    <row r="15874" spans="12:16" ht="24" customHeight="1">
      <c r="L15874" s="8"/>
      <c r="M15874" s="8"/>
      <c r="N15874" s="8"/>
      <c r="O15874" s="8"/>
      <c r="P15874" s="8"/>
    </row>
    <row r="15875" spans="12:16" ht="24" customHeight="1">
      <c r="L15875" s="8"/>
      <c r="M15875" s="8"/>
      <c r="N15875" s="8"/>
      <c r="O15875" s="8"/>
      <c r="P15875" s="8"/>
    </row>
    <row r="15876" spans="12:16" ht="24" customHeight="1">
      <c r="L15876" s="8"/>
      <c r="M15876" s="8"/>
      <c r="N15876" s="8"/>
      <c r="O15876" s="8"/>
      <c r="P15876" s="8"/>
    </row>
    <row r="15877" spans="12:16" ht="24" customHeight="1">
      <c r="L15877" s="8"/>
      <c r="M15877" s="8"/>
      <c r="N15877" s="8"/>
      <c r="O15877" s="8"/>
      <c r="P15877" s="8"/>
    </row>
    <row r="15878" spans="12:16" ht="24" customHeight="1">
      <c r="L15878" s="8"/>
      <c r="M15878" s="8"/>
      <c r="N15878" s="8"/>
      <c r="O15878" s="8"/>
      <c r="P15878" s="8"/>
    </row>
    <row r="15879" spans="12:16" ht="24" customHeight="1">
      <c r="L15879" s="8"/>
      <c r="M15879" s="8"/>
      <c r="N15879" s="8"/>
      <c r="O15879" s="8"/>
      <c r="P15879" s="8"/>
    </row>
    <row r="15880" spans="12:16" ht="24" customHeight="1">
      <c r="L15880" s="8"/>
      <c r="M15880" s="8"/>
      <c r="N15880" s="8"/>
      <c r="O15880" s="8"/>
      <c r="P15880" s="8"/>
    </row>
    <row r="15881" spans="12:16" ht="24" customHeight="1">
      <c r="L15881" s="8"/>
      <c r="M15881" s="8"/>
      <c r="N15881" s="8"/>
      <c r="O15881" s="8"/>
      <c r="P15881" s="8"/>
    </row>
    <row r="15882" spans="12:16" ht="24" customHeight="1">
      <c r="L15882" s="8"/>
      <c r="M15882" s="8"/>
      <c r="N15882" s="8"/>
      <c r="O15882" s="8"/>
      <c r="P15882" s="8"/>
    </row>
    <row r="15883" spans="12:16" ht="24" customHeight="1">
      <c r="L15883" s="8"/>
      <c r="M15883" s="8"/>
      <c r="N15883" s="8"/>
      <c r="O15883" s="8"/>
      <c r="P15883" s="8"/>
    </row>
    <row r="15884" spans="12:16" ht="24" customHeight="1">
      <c r="L15884" s="8"/>
      <c r="M15884" s="8"/>
      <c r="N15884" s="8"/>
      <c r="O15884" s="8"/>
      <c r="P15884" s="8"/>
    </row>
    <row r="15885" spans="12:16" ht="24" customHeight="1">
      <c r="L15885" s="8"/>
      <c r="M15885" s="8"/>
      <c r="N15885" s="8"/>
      <c r="O15885" s="8"/>
      <c r="P15885" s="8"/>
    </row>
    <row r="15886" spans="12:16" ht="24" customHeight="1">
      <c r="L15886" s="8"/>
      <c r="M15886" s="8"/>
      <c r="N15886" s="8"/>
      <c r="O15886" s="8"/>
      <c r="P15886" s="8"/>
    </row>
    <row r="15887" spans="12:16" ht="24" customHeight="1">
      <c r="L15887" s="8"/>
      <c r="M15887" s="8"/>
      <c r="N15887" s="8"/>
      <c r="O15887" s="8"/>
      <c r="P15887" s="8"/>
    </row>
    <row r="15888" spans="12:16" ht="24" customHeight="1">
      <c r="L15888" s="8"/>
      <c r="M15888" s="8"/>
      <c r="N15888" s="8"/>
      <c r="O15888" s="8"/>
      <c r="P15888" s="8"/>
    </row>
    <row r="15889" spans="12:16" ht="24" customHeight="1">
      <c r="L15889" s="8"/>
      <c r="M15889" s="8"/>
      <c r="N15889" s="8"/>
      <c r="O15889" s="8"/>
      <c r="P15889" s="8"/>
    </row>
    <row r="15890" spans="12:16" ht="24" customHeight="1">
      <c r="L15890" s="8"/>
      <c r="M15890" s="8"/>
      <c r="N15890" s="8"/>
      <c r="O15890" s="8"/>
      <c r="P15890" s="8"/>
    </row>
    <row r="15891" spans="12:16" ht="24" customHeight="1">
      <c r="L15891" s="8"/>
      <c r="M15891" s="8"/>
      <c r="N15891" s="8"/>
      <c r="O15891" s="8"/>
      <c r="P15891" s="8"/>
    </row>
    <row r="15892" spans="12:16" ht="24" customHeight="1">
      <c r="L15892" s="8"/>
      <c r="M15892" s="8"/>
      <c r="N15892" s="8"/>
      <c r="O15892" s="8"/>
      <c r="P15892" s="8"/>
    </row>
    <row r="15893" spans="12:16" ht="24" customHeight="1">
      <c r="L15893" s="8"/>
      <c r="M15893" s="8"/>
      <c r="N15893" s="8"/>
      <c r="O15893" s="8"/>
      <c r="P15893" s="8"/>
    </row>
    <row r="15894" spans="12:16" ht="24" customHeight="1">
      <c r="L15894" s="8"/>
      <c r="M15894" s="8"/>
      <c r="N15894" s="8"/>
      <c r="O15894" s="8"/>
      <c r="P15894" s="8"/>
    </row>
    <row r="15895" spans="12:16" ht="24" customHeight="1">
      <c r="L15895" s="8"/>
      <c r="M15895" s="8"/>
      <c r="N15895" s="8"/>
      <c r="O15895" s="8"/>
      <c r="P15895" s="8"/>
    </row>
    <row r="15896" spans="12:16" ht="24" customHeight="1">
      <c r="L15896" s="8"/>
      <c r="M15896" s="8"/>
      <c r="N15896" s="8"/>
      <c r="O15896" s="8"/>
      <c r="P15896" s="8"/>
    </row>
    <row r="15897" spans="12:16" ht="24" customHeight="1">
      <c r="L15897" s="8"/>
      <c r="M15897" s="8"/>
      <c r="N15897" s="8"/>
      <c r="O15897" s="8"/>
      <c r="P15897" s="8"/>
    </row>
    <row r="15898" spans="12:16" ht="24" customHeight="1">
      <c r="L15898" s="8"/>
      <c r="M15898" s="8"/>
      <c r="N15898" s="8"/>
      <c r="O15898" s="8"/>
      <c r="P15898" s="8"/>
    </row>
    <row r="15899" spans="12:16" ht="24" customHeight="1">
      <c r="L15899" s="8"/>
      <c r="M15899" s="8"/>
      <c r="N15899" s="8"/>
      <c r="O15899" s="8"/>
      <c r="P15899" s="8"/>
    </row>
    <row r="15900" spans="12:16" ht="24" customHeight="1">
      <c r="L15900" s="8"/>
      <c r="M15900" s="8"/>
      <c r="N15900" s="8"/>
      <c r="O15900" s="8"/>
      <c r="P15900" s="8"/>
    </row>
    <row r="15901" spans="12:16" ht="24" customHeight="1">
      <c r="L15901" s="8"/>
      <c r="M15901" s="8"/>
      <c r="N15901" s="8"/>
      <c r="O15901" s="8"/>
      <c r="P15901" s="8"/>
    </row>
    <row r="15902" spans="12:16" ht="24" customHeight="1">
      <c r="L15902" s="8"/>
      <c r="M15902" s="8"/>
      <c r="N15902" s="8"/>
      <c r="O15902" s="8"/>
      <c r="P15902" s="8"/>
    </row>
    <row r="15903" spans="12:16" ht="24" customHeight="1">
      <c r="L15903" s="8"/>
      <c r="M15903" s="8"/>
      <c r="N15903" s="8"/>
      <c r="O15903" s="8"/>
      <c r="P15903" s="8"/>
    </row>
    <row r="15904" spans="12:16" ht="24" customHeight="1">
      <c r="L15904" s="8"/>
      <c r="M15904" s="8"/>
      <c r="N15904" s="8"/>
      <c r="O15904" s="8"/>
      <c r="P15904" s="8"/>
    </row>
    <row r="15905" spans="12:16" ht="24" customHeight="1">
      <c r="L15905" s="8"/>
      <c r="M15905" s="8"/>
      <c r="N15905" s="8"/>
      <c r="O15905" s="8"/>
      <c r="P15905" s="8"/>
    </row>
    <row r="15906" spans="12:16" ht="24" customHeight="1">
      <c r="L15906" s="8"/>
      <c r="M15906" s="8"/>
      <c r="N15906" s="8"/>
      <c r="O15906" s="8"/>
      <c r="P15906" s="8"/>
    </row>
    <row r="15907" spans="12:16" ht="24" customHeight="1">
      <c r="L15907" s="8"/>
      <c r="M15907" s="8"/>
      <c r="N15907" s="8"/>
      <c r="O15907" s="8"/>
      <c r="P15907" s="8"/>
    </row>
    <row r="15908" spans="12:16" ht="24" customHeight="1">
      <c r="L15908" s="8"/>
      <c r="M15908" s="8"/>
      <c r="N15908" s="8"/>
      <c r="O15908" s="8"/>
      <c r="P15908" s="8"/>
    </row>
    <row r="15909" spans="12:16" ht="24" customHeight="1">
      <c r="L15909" s="8"/>
      <c r="M15909" s="8"/>
      <c r="N15909" s="8"/>
      <c r="O15909" s="8"/>
      <c r="P15909" s="8"/>
    </row>
    <row r="15910" spans="12:16" ht="24" customHeight="1">
      <c r="L15910" s="8"/>
      <c r="M15910" s="8"/>
      <c r="N15910" s="8"/>
      <c r="O15910" s="8"/>
      <c r="P15910" s="8"/>
    </row>
    <row r="15911" spans="12:16" ht="24" customHeight="1">
      <c r="L15911" s="8"/>
      <c r="M15911" s="8"/>
      <c r="N15911" s="8"/>
      <c r="O15911" s="8"/>
      <c r="P15911" s="8"/>
    </row>
    <row r="15912" spans="12:16" ht="24" customHeight="1">
      <c r="L15912" s="8"/>
      <c r="M15912" s="8"/>
      <c r="N15912" s="8"/>
      <c r="O15912" s="8"/>
      <c r="P15912" s="8"/>
    </row>
    <row r="15913" spans="12:16" ht="24" customHeight="1">
      <c r="L15913" s="8"/>
      <c r="M15913" s="8"/>
      <c r="N15913" s="8"/>
      <c r="O15913" s="8"/>
      <c r="P15913" s="8"/>
    </row>
    <row r="15914" spans="12:16" ht="24" customHeight="1">
      <c r="L15914" s="8"/>
      <c r="M15914" s="8"/>
      <c r="N15914" s="8"/>
      <c r="O15914" s="8"/>
      <c r="P15914" s="8"/>
    </row>
    <row r="15915" spans="12:16" ht="24" customHeight="1">
      <c r="L15915" s="8"/>
      <c r="M15915" s="8"/>
      <c r="N15915" s="8"/>
      <c r="O15915" s="8"/>
      <c r="P15915" s="8"/>
    </row>
    <row r="15916" spans="12:16" ht="24" customHeight="1">
      <c r="L15916" s="8"/>
      <c r="M15916" s="8"/>
      <c r="N15916" s="8"/>
      <c r="O15916" s="8"/>
      <c r="P15916" s="8"/>
    </row>
    <row r="15917" spans="12:16" ht="24" customHeight="1">
      <c r="L15917" s="8"/>
      <c r="M15917" s="8"/>
      <c r="N15917" s="8"/>
      <c r="O15917" s="8"/>
      <c r="P15917" s="8"/>
    </row>
    <row r="15918" spans="12:16" ht="24" customHeight="1">
      <c r="L15918" s="8"/>
      <c r="M15918" s="8"/>
      <c r="N15918" s="8"/>
      <c r="O15918" s="8"/>
      <c r="P15918" s="8"/>
    </row>
    <row r="15919" spans="12:16" ht="24" customHeight="1">
      <c r="L15919" s="8"/>
      <c r="M15919" s="8"/>
      <c r="N15919" s="8"/>
      <c r="O15919" s="8"/>
      <c r="P15919" s="8"/>
    </row>
    <row r="15920" spans="12:16" ht="24" customHeight="1">
      <c r="L15920" s="8"/>
      <c r="M15920" s="8"/>
      <c r="N15920" s="8"/>
      <c r="O15920" s="8"/>
      <c r="P15920" s="8"/>
    </row>
    <row r="15921" spans="12:16" ht="24" customHeight="1">
      <c r="L15921" s="8"/>
      <c r="M15921" s="8"/>
      <c r="N15921" s="8"/>
      <c r="O15921" s="8"/>
      <c r="P15921" s="8"/>
    </row>
    <row r="15922" spans="12:16" ht="24" customHeight="1">
      <c r="L15922" s="8"/>
      <c r="M15922" s="8"/>
      <c r="N15922" s="8"/>
      <c r="O15922" s="8"/>
      <c r="P15922" s="8"/>
    </row>
    <row r="15923" spans="12:16" ht="24" customHeight="1">
      <c r="L15923" s="8"/>
      <c r="M15923" s="8"/>
      <c r="N15923" s="8"/>
      <c r="O15923" s="8"/>
      <c r="P15923" s="8"/>
    </row>
    <row r="15924" spans="12:16" ht="24" customHeight="1">
      <c r="L15924" s="8"/>
      <c r="M15924" s="8"/>
      <c r="N15924" s="8"/>
      <c r="O15924" s="8"/>
      <c r="P15924" s="8"/>
    </row>
    <row r="15925" spans="12:16" ht="24" customHeight="1">
      <c r="L15925" s="8"/>
      <c r="M15925" s="8"/>
      <c r="N15925" s="8"/>
      <c r="O15925" s="8"/>
      <c r="P15925" s="8"/>
    </row>
    <row r="15926" spans="12:16" ht="24" customHeight="1">
      <c r="L15926" s="8"/>
      <c r="M15926" s="8"/>
      <c r="N15926" s="8"/>
      <c r="O15926" s="8"/>
      <c r="P15926" s="8"/>
    </row>
    <row r="15927" spans="12:16" ht="24" customHeight="1">
      <c r="L15927" s="8"/>
      <c r="M15927" s="8"/>
      <c r="N15927" s="8"/>
      <c r="O15927" s="8"/>
      <c r="P15927" s="8"/>
    </row>
    <row r="15928" spans="12:16" ht="24" customHeight="1">
      <c r="L15928" s="8"/>
      <c r="M15928" s="8"/>
      <c r="N15928" s="8"/>
      <c r="O15928" s="8"/>
      <c r="P15928" s="8"/>
    </row>
    <row r="15929" spans="12:16" ht="24" customHeight="1">
      <c r="L15929" s="8"/>
      <c r="M15929" s="8"/>
      <c r="N15929" s="8"/>
      <c r="O15929" s="8"/>
      <c r="P15929" s="8"/>
    </row>
    <row r="15930" spans="12:16" ht="24" customHeight="1">
      <c r="L15930" s="8"/>
      <c r="M15930" s="8"/>
      <c r="N15930" s="8"/>
      <c r="O15930" s="8"/>
      <c r="P15930" s="8"/>
    </row>
    <row r="15931" spans="12:16" ht="24" customHeight="1">
      <c r="L15931" s="8"/>
      <c r="M15931" s="8"/>
      <c r="N15931" s="8"/>
      <c r="O15931" s="8"/>
      <c r="P15931" s="8"/>
    </row>
    <row r="15932" spans="12:16" ht="24" customHeight="1">
      <c r="L15932" s="8"/>
      <c r="M15932" s="8"/>
      <c r="N15932" s="8"/>
      <c r="O15932" s="8"/>
      <c r="P15932" s="8"/>
    </row>
    <row r="15933" spans="12:16" ht="24" customHeight="1">
      <c r="L15933" s="8"/>
      <c r="M15933" s="8"/>
      <c r="N15933" s="8"/>
      <c r="O15933" s="8"/>
      <c r="P15933" s="8"/>
    </row>
    <row r="15934" spans="12:16" ht="24" customHeight="1">
      <c r="L15934" s="8"/>
      <c r="M15934" s="8"/>
      <c r="N15934" s="8"/>
      <c r="O15934" s="8"/>
      <c r="P15934" s="8"/>
    </row>
    <row r="15935" spans="12:16" ht="24" customHeight="1">
      <c r="L15935" s="8"/>
      <c r="M15935" s="8"/>
      <c r="N15935" s="8"/>
      <c r="O15935" s="8"/>
      <c r="P15935" s="8"/>
    </row>
    <row r="15936" spans="12:16" ht="24" customHeight="1">
      <c r="L15936" s="8"/>
      <c r="M15936" s="8"/>
      <c r="N15936" s="8"/>
      <c r="O15936" s="8"/>
      <c r="P15936" s="8"/>
    </row>
    <row r="15937" spans="12:16" ht="24" customHeight="1">
      <c r="L15937" s="8"/>
      <c r="M15937" s="8"/>
      <c r="N15937" s="8"/>
      <c r="O15937" s="8"/>
      <c r="P15937" s="8"/>
    </row>
    <row r="15938" spans="12:16" ht="24" customHeight="1">
      <c r="L15938" s="8"/>
      <c r="M15938" s="8"/>
      <c r="N15938" s="8"/>
      <c r="O15938" s="8"/>
      <c r="P15938" s="8"/>
    </row>
    <row r="15939" spans="12:16" ht="24" customHeight="1">
      <c r="L15939" s="8"/>
      <c r="M15939" s="8"/>
      <c r="N15939" s="8"/>
      <c r="O15939" s="8"/>
      <c r="P15939" s="8"/>
    </row>
    <row r="15940" spans="12:16" ht="24" customHeight="1">
      <c r="L15940" s="8"/>
      <c r="M15940" s="8"/>
      <c r="N15940" s="8"/>
      <c r="O15940" s="8"/>
      <c r="P15940" s="8"/>
    </row>
    <row r="15941" spans="12:16" ht="24" customHeight="1">
      <c r="L15941" s="8"/>
      <c r="M15941" s="8"/>
      <c r="N15941" s="8"/>
      <c r="O15941" s="8"/>
      <c r="P15941" s="8"/>
    </row>
    <row r="15942" spans="12:16" ht="24" customHeight="1">
      <c r="L15942" s="8"/>
      <c r="M15942" s="8"/>
      <c r="N15942" s="8"/>
      <c r="O15942" s="8"/>
      <c r="P15942" s="8"/>
    </row>
    <row r="15943" spans="12:16" ht="24" customHeight="1">
      <c r="L15943" s="8"/>
      <c r="M15943" s="8"/>
      <c r="N15943" s="8"/>
      <c r="O15943" s="8"/>
      <c r="P15943" s="8"/>
    </row>
    <row r="15944" spans="12:16" ht="24" customHeight="1">
      <c r="L15944" s="8"/>
      <c r="M15944" s="8"/>
      <c r="N15944" s="8"/>
      <c r="O15944" s="8"/>
      <c r="P15944" s="8"/>
    </row>
    <row r="15945" spans="12:16" ht="24" customHeight="1">
      <c r="L15945" s="8"/>
      <c r="M15945" s="8"/>
      <c r="N15945" s="8"/>
      <c r="O15945" s="8"/>
      <c r="P15945" s="8"/>
    </row>
    <row r="15946" spans="12:16" ht="24" customHeight="1">
      <c r="L15946" s="8"/>
      <c r="M15946" s="8"/>
      <c r="N15946" s="8"/>
      <c r="O15946" s="8"/>
      <c r="P15946" s="8"/>
    </row>
    <row r="15947" spans="12:16" ht="24" customHeight="1">
      <c r="L15947" s="8"/>
      <c r="M15947" s="8"/>
      <c r="N15947" s="8"/>
      <c r="O15947" s="8"/>
      <c r="P15947" s="8"/>
    </row>
    <row r="15948" spans="12:16" ht="24" customHeight="1">
      <c r="L15948" s="8"/>
      <c r="M15948" s="8"/>
      <c r="N15948" s="8"/>
      <c r="O15948" s="8"/>
      <c r="P15948" s="8"/>
    </row>
    <row r="15949" spans="12:16" ht="24" customHeight="1">
      <c r="L15949" s="8"/>
      <c r="M15949" s="8"/>
      <c r="N15949" s="8"/>
      <c r="O15949" s="8"/>
      <c r="P15949" s="8"/>
    </row>
    <row r="15950" spans="12:16" ht="24" customHeight="1">
      <c r="L15950" s="8"/>
      <c r="M15950" s="8"/>
      <c r="N15950" s="8"/>
      <c r="O15950" s="8"/>
      <c r="P15950" s="8"/>
    </row>
    <row r="15951" spans="12:16" ht="24" customHeight="1">
      <c r="L15951" s="8"/>
      <c r="M15951" s="8"/>
      <c r="N15951" s="8"/>
      <c r="O15951" s="8"/>
      <c r="P15951" s="8"/>
    </row>
    <row r="15952" spans="12:16" ht="24" customHeight="1">
      <c r="L15952" s="8"/>
      <c r="M15952" s="8"/>
      <c r="N15952" s="8"/>
      <c r="O15952" s="8"/>
      <c r="P15952" s="8"/>
    </row>
    <row r="15953" spans="12:16" ht="24" customHeight="1">
      <c r="L15953" s="8"/>
      <c r="M15953" s="8"/>
      <c r="N15953" s="8"/>
      <c r="O15953" s="8"/>
      <c r="P15953" s="8"/>
    </row>
    <row r="15954" spans="12:16" ht="24" customHeight="1">
      <c r="L15954" s="8"/>
      <c r="M15954" s="8"/>
      <c r="N15954" s="8"/>
      <c r="O15954" s="8"/>
      <c r="P15954" s="8"/>
    </row>
    <row r="15955" spans="12:16" ht="24" customHeight="1">
      <c r="L15955" s="8"/>
      <c r="M15955" s="8"/>
      <c r="N15955" s="8"/>
      <c r="O15955" s="8"/>
      <c r="P15955" s="8"/>
    </row>
    <row r="15956" spans="12:16" ht="24" customHeight="1">
      <c r="L15956" s="8"/>
      <c r="M15956" s="8"/>
      <c r="N15956" s="8"/>
      <c r="O15956" s="8"/>
      <c r="P15956" s="8"/>
    </row>
    <row r="15957" spans="12:16" ht="24" customHeight="1">
      <c r="L15957" s="8"/>
      <c r="M15957" s="8"/>
      <c r="N15957" s="8"/>
      <c r="O15957" s="8"/>
      <c r="P15957" s="8"/>
    </row>
    <row r="15958" spans="12:16" ht="24" customHeight="1">
      <c r="L15958" s="8"/>
      <c r="M15958" s="8"/>
      <c r="N15958" s="8"/>
      <c r="O15958" s="8"/>
      <c r="P15958" s="8"/>
    </row>
    <row r="15959" spans="12:16" ht="24" customHeight="1">
      <c r="L15959" s="8"/>
      <c r="M15959" s="8"/>
      <c r="N15959" s="8"/>
      <c r="O15959" s="8"/>
      <c r="P15959" s="8"/>
    </row>
    <row r="15960" spans="12:16" ht="24" customHeight="1">
      <c r="L15960" s="8"/>
      <c r="M15960" s="8"/>
      <c r="N15960" s="8"/>
      <c r="O15960" s="8"/>
      <c r="P15960" s="8"/>
    </row>
    <row r="15961" spans="12:16" ht="24" customHeight="1">
      <c r="L15961" s="8"/>
      <c r="M15961" s="8"/>
      <c r="N15961" s="8"/>
      <c r="O15961" s="8"/>
      <c r="P15961" s="8"/>
    </row>
    <row r="15962" spans="12:16" ht="24" customHeight="1">
      <c r="L15962" s="8"/>
      <c r="M15962" s="8"/>
      <c r="N15962" s="8"/>
      <c r="O15962" s="8"/>
      <c r="P15962" s="8"/>
    </row>
    <row r="15963" spans="12:16" ht="24" customHeight="1">
      <c r="L15963" s="8"/>
      <c r="M15963" s="8"/>
      <c r="N15963" s="8"/>
      <c r="O15963" s="8"/>
      <c r="P15963" s="8"/>
    </row>
    <row r="15964" spans="12:16" ht="24" customHeight="1">
      <c r="L15964" s="8"/>
      <c r="M15964" s="8"/>
      <c r="N15964" s="8"/>
      <c r="O15964" s="8"/>
      <c r="P15964" s="8"/>
    </row>
    <row r="15965" spans="12:16" ht="24" customHeight="1">
      <c r="L15965" s="8"/>
      <c r="M15965" s="8"/>
      <c r="N15965" s="8"/>
      <c r="O15965" s="8"/>
      <c r="P15965" s="8"/>
    </row>
    <row r="15966" spans="12:16" ht="24" customHeight="1">
      <c r="L15966" s="8"/>
      <c r="M15966" s="8"/>
      <c r="N15966" s="8"/>
      <c r="O15966" s="8"/>
      <c r="P15966" s="8"/>
    </row>
    <row r="15967" spans="12:16" ht="24" customHeight="1">
      <c r="L15967" s="8"/>
      <c r="M15967" s="8"/>
      <c r="N15967" s="8"/>
      <c r="O15967" s="8"/>
      <c r="P15967" s="8"/>
    </row>
    <row r="15968" spans="12:16" ht="24" customHeight="1">
      <c r="L15968" s="8"/>
      <c r="M15968" s="8"/>
      <c r="N15968" s="8"/>
      <c r="O15968" s="8"/>
      <c r="P15968" s="8"/>
    </row>
    <row r="15969" spans="12:16" ht="24" customHeight="1">
      <c r="L15969" s="8"/>
      <c r="M15969" s="8"/>
      <c r="N15969" s="8"/>
      <c r="O15969" s="8"/>
      <c r="P15969" s="8"/>
    </row>
    <row r="15970" spans="12:16" ht="24" customHeight="1">
      <c r="L15970" s="8"/>
      <c r="M15970" s="8"/>
      <c r="N15970" s="8"/>
      <c r="O15970" s="8"/>
      <c r="P15970" s="8"/>
    </row>
    <row r="15971" spans="12:16" ht="24" customHeight="1">
      <c r="L15971" s="8"/>
      <c r="M15971" s="8"/>
      <c r="N15971" s="8"/>
      <c r="O15971" s="8"/>
      <c r="P15971" s="8"/>
    </row>
    <row r="15972" spans="12:16" ht="24" customHeight="1">
      <c r="L15972" s="8"/>
      <c r="M15972" s="8"/>
      <c r="N15972" s="8"/>
      <c r="O15972" s="8"/>
      <c r="P15972" s="8"/>
    </row>
    <row r="15973" spans="12:16" ht="24" customHeight="1">
      <c r="L15973" s="8"/>
      <c r="M15973" s="8"/>
      <c r="N15973" s="8"/>
      <c r="O15973" s="8"/>
      <c r="P15973" s="8"/>
    </row>
    <row r="15974" spans="12:16" ht="24" customHeight="1">
      <c r="L15974" s="8"/>
      <c r="M15974" s="8"/>
      <c r="N15974" s="8"/>
      <c r="O15974" s="8"/>
      <c r="P15974" s="8"/>
    </row>
    <row r="15975" spans="12:16" ht="24" customHeight="1">
      <c r="L15975" s="8"/>
      <c r="M15975" s="8"/>
      <c r="N15975" s="8"/>
      <c r="O15975" s="8"/>
      <c r="P15975" s="8"/>
    </row>
    <row r="15976" spans="12:16" ht="24" customHeight="1">
      <c r="L15976" s="8"/>
      <c r="M15976" s="8"/>
      <c r="N15976" s="8"/>
      <c r="O15976" s="8"/>
      <c r="P15976" s="8"/>
    </row>
    <row r="15977" spans="12:16" ht="24" customHeight="1">
      <c r="L15977" s="8"/>
      <c r="M15977" s="8"/>
      <c r="N15977" s="8"/>
      <c r="O15977" s="8"/>
      <c r="P15977" s="8"/>
    </row>
    <row r="15978" spans="12:16" ht="24" customHeight="1">
      <c r="L15978" s="8"/>
      <c r="M15978" s="8"/>
      <c r="N15978" s="8"/>
      <c r="O15978" s="8"/>
      <c r="P15978" s="8"/>
    </row>
    <row r="15979" spans="12:16" ht="24" customHeight="1">
      <c r="L15979" s="8"/>
      <c r="M15979" s="8"/>
      <c r="N15979" s="8"/>
      <c r="O15979" s="8"/>
      <c r="P15979" s="8"/>
    </row>
    <row r="15980" spans="12:16" ht="24" customHeight="1">
      <c r="L15980" s="8"/>
      <c r="M15980" s="8"/>
      <c r="N15980" s="8"/>
      <c r="O15980" s="8"/>
      <c r="P15980" s="8"/>
    </row>
    <row r="15981" spans="12:16" ht="24" customHeight="1">
      <c r="L15981" s="8"/>
      <c r="M15981" s="8"/>
      <c r="N15981" s="8"/>
      <c r="O15981" s="8"/>
      <c r="P15981" s="8"/>
    </row>
    <row r="15982" spans="12:16" ht="24" customHeight="1">
      <c r="L15982" s="8"/>
      <c r="M15982" s="8"/>
      <c r="N15982" s="8"/>
      <c r="O15982" s="8"/>
      <c r="P15982" s="8"/>
    </row>
    <row r="15983" spans="12:16" ht="24" customHeight="1">
      <c r="L15983" s="8"/>
      <c r="M15983" s="8"/>
      <c r="N15983" s="8"/>
      <c r="O15983" s="8"/>
      <c r="P15983" s="8"/>
    </row>
    <row r="15984" spans="12:16" ht="24" customHeight="1">
      <c r="L15984" s="8"/>
      <c r="M15984" s="8"/>
      <c r="N15984" s="8"/>
      <c r="O15984" s="8"/>
      <c r="P15984" s="8"/>
    </row>
    <row r="15985" spans="12:16" ht="24" customHeight="1">
      <c r="L15985" s="8"/>
      <c r="M15985" s="8"/>
      <c r="N15985" s="8"/>
      <c r="O15985" s="8"/>
      <c r="P15985" s="8"/>
    </row>
    <row r="15986" spans="12:16" ht="24" customHeight="1">
      <c r="L15986" s="8"/>
      <c r="M15986" s="8"/>
      <c r="N15986" s="8"/>
      <c r="O15986" s="8"/>
      <c r="P15986" s="8"/>
    </row>
    <row r="15987" spans="12:16" ht="24" customHeight="1">
      <c r="L15987" s="8"/>
      <c r="M15987" s="8"/>
      <c r="N15987" s="8"/>
      <c r="O15987" s="8"/>
      <c r="P15987" s="8"/>
    </row>
    <row r="15988" spans="12:16" ht="24" customHeight="1">
      <c r="L15988" s="8"/>
      <c r="M15988" s="8"/>
      <c r="N15988" s="8"/>
      <c r="O15988" s="8"/>
      <c r="P15988" s="8"/>
    </row>
    <row r="15989" spans="12:16" ht="24" customHeight="1">
      <c r="L15989" s="8"/>
      <c r="M15989" s="8"/>
      <c r="N15989" s="8"/>
      <c r="O15989" s="8"/>
      <c r="P15989" s="8"/>
    </row>
    <row r="15990" spans="12:16" ht="24" customHeight="1">
      <c r="L15990" s="8"/>
      <c r="M15990" s="8"/>
      <c r="N15990" s="8"/>
      <c r="O15990" s="8"/>
      <c r="P15990" s="8"/>
    </row>
    <row r="15991" spans="12:16" ht="24" customHeight="1">
      <c r="L15991" s="8"/>
      <c r="M15991" s="8"/>
      <c r="N15991" s="8"/>
      <c r="O15991" s="8"/>
      <c r="P15991" s="8"/>
    </row>
    <row r="15992" spans="12:16" ht="24" customHeight="1">
      <c r="L15992" s="8"/>
      <c r="M15992" s="8"/>
      <c r="N15992" s="8"/>
      <c r="O15992" s="8"/>
      <c r="P15992" s="8"/>
    </row>
    <row r="15993" spans="12:16" ht="24" customHeight="1">
      <c r="L15993" s="8"/>
      <c r="M15993" s="8"/>
      <c r="N15993" s="8"/>
      <c r="O15993" s="8"/>
      <c r="P15993" s="8"/>
    </row>
    <row r="15994" spans="12:16" ht="24" customHeight="1">
      <c r="L15994" s="8"/>
      <c r="M15994" s="8"/>
      <c r="N15994" s="8"/>
      <c r="O15994" s="8"/>
      <c r="P15994" s="8"/>
    </row>
    <row r="15995" spans="12:16" ht="24" customHeight="1">
      <c r="L15995" s="8"/>
      <c r="M15995" s="8"/>
      <c r="N15995" s="8"/>
      <c r="O15995" s="8"/>
      <c r="P15995" s="8"/>
    </row>
    <row r="15996" spans="12:16" ht="24" customHeight="1">
      <c r="L15996" s="8"/>
      <c r="M15996" s="8"/>
      <c r="N15996" s="8"/>
      <c r="O15996" s="8"/>
      <c r="P15996" s="8"/>
    </row>
    <row r="15997" spans="12:16" ht="24" customHeight="1">
      <c r="L15997" s="8"/>
      <c r="M15997" s="8"/>
      <c r="N15997" s="8"/>
      <c r="O15997" s="8"/>
      <c r="P15997" s="8"/>
    </row>
    <row r="15998" spans="12:16" ht="24" customHeight="1">
      <c r="L15998" s="8"/>
      <c r="M15998" s="8"/>
      <c r="N15998" s="8"/>
      <c r="O15998" s="8"/>
      <c r="P15998" s="8"/>
    </row>
    <row r="15999" spans="12:16" ht="24" customHeight="1">
      <c r="L15999" s="8"/>
      <c r="M15999" s="8"/>
      <c r="N15999" s="8"/>
      <c r="O15999" s="8"/>
      <c r="P15999" s="8"/>
    </row>
    <row r="16000" spans="12:16" ht="24" customHeight="1">
      <c r="L16000" s="8"/>
      <c r="M16000" s="8"/>
      <c r="N16000" s="8"/>
      <c r="O16000" s="8"/>
      <c r="P16000" s="8"/>
    </row>
    <row r="16001" spans="12:16" ht="24" customHeight="1">
      <c r="L16001" s="8"/>
      <c r="M16001" s="8"/>
      <c r="N16001" s="8"/>
      <c r="O16001" s="8"/>
      <c r="P16001" s="8"/>
    </row>
    <row r="16002" spans="12:16" ht="24" customHeight="1">
      <c r="L16002" s="8"/>
      <c r="M16002" s="8"/>
      <c r="N16002" s="8"/>
      <c r="O16002" s="8"/>
      <c r="P16002" s="8"/>
    </row>
    <row r="16003" spans="12:16" ht="24" customHeight="1">
      <c r="L16003" s="8"/>
      <c r="M16003" s="8"/>
      <c r="N16003" s="8"/>
      <c r="O16003" s="8"/>
      <c r="P16003" s="8"/>
    </row>
    <row r="16004" spans="12:16" ht="24" customHeight="1">
      <c r="L16004" s="8"/>
      <c r="M16004" s="8"/>
      <c r="N16004" s="8"/>
      <c r="O16004" s="8"/>
      <c r="P16004" s="8"/>
    </row>
    <row r="16005" spans="12:16" ht="24" customHeight="1">
      <c r="L16005" s="8"/>
      <c r="M16005" s="8"/>
      <c r="N16005" s="8"/>
      <c r="O16005" s="8"/>
      <c r="P16005" s="8"/>
    </row>
    <row r="16006" spans="12:16" ht="24" customHeight="1">
      <c r="L16006" s="8"/>
      <c r="M16006" s="8"/>
      <c r="N16006" s="8"/>
      <c r="O16006" s="8"/>
      <c r="P16006" s="8"/>
    </row>
    <row r="16007" spans="12:16" ht="24" customHeight="1">
      <c r="L16007" s="8"/>
      <c r="M16007" s="8"/>
      <c r="N16007" s="8"/>
      <c r="O16007" s="8"/>
      <c r="P16007" s="8"/>
    </row>
    <row r="16008" spans="12:16" ht="24" customHeight="1">
      <c r="L16008" s="8"/>
      <c r="M16008" s="8"/>
      <c r="N16008" s="8"/>
      <c r="O16008" s="8"/>
      <c r="P16008" s="8"/>
    </row>
    <row r="16009" spans="12:16" ht="24" customHeight="1">
      <c r="L16009" s="8"/>
      <c r="M16009" s="8"/>
      <c r="N16009" s="8"/>
      <c r="O16009" s="8"/>
      <c r="P16009" s="8"/>
    </row>
    <row r="16010" spans="12:16" ht="24" customHeight="1">
      <c r="L16010" s="8"/>
      <c r="M16010" s="8"/>
      <c r="N16010" s="8"/>
      <c r="O16010" s="8"/>
      <c r="P16010" s="8"/>
    </row>
    <row r="16011" spans="12:16" ht="24" customHeight="1">
      <c r="L16011" s="8"/>
      <c r="M16011" s="8"/>
      <c r="N16011" s="8"/>
      <c r="O16011" s="8"/>
      <c r="P16011" s="8"/>
    </row>
    <row r="16012" spans="12:16" ht="24" customHeight="1">
      <c r="L16012" s="8"/>
      <c r="M16012" s="8"/>
      <c r="N16012" s="8"/>
      <c r="O16012" s="8"/>
      <c r="P16012" s="8"/>
    </row>
    <row r="16013" spans="12:16" ht="24" customHeight="1">
      <c r="L16013" s="8"/>
      <c r="M16013" s="8"/>
      <c r="N16013" s="8"/>
      <c r="O16013" s="8"/>
      <c r="P16013" s="8"/>
    </row>
    <row r="16014" spans="12:16" ht="24" customHeight="1">
      <c r="L16014" s="8"/>
      <c r="M16014" s="8"/>
      <c r="N16014" s="8"/>
      <c r="O16014" s="8"/>
      <c r="P16014" s="8"/>
    </row>
    <row r="16015" spans="12:16" ht="24" customHeight="1">
      <c r="L16015" s="8"/>
      <c r="M16015" s="8"/>
      <c r="N16015" s="8"/>
      <c r="O16015" s="8"/>
      <c r="P16015" s="8"/>
    </row>
    <row r="16016" spans="12:16" ht="24" customHeight="1">
      <c r="L16016" s="8"/>
      <c r="M16016" s="8"/>
      <c r="N16016" s="8"/>
      <c r="O16016" s="8"/>
      <c r="P16016" s="8"/>
    </row>
    <row r="16017" spans="12:16" ht="24" customHeight="1">
      <c r="L16017" s="8"/>
      <c r="M16017" s="8"/>
      <c r="N16017" s="8"/>
      <c r="O16017" s="8"/>
      <c r="P16017" s="8"/>
    </row>
    <row r="16018" spans="12:16" ht="24" customHeight="1">
      <c r="L16018" s="8"/>
      <c r="M16018" s="8"/>
      <c r="N16018" s="8"/>
      <c r="O16018" s="8"/>
      <c r="P16018" s="8"/>
    </row>
    <row r="16019" spans="12:16" ht="24" customHeight="1">
      <c r="L16019" s="8"/>
      <c r="M16019" s="8"/>
      <c r="N16019" s="8"/>
      <c r="O16019" s="8"/>
      <c r="P16019" s="8"/>
    </row>
    <row r="16020" spans="12:16" ht="24" customHeight="1">
      <c r="L16020" s="8"/>
      <c r="M16020" s="8"/>
      <c r="N16020" s="8"/>
      <c r="O16020" s="8"/>
      <c r="P16020" s="8"/>
    </row>
    <row r="16021" spans="12:16" ht="24" customHeight="1">
      <c r="L16021" s="8"/>
      <c r="M16021" s="8"/>
      <c r="N16021" s="8"/>
      <c r="O16021" s="8"/>
      <c r="P16021" s="8"/>
    </row>
    <row r="16022" spans="12:16" ht="24" customHeight="1">
      <c r="L16022" s="8"/>
      <c r="M16022" s="8"/>
      <c r="N16022" s="8"/>
      <c r="O16022" s="8"/>
      <c r="P16022" s="8"/>
    </row>
    <row r="16023" spans="12:16" ht="24" customHeight="1">
      <c r="L16023" s="8"/>
      <c r="M16023" s="8"/>
      <c r="N16023" s="8"/>
      <c r="O16023" s="8"/>
      <c r="P16023" s="8"/>
    </row>
    <row r="16024" spans="12:16" ht="24" customHeight="1">
      <c r="L16024" s="8"/>
      <c r="M16024" s="8"/>
      <c r="N16024" s="8"/>
      <c r="O16024" s="8"/>
      <c r="P16024" s="8"/>
    </row>
    <row r="16025" spans="12:16" ht="24" customHeight="1">
      <c r="L16025" s="8"/>
      <c r="M16025" s="8"/>
      <c r="N16025" s="8"/>
      <c r="O16025" s="8"/>
      <c r="P16025" s="8"/>
    </row>
    <row r="16026" spans="12:16" ht="24" customHeight="1">
      <c r="L16026" s="8"/>
      <c r="M16026" s="8"/>
      <c r="N16026" s="8"/>
      <c r="O16026" s="8"/>
      <c r="P16026" s="8"/>
    </row>
    <row r="16027" spans="12:16" ht="24" customHeight="1">
      <c r="L16027" s="8"/>
      <c r="M16027" s="8"/>
      <c r="N16027" s="8"/>
      <c r="O16027" s="8"/>
      <c r="P16027" s="8"/>
    </row>
    <row r="16028" spans="12:16" ht="24" customHeight="1">
      <c r="L16028" s="8"/>
      <c r="M16028" s="8"/>
      <c r="N16028" s="8"/>
      <c r="O16028" s="8"/>
      <c r="P16028" s="8"/>
    </row>
    <row r="16029" spans="12:16" ht="24" customHeight="1">
      <c r="L16029" s="8"/>
      <c r="M16029" s="8"/>
      <c r="N16029" s="8"/>
      <c r="O16029" s="8"/>
      <c r="P16029" s="8"/>
    </row>
    <row r="16030" spans="12:16" ht="24" customHeight="1">
      <c r="L16030" s="8"/>
      <c r="M16030" s="8"/>
      <c r="N16030" s="8"/>
      <c r="O16030" s="8"/>
      <c r="P16030" s="8"/>
    </row>
    <row r="16031" spans="12:16" ht="24" customHeight="1">
      <c r="L16031" s="8"/>
      <c r="M16031" s="8"/>
      <c r="N16031" s="8"/>
      <c r="O16031" s="8"/>
      <c r="P16031" s="8"/>
    </row>
    <row r="16032" spans="12:16" ht="24" customHeight="1">
      <c r="L16032" s="8"/>
      <c r="M16032" s="8"/>
      <c r="N16032" s="8"/>
      <c r="O16032" s="8"/>
      <c r="P16032" s="8"/>
    </row>
    <row r="16033" spans="12:16" ht="24" customHeight="1">
      <c r="L16033" s="8"/>
      <c r="M16033" s="8"/>
      <c r="N16033" s="8"/>
      <c r="O16033" s="8"/>
      <c r="P16033" s="8"/>
    </row>
    <row r="16034" spans="12:16" ht="24" customHeight="1">
      <c r="L16034" s="8"/>
      <c r="M16034" s="8"/>
      <c r="N16034" s="8"/>
      <c r="O16034" s="8"/>
      <c r="P16034" s="8"/>
    </row>
    <row r="16035" spans="12:16" ht="24" customHeight="1">
      <c r="L16035" s="8"/>
      <c r="M16035" s="8"/>
      <c r="N16035" s="8"/>
      <c r="O16035" s="8"/>
      <c r="P16035" s="8"/>
    </row>
    <row r="16036" spans="12:16" ht="24" customHeight="1">
      <c r="L16036" s="8"/>
      <c r="M16036" s="8"/>
      <c r="N16036" s="8"/>
      <c r="O16036" s="8"/>
      <c r="P16036" s="8"/>
    </row>
    <row r="16037" spans="12:16" ht="24" customHeight="1">
      <c r="L16037" s="8"/>
      <c r="M16037" s="8"/>
      <c r="N16037" s="8"/>
      <c r="O16037" s="8"/>
      <c r="P16037" s="8"/>
    </row>
    <row r="16038" spans="12:16" ht="24" customHeight="1">
      <c r="L16038" s="8"/>
      <c r="M16038" s="8"/>
      <c r="N16038" s="8"/>
      <c r="O16038" s="8"/>
      <c r="P16038" s="8"/>
    </row>
    <row r="16039" spans="12:16" ht="24" customHeight="1">
      <c r="L16039" s="8"/>
      <c r="M16039" s="8"/>
      <c r="N16039" s="8"/>
      <c r="O16039" s="8"/>
      <c r="P16039" s="8"/>
    </row>
    <row r="16040" spans="12:16" ht="24" customHeight="1">
      <c r="L16040" s="8"/>
      <c r="M16040" s="8"/>
      <c r="N16040" s="8"/>
      <c r="O16040" s="8"/>
      <c r="P16040" s="8"/>
    </row>
    <row r="16041" spans="12:16" ht="24" customHeight="1">
      <c r="L16041" s="8"/>
      <c r="M16041" s="8"/>
      <c r="N16041" s="8"/>
      <c r="O16041" s="8"/>
      <c r="P16041" s="8"/>
    </row>
    <row r="16042" spans="12:16" ht="24" customHeight="1">
      <c r="L16042" s="8"/>
      <c r="M16042" s="8"/>
      <c r="N16042" s="8"/>
      <c r="O16042" s="8"/>
      <c r="P16042" s="8"/>
    </row>
    <row r="16043" spans="12:16" ht="24" customHeight="1">
      <c r="L16043" s="8"/>
      <c r="M16043" s="8"/>
      <c r="N16043" s="8"/>
      <c r="O16043" s="8"/>
      <c r="P16043" s="8"/>
    </row>
    <row r="16044" spans="12:16" ht="24" customHeight="1">
      <c r="L16044" s="8"/>
      <c r="M16044" s="8"/>
      <c r="N16044" s="8"/>
      <c r="O16044" s="8"/>
      <c r="P16044" s="8"/>
    </row>
    <row r="16045" spans="12:16" ht="24" customHeight="1">
      <c r="L16045" s="8"/>
      <c r="M16045" s="8"/>
      <c r="N16045" s="8"/>
      <c r="O16045" s="8"/>
      <c r="P16045" s="8"/>
    </row>
    <row r="16046" spans="12:16" ht="24" customHeight="1">
      <c r="L16046" s="8"/>
      <c r="M16046" s="8"/>
      <c r="N16046" s="8"/>
      <c r="O16046" s="8"/>
      <c r="P16046" s="8"/>
    </row>
    <row r="16047" spans="12:16" ht="24" customHeight="1">
      <c r="L16047" s="8"/>
      <c r="M16047" s="8"/>
      <c r="N16047" s="8"/>
      <c r="O16047" s="8"/>
      <c r="P16047" s="8"/>
    </row>
    <row r="16048" spans="12:16" ht="24" customHeight="1">
      <c r="L16048" s="8"/>
      <c r="M16048" s="8"/>
      <c r="N16048" s="8"/>
      <c r="O16048" s="8"/>
      <c r="P16048" s="8"/>
    </row>
    <row r="16049" spans="12:16" ht="24" customHeight="1">
      <c r="L16049" s="8"/>
      <c r="M16049" s="8"/>
      <c r="N16049" s="8"/>
      <c r="O16049" s="8"/>
      <c r="P16049" s="8"/>
    </row>
    <row r="16050" spans="12:16" ht="24" customHeight="1">
      <c r="L16050" s="8"/>
      <c r="M16050" s="8"/>
      <c r="N16050" s="8"/>
      <c r="O16050" s="8"/>
      <c r="P16050" s="8"/>
    </row>
    <row r="16051" spans="12:16" ht="24" customHeight="1">
      <c r="L16051" s="8"/>
      <c r="M16051" s="8"/>
      <c r="N16051" s="8"/>
      <c r="O16051" s="8"/>
      <c r="P16051" s="8"/>
    </row>
    <row r="16052" spans="12:16" ht="24" customHeight="1">
      <c r="L16052" s="8"/>
      <c r="M16052" s="8"/>
      <c r="N16052" s="8"/>
      <c r="O16052" s="8"/>
      <c r="P16052" s="8"/>
    </row>
    <row r="16053" spans="12:16" ht="24" customHeight="1">
      <c r="L16053" s="8"/>
      <c r="M16053" s="8"/>
      <c r="N16053" s="8"/>
      <c r="O16053" s="8"/>
      <c r="P16053" s="8"/>
    </row>
    <row r="16054" spans="12:16" ht="24" customHeight="1">
      <c r="L16054" s="8"/>
      <c r="M16054" s="8"/>
      <c r="N16054" s="8"/>
      <c r="O16054" s="8"/>
      <c r="P16054" s="8"/>
    </row>
    <row r="16055" spans="12:16" ht="24" customHeight="1">
      <c r="L16055" s="8"/>
      <c r="M16055" s="8"/>
      <c r="N16055" s="8"/>
      <c r="O16055" s="8"/>
      <c r="P16055" s="8"/>
    </row>
    <row r="16056" spans="12:16" ht="24" customHeight="1">
      <c r="L16056" s="8"/>
      <c r="M16056" s="8"/>
      <c r="N16056" s="8"/>
      <c r="O16056" s="8"/>
      <c r="P16056" s="8"/>
    </row>
    <row r="16057" spans="12:16" ht="24" customHeight="1">
      <c r="L16057" s="8"/>
      <c r="M16057" s="8"/>
      <c r="N16057" s="8"/>
      <c r="O16057" s="8"/>
      <c r="P16057" s="8"/>
    </row>
    <row r="16058" spans="12:16" ht="24" customHeight="1">
      <c r="L16058" s="8"/>
      <c r="M16058" s="8"/>
      <c r="N16058" s="8"/>
      <c r="O16058" s="8"/>
      <c r="P16058" s="8"/>
    </row>
    <row r="16059" spans="12:16" ht="24" customHeight="1">
      <c r="L16059" s="8"/>
      <c r="M16059" s="8"/>
      <c r="N16059" s="8"/>
      <c r="O16059" s="8"/>
      <c r="P16059" s="8"/>
    </row>
    <row r="16060" spans="12:16" ht="24" customHeight="1">
      <c r="L16060" s="8"/>
      <c r="M16060" s="8"/>
      <c r="N16060" s="8"/>
      <c r="O16060" s="8"/>
      <c r="P16060" s="8"/>
    </row>
    <row r="16061" spans="12:16" ht="24" customHeight="1">
      <c r="L16061" s="8"/>
      <c r="M16061" s="8"/>
      <c r="N16061" s="8"/>
      <c r="O16061" s="8"/>
      <c r="P16061" s="8"/>
    </row>
    <row r="16062" spans="12:16" ht="24" customHeight="1">
      <c r="L16062" s="8"/>
      <c r="M16062" s="8"/>
      <c r="N16062" s="8"/>
      <c r="O16062" s="8"/>
      <c r="P16062" s="8"/>
    </row>
    <row r="16063" spans="12:16" ht="24" customHeight="1">
      <c r="L16063" s="8"/>
      <c r="M16063" s="8"/>
      <c r="N16063" s="8"/>
      <c r="O16063" s="8"/>
      <c r="P16063" s="8"/>
    </row>
    <row r="16064" spans="12:16" ht="24" customHeight="1">
      <c r="L16064" s="8"/>
      <c r="M16064" s="8"/>
      <c r="N16064" s="8"/>
      <c r="O16064" s="8"/>
      <c r="P16064" s="8"/>
    </row>
    <row r="16065" spans="12:16" ht="24" customHeight="1">
      <c r="L16065" s="8"/>
      <c r="M16065" s="8"/>
      <c r="N16065" s="8"/>
      <c r="O16065" s="8"/>
      <c r="P16065" s="8"/>
    </row>
    <row r="16066" spans="12:16" ht="24" customHeight="1">
      <c r="L16066" s="8"/>
      <c r="M16066" s="8"/>
      <c r="N16066" s="8"/>
      <c r="O16066" s="8"/>
      <c r="P16066" s="8"/>
    </row>
    <row r="16067" spans="12:16" ht="24" customHeight="1">
      <c r="L16067" s="8"/>
      <c r="M16067" s="8"/>
      <c r="N16067" s="8"/>
      <c r="O16067" s="8"/>
      <c r="P16067" s="8"/>
    </row>
    <row r="16068" spans="12:16" ht="24" customHeight="1">
      <c r="L16068" s="8"/>
      <c r="M16068" s="8"/>
      <c r="N16068" s="8"/>
      <c r="O16068" s="8"/>
      <c r="P16068" s="8"/>
    </row>
    <row r="16069" spans="12:16" ht="24" customHeight="1">
      <c r="L16069" s="8"/>
      <c r="M16069" s="8"/>
      <c r="N16069" s="8"/>
      <c r="O16069" s="8"/>
      <c r="P16069" s="8"/>
    </row>
    <row r="16070" spans="12:16" ht="24" customHeight="1">
      <c r="L16070" s="8"/>
      <c r="M16070" s="8"/>
      <c r="N16070" s="8"/>
      <c r="O16070" s="8"/>
      <c r="P16070" s="8"/>
    </row>
    <row r="16071" spans="12:16" ht="24" customHeight="1">
      <c r="L16071" s="8"/>
      <c r="M16071" s="8"/>
      <c r="N16071" s="8"/>
      <c r="O16071" s="8"/>
      <c r="P16071" s="8"/>
    </row>
    <row r="16072" spans="12:16" ht="24" customHeight="1">
      <c r="L16072" s="8"/>
      <c r="M16072" s="8"/>
      <c r="N16072" s="8"/>
      <c r="O16072" s="8"/>
      <c r="P16072" s="8"/>
    </row>
    <row r="16073" spans="12:16" ht="24" customHeight="1">
      <c r="L16073" s="8"/>
      <c r="M16073" s="8"/>
      <c r="N16073" s="8"/>
      <c r="O16073" s="8"/>
      <c r="P16073" s="8"/>
    </row>
    <row r="16074" spans="12:16" ht="24" customHeight="1">
      <c r="L16074" s="8"/>
      <c r="M16074" s="8"/>
      <c r="N16074" s="8"/>
      <c r="O16074" s="8"/>
      <c r="P16074" s="8"/>
    </row>
    <row r="16075" spans="12:16" ht="24" customHeight="1">
      <c r="L16075" s="8"/>
      <c r="M16075" s="8"/>
      <c r="N16075" s="8"/>
      <c r="O16075" s="8"/>
      <c r="P16075" s="8"/>
    </row>
    <row r="16076" spans="12:16" ht="24" customHeight="1">
      <c r="L16076" s="8"/>
      <c r="M16076" s="8"/>
      <c r="N16076" s="8"/>
      <c r="O16076" s="8"/>
      <c r="P16076" s="8"/>
    </row>
    <row r="16077" spans="12:16" ht="24" customHeight="1">
      <c r="L16077" s="8"/>
      <c r="M16077" s="8"/>
      <c r="N16077" s="8"/>
      <c r="O16077" s="8"/>
      <c r="P16077" s="8"/>
    </row>
    <row r="16078" spans="12:16" ht="24" customHeight="1">
      <c r="L16078" s="8"/>
      <c r="M16078" s="8"/>
      <c r="N16078" s="8"/>
      <c r="O16078" s="8"/>
      <c r="P16078" s="8"/>
    </row>
    <row r="16079" spans="12:16" ht="24" customHeight="1">
      <c r="L16079" s="8"/>
      <c r="M16079" s="8"/>
      <c r="N16079" s="8"/>
      <c r="O16079" s="8"/>
      <c r="P16079" s="8"/>
    </row>
    <row r="16080" spans="12:16" ht="24" customHeight="1">
      <c r="L16080" s="8"/>
      <c r="M16080" s="8"/>
      <c r="N16080" s="8"/>
      <c r="O16080" s="8"/>
      <c r="P16080" s="8"/>
    </row>
    <row r="16081" spans="12:16" ht="24" customHeight="1">
      <c r="L16081" s="8"/>
      <c r="M16081" s="8"/>
      <c r="N16081" s="8"/>
      <c r="O16081" s="8"/>
      <c r="P16081" s="8"/>
    </row>
    <row r="16082" spans="12:16" ht="24" customHeight="1">
      <c r="L16082" s="8"/>
      <c r="M16082" s="8"/>
      <c r="N16082" s="8"/>
      <c r="O16082" s="8"/>
      <c r="P16082" s="8"/>
    </row>
    <row r="16083" spans="12:16" ht="24" customHeight="1">
      <c r="L16083" s="8"/>
      <c r="M16083" s="8"/>
      <c r="N16083" s="8"/>
      <c r="O16083" s="8"/>
      <c r="P16083" s="8"/>
    </row>
    <row r="16084" spans="12:16" ht="24" customHeight="1">
      <c r="L16084" s="8"/>
      <c r="M16084" s="8"/>
      <c r="N16084" s="8"/>
      <c r="O16084" s="8"/>
      <c r="P16084" s="8"/>
    </row>
    <row r="16085" spans="12:16" ht="24" customHeight="1">
      <c r="L16085" s="8"/>
      <c r="M16085" s="8"/>
      <c r="N16085" s="8"/>
      <c r="O16085" s="8"/>
      <c r="P16085" s="8"/>
    </row>
    <row r="16086" spans="12:16" ht="24" customHeight="1">
      <c r="L16086" s="8"/>
      <c r="M16086" s="8"/>
      <c r="N16086" s="8"/>
      <c r="O16086" s="8"/>
      <c r="P16086" s="8"/>
    </row>
    <row r="16087" spans="12:16" ht="24" customHeight="1">
      <c r="L16087" s="8"/>
      <c r="M16087" s="8"/>
      <c r="N16087" s="8"/>
      <c r="O16087" s="8"/>
      <c r="P16087" s="8"/>
    </row>
    <row r="16088" spans="12:16" ht="24" customHeight="1">
      <c r="L16088" s="8"/>
      <c r="M16088" s="8"/>
      <c r="N16088" s="8"/>
      <c r="O16088" s="8"/>
      <c r="P16088" s="8"/>
    </row>
    <row r="16089" spans="12:16" ht="24" customHeight="1">
      <c r="L16089" s="8"/>
      <c r="M16089" s="8"/>
      <c r="N16089" s="8"/>
      <c r="O16089" s="8"/>
      <c r="P16089" s="8"/>
    </row>
    <row r="16090" spans="12:16" ht="24" customHeight="1">
      <c r="L16090" s="8"/>
      <c r="M16090" s="8"/>
      <c r="N16090" s="8"/>
      <c r="O16090" s="8"/>
      <c r="P16090" s="8"/>
    </row>
    <row r="16091" spans="12:16" ht="24" customHeight="1">
      <c r="L16091" s="8"/>
      <c r="M16091" s="8"/>
      <c r="N16091" s="8"/>
      <c r="O16091" s="8"/>
      <c r="P16091" s="8"/>
    </row>
    <row r="16092" spans="12:16" ht="24" customHeight="1">
      <c r="L16092" s="8"/>
      <c r="M16092" s="8"/>
      <c r="N16092" s="8"/>
      <c r="O16092" s="8"/>
      <c r="P16092" s="8"/>
    </row>
    <row r="16093" spans="12:16" ht="24" customHeight="1">
      <c r="L16093" s="8"/>
      <c r="M16093" s="8"/>
      <c r="N16093" s="8"/>
      <c r="O16093" s="8"/>
      <c r="P16093" s="8"/>
    </row>
    <row r="16094" spans="12:16" ht="24" customHeight="1">
      <c r="L16094" s="8"/>
      <c r="M16094" s="8"/>
      <c r="N16094" s="8"/>
      <c r="O16094" s="8"/>
      <c r="P16094" s="8"/>
    </row>
    <row r="16095" spans="12:16" ht="24" customHeight="1">
      <c r="L16095" s="8"/>
      <c r="M16095" s="8"/>
      <c r="N16095" s="8"/>
      <c r="O16095" s="8"/>
      <c r="P16095" s="8"/>
    </row>
    <row r="16096" spans="12:16" ht="24" customHeight="1">
      <c r="L16096" s="8"/>
      <c r="M16096" s="8"/>
      <c r="N16096" s="8"/>
      <c r="O16096" s="8"/>
      <c r="P16096" s="8"/>
    </row>
    <row r="16097" spans="12:16" ht="24" customHeight="1">
      <c r="L16097" s="8"/>
      <c r="M16097" s="8"/>
      <c r="N16097" s="8"/>
      <c r="O16097" s="8"/>
      <c r="P16097" s="8"/>
    </row>
    <row r="16098" spans="12:16" ht="24" customHeight="1">
      <c r="L16098" s="8"/>
      <c r="M16098" s="8"/>
      <c r="N16098" s="8"/>
      <c r="O16098" s="8"/>
      <c r="P16098" s="8"/>
    </row>
    <row r="16099" spans="12:16" ht="24" customHeight="1">
      <c r="L16099" s="8"/>
      <c r="M16099" s="8"/>
      <c r="N16099" s="8"/>
      <c r="O16099" s="8"/>
      <c r="P16099" s="8"/>
    </row>
    <row r="16100" spans="12:16" ht="24" customHeight="1">
      <c r="L16100" s="8"/>
      <c r="M16100" s="8"/>
      <c r="N16100" s="8"/>
      <c r="O16100" s="8"/>
      <c r="P16100" s="8"/>
    </row>
    <row r="16101" spans="12:16" ht="24" customHeight="1">
      <c r="L16101" s="8"/>
      <c r="M16101" s="8"/>
      <c r="N16101" s="8"/>
      <c r="O16101" s="8"/>
      <c r="P16101" s="8"/>
    </row>
    <row r="16102" spans="12:16" ht="24" customHeight="1">
      <c r="L16102" s="8"/>
      <c r="M16102" s="8"/>
      <c r="N16102" s="8"/>
      <c r="O16102" s="8"/>
      <c r="P16102" s="8"/>
    </row>
    <row r="16103" spans="12:16" ht="24" customHeight="1">
      <c r="L16103" s="8"/>
      <c r="M16103" s="8"/>
      <c r="N16103" s="8"/>
      <c r="O16103" s="8"/>
      <c r="P16103" s="8"/>
    </row>
    <row r="16104" spans="12:16" ht="24" customHeight="1">
      <c r="L16104" s="8"/>
      <c r="M16104" s="8"/>
      <c r="N16104" s="8"/>
      <c r="O16104" s="8"/>
      <c r="P16104" s="8"/>
    </row>
    <row r="16105" spans="12:16" ht="24" customHeight="1">
      <c r="L16105" s="8"/>
      <c r="M16105" s="8"/>
      <c r="N16105" s="8"/>
      <c r="O16105" s="8"/>
      <c r="P16105" s="8"/>
    </row>
    <row r="16106" spans="12:16" ht="24" customHeight="1">
      <c r="L16106" s="8"/>
      <c r="M16106" s="8"/>
      <c r="N16106" s="8"/>
      <c r="O16106" s="8"/>
      <c r="P16106" s="8"/>
    </row>
    <row r="16107" spans="12:16" ht="24" customHeight="1">
      <c r="L16107" s="8"/>
      <c r="M16107" s="8"/>
      <c r="N16107" s="8"/>
      <c r="O16107" s="8"/>
      <c r="P16107" s="8"/>
    </row>
    <row r="16108" spans="12:16" ht="24" customHeight="1">
      <c r="L16108" s="8"/>
      <c r="M16108" s="8"/>
      <c r="N16108" s="8"/>
      <c r="O16108" s="8"/>
      <c r="P16108" s="8"/>
    </row>
    <row r="16109" spans="12:16" ht="24" customHeight="1">
      <c r="L16109" s="8"/>
      <c r="M16109" s="8"/>
      <c r="N16109" s="8"/>
      <c r="O16109" s="8"/>
      <c r="P16109" s="8"/>
    </row>
    <row r="16110" spans="12:16" ht="24" customHeight="1">
      <c r="L16110" s="8"/>
      <c r="M16110" s="8"/>
      <c r="N16110" s="8"/>
      <c r="O16110" s="8"/>
      <c r="P16110" s="8"/>
    </row>
    <row r="16111" spans="12:16" ht="24" customHeight="1">
      <c r="L16111" s="8"/>
      <c r="M16111" s="8"/>
      <c r="N16111" s="8"/>
      <c r="O16111" s="8"/>
      <c r="P16111" s="8"/>
    </row>
    <row r="16112" spans="12:16" ht="24" customHeight="1">
      <c r="L16112" s="8"/>
      <c r="M16112" s="8"/>
      <c r="N16112" s="8"/>
      <c r="O16112" s="8"/>
      <c r="P16112" s="8"/>
    </row>
    <row r="16113" spans="12:16" ht="24" customHeight="1">
      <c r="L16113" s="8"/>
      <c r="M16113" s="8"/>
      <c r="N16113" s="8"/>
      <c r="O16113" s="8"/>
      <c r="P16113" s="8"/>
    </row>
    <row r="16114" spans="12:16" ht="24" customHeight="1">
      <c r="L16114" s="8"/>
      <c r="M16114" s="8"/>
      <c r="N16114" s="8"/>
      <c r="O16114" s="8"/>
      <c r="P16114" s="8"/>
    </row>
    <row r="16115" spans="12:16" ht="24" customHeight="1">
      <c r="L16115" s="8"/>
      <c r="M16115" s="8"/>
      <c r="N16115" s="8"/>
      <c r="O16115" s="8"/>
      <c r="P16115" s="8"/>
    </row>
    <row r="16116" spans="12:16" ht="24" customHeight="1">
      <c r="L16116" s="8"/>
      <c r="M16116" s="8"/>
      <c r="N16116" s="8"/>
      <c r="O16116" s="8"/>
      <c r="P16116" s="8"/>
    </row>
    <row r="16117" spans="12:16" ht="24" customHeight="1">
      <c r="L16117" s="8"/>
      <c r="M16117" s="8"/>
      <c r="N16117" s="8"/>
      <c r="O16117" s="8"/>
      <c r="P16117" s="8"/>
    </row>
    <row r="16118" spans="12:16" ht="24" customHeight="1">
      <c r="L16118" s="8"/>
      <c r="M16118" s="8"/>
      <c r="N16118" s="8"/>
      <c r="O16118" s="8"/>
      <c r="P16118" s="8"/>
    </row>
    <row r="16119" spans="12:16" ht="24" customHeight="1">
      <c r="L16119" s="8"/>
      <c r="M16119" s="8"/>
      <c r="N16119" s="8"/>
      <c r="O16119" s="8"/>
      <c r="P16119" s="8"/>
    </row>
    <row r="16120" spans="12:16" ht="24" customHeight="1">
      <c r="L16120" s="8"/>
      <c r="M16120" s="8"/>
      <c r="N16120" s="8"/>
      <c r="O16120" s="8"/>
      <c r="P16120" s="8"/>
    </row>
    <row r="16121" spans="12:16" ht="24" customHeight="1">
      <c r="L16121" s="8"/>
      <c r="M16121" s="8"/>
      <c r="N16121" s="8"/>
      <c r="O16121" s="8"/>
      <c r="P16121" s="8"/>
    </row>
    <row r="16122" spans="12:16" ht="24" customHeight="1">
      <c r="L16122" s="8"/>
      <c r="M16122" s="8"/>
      <c r="N16122" s="8"/>
      <c r="O16122" s="8"/>
      <c r="P16122" s="8"/>
    </row>
    <row r="16123" spans="12:16" ht="24" customHeight="1">
      <c r="L16123" s="8"/>
      <c r="M16123" s="8"/>
      <c r="N16123" s="8"/>
      <c r="O16123" s="8"/>
      <c r="P16123" s="8"/>
    </row>
    <row r="16124" spans="12:16" ht="24" customHeight="1">
      <c r="L16124" s="8"/>
      <c r="M16124" s="8"/>
      <c r="N16124" s="8"/>
      <c r="O16124" s="8"/>
      <c r="P16124" s="8"/>
    </row>
    <row r="16125" spans="12:16" ht="24" customHeight="1">
      <c r="L16125" s="8"/>
      <c r="M16125" s="8"/>
      <c r="N16125" s="8"/>
      <c r="O16125" s="8"/>
      <c r="P16125" s="8"/>
    </row>
    <row r="16126" spans="12:16" ht="24" customHeight="1">
      <c r="L16126" s="8"/>
      <c r="M16126" s="8"/>
      <c r="N16126" s="8"/>
      <c r="O16126" s="8"/>
      <c r="P16126" s="8"/>
    </row>
    <row r="16127" spans="12:16" ht="24" customHeight="1">
      <c r="L16127" s="8"/>
      <c r="M16127" s="8"/>
      <c r="N16127" s="8"/>
      <c r="O16127" s="8"/>
      <c r="P16127" s="8"/>
    </row>
    <row r="16128" spans="12:16" ht="24" customHeight="1">
      <c r="L16128" s="8"/>
      <c r="M16128" s="8"/>
      <c r="N16128" s="8"/>
      <c r="O16128" s="8"/>
      <c r="P16128" s="8"/>
    </row>
    <row r="16129" spans="12:16" ht="24" customHeight="1">
      <c r="L16129" s="8"/>
      <c r="M16129" s="8"/>
      <c r="N16129" s="8"/>
      <c r="O16129" s="8"/>
      <c r="P16129" s="8"/>
    </row>
    <row r="16130" spans="12:16" ht="24" customHeight="1">
      <c r="L16130" s="8"/>
      <c r="M16130" s="8"/>
      <c r="N16130" s="8"/>
      <c r="O16130" s="8"/>
      <c r="P16130" s="8"/>
    </row>
    <row r="16131" spans="12:16" ht="24" customHeight="1">
      <c r="L16131" s="8"/>
      <c r="M16131" s="8"/>
      <c r="N16131" s="8"/>
      <c r="O16131" s="8"/>
      <c r="P16131" s="8"/>
    </row>
    <row r="16132" spans="12:16" ht="24" customHeight="1">
      <c r="L16132" s="8"/>
      <c r="M16132" s="8"/>
      <c r="N16132" s="8"/>
      <c r="O16132" s="8"/>
      <c r="P16132" s="8"/>
    </row>
    <row r="16133" spans="12:16" ht="24" customHeight="1">
      <c r="L16133" s="8"/>
      <c r="M16133" s="8"/>
      <c r="N16133" s="8"/>
      <c r="O16133" s="8"/>
      <c r="P16133" s="8"/>
    </row>
    <row r="16134" spans="12:16" ht="24" customHeight="1">
      <c r="L16134" s="8"/>
      <c r="M16134" s="8"/>
      <c r="N16134" s="8"/>
      <c r="O16134" s="8"/>
      <c r="P16134" s="8"/>
    </row>
    <row r="16135" spans="12:16" ht="24" customHeight="1">
      <c r="L16135" s="8"/>
      <c r="M16135" s="8"/>
      <c r="N16135" s="8"/>
      <c r="O16135" s="8"/>
      <c r="P16135" s="8"/>
    </row>
    <row r="16136" spans="12:16" ht="24" customHeight="1">
      <c r="L16136" s="8"/>
      <c r="M16136" s="8"/>
      <c r="N16136" s="8"/>
      <c r="O16136" s="8"/>
      <c r="P16136" s="8"/>
    </row>
    <row r="16137" spans="12:16" ht="24" customHeight="1">
      <c r="L16137" s="8"/>
      <c r="M16137" s="8"/>
      <c r="N16137" s="8"/>
      <c r="O16137" s="8"/>
      <c r="P16137" s="8"/>
    </row>
    <row r="16138" spans="12:16" ht="24" customHeight="1">
      <c r="L16138" s="8"/>
      <c r="M16138" s="8"/>
      <c r="N16138" s="8"/>
      <c r="O16138" s="8"/>
      <c r="P16138" s="8"/>
    </row>
    <row r="16139" spans="12:16" ht="24" customHeight="1">
      <c r="L16139" s="8"/>
      <c r="M16139" s="8"/>
      <c r="N16139" s="8"/>
      <c r="O16139" s="8"/>
      <c r="P16139" s="8"/>
    </row>
    <row r="16140" spans="12:16" ht="24" customHeight="1">
      <c r="L16140" s="8"/>
      <c r="M16140" s="8"/>
      <c r="N16140" s="8"/>
      <c r="O16140" s="8"/>
      <c r="P16140" s="8"/>
    </row>
    <row r="16141" spans="12:16" ht="24" customHeight="1">
      <c r="L16141" s="8"/>
      <c r="M16141" s="8"/>
      <c r="N16141" s="8"/>
      <c r="O16141" s="8"/>
      <c r="P16141" s="8"/>
    </row>
    <row r="16142" spans="12:16" ht="24" customHeight="1">
      <c r="L16142" s="8"/>
      <c r="M16142" s="8"/>
      <c r="N16142" s="8"/>
      <c r="O16142" s="8"/>
      <c r="P16142" s="8"/>
    </row>
    <row r="16143" spans="12:16" ht="24" customHeight="1">
      <c r="L16143" s="8"/>
      <c r="M16143" s="8"/>
      <c r="N16143" s="8"/>
      <c r="O16143" s="8"/>
      <c r="P16143" s="8"/>
    </row>
    <row r="16144" spans="12:16" ht="24" customHeight="1">
      <c r="L16144" s="8"/>
      <c r="M16144" s="8"/>
      <c r="N16144" s="8"/>
      <c r="O16144" s="8"/>
      <c r="P16144" s="8"/>
    </row>
    <row r="16145" spans="12:16" ht="24" customHeight="1">
      <c r="L16145" s="8"/>
      <c r="M16145" s="8"/>
      <c r="N16145" s="8"/>
      <c r="O16145" s="8"/>
      <c r="P16145" s="8"/>
    </row>
    <row r="16146" spans="12:16" ht="24" customHeight="1">
      <c r="L16146" s="8"/>
      <c r="M16146" s="8"/>
      <c r="N16146" s="8"/>
      <c r="O16146" s="8"/>
      <c r="P16146" s="8"/>
    </row>
    <row r="16147" spans="12:16" ht="24" customHeight="1">
      <c r="L16147" s="8"/>
      <c r="M16147" s="8"/>
      <c r="N16147" s="8"/>
      <c r="O16147" s="8"/>
      <c r="P16147" s="8"/>
    </row>
    <row r="16148" spans="12:16" ht="24" customHeight="1">
      <c r="L16148" s="8"/>
      <c r="M16148" s="8"/>
      <c r="N16148" s="8"/>
      <c r="O16148" s="8"/>
      <c r="P16148" s="8"/>
    </row>
    <row r="16149" spans="12:16" ht="24" customHeight="1">
      <c r="L16149" s="8"/>
      <c r="M16149" s="8"/>
      <c r="N16149" s="8"/>
      <c r="O16149" s="8"/>
      <c r="P16149" s="8"/>
    </row>
    <row r="16150" spans="12:16" ht="24" customHeight="1">
      <c r="L16150" s="8"/>
      <c r="M16150" s="8"/>
      <c r="N16150" s="8"/>
      <c r="O16150" s="8"/>
      <c r="P16150" s="8"/>
    </row>
    <row r="16151" spans="12:16" ht="24" customHeight="1">
      <c r="L16151" s="8"/>
      <c r="M16151" s="8"/>
      <c r="N16151" s="8"/>
      <c r="O16151" s="8"/>
      <c r="P16151" s="8"/>
    </row>
    <row r="16152" spans="12:16" ht="24" customHeight="1">
      <c r="L16152" s="8"/>
      <c r="M16152" s="8"/>
      <c r="N16152" s="8"/>
      <c r="O16152" s="8"/>
      <c r="P16152" s="8"/>
    </row>
    <row r="16153" spans="12:16" ht="24" customHeight="1">
      <c r="L16153" s="8"/>
      <c r="M16153" s="8"/>
      <c r="N16153" s="8"/>
      <c r="O16153" s="8"/>
      <c r="P16153" s="8"/>
    </row>
    <row r="16154" spans="12:16" ht="24" customHeight="1">
      <c r="L16154" s="8"/>
      <c r="M16154" s="8"/>
      <c r="N16154" s="8"/>
      <c r="O16154" s="8"/>
      <c r="P16154" s="8"/>
    </row>
    <row r="16155" spans="12:16" ht="24" customHeight="1">
      <c r="L16155" s="8"/>
      <c r="M16155" s="8"/>
      <c r="N16155" s="8"/>
      <c r="O16155" s="8"/>
      <c r="P16155" s="8"/>
    </row>
    <row r="16156" spans="12:16" ht="24" customHeight="1">
      <c r="L16156" s="8"/>
      <c r="M16156" s="8"/>
      <c r="N16156" s="8"/>
      <c r="O16156" s="8"/>
      <c r="P16156" s="8"/>
    </row>
    <row r="16157" spans="12:16" ht="24" customHeight="1">
      <c r="L16157" s="8"/>
      <c r="M16157" s="8"/>
      <c r="N16157" s="8"/>
      <c r="O16157" s="8"/>
      <c r="P16157" s="8"/>
    </row>
    <row r="16158" spans="12:16" ht="24" customHeight="1">
      <c r="L16158" s="8"/>
      <c r="M16158" s="8"/>
      <c r="N16158" s="8"/>
      <c r="O16158" s="8"/>
      <c r="P16158" s="8"/>
    </row>
    <row r="16159" spans="12:16" ht="24" customHeight="1">
      <c r="L16159" s="8"/>
      <c r="M16159" s="8"/>
      <c r="N16159" s="8"/>
      <c r="O16159" s="8"/>
      <c r="P16159" s="8"/>
    </row>
    <row r="16160" spans="12:16" ht="24" customHeight="1">
      <c r="L16160" s="8"/>
      <c r="M16160" s="8"/>
      <c r="N16160" s="8"/>
      <c r="O16160" s="8"/>
      <c r="P16160" s="8"/>
    </row>
    <row r="16161" spans="12:16" ht="24" customHeight="1">
      <c r="L16161" s="8"/>
      <c r="M16161" s="8"/>
      <c r="N16161" s="8"/>
      <c r="O16161" s="8"/>
      <c r="P16161" s="8"/>
    </row>
    <row r="16162" spans="12:16" ht="24" customHeight="1">
      <c r="L16162" s="8"/>
      <c r="M16162" s="8"/>
      <c r="N16162" s="8"/>
      <c r="O16162" s="8"/>
      <c r="P16162" s="8"/>
    </row>
    <row r="16163" spans="12:16" ht="24" customHeight="1">
      <c r="L16163" s="8"/>
      <c r="M16163" s="8"/>
      <c r="N16163" s="8"/>
      <c r="O16163" s="8"/>
      <c r="P16163" s="8"/>
    </row>
    <row r="16164" spans="12:16" ht="24" customHeight="1">
      <c r="L16164" s="8"/>
      <c r="M16164" s="8"/>
      <c r="N16164" s="8"/>
      <c r="O16164" s="8"/>
      <c r="P16164" s="8"/>
    </row>
    <row r="16165" spans="12:16" ht="24" customHeight="1">
      <c r="L16165" s="8"/>
      <c r="M16165" s="8"/>
      <c r="N16165" s="8"/>
      <c r="O16165" s="8"/>
      <c r="P16165" s="8"/>
    </row>
    <row r="16166" spans="12:16" ht="24" customHeight="1">
      <c r="L16166" s="8"/>
      <c r="M16166" s="8"/>
      <c r="N16166" s="8"/>
      <c r="O16166" s="8"/>
      <c r="P16166" s="8"/>
    </row>
    <row r="16167" spans="12:16" ht="24" customHeight="1">
      <c r="L16167" s="8"/>
      <c r="M16167" s="8"/>
      <c r="N16167" s="8"/>
      <c r="O16167" s="8"/>
      <c r="P16167" s="8"/>
    </row>
    <row r="16168" spans="12:16" ht="24" customHeight="1">
      <c r="L16168" s="8"/>
      <c r="M16168" s="8"/>
      <c r="N16168" s="8"/>
      <c r="O16168" s="8"/>
      <c r="P16168" s="8"/>
    </row>
    <row r="16169" spans="12:16" ht="24" customHeight="1">
      <c r="L16169" s="8"/>
      <c r="M16169" s="8"/>
      <c r="N16169" s="8"/>
      <c r="O16169" s="8"/>
      <c r="P16169" s="8"/>
    </row>
    <row r="16170" spans="12:16" ht="24" customHeight="1">
      <c r="L16170" s="8"/>
      <c r="M16170" s="8"/>
      <c r="N16170" s="8"/>
      <c r="O16170" s="8"/>
      <c r="P16170" s="8"/>
    </row>
    <row r="16171" spans="12:16" ht="24" customHeight="1">
      <c r="L16171" s="8"/>
      <c r="M16171" s="8"/>
      <c r="N16171" s="8"/>
      <c r="O16171" s="8"/>
      <c r="P16171" s="8"/>
    </row>
    <row r="16172" spans="12:16" ht="24" customHeight="1">
      <c r="L16172" s="8"/>
      <c r="M16172" s="8"/>
      <c r="N16172" s="8"/>
      <c r="O16172" s="8"/>
      <c r="P16172" s="8"/>
    </row>
    <row r="16173" spans="12:16" ht="24" customHeight="1">
      <c r="L16173" s="8"/>
      <c r="M16173" s="8"/>
      <c r="N16173" s="8"/>
      <c r="O16173" s="8"/>
      <c r="P16173" s="8"/>
    </row>
    <row r="16174" spans="12:16" ht="24" customHeight="1">
      <c r="L16174" s="8"/>
      <c r="M16174" s="8"/>
      <c r="N16174" s="8"/>
      <c r="O16174" s="8"/>
      <c r="P16174" s="8"/>
    </row>
    <row r="16175" spans="12:16" ht="24" customHeight="1">
      <c r="L16175" s="8"/>
      <c r="M16175" s="8"/>
      <c r="N16175" s="8"/>
      <c r="O16175" s="8"/>
      <c r="P16175" s="8"/>
    </row>
    <row r="16176" spans="12:16" ht="24" customHeight="1">
      <c r="L16176" s="8"/>
      <c r="M16176" s="8"/>
      <c r="N16176" s="8"/>
      <c r="O16176" s="8"/>
      <c r="P16176" s="8"/>
    </row>
    <row r="16177" spans="12:16" ht="24" customHeight="1">
      <c r="L16177" s="8"/>
      <c r="M16177" s="8"/>
      <c r="N16177" s="8"/>
      <c r="O16177" s="8"/>
      <c r="P16177" s="8"/>
    </row>
    <row r="16178" spans="12:16" ht="24" customHeight="1">
      <c r="L16178" s="8"/>
      <c r="M16178" s="8"/>
      <c r="N16178" s="8"/>
      <c r="O16178" s="8"/>
      <c r="P16178" s="8"/>
    </row>
    <row r="16179" spans="12:16" ht="24" customHeight="1">
      <c r="L16179" s="8"/>
      <c r="M16179" s="8"/>
      <c r="N16179" s="8"/>
      <c r="O16179" s="8"/>
      <c r="P16179" s="8"/>
    </row>
    <row r="16180" spans="12:16" ht="24" customHeight="1">
      <c r="L16180" s="8"/>
      <c r="M16180" s="8"/>
      <c r="N16180" s="8"/>
      <c r="O16180" s="8"/>
      <c r="P16180" s="8"/>
    </row>
    <row r="16181" spans="12:16" ht="24" customHeight="1">
      <c r="L16181" s="8"/>
      <c r="M16181" s="8"/>
      <c r="N16181" s="8"/>
      <c r="O16181" s="8"/>
      <c r="P16181" s="8"/>
    </row>
    <row r="16182" spans="12:16" ht="24" customHeight="1">
      <c r="L16182" s="8"/>
      <c r="M16182" s="8"/>
      <c r="N16182" s="8"/>
      <c r="O16182" s="8"/>
      <c r="P16182" s="8"/>
    </row>
    <row r="16183" spans="12:16" ht="24" customHeight="1">
      <c r="L16183" s="8"/>
      <c r="M16183" s="8"/>
      <c r="N16183" s="8"/>
      <c r="O16183" s="8"/>
      <c r="P16183" s="8"/>
    </row>
    <row r="16184" spans="12:16" ht="24" customHeight="1">
      <c r="L16184" s="8"/>
      <c r="M16184" s="8"/>
      <c r="N16184" s="8"/>
      <c r="O16184" s="8"/>
      <c r="P16184" s="8"/>
    </row>
    <row r="16185" spans="12:16" ht="24" customHeight="1">
      <c r="L16185" s="8"/>
      <c r="M16185" s="8"/>
      <c r="N16185" s="8"/>
      <c r="O16185" s="8"/>
      <c r="P16185" s="8"/>
    </row>
    <row r="16186" spans="12:16" ht="24" customHeight="1">
      <c r="L16186" s="8"/>
      <c r="M16186" s="8"/>
      <c r="N16186" s="8"/>
      <c r="O16186" s="8"/>
      <c r="P16186" s="8"/>
    </row>
    <row r="16187" spans="12:16" ht="24" customHeight="1">
      <c r="L16187" s="8"/>
      <c r="M16187" s="8"/>
      <c r="N16187" s="8"/>
      <c r="O16187" s="8"/>
      <c r="P16187" s="8"/>
    </row>
    <row r="16188" spans="12:16" ht="24" customHeight="1">
      <c r="L16188" s="8"/>
      <c r="M16188" s="8"/>
      <c r="N16188" s="8"/>
      <c r="O16188" s="8"/>
      <c r="P16188" s="8"/>
    </row>
    <row r="16189" spans="12:16" ht="24" customHeight="1">
      <c r="L16189" s="8"/>
      <c r="M16189" s="8"/>
      <c r="N16189" s="8"/>
      <c r="O16189" s="8"/>
      <c r="P16189" s="8"/>
    </row>
    <row r="16190" spans="12:16" ht="24" customHeight="1">
      <c r="L16190" s="8"/>
      <c r="M16190" s="8"/>
      <c r="N16190" s="8"/>
      <c r="O16190" s="8"/>
      <c r="P16190" s="8"/>
    </row>
    <row r="16191" spans="12:16" ht="24" customHeight="1">
      <c r="L16191" s="8"/>
      <c r="M16191" s="8"/>
      <c r="N16191" s="8"/>
      <c r="O16191" s="8"/>
      <c r="P16191" s="8"/>
    </row>
    <row r="16192" spans="12:16" ht="24" customHeight="1">
      <c r="L16192" s="8"/>
      <c r="M16192" s="8"/>
      <c r="N16192" s="8"/>
      <c r="O16192" s="8"/>
      <c r="P16192" s="8"/>
    </row>
    <row r="16193" spans="12:16" ht="24" customHeight="1">
      <c r="L16193" s="8"/>
      <c r="M16193" s="8"/>
      <c r="N16193" s="8"/>
      <c r="O16193" s="8"/>
      <c r="P16193" s="8"/>
    </row>
    <row r="16194" spans="12:16" ht="24" customHeight="1">
      <c r="L16194" s="8"/>
      <c r="M16194" s="8"/>
      <c r="N16194" s="8"/>
      <c r="O16194" s="8"/>
      <c r="P16194" s="8"/>
    </row>
    <row r="16195" spans="12:16" ht="24" customHeight="1">
      <c r="L16195" s="8"/>
      <c r="M16195" s="8"/>
      <c r="N16195" s="8"/>
      <c r="O16195" s="8"/>
      <c r="P16195" s="8"/>
    </row>
    <row r="16196" spans="12:16" ht="24" customHeight="1">
      <c r="L16196" s="8"/>
      <c r="M16196" s="8"/>
      <c r="N16196" s="8"/>
      <c r="O16196" s="8"/>
      <c r="P16196" s="8"/>
    </row>
    <row r="16197" spans="12:16" ht="24" customHeight="1">
      <c r="L16197" s="8"/>
      <c r="M16197" s="8"/>
      <c r="N16197" s="8"/>
      <c r="O16197" s="8"/>
      <c r="P16197" s="8"/>
    </row>
    <row r="16198" spans="12:16" ht="24" customHeight="1">
      <c r="L16198" s="8"/>
      <c r="M16198" s="8"/>
      <c r="N16198" s="8"/>
      <c r="O16198" s="8"/>
      <c r="P16198" s="8"/>
    </row>
    <row r="16199" spans="12:16" ht="24" customHeight="1">
      <c r="L16199" s="8"/>
      <c r="M16199" s="8"/>
      <c r="N16199" s="8"/>
      <c r="O16199" s="8"/>
      <c r="P16199" s="8"/>
    </row>
    <row r="16200" spans="12:16" ht="24" customHeight="1">
      <c r="L16200" s="8"/>
      <c r="M16200" s="8"/>
      <c r="N16200" s="8"/>
      <c r="O16200" s="8"/>
      <c r="P16200" s="8"/>
    </row>
    <row r="16201" spans="12:16" ht="24" customHeight="1">
      <c r="L16201" s="8"/>
      <c r="M16201" s="8"/>
      <c r="N16201" s="8"/>
      <c r="O16201" s="8"/>
      <c r="P16201" s="8"/>
    </row>
    <row r="16202" spans="12:16" ht="24" customHeight="1">
      <c r="L16202" s="8"/>
      <c r="M16202" s="8"/>
      <c r="N16202" s="8"/>
      <c r="O16202" s="8"/>
      <c r="P16202" s="8"/>
    </row>
    <row r="16203" spans="12:16" ht="24" customHeight="1">
      <c r="L16203" s="8"/>
      <c r="M16203" s="8"/>
      <c r="N16203" s="8"/>
      <c r="O16203" s="8"/>
      <c r="P16203" s="8"/>
    </row>
    <row r="16204" spans="12:16" ht="24" customHeight="1">
      <c r="L16204" s="8"/>
      <c r="M16204" s="8"/>
      <c r="N16204" s="8"/>
      <c r="O16204" s="8"/>
      <c r="P16204" s="8"/>
    </row>
    <row r="16205" spans="12:16" ht="24" customHeight="1">
      <c r="L16205" s="8"/>
      <c r="M16205" s="8"/>
      <c r="N16205" s="8"/>
      <c r="O16205" s="8"/>
      <c r="P16205" s="8"/>
    </row>
    <row r="16206" spans="12:16" ht="24" customHeight="1">
      <c r="L16206" s="8"/>
      <c r="M16206" s="8"/>
      <c r="N16206" s="8"/>
      <c r="O16206" s="8"/>
      <c r="P16206" s="8"/>
    </row>
    <row r="16207" spans="12:16" ht="24" customHeight="1">
      <c r="L16207" s="8"/>
      <c r="M16207" s="8"/>
      <c r="N16207" s="8"/>
      <c r="O16207" s="8"/>
      <c r="P16207" s="8"/>
    </row>
    <row r="16208" spans="12:16" ht="24" customHeight="1">
      <c r="L16208" s="8"/>
      <c r="M16208" s="8"/>
      <c r="N16208" s="8"/>
      <c r="O16208" s="8"/>
      <c r="P16208" s="8"/>
    </row>
    <row r="16209" spans="12:16" ht="24" customHeight="1">
      <c r="L16209" s="8"/>
      <c r="M16209" s="8"/>
      <c r="N16209" s="8"/>
      <c r="O16209" s="8"/>
      <c r="P16209" s="8"/>
    </row>
    <row r="16210" spans="12:16" ht="24" customHeight="1">
      <c r="L16210" s="8"/>
      <c r="M16210" s="8"/>
      <c r="N16210" s="8"/>
      <c r="O16210" s="8"/>
      <c r="P16210" s="8"/>
    </row>
    <row r="16211" spans="12:16" ht="24" customHeight="1">
      <c r="L16211" s="8"/>
      <c r="M16211" s="8"/>
      <c r="N16211" s="8"/>
      <c r="O16211" s="8"/>
      <c r="P16211" s="8"/>
    </row>
    <row r="16212" spans="12:16" ht="24" customHeight="1">
      <c r="L16212" s="8"/>
      <c r="M16212" s="8"/>
      <c r="N16212" s="8"/>
      <c r="O16212" s="8"/>
      <c r="P16212" s="8"/>
    </row>
    <row r="16213" spans="12:16" ht="24" customHeight="1">
      <c r="L16213" s="8"/>
      <c r="M16213" s="8"/>
      <c r="N16213" s="8"/>
      <c r="O16213" s="8"/>
      <c r="P16213" s="8"/>
    </row>
    <row r="16214" spans="12:16" ht="24" customHeight="1">
      <c r="L16214" s="8"/>
      <c r="M16214" s="8"/>
      <c r="N16214" s="8"/>
      <c r="O16214" s="8"/>
      <c r="P16214" s="8"/>
    </row>
    <row r="16215" spans="12:16" ht="24" customHeight="1">
      <c r="L16215" s="8"/>
      <c r="M16215" s="8"/>
      <c r="N16215" s="8"/>
      <c r="O16215" s="8"/>
      <c r="P16215" s="8"/>
    </row>
    <row r="16216" spans="12:16" ht="24" customHeight="1">
      <c r="L16216" s="8"/>
      <c r="M16216" s="8"/>
      <c r="N16216" s="8"/>
      <c r="O16216" s="8"/>
      <c r="P16216" s="8"/>
    </row>
    <row r="16217" spans="12:16" ht="24" customHeight="1">
      <c r="L16217" s="8"/>
      <c r="M16217" s="8"/>
      <c r="N16217" s="8"/>
      <c r="O16217" s="8"/>
      <c r="P16217" s="8"/>
    </row>
    <row r="16218" spans="12:16" ht="24" customHeight="1">
      <c r="L16218" s="8"/>
      <c r="M16218" s="8"/>
      <c r="N16218" s="8"/>
      <c r="O16218" s="8"/>
      <c r="P16218" s="8"/>
    </row>
    <row r="16219" spans="12:16" ht="24" customHeight="1">
      <c r="L16219" s="8"/>
      <c r="M16219" s="8"/>
      <c r="N16219" s="8"/>
      <c r="O16219" s="8"/>
      <c r="P16219" s="8"/>
    </row>
    <row r="16220" spans="12:16" ht="24" customHeight="1">
      <c r="L16220" s="8"/>
      <c r="M16220" s="8"/>
      <c r="N16220" s="8"/>
      <c r="O16220" s="8"/>
      <c r="P16220" s="8"/>
    </row>
    <row r="16221" spans="12:16" ht="24" customHeight="1">
      <c r="L16221" s="8"/>
      <c r="M16221" s="8"/>
      <c r="N16221" s="8"/>
      <c r="O16221" s="8"/>
      <c r="P16221" s="8"/>
    </row>
    <row r="16222" spans="12:16" ht="24" customHeight="1">
      <c r="L16222" s="8"/>
      <c r="M16222" s="8"/>
      <c r="N16222" s="8"/>
      <c r="O16222" s="8"/>
      <c r="P16222" s="8"/>
    </row>
    <row r="16223" spans="12:16" ht="24" customHeight="1">
      <c r="L16223" s="8"/>
      <c r="M16223" s="8"/>
      <c r="N16223" s="8"/>
      <c r="O16223" s="8"/>
      <c r="P16223" s="8"/>
    </row>
    <row r="16224" spans="12:16" ht="24" customHeight="1">
      <c r="L16224" s="8"/>
      <c r="M16224" s="8"/>
      <c r="N16224" s="8"/>
      <c r="O16224" s="8"/>
      <c r="P16224" s="8"/>
    </row>
    <row r="16225" spans="12:16" ht="24" customHeight="1">
      <c r="L16225" s="8"/>
      <c r="M16225" s="8"/>
      <c r="N16225" s="8"/>
      <c r="O16225" s="8"/>
      <c r="P16225" s="8"/>
    </row>
    <row r="16226" spans="12:16" ht="24" customHeight="1">
      <c r="L16226" s="8"/>
      <c r="M16226" s="8"/>
      <c r="N16226" s="8"/>
      <c r="O16226" s="8"/>
      <c r="P16226" s="8"/>
    </row>
    <row r="16227" spans="12:16" ht="24" customHeight="1">
      <c r="L16227" s="8"/>
      <c r="M16227" s="8"/>
      <c r="N16227" s="8"/>
      <c r="O16227" s="8"/>
      <c r="P16227" s="8"/>
    </row>
    <row r="16228" spans="12:16" ht="24" customHeight="1">
      <c r="L16228" s="8"/>
      <c r="M16228" s="8"/>
      <c r="N16228" s="8"/>
      <c r="O16228" s="8"/>
      <c r="P16228" s="8"/>
    </row>
    <row r="16229" spans="12:16" ht="24" customHeight="1">
      <c r="L16229" s="8"/>
      <c r="M16229" s="8"/>
      <c r="N16229" s="8"/>
      <c r="O16229" s="8"/>
      <c r="P16229" s="8"/>
    </row>
    <row r="16230" spans="12:16" ht="24" customHeight="1">
      <c r="L16230" s="8"/>
      <c r="M16230" s="8"/>
      <c r="N16230" s="8"/>
      <c r="O16230" s="8"/>
      <c r="P16230" s="8"/>
    </row>
    <row r="16231" spans="12:16" ht="24" customHeight="1">
      <c r="L16231" s="8"/>
      <c r="M16231" s="8"/>
      <c r="N16231" s="8"/>
      <c r="O16231" s="8"/>
      <c r="P16231" s="8"/>
    </row>
    <row r="16232" spans="12:16" ht="24" customHeight="1">
      <c r="L16232" s="8"/>
      <c r="M16232" s="8"/>
      <c r="N16232" s="8"/>
      <c r="O16232" s="8"/>
      <c r="P16232" s="8"/>
    </row>
    <row r="16233" spans="12:16" ht="24" customHeight="1">
      <c r="L16233" s="8"/>
      <c r="M16233" s="8"/>
      <c r="N16233" s="8"/>
      <c r="O16233" s="8"/>
      <c r="P16233" s="8"/>
    </row>
    <row r="16234" spans="12:16" ht="24" customHeight="1">
      <c r="L16234" s="8"/>
      <c r="M16234" s="8"/>
      <c r="N16234" s="8"/>
      <c r="O16234" s="8"/>
      <c r="P16234" s="8"/>
    </row>
    <row r="16235" spans="12:16" ht="24" customHeight="1">
      <c r="L16235" s="8"/>
      <c r="M16235" s="8"/>
      <c r="N16235" s="8"/>
      <c r="O16235" s="8"/>
      <c r="P16235" s="8"/>
    </row>
    <row r="16236" spans="12:16" ht="24" customHeight="1">
      <c r="L16236" s="8"/>
      <c r="M16236" s="8"/>
      <c r="N16236" s="8"/>
      <c r="O16236" s="8"/>
      <c r="P16236" s="8"/>
    </row>
    <row r="16237" spans="12:16" ht="24" customHeight="1">
      <c r="L16237" s="8"/>
      <c r="M16237" s="8"/>
      <c r="N16237" s="8"/>
      <c r="O16237" s="8"/>
      <c r="P16237" s="8"/>
    </row>
    <row r="16238" spans="12:16" ht="24" customHeight="1">
      <c r="L16238" s="8"/>
      <c r="M16238" s="8"/>
      <c r="N16238" s="8"/>
      <c r="O16238" s="8"/>
      <c r="P16238" s="8"/>
    </row>
    <row r="16239" spans="12:16" ht="24" customHeight="1">
      <c r="L16239" s="8"/>
      <c r="M16239" s="8"/>
      <c r="N16239" s="8"/>
      <c r="O16239" s="8"/>
      <c r="P16239" s="8"/>
    </row>
    <row r="16240" spans="12:16" ht="24" customHeight="1">
      <c r="L16240" s="8"/>
      <c r="M16240" s="8"/>
      <c r="N16240" s="8"/>
      <c r="O16240" s="8"/>
      <c r="P16240" s="8"/>
    </row>
    <row r="16241" spans="12:16" ht="24" customHeight="1">
      <c r="L16241" s="8"/>
      <c r="M16241" s="8"/>
      <c r="N16241" s="8"/>
      <c r="O16241" s="8"/>
      <c r="P16241" s="8"/>
    </row>
    <row r="16242" spans="12:16" ht="24" customHeight="1">
      <c r="L16242" s="8"/>
      <c r="M16242" s="8"/>
      <c r="N16242" s="8"/>
      <c r="O16242" s="8"/>
      <c r="P16242" s="8"/>
    </row>
    <row r="16243" spans="12:16" ht="24" customHeight="1">
      <c r="L16243" s="8"/>
      <c r="M16243" s="8"/>
      <c r="N16243" s="8"/>
      <c r="O16243" s="8"/>
      <c r="P16243" s="8"/>
    </row>
    <row r="16244" spans="12:16" ht="24" customHeight="1">
      <c r="L16244" s="8"/>
      <c r="M16244" s="8"/>
      <c r="N16244" s="8"/>
      <c r="O16244" s="8"/>
      <c r="P16244" s="8"/>
    </row>
    <row r="16245" spans="12:16" ht="24" customHeight="1">
      <c r="L16245" s="8"/>
      <c r="M16245" s="8"/>
      <c r="N16245" s="8"/>
      <c r="O16245" s="8"/>
      <c r="P16245" s="8"/>
    </row>
    <row r="16246" spans="12:16" ht="24" customHeight="1">
      <c r="L16246" s="8"/>
      <c r="M16246" s="8"/>
      <c r="N16246" s="8"/>
      <c r="O16246" s="8"/>
      <c r="P16246" s="8"/>
    </row>
    <row r="16247" spans="12:16" ht="24" customHeight="1">
      <c r="L16247" s="8"/>
      <c r="M16247" s="8"/>
      <c r="N16247" s="8"/>
      <c r="O16247" s="8"/>
      <c r="P16247" s="8"/>
    </row>
    <row r="16248" spans="12:16" ht="24" customHeight="1">
      <c r="L16248" s="8"/>
      <c r="M16248" s="8"/>
      <c r="N16248" s="8"/>
      <c r="O16248" s="8"/>
      <c r="P16248" s="8"/>
    </row>
    <row r="16249" spans="12:16" ht="24" customHeight="1">
      <c r="L16249" s="8"/>
      <c r="M16249" s="8"/>
      <c r="N16249" s="8"/>
      <c r="O16249" s="8"/>
      <c r="P16249" s="8"/>
    </row>
    <row r="16250" spans="12:16" ht="24" customHeight="1">
      <c r="L16250" s="8"/>
      <c r="M16250" s="8"/>
      <c r="N16250" s="8"/>
      <c r="O16250" s="8"/>
      <c r="P16250" s="8"/>
    </row>
    <row r="16251" spans="12:16" ht="24" customHeight="1">
      <c r="L16251" s="8"/>
      <c r="M16251" s="8"/>
      <c r="N16251" s="8"/>
      <c r="O16251" s="8"/>
      <c r="P16251" s="8"/>
    </row>
    <row r="16252" spans="12:16" ht="24" customHeight="1">
      <c r="L16252" s="8"/>
      <c r="M16252" s="8"/>
      <c r="N16252" s="8"/>
      <c r="O16252" s="8"/>
      <c r="P16252" s="8"/>
    </row>
    <row r="16253" spans="12:16" ht="24" customHeight="1">
      <c r="L16253" s="8"/>
      <c r="M16253" s="8"/>
      <c r="N16253" s="8"/>
      <c r="O16253" s="8"/>
      <c r="P16253" s="8"/>
    </row>
    <row r="16254" spans="12:16" ht="24" customHeight="1">
      <c r="L16254" s="8"/>
      <c r="M16254" s="8"/>
      <c r="N16254" s="8"/>
      <c r="O16254" s="8"/>
      <c r="P16254" s="8"/>
    </row>
    <row r="16255" spans="12:16" ht="24" customHeight="1">
      <c r="L16255" s="8"/>
      <c r="M16255" s="8"/>
      <c r="N16255" s="8"/>
      <c r="O16255" s="8"/>
      <c r="P16255" s="8"/>
    </row>
    <row r="16256" spans="12:16" ht="24" customHeight="1">
      <c r="L16256" s="8"/>
      <c r="M16256" s="8"/>
      <c r="N16256" s="8"/>
      <c r="O16256" s="8"/>
      <c r="P16256" s="8"/>
    </row>
    <row r="16257" spans="12:16" ht="24" customHeight="1">
      <c r="L16257" s="8"/>
      <c r="M16257" s="8"/>
      <c r="N16257" s="8"/>
      <c r="O16257" s="8"/>
      <c r="P16257" s="8"/>
    </row>
    <row r="16258" spans="12:16" ht="24" customHeight="1">
      <c r="L16258" s="8"/>
      <c r="M16258" s="8"/>
      <c r="N16258" s="8"/>
      <c r="O16258" s="8"/>
      <c r="P16258" s="8"/>
    </row>
    <row r="16259" spans="12:16" ht="24" customHeight="1">
      <c r="L16259" s="8"/>
      <c r="M16259" s="8"/>
      <c r="N16259" s="8"/>
      <c r="O16259" s="8"/>
      <c r="P16259" s="8"/>
    </row>
    <row r="16260" spans="12:16" ht="24" customHeight="1">
      <c r="L16260" s="8"/>
      <c r="M16260" s="8"/>
      <c r="N16260" s="8"/>
      <c r="O16260" s="8"/>
      <c r="P16260" s="8"/>
    </row>
    <row r="16261" spans="12:16" ht="24" customHeight="1">
      <c r="L16261" s="8"/>
      <c r="M16261" s="8"/>
      <c r="N16261" s="8"/>
      <c r="O16261" s="8"/>
      <c r="P16261" s="8"/>
    </row>
    <row r="16262" spans="12:16" ht="24" customHeight="1">
      <c r="L16262" s="8"/>
      <c r="M16262" s="8"/>
      <c r="N16262" s="8"/>
      <c r="O16262" s="8"/>
      <c r="P16262" s="8"/>
    </row>
    <row r="16263" spans="12:16" ht="24" customHeight="1">
      <c r="L16263" s="8"/>
      <c r="M16263" s="8"/>
      <c r="N16263" s="8"/>
      <c r="O16263" s="8"/>
      <c r="P16263" s="8"/>
    </row>
    <row r="16264" spans="12:16" ht="24" customHeight="1">
      <c r="L16264" s="8"/>
      <c r="M16264" s="8"/>
      <c r="N16264" s="8"/>
      <c r="O16264" s="8"/>
      <c r="P16264" s="8"/>
    </row>
    <row r="16265" spans="12:16" ht="24" customHeight="1">
      <c r="L16265" s="8"/>
      <c r="M16265" s="8"/>
      <c r="N16265" s="8"/>
      <c r="O16265" s="8"/>
      <c r="P16265" s="8"/>
    </row>
    <row r="16266" spans="12:16" ht="24" customHeight="1">
      <c r="L16266" s="8"/>
      <c r="M16266" s="8"/>
      <c r="N16266" s="8"/>
      <c r="O16266" s="8"/>
      <c r="P16266" s="8"/>
    </row>
    <row r="16267" spans="12:16" ht="24" customHeight="1">
      <c r="L16267" s="8"/>
      <c r="M16267" s="8"/>
      <c r="N16267" s="8"/>
      <c r="O16267" s="8"/>
      <c r="P16267" s="8"/>
    </row>
    <row r="16268" spans="12:16" ht="24" customHeight="1">
      <c r="L16268" s="8"/>
      <c r="M16268" s="8"/>
      <c r="N16268" s="8"/>
      <c r="O16268" s="8"/>
      <c r="P16268" s="8"/>
    </row>
    <row r="16269" spans="12:16" ht="24" customHeight="1">
      <c r="L16269" s="8"/>
      <c r="M16269" s="8"/>
      <c r="N16269" s="8"/>
      <c r="O16269" s="8"/>
      <c r="P16269" s="8"/>
    </row>
    <row r="16270" spans="12:16" ht="24" customHeight="1">
      <c r="L16270" s="8"/>
      <c r="M16270" s="8"/>
      <c r="N16270" s="8"/>
      <c r="O16270" s="8"/>
      <c r="P16270" s="8"/>
    </row>
    <row r="16271" spans="12:16" ht="24" customHeight="1">
      <c r="L16271" s="8"/>
      <c r="M16271" s="8"/>
      <c r="N16271" s="8"/>
      <c r="O16271" s="8"/>
      <c r="P16271" s="8"/>
    </row>
    <row r="16272" spans="12:16" ht="24" customHeight="1">
      <c r="L16272" s="8"/>
      <c r="M16272" s="8"/>
      <c r="N16272" s="8"/>
      <c r="O16272" s="8"/>
      <c r="P16272" s="8"/>
    </row>
    <row r="16273" spans="12:16" ht="24" customHeight="1">
      <c r="L16273" s="8"/>
      <c r="M16273" s="8"/>
      <c r="N16273" s="8"/>
      <c r="O16273" s="8"/>
      <c r="P16273" s="8"/>
    </row>
    <row r="16274" spans="12:16" ht="24" customHeight="1">
      <c r="L16274" s="8"/>
      <c r="M16274" s="8"/>
      <c r="N16274" s="8"/>
      <c r="O16274" s="8"/>
      <c r="P16274" s="8"/>
    </row>
    <row r="16275" spans="12:16" ht="24" customHeight="1">
      <c r="L16275" s="8"/>
      <c r="M16275" s="8"/>
      <c r="N16275" s="8"/>
      <c r="O16275" s="8"/>
      <c r="P16275" s="8"/>
    </row>
    <row r="16276" spans="12:16" ht="24" customHeight="1">
      <c r="L16276" s="8"/>
      <c r="M16276" s="8"/>
      <c r="N16276" s="8"/>
      <c r="O16276" s="8"/>
      <c r="P16276" s="8"/>
    </row>
    <row r="16277" spans="12:16" ht="24" customHeight="1">
      <c r="L16277" s="8"/>
      <c r="M16277" s="8"/>
      <c r="N16277" s="8"/>
      <c r="O16277" s="8"/>
      <c r="P16277" s="8"/>
    </row>
    <row r="16278" spans="12:16" ht="24" customHeight="1">
      <c r="L16278" s="8"/>
      <c r="M16278" s="8"/>
      <c r="N16278" s="8"/>
      <c r="O16278" s="8"/>
      <c r="P16278" s="8"/>
    </row>
    <row r="16279" spans="12:16" ht="24" customHeight="1">
      <c r="L16279" s="8"/>
      <c r="M16279" s="8"/>
      <c r="N16279" s="8"/>
      <c r="O16279" s="8"/>
      <c r="P16279" s="8"/>
    </row>
    <row r="16280" spans="12:16" ht="24" customHeight="1">
      <c r="L16280" s="8"/>
      <c r="M16280" s="8"/>
      <c r="N16280" s="8"/>
      <c r="O16280" s="8"/>
      <c r="P16280" s="8"/>
    </row>
    <row r="16281" spans="12:16" ht="24" customHeight="1">
      <c r="L16281" s="8"/>
      <c r="M16281" s="8"/>
      <c r="N16281" s="8"/>
      <c r="O16281" s="8"/>
      <c r="P16281" s="8"/>
    </row>
    <row r="16282" spans="12:16" ht="24" customHeight="1">
      <c r="L16282" s="8"/>
      <c r="M16282" s="8"/>
      <c r="N16282" s="8"/>
      <c r="O16282" s="8"/>
      <c r="P16282" s="8"/>
    </row>
    <row r="16283" spans="12:16" ht="24" customHeight="1">
      <c r="L16283" s="8"/>
      <c r="M16283" s="8"/>
      <c r="N16283" s="8"/>
      <c r="O16283" s="8"/>
      <c r="P16283" s="8"/>
    </row>
    <row r="16284" spans="12:16" ht="24" customHeight="1">
      <c r="L16284" s="8"/>
      <c r="M16284" s="8"/>
      <c r="N16284" s="8"/>
      <c r="O16284" s="8"/>
      <c r="P16284" s="8"/>
    </row>
    <row r="16285" spans="12:16" ht="24" customHeight="1">
      <c r="L16285" s="8"/>
      <c r="M16285" s="8"/>
      <c r="N16285" s="8"/>
      <c r="O16285" s="8"/>
      <c r="P16285" s="8"/>
    </row>
    <row r="16286" spans="12:16" ht="24" customHeight="1">
      <c r="L16286" s="8"/>
      <c r="M16286" s="8"/>
      <c r="N16286" s="8"/>
      <c r="O16286" s="8"/>
      <c r="P16286" s="8"/>
    </row>
    <row r="16287" spans="12:16" ht="24" customHeight="1">
      <c r="L16287" s="8"/>
      <c r="M16287" s="8"/>
      <c r="N16287" s="8"/>
      <c r="O16287" s="8"/>
      <c r="P16287" s="8"/>
    </row>
    <row r="16288" spans="12:16" ht="24" customHeight="1">
      <c r="L16288" s="8"/>
      <c r="M16288" s="8"/>
      <c r="N16288" s="8"/>
      <c r="O16288" s="8"/>
      <c r="P16288" s="8"/>
    </row>
    <row r="16289" spans="12:16" ht="24" customHeight="1">
      <c r="L16289" s="8"/>
      <c r="M16289" s="8"/>
      <c r="N16289" s="8"/>
      <c r="O16289" s="8"/>
      <c r="P16289" s="8"/>
    </row>
    <row r="16290" spans="12:16" ht="24" customHeight="1">
      <c r="L16290" s="8"/>
      <c r="M16290" s="8"/>
      <c r="N16290" s="8"/>
      <c r="O16290" s="8"/>
      <c r="P16290" s="8"/>
    </row>
    <row r="16291" spans="12:16" ht="24" customHeight="1">
      <c r="L16291" s="8"/>
      <c r="M16291" s="8"/>
      <c r="N16291" s="8"/>
      <c r="O16291" s="8"/>
      <c r="P16291" s="8"/>
    </row>
    <row r="16292" spans="12:16" ht="24" customHeight="1">
      <c r="L16292" s="8"/>
      <c r="M16292" s="8"/>
      <c r="N16292" s="8"/>
      <c r="O16292" s="8"/>
      <c r="P16292" s="8"/>
    </row>
    <row r="16293" spans="12:16" ht="24" customHeight="1">
      <c r="L16293" s="8"/>
      <c r="M16293" s="8"/>
      <c r="N16293" s="8"/>
      <c r="O16293" s="8"/>
      <c r="P16293" s="8"/>
    </row>
    <row r="16294" spans="12:16" ht="24" customHeight="1">
      <c r="L16294" s="8"/>
      <c r="M16294" s="8"/>
      <c r="N16294" s="8"/>
      <c r="O16294" s="8"/>
      <c r="P16294" s="8"/>
    </row>
    <row r="16295" spans="12:16" ht="24" customHeight="1">
      <c r="L16295" s="8"/>
      <c r="M16295" s="8"/>
      <c r="N16295" s="8"/>
      <c r="O16295" s="8"/>
      <c r="P16295" s="8"/>
    </row>
    <row r="16296" spans="12:16" ht="24" customHeight="1">
      <c r="L16296" s="8"/>
      <c r="M16296" s="8"/>
      <c r="N16296" s="8"/>
      <c r="O16296" s="8"/>
      <c r="P16296" s="8"/>
    </row>
    <row r="16297" spans="12:16" ht="24" customHeight="1">
      <c r="L16297" s="8"/>
      <c r="M16297" s="8"/>
      <c r="N16297" s="8"/>
      <c r="O16297" s="8"/>
      <c r="P16297" s="8"/>
    </row>
    <row r="16298" spans="12:16" ht="24" customHeight="1">
      <c r="L16298" s="8"/>
      <c r="M16298" s="8"/>
      <c r="N16298" s="8"/>
      <c r="O16298" s="8"/>
      <c r="P16298" s="8"/>
    </row>
    <row r="16299" spans="12:16" ht="24" customHeight="1">
      <c r="L16299" s="8"/>
      <c r="M16299" s="8"/>
      <c r="N16299" s="8"/>
      <c r="O16299" s="8"/>
      <c r="P16299" s="8"/>
    </row>
    <row r="16300" spans="12:16" ht="24" customHeight="1">
      <c r="L16300" s="8"/>
      <c r="M16300" s="8"/>
      <c r="N16300" s="8"/>
      <c r="O16300" s="8"/>
      <c r="P16300" s="8"/>
    </row>
    <row r="16301" spans="12:16" ht="24" customHeight="1">
      <c r="L16301" s="8"/>
      <c r="M16301" s="8"/>
      <c r="N16301" s="8"/>
      <c r="O16301" s="8"/>
      <c r="P16301" s="8"/>
    </row>
    <row r="16302" spans="12:16" ht="24" customHeight="1">
      <c r="L16302" s="8"/>
      <c r="M16302" s="8"/>
      <c r="N16302" s="8"/>
      <c r="O16302" s="8"/>
      <c r="P16302" s="8"/>
    </row>
    <row r="16303" spans="12:16" ht="24" customHeight="1">
      <c r="L16303" s="8"/>
      <c r="M16303" s="8"/>
      <c r="N16303" s="8"/>
      <c r="O16303" s="8"/>
      <c r="P16303" s="8"/>
    </row>
    <row r="16304" spans="12:16" ht="24" customHeight="1">
      <c r="L16304" s="8"/>
      <c r="M16304" s="8"/>
      <c r="N16304" s="8"/>
      <c r="O16304" s="8"/>
      <c r="P16304" s="8"/>
    </row>
    <row r="16305" spans="12:16" ht="24" customHeight="1">
      <c r="L16305" s="8"/>
      <c r="M16305" s="8"/>
      <c r="N16305" s="8"/>
      <c r="O16305" s="8"/>
      <c r="P16305" s="8"/>
    </row>
    <row r="16306" spans="12:16" ht="24" customHeight="1">
      <c r="L16306" s="8"/>
      <c r="M16306" s="8"/>
      <c r="N16306" s="8"/>
      <c r="O16306" s="8"/>
      <c r="P16306" s="8"/>
    </row>
    <row r="16307" spans="12:16" ht="24" customHeight="1">
      <c r="L16307" s="8"/>
      <c r="M16307" s="8"/>
      <c r="N16307" s="8"/>
      <c r="O16307" s="8"/>
      <c r="P16307" s="8"/>
    </row>
    <row r="16308" spans="12:16" ht="24" customHeight="1">
      <c r="L16308" s="8"/>
      <c r="M16308" s="8"/>
      <c r="N16308" s="8"/>
      <c r="O16308" s="8"/>
      <c r="P16308" s="8"/>
    </row>
    <row r="16309" spans="12:16" ht="24" customHeight="1">
      <c r="L16309" s="8"/>
      <c r="M16309" s="8"/>
      <c r="N16309" s="8"/>
      <c r="O16309" s="8"/>
      <c r="P16309" s="8"/>
    </row>
    <row r="16310" spans="12:16" ht="24" customHeight="1">
      <c r="L16310" s="8"/>
      <c r="M16310" s="8"/>
      <c r="N16310" s="8"/>
      <c r="O16310" s="8"/>
      <c r="P16310" s="8"/>
    </row>
    <row r="16311" spans="12:16" ht="24" customHeight="1">
      <c r="L16311" s="8"/>
      <c r="M16311" s="8"/>
      <c r="N16311" s="8"/>
      <c r="O16311" s="8"/>
      <c r="P16311" s="8"/>
    </row>
    <row r="16312" spans="12:16" ht="24" customHeight="1">
      <c r="L16312" s="8"/>
      <c r="M16312" s="8"/>
      <c r="N16312" s="8"/>
      <c r="O16312" s="8"/>
      <c r="P16312" s="8"/>
    </row>
    <row r="16313" spans="12:16" ht="24" customHeight="1">
      <c r="L16313" s="8"/>
      <c r="M16313" s="8"/>
      <c r="N16313" s="8"/>
      <c r="O16313" s="8"/>
      <c r="P16313" s="8"/>
    </row>
    <row r="16314" spans="12:16" ht="24" customHeight="1">
      <c r="L16314" s="8"/>
      <c r="M16314" s="8"/>
      <c r="N16314" s="8"/>
      <c r="O16314" s="8"/>
      <c r="P16314" s="8"/>
    </row>
    <row r="16315" spans="12:16" ht="24" customHeight="1">
      <c r="L16315" s="8"/>
      <c r="M16315" s="8"/>
      <c r="N16315" s="8"/>
      <c r="O16315" s="8"/>
      <c r="P16315" s="8"/>
    </row>
    <row r="16316" spans="12:16" ht="24" customHeight="1">
      <c r="L16316" s="8"/>
      <c r="M16316" s="8"/>
      <c r="N16316" s="8"/>
      <c r="O16316" s="8"/>
      <c r="P16316" s="8"/>
    </row>
    <row r="16317" spans="12:16" ht="24" customHeight="1">
      <c r="L16317" s="8"/>
      <c r="M16317" s="8"/>
      <c r="N16317" s="8"/>
      <c r="O16317" s="8"/>
      <c r="P16317" s="8"/>
    </row>
    <row r="16318" spans="12:16" ht="24" customHeight="1">
      <c r="L16318" s="8"/>
      <c r="M16318" s="8"/>
      <c r="N16318" s="8"/>
      <c r="O16318" s="8"/>
      <c r="P16318" s="8"/>
    </row>
    <row r="16319" spans="12:16" ht="24" customHeight="1">
      <c r="L16319" s="8"/>
      <c r="M16319" s="8"/>
      <c r="N16319" s="8"/>
      <c r="O16319" s="8"/>
      <c r="P16319" s="8"/>
    </row>
    <row r="16320" spans="12:16" ht="24" customHeight="1">
      <c r="L16320" s="8"/>
      <c r="M16320" s="8"/>
      <c r="N16320" s="8"/>
      <c r="O16320" s="8"/>
      <c r="P16320" s="8"/>
    </row>
    <row r="16321" spans="12:16" ht="24" customHeight="1">
      <c r="L16321" s="8"/>
      <c r="M16321" s="8"/>
      <c r="N16321" s="8"/>
      <c r="O16321" s="8"/>
      <c r="P16321" s="8"/>
    </row>
    <row r="16322" spans="12:16" ht="24" customHeight="1">
      <c r="L16322" s="8"/>
      <c r="M16322" s="8"/>
      <c r="N16322" s="8"/>
      <c r="O16322" s="8"/>
      <c r="P16322" s="8"/>
    </row>
    <row r="16323" spans="12:16" ht="24" customHeight="1">
      <c r="L16323" s="8"/>
      <c r="M16323" s="8"/>
      <c r="N16323" s="8"/>
      <c r="O16323" s="8"/>
      <c r="P16323" s="8"/>
    </row>
    <row r="16324" spans="12:16" ht="24" customHeight="1">
      <c r="L16324" s="8"/>
      <c r="M16324" s="8"/>
      <c r="N16324" s="8"/>
      <c r="O16324" s="8"/>
      <c r="P16324" s="8"/>
    </row>
    <row r="16325" spans="12:16" ht="24" customHeight="1">
      <c r="L16325" s="8"/>
      <c r="M16325" s="8"/>
      <c r="N16325" s="8"/>
      <c r="O16325" s="8"/>
      <c r="P16325" s="8"/>
    </row>
    <row r="16326" spans="12:16" ht="24" customHeight="1">
      <c r="L16326" s="8"/>
      <c r="M16326" s="8"/>
      <c r="N16326" s="8"/>
      <c r="O16326" s="8"/>
      <c r="P16326" s="8"/>
    </row>
    <row r="16327" spans="12:16" ht="24" customHeight="1">
      <c r="L16327" s="8"/>
      <c r="M16327" s="8"/>
      <c r="N16327" s="8"/>
      <c r="O16327" s="8"/>
      <c r="P16327" s="8"/>
    </row>
    <row r="16328" spans="12:16" ht="24" customHeight="1">
      <c r="L16328" s="8"/>
      <c r="M16328" s="8"/>
      <c r="N16328" s="8"/>
      <c r="O16328" s="8"/>
      <c r="P16328" s="8"/>
    </row>
    <row r="16329" spans="12:16" ht="24" customHeight="1">
      <c r="L16329" s="8"/>
      <c r="M16329" s="8"/>
      <c r="N16329" s="8"/>
      <c r="O16329" s="8"/>
      <c r="P16329" s="8"/>
    </row>
    <row r="16330" spans="12:16" ht="24" customHeight="1">
      <c r="L16330" s="8"/>
      <c r="M16330" s="8"/>
      <c r="N16330" s="8"/>
      <c r="O16330" s="8"/>
      <c r="P16330" s="8"/>
    </row>
    <row r="16331" spans="12:16" ht="24" customHeight="1">
      <c r="L16331" s="8"/>
      <c r="M16331" s="8"/>
      <c r="N16331" s="8"/>
      <c r="O16331" s="8"/>
      <c r="P16331" s="8"/>
    </row>
    <row r="16332" spans="12:16" ht="24" customHeight="1">
      <c r="L16332" s="8"/>
      <c r="M16332" s="8"/>
      <c r="N16332" s="8"/>
      <c r="O16332" s="8"/>
      <c r="P16332" s="8"/>
    </row>
    <row r="16333" spans="12:16" ht="24" customHeight="1">
      <c r="L16333" s="8"/>
      <c r="M16333" s="8"/>
      <c r="N16333" s="8"/>
      <c r="O16333" s="8"/>
      <c r="P16333" s="8"/>
    </row>
    <row r="16334" spans="12:16" ht="24" customHeight="1">
      <c r="L16334" s="8"/>
      <c r="M16334" s="8"/>
      <c r="N16334" s="8"/>
      <c r="O16334" s="8"/>
      <c r="P16334" s="8"/>
    </row>
    <row r="16335" spans="12:16" ht="24" customHeight="1">
      <c r="L16335" s="8"/>
      <c r="M16335" s="8"/>
      <c r="N16335" s="8"/>
      <c r="O16335" s="8"/>
      <c r="P16335" s="8"/>
    </row>
    <row r="16336" spans="12:16" ht="24" customHeight="1">
      <c r="L16336" s="8"/>
      <c r="M16336" s="8"/>
      <c r="N16336" s="8"/>
      <c r="O16336" s="8"/>
      <c r="P16336" s="8"/>
    </row>
    <row r="16337" spans="12:16" ht="24" customHeight="1">
      <c r="L16337" s="8"/>
      <c r="M16337" s="8"/>
      <c r="N16337" s="8"/>
      <c r="O16337" s="8"/>
      <c r="P16337" s="8"/>
    </row>
    <row r="16338" spans="12:16" ht="24" customHeight="1">
      <c r="L16338" s="8"/>
      <c r="M16338" s="8"/>
      <c r="N16338" s="8"/>
      <c r="O16338" s="8"/>
      <c r="P16338" s="8"/>
    </row>
    <row r="16339" spans="12:16" ht="24" customHeight="1">
      <c r="L16339" s="8"/>
      <c r="M16339" s="8"/>
      <c r="N16339" s="8"/>
      <c r="O16339" s="8"/>
      <c r="P16339" s="8"/>
    </row>
    <row r="16340" spans="12:16" ht="24" customHeight="1">
      <c r="L16340" s="8"/>
      <c r="M16340" s="8"/>
      <c r="N16340" s="8"/>
      <c r="O16340" s="8"/>
      <c r="P16340" s="8"/>
    </row>
    <row r="16341" spans="12:16" ht="24" customHeight="1">
      <c r="L16341" s="8"/>
      <c r="M16341" s="8"/>
      <c r="N16341" s="8"/>
      <c r="O16341" s="8"/>
      <c r="P16341" s="8"/>
    </row>
    <row r="16342" spans="12:16" ht="24" customHeight="1">
      <c r="L16342" s="8"/>
      <c r="M16342" s="8"/>
      <c r="N16342" s="8"/>
      <c r="O16342" s="8"/>
      <c r="P16342" s="8"/>
    </row>
    <row r="16343" spans="12:16" ht="24" customHeight="1">
      <c r="L16343" s="8"/>
      <c r="M16343" s="8"/>
      <c r="N16343" s="8"/>
      <c r="O16343" s="8"/>
      <c r="P16343" s="8"/>
    </row>
    <row r="16344" spans="12:16" ht="24" customHeight="1">
      <c r="L16344" s="8"/>
      <c r="M16344" s="8"/>
      <c r="N16344" s="8"/>
      <c r="O16344" s="8"/>
      <c r="P16344" s="8"/>
    </row>
    <row r="16345" spans="12:16" ht="24" customHeight="1">
      <c r="L16345" s="8"/>
      <c r="M16345" s="8"/>
      <c r="N16345" s="8"/>
      <c r="O16345" s="8"/>
      <c r="P16345" s="8"/>
    </row>
    <row r="16346" spans="12:16" ht="24" customHeight="1">
      <c r="L16346" s="8"/>
      <c r="M16346" s="8"/>
      <c r="N16346" s="8"/>
      <c r="O16346" s="8"/>
      <c r="P16346" s="8"/>
    </row>
    <row r="16347" spans="12:16" ht="24" customHeight="1">
      <c r="L16347" s="8"/>
      <c r="M16347" s="8"/>
      <c r="N16347" s="8"/>
      <c r="O16347" s="8"/>
      <c r="P16347" s="8"/>
    </row>
    <row r="16348" spans="12:16" ht="24" customHeight="1">
      <c r="L16348" s="8"/>
      <c r="M16348" s="8"/>
      <c r="N16348" s="8"/>
      <c r="O16348" s="8"/>
      <c r="P16348" s="8"/>
    </row>
    <row r="16349" spans="12:16" ht="24" customHeight="1">
      <c r="L16349" s="8"/>
      <c r="M16349" s="8"/>
      <c r="N16349" s="8"/>
      <c r="O16349" s="8"/>
      <c r="P16349" s="8"/>
    </row>
    <row r="16350" spans="12:16" ht="24" customHeight="1">
      <c r="L16350" s="8"/>
      <c r="M16350" s="8"/>
      <c r="N16350" s="8"/>
      <c r="O16350" s="8"/>
      <c r="P16350" s="8"/>
    </row>
    <row r="16351" spans="12:16" ht="24" customHeight="1">
      <c r="L16351" s="8"/>
      <c r="M16351" s="8"/>
      <c r="N16351" s="8"/>
      <c r="O16351" s="8"/>
      <c r="P16351" s="8"/>
    </row>
    <row r="16352" spans="12:16" ht="24" customHeight="1">
      <c r="L16352" s="8"/>
      <c r="M16352" s="8"/>
      <c r="N16352" s="8"/>
      <c r="O16352" s="8"/>
      <c r="P16352" s="8"/>
    </row>
    <row r="16353" spans="12:16" ht="24" customHeight="1">
      <c r="L16353" s="8"/>
      <c r="M16353" s="8"/>
      <c r="N16353" s="8"/>
      <c r="O16353" s="8"/>
      <c r="P16353" s="8"/>
    </row>
    <row r="16354" spans="12:16" ht="24" customHeight="1">
      <c r="L16354" s="8"/>
      <c r="M16354" s="8"/>
      <c r="N16354" s="8"/>
      <c r="O16354" s="8"/>
      <c r="P16354" s="8"/>
    </row>
    <row r="16355" spans="12:16" ht="24" customHeight="1">
      <c r="L16355" s="8"/>
      <c r="M16355" s="8"/>
      <c r="N16355" s="8"/>
      <c r="O16355" s="8"/>
      <c r="P16355" s="8"/>
    </row>
    <row r="16356" spans="12:16" ht="24" customHeight="1">
      <c r="L16356" s="8"/>
      <c r="M16356" s="8"/>
      <c r="N16356" s="8"/>
      <c r="O16356" s="8"/>
      <c r="P16356" s="8"/>
    </row>
    <row r="16357" spans="12:16" ht="24" customHeight="1">
      <c r="L16357" s="8"/>
      <c r="M16357" s="8"/>
      <c r="N16357" s="8"/>
      <c r="O16357" s="8"/>
      <c r="P16357" s="8"/>
    </row>
    <row r="16358" spans="12:16" ht="24" customHeight="1">
      <c r="L16358" s="8"/>
      <c r="M16358" s="8"/>
      <c r="N16358" s="8"/>
      <c r="O16358" s="8"/>
      <c r="P16358" s="8"/>
    </row>
    <row r="16359" spans="12:16" ht="24" customHeight="1">
      <c r="L16359" s="8"/>
      <c r="M16359" s="8"/>
      <c r="N16359" s="8"/>
      <c r="O16359" s="8"/>
      <c r="P16359" s="8"/>
    </row>
    <row r="16360" spans="12:16" ht="24" customHeight="1">
      <c r="L16360" s="8"/>
      <c r="M16360" s="8"/>
      <c r="N16360" s="8"/>
      <c r="O16360" s="8"/>
      <c r="P16360" s="8"/>
    </row>
    <row r="16361" spans="12:16" ht="24" customHeight="1">
      <c r="L16361" s="8"/>
      <c r="M16361" s="8"/>
      <c r="N16361" s="8"/>
      <c r="O16361" s="8"/>
      <c r="P16361" s="8"/>
    </row>
    <row r="16362" spans="12:16" ht="24" customHeight="1">
      <c r="L16362" s="8"/>
      <c r="M16362" s="8"/>
      <c r="N16362" s="8"/>
      <c r="O16362" s="8"/>
      <c r="P16362" s="8"/>
    </row>
    <row r="16363" spans="12:16" ht="24" customHeight="1">
      <c r="L16363" s="8"/>
      <c r="M16363" s="8"/>
      <c r="N16363" s="8"/>
      <c r="O16363" s="8"/>
      <c r="P16363" s="8"/>
    </row>
    <row r="16364" spans="12:16" ht="24" customHeight="1">
      <c r="L16364" s="8"/>
      <c r="M16364" s="8"/>
      <c r="N16364" s="8"/>
      <c r="O16364" s="8"/>
      <c r="P16364" s="8"/>
    </row>
    <row r="16365" spans="12:16" ht="24" customHeight="1">
      <c r="L16365" s="8"/>
      <c r="M16365" s="8"/>
      <c r="N16365" s="8"/>
      <c r="O16365" s="8"/>
      <c r="P16365" s="8"/>
    </row>
    <row r="16366" spans="12:16" ht="24" customHeight="1">
      <c r="L16366" s="8"/>
      <c r="M16366" s="8"/>
      <c r="N16366" s="8"/>
      <c r="O16366" s="8"/>
      <c r="P16366" s="8"/>
    </row>
    <row r="16367" spans="12:16" ht="24" customHeight="1">
      <c r="L16367" s="8"/>
      <c r="M16367" s="8"/>
      <c r="N16367" s="8"/>
      <c r="O16367" s="8"/>
      <c r="P16367" s="8"/>
    </row>
    <row r="16368" spans="12:16" ht="24" customHeight="1">
      <c r="L16368" s="8"/>
      <c r="M16368" s="8"/>
      <c r="N16368" s="8"/>
      <c r="O16368" s="8"/>
      <c r="P16368" s="8"/>
    </row>
    <row r="16369" spans="12:16" ht="24" customHeight="1">
      <c r="L16369" s="8"/>
      <c r="M16369" s="8"/>
      <c r="N16369" s="8"/>
      <c r="O16369" s="8"/>
      <c r="P16369" s="8"/>
    </row>
    <row r="16370" spans="12:16" ht="24" customHeight="1">
      <c r="L16370" s="8"/>
      <c r="M16370" s="8"/>
      <c r="N16370" s="8"/>
      <c r="O16370" s="8"/>
      <c r="P16370" s="8"/>
    </row>
    <row r="16371" spans="12:16" ht="24" customHeight="1">
      <c r="L16371" s="8"/>
      <c r="M16371" s="8"/>
      <c r="N16371" s="8"/>
      <c r="O16371" s="8"/>
      <c r="P16371" s="8"/>
    </row>
    <row r="16372" spans="12:16" ht="24" customHeight="1">
      <c r="L16372" s="8"/>
      <c r="M16372" s="8"/>
      <c r="N16372" s="8"/>
      <c r="O16372" s="8"/>
      <c r="P16372" s="8"/>
    </row>
    <row r="16373" spans="12:16" ht="24" customHeight="1">
      <c r="L16373" s="8"/>
      <c r="M16373" s="8"/>
      <c r="N16373" s="8"/>
      <c r="O16373" s="8"/>
      <c r="P16373" s="8"/>
    </row>
    <row r="16374" spans="12:16" ht="24" customHeight="1">
      <c r="L16374" s="8"/>
      <c r="M16374" s="8"/>
      <c r="N16374" s="8"/>
      <c r="O16374" s="8"/>
      <c r="P16374" s="8"/>
    </row>
    <row r="16375" spans="12:16" ht="24" customHeight="1">
      <c r="L16375" s="8"/>
      <c r="M16375" s="8"/>
      <c r="N16375" s="8"/>
      <c r="O16375" s="8"/>
      <c r="P16375" s="8"/>
    </row>
    <row r="16376" spans="12:16" ht="24" customHeight="1">
      <c r="L16376" s="8"/>
      <c r="M16376" s="8"/>
      <c r="N16376" s="8"/>
      <c r="O16376" s="8"/>
      <c r="P16376" s="8"/>
    </row>
    <row r="16377" spans="12:16" ht="24" customHeight="1">
      <c r="L16377" s="8"/>
      <c r="M16377" s="8"/>
      <c r="N16377" s="8"/>
      <c r="O16377" s="8"/>
      <c r="P16377" s="8"/>
    </row>
    <row r="16378" spans="12:16" ht="24" customHeight="1">
      <c r="L16378" s="8"/>
      <c r="M16378" s="8"/>
      <c r="N16378" s="8"/>
      <c r="O16378" s="8"/>
      <c r="P16378" s="8"/>
    </row>
    <row r="16379" spans="12:16" ht="24" customHeight="1">
      <c r="L16379" s="8"/>
      <c r="M16379" s="8"/>
      <c r="N16379" s="8"/>
      <c r="O16379" s="8"/>
      <c r="P16379" s="8"/>
    </row>
    <row r="16380" spans="12:16" ht="24" customHeight="1">
      <c r="L16380" s="8"/>
      <c r="M16380" s="8"/>
      <c r="N16380" s="8"/>
      <c r="O16380" s="8"/>
      <c r="P16380" s="8"/>
    </row>
    <row r="16381" spans="12:16" ht="24" customHeight="1">
      <c r="L16381" s="8"/>
      <c r="M16381" s="8"/>
      <c r="N16381" s="8"/>
      <c r="O16381" s="8"/>
      <c r="P16381" s="8"/>
    </row>
    <row r="16382" spans="12:16" ht="24" customHeight="1">
      <c r="L16382" s="8"/>
      <c r="M16382" s="8"/>
      <c r="N16382" s="8"/>
      <c r="O16382" s="8"/>
      <c r="P16382" s="8"/>
    </row>
    <row r="16383" spans="12:16" ht="24" customHeight="1">
      <c r="L16383" s="8"/>
      <c r="M16383" s="8"/>
      <c r="N16383" s="8"/>
      <c r="O16383" s="8"/>
      <c r="P16383" s="8"/>
    </row>
    <row r="16384" spans="12:16" ht="24" customHeight="1">
      <c r="L16384" s="8"/>
      <c r="M16384" s="8"/>
      <c r="N16384" s="8"/>
      <c r="O16384" s="8"/>
      <c r="P16384" s="8"/>
    </row>
    <row r="16385" spans="12:16" ht="24" customHeight="1">
      <c r="L16385" s="8"/>
      <c r="M16385" s="8"/>
      <c r="N16385" s="8"/>
      <c r="O16385" s="8"/>
      <c r="P16385" s="8"/>
    </row>
    <row r="16386" spans="12:16" ht="24" customHeight="1">
      <c r="L16386" s="8"/>
      <c r="M16386" s="8"/>
      <c r="N16386" s="8"/>
      <c r="O16386" s="8"/>
      <c r="P16386" s="8"/>
    </row>
    <row r="16387" spans="12:16" ht="24" customHeight="1">
      <c r="L16387" s="8"/>
      <c r="M16387" s="8"/>
      <c r="N16387" s="8"/>
      <c r="O16387" s="8"/>
      <c r="P16387" s="8"/>
    </row>
    <row r="16388" spans="12:16" ht="24" customHeight="1">
      <c r="L16388" s="8"/>
      <c r="M16388" s="8"/>
      <c r="N16388" s="8"/>
      <c r="O16388" s="8"/>
      <c r="P16388" s="8"/>
    </row>
    <row r="16389" spans="12:16" ht="24" customHeight="1">
      <c r="L16389" s="8"/>
      <c r="M16389" s="8"/>
      <c r="N16389" s="8"/>
      <c r="O16389" s="8"/>
      <c r="P16389" s="8"/>
    </row>
    <row r="16390" spans="12:16" ht="24" customHeight="1">
      <c r="L16390" s="8"/>
      <c r="M16390" s="8"/>
      <c r="N16390" s="8"/>
      <c r="O16390" s="8"/>
      <c r="P16390" s="8"/>
    </row>
    <row r="16391" spans="12:16" ht="24" customHeight="1">
      <c r="L16391" s="8"/>
      <c r="M16391" s="8"/>
      <c r="N16391" s="8"/>
      <c r="O16391" s="8"/>
      <c r="P16391" s="8"/>
    </row>
    <row r="16392" spans="12:16" ht="24" customHeight="1">
      <c r="L16392" s="8"/>
      <c r="M16392" s="8"/>
      <c r="N16392" s="8"/>
      <c r="O16392" s="8"/>
      <c r="P16392" s="8"/>
    </row>
    <row r="16393" spans="12:16" ht="24" customHeight="1">
      <c r="L16393" s="8"/>
      <c r="M16393" s="8"/>
      <c r="N16393" s="8"/>
      <c r="O16393" s="8"/>
      <c r="P16393" s="8"/>
    </row>
    <row r="16394" spans="12:16" ht="24" customHeight="1">
      <c r="L16394" s="8"/>
      <c r="M16394" s="8"/>
      <c r="N16394" s="8"/>
      <c r="O16394" s="8"/>
      <c r="P16394" s="8"/>
    </row>
    <row r="16395" spans="12:16" ht="24" customHeight="1">
      <c r="L16395" s="8"/>
      <c r="M16395" s="8"/>
      <c r="N16395" s="8"/>
      <c r="O16395" s="8"/>
      <c r="P16395" s="8"/>
    </row>
    <row r="16396" spans="12:16" ht="24" customHeight="1">
      <c r="L16396" s="8"/>
      <c r="M16396" s="8"/>
      <c r="N16396" s="8"/>
      <c r="O16396" s="8"/>
      <c r="P16396" s="8"/>
    </row>
    <row r="16397" spans="12:16" ht="24" customHeight="1">
      <c r="L16397" s="8"/>
      <c r="M16397" s="8"/>
      <c r="N16397" s="8"/>
      <c r="O16397" s="8"/>
      <c r="P16397" s="8"/>
    </row>
    <row r="16398" spans="12:16" ht="24" customHeight="1">
      <c r="L16398" s="8"/>
      <c r="M16398" s="8"/>
      <c r="N16398" s="8"/>
      <c r="O16398" s="8"/>
      <c r="P16398" s="8"/>
    </row>
    <row r="16399" spans="12:16" ht="24" customHeight="1">
      <c r="L16399" s="8"/>
      <c r="M16399" s="8"/>
      <c r="N16399" s="8"/>
      <c r="O16399" s="8"/>
      <c r="P16399" s="8"/>
    </row>
    <row r="16400" spans="12:16" ht="24" customHeight="1">
      <c r="L16400" s="8"/>
      <c r="M16400" s="8"/>
      <c r="N16400" s="8"/>
      <c r="O16400" s="8"/>
      <c r="P16400" s="8"/>
    </row>
    <row r="16401" spans="12:16" ht="24" customHeight="1">
      <c r="L16401" s="8"/>
      <c r="M16401" s="8"/>
      <c r="N16401" s="8"/>
      <c r="O16401" s="8"/>
      <c r="P16401" s="8"/>
    </row>
    <row r="16402" spans="12:16" ht="24" customHeight="1">
      <c r="L16402" s="8"/>
      <c r="M16402" s="8"/>
      <c r="N16402" s="8"/>
      <c r="O16402" s="8"/>
      <c r="P16402" s="8"/>
    </row>
    <row r="16403" spans="12:16" ht="24" customHeight="1">
      <c r="L16403" s="8"/>
      <c r="M16403" s="8"/>
      <c r="N16403" s="8"/>
      <c r="O16403" s="8"/>
      <c r="P16403" s="8"/>
    </row>
    <row r="16404" spans="12:16" ht="24" customHeight="1">
      <c r="L16404" s="8"/>
      <c r="M16404" s="8"/>
      <c r="N16404" s="8"/>
      <c r="O16404" s="8"/>
      <c r="P16404" s="8"/>
    </row>
    <row r="16405" spans="12:16" ht="24" customHeight="1">
      <c r="L16405" s="8"/>
      <c r="M16405" s="8"/>
      <c r="N16405" s="8"/>
      <c r="O16405" s="8"/>
      <c r="P16405" s="8"/>
    </row>
    <row r="16406" spans="12:16" ht="24" customHeight="1">
      <c r="L16406" s="8"/>
      <c r="M16406" s="8"/>
      <c r="N16406" s="8"/>
      <c r="O16406" s="8"/>
      <c r="P16406" s="8"/>
    </row>
    <row r="16407" spans="12:16" ht="24" customHeight="1">
      <c r="L16407" s="8"/>
      <c r="M16407" s="8"/>
      <c r="N16407" s="8"/>
      <c r="O16407" s="8"/>
      <c r="P16407" s="8"/>
    </row>
    <row r="16408" spans="12:16" ht="24" customHeight="1">
      <c r="L16408" s="8"/>
      <c r="M16408" s="8"/>
      <c r="N16408" s="8"/>
      <c r="O16408" s="8"/>
      <c r="P16408" s="8"/>
    </row>
    <row r="16409" spans="12:16" ht="24" customHeight="1">
      <c r="L16409" s="8"/>
      <c r="M16409" s="8"/>
      <c r="N16409" s="8"/>
      <c r="O16409" s="8"/>
      <c r="P16409" s="8"/>
    </row>
    <row r="16410" spans="12:16" ht="24" customHeight="1">
      <c r="L16410" s="8"/>
      <c r="M16410" s="8"/>
      <c r="N16410" s="8"/>
      <c r="O16410" s="8"/>
      <c r="P16410" s="8"/>
    </row>
    <row r="16411" spans="12:16" ht="24" customHeight="1">
      <c r="L16411" s="8"/>
      <c r="M16411" s="8"/>
      <c r="N16411" s="8"/>
      <c r="O16411" s="8"/>
      <c r="P16411" s="8"/>
    </row>
    <row r="16412" spans="12:16" ht="24" customHeight="1">
      <c r="L16412" s="8"/>
      <c r="M16412" s="8"/>
      <c r="N16412" s="8"/>
      <c r="O16412" s="8"/>
      <c r="P16412" s="8"/>
    </row>
    <row r="16413" spans="12:16" ht="24" customHeight="1">
      <c r="L16413" s="8"/>
      <c r="M16413" s="8"/>
      <c r="N16413" s="8"/>
      <c r="O16413" s="8"/>
      <c r="P16413" s="8"/>
    </row>
    <row r="16414" spans="12:16" ht="24" customHeight="1">
      <c r="L16414" s="8"/>
      <c r="M16414" s="8"/>
      <c r="N16414" s="8"/>
      <c r="O16414" s="8"/>
      <c r="P16414" s="8"/>
    </row>
    <row r="16415" spans="12:16" ht="24" customHeight="1">
      <c r="L16415" s="8"/>
      <c r="M16415" s="8"/>
      <c r="N16415" s="8"/>
      <c r="O16415" s="8"/>
      <c r="P16415" s="8"/>
    </row>
    <row r="16416" spans="12:16" ht="24" customHeight="1">
      <c r="L16416" s="8"/>
      <c r="M16416" s="8"/>
      <c r="N16416" s="8"/>
      <c r="O16416" s="8"/>
      <c r="P16416" s="8"/>
    </row>
    <row r="16417" spans="12:16" ht="24" customHeight="1">
      <c r="L16417" s="8"/>
      <c r="M16417" s="8"/>
      <c r="N16417" s="8"/>
      <c r="O16417" s="8"/>
      <c r="P16417" s="8"/>
    </row>
    <row r="16418" spans="12:16" ht="24" customHeight="1">
      <c r="L16418" s="8"/>
      <c r="M16418" s="8"/>
      <c r="N16418" s="8"/>
      <c r="O16418" s="8"/>
      <c r="P16418" s="8"/>
    </row>
    <row r="16419" spans="12:16" ht="24" customHeight="1">
      <c r="L16419" s="8"/>
      <c r="M16419" s="8"/>
      <c r="N16419" s="8"/>
      <c r="O16419" s="8"/>
      <c r="P16419" s="8"/>
    </row>
    <row r="16420" spans="12:16" ht="24" customHeight="1">
      <c r="L16420" s="8"/>
      <c r="M16420" s="8"/>
      <c r="N16420" s="8"/>
      <c r="O16420" s="8"/>
      <c r="P16420" s="8"/>
    </row>
    <row r="16421" spans="12:16" ht="24" customHeight="1">
      <c r="L16421" s="8"/>
      <c r="M16421" s="8"/>
      <c r="N16421" s="8"/>
      <c r="O16421" s="8"/>
      <c r="P16421" s="8"/>
    </row>
    <row r="16422" spans="12:16" ht="24" customHeight="1">
      <c r="L16422" s="8"/>
      <c r="M16422" s="8"/>
      <c r="N16422" s="8"/>
      <c r="O16422" s="8"/>
      <c r="P16422" s="8"/>
    </row>
    <row r="16423" spans="12:16" ht="24" customHeight="1">
      <c r="L16423" s="8"/>
      <c r="M16423" s="8"/>
      <c r="N16423" s="8"/>
      <c r="O16423" s="8"/>
      <c r="P16423" s="8"/>
    </row>
    <row r="16424" spans="12:16" ht="24" customHeight="1">
      <c r="L16424" s="8"/>
      <c r="M16424" s="8"/>
      <c r="N16424" s="8"/>
      <c r="O16424" s="8"/>
      <c r="P16424" s="8"/>
    </row>
    <row r="16425" spans="12:16" ht="24" customHeight="1">
      <c r="L16425" s="8"/>
      <c r="M16425" s="8"/>
      <c r="N16425" s="8"/>
      <c r="O16425" s="8"/>
      <c r="P16425" s="8"/>
    </row>
    <row r="16426" spans="12:16" ht="24" customHeight="1">
      <c r="L16426" s="8"/>
      <c r="M16426" s="8"/>
      <c r="N16426" s="8"/>
      <c r="O16426" s="8"/>
      <c r="P16426" s="8"/>
    </row>
    <row r="16427" spans="12:16" ht="24" customHeight="1">
      <c r="L16427" s="8"/>
      <c r="M16427" s="8"/>
      <c r="N16427" s="8"/>
      <c r="O16427" s="8"/>
      <c r="P16427" s="8"/>
    </row>
    <row r="16428" spans="12:16" ht="24" customHeight="1">
      <c r="L16428" s="8"/>
      <c r="M16428" s="8"/>
      <c r="N16428" s="8"/>
      <c r="O16428" s="8"/>
      <c r="P16428" s="8"/>
    </row>
    <row r="16429" spans="12:16" ht="24" customHeight="1">
      <c r="L16429" s="8"/>
      <c r="M16429" s="8"/>
      <c r="N16429" s="8"/>
      <c r="O16429" s="8"/>
      <c r="P16429" s="8"/>
    </row>
    <row r="16430" spans="12:16" ht="24" customHeight="1">
      <c r="L16430" s="8"/>
      <c r="M16430" s="8"/>
      <c r="N16430" s="8"/>
      <c r="O16430" s="8"/>
      <c r="P16430" s="8"/>
    </row>
    <row r="16431" spans="12:16" ht="24" customHeight="1">
      <c r="L16431" s="8"/>
      <c r="M16431" s="8"/>
      <c r="N16431" s="8"/>
      <c r="O16431" s="8"/>
      <c r="P16431" s="8"/>
    </row>
    <row r="16432" spans="12:16" ht="24" customHeight="1">
      <c r="L16432" s="8"/>
      <c r="M16432" s="8"/>
      <c r="N16432" s="8"/>
      <c r="O16432" s="8"/>
      <c r="P16432" s="8"/>
    </row>
    <row r="16433" spans="12:16" ht="24" customHeight="1">
      <c r="L16433" s="8"/>
      <c r="M16433" s="8"/>
      <c r="N16433" s="8"/>
      <c r="O16433" s="8"/>
      <c r="P16433" s="8"/>
    </row>
    <row r="16434" spans="12:16" ht="24" customHeight="1">
      <c r="L16434" s="8"/>
      <c r="M16434" s="8"/>
      <c r="N16434" s="8"/>
      <c r="O16434" s="8"/>
      <c r="P16434" s="8"/>
    </row>
    <row r="16435" spans="12:16" ht="24" customHeight="1">
      <c r="L16435" s="8"/>
      <c r="M16435" s="8"/>
      <c r="N16435" s="8"/>
      <c r="O16435" s="8"/>
      <c r="P16435" s="8"/>
    </row>
    <row r="16436" spans="12:16" ht="24" customHeight="1">
      <c r="L16436" s="8"/>
      <c r="M16436" s="8"/>
      <c r="N16436" s="8"/>
      <c r="O16436" s="8"/>
      <c r="P16436" s="8"/>
    </row>
    <row r="16437" spans="12:16" ht="24" customHeight="1">
      <c r="L16437" s="8"/>
      <c r="M16437" s="8"/>
      <c r="N16437" s="8"/>
      <c r="O16437" s="8"/>
      <c r="P16437" s="8"/>
    </row>
    <row r="16438" spans="12:16" ht="24" customHeight="1">
      <c r="L16438" s="8"/>
      <c r="M16438" s="8"/>
      <c r="N16438" s="8"/>
      <c r="O16438" s="8"/>
      <c r="P16438" s="8"/>
    </row>
    <row r="16439" spans="12:16" ht="24" customHeight="1">
      <c r="L16439" s="8"/>
      <c r="M16439" s="8"/>
      <c r="N16439" s="8"/>
      <c r="O16439" s="8"/>
      <c r="P16439" s="8"/>
    </row>
    <row r="16440" spans="12:16" ht="24" customHeight="1">
      <c r="L16440" s="8"/>
      <c r="M16440" s="8"/>
      <c r="N16440" s="8"/>
      <c r="O16440" s="8"/>
      <c r="P16440" s="8"/>
    </row>
    <row r="16441" spans="12:16" ht="24" customHeight="1">
      <c r="L16441" s="8"/>
      <c r="M16441" s="8"/>
      <c r="N16441" s="8"/>
      <c r="O16441" s="8"/>
      <c r="P16441" s="8"/>
    </row>
    <row r="16442" spans="12:16" ht="24" customHeight="1">
      <c r="L16442" s="8"/>
      <c r="M16442" s="8"/>
      <c r="N16442" s="8"/>
      <c r="O16442" s="8"/>
      <c r="P16442" s="8"/>
    </row>
    <row r="16443" spans="12:16" ht="24" customHeight="1">
      <c r="L16443" s="8"/>
      <c r="M16443" s="8"/>
      <c r="N16443" s="8"/>
      <c r="O16443" s="8"/>
      <c r="P16443" s="8"/>
    </row>
    <row r="16444" spans="12:16" ht="24" customHeight="1">
      <c r="L16444" s="8"/>
      <c r="M16444" s="8"/>
      <c r="N16444" s="8"/>
      <c r="O16444" s="8"/>
      <c r="P16444" s="8"/>
    </row>
    <row r="16445" spans="12:16" ht="24" customHeight="1">
      <c r="L16445" s="8"/>
      <c r="M16445" s="8"/>
      <c r="N16445" s="8"/>
      <c r="O16445" s="8"/>
      <c r="P16445" s="8"/>
    </row>
    <row r="16446" spans="12:16" ht="24" customHeight="1">
      <c r="L16446" s="8"/>
      <c r="M16446" s="8"/>
      <c r="N16446" s="8"/>
      <c r="O16446" s="8"/>
      <c r="P16446" s="8"/>
    </row>
    <row r="16447" spans="12:16" ht="24" customHeight="1">
      <c r="L16447" s="8"/>
      <c r="M16447" s="8"/>
      <c r="N16447" s="8"/>
      <c r="O16447" s="8"/>
      <c r="P16447" s="8"/>
    </row>
    <row r="16448" spans="12:16" ht="24" customHeight="1">
      <c r="L16448" s="8"/>
      <c r="M16448" s="8"/>
      <c r="N16448" s="8"/>
      <c r="O16448" s="8"/>
      <c r="P16448" s="8"/>
    </row>
    <row r="16449" spans="12:16" ht="24" customHeight="1">
      <c r="L16449" s="8"/>
      <c r="M16449" s="8"/>
      <c r="N16449" s="8"/>
      <c r="O16449" s="8"/>
      <c r="P16449" s="8"/>
    </row>
    <row r="16450" spans="12:16" ht="24" customHeight="1">
      <c r="L16450" s="8"/>
      <c r="M16450" s="8"/>
      <c r="N16450" s="8"/>
      <c r="O16450" s="8"/>
      <c r="P16450" s="8"/>
    </row>
    <row r="16451" spans="12:16" ht="24" customHeight="1">
      <c r="L16451" s="8"/>
      <c r="M16451" s="8"/>
      <c r="N16451" s="8"/>
      <c r="O16451" s="8"/>
      <c r="P16451" s="8"/>
    </row>
    <row r="16452" spans="12:16" ht="24" customHeight="1">
      <c r="L16452" s="8"/>
      <c r="M16452" s="8"/>
      <c r="N16452" s="8"/>
      <c r="O16452" s="8"/>
      <c r="P16452" s="8"/>
    </row>
    <row r="16453" spans="12:16" ht="24" customHeight="1">
      <c r="L16453" s="8"/>
      <c r="M16453" s="8"/>
      <c r="N16453" s="8"/>
      <c r="O16453" s="8"/>
      <c r="P16453" s="8"/>
    </row>
    <row r="16454" spans="12:16" ht="24" customHeight="1">
      <c r="L16454" s="8"/>
      <c r="M16454" s="8"/>
      <c r="N16454" s="8"/>
      <c r="O16454" s="8"/>
      <c r="P16454" s="8"/>
    </row>
    <row r="16455" spans="12:16" ht="24" customHeight="1">
      <c r="L16455" s="8"/>
      <c r="M16455" s="8"/>
      <c r="N16455" s="8"/>
      <c r="O16455" s="8"/>
      <c r="P16455" s="8"/>
    </row>
    <row r="16456" spans="12:16" ht="24" customHeight="1">
      <c r="L16456" s="8"/>
      <c r="M16456" s="8"/>
      <c r="N16456" s="8"/>
      <c r="O16456" s="8"/>
      <c r="P16456" s="8"/>
    </row>
    <row r="16457" spans="12:16" ht="24" customHeight="1">
      <c r="L16457" s="8"/>
      <c r="M16457" s="8"/>
      <c r="N16457" s="8"/>
      <c r="O16457" s="8"/>
      <c r="P16457" s="8"/>
    </row>
    <row r="16458" spans="12:16" ht="24" customHeight="1">
      <c r="L16458" s="8"/>
      <c r="M16458" s="8"/>
      <c r="N16458" s="8"/>
      <c r="O16458" s="8"/>
      <c r="P16458" s="8"/>
    </row>
    <row r="16459" spans="12:16" ht="24" customHeight="1">
      <c r="L16459" s="8"/>
      <c r="M16459" s="8"/>
      <c r="N16459" s="8"/>
      <c r="O16459" s="8"/>
      <c r="P16459" s="8"/>
    </row>
    <row r="16460" spans="12:16" ht="24" customHeight="1">
      <c r="L16460" s="8"/>
      <c r="M16460" s="8"/>
      <c r="N16460" s="8"/>
      <c r="O16460" s="8"/>
      <c r="P16460" s="8"/>
    </row>
    <row r="16461" spans="12:16" ht="24" customHeight="1">
      <c r="L16461" s="8"/>
      <c r="M16461" s="8"/>
      <c r="N16461" s="8"/>
      <c r="O16461" s="8"/>
      <c r="P16461" s="8"/>
    </row>
    <row r="16462" spans="12:16" ht="24" customHeight="1">
      <c r="L16462" s="8"/>
      <c r="M16462" s="8"/>
      <c r="N16462" s="8"/>
      <c r="O16462" s="8"/>
      <c r="P16462" s="8"/>
    </row>
    <row r="16463" spans="12:16" ht="24" customHeight="1">
      <c r="L16463" s="8"/>
      <c r="M16463" s="8"/>
      <c r="N16463" s="8"/>
      <c r="O16463" s="8"/>
      <c r="P16463" s="8"/>
    </row>
    <row r="16464" spans="12:16" ht="24" customHeight="1">
      <c r="L16464" s="8"/>
      <c r="M16464" s="8"/>
      <c r="N16464" s="8"/>
      <c r="O16464" s="8"/>
      <c r="P16464" s="8"/>
    </row>
    <row r="16465" spans="12:16" ht="24" customHeight="1">
      <c r="L16465" s="8"/>
      <c r="M16465" s="8"/>
      <c r="N16465" s="8"/>
      <c r="O16465" s="8"/>
      <c r="P16465" s="8"/>
    </row>
    <row r="16466" spans="12:16" ht="24" customHeight="1">
      <c r="L16466" s="8"/>
      <c r="M16466" s="8"/>
      <c r="N16466" s="8"/>
      <c r="O16466" s="8"/>
      <c r="P16466" s="8"/>
    </row>
    <row r="16467" spans="12:16" ht="24" customHeight="1">
      <c r="L16467" s="8"/>
      <c r="M16467" s="8"/>
      <c r="N16467" s="8"/>
      <c r="O16467" s="8"/>
      <c r="P16467" s="8"/>
    </row>
    <row r="16468" spans="12:16" ht="24" customHeight="1">
      <c r="L16468" s="8"/>
      <c r="M16468" s="8"/>
      <c r="N16468" s="8"/>
      <c r="O16468" s="8"/>
      <c r="P16468" s="8"/>
    </row>
    <row r="16469" spans="12:16" ht="24" customHeight="1">
      <c r="L16469" s="8"/>
      <c r="M16469" s="8"/>
      <c r="N16469" s="8"/>
      <c r="O16469" s="8"/>
      <c r="P16469" s="8"/>
    </row>
    <row r="16470" spans="12:16" ht="24" customHeight="1">
      <c r="L16470" s="8"/>
      <c r="M16470" s="8"/>
      <c r="N16470" s="8"/>
      <c r="O16470" s="8"/>
      <c r="P16470" s="8"/>
    </row>
    <row r="16471" spans="12:16" ht="24" customHeight="1">
      <c r="L16471" s="8"/>
      <c r="M16471" s="8"/>
      <c r="N16471" s="8"/>
      <c r="O16471" s="8"/>
      <c r="P16471" s="8"/>
    </row>
    <row r="16472" spans="12:16" ht="24" customHeight="1">
      <c r="L16472" s="8"/>
      <c r="M16472" s="8"/>
      <c r="N16472" s="8"/>
      <c r="O16472" s="8"/>
      <c r="P16472" s="8"/>
    </row>
    <row r="16473" spans="12:16" ht="24" customHeight="1">
      <c r="L16473" s="8"/>
      <c r="M16473" s="8"/>
      <c r="N16473" s="8"/>
      <c r="O16473" s="8"/>
      <c r="P16473" s="8"/>
    </row>
    <row r="16474" spans="12:16" ht="24" customHeight="1">
      <c r="L16474" s="8"/>
      <c r="M16474" s="8"/>
      <c r="N16474" s="8"/>
      <c r="O16474" s="8"/>
      <c r="P16474" s="8"/>
    </row>
    <row r="16475" spans="12:16" ht="24" customHeight="1">
      <c r="L16475" s="8"/>
      <c r="M16475" s="8"/>
      <c r="N16475" s="8"/>
      <c r="O16475" s="8"/>
      <c r="P16475" s="8"/>
    </row>
    <row r="16476" spans="12:16" ht="24" customHeight="1">
      <c r="L16476" s="8"/>
      <c r="M16476" s="8"/>
      <c r="N16476" s="8"/>
      <c r="O16476" s="8"/>
      <c r="P16476" s="8"/>
    </row>
    <row r="16477" spans="12:16" ht="24" customHeight="1">
      <c r="L16477" s="8"/>
      <c r="M16477" s="8"/>
      <c r="N16477" s="8"/>
      <c r="O16477" s="8"/>
      <c r="P16477" s="8"/>
    </row>
    <row r="16478" spans="12:16" ht="24" customHeight="1">
      <c r="L16478" s="8"/>
      <c r="M16478" s="8"/>
      <c r="N16478" s="8"/>
      <c r="O16478" s="8"/>
      <c r="P16478" s="8"/>
    </row>
    <row r="16479" spans="12:16" ht="24" customHeight="1">
      <c r="L16479" s="8"/>
      <c r="M16479" s="8"/>
      <c r="N16479" s="8"/>
      <c r="O16479" s="8"/>
      <c r="P16479" s="8"/>
    </row>
    <row r="16480" spans="12:16" ht="24" customHeight="1">
      <c r="L16480" s="8"/>
      <c r="M16480" s="8"/>
      <c r="N16480" s="8"/>
      <c r="O16480" s="8"/>
      <c r="P16480" s="8"/>
    </row>
    <row r="16481" spans="12:16" ht="24" customHeight="1">
      <c r="L16481" s="8"/>
      <c r="M16481" s="8"/>
      <c r="N16481" s="8"/>
      <c r="O16481" s="8"/>
      <c r="P16481" s="8"/>
    </row>
    <row r="16482" spans="12:16" ht="24" customHeight="1">
      <c r="L16482" s="8"/>
      <c r="M16482" s="8"/>
      <c r="N16482" s="8"/>
      <c r="O16482" s="8"/>
      <c r="P16482" s="8"/>
    </row>
    <row r="16483" spans="12:16" ht="24" customHeight="1">
      <c r="L16483" s="8"/>
      <c r="M16483" s="8"/>
      <c r="N16483" s="8"/>
      <c r="O16483" s="8"/>
      <c r="P16483" s="8"/>
    </row>
    <row r="16484" spans="12:16" ht="24" customHeight="1">
      <c r="L16484" s="8"/>
      <c r="M16484" s="8"/>
      <c r="N16484" s="8"/>
      <c r="O16484" s="8"/>
      <c r="P16484" s="8"/>
    </row>
    <row r="16485" spans="12:16" ht="24" customHeight="1">
      <c r="L16485" s="8"/>
      <c r="M16485" s="8"/>
      <c r="N16485" s="8"/>
      <c r="O16485" s="8"/>
      <c r="P16485" s="8"/>
    </row>
    <row r="16486" spans="12:16" ht="24" customHeight="1">
      <c r="L16486" s="8"/>
      <c r="M16486" s="8"/>
      <c r="N16486" s="8"/>
      <c r="O16486" s="8"/>
      <c r="P16486" s="8"/>
    </row>
    <row r="16487" spans="12:16" ht="24" customHeight="1">
      <c r="L16487" s="8"/>
      <c r="M16487" s="8"/>
      <c r="N16487" s="8"/>
      <c r="O16487" s="8"/>
      <c r="P16487" s="8"/>
    </row>
    <row r="16488" spans="12:16" ht="24" customHeight="1">
      <c r="L16488" s="8"/>
      <c r="M16488" s="8"/>
      <c r="N16488" s="8"/>
      <c r="O16488" s="8"/>
      <c r="P16488" s="8"/>
    </row>
    <row r="16489" spans="12:16" ht="24" customHeight="1">
      <c r="L16489" s="8"/>
      <c r="M16489" s="8"/>
      <c r="N16489" s="8"/>
      <c r="O16489" s="8"/>
      <c r="P16489" s="8"/>
    </row>
    <row r="16490" spans="12:16" ht="24" customHeight="1">
      <c r="L16490" s="8"/>
      <c r="M16490" s="8"/>
      <c r="N16490" s="8"/>
      <c r="O16490" s="8"/>
      <c r="P16490" s="8"/>
    </row>
    <row r="16491" spans="12:16" ht="24" customHeight="1">
      <c r="L16491" s="8"/>
      <c r="M16491" s="8"/>
      <c r="N16491" s="8"/>
      <c r="O16491" s="8"/>
      <c r="P16491" s="8"/>
    </row>
    <row r="16492" spans="12:16" ht="24" customHeight="1">
      <c r="L16492" s="8"/>
      <c r="M16492" s="8"/>
      <c r="N16492" s="8"/>
      <c r="O16492" s="8"/>
      <c r="P16492" s="8"/>
    </row>
    <row r="16493" spans="12:16" ht="24" customHeight="1">
      <c r="L16493" s="8"/>
      <c r="M16493" s="8"/>
      <c r="N16493" s="8"/>
      <c r="O16493" s="8"/>
      <c r="P16493" s="8"/>
    </row>
    <row r="16494" spans="12:16" ht="24" customHeight="1">
      <c r="L16494" s="8"/>
      <c r="M16494" s="8"/>
      <c r="N16494" s="8"/>
      <c r="O16494" s="8"/>
      <c r="P16494" s="8"/>
    </row>
    <row r="16495" spans="12:16" ht="24" customHeight="1">
      <c r="L16495" s="8"/>
      <c r="M16495" s="8"/>
      <c r="N16495" s="8"/>
      <c r="O16495" s="8"/>
      <c r="P16495" s="8"/>
    </row>
    <row r="16496" spans="12:16" ht="24" customHeight="1">
      <c r="L16496" s="8"/>
      <c r="M16496" s="8"/>
      <c r="N16496" s="8"/>
      <c r="O16496" s="8"/>
      <c r="P16496" s="8"/>
    </row>
    <row r="16497" spans="12:16" ht="24" customHeight="1">
      <c r="L16497" s="8"/>
      <c r="M16497" s="8"/>
      <c r="N16497" s="8"/>
      <c r="O16497" s="8"/>
      <c r="P16497" s="8"/>
    </row>
    <row r="16498" spans="12:16" ht="24" customHeight="1">
      <c r="L16498" s="8"/>
      <c r="M16498" s="8"/>
      <c r="N16498" s="8"/>
      <c r="O16498" s="8"/>
      <c r="P16498" s="8"/>
    </row>
    <row r="16499" spans="12:16" ht="24" customHeight="1">
      <c r="L16499" s="8"/>
      <c r="M16499" s="8"/>
      <c r="N16499" s="8"/>
      <c r="O16499" s="8"/>
      <c r="P16499" s="8"/>
    </row>
    <row r="16500" spans="12:16" ht="24" customHeight="1">
      <c r="L16500" s="8"/>
      <c r="M16500" s="8"/>
      <c r="N16500" s="8"/>
      <c r="O16500" s="8"/>
      <c r="P16500" s="8"/>
    </row>
    <row r="16501" spans="12:16" ht="24" customHeight="1">
      <c r="L16501" s="8"/>
      <c r="M16501" s="8"/>
      <c r="N16501" s="8"/>
      <c r="O16501" s="8"/>
      <c r="P16501" s="8"/>
    </row>
    <row r="16502" spans="12:16" ht="24" customHeight="1">
      <c r="L16502" s="8"/>
      <c r="M16502" s="8"/>
      <c r="N16502" s="8"/>
      <c r="O16502" s="8"/>
      <c r="P16502" s="8"/>
    </row>
    <row r="16503" spans="12:16" ht="24" customHeight="1">
      <c r="L16503" s="8"/>
      <c r="M16503" s="8"/>
      <c r="N16503" s="8"/>
      <c r="O16503" s="8"/>
      <c r="P16503" s="8"/>
    </row>
    <row r="16504" spans="12:16" ht="24" customHeight="1">
      <c r="L16504" s="8"/>
      <c r="M16504" s="8"/>
      <c r="N16504" s="8"/>
      <c r="O16504" s="8"/>
      <c r="P16504" s="8"/>
    </row>
    <row r="16505" spans="12:16" ht="24" customHeight="1">
      <c r="L16505" s="8"/>
      <c r="M16505" s="8"/>
      <c r="N16505" s="8"/>
      <c r="O16505" s="8"/>
      <c r="P16505" s="8"/>
    </row>
    <row r="16506" spans="12:16" ht="24" customHeight="1">
      <c r="L16506" s="8"/>
      <c r="M16506" s="8"/>
      <c r="N16506" s="8"/>
      <c r="O16506" s="8"/>
      <c r="P16506" s="8"/>
    </row>
    <row r="16507" spans="12:16" ht="24" customHeight="1">
      <c r="L16507" s="8"/>
      <c r="M16507" s="8"/>
      <c r="N16507" s="8"/>
      <c r="O16507" s="8"/>
      <c r="P16507" s="8"/>
    </row>
    <row r="16508" spans="12:16" ht="24" customHeight="1">
      <c r="L16508" s="8"/>
      <c r="M16508" s="8"/>
      <c r="N16508" s="8"/>
      <c r="O16508" s="8"/>
      <c r="P16508" s="8"/>
    </row>
    <row r="16509" spans="12:16" ht="24" customHeight="1">
      <c r="L16509" s="8"/>
      <c r="M16509" s="8"/>
      <c r="N16509" s="8"/>
      <c r="O16509" s="8"/>
      <c r="P16509" s="8"/>
    </row>
    <row r="16510" spans="12:16" ht="24" customHeight="1">
      <c r="L16510" s="8"/>
      <c r="M16510" s="8"/>
      <c r="N16510" s="8"/>
      <c r="O16510" s="8"/>
      <c r="P16510" s="8"/>
    </row>
    <row r="16511" spans="12:16" ht="24" customHeight="1">
      <c r="L16511" s="8"/>
      <c r="M16511" s="8"/>
      <c r="N16511" s="8"/>
      <c r="O16511" s="8"/>
      <c r="P16511" s="8"/>
    </row>
    <row r="16512" spans="12:16" ht="24" customHeight="1">
      <c r="L16512" s="8"/>
      <c r="M16512" s="8"/>
      <c r="N16512" s="8"/>
      <c r="O16512" s="8"/>
      <c r="P16512" s="8"/>
    </row>
    <row r="16513" spans="12:16" ht="24" customHeight="1">
      <c r="L16513" s="8"/>
      <c r="M16513" s="8"/>
      <c r="N16513" s="8"/>
      <c r="O16513" s="8"/>
      <c r="P16513" s="8"/>
    </row>
    <row r="16514" spans="12:16" ht="24" customHeight="1">
      <c r="L16514" s="8"/>
      <c r="M16514" s="8"/>
      <c r="N16514" s="8"/>
      <c r="O16514" s="8"/>
      <c r="P16514" s="8"/>
    </row>
    <row r="16515" spans="12:16" ht="24" customHeight="1">
      <c r="L16515" s="8"/>
      <c r="M16515" s="8"/>
      <c r="N16515" s="8"/>
      <c r="O16515" s="8"/>
      <c r="P16515" s="8"/>
    </row>
    <row r="16516" spans="12:16" ht="24" customHeight="1">
      <c r="L16516" s="8"/>
      <c r="M16516" s="8"/>
      <c r="N16516" s="8"/>
      <c r="O16516" s="8"/>
      <c r="P16516" s="8"/>
    </row>
    <row r="16517" spans="12:16" ht="24" customHeight="1">
      <c r="L16517" s="8"/>
      <c r="M16517" s="8"/>
      <c r="N16517" s="8"/>
      <c r="O16517" s="8"/>
      <c r="P16517" s="8"/>
    </row>
    <row r="16518" spans="12:16" ht="24" customHeight="1">
      <c r="L16518" s="8"/>
      <c r="M16518" s="8"/>
      <c r="N16518" s="8"/>
      <c r="O16518" s="8"/>
      <c r="P16518" s="8"/>
    </row>
    <row r="16519" spans="12:16" ht="24" customHeight="1">
      <c r="L16519" s="8"/>
      <c r="M16519" s="8"/>
      <c r="N16519" s="8"/>
      <c r="O16519" s="8"/>
      <c r="P16519" s="8"/>
    </row>
    <row r="16520" spans="12:16" ht="24" customHeight="1">
      <c r="L16520" s="8"/>
      <c r="M16520" s="8"/>
      <c r="N16520" s="8"/>
      <c r="O16520" s="8"/>
      <c r="P16520" s="8"/>
    </row>
    <row r="16521" spans="12:16" ht="24" customHeight="1">
      <c r="L16521" s="8"/>
      <c r="M16521" s="8"/>
      <c r="N16521" s="8"/>
      <c r="O16521" s="8"/>
      <c r="P16521" s="8"/>
    </row>
    <row r="16522" spans="12:16" ht="24" customHeight="1">
      <c r="L16522" s="8"/>
      <c r="M16522" s="8"/>
      <c r="N16522" s="8"/>
      <c r="O16522" s="8"/>
      <c r="P16522" s="8"/>
    </row>
    <row r="16523" spans="12:16" ht="24" customHeight="1">
      <c r="L16523" s="8"/>
      <c r="M16523" s="8"/>
      <c r="N16523" s="8"/>
      <c r="O16523" s="8"/>
      <c r="P16523" s="8"/>
    </row>
    <row r="16524" spans="12:16" ht="24" customHeight="1">
      <c r="L16524" s="8"/>
      <c r="M16524" s="8"/>
      <c r="N16524" s="8"/>
      <c r="O16524" s="8"/>
      <c r="P16524" s="8"/>
    </row>
    <row r="16525" spans="12:16" ht="24" customHeight="1">
      <c r="L16525" s="8"/>
      <c r="M16525" s="8"/>
      <c r="N16525" s="8"/>
      <c r="O16525" s="8"/>
      <c r="P16525" s="8"/>
    </row>
    <row r="16526" spans="12:16" ht="24" customHeight="1">
      <c r="L16526" s="8"/>
      <c r="M16526" s="8"/>
      <c r="N16526" s="8"/>
      <c r="O16526" s="8"/>
      <c r="P16526" s="8"/>
    </row>
    <row r="16527" spans="12:16" ht="24" customHeight="1">
      <c r="L16527" s="8"/>
      <c r="M16527" s="8"/>
      <c r="N16527" s="8"/>
      <c r="O16527" s="8"/>
      <c r="P16527" s="8"/>
    </row>
    <row r="16528" spans="12:16" ht="24" customHeight="1">
      <c r="L16528" s="8"/>
      <c r="M16528" s="8"/>
      <c r="N16528" s="8"/>
      <c r="O16528" s="8"/>
      <c r="P16528" s="8"/>
    </row>
    <row r="16529" spans="12:16" ht="24" customHeight="1">
      <c r="L16529" s="8"/>
      <c r="M16529" s="8"/>
      <c r="N16529" s="8"/>
      <c r="O16529" s="8"/>
      <c r="P16529" s="8"/>
    </row>
    <row r="16530" spans="12:16" ht="24" customHeight="1">
      <c r="L16530" s="8"/>
      <c r="M16530" s="8"/>
      <c r="N16530" s="8"/>
      <c r="O16530" s="8"/>
      <c r="P16530" s="8"/>
    </row>
    <row r="16531" spans="12:16" ht="24" customHeight="1">
      <c r="L16531" s="8"/>
      <c r="M16531" s="8"/>
      <c r="N16531" s="8"/>
      <c r="O16531" s="8"/>
      <c r="P16531" s="8"/>
    </row>
    <row r="16532" spans="12:16" ht="24" customHeight="1">
      <c r="L16532" s="8"/>
      <c r="M16532" s="8"/>
      <c r="N16532" s="8"/>
      <c r="O16532" s="8"/>
      <c r="P16532" s="8"/>
    </row>
    <row r="16533" spans="12:16" ht="24" customHeight="1">
      <c r="L16533" s="8"/>
      <c r="M16533" s="8"/>
      <c r="N16533" s="8"/>
      <c r="O16533" s="8"/>
      <c r="P16533" s="8"/>
    </row>
    <row r="16534" spans="12:16" ht="24" customHeight="1">
      <c r="L16534" s="8"/>
      <c r="M16534" s="8"/>
      <c r="N16534" s="8"/>
      <c r="O16534" s="8"/>
      <c r="P16534" s="8"/>
    </row>
    <row r="16535" spans="12:16" ht="24" customHeight="1">
      <c r="L16535" s="8"/>
      <c r="M16535" s="8"/>
      <c r="N16535" s="8"/>
      <c r="O16535" s="8"/>
      <c r="P16535" s="8"/>
    </row>
    <row r="16536" spans="12:16" ht="24" customHeight="1">
      <c r="L16536" s="8"/>
      <c r="M16536" s="8"/>
      <c r="N16536" s="8"/>
      <c r="O16536" s="8"/>
      <c r="P16536" s="8"/>
    </row>
    <row r="16537" spans="12:16" ht="24" customHeight="1">
      <c r="L16537" s="8"/>
      <c r="M16537" s="8"/>
      <c r="N16537" s="8"/>
      <c r="O16537" s="8"/>
      <c r="P16537" s="8"/>
    </row>
    <row r="16538" spans="12:16" ht="24" customHeight="1">
      <c r="L16538" s="8"/>
      <c r="M16538" s="8"/>
      <c r="N16538" s="8"/>
      <c r="O16538" s="8"/>
      <c r="P16538" s="8"/>
    </row>
    <row r="16539" spans="12:16" ht="24" customHeight="1">
      <c r="L16539" s="8"/>
      <c r="M16539" s="8"/>
      <c r="N16539" s="8"/>
      <c r="O16539" s="8"/>
      <c r="P16539" s="8"/>
    </row>
    <row r="16540" spans="12:16" ht="24" customHeight="1">
      <c r="L16540" s="8"/>
      <c r="M16540" s="8"/>
      <c r="N16540" s="8"/>
      <c r="O16540" s="8"/>
      <c r="P16540" s="8"/>
    </row>
    <row r="16541" spans="12:16" ht="24" customHeight="1">
      <c r="L16541" s="8"/>
      <c r="M16541" s="8"/>
      <c r="N16541" s="8"/>
      <c r="O16541" s="8"/>
      <c r="P16541" s="8"/>
    </row>
    <row r="16542" spans="12:16" ht="24" customHeight="1">
      <c r="L16542" s="8"/>
      <c r="M16542" s="8"/>
      <c r="N16542" s="8"/>
      <c r="O16542" s="8"/>
      <c r="P16542" s="8"/>
    </row>
    <row r="16543" spans="12:16" ht="24" customHeight="1">
      <c r="L16543" s="8"/>
      <c r="M16543" s="8"/>
      <c r="N16543" s="8"/>
      <c r="O16543" s="8"/>
      <c r="P16543" s="8"/>
    </row>
    <row r="16544" spans="12:16" ht="24" customHeight="1">
      <c r="L16544" s="8"/>
      <c r="M16544" s="8"/>
      <c r="N16544" s="8"/>
      <c r="O16544" s="8"/>
      <c r="P16544" s="8"/>
    </row>
    <row r="16545" spans="12:16" ht="24" customHeight="1">
      <c r="L16545" s="8"/>
      <c r="M16545" s="8"/>
      <c r="N16545" s="8"/>
      <c r="O16545" s="8"/>
      <c r="P16545" s="8"/>
    </row>
    <row r="16546" spans="12:16" ht="24" customHeight="1">
      <c r="L16546" s="8"/>
      <c r="M16546" s="8"/>
      <c r="N16546" s="8"/>
      <c r="O16546" s="8"/>
      <c r="P16546" s="8"/>
    </row>
    <row r="16547" spans="12:16" ht="24" customHeight="1">
      <c r="L16547" s="8"/>
      <c r="M16547" s="8"/>
      <c r="N16547" s="8"/>
      <c r="O16547" s="8"/>
      <c r="P16547" s="8"/>
    </row>
    <row r="16548" spans="12:16" ht="24" customHeight="1">
      <c r="L16548" s="8"/>
      <c r="M16548" s="8"/>
      <c r="N16548" s="8"/>
      <c r="O16548" s="8"/>
      <c r="P16548" s="8"/>
    </row>
    <row r="16549" spans="12:16" ht="24" customHeight="1">
      <c r="L16549" s="8"/>
      <c r="M16549" s="8"/>
      <c r="N16549" s="8"/>
      <c r="O16549" s="8"/>
      <c r="P16549" s="8"/>
    </row>
    <row r="16550" spans="12:16" ht="24" customHeight="1">
      <c r="L16550" s="8"/>
      <c r="M16550" s="8"/>
      <c r="N16550" s="8"/>
      <c r="O16550" s="8"/>
      <c r="P16550" s="8"/>
    </row>
    <row r="16551" spans="12:16" ht="24" customHeight="1">
      <c r="L16551" s="8"/>
      <c r="M16551" s="8"/>
      <c r="N16551" s="8"/>
      <c r="O16551" s="8"/>
      <c r="P16551" s="8"/>
    </row>
    <row r="16552" spans="12:16" ht="24" customHeight="1">
      <c r="L16552" s="8"/>
      <c r="M16552" s="8"/>
      <c r="N16552" s="8"/>
      <c r="O16552" s="8"/>
      <c r="P16552" s="8"/>
    </row>
    <row r="16553" spans="12:16" ht="24" customHeight="1">
      <c r="L16553" s="8"/>
      <c r="M16553" s="8"/>
      <c r="N16553" s="8"/>
      <c r="O16553" s="8"/>
      <c r="P16553" s="8"/>
    </row>
    <row r="16554" spans="12:16" ht="24" customHeight="1">
      <c r="L16554" s="8"/>
      <c r="M16554" s="8"/>
      <c r="N16554" s="8"/>
      <c r="O16554" s="8"/>
      <c r="P16554" s="8"/>
    </row>
    <row r="16555" spans="12:16" ht="24" customHeight="1">
      <c r="L16555" s="8"/>
      <c r="M16555" s="8"/>
      <c r="N16555" s="8"/>
      <c r="O16555" s="8"/>
      <c r="P16555" s="8"/>
    </row>
    <row r="16556" spans="12:16" ht="24" customHeight="1">
      <c r="L16556" s="8"/>
      <c r="M16556" s="8"/>
      <c r="N16556" s="8"/>
      <c r="O16556" s="8"/>
      <c r="P16556" s="8"/>
    </row>
    <row r="16557" spans="12:16" ht="24" customHeight="1">
      <c r="L16557" s="8"/>
      <c r="M16557" s="8"/>
      <c r="N16557" s="8"/>
      <c r="O16557" s="8"/>
      <c r="P16557" s="8"/>
    </row>
    <row r="16558" spans="12:16" ht="24" customHeight="1">
      <c r="L16558" s="8"/>
      <c r="M16558" s="8"/>
      <c r="N16558" s="8"/>
      <c r="O16558" s="8"/>
      <c r="P16558" s="8"/>
    </row>
    <row r="16559" spans="12:16" ht="24" customHeight="1">
      <c r="L16559" s="8"/>
      <c r="M16559" s="8"/>
      <c r="N16559" s="8"/>
      <c r="O16559" s="8"/>
      <c r="P16559" s="8"/>
    </row>
    <row r="16560" spans="12:16" ht="24" customHeight="1">
      <c r="L16560" s="8"/>
      <c r="M16560" s="8"/>
      <c r="N16560" s="8"/>
      <c r="O16560" s="8"/>
      <c r="P16560" s="8"/>
    </row>
    <row r="16561" spans="12:16" ht="24" customHeight="1">
      <c r="L16561" s="8"/>
      <c r="M16561" s="8"/>
      <c r="N16561" s="8"/>
      <c r="O16561" s="8"/>
      <c r="P16561" s="8"/>
    </row>
    <row r="16562" spans="12:16" ht="24" customHeight="1">
      <c r="L16562" s="8"/>
      <c r="M16562" s="8"/>
      <c r="N16562" s="8"/>
      <c r="O16562" s="8"/>
      <c r="P16562" s="8"/>
    </row>
    <row r="16563" spans="12:16" ht="24" customHeight="1">
      <c r="L16563" s="8"/>
      <c r="M16563" s="8"/>
      <c r="N16563" s="8"/>
      <c r="O16563" s="8"/>
      <c r="P16563" s="8"/>
    </row>
    <row r="16564" spans="12:16" ht="24" customHeight="1">
      <c r="L16564" s="8"/>
      <c r="M16564" s="8"/>
      <c r="N16564" s="8"/>
      <c r="O16564" s="8"/>
      <c r="P16564" s="8"/>
    </row>
    <row r="16565" spans="12:16" ht="24" customHeight="1">
      <c r="L16565" s="8"/>
      <c r="M16565" s="8"/>
      <c r="N16565" s="8"/>
      <c r="O16565" s="8"/>
      <c r="P16565" s="8"/>
    </row>
    <row r="16566" spans="12:16" ht="24" customHeight="1">
      <c r="L16566" s="8"/>
      <c r="M16566" s="8"/>
      <c r="N16566" s="8"/>
      <c r="O16566" s="8"/>
      <c r="P16566" s="8"/>
    </row>
    <row r="16567" spans="12:16" ht="24" customHeight="1">
      <c r="L16567" s="8"/>
      <c r="M16567" s="8"/>
      <c r="N16567" s="8"/>
      <c r="O16567" s="8"/>
      <c r="P16567" s="8"/>
    </row>
    <row r="16568" spans="12:16" ht="24" customHeight="1">
      <c r="L16568" s="8"/>
      <c r="M16568" s="8"/>
      <c r="N16568" s="8"/>
      <c r="O16568" s="8"/>
      <c r="P16568" s="8"/>
    </row>
    <row r="16569" spans="12:16" ht="24" customHeight="1">
      <c r="L16569" s="8"/>
      <c r="M16569" s="8"/>
      <c r="N16569" s="8"/>
      <c r="O16569" s="8"/>
      <c r="P16569" s="8"/>
    </row>
    <row r="16570" spans="12:16" ht="24" customHeight="1">
      <c r="L16570" s="8"/>
      <c r="M16570" s="8"/>
      <c r="N16570" s="8"/>
      <c r="O16570" s="8"/>
      <c r="P16570" s="8"/>
    </row>
    <row r="16571" spans="12:16" ht="24" customHeight="1">
      <c r="L16571" s="8"/>
      <c r="M16571" s="8"/>
      <c r="N16571" s="8"/>
      <c r="O16571" s="8"/>
      <c r="P16571" s="8"/>
    </row>
    <row r="16572" spans="12:16" ht="24" customHeight="1">
      <c r="L16572" s="8"/>
      <c r="M16572" s="8"/>
      <c r="N16572" s="8"/>
      <c r="O16572" s="8"/>
      <c r="P16572" s="8"/>
    </row>
    <row r="16573" spans="12:16" ht="24" customHeight="1">
      <c r="L16573" s="8"/>
      <c r="M16573" s="8"/>
      <c r="N16573" s="8"/>
      <c r="O16573" s="8"/>
      <c r="P16573" s="8"/>
    </row>
    <row r="16574" spans="12:16" ht="24" customHeight="1">
      <c r="L16574" s="8"/>
      <c r="M16574" s="8"/>
      <c r="N16574" s="8"/>
      <c r="O16574" s="8"/>
      <c r="P16574" s="8"/>
    </row>
    <row r="16575" spans="12:16" ht="24" customHeight="1">
      <c r="L16575" s="8"/>
      <c r="M16575" s="8"/>
      <c r="N16575" s="8"/>
      <c r="O16575" s="8"/>
      <c r="P16575" s="8"/>
    </row>
    <row r="16576" spans="12:16" ht="24" customHeight="1">
      <c r="L16576" s="8"/>
      <c r="M16576" s="8"/>
      <c r="N16576" s="8"/>
      <c r="O16576" s="8"/>
      <c r="P16576" s="8"/>
    </row>
    <row r="16577" spans="12:16" ht="24" customHeight="1">
      <c r="L16577" s="8"/>
      <c r="M16577" s="8"/>
      <c r="N16577" s="8"/>
      <c r="O16577" s="8"/>
      <c r="P16577" s="8"/>
    </row>
    <row r="16578" spans="12:16" ht="24" customHeight="1">
      <c r="L16578" s="8"/>
      <c r="M16578" s="8"/>
      <c r="N16578" s="8"/>
      <c r="O16578" s="8"/>
      <c r="P16578" s="8"/>
    </row>
    <row r="16579" spans="12:16" ht="24" customHeight="1">
      <c r="L16579" s="8"/>
      <c r="M16579" s="8"/>
      <c r="N16579" s="8"/>
      <c r="O16579" s="8"/>
      <c r="P16579" s="8"/>
    </row>
    <row r="16580" spans="12:16" ht="24" customHeight="1">
      <c r="L16580" s="8"/>
      <c r="M16580" s="8"/>
      <c r="N16580" s="8"/>
      <c r="O16580" s="8"/>
      <c r="P16580" s="8"/>
    </row>
    <row r="16581" spans="12:16" ht="24" customHeight="1">
      <c r="L16581" s="8"/>
      <c r="M16581" s="8"/>
      <c r="N16581" s="8"/>
      <c r="O16581" s="8"/>
      <c r="P16581" s="8"/>
    </row>
    <row r="16582" spans="12:16" ht="24" customHeight="1">
      <c r="L16582" s="8"/>
      <c r="M16582" s="8"/>
      <c r="N16582" s="8"/>
      <c r="O16582" s="8"/>
      <c r="P16582" s="8"/>
    </row>
    <row r="16583" spans="12:16" ht="24" customHeight="1">
      <c r="L16583" s="8"/>
      <c r="M16583" s="8"/>
      <c r="N16583" s="8"/>
      <c r="O16583" s="8"/>
      <c r="P16583" s="8"/>
    </row>
    <row r="16584" spans="12:16" ht="24" customHeight="1">
      <c r="L16584" s="8"/>
      <c r="M16584" s="8"/>
      <c r="N16584" s="8"/>
      <c r="O16584" s="8"/>
      <c r="P16584" s="8"/>
    </row>
    <row r="16585" spans="12:16" ht="24" customHeight="1">
      <c r="L16585" s="8"/>
      <c r="M16585" s="8"/>
      <c r="N16585" s="8"/>
      <c r="O16585" s="8"/>
      <c r="P16585" s="8"/>
    </row>
    <row r="16586" spans="12:16" ht="24" customHeight="1">
      <c r="L16586" s="8"/>
      <c r="M16586" s="8"/>
      <c r="N16586" s="8"/>
      <c r="O16586" s="8"/>
      <c r="P16586" s="8"/>
    </row>
    <row r="16587" spans="12:16" ht="24" customHeight="1">
      <c r="L16587" s="8"/>
      <c r="M16587" s="8"/>
      <c r="N16587" s="8"/>
      <c r="O16587" s="8"/>
      <c r="P16587" s="8"/>
    </row>
    <row r="16588" spans="12:16" ht="24" customHeight="1">
      <c r="L16588" s="8"/>
      <c r="M16588" s="8"/>
      <c r="N16588" s="8"/>
      <c r="O16588" s="8"/>
      <c r="P16588" s="8"/>
    </row>
    <row r="16589" spans="12:16" ht="24" customHeight="1">
      <c r="L16589" s="8"/>
      <c r="M16589" s="8"/>
      <c r="N16589" s="8"/>
      <c r="O16589" s="8"/>
      <c r="P16589" s="8"/>
    </row>
    <row r="16590" spans="12:16" ht="24" customHeight="1">
      <c r="L16590" s="8"/>
      <c r="M16590" s="8"/>
      <c r="N16590" s="8"/>
      <c r="O16590" s="8"/>
      <c r="P16590" s="8"/>
    </row>
    <row r="16591" spans="12:16" ht="24" customHeight="1">
      <c r="L16591" s="8"/>
      <c r="M16591" s="8"/>
      <c r="N16591" s="8"/>
      <c r="O16591" s="8"/>
      <c r="P16591" s="8"/>
    </row>
    <row r="16592" spans="12:16" ht="24" customHeight="1">
      <c r="L16592" s="8"/>
      <c r="M16592" s="8"/>
      <c r="N16592" s="8"/>
      <c r="O16592" s="8"/>
      <c r="P16592" s="8"/>
    </row>
    <row r="16593" spans="12:16" ht="24" customHeight="1">
      <c r="L16593" s="8"/>
      <c r="M16593" s="8"/>
      <c r="N16593" s="8"/>
      <c r="O16593" s="8"/>
      <c r="P16593" s="8"/>
    </row>
    <row r="16594" spans="12:16" ht="24" customHeight="1">
      <c r="L16594" s="8"/>
      <c r="M16594" s="8"/>
      <c r="N16594" s="8"/>
      <c r="O16594" s="8"/>
      <c r="P16594" s="8"/>
    </row>
    <row r="16595" spans="12:16" ht="24" customHeight="1">
      <c r="L16595" s="8"/>
      <c r="M16595" s="8"/>
      <c r="N16595" s="8"/>
      <c r="O16595" s="8"/>
      <c r="P16595" s="8"/>
    </row>
    <row r="16596" spans="12:16" ht="24" customHeight="1">
      <c r="L16596" s="8"/>
      <c r="M16596" s="8"/>
      <c r="N16596" s="8"/>
      <c r="O16596" s="8"/>
      <c r="P16596" s="8"/>
    </row>
    <row r="16597" spans="12:16" ht="24" customHeight="1">
      <c r="L16597" s="8"/>
      <c r="M16597" s="8"/>
      <c r="N16597" s="8"/>
      <c r="O16597" s="8"/>
      <c r="P16597" s="8"/>
    </row>
    <row r="16598" spans="12:16" ht="24" customHeight="1">
      <c r="L16598" s="8"/>
      <c r="M16598" s="8"/>
      <c r="N16598" s="8"/>
      <c r="O16598" s="8"/>
      <c r="P16598" s="8"/>
    </row>
    <row r="16599" spans="12:16" ht="24" customHeight="1">
      <c r="L16599" s="8"/>
      <c r="M16599" s="8"/>
      <c r="N16599" s="8"/>
      <c r="O16599" s="8"/>
      <c r="P16599" s="8"/>
    </row>
    <row r="16600" spans="12:16" ht="24" customHeight="1">
      <c r="L16600" s="8"/>
      <c r="M16600" s="8"/>
      <c r="N16600" s="8"/>
      <c r="O16600" s="8"/>
      <c r="P16600" s="8"/>
    </row>
    <row r="16601" spans="12:16" ht="24" customHeight="1">
      <c r="L16601" s="8"/>
      <c r="M16601" s="8"/>
      <c r="N16601" s="8"/>
      <c r="O16601" s="8"/>
      <c r="P16601" s="8"/>
    </row>
    <row r="16602" spans="12:16" ht="24" customHeight="1">
      <c r="L16602" s="8"/>
      <c r="M16602" s="8"/>
      <c r="N16602" s="8"/>
      <c r="O16602" s="8"/>
      <c r="P16602" s="8"/>
    </row>
    <row r="16603" spans="12:16" ht="24" customHeight="1">
      <c r="L16603" s="8"/>
      <c r="M16603" s="8"/>
      <c r="N16603" s="8"/>
      <c r="O16603" s="8"/>
      <c r="P16603" s="8"/>
    </row>
    <row r="16604" spans="12:16" ht="24" customHeight="1">
      <c r="L16604" s="8"/>
      <c r="M16604" s="8"/>
      <c r="N16604" s="8"/>
      <c r="O16604" s="8"/>
      <c r="P16604" s="8"/>
    </row>
    <row r="16605" spans="12:16" ht="24" customHeight="1">
      <c r="L16605" s="8"/>
      <c r="M16605" s="8"/>
      <c r="N16605" s="8"/>
      <c r="O16605" s="8"/>
      <c r="P16605" s="8"/>
    </row>
    <row r="16606" spans="12:16" ht="24" customHeight="1">
      <c r="L16606" s="8"/>
      <c r="M16606" s="8"/>
      <c r="N16606" s="8"/>
      <c r="O16606" s="8"/>
      <c r="P16606" s="8"/>
    </row>
    <row r="16607" spans="12:16" ht="24" customHeight="1">
      <c r="L16607" s="8"/>
      <c r="M16607" s="8"/>
      <c r="N16607" s="8"/>
      <c r="O16607" s="8"/>
      <c r="P16607" s="8"/>
    </row>
    <row r="16608" spans="12:16" ht="24" customHeight="1">
      <c r="L16608" s="8"/>
      <c r="M16608" s="8"/>
      <c r="N16608" s="8"/>
      <c r="O16608" s="8"/>
      <c r="P16608" s="8"/>
    </row>
    <row r="16609" spans="12:16" ht="24" customHeight="1">
      <c r="L16609" s="8"/>
      <c r="M16609" s="8"/>
      <c r="N16609" s="8"/>
      <c r="O16609" s="8"/>
      <c r="P16609" s="8"/>
    </row>
    <row r="16610" spans="12:16" ht="24" customHeight="1">
      <c r="L16610" s="8"/>
      <c r="M16610" s="8"/>
      <c r="N16610" s="8"/>
      <c r="O16610" s="8"/>
      <c r="P16610" s="8"/>
    </row>
    <row r="16611" spans="12:16" ht="24" customHeight="1">
      <c r="L16611" s="8"/>
      <c r="M16611" s="8"/>
      <c r="N16611" s="8"/>
      <c r="O16611" s="8"/>
      <c r="P16611" s="8"/>
    </row>
    <row r="16612" spans="12:16" ht="24" customHeight="1">
      <c r="L16612" s="8"/>
      <c r="M16612" s="8"/>
      <c r="N16612" s="8"/>
      <c r="O16612" s="8"/>
      <c r="P16612" s="8"/>
    </row>
    <row r="16613" spans="12:16" ht="24" customHeight="1">
      <c r="L16613" s="8"/>
      <c r="M16613" s="8"/>
      <c r="N16613" s="8"/>
      <c r="O16613" s="8"/>
      <c r="P16613" s="8"/>
    </row>
    <row r="16614" spans="12:16" ht="24" customHeight="1">
      <c r="L16614" s="8"/>
      <c r="M16614" s="8"/>
      <c r="N16614" s="8"/>
      <c r="O16614" s="8"/>
      <c r="P16614" s="8"/>
    </row>
    <row r="16615" spans="12:16" ht="24" customHeight="1">
      <c r="L16615" s="8"/>
      <c r="M16615" s="8"/>
      <c r="N16615" s="8"/>
      <c r="O16615" s="8"/>
      <c r="P16615" s="8"/>
    </row>
    <row r="16616" spans="12:16" ht="24" customHeight="1">
      <c r="L16616" s="8"/>
      <c r="M16616" s="8"/>
      <c r="N16616" s="8"/>
      <c r="O16616" s="8"/>
      <c r="P16616" s="8"/>
    </row>
    <row r="16617" spans="12:16" ht="24" customHeight="1">
      <c r="L16617" s="8"/>
      <c r="M16617" s="8"/>
      <c r="N16617" s="8"/>
      <c r="O16617" s="8"/>
      <c r="P16617" s="8"/>
    </row>
    <row r="16618" spans="12:16" ht="24" customHeight="1">
      <c r="L16618" s="8"/>
      <c r="M16618" s="8"/>
      <c r="N16618" s="8"/>
      <c r="O16618" s="8"/>
      <c r="P16618" s="8"/>
    </row>
    <row r="16619" spans="12:16" ht="24" customHeight="1">
      <c r="L16619" s="8"/>
      <c r="M16619" s="8"/>
      <c r="N16619" s="8"/>
      <c r="O16619" s="8"/>
      <c r="P16619" s="8"/>
    </row>
    <row r="16620" spans="12:16" ht="24" customHeight="1">
      <c r="L16620" s="8"/>
      <c r="M16620" s="8"/>
      <c r="N16620" s="8"/>
      <c r="O16620" s="8"/>
      <c r="P16620" s="8"/>
    </row>
    <row r="16621" spans="12:16" ht="24" customHeight="1">
      <c r="L16621" s="8"/>
      <c r="M16621" s="8"/>
      <c r="N16621" s="8"/>
      <c r="O16621" s="8"/>
      <c r="P16621" s="8"/>
    </row>
    <row r="16622" spans="12:16" ht="24" customHeight="1">
      <c r="L16622" s="8"/>
      <c r="M16622" s="8"/>
      <c r="N16622" s="8"/>
      <c r="O16622" s="8"/>
      <c r="P16622" s="8"/>
    </row>
    <row r="16623" spans="12:16" ht="24" customHeight="1">
      <c r="L16623" s="8"/>
      <c r="M16623" s="8"/>
      <c r="N16623" s="8"/>
      <c r="O16623" s="8"/>
      <c r="P16623" s="8"/>
    </row>
    <row r="16624" spans="12:16" ht="24" customHeight="1">
      <c r="L16624" s="8"/>
      <c r="M16624" s="8"/>
      <c r="N16624" s="8"/>
      <c r="O16624" s="8"/>
      <c r="P16624" s="8"/>
    </row>
    <row r="16625" spans="12:16" ht="24" customHeight="1">
      <c r="L16625" s="8"/>
      <c r="M16625" s="8"/>
      <c r="N16625" s="8"/>
      <c r="O16625" s="8"/>
      <c r="P16625" s="8"/>
    </row>
    <row r="16626" spans="12:16" ht="24" customHeight="1">
      <c r="L16626" s="8"/>
      <c r="M16626" s="8"/>
      <c r="N16626" s="8"/>
      <c r="O16626" s="8"/>
      <c r="P16626" s="8"/>
    </row>
    <row r="16627" spans="12:16" ht="24" customHeight="1">
      <c r="L16627" s="8"/>
      <c r="M16627" s="8"/>
      <c r="N16627" s="8"/>
      <c r="O16627" s="8"/>
      <c r="P16627" s="8"/>
    </row>
    <row r="16628" spans="12:16" ht="24" customHeight="1">
      <c r="L16628" s="8"/>
      <c r="M16628" s="8"/>
      <c r="N16628" s="8"/>
      <c r="O16628" s="8"/>
      <c r="P16628" s="8"/>
    </row>
    <row r="16629" spans="12:16" ht="24" customHeight="1">
      <c r="L16629" s="8"/>
      <c r="M16629" s="8"/>
      <c r="N16629" s="8"/>
      <c r="O16629" s="8"/>
      <c r="P16629" s="8"/>
    </row>
    <row r="16630" spans="12:16" ht="24" customHeight="1">
      <c r="L16630" s="8"/>
      <c r="M16630" s="8"/>
      <c r="N16630" s="8"/>
      <c r="O16630" s="8"/>
      <c r="P16630" s="8"/>
    </row>
    <row r="16631" spans="12:16" ht="24" customHeight="1">
      <c r="L16631" s="8"/>
      <c r="M16631" s="8"/>
      <c r="N16631" s="8"/>
      <c r="O16631" s="8"/>
      <c r="P16631" s="8"/>
    </row>
    <row r="16632" spans="12:16" ht="24" customHeight="1">
      <c r="L16632" s="8"/>
      <c r="M16632" s="8"/>
      <c r="N16632" s="8"/>
      <c r="O16632" s="8"/>
      <c r="P16632" s="8"/>
    </row>
    <row r="16633" spans="12:16" ht="24" customHeight="1">
      <c r="L16633" s="8"/>
      <c r="M16633" s="8"/>
      <c r="N16633" s="8"/>
      <c r="O16633" s="8"/>
      <c r="P16633" s="8"/>
    </row>
    <row r="16634" spans="12:16" ht="24" customHeight="1">
      <c r="L16634" s="8"/>
      <c r="M16634" s="8"/>
      <c r="N16634" s="8"/>
      <c r="O16634" s="8"/>
      <c r="P16634" s="8"/>
    </row>
    <row r="16635" spans="12:16" ht="24" customHeight="1">
      <c r="L16635" s="8"/>
      <c r="M16635" s="8"/>
      <c r="N16635" s="8"/>
      <c r="O16635" s="8"/>
      <c r="P16635" s="8"/>
    </row>
    <row r="16636" spans="12:16" ht="24" customHeight="1">
      <c r="L16636" s="8"/>
      <c r="M16636" s="8"/>
      <c r="N16636" s="8"/>
      <c r="O16636" s="8"/>
      <c r="P16636" s="8"/>
    </row>
    <row r="16637" spans="12:16" ht="24" customHeight="1">
      <c r="L16637" s="8"/>
      <c r="M16637" s="8"/>
      <c r="N16637" s="8"/>
      <c r="O16637" s="8"/>
      <c r="P16637" s="8"/>
    </row>
    <row r="16638" spans="12:16" ht="24" customHeight="1">
      <c r="L16638" s="8"/>
      <c r="M16638" s="8"/>
      <c r="N16638" s="8"/>
      <c r="O16638" s="8"/>
      <c r="P16638" s="8"/>
    </row>
    <row r="16639" spans="12:16" ht="24" customHeight="1">
      <c r="L16639" s="8"/>
      <c r="M16639" s="8"/>
      <c r="N16639" s="8"/>
      <c r="O16639" s="8"/>
      <c r="P16639" s="8"/>
    </row>
    <row r="16640" spans="12:16" ht="24" customHeight="1">
      <c r="L16640" s="8"/>
      <c r="M16640" s="8"/>
      <c r="N16640" s="8"/>
      <c r="O16640" s="8"/>
      <c r="P16640" s="8"/>
    </row>
    <row r="16641" spans="12:16" ht="24" customHeight="1">
      <c r="L16641" s="8"/>
      <c r="M16641" s="8"/>
      <c r="N16641" s="8"/>
      <c r="O16641" s="8"/>
      <c r="P16641" s="8"/>
    </row>
    <row r="16642" spans="12:16" ht="24" customHeight="1">
      <c r="L16642" s="8"/>
      <c r="M16642" s="8"/>
      <c r="N16642" s="8"/>
      <c r="O16642" s="8"/>
      <c r="P16642" s="8"/>
    </row>
    <row r="16643" spans="12:16" ht="24" customHeight="1">
      <c r="L16643" s="8"/>
      <c r="M16643" s="8"/>
      <c r="N16643" s="8"/>
      <c r="O16643" s="8"/>
      <c r="P16643" s="8"/>
    </row>
    <row r="16644" spans="12:16" ht="24" customHeight="1">
      <c r="L16644" s="8"/>
      <c r="M16644" s="8"/>
      <c r="N16644" s="8"/>
      <c r="O16644" s="8"/>
      <c r="P16644" s="8"/>
    </row>
    <row r="16645" spans="12:16" ht="24" customHeight="1">
      <c r="L16645" s="8"/>
      <c r="M16645" s="8"/>
      <c r="N16645" s="8"/>
      <c r="O16645" s="8"/>
      <c r="P16645" s="8"/>
    </row>
    <row r="16646" spans="12:16" ht="24" customHeight="1">
      <c r="L16646" s="8"/>
      <c r="M16646" s="8"/>
      <c r="N16646" s="8"/>
      <c r="O16646" s="8"/>
      <c r="P16646" s="8"/>
    </row>
    <row r="16647" spans="12:16" ht="24" customHeight="1">
      <c r="L16647" s="8"/>
      <c r="M16647" s="8"/>
      <c r="N16647" s="8"/>
      <c r="O16647" s="8"/>
      <c r="P16647" s="8"/>
    </row>
    <row r="16648" spans="12:16" ht="24" customHeight="1">
      <c r="L16648" s="8"/>
      <c r="M16648" s="8"/>
      <c r="N16648" s="8"/>
      <c r="O16648" s="8"/>
      <c r="P16648" s="8"/>
    </row>
    <row r="16649" spans="12:16" ht="24" customHeight="1">
      <c r="L16649" s="8"/>
      <c r="M16649" s="8"/>
      <c r="N16649" s="8"/>
      <c r="O16649" s="8"/>
      <c r="P16649" s="8"/>
    </row>
    <row r="16650" spans="12:16" ht="24" customHeight="1">
      <c r="L16650" s="8"/>
      <c r="M16650" s="8"/>
      <c r="N16650" s="8"/>
      <c r="O16650" s="8"/>
      <c r="P16650" s="8"/>
    </row>
    <row r="16651" spans="12:16" ht="24" customHeight="1">
      <c r="L16651" s="8"/>
      <c r="M16651" s="8"/>
      <c r="N16651" s="8"/>
      <c r="O16651" s="8"/>
      <c r="P16651" s="8"/>
    </row>
    <row r="16652" spans="12:16" ht="24" customHeight="1">
      <c r="L16652" s="8"/>
      <c r="M16652" s="8"/>
      <c r="N16652" s="8"/>
      <c r="O16652" s="8"/>
      <c r="P16652" s="8"/>
    </row>
    <row r="16653" spans="12:16" ht="24" customHeight="1">
      <c r="L16653" s="8"/>
      <c r="M16653" s="8"/>
      <c r="N16653" s="8"/>
      <c r="O16653" s="8"/>
      <c r="P16653" s="8"/>
    </row>
    <row r="16654" spans="12:16" ht="24" customHeight="1">
      <c r="L16654" s="8"/>
      <c r="M16654" s="8"/>
      <c r="N16654" s="8"/>
      <c r="O16654" s="8"/>
      <c r="P16654" s="8"/>
    </row>
    <row r="16655" spans="12:16" ht="24" customHeight="1">
      <c r="L16655" s="8"/>
      <c r="M16655" s="8"/>
      <c r="N16655" s="8"/>
      <c r="O16655" s="8"/>
      <c r="P16655" s="8"/>
    </row>
    <row r="16656" spans="12:16" ht="24" customHeight="1">
      <c r="L16656" s="8"/>
      <c r="M16656" s="8"/>
      <c r="N16656" s="8"/>
      <c r="O16656" s="8"/>
      <c r="P16656" s="8"/>
    </row>
    <row r="16657" spans="12:16" ht="24" customHeight="1">
      <c r="L16657" s="8"/>
      <c r="M16657" s="8"/>
      <c r="N16657" s="8"/>
      <c r="O16657" s="8"/>
      <c r="P16657" s="8"/>
    </row>
    <row r="16658" spans="12:16" ht="24" customHeight="1">
      <c r="L16658" s="8"/>
      <c r="M16658" s="8"/>
      <c r="N16658" s="8"/>
      <c r="O16658" s="8"/>
      <c r="P16658" s="8"/>
    </row>
    <row r="16659" spans="12:16" ht="24" customHeight="1">
      <c r="L16659" s="8"/>
      <c r="M16659" s="8"/>
      <c r="N16659" s="8"/>
      <c r="O16659" s="8"/>
      <c r="P16659" s="8"/>
    </row>
    <row r="16660" spans="12:16" ht="24" customHeight="1">
      <c r="L16660" s="8"/>
      <c r="M16660" s="8"/>
      <c r="N16660" s="8"/>
      <c r="O16660" s="8"/>
      <c r="P16660" s="8"/>
    </row>
    <row r="16661" spans="12:16" ht="24" customHeight="1">
      <c r="L16661" s="8"/>
      <c r="M16661" s="8"/>
      <c r="N16661" s="8"/>
      <c r="O16661" s="8"/>
      <c r="P16661" s="8"/>
    </row>
    <row r="16662" spans="12:16" ht="24" customHeight="1">
      <c r="L16662" s="8"/>
      <c r="M16662" s="8"/>
      <c r="N16662" s="8"/>
      <c r="O16662" s="8"/>
      <c r="P16662" s="8"/>
    </row>
    <row r="16663" spans="12:16" ht="24" customHeight="1">
      <c r="L16663" s="8"/>
      <c r="M16663" s="8"/>
      <c r="N16663" s="8"/>
      <c r="O16663" s="8"/>
      <c r="P16663" s="8"/>
    </row>
    <row r="16664" spans="12:16" ht="24" customHeight="1">
      <c r="L16664" s="8"/>
      <c r="M16664" s="8"/>
      <c r="N16664" s="8"/>
      <c r="O16664" s="8"/>
      <c r="P16664" s="8"/>
    </row>
    <row r="16665" spans="12:16" ht="24" customHeight="1">
      <c r="L16665" s="8"/>
      <c r="M16665" s="8"/>
      <c r="N16665" s="8"/>
      <c r="O16665" s="8"/>
      <c r="P16665" s="8"/>
    </row>
    <row r="16666" spans="12:16" ht="24" customHeight="1">
      <c r="L16666" s="8"/>
      <c r="M16666" s="8"/>
      <c r="N16666" s="8"/>
      <c r="O16666" s="8"/>
      <c r="P16666" s="8"/>
    </row>
    <row r="16667" spans="12:16" ht="24" customHeight="1">
      <c r="L16667" s="8"/>
      <c r="M16667" s="8"/>
      <c r="N16667" s="8"/>
      <c r="O16667" s="8"/>
      <c r="P16667" s="8"/>
    </row>
    <row r="16668" spans="12:16" ht="24" customHeight="1">
      <c r="L16668" s="8"/>
      <c r="M16668" s="8"/>
      <c r="N16668" s="8"/>
      <c r="O16668" s="8"/>
      <c r="P16668" s="8"/>
    </row>
    <row r="16669" spans="12:16" ht="24" customHeight="1">
      <c r="L16669" s="8"/>
      <c r="M16669" s="8"/>
      <c r="N16669" s="8"/>
      <c r="O16669" s="8"/>
      <c r="P16669" s="8"/>
    </row>
    <row r="16670" spans="12:16" ht="24" customHeight="1">
      <c r="L16670" s="8"/>
      <c r="M16670" s="8"/>
      <c r="N16670" s="8"/>
      <c r="O16670" s="8"/>
      <c r="P16670" s="8"/>
    </row>
    <row r="16671" spans="12:16" ht="24" customHeight="1">
      <c r="L16671" s="8"/>
      <c r="M16671" s="8"/>
      <c r="N16671" s="8"/>
      <c r="O16671" s="8"/>
      <c r="P16671" s="8"/>
    </row>
    <row r="16672" spans="12:16" ht="24" customHeight="1">
      <c r="L16672" s="8"/>
      <c r="M16672" s="8"/>
      <c r="N16672" s="8"/>
      <c r="O16672" s="8"/>
      <c r="P16672" s="8"/>
    </row>
    <row r="16673" spans="12:16" ht="24" customHeight="1">
      <c r="L16673" s="8"/>
      <c r="M16673" s="8"/>
      <c r="N16673" s="8"/>
      <c r="O16673" s="8"/>
      <c r="P16673" s="8"/>
    </row>
    <row r="16674" spans="12:16" ht="24" customHeight="1">
      <c r="L16674" s="8"/>
      <c r="M16674" s="8"/>
      <c r="N16674" s="8"/>
      <c r="O16674" s="8"/>
      <c r="P16674" s="8"/>
    </row>
    <row r="16675" spans="12:16" ht="24" customHeight="1">
      <c r="L16675" s="8"/>
      <c r="M16675" s="8"/>
      <c r="N16675" s="8"/>
      <c r="O16675" s="8"/>
      <c r="P16675" s="8"/>
    </row>
    <row r="16676" spans="12:16" ht="24" customHeight="1">
      <c r="L16676" s="8"/>
      <c r="M16676" s="8"/>
      <c r="N16676" s="8"/>
      <c r="O16676" s="8"/>
      <c r="P16676" s="8"/>
    </row>
    <row r="16677" spans="12:16" ht="24" customHeight="1">
      <c r="L16677" s="8"/>
      <c r="M16677" s="8"/>
      <c r="N16677" s="8"/>
      <c r="O16677" s="8"/>
      <c r="P16677" s="8"/>
    </row>
    <row r="16678" spans="12:16" ht="24" customHeight="1">
      <c r="L16678" s="8"/>
      <c r="M16678" s="8"/>
      <c r="N16678" s="8"/>
      <c r="O16678" s="8"/>
      <c r="P16678" s="8"/>
    </row>
    <row r="16679" spans="12:16" ht="24" customHeight="1">
      <c r="L16679" s="8"/>
      <c r="M16679" s="8"/>
      <c r="N16679" s="8"/>
      <c r="O16679" s="8"/>
      <c r="P16679" s="8"/>
    </row>
    <row r="16680" spans="12:16" ht="24" customHeight="1">
      <c r="L16680" s="8"/>
      <c r="M16680" s="8"/>
      <c r="N16680" s="8"/>
      <c r="O16680" s="8"/>
      <c r="P16680" s="8"/>
    </row>
    <row r="16681" spans="12:16" ht="24" customHeight="1">
      <c r="L16681" s="8"/>
      <c r="M16681" s="8"/>
      <c r="N16681" s="8"/>
      <c r="O16681" s="8"/>
      <c r="P16681" s="8"/>
    </row>
    <row r="16682" spans="12:16" ht="24" customHeight="1">
      <c r="L16682" s="8"/>
      <c r="M16682" s="8"/>
      <c r="N16682" s="8"/>
      <c r="O16682" s="8"/>
      <c r="P16682" s="8"/>
    </row>
    <row r="16683" spans="12:16" ht="24" customHeight="1">
      <c r="L16683" s="8"/>
      <c r="M16683" s="8"/>
      <c r="N16683" s="8"/>
      <c r="O16683" s="8"/>
      <c r="P16683" s="8"/>
    </row>
    <row r="16684" spans="12:16" ht="24" customHeight="1">
      <c r="L16684" s="8"/>
      <c r="M16684" s="8"/>
      <c r="N16684" s="8"/>
      <c r="O16684" s="8"/>
      <c r="P16684" s="8"/>
    </row>
    <row r="16685" spans="12:16" ht="24" customHeight="1">
      <c r="L16685" s="8"/>
      <c r="M16685" s="8"/>
      <c r="N16685" s="8"/>
      <c r="O16685" s="8"/>
      <c r="P16685" s="8"/>
    </row>
    <row r="16686" spans="12:16" ht="24" customHeight="1">
      <c r="L16686" s="8"/>
      <c r="M16686" s="8"/>
      <c r="N16686" s="8"/>
      <c r="O16686" s="8"/>
      <c r="P16686" s="8"/>
    </row>
    <row r="16687" spans="12:16" ht="24" customHeight="1">
      <c r="L16687" s="8"/>
      <c r="M16687" s="8"/>
      <c r="N16687" s="8"/>
      <c r="O16687" s="8"/>
      <c r="P16687" s="8"/>
    </row>
    <row r="16688" spans="12:16" ht="24" customHeight="1">
      <c r="L16688" s="8"/>
      <c r="M16688" s="8"/>
      <c r="N16688" s="8"/>
      <c r="O16688" s="8"/>
      <c r="P16688" s="8"/>
    </row>
    <row r="16689" spans="12:16" ht="24" customHeight="1">
      <c r="L16689" s="8"/>
      <c r="M16689" s="8"/>
      <c r="N16689" s="8"/>
      <c r="O16689" s="8"/>
      <c r="P16689" s="8"/>
    </row>
    <row r="16690" spans="12:16" ht="24" customHeight="1">
      <c r="L16690" s="8"/>
      <c r="M16690" s="8"/>
      <c r="N16690" s="8"/>
      <c r="O16690" s="8"/>
      <c r="P16690" s="8"/>
    </row>
    <row r="16691" spans="12:16" ht="24" customHeight="1">
      <c r="L16691" s="8"/>
      <c r="M16691" s="8"/>
      <c r="N16691" s="8"/>
      <c r="O16691" s="8"/>
      <c r="P16691" s="8"/>
    </row>
    <row r="16692" spans="12:16" ht="24" customHeight="1">
      <c r="L16692" s="8"/>
      <c r="M16692" s="8"/>
      <c r="N16692" s="8"/>
      <c r="O16692" s="8"/>
      <c r="P16692" s="8"/>
    </row>
    <row r="16693" spans="12:16" ht="24" customHeight="1">
      <c r="L16693" s="8"/>
      <c r="M16693" s="8"/>
      <c r="N16693" s="8"/>
      <c r="O16693" s="8"/>
      <c r="P16693" s="8"/>
    </row>
    <row r="16694" spans="12:16" ht="24" customHeight="1">
      <c r="L16694" s="8"/>
      <c r="M16694" s="8"/>
      <c r="N16694" s="8"/>
      <c r="O16694" s="8"/>
      <c r="P16694" s="8"/>
    </row>
    <row r="16695" spans="12:16" ht="24" customHeight="1">
      <c r="L16695" s="8"/>
      <c r="M16695" s="8"/>
      <c r="N16695" s="8"/>
      <c r="O16695" s="8"/>
      <c r="P16695" s="8"/>
    </row>
    <row r="16696" spans="12:16" ht="24" customHeight="1">
      <c r="L16696" s="8"/>
      <c r="M16696" s="8"/>
      <c r="N16696" s="8"/>
      <c r="O16696" s="8"/>
      <c r="P16696" s="8"/>
    </row>
    <row r="16697" spans="12:16" ht="24" customHeight="1">
      <c r="L16697" s="8"/>
      <c r="M16697" s="8"/>
      <c r="N16697" s="8"/>
      <c r="O16697" s="8"/>
      <c r="P16697" s="8"/>
    </row>
    <row r="16698" spans="12:16" ht="24" customHeight="1">
      <c r="L16698" s="8"/>
      <c r="M16698" s="8"/>
      <c r="N16698" s="8"/>
      <c r="O16698" s="8"/>
      <c r="P16698" s="8"/>
    </row>
    <row r="16699" spans="12:16" ht="24" customHeight="1">
      <c r="L16699" s="8"/>
      <c r="M16699" s="8"/>
      <c r="N16699" s="8"/>
      <c r="O16699" s="8"/>
      <c r="P16699" s="8"/>
    </row>
    <row r="16700" spans="12:16" ht="24" customHeight="1">
      <c r="L16700" s="8"/>
      <c r="M16700" s="8"/>
      <c r="N16700" s="8"/>
      <c r="O16700" s="8"/>
      <c r="P16700" s="8"/>
    </row>
    <row r="16701" spans="12:16" ht="24" customHeight="1">
      <c r="L16701" s="8"/>
      <c r="M16701" s="8"/>
      <c r="N16701" s="8"/>
      <c r="O16701" s="8"/>
      <c r="P16701" s="8"/>
    </row>
    <row r="16702" spans="12:16" ht="24" customHeight="1">
      <c r="L16702" s="8"/>
      <c r="M16702" s="8"/>
      <c r="N16702" s="8"/>
      <c r="O16702" s="8"/>
      <c r="P16702" s="8"/>
    </row>
    <row r="16703" spans="12:16" ht="24" customHeight="1">
      <c r="L16703" s="8"/>
      <c r="M16703" s="8"/>
      <c r="N16703" s="8"/>
      <c r="O16703" s="8"/>
      <c r="P16703" s="8"/>
    </row>
    <row r="16704" spans="12:16" ht="24" customHeight="1">
      <c r="L16704" s="8"/>
      <c r="M16704" s="8"/>
      <c r="N16704" s="8"/>
      <c r="O16704" s="8"/>
      <c r="P16704" s="8"/>
    </row>
    <row r="16705" spans="12:16" ht="24" customHeight="1">
      <c r="L16705" s="8"/>
      <c r="M16705" s="8"/>
      <c r="N16705" s="8"/>
      <c r="O16705" s="8"/>
      <c r="P16705" s="8"/>
    </row>
    <row r="16706" spans="12:16" ht="24" customHeight="1">
      <c r="L16706" s="8"/>
      <c r="M16706" s="8"/>
      <c r="N16706" s="8"/>
      <c r="O16706" s="8"/>
      <c r="P16706" s="8"/>
    </row>
    <row r="16707" spans="12:16" ht="24" customHeight="1">
      <c r="L16707" s="8"/>
      <c r="M16707" s="8"/>
      <c r="N16707" s="8"/>
      <c r="O16707" s="8"/>
      <c r="P16707" s="8"/>
    </row>
    <row r="16708" spans="12:16" ht="24" customHeight="1">
      <c r="L16708" s="8"/>
      <c r="M16708" s="8"/>
      <c r="N16708" s="8"/>
      <c r="O16708" s="8"/>
      <c r="P16708" s="8"/>
    </row>
    <row r="16709" spans="12:16" ht="24" customHeight="1">
      <c r="L16709" s="8"/>
      <c r="M16709" s="8"/>
      <c r="N16709" s="8"/>
      <c r="O16709" s="8"/>
      <c r="P16709" s="8"/>
    </row>
    <row r="16710" spans="12:16" ht="24" customHeight="1">
      <c r="L16710" s="8"/>
      <c r="M16710" s="8"/>
      <c r="N16710" s="8"/>
      <c r="O16710" s="8"/>
      <c r="P16710" s="8"/>
    </row>
    <row r="16711" spans="12:16" ht="24" customHeight="1">
      <c r="L16711" s="8"/>
      <c r="M16711" s="8"/>
      <c r="N16711" s="8"/>
      <c r="O16711" s="8"/>
      <c r="P16711" s="8"/>
    </row>
    <row r="16712" spans="12:16" ht="24" customHeight="1">
      <c r="L16712" s="8"/>
      <c r="M16712" s="8"/>
      <c r="N16712" s="8"/>
      <c r="O16712" s="8"/>
      <c r="P16712" s="8"/>
    </row>
    <row r="16713" spans="12:16" ht="24" customHeight="1">
      <c r="L16713" s="8"/>
      <c r="M16713" s="8"/>
      <c r="N16713" s="8"/>
      <c r="O16713" s="8"/>
      <c r="P16713" s="8"/>
    </row>
    <row r="16714" spans="12:16" ht="24" customHeight="1">
      <c r="L16714" s="8"/>
      <c r="M16714" s="8"/>
      <c r="N16714" s="8"/>
      <c r="O16714" s="8"/>
      <c r="P16714" s="8"/>
    </row>
    <row r="16715" spans="12:16" ht="24" customHeight="1">
      <c r="L16715" s="8"/>
      <c r="M16715" s="8"/>
      <c r="N16715" s="8"/>
      <c r="O16715" s="8"/>
      <c r="P16715" s="8"/>
    </row>
    <row r="16716" spans="12:16" ht="24" customHeight="1">
      <c r="L16716" s="8"/>
      <c r="M16716" s="8"/>
      <c r="N16716" s="8"/>
      <c r="O16716" s="8"/>
      <c r="P16716" s="8"/>
    </row>
    <row r="16717" spans="12:16" ht="24" customHeight="1">
      <c r="L16717" s="8"/>
      <c r="M16717" s="8"/>
      <c r="N16717" s="8"/>
      <c r="O16717" s="8"/>
      <c r="P16717" s="8"/>
    </row>
    <row r="16718" spans="12:16" ht="24" customHeight="1">
      <c r="L16718" s="8"/>
      <c r="M16718" s="8"/>
      <c r="N16718" s="8"/>
      <c r="O16718" s="8"/>
      <c r="P16718" s="8"/>
    </row>
    <row r="16719" spans="12:16" ht="24" customHeight="1">
      <c r="L16719" s="8"/>
      <c r="M16719" s="8"/>
      <c r="N16719" s="8"/>
      <c r="O16719" s="8"/>
      <c r="P16719" s="8"/>
    </row>
    <row r="16720" spans="12:16" ht="24" customHeight="1">
      <c r="L16720" s="8"/>
      <c r="M16720" s="8"/>
      <c r="N16720" s="8"/>
      <c r="O16720" s="8"/>
      <c r="P16720" s="8"/>
    </row>
    <row r="16721" spans="12:16" ht="24" customHeight="1">
      <c r="L16721" s="8"/>
      <c r="M16721" s="8"/>
      <c r="N16721" s="8"/>
      <c r="O16721" s="8"/>
      <c r="P16721" s="8"/>
    </row>
    <row r="16722" spans="12:16" ht="24" customHeight="1">
      <c r="L16722" s="8"/>
      <c r="M16722" s="8"/>
      <c r="N16722" s="8"/>
      <c r="O16722" s="8"/>
      <c r="P16722" s="8"/>
    </row>
    <row r="16723" spans="12:16" ht="24" customHeight="1">
      <c r="L16723" s="8"/>
      <c r="M16723" s="8"/>
      <c r="N16723" s="8"/>
      <c r="O16723" s="8"/>
      <c r="P16723" s="8"/>
    </row>
    <row r="16724" spans="12:16" ht="24" customHeight="1">
      <c r="L16724" s="8"/>
      <c r="M16724" s="8"/>
      <c r="N16724" s="8"/>
      <c r="O16724" s="8"/>
      <c r="P16724" s="8"/>
    </row>
    <row r="16725" spans="12:16" ht="24" customHeight="1">
      <c r="L16725" s="8"/>
      <c r="M16725" s="8"/>
      <c r="N16725" s="8"/>
      <c r="O16725" s="8"/>
      <c r="P16725" s="8"/>
    </row>
    <row r="16726" spans="12:16" ht="24" customHeight="1">
      <c r="L16726" s="8"/>
      <c r="M16726" s="8"/>
      <c r="N16726" s="8"/>
      <c r="O16726" s="8"/>
      <c r="P16726" s="8"/>
    </row>
    <row r="16727" spans="12:16" ht="24" customHeight="1">
      <c r="L16727" s="8"/>
      <c r="M16727" s="8"/>
      <c r="N16727" s="8"/>
      <c r="O16727" s="8"/>
      <c r="P16727" s="8"/>
    </row>
    <row r="16728" spans="12:16" ht="24" customHeight="1">
      <c r="L16728" s="8"/>
      <c r="M16728" s="8"/>
      <c r="N16728" s="8"/>
      <c r="O16728" s="8"/>
      <c r="P16728" s="8"/>
    </row>
    <row r="16729" spans="12:16" ht="24" customHeight="1">
      <c r="L16729" s="8"/>
      <c r="M16729" s="8"/>
      <c r="N16729" s="8"/>
      <c r="O16729" s="8"/>
      <c r="P16729" s="8"/>
    </row>
    <row r="16730" spans="12:16" ht="24" customHeight="1">
      <c r="L16730" s="8"/>
      <c r="M16730" s="8"/>
      <c r="N16730" s="8"/>
      <c r="O16730" s="8"/>
      <c r="P16730" s="8"/>
    </row>
    <row r="16731" spans="12:16" ht="24" customHeight="1">
      <c r="L16731" s="8"/>
      <c r="M16731" s="8"/>
      <c r="N16731" s="8"/>
      <c r="O16731" s="8"/>
      <c r="P16731" s="8"/>
    </row>
    <row r="16732" spans="12:16" ht="24" customHeight="1">
      <c r="L16732" s="8"/>
      <c r="M16732" s="8"/>
      <c r="N16732" s="8"/>
      <c r="O16732" s="8"/>
      <c r="P16732" s="8"/>
    </row>
    <row r="16733" spans="12:16" ht="24" customHeight="1">
      <c r="L16733" s="8"/>
      <c r="M16733" s="8"/>
      <c r="N16733" s="8"/>
      <c r="O16733" s="8"/>
      <c r="P16733" s="8"/>
    </row>
    <row r="16734" spans="12:16" ht="24" customHeight="1">
      <c r="L16734" s="8"/>
      <c r="M16734" s="8"/>
      <c r="N16734" s="8"/>
      <c r="O16734" s="8"/>
      <c r="P16734" s="8"/>
    </row>
    <row r="16735" spans="12:16" ht="24" customHeight="1">
      <c r="L16735" s="8"/>
      <c r="M16735" s="8"/>
      <c r="N16735" s="8"/>
      <c r="O16735" s="8"/>
      <c r="P16735" s="8"/>
    </row>
    <row r="16736" spans="12:16" ht="24" customHeight="1">
      <c r="L16736" s="8"/>
      <c r="M16736" s="8"/>
      <c r="N16736" s="8"/>
      <c r="O16736" s="8"/>
      <c r="P16736" s="8"/>
    </row>
    <row r="16737" spans="12:16" ht="24" customHeight="1">
      <c r="L16737" s="8"/>
      <c r="M16737" s="8"/>
      <c r="N16737" s="8"/>
      <c r="O16737" s="8"/>
      <c r="P16737" s="8"/>
    </row>
    <row r="16738" spans="12:16" ht="24" customHeight="1">
      <c r="L16738" s="8"/>
      <c r="M16738" s="8"/>
      <c r="N16738" s="8"/>
      <c r="O16738" s="8"/>
      <c r="P16738" s="8"/>
    </row>
    <row r="16739" spans="12:16" ht="24" customHeight="1">
      <c r="L16739" s="8"/>
      <c r="M16739" s="8"/>
      <c r="N16739" s="8"/>
      <c r="O16739" s="8"/>
      <c r="P16739" s="8"/>
    </row>
    <row r="16740" spans="12:16" ht="24" customHeight="1">
      <c r="L16740" s="8"/>
      <c r="M16740" s="8"/>
      <c r="N16740" s="8"/>
      <c r="O16740" s="8"/>
      <c r="P16740" s="8"/>
    </row>
    <row r="16741" spans="12:16" ht="24" customHeight="1">
      <c r="L16741" s="8"/>
      <c r="M16741" s="8"/>
      <c r="N16741" s="8"/>
      <c r="O16741" s="8"/>
      <c r="P16741" s="8"/>
    </row>
    <row r="16742" spans="12:16" ht="24" customHeight="1">
      <c r="L16742" s="8"/>
      <c r="M16742" s="8"/>
      <c r="N16742" s="8"/>
      <c r="O16742" s="8"/>
      <c r="P16742" s="8"/>
    </row>
    <row r="16743" spans="12:16" ht="24" customHeight="1">
      <c r="L16743" s="8"/>
      <c r="M16743" s="8"/>
      <c r="N16743" s="8"/>
      <c r="O16743" s="8"/>
      <c r="P16743" s="8"/>
    </row>
    <row r="16744" spans="12:16" ht="24" customHeight="1">
      <c r="L16744" s="8"/>
      <c r="M16744" s="8"/>
      <c r="N16744" s="8"/>
      <c r="O16744" s="8"/>
      <c r="P16744" s="8"/>
    </row>
    <row r="16745" spans="12:16" ht="24" customHeight="1">
      <c r="L16745" s="8"/>
      <c r="M16745" s="8"/>
      <c r="N16745" s="8"/>
      <c r="O16745" s="8"/>
      <c r="P16745" s="8"/>
    </row>
    <row r="16746" spans="12:16" ht="24" customHeight="1">
      <c r="L16746" s="8"/>
      <c r="M16746" s="8"/>
      <c r="N16746" s="8"/>
      <c r="O16746" s="8"/>
      <c r="P16746" s="8"/>
    </row>
    <row r="16747" spans="12:16" ht="24" customHeight="1">
      <c r="L16747" s="8"/>
      <c r="M16747" s="8"/>
      <c r="N16747" s="8"/>
      <c r="O16747" s="8"/>
      <c r="P16747" s="8"/>
    </row>
    <row r="16748" spans="12:16" ht="24" customHeight="1">
      <c r="L16748" s="8"/>
      <c r="M16748" s="8"/>
      <c r="N16748" s="8"/>
      <c r="O16748" s="8"/>
      <c r="P16748" s="8"/>
    </row>
    <row r="16749" spans="12:16" ht="24" customHeight="1">
      <c r="L16749" s="8"/>
      <c r="M16749" s="8"/>
      <c r="N16749" s="8"/>
      <c r="O16749" s="8"/>
      <c r="P16749" s="8"/>
    </row>
    <row r="16750" spans="12:16" ht="24" customHeight="1">
      <c r="L16750" s="8"/>
      <c r="M16750" s="8"/>
      <c r="N16750" s="8"/>
      <c r="O16750" s="8"/>
      <c r="P16750" s="8"/>
    </row>
    <row r="16751" spans="12:16" ht="24" customHeight="1">
      <c r="L16751" s="8"/>
      <c r="M16751" s="8"/>
      <c r="N16751" s="8"/>
      <c r="O16751" s="8"/>
      <c r="P16751" s="8"/>
    </row>
    <row r="16752" spans="12:16" ht="24" customHeight="1">
      <c r="L16752" s="8"/>
      <c r="M16752" s="8"/>
      <c r="N16752" s="8"/>
      <c r="O16752" s="8"/>
      <c r="P16752" s="8"/>
    </row>
    <row r="16753" spans="12:16" ht="24" customHeight="1">
      <c r="L16753" s="8"/>
      <c r="M16753" s="8"/>
      <c r="N16753" s="8"/>
      <c r="O16753" s="8"/>
      <c r="P16753" s="8"/>
    </row>
    <row r="16754" spans="12:16" ht="24" customHeight="1">
      <c r="L16754" s="8"/>
      <c r="M16754" s="8"/>
      <c r="N16754" s="8"/>
      <c r="O16754" s="8"/>
      <c r="P16754" s="8"/>
    </row>
    <row r="16755" spans="12:16" ht="24" customHeight="1">
      <c r="L16755" s="8"/>
      <c r="M16755" s="8"/>
      <c r="N16755" s="8"/>
      <c r="O16755" s="8"/>
      <c r="P16755" s="8"/>
    </row>
    <row r="16756" spans="12:16" ht="24" customHeight="1">
      <c r="L16756" s="8"/>
      <c r="M16756" s="8"/>
      <c r="N16756" s="8"/>
      <c r="O16756" s="8"/>
      <c r="P16756" s="8"/>
    </row>
    <row r="16757" spans="12:16" ht="24" customHeight="1">
      <c r="L16757" s="8"/>
      <c r="M16757" s="8"/>
      <c r="N16757" s="8"/>
      <c r="O16757" s="8"/>
      <c r="P16757" s="8"/>
    </row>
    <row r="16758" spans="12:16" ht="24" customHeight="1">
      <c r="L16758" s="8"/>
      <c r="M16758" s="8"/>
      <c r="N16758" s="8"/>
      <c r="O16758" s="8"/>
      <c r="P16758" s="8"/>
    </row>
    <row r="16759" spans="12:16" ht="24" customHeight="1">
      <c r="L16759" s="8"/>
      <c r="M16759" s="8"/>
      <c r="N16759" s="8"/>
      <c r="O16759" s="8"/>
      <c r="P16759" s="8"/>
    </row>
    <row r="16760" spans="12:16" ht="24" customHeight="1">
      <c r="L16760" s="8"/>
      <c r="M16760" s="8"/>
      <c r="N16760" s="8"/>
      <c r="O16760" s="8"/>
      <c r="P16760" s="8"/>
    </row>
    <row r="16761" spans="12:16" ht="24" customHeight="1">
      <c r="L16761" s="8"/>
      <c r="M16761" s="8"/>
      <c r="N16761" s="8"/>
      <c r="O16761" s="8"/>
      <c r="P16761" s="8"/>
    </row>
    <row r="16762" spans="12:16" ht="24" customHeight="1">
      <c r="L16762" s="8"/>
      <c r="M16762" s="8"/>
      <c r="N16762" s="8"/>
      <c r="O16762" s="8"/>
      <c r="P16762" s="8"/>
    </row>
    <row r="16763" spans="12:16" ht="24" customHeight="1">
      <c r="L16763" s="8"/>
      <c r="M16763" s="8"/>
      <c r="N16763" s="8"/>
      <c r="O16763" s="8"/>
      <c r="P16763" s="8"/>
    </row>
    <row r="16764" spans="12:16" ht="24" customHeight="1">
      <c r="L16764" s="8"/>
      <c r="M16764" s="8"/>
      <c r="N16764" s="8"/>
      <c r="O16764" s="8"/>
      <c r="P16764" s="8"/>
    </row>
    <row r="16765" spans="12:16" ht="24" customHeight="1">
      <c r="L16765" s="8"/>
      <c r="M16765" s="8"/>
      <c r="N16765" s="8"/>
      <c r="O16765" s="8"/>
      <c r="P16765" s="8"/>
    </row>
    <row r="16766" spans="12:16" ht="24" customHeight="1">
      <c r="L16766" s="8"/>
      <c r="M16766" s="8"/>
      <c r="N16766" s="8"/>
      <c r="O16766" s="8"/>
      <c r="P16766" s="8"/>
    </row>
    <row r="16767" spans="12:16" ht="24" customHeight="1">
      <c r="L16767" s="8"/>
      <c r="M16767" s="8"/>
      <c r="N16767" s="8"/>
      <c r="O16767" s="8"/>
      <c r="P16767" s="8"/>
    </row>
    <row r="16768" spans="12:16" ht="24" customHeight="1">
      <c r="L16768" s="8"/>
      <c r="M16768" s="8"/>
      <c r="N16768" s="8"/>
      <c r="O16768" s="8"/>
      <c r="P16768" s="8"/>
    </row>
    <row r="16769" spans="12:16" ht="24" customHeight="1">
      <c r="L16769" s="8"/>
      <c r="M16769" s="8"/>
      <c r="N16769" s="8"/>
      <c r="O16769" s="8"/>
      <c r="P16769" s="8"/>
    </row>
    <row r="16770" spans="12:16" ht="24" customHeight="1">
      <c r="L16770" s="8"/>
      <c r="M16770" s="8"/>
      <c r="N16770" s="8"/>
      <c r="O16770" s="8"/>
      <c r="P16770" s="8"/>
    </row>
    <row r="16771" spans="12:16" ht="24" customHeight="1">
      <c r="L16771" s="8"/>
      <c r="M16771" s="8"/>
      <c r="N16771" s="8"/>
      <c r="O16771" s="8"/>
      <c r="P16771" s="8"/>
    </row>
    <row r="16772" spans="12:16" ht="24" customHeight="1">
      <c r="L16772" s="8"/>
      <c r="M16772" s="8"/>
      <c r="N16772" s="8"/>
      <c r="O16772" s="8"/>
      <c r="P16772" s="8"/>
    </row>
    <row r="16773" spans="12:16" ht="24" customHeight="1">
      <c r="L16773" s="8"/>
      <c r="M16773" s="8"/>
      <c r="N16773" s="8"/>
      <c r="O16773" s="8"/>
      <c r="P16773" s="8"/>
    </row>
    <row r="16774" spans="12:16" ht="24" customHeight="1">
      <c r="L16774" s="8"/>
      <c r="M16774" s="8"/>
      <c r="N16774" s="8"/>
      <c r="O16774" s="8"/>
      <c r="P16774" s="8"/>
    </row>
    <row r="16775" spans="12:16" ht="24" customHeight="1">
      <c r="L16775" s="8"/>
      <c r="M16775" s="8"/>
      <c r="N16775" s="8"/>
      <c r="O16775" s="8"/>
      <c r="P16775" s="8"/>
    </row>
    <row r="16776" spans="12:16" ht="24" customHeight="1">
      <c r="L16776" s="8"/>
      <c r="M16776" s="8"/>
      <c r="N16776" s="8"/>
      <c r="O16776" s="8"/>
      <c r="P16776" s="8"/>
    </row>
    <row r="16777" spans="12:16" ht="24" customHeight="1">
      <c r="L16777" s="8"/>
      <c r="M16777" s="8"/>
      <c r="N16777" s="8"/>
      <c r="O16777" s="8"/>
      <c r="P16777" s="8"/>
    </row>
    <row r="16778" spans="12:16" ht="24" customHeight="1">
      <c r="L16778" s="8"/>
      <c r="M16778" s="8"/>
      <c r="N16778" s="8"/>
      <c r="O16778" s="8"/>
      <c r="P16778" s="8"/>
    </row>
    <row r="16779" spans="12:16" ht="24" customHeight="1">
      <c r="L16779" s="8"/>
      <c r="M16779" s="8"/>
      <c r="N16779" s="8"/>
      <c r="O16779" s="8"/>
      <c r="P16779" s="8"/>
    </row>
    <row r="16780" spans="12:16" ht="24" customHeight="1">
      <c r="L16780" s="8"/>
      <c r="M16780" s="8"/>
      <c r="N16780" s="8"/>
      <c r="O16780" s="8"/>
      <c r="P16780" s="8"/>
    </row>
    <row r="16781" spans="12:16" ht="24" customHeight="1">
      <c r="L16781" s="8"/>
      <c r="M16781" s="8"/>
      <c r="N16781" s="8"/>
      <c r="O16781" s="8"/>
      <c r="P16781" s="8"/>
    </row>
    <row r="16782" spans="12:16" ht="24" customHeight="1">
      <c r="L16782" s="8"/>
      <c r="M16782" s="8"/>
      <c r="N16782" s="8"/>
      <c r="O16782" s="8"/>
      <c r="P16782" s="8"/>
    </row>
    <row r="16783" spans="12:16" ht="24" customHeight="1">
      <c r="L16783" s="8"/>
      <c r="M16783" s="8"/>
      <c r="N16783" s="8"/>
      <c r="O16783" s="8"/>
      <c r="P16783" s="8"/>
    </row>
    <row r="16784" spans="12:16" ht="24" customHeight="1">
      <c r="L16784" s="8"/>
      <c r="M16784" s="8"/>
      <c r="N16784" s="8"/>
      <c r="O16784" s="8"/>
      <c r="P16784" s="8"/>
    </row>
    <row r="16785" spans="12:16" ht="24" customHeight="1">
      <c r="L16785" s="8"/>
      <c r="M16785" s="8"/>
      <c r="N16785" s="8"/>
      <c r="O16785" s="8"/>
      <c r="P16785" s="8"/>
    </row>
    <row r="16786" spans="12:16" ht="24" customHeight="1">
      <c r="L16786" s="8"/>
      <c r="M16786" s="8"/>
      <c r="N16786" s="8"/>
      <c r="O16786" s="8"/>
      <c r="P16786" s="8"/>
    </row>
    <row r="16787" spans="12:16" ht="24" customHeight="1">
      <c r="L16787" s="8"/>
      <c r="M16787" s="8"/>
      <c r="N16787" s="8"/>
      <c r="O16787" s="8"/>
      <c r="P16787" s="8"/>
    </row>
    <row r="16788" spans="12:16" ht="24" customHeight="1">
      <c r="L16788" s="8"/>
      <c r="M16788" s="8"/>
      <c r="N16788" s="8"/>
      <c r="O16788" s="8"/>
      <c r="P16788" s="8"/>
    </row>
    <row r="16789" spans="12:16" ht="24" customHeight="1">
      <c r="L16789" s="8"/>
      <c r="M16789" s="8"/>
      <c r="N16789" s="8"/>
      <c r="O16789" s="8"/>
      <c r="P16789" s="8"/>
    </row>
    <row r="16790" spans="12:16" ht="24" customHeight="1">
      <c r="L16790" s="8"/>
      <c r="M16790" s="8"/>
      <c r="N16790" s="8"/>
      <c r="O16790" s="8"/>
      <c r="P16790" s="8"/>
    </row>
    <row r="16791" spans="12:16" ht="24" customHeight="1">
      <c r="L16791" s="8"/>
      <c r="M16791" s="8"/>
      <c r="N16791" s="8"/>
      <c r="O16791" s="8"/>
      <c r="P16791" s="8"/>
    </row>
    <row r="16792" spans="12:16" ht="24" customHeight="1">
      <c r="L16792" s="8"/>
      <c r="M16792" s="8"/>
      <c r="N16792" s="8"/>
      <c r="O16792" s="8"/>
      <c r="P16792" s="8"/>
    </row>
    <row r="16793" spans="12:16" ht="24" customHeight="1">
      <c r="L16793" s="8"/>
      <c r="M16793" s="8"/>
      <c r="N16793" s="8"/>
      <c r="O16793" s="8"/>
      <c r="P16793" s="8"/>
    </row>
    <row r="16794" spans="12:16" ht="24" customHeight="1">
      <c r="L16794" s="8"/>
      <c r="M16794" s="8"/>
      <c r="N16794" s="8"/>
      <c r="O16794" s="8"/>
      <c r="P16794" s="8"/>
    </row>
    <row r="16795" spans="12:16" ht="24" customHeight="1">
      <c r="L16795" s="8"/>
      <c r="M16795" s="8"/>
      <c r="N16795" s="8"/>
      <c r="O16795" s="8"/>
      <c r="P16795" s="8"/>
    </row>
    <row r="16796" spans="12:16" ht="24" customHeight="1">
      <c r="L16796" s="8"/>
      <c r="M16796" s="8"/>
      <c r="N16796" s="8"/>
      <c r="O16796" s="8"/>
      <c r="P16796" s="8"/>
    </row>
    <row r="16797" spans="12:16" ht="24" customHeight="1">
      <c r="L16797" s="8"/>
      <c r="M16797" s="8"/>
      <c r="N16797" s="8"/>
      <c r="O16797" s="8"/>
      <c r="P16797" s="8"/>
    </row>
    <row r="16798" spans="12:16" ht="24" customHeight="1">
      <c r="L16798" s="8"/>
      <c r="M16798" s="8"/>
      <c r="N16798" s="8"/>
      <c r="O16798" s="8"/>
      <c r="P16798" s="8"/>
    </row>
    <row r="16799" spans="12:16" ht="24" customHeight="1">
      <c r="L16799" s="8"/>
      <c r="M16799" s="8"/>
      <c r="N16799" s="8"/>
      <c r="O16799" s="8"/>
      <c r="P16799" s="8"/>
    </row>
    <row r="16800" spans="12:16" ht="24" customHeight="1">
      <c r="L16800" s="8"/>
      <c r="M16800" s="8"/>
      <c r="N16800" s="8"/>
      <c r="O16800" s="8"/>
      <c r="P16800" s="8"/>
    </row>
    <row r="16801" spans="12:16" ht="24" customHeight="1">
      <c r="L16801" s="8"/>
      <c r="M16801" s="8"/>
      <c r="N16801" s="8"/>
      <c r="O16801" s="8"/>
      <c r="P16801" s="8"/>
    </row>
    <row r="16802" spans="12:16" ht="24" customHeight="1">
      <c r="L16802" s="8"/>
      <c r="M16802" s="8"/>
      <c r="N16802" s="8"/>
      <c r="O16802" s="8"/>
      <c r="P16802" s="8"/>
    </row>
    <row r="16803" spans="12:16" ht="24" customHeight="1">
      <c r="L16803" s="8"/>
      <c r="M16803" s="8"/>
      <c r="N16803" s="8"/>
      <c r="O16803" s="8"/>
      <c r="P16803" s="8"/>
    </row>
    <row r="16804" spans="12:16" ht="24" customHeight="1">
      <c r="L16804" s="8"/>
      <c r="M16804" s="8"/>
      <c r="N16804" s="8"/>
      <c r="O16804" s="8"/>
      <c r="P16804" s="8"/>
    </row>
    <row r="16805" spans="12:16" ht="24" customHeight="1">
      <c r="L16805" s="8"/>
      <c r="M16805" s="8"/>
      <c r="N16805" s="8"/>
      <c r="O16805" s="8"/>
      <c r="P16805" s="8"/>
    </row>
    <row r="16806" spans="12:16" ht="24" customHeight="1">
      <c r="L16806" s="8"/>
      <c r="M16806" s="8"/>
      <c r="N16806" s="8"/>
      <c r="O16806" s="8"/>
      <c r="P16806" s="8"/>
    </row>
    <row r="16807" spans="12:16" ht="24" customHeight="1">
      <c r="L16807" s="8"/>
      <c r="M16807" s="8"/>
      <c r="N16807" s="8"/>
      <c r="O16807" s="8"/>
      <c r="P16807" s="8"/>
    </row>
    <row r="16808" spans="12:16" ht="24" customHeight="1">
      <c r="L16808" s="8"/>
      <c r="M16808" s="8"/>
      <c r="N16808" s="8"/>
      <c r="O16808" s="8"/>
      <c r="P16808" s="8"/>
    </row>
    <row r="16809" spans="12:16" ht="24" customHeight="1">
      <c r="L16809" s="8"/>
      <c r="M16809" s="8"/>
      <c r="N16809" s="8"/>
      <c r="O16809" s="8"/>
      <c r="P16809" s="8"/>
    </row>
    <row r="16810" spans="12:16" ht="24" customHeight="1">
      <c r="L16810" s="8"/>
      <c r="M16810" s="8"/>
      <c r="N16810" s="8"/>
      <c r="O16810" s="8"/>
      <c r="P16810" s="8"/>
    </row>
    <row r="16811" spans="12:16" ht="24" customHeight="1">
      <c r="L16811" s="8"/>
      <c r="M16811" s="8"/>
      <c r="N16811" s="8"/>
      <c r="O16811" s="8"/>
      <c r="P16811" s="8"/>
    </row>
    <row r="16812" spans="12:16" ht="24" customHeight="1">
      <c r="L16812" s="8"/>
      <c r="M16812" s="8"/>
      <c r="N16812" s="8"/>
      <c r="O16812" s="8"/>
      <c r="P16812" s="8"/>
    </row>
    <row r="16813" spans="12:16" ht="24" customHeight="1">
      <c r="L16813" s="8"/>
      <c r="M16813" s="8"/>
      <c r="N16813" s="8"/>
      <c r="O16813" s="8"/>
      <c r="P16813" s="8"/>
    </row>
    <row r="16814" spans="12:16" ht="24" customHeight="1">
      <c r="L16814" s="8"/>
      <c r="M16814" s="8"/>
      <c r="N16814" s="8"/>
      <c r="O16814" s="8"/>
      <c r="P16814" s="8"/>
    </row>
    <row r="16815" spans="12:16" ht="24" customHeight="1">
      <c r="L16815" s="8"/>
      <c r="M16815" s="8"/>
      <c r="N16815" s="8"/>
      <c r="O16815" s="8"/>
      <c r="P16815" s="8"/>
    </row>
    <row r="16816" spans="12:16" ht="24" customHeight="1">
      <c r="L16816" s="8"/>
      <c r="M16816" s="8"/>
      <c r="N16816" s="8"/>
      <c r="O16816" s="8"/>
      <c r="P16816" s="8"/>
    </row>
    <row r="16817" spans="12:16" ht="24" customHeight="1">
      <c r="L16817" s="8"/>
      <c r="M16817" s="8"/>
      <c r="N16817" s="8"/>
      <c r="O16817" s="8"/>
      <c r="P16817" s="8"/>
    </row>
    <row r="16818" spans="12:16" ht="24" customHeight="1">
      <c r="L16818" s="8"/>
      <c r="M16818" s="8"/>
      <c r="N16818" s="8"/>
      <c r="O16818" s="8"/>
      <c r="P16818" s="8"/>
    </row>
    <row r="16819" spans="12:16" ht="24" customHeight="1">
      <c r="L16819" s="8"/>
      <c r="M16819" s="8"/>
      <c r="N16819" s="8"/>
      <c r="O16819" s="8"/>
      <c r="P16819" s="8"/>
    </row>
    <row r="16820" spans="12:16" ht="24" customHeight="1">
      <c r="L16820" s="8"/>
      <c r="M16820" s="8"/>
      <c r="N16820" s="8"/>
      <c r="O16820" s="8"/>
      <c r="P16820" s="8"/>
    </row>
    <row r="16821" spans="12:16" ht="24" customHeight="1">
      <c r="L16821" s="8"/>
      <c r="M16821" s="8"/>
      <c r="N16821" s="8"/>
      <c r="O16821" s="8"/>
      <c r="P16821" s="8"/>
    </row>
    <row r="16822" spans="12:16" ht="24" customHeight="1">
      <c r="L16822" s="8"/>
      <c r="M16822" s="8"/>
      <c r="N16822" s="8"/>
      <c r="O16822" s="8"/>
      <c r="P16822" s="8"/>
    </row>
    <row r="16823" spans="12:16" ht="24" customHeight="1">
      <c r="L16823" s="8"/>
      <c r="M16823" s="8"/>
      <c r="N16823" s="8"/>
      <c r="O16823" s="8"/>
      <c r="P16823" s="8"/>
    </row>
    <row r="16824" spans="12:16" ht="24" customHeight="1">
      <c r="L16824" s="8"/>
      <c r="M16824" s="8"/>
      <c r="N16824" s="8"/>
      <c r="O16824" s="8"/>
      <c r="P16824" s="8"/>
    </row>
    <row r="16825" spans="12:16" ht="24" customHeight="1">
      <c r="L16825" s="8"/>
      <c r="M16825" s="8"/>
      <c r="N16825" s="8"/>
      <c r="O16825" s="8"/>
      <c r="P16825" s="8"/>
    </row>
    <row r="16826" spans="12:16" ht="24" customHeight="1">
      <c r="L16826" s="8"/>
      <c r="M16826" s="8"/>
      <c r="N16826" s="8"/>
      <c r="O16826" s="8"/>
      <c r="P16826" s="8"/>
    </row>
    <row r="16827" spans="12:16" ht="24" customHeight="1">
      <c r="L16827" s="8"/>
      <c r="M16827" s="8"/>
      <c r="N16827" s="8"/>
      <c r="O16827" s="8"/>
      <c r="P16827" s="8"/>
    </row>
    <row r="16828" spans="12:16" ht="24" customHeight="1">
      <c r="L16828" s="8"/>
      <c r="M16828" s="8"/>
      <c r="N16828" s="8"/>
      <c r="O16828" s="8"/>
      <c r="P16828" s="8"/>
    </row>
    <row r="16829" spans="12:16" ht="24" customHeight="1">
      <c r="L16829" s="8"/>
      <c r="M16829" s="8"/>
      <c r="N16829" s="8"/>
      <c r="O16829" s="8"/>
      <c r="P16829" s="8"/>
    </row>
    <row r="16830" spans="12:16" ht="24" customHeight="1">
      <c r="L16830" s="8"/>
      <c r="M16830" s="8"/>
      <c r="N16830" s="8"/>
      <c r="O16830" s="8"/>
      <c r="P16830" s="8"/>
    </row>
    <row r="16831" spans="12:16" ht="24" customHeight="1">
      <c r="L16831" s="8"/>
      <c r="M16831" s="8"/>
      <c r="N16831" s="8"/>
      <c r="O16831" s="8"/>
      <c r="P16831" s="8"/>
    </row>
    <row r="16832" spans="12:16" ht="24" customHeight="1">
      <c r="L16832" s="8"/>
      <c r="M16832" s="8"/>
      <c r="N16832" s="8"/>
      <c r="O16832" s="8"/>
      <c r="P16832" s="8"/>
    </row>
    <row r="16833" spans="12:16" ht="24" customHeight="1">
      <c r="L16833" s="8"/>
      <c r="M16833" s="8"/>
      <c r="N16833" s="8"/>
      <c r="O16833" s="8"/>
      <c r="P16833" s="8"/>
    </row>
    <row r="16834" spans="12:16" ht="24" customHeight="1">
      <c r="L16834" s="8"/>
      <c r="M16834" s="8"/>
      <c r="N16834" s="8"/>
      <c r="O16834" s="8"/>
      <c r="P16834" s="8"/>
    </row>
    <row r="16835" spans="12:16" ht="24" customHeight="1">
      <c r="L16835" s="8"/>
      <c r="M16835" s="8"/>
      <c r="N16835" s="8"/>
      <c r="O16835" s="8"/>
      <c r="P16835" s="8"/>
    </row>
    <row r="16836" spans="12:16" ht="24" customHeight="1">
      <c r="L16836" s="8"/>
      <c r="M16836" s="8"/>
      <c r="N16836" s="8"/>
      <c r="O16836" s="8"/>
      <c r="P16836" s="8"/>
    </row>
    <row r="16837" spans="12:16" ht="24" customHeight="1">
      <c r="L16837" s="8"/>
      <c r="M16837" s="8"/>
      <c r="N16837" s="8"/>
      <c r="O16837" s="8"/>
      <c r="P16837" s="8"/>
    </row>
    <row r="16838" spans="12:16" ht="24" customHeight="1">
      <c r="L16838" s="8"/>
      <c r="M16838" s="8"/>
      <c r="N16838" s="8"/>
      <c r="O16838" s="8"/>
      <c r="P16838" s="8"/>
    </row>
    <row r="16839" spans="12:16" ht="24" customHeight="1">
      <c r="L16839" s="8"/>
      <c r="M16839" s="8"/>
      <c r="N16839" s="8"/>
      <c r="O16839" s="8"/>
      <c r="P16839" s="8"/>
    </row>
    <row r="16840" spans="12:16" ht="24" customHeight="1">
      <c r="L16840" s="8"/>
      <c r="M16840" s="8"/>
      <c r="N16840" s="8"/>
      <c r="O16840" s="8"/>
      <c r="P16840" s="8"/>
    </row>
    <row r="16841" spans="12:16" ht="24" customHeight="1">
      <c r="L16841" s="8"/>
      <c r="M16841" s="8"/>
      <c r="N16841" s="8"/>
      <c r="O16841" s="8"/>
      <c r="P16841" s="8"/>
    </row>
    <row r="16842" spans="12:16" ht="24" customHeight="1">
      <c r="L16842" s="8"/>
      <c r="M16842" s="8"/>
      <c r="N16842" s="8"/>
      <c r="O16842" s="8"/>
      <c r="P16842" s="8"/>
    </row>
    <row r="16843" spans="12:16" ht="24" customHeight="1">
      <c r="L16843" s="8"/>
      <c r="M16843" s="8"/>
      <c r="N16843" s="8"/>
      <c r="O16843" s="8"/>
      <c r="P16843" s="8"/>
    </row>
    <row r="16844" spans="12:16" ht="24" customHeight="1">
      <c r="L16844" s="8"/>
      <c r="M16844" s="8"/>
      <c r="N16844" s="8"/>
      <c r="O16844" s="8"/>
      <c r="P16844" s="8"/>
    </row>
    <row r="16845" spans="12:16" ht="24" customHeight="1">
      <c r="L16845" s="8"/>
      <c r="M16845" s="8"/>
      <c r="N16845" s="8"/>
      <c r="O16845" s="8"/>
      <c r="P16845" s="8"/>
    </row>
    <row r="16846" spans="12:16" ht="24" customHeight="1">
      <c r="L16846" s="8"/>
      <c r="M16846" s="8"/>
      <c r="N16846" s="8"/>
      <c r="O16846" s="8"/>
      <c r="P16846" s="8"/>
    </row>
    <row r="16847" spans="12:16" ht="24" customHeight="1">
      <c r="L16847" s="8"/>
      <c r="M16847" s="8"/>
      <c r="N16847" s="8"/>
      <c r="O16847" s="8"/>
      <c r="P16847" s="8"/>
    </row>
    <row r="16848" spans="12:16" ht="24" customHeight="1">
      <c r="L16848" s="8"/>
      <c r="M16848" s="8"/>
      <c r="N16848" s="8"/>
      <c r="O16848" s="8"/>
      <c r="P16848" s="8"/>
    </row>
    <row r="16849" spans="12:16" ht="24" customHeight="1">
      <c r="L16849" s="8"/>
      <c r="M16849" s="8"/>
      <c r="N16849" s="8"/>
      <c r="O16849" s="8"/>
      <c r="P16849" s="8"/>
    </row>
    <row r="16850" spans="12:16" ht="24" customHeight="1">
      <c r="L16850" s="8"/>
      <c r="M16850" s="8"/>
      <c r="N16850" s="8"/>
      <c r="O16850" s="8"/>
      <c r="P16850" s="8"/>
    </row>
    <row r="16851" spans="12:16" ht="24" customHeight="1">
      <c r="L16851" s="8"/>
      <c r="M16851" s="8"/>
      <c r="N16851" s="8"/>
      <c r="O16851" s="8"/>
      <c r="P16851" s="8"/>
    </row>
    <row r="16852" spans="12:16" ht="24" customHeight="1">
      <c r="L16852" s="8"/>
      <c r="M16852" s="8"/>
      <c r="N16852" s="8"/>
      <c r="O16852" s="8"/>
      <c r="P16852" s="8"/>
    </row>
    <row r="16853" spans="12:16" ht="24" customHeight="1">
      <c r="L16853" s="8"/>
      <c r="M16853" s="8"/>
      <c r="N16853" s="8"/>
      <c r="O16853" s="8"/>
      <c r="P16853" s="8"/>
    </row>
    <row r="16854" spans="12:16" ht="24" customHeight="1">
      <c r="L16854" s="8"/>
      <c r="M16854" s="8"/>
      <c r="N16854" s="8"/>
      <c r="O16854" s="8"/>
      <c r="P16854" s="8"/>
    </row>
    <row r="16855" spans="12:16" ht="24" customHeight="1">
      <c r="L16855" s="8"/>
      <c r="M16855" s="8"/>
      <c r="N16855" s="8"/>
      <c r="O16855" s="8"/>
      <c r="P16855" s="8"/>
    </row>
    <row r="16856" spans="12:16" ht="24" customHeight="1">
      <c r="L16856" s="8"/>
      <c r="M16856" s="8"/>
      <c r="N16856" s="8"/>
      <c r="O16856" s="8"/>
      <c r="P16856" s="8"/>
    </row>
    <row r="16857" spans="12:16" ht="24" customHeight="1">
      <c r="L16857" s="8"/>
      <c r="M16857" s="8"/>
      <c r="N16857" s="8"/>
      <c r="O16857" s="8"/>
      <c r="P16857" s="8"/>
    </row>
    <row r="16858" spans="12:16" ht="24" customHeight="1">
      <c r="L16858" s="8"/>
      <c r="M16858" s="8"/>
      <c r="N16858" s="8"/>
      <c r="O16858" s="8"/>
      <c r="P16858" s="8"/>
    </row>
    <row r="16859" spans="12:16" ht="24" customHeight="1">
      <c r="L16859" s="8"/>
      <c r="M16859" s="8"/>
      <c r="N16859" s="8"/>
      <c r="O16859" s="8"/>
      <c r="P16859" s="8"/>
    </row>
    <row r="16860" spans="12:16" ht="24" customHeight="1">
      <c r="L16860" s="8"/>
      <c r="M16860" s="8"/>
      <c r="N16860" s="8"/>
      <c r="O16860" s="8"/>
      <c r="P16860" s="8"/>
    </row>
    <row r="16861" spans="12:16" ht="24" customHeight="1">
      <c r="L16861" s="8"/>
      <c r="M16861" s="8"/>
      <c r="N16861" s="8"/>
      <c r="O16861" s="8"/>
      <c r="P16861" s="8"/>
    </row>
    <row r="16862" spans="12:16" ht="24" customHeight="1">
      <c r="L16862" s="8"/>
      <c r="M16862" s="8"/>
      <c r="N16862" s="8"/>
      <c r="O16862" s="8"/>
      <c r="P16862" s="8"/>
    </row>
    <row r="16863" spans="12:16" ht="24" customHeight="1">
      <c r="L16863" s="8"/>
      <c r="M16863" s="8"/>
      <c r="N16863" s="8"/>
      <c r="O16863" s="8"/>
      <c r="P16863" s="8"/>
    </row>
    <row r="16864" spans="12:16" ht="24" customHeight="1">
      <c r="L16864" s="8"/>
      <c r="M16864" s="8"/>
      <c r="N16864" s="8"/>
      <c r="O16864" s="8"/>
      <c r="P16864" s="8"/>
    </row>
    <row r="16865" spans="12:16" ht="24" customHeight="1">
      <c r="L16865" s="8"/>
      <c r="M16865" s="8"/>
      <c r="N16865" s="8"/>
      <c r="O16865" s="8"/>
      <c r="P16865" s="8"/>
    </row>
    <row r="16866" spans="12:16" ht="24" customHeight="1">
      <c r="L16866" s="8"/>
      <c r="M16866" s="8"/>
      <c r="N16866" s="8"/>
      <c r="O16866" s="8"/>
      <c r="P16866" s="8"/>
    </row>
    <row r="16867" spans="12:16" ht="24" customHeight="1">
      <c r="L16867" s="8"/>
      <c r="M16867" s="8"/>
      <c r="N16867" s="8"/>
      <c r="O16867" s="8"/>
      <c r="P16867" s="8"/>
    </row>
    <row r="16868" spans="12:16" ht="24" customHeight="1">
      <c r="L16868" s="8"/>
      <c r="M16868" s="8"/>
      <c r="N16868" s="8"/>
      <c r="O16868" s="8"/>
      <c r="P16868" s="8"/>
    </row>
    <row r="16869" spans="12:16" ht="24" customHeight="1">
      <c r="L16869" s="8"/>
      <c r="M16869" s="8"/>
      <c r="N16869" s="8"/>
      <c r="O16869" s="8"/>
      <c r="P16869" s="8"/>
    </row>
    <row r="16870" spans="12:16" ht="24" customHeight="1">
      <c r="L16870" s="8"/>
      <c r="M16870" s="8"/>
      <c r="N16870" s="8"/>
      <c r="O16870" s="8"/>
      <c r="P16870" s="8"/>
    </row>
    <row r="16871" spans="12:16" ht="24" customHeight="1">
      <c r="L16871" s="8"/>
      <c r="M16871" s="8"/>
      <c r="N16871" s="8"/>
      <c r="O16871" s="8"/>
      <c r="P16871" s="8"/>
    </row>
    <row r="16872" spans="12:16" ht="24" customHeight="1">
      <c r="L16872" s="8"/>
      <c r="M16872" s="8"/>
      <c r="N16872" s="8"/>
      <c r="O16872" s="8"/>
      <c r="P16872" s="8"/>
    </row>
    <row r="16873" spans="12:16" ht="24" customHeight="1">
      <c r="L16873" s="8"/>
      <c r="M16873" s="8"/>
      <c r="N16873" s="8"/>
      <c r="O16873" s="8"/>
      <c r="P16873" s="8"/>
    </row>
    <row r="16874" spans="12:16" ht="24" customHeight="1">
      <c r="L16874" s="8"/>
      <c r="M16874" s="8"/>
      <c r="N16874" s="8"/>
      <c r="O16874" s="8"/>
      <c r="P16874" s="8"/>
    </row>
    <row r="16875" spans="12:16" ht="24" customHeight="1">
      <c r="L16875" s="8"/>
      <c r="M16875" s="8"/>
      <c r="N16875" s="8"/>
      <c r="O16875" s="8"/>
      <c r="P16875" s="8"/>
    </row>
    <row r="16876" spans="12:16" ht="24" customHeight="1">
      <c r="L16876" s="8"/>
      <c r="M16876" s="8"/>
      <c r="N16876" s="8"/>
      <c r="O16876" s="8"/>
      <c r="P16876" s="8"/>
    </row>
    <row r="16877" spans="12:16" ht="24" customHeight="1">
      <c r="L16877" s="8"/>
      <c r="M16877" s="8"/>
      <c r="N16877" s="8"/>
      <c r="O16877" s="8"/>
      <c r="P16877" s="8"/>
    </row>
    <row r="16878" spans="12:16" ht="24" customHeight="1">
      <c r="L16878" s="8"/>
      <c r="M16878" s="8"/>
      <c r="N16878" s="8"/>
      <c r="O16878" s="8"/>
      <c r="P16878" s="8"/>
    </row>
    <row r="16879" spans="12:16" ht="24" customHeight="1">
      <c r="L16879" s="8"/>
      <c r="M16879" s="8"/>
      <c r="N16879" s="8"/>
      <c r="O16879" s="8"/>
      <c r="P16879" s="8"/>
    </row>
    <row r="16880" spans="12:16" ht="24" customHeight="1">
      <c r="L16880" s="8"/>
      <c r="M16880" s="8"/>
      <c r="N16880" s="8"/>
      <c r="O16880" s="8"/>
      <c r="P16880" s="8"/>
    </row>
    <row r="16881" spans="12:16" ht="24" customHeight="1">
      <c r="L16881" s="8"/>
      <c r="M16881" s="8"/>
      <c r="N16881" s="8"/>
      <c r="O16881" s="8"/>
      <c r="P16881" s="8"/>
    </row>
    <row r="16882" spans="12:16" ht="24" customHeight="1">
      <c r="L16882" s="8"/>
      <c r="M16882" s="8"/>
      <c r="N16882" s="8"/>
      <c r="O16882" s="8"/>
      <c r="P16882" s="8"/>
    </row>
    <row r="16883" spans="12:16" ht="24" customHeight="1">
      <c r="L16883" s="8"/>
      <c r="M16883" s="8"/>
      <c r="N16883" s="8"/>
      <c r="O16883" s="8"/>
      <c r="P16883" s="8"/>
    </row>
    <row r="16884" spans="12:16" ht="24" customHeight="1">
      <c r="L16884" s="8"/>
      <c r="M16884" s="8"/>
      <c r="N16884" s="8"/>
      <c r="O16884" s="8"/>
      <c r="P16884" s="8"/>
    </row>
    <row r="16885" spans="12:16" ht="24" customHeight="1">
      <c r="L16885" s="8"/>
      <c r="M16885" s="8"/>
      <c r="N16885" s="8"/>
      <c r="O16885" s="8"/>
      <c r="P16885" s="8"/>
    </row>
    <row r="16886" spans="12:16" ht="24" customHeight="1">
      <c r="L16886" s="8"/>
      <c r="M16886" s="8"/>
      <c r="N16886" s="8"/>
      <c r="O16886" s="8"/>
      <c r="P16886" s="8"/>
    </row>
    <row r="16887" spans="12:16" ht="24" customHeight="1">
      <c r="L16887" s="8"/>
      <c r="M16887" s="8"/>
      <c r="N16887" s="8"/>
      <c r="O16887" s="8"/>
      <c r="P16887" s="8"/>
    </row>
    <row r="16888" spans="12:16" ht="24" customHeight="1">
      <c r="L16888" s="8"/>
      <c r="M16888" s="8"/>
      <c r="N16888" s="8"/>
      <c r="O16888" s="8"/>
      <c r="P16888" s="8"/>
    </row>
    <row r="16889" spans="12:16" ht="24" customHeight="1">
      <c r="L16889" s="8"/>
      <c r="M16889" s="8"/>
      <c r="N16889" s="8"/>
      <c r="O16889" s="8"/>
      <c r="P16889" s="8"/>
    </row>
    <row r="16890" spans="12:16" ht="24" customHeight="1">
      <c r="L16890" s="8"/>
      <c r="M16890" s="8"/>
      <c r="N16890" s="8"/>
      <c r="O16890" s="8"/>
      <c r="P16890" s="8"/>
    </row>
    <row r="16891" spans="12:16" ht="24" customHeight="1">
      <c r="L16891" s="8"/>
      <c r="M16891" s="8"/>
      <c r="N16891" s="8"/>
      <c r="O16891" s="8"/>
      <c r="P16891" s="8"/>
    </row>
    <row r="16892" spans="12:16" ht="24" customHeight="1">
      <c r="L16892" s="8"/>
      <c r="M16892" s="8"/>
      <c r="N16892" s="8"/>
      <c r="O16892" s="8"/>
      <c r="P16892" s="8"/>
    </row>
    <row r="16893" spans="12:16" ht="24" customHeight="1">
      <c r="L16893" s="8"/>
      <c r="M16893" s="8"/>
      <c r="N16893" s="8"/>
      <c r="O16893" s="8"/>
      <c r="P16893" s="8"/>
    </row>
    <row r="16894" spans="12:16" ht="24" customHeight="1">
      <c r="L16894" s="8"/>
      <c r="M16894" s="8"/>
      <c r="N16894" s="8"/>
      <c r="O16894" s="8"/>
      <c r="P16894" s="8"/>
    </row>
    <row r="16895" spans="12:16" ht="24" customHeight="1">
      <c r="L16895" s="8"/>
      <c r="M16895" s="8"/>
      <c r="N16895" s="8"/>
      <c r="O16895" s="8"/>
      <c r="P16895" s="8"/>
    </row>
    <row r="16896" spans="12:16" ht="24" customHeight="1">
      <c r="L16896" s="8"/>
      <c r="M16896" s="8"/>
      <c r="N16896" s="8"/>
      <c r="O16896" s="8"/>
      <c r="P16896" s="8"/>
    </row>
    <row r="16897" spans="12:16" ht="24" customHeight="1">
      <c r="L16897" s="8"/>
      <c r="M16897" s="8"/>
      <c r="N16897" s="8"/>
      <c r="O16897" s="8"/>
      <c r="P16897" s="8"/>
    </row>
    <row r="16898" spans="12:16" ht="24" customHeight="1">
      <c r="L16898" s="8"/>
      <c r="M16898" s="8"/>
      <c r="N16898" s="8"/>
      <c r="O16898" s="8"/>
      <c r="P16898" s="8"/>
    </row>
    <row r="16899" spans="12:16" ht="24" customHeight="1">
      <c r="L16899" s="8"/>
      <c r="M16899" s="8"/>
      <c r="N16899" s="8"/>
      <c r="O16899" s="8"/>
      <c r="P16899" s="8"/>
    </row>
    <row r="16900" spans="12:16" ht="24" customHeight="1">
      <c r="L16900" s="8"/>
      <c r="M16900" s="8"/>
      <c r="N16900" s="8"/>
      <c r="O16900" s="8"/>
      <c r="P16900" s="8"/>
    </row>
    <row r="16901" spans="12:16" ht="24" customHeight="1">
      <c r="L16901" s="8"/>
      <c r="M16901" s="8"/>
      <c r="N16901" s="8"/>
      <c r="O16901" s="8"/>
      <c r="P16901" s="8"/>
    </row>
    <row r="16902" spans="12:16" ht="24" customHeight="1">
      <c r="L16902" s="8"/>
      <c r="M16902" s="8"/>
      <c r="N16902" s="8"/>
      <c r="O16902" s="8"/>
      <c r="P16902" s="8"/>
    </row>
    <row r="16903" spans="12:16" ht="24" customHeight="1">
      <c r="L16903" s="8"/>
      <c r="M16903" s="8"/>
      <c r="N16903" s="8"/>
      <c r="O16903" s="8"/>
      <c r="P16903" s="8"/>
    </row>
    <row r="16904" spans="12:16" ht="24" customHeight="1">
      <c r="L16904" s="8"/>
      <c r="M16904" s="8"/>
      <c r="N16904" s="8"/>
      <c r="O16904" s="8"/>
      <c r="P16904" s="8"/>
    </row>
    <row r="16905" spans="12:16" ht="24" customHeight="1">
      <c r="L16905" s="8"/>
      <c r="M16905" s="8"/>
      <c r="N16905" s="8"/>
      <c r="O16905" s="8"/>
      <c r="P16905" s="8"/>
    </row>
    <row r="16906" spans="12:16" ht="24" customHeight="1">
      <c r="L16906" s="8"/>
      <c r="M16906" s="8"/>
      <c r="N16906" s="8"/>
      <c r="O16906" s="8"/>
      <c r="P16906" s="8"/>
    </row>
    <row r="16907" spans="12:16" ht="24" customHeight="1">
      <c r="L16907" s="8"/>
      <c r="M16907" s="8"/>
      <c r="N16907" s="8"/>
      <c r="O16907" s="8"/>
      <c r="P16907" s="8"/>
    </row>
    <row r="16908" spans="12:16" ht="24" customHeight="1">
      <c r="L16908" s="8"/>
      <c r="M16908" s="8"/>
      <c r="N16908" s="8"/>
      <c r="O16908" s="8"/>
      <c r="P16908" s="8"/>
    </row>
    <row r="16909" spans="12:16" ht="24" customHeight="1">
      <c r="L16909" s="8"/>
      <c r="M16909" s="8"/>
      <c r="N16909" s="8"/>
      <c r="O16909" s="8"/>
      <c r="P16909" s="8"/>
    </row>
    <row r="16910" spans="12:16" ht="24" customHeight="1">
      <c r="L16910" s="8"/>
      <c r="M16910" s="8"/>
      <c r="N16910" s="8"/>
      <c r="O16910" s="8"/>
      <c r="P16910" s="8"/>
    </row>
    <row r="16911" spans="12:16" ht="24" customHeight="1">
      <c r="L16911" s="8"/>
      <c r="M16911" s="8"/>
      <c r="N16911" s="8"/>
      <c r="O16911" s="8"/>
      <c r="P16911" s="8"/>
    </row>
    <row r="16912" spans="12:16" ht="24" customHeight="1">
      <c r="L16912" s="8"/>
      <c r="M16912" s="8"/>
      <c r="N16912" s="8"/>
      <c r="O16912" s="8"/>
      <c r="P16912" s="8"/>
    </row>
    <row r="16913" spans="12:16" ht="24" customHeight="1">
      <c r="L16913" s="8"/>
      <c r="M16913" s="8"/>
      <c r="N16913" s="8"/>
      <c r="O16913" s="8"/>
      <c r="P16913" s="8"/>
    </row>
    <row r="16914" spans="12:16" ht="24" customHeight="1">
      <c r="L16914" s="8"/>
      <c r="M16914" s="8"/>
      <c r="N16914" s="8"/>
      <c r="O16914" s="8"/>
      <c r="P16914" s="8"/>
    </row>
    <row r="16915" spans="12:16" ht="24" customHeight="1">
      <c r="L16915" s="8"/>
      <c r="M16915" s="8"/>
      <c r="N16915" s="8"/>
      <c r="O16915" s="8"/>
      <c r="P16915" s="8"/>
    </row>
    <row r="16916" spans="12:16" ht="24" customHeight="1">
      <c r="L16916" s="8"/>
      <c r="M16916" s="8"/>
      <c r="N16916" s="8"/>
      <c r="O16916" s="8"/>
      <c r="P16916" s="8"/>
    </row>
    <row r="16917" spans="12:16" ht="24" customHeight="1">
      <c r="L16917" s="8"/>
      <c r="M16917" s="8"/>
      <c r="N16917" s="8"/>
      <c r="O16917" s="8"/>
      <c r="P16917" s="8"/>
    </row>
    <row r="16918" spans="12:16" ht="24" customHeight="1">
      <c r="L16918" s="8"/>
      <c r="M16918" s="8"/>
      <c r="N16918" s="8"/>
      <c r="O16918" s="8"/>
      <c r="P16918" s="8"/>
    </row>
    <row r="16919" spans="12:16" ht="24" customHeight="1">
      <c r="L16919" s="8"/>
      <c r="M16919" s="8"/>
      <c r="N16919" s="8"/>
      <c r="O16919" s="8"/>
      <c r="P16919" s="8"/>
    </row>
    <row r="16920" spans="12:16" ht="24" customHeight="1">
      <c r="L16920" s="8"/>
      <c r="M16920" s="8"/>
      <c r="N16920" s="8"/>
      <c r="O16920" s="8"/>
      <c r="P16920" s="8"/>
    </row>
    <row r="16921" spans="12:16" ht="24" customHeight="1">
      <c r="L16921" s="8"/>
      <c r="M16921" s="8"/>
      <c r="N16921" s="8"/>
      <c r="O16921" s="8"/>
      <c r="P16921" s="8"/>
    </row>
    <row r="16922" spans="12:16" ht="24" customHeight="1">
      <c r="L16922" s="8"/>
      <c r="M16922" s="8"/>
      <c r="N16922" s="8"/>
      <c r="O16922" s="8"/>
      <c r="P16922" s="8"/>
    </row>
    <row r="16923" spans="12:16" ht="24" customHeight="1">
      <c r="L16923" s="8"/>
      <c r="M16923" s="8"/>
      <c r="N16923" s="8"/>
      <c r="O16923" s="8"/>
      <c r="P16923" s="8"/>
    </row>
    <row r="16924" spans="12:16" ht="24" customHeight="1">
      <c r="L16924" s="8"/>
      <c r="M16924" s="8"/>
      <c r="N16924" s="8"/>
      <c r="O16924" s="8"/>
      <c r="P16924" s="8"/>
    </row>
    <row r="16925" spans="12:16" ht="24" customHeight="1">
      <c r="L16925" s="8"/>
      <c r="M16925" s="8"/>
      <c r="N16925" s="8"/>
      <c r="O16925" s="8"/>
      <c r="P16925" s="8"/>
    </row>
    <row r="16926" spans="12:16" ht="24" customHeight="1">
      <c r="L16926" s="8"/>
      <c r="M16926" s="8"/>
      <c r="N16926" s="8"/>
      <c r="O16926" s="8"/>
      <c r="P16926" s="8"/>
    </row>
    <row r="16927" spans="12:16" ht="24" customHeight="1">
      <c r="L16927" s="8"/>
      <c r="M16927" s="8"/>
      <c r="N16927" s="8"/>
      <c r="O16927" s="8"/>
      <c r="P16927" s="8"/>
    </row>
    <row r="16928" spans="12:16" ht="24" customHeight="1">
      <c r="L16928" s="8"/>
      <c r="M16928" s="8"/>
      <c r="N16928" s="8"/>
      <c r="O16928" s="8"/>
      <c r="P16928" s="8"/>
    </row>
    <row r="16929" spans="12:16" ht="24" customHeight="1">
      <c r="L16929" s="8"/>
      <c r="M16929" s="8"/>
      <c r="N16929" s="8"/>
      <c r="O16929" s="8"/>
      <c r="P16929" s="8"/>
    </row>
    <row r="16930" spans="12:16" ht="24" customHeight="1">
      <c r="L16930" s="8"/>
      <c r="M16930" s="8"/>
      <c r="N16930" s="8"/>
      <c r="O16930" s="8"/>
      <c r="P16930" s="8"/>
    </row>
    <row r="16931" spans="12:16" ht="24" customHeight="1">
      <c r="L16931" s="8"/>
      <c r="M16931" s="8"/>
      <c r="N16931" s="8"/>
      <c r="O16931" s="8"/>
      <c r="P16931" s="8"/>
    </row>
    <row r="16932" spans="12:16" ht="24" customHeight="1">
      <c r="L16932" s="8"/>
      <c r="M16932" s="8"/>
      <c r="N16932" s="8"/>
      <c r="O16932" s="8"/>
      <c r="P16932" s="8"/>
    </row>
    <row r="16933" spans="12:16" ht="24" customHeight="1">
      <c r="L16933" s="8"/>
      <c r="M16933" s="8"/>
      <c r="N16933" s="8"/>
      <c r="O16933" s="8"/>
      <c r="P16933" s="8"/>
    </row>
    <row r="16934" spans="12:16" ht="24" customHeight="1">
      <c r="L16934" s="8"/>
      <c r="M16934" s="8"/>
      <c r="N16934" s="8"/>
      <c r="O16934" s="8"/>
      <c r="P16934" s="8"/>
    </row>
    <row r="16935" spans="12:16" ht="24" customHeight="1">
      <c r="L16935" s="8"/>
      <c r="M16935" s="8"/>
      <c r="N16935" s="8"/>
      <c r="O16935" s="8"/>
      <c r="P16935" s="8"/>
    </row>
    <row r="16936" spans="12:16" ht="24" customHeight="1">
      <c r="L16936" s="8"/>
      <c r="M16936" s="8"/>
      <c r="N16936" s="8"/>
      <c r="O16936" s="8"/>
      <c r="P16936" s="8"/>
    </row>
    <row r="16937" spans="12:16" ht="24" customHeight="1">
      <c r="L16937" s="8"/>
      <c r="M16937" s="8"/>
      <c r="N16937" s="8"/>
      <c r="O16937" s="8"/>
      <c r="P16937" s="8"/>
    </row>
    <row r="16938" spans="12:16" ht="24" customHeight="1">
      <c r="L16938" s="8"/>
      <c r="M16938" s="8"/>
      <c r="N16938" s="8"/>
      <c r="O16938" s="8"/>
      <c r="P16938" s="8"/>
    </row>
    <row r="16939" spans="12:16" ht="24" customHeight="1">
      <c r="L16939" s="8"/>
      <c r="M16939" s="8"/>
      <c r="N16939" s="8"/>
      <c r="O16939" s="8"/>
      <c r="P16939" s="8"/>
    </row>
    <row r="16940" spans="12:16" ht="24" customHeight="1">
      <c r="L16940" s="8"/>
      <c r="M16940" s="8"/>
      <c r="N16940" s="8"/>
      <c r="O16940" s="8"/>
      <c r="P16940" s="8"/>
    </row>
    <row r="16941" spans="12:16" ht="24" customHeight="1">
      <c r="L16941" s="8"/>
      <c r="M16941" s="8"/>
      <c r="N16941" s="8"/>
      <c r="O16941" s="8"/>
      <c r="P16941" s="8"/>
    </row>
    <row r="16942" spans="12:16" ht="24" customHeight="1">
      <c r="L16942" s="8"/>
      <c r="M16942" s="8"/>
      <c r="N16942" s="8"/>
      <c r="O16942" s="8"/>
      <c r="P16942" s="8"/>
    </row>
    <row r="16943" spans="12:16" ht="24" customHeight="1">
      <c r="L16943" s="8"/>
      <c r="M16943" s="8"/>
      <c r="N16943" s="8"/>
      <c r="O16943" s="8"/>
      <c r="P16943" s="8"/>
    </row>
    <row r="16944" spans="12:16" ht="24" customHeight="1">
      <c r="L16944" s="8"/>
      <c r="M16944" s="8"/>
      <c r="N16944" s="8"/>
      <c r="O16944" s="8"/>
      <c r="P16944" s="8"/>
    </row>
    <row r="16945" spans="12:16" ht="24" customHeight="1">
      <c r="L16945" s="8"/>
      <c r="M16945" s="8"/>
      <c r="N16945" s="8"/>
      <c r="O16945" s="8"/>
      <c r="P16945" s="8"/>
    </row>
    <row r="16946" spans="12:16" ht="24" customHeight="1">
      <c r="L16946" s="8"/>
      <c r="M16946" s="8"/>
      <c r="N16946" s="8"/>
      <c r="O16946" s="8"/>
      <c r="P16946" s="8"/>
    </row>
    <row r="16947" spans="12:16" ht="24" customHeight="1">
      <c r="L16947" s="8"/>
      <c r="M16947" s="8"/>
      <c r="N16947" s="8"/>
      <c r="O16947" s="8"/>
      <c r="P16947" s="8"/>
    </row>
    <row r="16948" spans="12:16" ht="24" customHeight="1">
      <c r="L16948" s="8"/>
      <c r="M16948" s="8"/>
      <c r="N16948" s="8"/>
      <c r="O16948" s="8"/>
      <c r="P16948" s="8"/>
    </row>
    <row r="16949" spans="12:16" ht="24" customHeight="1">
      <c r="L16949" s="8"/>
      <c r="M16949" s="8"/>
      <c r="N16949" s="8"/>
      <c r="O16949" s="8"/>
      <c r="P16949" s="8"/>
    </row>
    <row r="16950" spans="12:16" ht="24" customHeight="1">
      <c r="L16950" s="8"/>
      <c r="M16950" s="8"/>
      <c r="N16950" s="8"/>
      <c r="O16950" s="8"/>
      <c r="P16950" s="8"/>
    </row>
    <row r="16951" spans="12:16" ht="24" customHeight="1">
      <c r="L16951" s="8"/>
      <c r="M16951" s="8"/>
      <c r="N16951" s="8"/>
      <c r="O16951" s="8"/>
      <c r="P16951" s="8"/>
    </row>
    <row r="16952" spans="12:16" ht="24" customHeight="1">
      <c r="L16952" s="8"/>
      <c r="M16952" s="8"/>
      <c r="N16952" s="8"/>
      <c r="O16952" s="8"/>
      <c r="P16952" s="8"/>
    </row>
    <row r="16953" spans="12:16" ht="24" customHeight="1">
      <c r="L16953" s="8"/>
      <c r="M16953" s="8"/>
      <c r="N16953" s="8"/>
      <c r="O16953" s="8"/>
      <c r="P16953" s="8"/>
    </row>
    <row r="16954" spans="12:16" ht="24" customHeight="1">
      <c r="L16954" s="8"/>
      <c r="M16954" s="8"/>
      <c r="N16954" s="8"/>
      <c r="O16954" s="8"/>
      <c r="P16954" s="8"/>
    </row>
    <row r="16955" spans="12:16" ht="24" customHeight="1">
      <c r="L16955" s="8"/>
      <c r="M16955" s="8"/>
      <c r="N16955" s="8"/>
      <c r="O16955" s="8"/>
      <c r="P16955" s="8"/>
    </row>
    <row r="16956" spans="12:16" ht="24" customHeight="1">
      <c r="L16956" s="8"/>
      <c r="M16956" s="8"/>
      <c r="N16956" s="8"/>
      <c r="O16956" s="8"/>
      <c r="P16956" s="8"/>
    </row>
    <row r="16957" spans="12:16" ht="24" customHeight="1">
      <c r="L16957" s="8"/>
      <c r="M16957" s="8"/>
      <c r="N16957" s="8"/>
      <c r="O16957" s="8"/>
      <c r="P16957" s="8"/>
    </row>
    <row r="16958" spans="12:16" ht="24" customHeight="1">
      <c r="L16958" s="8"/>
      <c r="M16958" s="8"/>
      <c r="N16958" s="8"/>
      <c r="O16958" s="8"/>
      <c r="P16958" s="8"/>
    </row>
    <row r="16959" spans="12:16" ht="24" customHeight="1">
      <c r="L16959" s="8"/>
      <c r="M16959" s="8"/>
      <c r="N16959" s="8"/>
      <c r="O16959" s="8"/>
      <c r="P16959" s="8"/>
    </row>
    <row r="16960" spans="12:16" ht="24" customHeight="1">
      <c r="L16960" s="8"/>
      <c r="M16960" s="8"/>
      <c r="N16960" s="8"/>
      <c r="O16960" s="8"/>
      <c r="P16960" s="8"/>
    </row>
    <row r="16961" spans="12:16" ht="24" customHeight="1">
      <c r="L16961" s="8"/>
      <c r="M16961" s="8"/>
      <c r="N16961" s="8"/>
      <c r="O16961" s="8"/>
      <c r="P16961" s="8"/>
    </row>
    <row r="16962" spans="12:16" ht="24" customHeight="1">
      <c r="L16962" s="8"/>
      <c r="M16962" s="8"/>
      <c r="N16962" s="8"/>
      <c r="O16962" s="8"/>
      <c r="P16962" s="8"/>
    </row>
    <row r="16963" spans="12:16" ht="24" customHeight="1">
      <c r="L16963" s="8"/>
      <c r="M16963" s="8"/>
      <c r="N16963" s="8"/>
      <c r="O16963" s="8"/>
      <c r="P16963" s="8"/>
    </row>
    <row r="16964" spans="12:16" ht="24" customHeight="1">
      <c r="L16964" s="8"/>
      <c r="M16964" s="8"/>
      <c r="N16964" s="8"/>
      <c r="O16964" s="8"/>
      <c r="P16964" s="8"/>
    </row>
    <row r="16965" spans="12:16" ht="24" customHeight="1">
      <c r="L16965" s="8"/>
      <c r="M16965" s="8"/>
      <c r="N16965" s="8"/>
      <c r="O16965" s="8"/>
      <c r="P16965" s="8"/>
    </row>
    <row r="16966" spans="12:16" ht="24" customHeight="1">
      <c r="L16966" s="8"/>
      <c r="M16966" s="8"/>
      <c r="N16966" s="8"/>
      <c r="O16966" s="8"/>
      <c r="P16966" s="8"/>
    </row>
    <row r="16967" spans="12:16" ht="24" customHeight="1">
      <c r="L16967" s="8"/>
      <c r="M16967" s="8"/>
      <c r="N16967" s="8"/>
      <c r="O16967" s="8"/>
      <c r="P16967" s="8"/>
    </row>
    <row r="16968" spans="12:16" ht="24" customHeight="1">
      <c r="L16968" s="8"/>
      <c r="M16968" s="8"/>
      <c r="N16968" s="8"/>
      <c r="O16968" s="8"/>
      <c r="P16968" s="8"/>
    </row>
    <row r="16969" spans="12:16" ht="24" customHeight="1">
      <c r="L16969" s="8"/>
      <c r="M16969" s="8"/>
      <c r="N16969" s="8"/>
      <c r="O16969" s="8"/>
      <c r="P16969" s="8"/>
    </row>
    <row r="16970" spans="12:16" ht="24" customHeight="1">
      <c r="L16970" s="8"/>
      <c r="M16970" s="8"/>
      <c r="N16970" s="8"/>
      <c r="O16970" s="8"/>
      <c r="P16970" s="8"/>
    </row>
    <row r="16971" spans="12:16" ht="24" customHeight="1">
      <c r="L16971" s="8"/>
      <c r="M16971" s="8"/>
      <c r="N16971" s="8"/>
      <c r="O16971" s="8"/>
      <c r="P16971" s="8"/>
    </row>
    <row r="16972" spans="12:16" ht="24" customHeight="1">
      <c r="L16972" s="8"/>
      <c r="M16972" s="8"/>
      <c r="N16972" s="8"/>
      <c r="O16972" s="8"/>
      <c r="P16972" s="8"/>
    </row>
    <row r="16973" spans="12:16" ht="24" customHeight="1">
      <c r="L16973" s="8"/>
      <c r="M16973" s="8"/>
      <c r="N16973" s="8"/>
      <c r="O16973" s="8"/>
      <c r="P16973" s="8"/>
    </row>
    <row r="16974" spans="12:16" ht="24" customHeight="1">
      <c r="L16974" s="8"/>
      <c r="M16974" s="8"/>
      <c r="N16974" s="8"/>
      <c r="O16974" s="8"/>
      <c r="P16974" s="8"/>
    </row>
    <row r="16975" spans="12:16" ht="24" customHeight="1">
      <c r="L16975" s="8"/>
      <c r="M16975" s="8"/>
      <c r="N16975" s="8"/>
      <c r="O16975" s="8"/>
      <c r="P16975" s="8"/>
    </row>
    <row r="16976" spans="12:16" ht="24" customHeight="1">
      <c r="L16976" s="8"/>
      <c r="M16976" s="8"/>
      <c r="N16976" s="8"/>
      <c r="O16976" s="8"/>
      <c r="P16976" s="8"/>
    </row>
    <row r="16977" spans="12:16" ht="24" customHeight="1">
      <c r="L16977" s="8"/>
      <c r="M16977" s="8"/>
      <c r="N16977" s="8"/>
      <c r="O16977" s="8"/>
      <c r="P16977" s="8"/>
    </row>
    <row r="16978" spans="12:16" ht="24" customHeight="1">
      <c r="L16978" s="8"/>
      <c r="M16978" s="8"/>
      <c r="N16978" s="8"/>
      <c r="O16978" s="8"/>
      <c r="P16978" s="8"/>
    </row>
    <row r="16979" spans="12:16" ht="24" customHeight="1">
      <c r="L16979" s="8"/>
      <c r="M16979" s="8"/>
      <c r="N16979" s="8"/>
      <c r="O16979" s="8"/>
      <c r="P16979" s="8"/>
    </row>
    <row r="16980" spans="12:16" ht="24" customHeight="1">
      <c r="L16980" s="8"/>
      <c r="M16980" s="8"/>
      <c r="N16980" s="8"/>
      <c r="O16980" s="8"/>
      <c r="P16980" s="8"/>
    </row>
    <row r="16981" spans="12:16" ht="24" customHeight="1">
      <c r="L16981" s="8"/>
      <c r="M16981" s="8"/>
      <c r="N16981" s="8"/>
      <c r="O16981" s="8"/>
      <c r="P16981" s="8"/>
    </row>
    <row r="16982" spans="12:16" ht="24" customHeight="1">
      <c r="L16982" s="8"/>
      <c r="M16982" s="8"/>
      <c r="N16982" s="8"/>
      <c r="O16982" s="8"/>
      <c r="P16982" s="8"/>
    </row>
    <row r="16983" spans="12:16" ht="24" customHeight="1">
      <c r="L16983" s="8"/>
      <c r="M16983" s="8"/>
      <c r="N16983" s="8"/>
      <c r="O16983" s="8"/>
      <c r="P16983" s="8"/>
    </row>
    <row r="16984" spans="12:16" ht="24" customHeight="1">
      <c r="L16984" s="8"/>
      <c r="M16984" s="8"/>
      <c r="N16984" s="8"/>
      <c r="O16984" s="8"/>
      <c r="P16984" s="8"/>
    </row>
    <row r="16985" spans="12:16" ht="24" customHeight="1">
      <c r="L16985" s="8"/>
      <c r="M16985" s="8"/>
      <c r="N16985" s="8"/>
      <c r="O16985" s="8"/>
      <c r="P16985" s="8"/>
    </row>
    <row r="16986" spans="12:16" ht="24" customHeight="1">
      <c r="L16986" s="8"/>
      <c r="M16986" s="8"/>
      <c r="N16986" s="8"/>
      <c r="O16986" s="8"/>
      <c r="P16986" s="8"/>
    </row>
    <row r="16987" spans="12:16" ht="24" customHeight="1">
      <c r="L16987" s="8"/>
      <c r="M16987" s="8"/>
      <c r="N16987" s="8"/>
      <c r="O16987" s="8"/>
      <c r="P16987" s="8"/>
    </row>
    <row r="16988" spans="12:16" ht="24" customHeight="1">
      <c r="L16988" s="8"/>
      <c r="M16988" s="8"/>
      <c r="N16988" s="8"/>
      <c r="O16988" s="8"/>
      <c r="P16988" s="8"/>
    </row>
    <row r="16989" spans="12:16" ht="24" customHeight="1">
      <c r="L16989" s="8"/>
      <c r="M16989" s="8"/>
      <c r="N16989" s="8"/>
      <c r="O16989" s="8"/>
      <c r="P16989" s="8"/>
    </row>
    <row r="16990" spans="12:16" ht="24" customHeight="1">
      <c r="L16990" s="8"/>
      <c r="M16990" s="8"/>
      <c r="N16990" s="8"/>
      <c r="O16990" s="8"/>
      <c r="P16990" s="8"/>
    </row>
    <row r="16991" spans="12:16" ht="24" customHeight="1">
      <c r="L16991" s="8"/>
      <c r="M16991" s="8"/>
      <c r="N16991" s="8"/>
      <c r="O16991" s="8"/>
      <c r="P16991" s="8"/>
    </row>
    <row r="16992" spans="12:16" ht="24" customHeight="1">
      <c r="L16992" s="8"/>
      <c r="M16992" s="8"/>
      <c r="N16992" s="8"/>
      <c r="O16992" s="8"/>
      <c r="P16992" s="8"/>
    </row>
    <row r="16993" spans="12:16" ht="24" customHeight="1">
      <c r="L16993" s="8"/>
      <c r="M16993" s="8"/>
      <c r="N16993" s="8"/>
      <c r="O16993" s="8"/>
      <c r="P16993" s="8"/>
    </row>
    <row r="16994" spans="12:16" ht="24" customHeight="1">
      <c r="L16994" s="8"/>
      <c r="M16994" s="8"/>
      <c r="N16994" s="8"/>
      <c r="O16994" s="8"/>
      <c r="P16994" s="8"/>
    </row>
    <row r="16995" spans="12:16" ht="24" customHeight="1">
      <c r="L16995" s="8"/>
      <c r="M16995" s="8"/>
      <c r="N16995" s="8"/>
      <c r="O16995" s="8"/>
      <c r="P16995" s="8"/>
    </row>
    <row r="16996" spans="12:16" ht="24" customHeight="1">
      <c r="L16996" s="8"/>
      <c r="M16996" s="8"/>
      <c r="N16996" s="8"/>
      <c r="O16996" s="8"/>
      <c r="P16996" s="8"/>
    </row>
    <row r="16997" spans="12:16" ht="24" customHeight="1">
      <c r="L16997" s="8"/>
      <c r="M16997" s="8"/>
      <c r="N16997" s="8"/>
      <c r="O16997" s="8"/>
      <c r="P16997" s="8"/>
    </row>
    <row r="16998" spans="12:16" ht="24" customHeight="1">
      <c r="L16998" s="8"/>
      <c r="M16998" s="8"/>
      <c r="N16998" s="8"/>
      <c r="O16998" s="8"/>
      <c r="P16998" s="8"/>
    </row>
    <row r="16999" spans="12:16" ht="24" customHeight="1">
      <c r="L16999" s="8"/>
      <c r="M16999" s="8"/>
      <c r="N16999" s="8"/>
      <c r="O16999" s="8"/>
      <c r="P16999" s="8"/>
    </row>
    <row r="17000" spans="12:16" ht="24" customHeight="1">
      <c r="L17000" s="8"/>
      <c r="M17000" s="8"/>
      <c r="N17000" s="8"/>
      <c r="O17000" s="8"/>
      <c r="P17000" s="8"/>
    </row>
    <row r="17001" spans="12:16" ht="24" customHeight="1">
      <c r="L17001" s="8"/>
      <c r="M17001" s="8"/>
      <c r="N17001" s="8"/>
      <c r="O17001" s="8"/>
      <c r="P17001" s="8"/>
    </row>
    <row r="17002" spans="12:16" ht="24" customHeight="1">
      <c r="L17002" s="8"/>
      <c r="M17002" s="8"/>
      <c r="N17002" s="8"/>
      <c r="O17002" s="8"/>
      <c r="P17002" s="8"/>
    </row>
    <row r="17003" spans="12:16" ht="24" customHeight="1">
      <c r="L17003" s="8"/>
      <c r="M17003" s="8"/>
      <c r="N17003" s="8"/>
      <c r="O17003" s="8"/>
      <c r="P17003" s="8"/>
    </row>
    <row r="17004" spans="12:16" ht="24" customHeight="1">
      <c r="L17004" s="8"/>
      <c r="M17004" s="8"/>
      <c r="N17004" s="8"/>
      <c r="O17004" s="8"/>
      <c r="P17004" s="8"/>
    </row>
    <row r="17005" spans="12:16" ht="24" customHeight="1">
      <c r="L17005" s="8"/>
      <c r="M17005" s="8"/>
      <c r="N17005" s="8"/>
      <c r="O17005" s="8"/>
      <c r="P17005" s="8"/>
    </row>
    <row r="17006" spans="12:16" ht="24" customHeight="1">
      <c r="L17006" s="8"/>
      <c r="M17006" s="8"/>
      <c r="N17006" s="8"/>
      <c r="O17006" s="8"/>
      <c r="P17006" s="8"/>
    </row>
    <row r="17007" spans="12:16" ht="24" customHeight="1">
      <c r="L17007" s="8"/>
      <c r="M17007" s="8"/>
      <c r="N17007" s="8"/>
      <c r="O17007" s="8"/>
      <c r="P17007" s="8"/>
    </row>
    <row r="17008" spans="12:16" ht="24" customHeight="1">
      <c r="L17008" s="8"/>
      <c r="M17008" s="8"/>
      <c r="N17008" s="8"/>
      <c r="O17008" s="8"/>
      <c r="P17008" s="8"/>
    </row>
    <row r="17009" spans="12:16" ht="24" customHeight="1">
      <c r="L17009" s="8"/>
      <c r="M17009" s="8"/>
      <c r="N17009" s="8"/>
      <c r="O17009" s="8"/>
      <c r="P17009" s="8"/>
    </row>
    <row r="17010" spans="12:16" ht="24" customHeight="1">
      <c r="L17010" s="8"/>
      <c r="M17010" s="8"/>
      <c r="N17010" s="8"/>
      <c r="O17010" s="8"/>
      <c r="P17010" s="8"/>
    </row>
    <row r="17011" spans="12:16" ht="24" customHeight="1">
      <c r="L17011" s="8"/>
      <c r="M17011" s="8"/>
      <c r="N17011" s="8"/>
      <c r="O17011" s="8"/>
      <c r="P17011" s="8"/>
    </row>
    <row r="17012" spans="12:16" ht="24" customHeight="1">
      <c r="L17012" s="8"/>
      <c r="M17012" s="8"/>
      <c r="N17012" s="8"/>
      <c r="O17012" s="8"/>
      <c r="P17012" s="8"/>
    </row>
    <row r="17013" spans="12:16" ht="24" customHeight="1">
      <c r="L17013" s="8"/>
      <c r="M17013" s="8"/>
      <c r="N17013" s="8"/>
      <c r="O17013" s="8"/>
      <c r="P17013" s="8"/>
    </row>
    <row r="17014" spans="12:16" ht="24" customHeight="1">
      <c r="L17014" s="8"/>
      <c r="M17014" s="8"/>
      <c r="N17014" s="8"/>
      <c r="O17014" s="8"/>
      <c r="P17014" s="8"/>
    </row>
    <row r="17015" spans="12:16" ht="24" customHeight="1">
      <c r="L17015" s="8"/>
      <c r="M17015" s="8"/>
      <c r="N17015" s="8"/>
      <c r="O17015" s="8"/>
      <c r="P17015" s="8"/>
    </row>
    <row r="17016" spans="12:16" ht="24" customHeight="1">
      <c r="L17016" s="8"/>
      <c r="M17016" s="8"/>
      <c r="N17016" s="8"/>
      <c r="O17016" s="8"/>
      <c r="P17016" s="8"/>
    </row>
    <row r="17017" spans="12:16" ht="24" customHeight="1">
      <c r="L17017" s="8"/>
      <c r="M17017" s="8"/>
      <c r="N17017" s="8"/>
      <c r="O17017" s="8"/>
      <c r="P17017" s="8"/>
    </row>
    <row r="17018" spans="12:16" ht="24" customHeight="1">
      <c r="L17018" s="8"/>
      <c r="M17018" s="8"/>
      <c r="N17018" s="8"/>
      <c r="O17018" s="8"/>
      <c r="P17018" s="8"/>
    </row>
    <row r="17019" spans="12:16" ht="24" customHeight="1">
      <c r="L17019" s="8"/>
      <c r="M17019" s="8"/>
      <c r="N17019" s="8"/>
      <c r="O17019" s="8"/>
      <c r="P17019" s="8"/>
    </row>
    <row r="17020" spans="12:16" ht="24" customHeight="1">
      <c r="L17020" s="8"/>
      <c r="M17020" s="8"/>
      <c r="N17020" s="8"/>
      <c r="O17020" s="8"/>
      <c r="P17020" s="8"/>
    </row>
    <row r="17021" spans="12:16" ht="24" customHeight="1">
      <c r="L17021" s="8"/>
      <c r="M17021" s="8"/>
      <c r="N17021" s="8"/>
      <c r="O17021" s="8"/>
      <c r="P17021" s="8"/>
    </row>
    <row r="17022" spans="12:16" ht="24" customHeight="1">
      <c r="L17022" s="8"/>
      <c r="M17022" s="8"/>
      <c r="N17022" s="8"/>
      <c r="O17022" s="8"/>
      <c r="P17022" s="8"/>
    </row>
    <row r="17023" spans="12:16" ht="24" customHeight="1">
      <c r="L17023" s="8"/>
      <c r="M17023" s="8"/>
      <c r="N17023" s="8"/>
      <c r="O17023" s="8"/>
      <c r="P17023" s="8"/>
    </row>
    <row r="17024" spans="12:16" ht="24" customHeight="1">
      <c r="L17024" s="8"/>
      <c r="M17024" s="8"/>
      <c r="N17024" s="8"/>
      <c r="O17024" s="8"/>
      <c r="P17024" s="8"/>
    </row>
    <row r="17025" spans="12:16" ht="24" customHeight="1">
      <c r="L17025" s="8"/>
      <c r="M17025" s="8"/>
      <c r="N17025" s="8"/>
      <c r="O17025" s="8"/>
      <c r="P17025" s="8"/>
    </row>
    <row r="17026" spans="12:16" ht="24" customHeight="1">
      <c r="L17026" s="8"/>
      <c r="M17026" s="8"/>
      <c r="N17026" s="8"/>
      <c r="O17026" s="8"/>
      <c r="P17026" s="8"/>
    </row>
    <row r="17027" spans="12:16" ht="24" customHeight="1">
      <c r="L17027" s="8"/>
      <c r="M17027" s="8"/>
      <c r="N17027" s="8"/>
      <c r="O17027" s="8"/>
      <c r="P17027" s="8"/>
    </row>
    <row r="17028" spans="12:16" ht="24" customHeight="1">
      <c r="L17028" s="8"/>
      <c r="M17028" s="8"/>
      <c r="N17028" s="8"/>
      <c r="O17028" s="8"/>
      <c r="P17028" s="8"/>
    </row>
    <row r="17029" spans="12:16" ht="24" customHeight="1">
      <c r="L17029" s="8"/>
      <c r="M17029" s="8"/>
      <c r="N17029" s="8"/>
      <c r="O17029" s="8"/>
      <c r="P17029" s="8"/>
    </row>
    <row r="17030" spans="12:16" ht="24" customHeight="1">
      <c r="L17030" s="8"/>
      <c r="M17030" s="8"/>
      <c r="N17030" s="8"/>
      <c r="O17030" s="8"/>
      <c r="P17030" s="8"/>
    </row>
    <row r="17031" spans="12:16" ht="24" customHeight="1">
      <c r="L17031" s="8"/>
      <c r="M17031" s="8"/>
      <c r="N17031" s="8"/>
      <c r="O17031" s="8"/>
      <c r="P17031" s="8"/>
    </row>
    <row r="17032" spans="12:16" ht="24" customHeight="1">
      <c r="L17032" s="8"/>
      <c r="M17032" s="8"/>
      <c r="N17032" s="8"/>
      <c r="O17032" s="8"/>
      <c r="P17032" s="8"/>
    </row>
    <row r="17033" spans="12:16" ht="24" customHeight="1">
      <c r="L17033" s="8"/>
      <c r="M17033" s="8"/>
      <c r="N17033" s="8"/>
      <c r="O17033" s="8"/>
      <c r="P17033" s="8"/>
    </row>
    <row r="17034" spans="12:16" ht="24" customHeight="1">
      <c r="L17034" s="8"/>
      <c r="M17034" s="8"/>
      <c r="N17034" s="8"/>
      <c r="O17034" s="8"/>
      <c r="P17034" s="8"/>
    </row>
    <row r="17035" spans="12:16" ht="24" customHeight="1">
      <c r="L17035" s="8"/>
      <c r="M17035" s="8"/>
      <c r="N17035" s="8"/>
      <c r="O17035" s="8"/>
      <c r="P17035" s="8"/>
    </row>
    <row r="17036" spans="12:16" ht="24" customHeight="1">
      <c r="L17036" s="8"/>
      <c r="M17036" s="8"/>
      <c r="N17036" s="8"/>
      <c r="O17036" s="8"/>
      <c r="P17036" s="8"/>
    </row>
    <row r="17037" spans="12:16" ht="24" customHeight="1">
      <c r="L17037" s="8"/>
      <c r="M17037" s="8"/>
      <c r="N17037" s="8"/>
      <c r="O17037" s="8"/>
      <c r="P17037" s="8"/>
    </row>
    <row r="17038" spans="12:16" ht="24" customHeight="1">
      <c r="L17038" s="8"/>
      <c r="M17038" s="8"/>
      <c r="N17038" s="8"/>
      <c r="O17038" s="8"/>
      <c r="P17038" s="8"/>
    </row>
    <row r="17039" spans="12:16" ht="24" customHeight="1">
      <c r="L17039" s="8"/>
      <c r="M17039" s="8"/>
      <c r="N17039" s="8"/>
      <c r="O17039" s="8"/>
      <c r="P17039" s="8"/>
    </row>
    <row r="17040" spans="12:16" ht="24" customHeight="1">
      <c r="L17040" s="8"/>
      <c r="M17040" s="8"/>
      <c r="N17040" s="8"/>
      <c r="O17040" s="8"/>
      <c r="P17040" s="8"/>
    </row>
    <row r="17041" spans="12:16" ht="24" customHeight="1">
      <c r="L17041" s="8"/>
      <c r="M17041" s="8"/>
      <c r="N17041" s="8"/>
      <c r="O17041" s="8"/>
      <c r="P17041" s="8"/>
    </row>
    <row r="17042" spans="12:16" ht="24" customHeight="1">
      <c r="L17042" s="8"/>
      <c r="M17042" s="8"/>
      <c r="N17042" s="8"/>
      <c r="O17042" s="8"/>
      <c r="P17042" s="8"/>
    </row>
    <row r="17043" spans="12:16" ht="24" customHeight="1">
      <c r="L17043" s="8"/>
      <c r="M17043" s="8"/>
      <c r="N17043" s="8"/>
      <c r="O17043" s="8"/>
      <c r="P17043" s="8"/>
    </row>
    <row r="17044" spans="12:16" ht="24" customHeight="1">
      <c r="L17044" s="8"/>
      <c r="M17044" s="8"/>
      <c r="N17044" s="8"/>
      <c r="O17044" s="8"/>
      <c r="P17044" s="8"/>
    </row>
    <row r="17045" spans="12:16" ht="24" customHeight="1">
      <c r="L17045" s="8"/>
      <c r="M17045" s="8"/>
      <c r="N17045" s="8"/>
      <c r="O17045" s="8"/>
      <c r="P17045" s="8"/>
    </row>
    <row r="17046" spans="12:16" ht="24" customHeight="1">
      <c r="L17046" s="8"/>
      <c r="M17046" s="8"/>
      <c r="N17046" s="8"/>
      <c r="O17046" s="8"/>
      <c r="P17046" s="8"/>
    </row>
    <row r="17047" spans="12:16" ht="24" customHeight="1">
      <c r="L17047" s="8"/>
      <c r="M17047" s="8"/>
      <c r="N17047" s="8"/>
      <c r="O17047" s="8"/>
      <c r="P17047" s="8"/>
    </row>
    <row r="17048" spans="12:16" ht="24" customHeight="1">
      <c r="L17048" s="8"/>
      <c r="M17048" s="8"/>
      <c r="N17048" s="8"/>
      <c r="O17048" s="8"/>
      <c r="P17048" s="8"/>
    </row>
    <row r="17049" spans="12:16" ht="24" customHeight="1">
      <c r="L17049" s="8"/>
      <c r="M17049" s="8"/>
      <c r="N17049" s="8"/>
      <c r="O17049" s="8"/>
      <c r="P17049" s="8"/>
    </row>
    <row r="17050" spans="12:16" ht="24" customHeight="1">
      <c r="L17050" s="8"/>
      <c r="M17050" s="8"/>
      <c r="N17050" s="8"/>
      <c r="O17050" s="8"/>
      <c r="P17050" s="8"/>
    </row>
    <row r="17051" spans="12:16" ht="24" customHeight="1">
      <c r="L17051" s="8"/>
      <c r="M17051" s="8"/>
      <c r="N17051" s="8"/>
      <c r="O17051" s="8"/>
      <c r="P17051" s="8"/>
    </row>
    <row r="17052" spans="12:16" ht="24" customHeight="1">
      <c r="L17052" s="8"/>
      <c r="M17052" s="8"/>
      <c r="N17052" s="8"/>
      <c r="O17052" s="8"/>
      <c r="P17052" s="8"/>
    </row>
    <row r="17053" spans="12:16" ht="24" customHeight="1">
      <c r="L17053" s="8"/>
      <c r="M17053" s="8"/>
      <c r="N17053" s="8"/>
      <c r="O17053" s="8"/>
      <c r="P17053" s="8"/>
    </row>
    <row r="17054" spans="12:16" ht="24" customHeight="1">
      <c r="L17054" s="8"/>
      <c r="M17054" s="8"/>
      <c r="N17054" s="8"/>
      <c r="O17054" s="8"/>
      <c r="P17054" s="8"/>
    </row>
    <row r="17055" spans="12:16" ht="24" customHeight="1">
      <c r="L17055" s="8"/>
      <c r="M17055" s="8"/>
      <c r="N17055" s="8"/>
      <c r="O17055" s="8"/>
      <c r="P17055" s="8"/>
    </row>
    <row r="17056" spans="12:16" ht="24" customHeight="1">
      <c r="L17056" s="8"/>
      <c r="M17056" s="8"/>
      <c r="N17056" s="8"/>
      <c r="O17056" s="8"/>
      <c r="P17056" s="8"/>
    </row>
    <row r="17057" spans="12:16" ht="24" customHeight="1">
      <c r="L17057" s="8"/>
      <c r="M17057" s="8"/>
      <c r="N17057" s="8"/>
      <c r="O17057" s="8"/>
      <c r="P17057" s="8"/>
    </row>
    <row r="17058" spans="12:16" ht="24" customHeight="1">
      <c r="L17058" s="8"/>
      <c r="M17058" s="8"/>
      <c r="N17058" s="8"/>
      <c r="O17058" s="8"/>
      <c r="P17058" s="8"/>
    </row>
    <row r="17059" spans="12:16" ht="24" customHeight="1">
      <c r="L17059" s="8"/>
      <c r="M17059" s="8"/>
      <c r="N17059" s="8"/>
      <c r="O17059" s="8"/>
      <c r="P17059" s="8"/>
    </row>
    <row r="17060" spans="12:16" ht="24" customHeight="1">
      <c r="L17060" s="8"/>
      <c r="M17060" s="8"/>
      <c r="N17060" s="8"/>
      <c r="O17060" s="8"/>
      <c r="P17060" s="8"/>
    </row>
    <row r="17061" spans="12:16" ht="24" customHeight="1">
      <c r="L17061" s="8"/>
      <c r="M17061" s="8"/>
      <c r="N17061" s="8"/>
      <c r="O17061" s="8"/>
      <c r="P17061" s="8"/>
    </row>
    <row r="17062" spans="12:16" ht="24" customHeight="1">
      <c r="L17062" s="8"/>
      <c r="M17062" s="8"/>
      <c r="N17062" s="8"/>
      <c r="O17062" s="8"/>
      <c r="P17062" s="8"/>
    </row>
    <row r="17063" spans="12:16" ht="24" customHeight="1">
      <c r="L17063" s="8"/>
      <c r="M17063" s="8"/>
      <c r="N17063" s="8"/>
      <c r="O17063" s="8"/>
      <c r="P17063" s="8"/>
    </row>
    <row r="17064" spans="12:16" ht="24" customHeight="1">
      <c r="L17064" s="8"/>
      <c r="M17064" s="8"/>
      <c r="N17064" s="8"/>
      <c r="O17064" s="8"/>
      <c r="P17064" s="8"/>
    </row>
    <row r="17065" spans="12:16" ht="24" customHeight="1">
      <c r="L17065" s="8"/>
      <c r="M17065" s="8"/>
      <c r="N17065" s="8"/>
      <c r="O17065" s="8"/>
      <c r="P17065" s="8"/>
    </row>
    <row r="17066" spans="12:16" ht="24" customHeight="1">
      <c r="L17066" s="8"/>
      <c r="M17066" s="8"/>
      <c r="N17066" s="8"/>
      <c r="O17066" s="8"/>
      <c r="P17066" s="8"/>
    </row>
    <row r="17067" spans="12:16" ht="24" customHeight="1">
      <c r="L17067" s="8"/>
      <c r="M17067" s="8"/>
      <c r="N17067" s="8"/>
      <c r="O17067" s="8"/>
      <c r="P17067" s="8"/>
    </row>
    <row r="17068" spans="12:16" ht="24" customHeight="1">
      <c r="L17068" s="8"/>
      <c r="M17068" s="8"/>
      <c r="N17068" s="8"/>
      <c r="O17068" s="8"/>
      <c r="P17068" s="8"/>
    </row>
    <row r="17069" spans="12:16" ht="24" customHeight="1">
      <c r="L17069" s="8"/>
      <c r="M17069" s="8"/>
      <c r="N17069" s="8"/>
      <c r="O17069" s="8"/>
      <c r="P17069" s="8"/>
    </row>
    <row r="17070" spans="12:16" ht="24" customHeight="1">
      <c r="L17070" s="8"/>
      <c r="M17070" s="8"/>
      <c r="N17070" s="8"/>
      <c r="O17070" s="8"/>
      <c r="P17070" s="8"/>
    </row>
    <row r="17071" spans="12:16" ht="24" customHeight="1">
      <c r="L17071" s="8"/>
      <c r="M17071" s="8"/>
      <c r="N17071" s="8"/>
      <c r="O17071" s="8"/>
      <c r="P17071" s="8"/>
    </row>
    <row r="17072" spans="12:16" ht="24" customHeight="1">
      <c r="L17072" s="8"/>
      <c r="M17072" s="8"/>
      <c r="N17072" s="8"/>
      <c r="O17072" s="8"/>
      <c r="P17072" s="8"/>
    </row>
    <row r="17073" spans="12:16" ht="24" customHeight="1">
      <c r="L17073" s="8"/>
      <c r="M17073" s="8"/>
      <c r="N17073" s="8"/>
      <c r="O17073" s="8"/>
      <c r="P17073" s="8"/>
    </row>
    <row r="17074" spans="12:16" ht="24" customHeight="1">
      <c r="L17074" s="8"/>
      <c r="M17074" s="8"/>
      <c r="N17074" s="8"/>
      <c r="O17074" s="8"/>
      <c r="P17074" s="8"/>
    </row>
    <row r="17075" spans="12:16" ht="24" customHeight="1">
      <c r="L17075" s="8"/>
      <c r="M17075" s="8"/>
      <c r="N17075" s="8"/>
      <c r="O17075" s="8"/>
      <c r="P17075" s="8"/>
    </row>
    <row r="17076" spans="12:16" ht="24" customHeight="1">
      <c r="L17076" s="8"/>
      <c r="M17076" s="8"/>
      <c r="N17076" s="8"/>
      <c r="O17076" s="8"/>
      <c r="P17076" s="8"/>
    </row>
    <row r="17077" spans="12:16" ht="24" customHeight="1">
      <c r="L17077" s="8"/>
      <c r="M17077" s="8"/>
      <c r="N17077" s="8"/>
      <c r="O17077" s="8"/>
      <c r="P17077" s="8"/>
    </row>
    <row r="17078" spans="12:16" ht="24" customHeight="1">
      <c r="L17078" s="8"/>
      <c r="M17078" s="8"/>
      <c r="N17078" s="8"/>
      <c r="O17078" s="8"/>
      <c r="P17078" s="8"/>
    </row>
    <row r="17079" spans="12:16" ht="24" customHeight="1">
      <c r="L17079" s="8"/>
      <c r="M17079" s="8"/>
      <c r="N17079" s="8"/>
      <c r="O17079" s="8"/>
      <c r="P17079" s="8"/>
    </row>
    <row r="17080" spans="12:16" ht="24" customHeight="1">
      <c r="L17080" s="8"/>
      <c r="M17080" s="8"/>
      <c r="N17080" s="8"/>
      <c r="O17080" s="8"/>
      <c r="P17080" s="8"/>
    </row>
    <row r="17081" spans="12:16" ht="24" customHeight="1">
      <c r="L17081" s="8"/>
      <c r="M17081" s="8"/>
      <c r="N17081" s="8"/>
      <c r="O17081" s="8"/>
      <c r="P17081" s="8"/>
    </row>
    <row r="17082" spans="12:16" ht="24" customHeight="1">
      <c r="L17082" s="8"/>
      <c r="M17082" s="8"/>
      <c r="N17082" s="8"/>
      <c r="O17082" s="8"/>
      <c r="P17082" s="8"/>
    </row>
    <row r="17083" spans="12:16" ht="24" customHeight="1">
      <c r="L17083" s="8"/>
      <c r="M17083" s="8"/>
      <c r="N17083" s="8"/>
      <c r="O17083" s="8"/>
      <c r="P17083" s="8"/>
    </row>
    <row r="17084" spans="12:16" ht="24" customHeight="1">
      <c r="L17084" s="8"/>
      <c r="M17084" s="8"/>
      <c r="N17084" s="8"/>
      <c r="O17084" s="8"/>
      <c r="P17084" s="8"/>
    </row>
    <row r="17085" spans="12:16" ht="24" customHeight="1">
      <c r="L17085" s="8"/>
      <c r="M17085" s="8"/>
      <c r="N17085" s="8"/>
      <c r="O17085" s="8"/>
      <c r="P17085" s="8"/>
    </row>
    <row r="17086" spans="12:16" ht="24" customHeight="1">
      <c r="L17086" s="8"/>
      <c r="M17086" s="8"/>
      <c r="N17086" s="8"/>
      <c r="O17086" s="8"/>
      <c r="P17086" s="8"/>
    </row>
    <row r="17087" spans="12:16" ht="24" customHeight="1">
      <c r="L17087" s="8"/>
      <c r="M17087" s="8"/>
      <c r="N17087" s="8"/>
      <c r="O17087" s="8"/>
      <c r="P17087" s="8"/>
    </row>
    <row r="17088" spans="12:16" ht="24" customHeight="1">
      <c r="L17088" s="8"/>
      <c r="M17088" s="8"/>
      <c r="N17088" s="8"/>
      <c r="O17088" s="8"/>
      <c r="P17088" s="8"/>
    </row>
    <row r="17089" spans="12:16" ht="24" customHeight="1">
      <c r="L17089" s="8"/>
      <c r="M17089" s="8"/>
      <c r="N17089" s="8"/>
      <c r="O17089" s="8"/>
      <c r="P17089" s="8"/>
    </row>
    <row r="17090" spans="12:16" ht="24" customHeight="1">
      <c r="L17090" s="8"/>
      <c r="M17090" s="8"/>
      <c r="N17090" s="8"/>
      <c r="O17090" s="8"/>
      <c r="P17090" s="8"/>
    </row>
    <row r="17091" spans="12:16" ht="24" customHeight="1">
      <c r="L17091" s="8"/>
      <c r="M17091" s="8"/>
      <c r="N17091" s="8"/>
      <c r="O17091" s="8"/>
      <c r="P17091" s="8"/>
    </row>
    <row r="17092" spans="12:16" ht="24" customHeight="1">
      <c r="L17092" s="8"/>
      <c r="M17092" s="8"/>
      <c r="N17092" s="8"/>
      <c r="O17092" s="8"/>
      <c r="P17092" s="8"/>
    </row>
    <row r="17093" spans="12:16" ht="24" customHeight="1">
      <c r="L17093" s="8"/>
      <c r="M17093" s="8"/>
      <c r="N17093" s="8"/>
      <c r="O17093" s="8"/>
      <c r="P17093" s="8"/>
    </row>
    <row r="17094" spans="12:16" ht="24" customHeight="1">
      <c r="L17094" s="8"/>
      <c r="M17094" s="8"/>
      <c r="N17094" s="8"/>
      <c r="O17094" s="8"/>
      <c r="P17094" s="8"/>
    </row>
    <row r="17095" spans="12:16" ht="24" customHeight="1">
      <c r="L17095" s="8"/>
      <c r="M17095" s="8"/>
      <c r="N17095" s="8"/>
      <c r="O17095" s="8"/>
      <c r="P17095" s="8"/>
    </row>
    <row r="17096" spans="12:16" ht="24" customHeight="1">
      <c r="L17096" s="8"/>
      <c r="M17096" s="8"/>
      <c r="N17096" s="8"/>
      <c r="O17096" s="8"/>
      <c r="P17096" s="8"/>
    </row>
    <row r="17097" spans="12:16" ht="24" customHeight="1">
      <c r="L17097" s="8"/>
      <c r="M17097" s="8"/>
      <c r="N17097" s="8"/>
      <c r="O17097" s="8"/>
      <c r="P17097" s="8"/>
    </row>
    <row r="17098" spans="12:16" ht="24" customHeight="1">
      <c r="L17098" s="8"/>
      <c r="M17098" s="8"/>
      <c r="N17098" s="8"/>
      <c r="O17098" s="8"/>
      <c r="P17098" s="8"/>
    </row>
    <row r="17099" spans="12:16" ht="24" customHeight="1">
      <c r="L17099" s="8"/>
      <c r="M17099" s="8"/>
      <c r="N17099" s="8"/>
      <c r="O17099" s="8"/>
      <c r="P17099" s="8"/>
    </row>
    <row r="17100" spans="12:16" ht="24" customHeight="1">
      <c r="L17100" s="8"/>
      <c r="M17100" s="8"/>
      <c r="N17100" s="8"/>
      <c r="O17100" s="8"/>
      <c r="P17100" s="8"/>
    </row>
    <row r="17101" spans="12:16" ht="24" customHeight="1">
      <c r="L17101" s="8"/>
      <c r="M17101" s="8"/>
      <c r="N17101" s="8"/>
      <c r="O17101" s="8"/>
      <c r="P17101" s="8"/>
    </row>
    <row r="17102" spans="12:16" ht="24" customHeight="1">
      <c r="L17102" s="8"/>
      <c r="M17102" s="8"/>
      <c r="N17102" s="8"/>
      <c r="O17102" s="8"/>
      <c r="P17102" s="8"/>
    </row>
    <row r="17103" spans="12:16" ht="24" customHeight="1">
      <c r="L17103" s="8"/>
      <c r="M17103" s="8"/>
      <c r="N17103" s="8"/>
      <c r="O17103" s="8"/>
      <c r="P17103" s="8"/>
    </row>
    <row r="17104" spans="12:16" ht="24" customHeight="1">
      <c r="L17104" s="8"/>
      <c r="M17104" s="8"/>
      <c r="N17104" s="8"/>
      <c r="O17104" s="8"/>
      <c r="P17104" s="8"/>
    </row>
    <row r="17105" spans="12:16" ht="24" customHeight="1">
      <c r="L17105" s="8"/>
      <c r="M17105" s="8"/>
      <c r="N17105" s="8"/>
      <c r="O17105" s="8"/>
      <c r="P17105" s="8"/>
    </row>
    <row r="17106" spans="12:16" ht="24" customHeight="1">
      <c r="L17106" s="8"/>
      <c r="M17106" s="8"/>
      <c r="N17106" s="8"/>
      <c r="O17106" s="8"/>
      <c r="P17106" s="8"/>
    </row>
    <row r="17107" spans="12:16" ht="24" customHeight="1">
      <c r="L17107" s="8"/>
      <c r="M17107" s="8"/>
      <c r="N17107" s="8"/>
      <c r="O17107" s="8"/>
      <c r="P17107" s="8"/>
    </row>
    <row r="17108" spans="12:16" ht="24" customHeight="1">
      <c r="L17108" s="8"/>
      <c r="M17108" s="8"/>
      <c r="N17108" s="8"/>
      <c r="O17108" s="8"/>
      <c r="P17108" s="8"/>
    </row>
    <row r="17109" spans="12:16" ht="24" customHeight="1">
      <c r="L17109" s="8"/>
      <c r="M17109" s="8"/>
      <c r="N17109" s="8"/>
      <c r="O17109" s="8"/>
      <c r="P17109" s="8"/>
    </row>
    <row r="17110" spans="12:16" ht="24" customHeight="1">
      <c r="L17110" s="8"/>
      <c r="M17110" s="8"/>
      <c r="N17110" s="8"/>
      <c r="O17110" s="8"/>
      <c r="P17110" s="8"/>
    </row>
    <row r="17111" spans="12:16" ht="24" customHeight="1">
      <c r="L17111" s="8"/>
      <c r="M17111" s="8"/>
      <c r="N17111" s="8"/>
      <c r="O17111" s="8"/>
      <c r="P17111" s="8"/>
    </row>
    <row r="17112" spans="12:16" ht="24" customHeight="1">
      <c r="L17112" s="8"/>
      <c r="M17112" s="8"/>
      <c r="N17112" s="8"/>
      <c r="O17112" s="8"/>
      <c r="P17112" s="8"/>
    </row>
    <row r="17113" spans="12:16" ht="24" customHeight="1">
      <c r="L17113" s="8"/>
      <c r="M17113" s="8"/>
      <c r="N17113" s="8"/>
      <c r="O17113" s="8"/>
      <c r="P17113" s="8"/>
    </row>
    <row r="17114" spans="12:16" ht="24" customHeight="1">
      <c r="L17114" s="8"/>
      <c r="M17114" s="8"/>
      <c r="N17114" s="8"/>
      <c r="O17114" s="8"/>
      <c r="P17114" s="8"/>
    </row>
    <row r="17115" spans="12:16" ht="24" customHeight="1">
      <c r="L17115" s="8"/>
      <c r="M17115" s="8"/>
      <c r="N17115" s="8"/>
      <c r="O17115" s="8"/>
      <c r="P17115" s="8"/>
    </row>
    <row r="17116" spans="12:16" ht="24" customHeight="1">
      <c r="L17116" s="8"/>
      <c r="M17116" s="8"/>
      <c r="N17116" s="8"/>
      <c r="O17116" s="8"/>
      <c r="P17116" s="8"/>
    </row>
    <row r="17117" spans="12:16" ht="24" customHeight="1">
      <c r="L17117" s="8"/>
      <c r="M17117" s="8"/>
      <c r="N17117" s="8"/>
      <c r="O17117" s="8"/>
      <c r="P17117" s="8"/>
    </row>
    <row r="17118" spans="12:16" ht="24" customHeight="1">
      <c r="L17118" s="8"/>
      <c r="M17118" s="8"/>
      <c r="N17118" s="8"/>
      <c r="O17118" s="8"/>
      <c r="P17118" s="8"/>
    </row>
    <row r="17119" spans="12:16" ht="24" customHeight="1">
      <c r="L17119" s="8"/>
      <c r="M17119" s="8"/>
      <c r="N17119" s="8"/>
      <c r="O17119" s="8"/>
      <c r="P17119" s="8"/>
    </row>
    <row r="17120" spans="12:16" ht="24" customHeight="1">
      <c r="L17120" s="8"/>
      <c r="M17120" s="8"/>
      <c r="N17120" s="8"/>
      <c r="O17120" s="8"/>
      <c r="P17120" s="8"/>
    </row>
    <row r="17121" spans="12:16" ht="24" customHeight="1">
      <c r="L17121" s="8"/>
      <c r="M17121" s="8"/>
      <c r="N17121" s="8"/>
      <c r="O17121" s="8"/>
      <c r="P17121" s="8"/>
    </row>
    <row r="17122" spans="12:16" ht="24" customHeight="1">
      <c r="L17122" s="8"/>
      <c r="M17122" s="8"/>
      <c r="N17122" s="8"/>
      <c r="O17122" s="8"/>
      <c r="P17122" s="8"/>
    </row>
    <row r="17123" spans="12:16" ht="24" customHeight="1">
      <c r="L17123" s="8"/>
      <c r="M17123" s="8"/>
      <c r="N17123" s="8"/>
      <c r="O17123" s="8"/>
      <c r="P17123" s="8"/>
    </row>
    <row r="17124" spans="12:16" ht="24" customHeight="1">
      <c r="L17124" s="8"/>
      <c r="M17124" s="8"/>
      <c r="N17124" s="8"/>
      <c r="O17124" s="8"/>
      <c r="P17124" s="8"/>
    </row>
    <row r="17125" spans="12:16" ht="24" customHeight="1">
      <c r="L17125" s="8"/>
      <c r="M17125" s="8"/>
      <c r="N17125" s="8"/>
      <c r="O17125" s="8"/>
      <c r="P17125" s="8"/>
    </row>
    <row r="17126" spans="12:16" ht="24" customHeight="1">
      <c r="L17126" s="8"/>
      <c r="M17126" s="8"/>
      <c r="N17126" s="8"/>
      <c r="O17126" s="8"/>
      <c r="P17126" s="8"/>
    </row>
    <row r="17127" spans="12:16" ht="24" customHeight="1">
      <c r="L17127" s="8"/>
      <c r="M17127" s="8"/>
      <c r="N17127" s="8"/>
      <c r="O17127" s="8"/>
      <c r="P17127" s="8"/>
    </row>
    <row r="17128" spans="12:16" ht="24" customHeight="1">
      <c r="L17128" s="8"/>
      <c r="M17128" s="8"/>
      <c r="N17128" s="8"/>
      <c r="O17128" s="8"/>
      <c r="P17128" s="8"/>
    </row>
    <row r="17129" spans="12:16" ht="24" customHeight="1">
      <c r="L17129" s="8"/>
      <c r="M17129" s="8"/>
      <c r="N17129" s="8"/>
      <c r="O17129" s="8"/>
      <c r="P17129" s="8"/>
    </row>
    <row r="17130" spans="12:16" ht="24" customHeight="1">
      <c r="L17130" s="8"/>
      <c r="M17130" s="8"/>
      <c r="N17130" s="8"/>
      <c r="O17130" s="8"/>
      <c r="P17130" s="8"/>
    </row>
    <row r="17131" spans="12:16" ht="24" customHeight="1">
      <c r="L17131" s="8"/>
      <c r="M17131" s="8"/>
      <c r="N17131" s="8"/>
      <c r="O17131" s="8"/>
      <c r="P17131" s="8"/>
    </row>
    <row r="17132" spans="12:16" ht="24" customHeight="1">
      <c r="L17132" s="8"/>
      <c r="M17132" s="8"/>
      <c r="N17132" s="8"/>
      <c r="O17132" s="8"/>
      <c r="P17132" s="8"/>
    </row>
    <row r="17133" spans="12:16" ht="24" customHeight="1">
      <c r="L17133" s="8"/>
      <c r="M17133" s="8"/>
      <c r="N17133" s="8"/>
      <c r="O17133" s="8"/>
      <c r="P17133" s="8"/>
    </row>
    <row r="17134" spans="12:16" ht="24" customHeight="1">
      <c r="L17134" s="8"/>
      <c r="M17134" s="8"/>
      <c r="N17134" s="8"/>
      <c r="O17134" s="8"/>
      <c r="P17134" s="8"/>
    </row>
    <row r="17135" spans="12:16" ht="24" customHeight="1">
      <c r="L17135" s="8"/>
      <c r="M17135" s="8"/>
      <c r="N17135" s="8"/>
      <c r="O17135" s="8"/>
      <c r="P17135" s="8"/>
    </row>
    <row r="17136" spans="12:16" ht="24" customHeight="1">
      <c r="L17136" s="8"/>
      <c r="M17136" s="8"/>
      <c r="N17136" s="8"/>
      <c r="O17136" s="8"/>
      <c r="P17136" s="8"/>
    </row>
    <row r="17137" spans="12:16" ht="24" customHeight="1">
      <c r="L17137" s="8"/>
      <c r="M17137" s="8"/>
      <c r="N17137" s="8"/>
      <c r="O17137" s="8"/>
      <c r="P17137" s="8"/>
    </row>
    <row r="17138" spans="12:16" ht="24" customHeight="1">
      <c r="L17138" s="8"/>
      <c r="M17138" s="8"/>
      <c r="N17138" s="8"/>
      <c r="O17138" s="8"/>
      <c r="P17138" s="8"/>
    </row>
    <row r="17139" spans="12:16" ht="24" customHeight="1">
      <c r="L17139" s="8"/>
      <c r="M17139" s="8"/>
      <c r="N17139" s="8"/>
      <c r="O17139" s="8"/>
      <c r="P17139" s="8"/>
    </row>
    <row r="17140" spans="12:16" ht="24" customHeight="1">
      <c r="L17140" s="8"/>
      <c r="M17140" s="8"/>
      <c r="N17140" s="8"/>
      <c r="O17140" s="8"/>
      <c r="P17140" s="8"/>
    </row>
    <row r="17141" spans="12:16" ht="24" customHeight="1">
      <c r="L17141" s="8"/>
      <c r="M17141" s="8"/>
      <c r="N17141" s="8"/>
      <c r="O17141" s="8"/>
      <c r="P17141" s="8"/>
    </row>
    <row r="17142" spans="12:16" ht="24" customHeight="1">
      <c r="L17142" s="8"/>
      <c r="M17142" s="8"/>
      <c r="N17142" s="8"/>
      <c r="O17142" s="8"/>
      <c r="P17142" s="8"/>
    </row>
    <row r="17143" spans="12:16" ht="24" customHeight="1">
      <c r="L17143" s="8"/>
      <c r="M17143" s="8"/>
      <c r="N17143" s="8"/>
      <c r="O17143" s="8"/>
      <c r="P17143" s="8"/>
    </row>
    <row r="17144" spans="12:16" ht="24" customHeight="1">
      <c r="L17144" s="8"/>
      <c r="M17144" s="8"/>
      <c r="N17144" s="8"/>
      <c r="O17144" s="8"/>
      <c r="P17144" s="8"/>
    </row>
    <row r="17145" spans="12:16" ht="24" customHeight="1">
      <c r="L17145" s="8"/>
      <c r="M17145" s="8"/>
      <c r="N17145" s="8"/>
      <c r="O17145" s="8"/>
      <c r="P17145" s="8"/>
    </row>
    <row r="17146" spans="12:16" ht="24" customHeight="1">
      <c r="L17146" s="8"/>
      <c r="M17146" s="8"/>
      <c r="N17146" s="8"/>
      <c r="O17146" s="8"/>
      <c r="P17146" s="8"/>
    </row>
    <row r="17147" spans="12:16" ht="24" customHeight="1">
      <c r="L17147" s="8"/>
      <c r="M17147" s="8"/>
      <c r="N17147" s="8"/>
      <c r="O17147" s="8"/>
      <c r="P17147" s="8"/>
    </row>
    <row r="17148" spans="12:16" ht="24" customHeight="1">
      <c r="L17148" s="8"/>
      <c r="M17148" s="8"/>
      <c r="N17148" s="8"/>
      <c r="O17148" s="8"/>
      <c r="P17148" s="8"/>
    </row>
    <row r="17149" spans="12:16" ht="24" customHeight="1">
      <c r="L17149" s="8"/>
      <c r="M17149" s="8"/>
      <c r="N17149" s="8"/>
      <c r="O17149" s="8"/>
      <c r="P17149" s="8"/>
    </row>
    <row r="17150" spans="12:16" ht="24" customHeight="1">
      <c r="L17150" s="8"/>
      <c r="M17150" s="8"/>
      <c r="N17150" s="8"/>
      <c r="O17150" s="8"/>
      <c r="P17150" s="8"/>
    </row>
    <row r="17151" spans="12:16" ht="24" customHeight="1">
      <c r="L17151" s="8"/>
      <c r="M17151" s="8"/>
      <c r="N17151" s="8"/>
      <c r="O17151" s="8"/>
      <c r="P17151" s="8"/>
    </row>
    <row r="17152" spans="12:16" ht="24" customHeight="1">
      <c r="L17152" s="8"/>
      <c r="M17152" s="8"/>
      <c r="N17152" s="8"/>
      <c r="O17152" s="8"/>
      <c r="P17152" s="8"/>
    </row>
    <row r="17153" spans="12:16" ht="24" customHeight="1">
      <c r="L17153" s="8"/>
      <c r="M17153" s="8"/>
      <c r="N17153" s="8"/>
      <c r="O17153" s="8"/>
      <c r="P17153" s="8"/>
    </row>
    <row r="17154" spans="12:16" ht="24" customHeight="1">
      <c r="L17154" s="8"/>
      <c r="M17154" s="8"/>
      <c r="N17154" s="8"/>
      <c r="O17154" s="8"/>
      <c r="P17154" s="8"/>
    </row>
    <row r="17155" spans="12:16" ht="24" customHeight="1">
      <c r="L17155" s="8"/>
      <c r="M17155" s="8"/>
      <c r="N17155" s="8"/>
      <c r="O17155" s="8"/>
      <c r="P17155" s="8"/>
    </row>
    <row r="17156" spans="12:16" ht="24" customHeight="1">
      <c r="L17156" s="8"/>
      <c r="M17156" s="8"/>
      <c r="N17156" s="8"/>
      <c r="O17156" s="8"/>
      <c r="P17156" s="8"/>
    </row>
    <row r="17157" spans="12:16" ht="24" customHeight="1">
      <c r="L17157" s="8"/>
      <c r="M17157" s="8"/>
      <c r="N17157" s="8"/>
      <c r="O17157" s="8"/>
      <c r="P17157" s="8"/>
    </row>
    <row r="17158" spans="12:16" ht="24" customHeight="1">
      <c r="L17158" s="8"/>
      <c r="M17158" s="8"/>
      <c r="N17158" s="8"/>
      <c r="O17158" s="8"/>
      <c r="P17158" s="8"/>
    </row>
    <row r="17159" spans="12:16" ht="24" customHeight="1">
      <c r="L17159" s="8"/>
      <c r="M17159" s="8"/>
      <c r="N17159" s="8"/>
      <c r="O17159" s="8"/>
      <c r="P17159" s="8"/>
    </row>
    <row r="17160" spans="12:16" ht="24" customHeight="1">
      <c r="L17160" s="8"/>
      <c r="M17160" s="8"/>
      <c r="N17160" s="8"/>
      <c r="O17160" s="8"/>
      <c r="P17160" s="8"/>
    </row>
    <row r="17161" spans="12:16" ht="24" customHeight="1">
      <c r="L17161" s="8"/>
      <c r="M17161" s="8"/>
      <c r="N17161" s="8"/>
      <c r="O17161" s="8"/>
      <c r="P17161" s="8"/>
    </row>
    <row r="17162" spans="12:16" ht="24" customHeight="1">
      <c r="L17162" s="8"/>
      <c r="M17162" s="8"/>
      <c r="N17162" s="8"/>
      <c r="O17162" s="8"/>
      <c r="P17162" s="8"/>
    </row>
    <row r="17163" spans="12:16" ht="24" customHeight="1">
      <c r="L17163" s="8"/>
      <c r="M17163" s="8"/>
      <c r="N17163" s="8"/>
      <c r="O17163" s="8"/>
      <c r="P17163" s="8"/>
    </row>
    <row r="17164" spans="12:16" ht="24" customHeight="1">
      <c r="L17164" s="8"/>
      <c r="M17164" s="8"/>
      <c r="N17164" s="8"/>
      <c r="O17164" s="8"/>
      <c r="P17164" s="8"/>
    </row>
    <row r="17165" spans="12:16" ht="24" customHeight="1">
      <c r="L17165" s="8"/>
      <c r="M17165" s="8"/>
      <c r="N17165" s="8"/>
      <c r="O17165" s="8"/>
      <c r="P17165" s="8"/>
    </row>
    <row r="17166" spans="12:16" ht="24" customHeight="1">
      <c r="L17166" s="8"/>
      <c r="M17166" s="8"/>
      <c r="N17166" s="8"/>
      <c r="O17166" s="8"/>
      <c r="P17166" s="8"/>
    </row>
    <row r="17167" spans="12:16" ht="24" customHeight="1">
      <c r="L17167" s="8"/>
      <c r="M17167" s="8"/>
      <c r="N17167" s="8"/>
      <c r="O17167" s="8"/>
      <c r="P17167" s="8"/>
    </row>
    <row r="17168" spans="12:16" ht="24" customHeight="1">
      <c r="L17168" s="8"/>
      <c r="M17168" s="8"/>
      <c r="N17168" s="8"/>
      <c r="O17168" s="8"/>
      <c r="P17168" s="8"/>
    </row>
    <row r="17169" spans="12:16" ht="24" customHeight="1">
      <c r="L17169" s="8"/>
      <c r="M17169" s="8"/>
      <c r="N17169" s="8"/>
      <c r="O17169" s="8"/>
      <c r="P17169" s="8"/>
    </row>
    <row r="17170" spans="12:16" ht="24" customHeight="1">
      <c r="L17170" s="8"/>
      <c r="M17170" s="8"/>
      <c r="N17170" s="8"/>
      <c r="O17170" s="8"/>
      <c r="P17170" s="8"/>
    </row>
    <row r="17171" spans="12:16" ht="24" customHeight="1">
      <c r="L17171" s="8"/>
      <c r="M17171" s="8"/>
      <c r="N17171" s="8"/>
      <c r="O17171" s="8"/>
      <c r="P17171" s="8"/>
    </row>
    <row r="17172" spans="12:16" ht="24" customHeight="1">
      <c r="L17172" s="8"/>
      <c r="M17172" s="8"/>
      <c r="N17172" s="8"/>
      <c r="O17172" s="8"/>
      <c r="P17172" s="8"/>
    </row>
    <row r="17173" spans="12:16" ht="24" customHeight="1">
      <c r="L17173" s="8"/>
      <c r="M17173" s="8"/>
      <c r="N17173" s="8"/>
      <c r="O17173" s="8"/>
      <c r="P17173" s="8"/>
    </row>
    <row r="17174" spans="12:16" ht="24" customHeight="1">
      <c r="L17174" s="8"/>
      <c r="M17174" s="8"/>
      <c r="N17174" s="8"/>
      <c r="O17174" s="8"/>
      <c r="P17174" s="8"/>
    </row>
    <row r="17175" spans="12:16" ht="24" customHeight="1">
      <c r="L17175" s="8"/>
      <c r="M17175" s="8"/>
      <c r="N17175" s="8"/>
      <c r="O17175" s="8"/>
      <c r="P17175" s="8"/>
    </row>
    <row r="17176" spans="12:16" ht="24" customHeight="1">
      <c r="L17176" s="8"/>
      <c r="M17176" s="8"/>
      <c r="N17176" s="8"/>
      <c r="O17176" s="8"/>
      <c r="P17176" s="8"/>
    </row>
    <row r="17177" spans="12:16" ht="24" customHeight="1">
      <c r="L17177" s="8"/>
      <c r="M17177" s="8"/>
      <c r="N17177" s="8"/>
      <c r="O17177" s="8"/>
      <c r="P17177" s="8"/>
    </row>
    <row r="17178" spans="12:16" ht="24" customHeight="1">
      <c r="L17178" s="8"/>
      <c r="M17178" s="8"/>
      <c r="N17178" s="8"/>
      <c r="O17178" s="8"/>
      <c r="P17178" s="8"/>
    </row>
    <row r="17179" spans="12:16" ht="24" customHeight="1">
      <c r="L17179" s="8"/>
      <c r="M17179" s="8"/>
      <c r="N17179" s="8"/>
      <c r="O17179" s="8"/>
      <c r="P17179" s="8"/>
    </row>
    <row r="17180" spans="12:16" ht="24" customHeight="1">
      <c r="L17180" s="8"/>
      <c r="M17180" s="8"/>
      <c r="N17180" s="8"/>
      <c r="O17180" s="8"/>
      <c r="P17180" s="8"/>
    </row>
    <row r="17181" spans="12:16" ht="24" customHeight="1">
      <c r="L17181" s="8"/>
      <c r="M17181" s="8"/>
      <c r="N17181" s="8"/>
      <c r="O17181" s="8"/>
      <c r="P17181" s="8"/>
    </row>
    <row r="17182" spans="12:16" ht="24" customHeight="1">
      <c r="L17182" s="8"/>
      <c r="M17182" s="8"/>
      <c r="N17182" s="8"/>
      <c r="O17182" s="8"/>
      <c r="P17182" s="8"/>
    </row>
    <row r="17183" spans="12:16" ht="24" customHeight="1">
      <c r="L17183" s="8"/>
      <c r="M17183" s="8"/>
      <c r="N17183" s="8"/>
      <c r="O17183" s="8"/>
      <c r="P17183" s="8"/>
    </row>
    <row r="17184" spans="12:16" ht="24" customHeight="1">
      <c r="L17184" s="8"/>
      <c r="M17184" s="8"/>
      <c r="N17184" s="8"/>
      <c r="O17184" s="8"/>
      <c r="P17184" s="8"/>
    </row>
    <row r="17185" spans="12:16" ht="24" customHeight="1">
      <c r="L17185" s="8"/>
      <c r="M17185" s="8"/>
      <c r="N17185" s="8"/>
      <c r="O17185" s="8"/>
      <c r="P17185" s="8"/>
    </row>
    <row r="17186" spans="12:16" ht="24" customHeight="1">
      <c r="L17186" s="8"/>
      <c r="M17186" s="8"/>
      <c r="N17186" s="8"/>
      <c r="O17186" s="8"/>
      <c r="P17186" s="8"/>
    </row>
    <row r="17187" spans="12:16" ht="24" customHeight="1">
      <c r="L17187" s="8"/>
      <c r="M17187" s="8"/>
      <c r="N17187" s="8"/>
      <c r="O17187" s="8"/>
      <c r="P17187" s="8"/>
    </row>
    <row r="17188" spans="12:16" ht="24" customHeight="1">
      <c r="L17188" s="8"/>
      <c r="M17188" s="8"/>
      <c r="N17188" s="8"/>
      <c r="O17188" s="8"/>
      <c r="P17188" s="8"/>
    </row>
    <row r="17189" spans="12:16" ht="24" customHeight="1">
      <c r="L17189" s="8"/>
      <c r="M17189" s="8"/>
      <c r="N17189" s="8"/>
      <c r="O17189" s="8"/>
      <c r="P17189" s="8"/>
    </row>
    <row r="17190" spans="12:16" ht="24" customHeight="1">
      <c r="L17190" s="8"/>
      <c r="M17190" s="8"/>
      <c r="N17190" s="8"/>
      <c r="O17190" s="8"/>
      <c r="P17190" s="8"/>
    </row>
    <row r="17191" spans="12:16" ht="24" customHeight="1">
      <c r="L17191" s="8"/>
      <c r="M17191" s="8"/>
      <c r="N17191" s="8"/>
      <c r="O17191" s="8"/>
      <c r="P17191" s="8"/>
    </row>
    <row r="17192" spans="12:16" ht="24" customHeight="1">
      <c r="L17192" s="8"/>
      <c r="M17192" s="8"/>
      <c r="N17192" s="8"/>
      <c r="O17192" s="8"/>
      <c r="P17192" s="8"/>
    </row>
    <row r="17193" spans="12:16" ht="24" customHeight="1">
      <c r="L17193" s="8"/>
      <c r="M17193" s="8"/>
      <c r="N17193" s="8"/>
      <c r="O17193" s="8"/>
      <c r="P17193" s="8"/>
    </row>
    <row r="17194" spans="12:16" ht="24" customHeight="1">
      <c r="L17194" s="8"/>
      <c r="M17194" s="8"/>
      <c r="N17194" s="8"/>
      <c r="O17194" s="8"/>
      <c r="P17194" s="8"/>
    </row>
    <row r="17195" spans="12:16" ht="24" customHeight="1">
      <c r="L17195" s="8"/>
      <c r="M17195" s="8"/>
      <c r="N17195" s="8"/>
      <c r="O17195" s="8"/>
      <c r="P17195" s="8"/>
    </row>
    <row r="17196" spans="12:16" ht="24" customHeight="1">
      <c r="L17196" s="8"/>
      <c r="M17196" s="8"/>
      <c r="N17196" s="8"/>
      <c r="O17196" s="8"/>
      <c r="P17196" s="8"/>
    </row>
    <row r="17197" spans="12:16" ht="24" customHeight="1">
      <c r="L17197" s="8"/>
      <c r="M17197" s="8"/>
      <c r="N17197" s="8"/>
      <c r="O17197" s="8"/>
      <c r="P17197" s="8"/>
    </row>
    <row r="17198" spans="12:16" ht="24" customHeight="1">
      <c r="L17198" s="8"/>
      <c r="M17198" s="8"/>
      <c r="N17198" s="8"/>
      <c r="O17198" s="8"/>
      <c r="P17198" s="8"/>
    </row>
    <row r="17199" spans="12:16" ht="24" customHeight="1">
      <c r="L17199" s="8"/>
      <c r="M17199" s="8"/>
      <c r="N17199" s="8"/>
      <c r="O17199" s="8"/>
      <c r="P17199" s="8"/>
    </row>
    <row r="17200" spans="12:16" ht="24" customHeight="1">
      <c r="L17200" s="8"/>
      <c r="M17200" s="8"/>
      <c r="N17200" s="8"/>
      <c r="O17200" s="8"/>
      <c r="P17200" s="8"/>
    </row>
    <row r="17201" spans="12:16" ht="24" customHeight="1">
      <c r="L17201" s="8"/>
      <c r="M17201" s="8"/>
      <c r="N17201" s="8"/>
      <c r="O17201" s="8"/>
      <c r="P17201" s="8"/>
    </row>
    <row r="17202" spans="12:16" ht="24" customHeight="1">
      <c r="L17202" s="8"/>
      <c r="M17202" s="8"/>
      <c r="N17202" s="8"/>
      <c r="O17202" s="8"/>
      <c r="P17202" s="8"/>
    </row>
    <row r="17203" spans="12:16" ht="24" customHeight="1">
      <c r="L17203" s="8"/>
      <c r="M17203" s="8"/>
      <c r="N17203" s="8"/>
      <c r="O17203" s="8"/>
      <c r="P17203" s="8"/>
    </row>
    <row r="17204" spans="12:16" ht="24" customHeight="1">
      <c r="L17204" s="8"/>
      <c r="M17204" s="8"/>
      <c r="N17204" s="8"/>
      <c r="O17204" s="8"/>
      <c r="P17204" s="8"/>
    </row>
    <row r="17205" spans="12:16" ht="24" customHeight="1">
      <c r="L17205" s="8"/>
      <c r="M17205" s="8"/>
      <c r="N17205" s="8"/>
      <c r="O17205" s="8"/>
      <c r="P17205" s="8"/>
    </row>
    <row r="17206" spans="12:16" ht="24" customHeight="1">
      <c r="L17206" s="8"/>
      <c r="M17206" s="8"/>
      <c r="N17206" s="8"/>
      <c r="O17206" s="8"/>
      <c r="P17206" s="8"/>
    </row>
    <row r="17207" spans="12:16" ht="24" customHeight="1">
      <c r="L17207" s="8"/>
      <c r="M17207" s="8"/>
      <c r="N17207" s="8"/>
      <c r="O17207" s="8"/>
      <c r="P17207" s="8"/>
    </row>
    <row r="17208" spans="12:16" ht="24" customHeight="1">
      <c r="L17208" s="8"/>
      <c r="M17208" s="8"/>
      <c r="N17208" s="8"/>
      <c r="O17208" s="8"/>
      <c r="P17208" s="8"/>
    </row>
    <row r="17209" spans="12:16" ht="24" customHeight="1">
      <c r="L17209" s="8"/>
      <c r="M17209" s="8"/>
      <c r="N17209" s="8"/>
      <c r="O17209" s="8"/>
      <c r="P17209" s="8"/>
    </row>
    <row r="17210" spans="12:16" ht="24" customHeight="1">
      <c r="L17210" s="8"/>
      <c r="M17210" s="8"/>
      <c r="N17210" s="8"/>
      <c r="O17210" s="8"/>
      <c r="P17210" s="8"/>
    </row>
    <row r="17211" spans="12:16" ht="24" customHeight="1">
      <c r="L17211" s="8"/>
      <c r="M17211" s="8"/>
      <c r="N17211" s="8"/>
      <c r="O17211" s="8"/>
      <c r="P17211" s="8"/>
    </row>
    <row r="17212" spans="12:16" ht="24" customHeight="1">
      <c r="L17212" s="8"/>
      <c r="M17212" s="8"/>
      <c r="N17212" s="8"/>
      <c r="O17212" s="8"/>
      <c r="P17212" s="8"/>
    </row>
    <row r="17213" spans="12:16" ht="24" customHeight="1">
      <c r="L17213" s="8"/>
      <c r="M17213" s="8"/>
      <c r="N17213" s="8"/>
      <c r="O17213" s="8"/>
      <c r="P17213" s="8"/>
    </row>
    <row r="17214" spans="12:16" ht="24" customHeight="1">
      <c r="L17214" s="8"/>
      <c r="M17214" s="8"/>
      <c r="N17214" s="8"/>
      <c r="O17214" s="8"/>
      <c r="P17214" s="8"/>
    </row>
    <row r="17215" spans="12:16" ht="24" customHeight="1">
      <c r="L17215" s="8"/>
      <c r="M17215" s="8"/>
      <c r="N17215" s="8"/>
      <c r="O17215" s="8"/>
      <c r="P17215" s="8"/>
    </row>
    <row r="17216" spans="12:16" ht="24" customHeight="1">
      <c r="L17216" s="8"/>
      <c r="M17216" s="8"/>
      <c r="N17216" s="8"/>
      <c r="O17216" s="8"/>
      <c r="P17216" s="8"/>
    </row>
    <row r="17217" spans="12:16" ht="24" customHeight="1">
      <c r="L17217" s="8"/>
      <c r="M17217" s="8"/>
      <c r="N17217" s="8"/>
      <c r="O17217" s="8"/>
      <c r="P17217" s="8"/>
    </row>
    <row r="17218" spans="12:16" ht="24" customHeight="1">
      <c r="L17218" s="8"/>
      <c r="M17218" s="8"/>
      <c r="N17218" s="8"/>
      <c r="O17218" s="8"/>
      <c r="P17218" s="8"/>
    </row>
    <row r="17219" spans="12:16" ht="24" customHeight="1">
      <c r="L17219" s="8"/>
      <c r="M17219" s="8"/>
      <c r="N17219" s="8"/>
      <c r="O17219" s="8"/>
      <c r="P17219" s="8"/>
    </row>
    <row r="17220" spans="12:16" ht="24" customHeight="1">
      <c r="L17220" s="8"/>
      <c r="M17220" s="8"/>
      <c r="N17220" s="8"/>
      <c r="O17220" s="8"/>
      <c r="P17220" s="8"/>
    </row>
    <row r="17221" spans="12:16" ht="24" customHeight="1">
      <c r="L17221" s="8"/>
      <c r="M17221" s="8"/>
      <c r="N17221" s="8"/>
      <c r="O17221" s="8"/>
      <c r="P17221" s="8"/>
    </row>
    <row r="17222" spans="12:16" ht="24" customHeight="1">
      <c r="L17222" s="8"/>
      <c r="M17222" s="8"/>
      <c r="N17222" s="8"/>
      <c r="O17222" s="8"/>
      <c r="P17222" s="8"/>
    </row>
    <row r="17223" spans="12:16" ht="24" customHeight="1">
      <c r="L17223" s="8"/>
      <c r="M17223" s="8"/>
      <c r="N17223" s="8"/>
      <c r="O17223" s="8"/>
      <c r="P17223" s="8"/>
    </row>
    <row r="17224" spans="12:16" ht="24" customHeight="1">
      <c r="L17224" s="8"/>
      <c r="M17224" s="8"/>
      <c r="N17224" s="8"/>
      <c r="O17224" s="8"/>
      <c r="P17224" s="8"/>
    </row>
    <row r="17225" spans="12:16" ht="24" customHeight="1">
      <c r="L17225" s="8"/>
      <c r="M17225" s="8"/>
      <c r="N17225" s="8"/>
      <c r="O17225" s="8"/>
      <c r="P17225" s="8"/>
    </row>
    <row r="17226" spans="12:16" ht="24" customHeight="1">
      <c r="L17226" s="8"/>
      <c r="M17226" s="8"/>
      <c r="N17226" s="8"/>
      <c r="O17226" s="8"/>
      <c r="P17226" s="8"/>
    </row>
    <row r="17227" spans="12:16" ht="24" customHeight="1">
      <c r="L17227" s="8"/>
      <c r="M17227" s="8"/>
      <c r="N17227" s="8"/>
      <c r="O17227" s="8"/>
      <c r="P17227" s="8"/>
    </row>
    <row r="17228" spans="12:16" ht="24" customHeight="1">
      <c r="L17228" s="8"/>
      <c r="M17228" s="8"/>
      <c r="N17228" s="8"/>
      <c r="O17228" s="8"/>
      <c r="P17228" s="8"/>
    </row>
    <row r="17229" spans="12:16" ht="24" customHeight="1">
      <c r="L17229" s="8"/>
      <c r="M17229" s="8"/>
      <c r="N17229" s="8"/>
      <c r="O17229" s="8"/>
      <c r="P17229" s="8"/>
    </row>
    <row r="17230" spans="12:16" ht="24" customHeight="1">
      <c r="L17230" s="8"/>
      <c r="M17230" s="8"/>
      <c r="N17230" s="8"/>
      <c r="O17230" s="8"/>
      <c r="P17230" s="8"/>
    </row>
    <row r="17231" spans="12:16" ht="24" customHeight="1">
      <c r="L17231" s="8"/>
      <c r="M17231" s="8"/>
      <c r="N17231" s="8"/>
      <c r="O17231" s="8"/>
      <c r="P17231" s="8"/>
    </row>
    <row r="17232" spans="12:16" ht="24" customHeight="1">
      <c r="L17232" s="8"/>
      <c r="M17232" s="8"/>
      <c r="N17232" s="8"/>
      <c r="O17232" s="8"/>
      <c r="P17232" s="8"/>
    </row>
    <row r="17233" spans="12:16" ht="24" customHeight="1">
      <c r="L17233" s="8"/>
      <c r="M17233" s="8"/>
      <c r="N17233" s="8"/>
      <c r="O17233" s="8"/>
      <c r="P17233" s="8"/>
    </row>
    <row r="17234" spans="12:16" ht="24" customHeight="1">
      <c r="L17234" s="8"/>
      <c r="M17234" s="8"/>
      <c r="N17234" s="8"/>
      <c r="O17234" s="8"/>
      <c r="P17234" s="8"/>
    </row>
    <row r="17235" spans="12:16" ht="24" customHeight="1">
      <c r="L17235" s="8"/>
      <c r="M17235" s="8"/>
      <c r="N17235" s="8"/>
      <c r="O17235" s="8"/>
      <c r="P17235" s="8"/>
    </row>
    <row r="17236" spans="12:16" ht="24" customHeight="1">
      <c r="L17236" s="8"/>
      <c r="M17236" s="8"/>
      <c r="N17236" s="8"/>
      <c r="O17236" s="8"/>
      <c r="P17236" s="8"/>
    </row>
    <row r="17237" spans="12:16" ht="24" customHeight="1">
      <c r="L17237" s="8"/>
      <c r="M17237" s="8"/>
      <c r="N17237" s="8"/>
      <c r="O17237" s="8"/>
      <c r="P17237" s="8"/>
    </row>
    <row r="17238" spans="12:16" ht="24" customHeight="1">
      <c r="L17238" s="8"/>
      <c r="M17238" s="8"/>
      <c r="N17238" s="8"/>
      <c r="O17238" s="8"/>
      <c r="P17238" s="8"/>
    </row>
    <row r="17239" spans="12:16" ht="24" customHeight="1">
      <c r="L17239" s="8"/>
      <c r="M17239" s="8"/>
      <c r="N17239" s="8"/>
      <c r="O17239" s="8"/>
      <c r="P17239" s="8"/>
    </row>
    <row r="17240" spans="12:16" ht="24" customHeight="1">
      <c r="L17240" s="8"/>
      <c r="M17240" s="8"/>
      <c r="N17240" s="8"/>
      <c r="O17240" s="8"/>
      <c r="P17240" s="8"/>
    </row>
    <row r="17241" spans="12:16" ht="24" customHeight="1">
      <c r="L17241" s="8"/>
      <c r="M17241" s="8"/>
      <c r="N17241" s="8"/>
      <c r="O17241" s="8"/>
      <c r="P17241" s="8"/>
    </row>
    <row r="17242" spans="12:16" ht="24" customHeight="1">
      <c r="L17242" s="8"/>
      <c r="M17242" s="8"/>
      <c r="N17242" s="8"/>
      <c r="O17242" s="8"/>
      <c r="P17242" s="8"/>
    </row>
    <row r="17243" spans="12:16" ht="24" customHeight="1">
      <c r="L17243" s="8"/>
      <c r="M17243" s="8"/>
      <c r="N17243" s="8"/>
      <c r="O17243" s="8"/>
      <c r="P17243" s="8"/>
    </row>
    <row r="17244" spans="12:16" ht="24" customHeight="1">
      <c r="L17244" s="8"/>
      <c r="M17244" s="8"/>
      <c r="N17244" s="8"/>
      <c r="O17244" s="8"/>
      <c r="P17244" s="8"/>
    </row>
    <row r="17245" spans="12:16" ht="24" customHeight="1">
      <c r="L17245" s="8"/>
      <c r="M17245" s="8"/>
      <c r="N17245" s="8"/>
      <c r="O17245" s="8"/>
      <c r="P17245" s="8"/>
    </row>
    <row r="17246" spans="12:16" ht="24" customHeight="1">
      <c r="L17246" s="8"/>
      <c r="M17246" s="8"/>
      <c r="N17246" s="8"/>
      <c r="O17246" s="8"/>
      <c r="P17246" s="8"/>
    </row>
    <row r="17247" spans="12:16" ht="24" customHeight="1">
      <c r="L17247" s="8"/>
      <c r="M17247" s="8"/>
      <c r="N17247" s="8"/>
      <c r="O17247" s="8"/>
      <c r="P17247" s="8"/>
    </row>
    <row r="17248" spans="12:16" ht="24" customHeight="1">
      <c r="L17248" s="8"/>
      <c r="M17248" s="8"/>
      <c r="N17248" s="8"/>
      <c r="O17248" s="8"/>
      <c r="P17248" s="8"/>
    </row>
    <row r="17249" spans="12:16" ht="24" customHeight="1">
      <c r="L17249" s="8"/>
      <c r="M17249" s="8"/>
      <c r="N17249" s="8"/>
      <c r="O17249" s="8"/>
      <c r="P17249" s="8"/>
    </row>
    <row r="17250" spans="12:16" ht="24" customHeight="1">
      <c r="L17250" s="8"/>
      <c r="M17250" s="8"/>
      <c r="N17250" s="8"/>
      <c r="O17250" s="8"/>
      <c r="P17250" s="8"/>
    </row>
    <row r="17251" spans="12:16" ht="24" customHeight="1">
      <c r="L17251" s="8"/>
      <c r="M17251" s="8"/>
      <c r="N17251" s="8"/>
      <c r="O17251" s="8"/>
      <c r="P17251" s="8"/>
    </row>
    <row r="17252" spans="12:16" ht="24" customHeight="1">
      <c r="L17252" s="8"/>
      <c r="M17252" s="8"/>
      <c r="N17252" s="8"/>
      <c r="O17252" s="8"/>
      <c r="P17252" s="8"/>
    </row>
    <row r="17253" spans="12:16" ht="24" customHeight="1">
      <c r="L17253" s="8"/>
      <c r="M17253" s="8"/>
      <c r="N17253" s="8"/>
      <c r="O17253" s="8"/>
      <c r="P17253" s="8"/>
    </row>
    <row r="17254" spans="12:16" ht="24" customHeight="1">
      <c r="L17254" s="8"/>
      <c r="M17254" s="8"/>
      <c r="N17254" s="8"/>
      <c r="O17254" s="8"/>
      <c r="P17254" s="8"/>
    </row>
    <row r="17255" spans="12:16" ht="24" customHeight="1">
      <c r="L17255" s="8"/>
      <c r="M17255" s="8"/>
      <c r="N17255" s="8"/>
      <c r="O17255" s="8"/>
      <c r="P17255" s="8"/>
    </row>
    <row r="17256" spans="12:16" ht="24" customHeight="1">
      <c r="L17256" s="8"/>
      <c r="M17256" s="8"/>
      <c r="N17256" s="8"/>
      <c r="O17256" s="8"/>
      <c r="P17256" s="8"/>
    </row>
    <row r="17257" spans="12:16" ht="24" customHeight="1">
      <c r="L17257" s="8"/>
      <c r="M17257" s="8"/>
      <c r="N17257" s="8"/>
      <c r="O17257" s="8"/>
      <c r="P17257" s="8"/>
    </row>
    <row r="17258" spans="12:16" ht="24" customHeight="1">
      <c r="L17258" s="8"/>
      <c r="M17258" s="8"/>
      <c r="N17258" s="8"/>
      <c r="O17258" s="8"/>
      <c r="P17258" s="8"/>
    </row>
    <row r="17259" spans="12:16" ht="24" customHeight="1">
      <c r="L17259" s="8"/>
      <c r="M17259" s="8"/>
      <c r="N17259" s="8"/>
      <c r="O17259" s="8"/>
      <c r="P17259" s="8"/>
    </row>
    <row r="17260" spans="12:16" ht="24" customHeight="1">
      <c r="L17260" s="8"/>
      <c r="M17260" s="8"/>
      <c r="N17260" s="8"/>
      <c r="O17260" s="8"/>
      <c r="P17260" s="8"/>
    </row>
    <row r="17261" spans="12:16" ht="24" customHeight="1">
      <c r="L17261" s="8"/>
      <c r="M17261" s="8"/>
      <c r="N17261" s="8"/>
      <c r="O17261" s="8"/>
      <c r="P17261" s="8"/>
    </row>
    <row r="17262" spans="12:16" ht="24" customHeight="1">
      <c r="L17262" s="8"/>
      <c r="M17262" s="8"/>
      <c r="N17262" s="8"/>
      <c r="O17262" s="8"/>
      <c r="P17262" s="8"/>
    </row>
    <row r="17263" spans="12:16" ht="24" customHeight="1">
      <c r="L17263" s="8"/>
      <c r="M17263" s="8"/>
      <c r="N17263" s="8"/>
      <c r="O17263" s="8"/>
      <c r="P17263" s="8"/>
    </row>
    <row r="17264" spans="12:16" ht="24" customHeight="1">
      <c r="L17264" s="8"/>
      <c r="M17264" s="8"/>
      <c r="N17264" s="8"/>
      <c r="O17264" s="8"/>
      <c r="P17264" s="8"/>
    </row>
    <row r="17265" spans="12:16" ht="24" customHeight="1">
      <c r="L17265" s="8"/>
      <c r="M17265" s="8"/>
      <c r="N17265" s="8"/>
      <c r="O17265" s="8"/>
      <c r="P17265" s="8"/>
    </row>
    <row r="17266" spans="12:16" ht="24" customHeight="1">
      <c r="L17266" s="8"/>
      <c r="M17266" s="8"/>
      <c r="N17266" s="8"/>
      <c r="O17266" s="8"/>
      <c r="P17266" s="8"/>
    </row>
    <row r="17267" spans="12:16" ht="24" customHeight="1">
      <c r="L17267" s="8"/>
      <c r="M17267" s="8"/>
      <c r="N17267" s="8"/>
      <c r="O17267" s="8"/>
      <c r="P17267" s="8"/>
    </row>
    <row r="17268" spans="12:16" ht="24" customHeight="1">
      <c r="L17268" s="8"/>
      <c r="M17268" s="8"/>
      <c r="N17268" s="8"/>
      <c r="O17268" s="8"/>
      <c r="P17268" s="8"/>
    </row>
    <row r="17269" spans="12:16" ht="24" customHeight="1">
      <c r="L17269" s="8"/>
      <c r="M17269" s="8"/>
      <c r="N17269" s="8"/>
      <c r="O17269" s="8"/>
      <c r="P17269" s="8"/>
    </row>
    <row r="17270" spans="12:16" ht="24" customHeight="1">
      <c r="L17270" s="8"/>
      <c r="M17270" s="8"/>
      <c r="N17270" s="8"/>
      <c r="O17270" s="8"/>
      <c r="P17270" s="8"/>
    </row>
    <row r="17271" spans="12:16" ht="24" customHeight="1">
      <c r="L17271" s="8"/>
      <c r="M17271" s="8"/>
      <c r="N17271" s="8"/>
      <c r="O17271" s="8"/>
      <c r="P17271" s="8"/>
    </row>
    <row r="17272" spans="12:16" ht="24" customHeight="1">
      <c r="L17272" s="8"/>
      <c r="M17272" s="8"/>
      <c r="N17272" s="8"/>
      <c r="O17272" s="8"/>
      <c r="P17272" s="8"/>
    </row>
    <row r="17273" spans="12:16" ht="24" customHeight="1">
      <c r="L17273" s="8"/>
      <c r="M17273" s="8"/>
      <c r="N17273" s="8"/>
      <c r="O17273" s="8"/>
      <c r="P17273" s="8"/>
    </row>
    <row r="17274" spans="12:16" ht="24" customHeight="1">
      <c r="L17274" s="8"/>
      <c r="M17274" s="8"/>
      <c r="N17274" s="8"/>
      <c r="O17274" s="8"/>
      <c r="P17274" s="8"/>
    </row>
    <row r="17275" spans="12:16" ht="24" customHeight="1">
      <c r="L17275" s="8"/>
      <c r="M17275" s="8"/>
      <c r="N17275" s="8"/>
      <c r="O17275" s="8"/>
      <c r="P17275" s="8"/>
    </row>
    <row r="17276" spans="12:16" ht="24" customHeight="1">
      <c r="L17276" s="8"/>
      <c r="M17276" s="8"/>
      <c r="N17276" s="8"/>
      <c r="O17276" s="8"/>
      <c r="P17276" s="8"/>
    </row>
    <row r="17277" spans="12:16" ht="24" customHeight="1">
      <c r="L17277" s="8"/>
      <c r="M17277" s="8"/>
      <c r="N17277" s="8"/>
      <c r="O17277" s="8"/>
      <c r="P17277" s="8"/>
    </row>
    <row r="17278" spans="12:16" ht="24" customHeight="1">
      <c r="L17278" s="8"/>
      <c r="M17278" s="8"/>
      <c r="N17278" s="8"/>
      <c r="O17278" s="8"/>
      <c r="P17278" s="8"/>
    </row>
    <row r="17279" spans="12:16" ht="24" customHeight="1">
      <c r="L17279" s="8"/>
      <c r="M17279" s="8"/>
      <c r="N17279" s="8"/>
      <c r="O17279" s="8"/>
      <c r="P17279" s="8"/>
    </row>
    <row r="17280" spans="12:16" ht="24" customHeight="1">
      <c r="L17280" s="8"/>
      <c r="M17280" s="8"/>
      <c r="N17280" s="8"/>
      <c r="O17280" s="8"/>
      <c r="P17280" s="8"/>
    </row>
    <row r="17281" spans="12:16" ht="24" customHeight="1">
      <c r="L17281" s="8"/>
      <c r="M17281" s="8"/>
      <c r="N17281" s="8"/>
      <c r="O17281" s="8"/>
      <c r="P17281" s="8"/>
    </row>
    <row r="17282" spans="12:16" ht="24" customHeight="1">
      <c r="L17282" s="8"/>
      <c r="M17282" s="8"/>
      <c r="N17282" s="8"/>
      <c r="O17282" s="8"/>
      <c r="P17282" s="8"/>
    </row>
    <row r="17283" spans="12:16" ht="24" customHeight="1">
      <c r="L17283" s="8"/>
      <c r="M17283" s="8"/>
      <c r="N17283" s="8"/>
      <c r="O17283" s="8"/>
      <c r="P17283" s="8"/>
    </row>
    <row r="17284" spans="12:16" ht="24" customHeight="1">
      <c r="L17284" s="8"/>
      <c r="M17284" s="8"/>
      <c r="N17284" s="8"/>
      <c r="O17284" s="8"/>
      <c r="P17284" s="8"/>
    </row>
    <row r="17285" spans="12:16" ht="24" customHeight="1">
      <c r="L17285" s="8"/>
      <c r="M17285" s="8"/>
      <c r="N17285" s="8"/>
      <c r="O17285" s="8"/>
      <c r="P17285" s="8"/>
    </row>
    <row r="17286" spans="12:16" ht="24" customHeight="1">
      <c r="L17286" s="8"/>
      <c r="M17286" s="8"/>
      <c r="N17286" s="8"/>
      <c r="O17286" s="8"/>
      <c r="P17286" s="8"/>
    </row>
    <row r="17287" spans="12:16" ht="24" customHeight="1">
      <c r="L17287" s="8"/>
      <c r="M17287" s="8"/>
      <c r="N17287" s="8"/>
      <c r="O17287" s="8"/>
      <c r="P17287" s="8"/>
    </row>
    <row r="17288" spans="12:16" ht="24" customHeight="1">
      <c r="L17288" s="8"/>
      <c r="M17288" s="8"/>
      <c r="N17288" s="8"/>
      <c r="O17288" s="8"/>
      <c r="P17288" s="8"/>
    </row>
    <row r="17289" spans="12:16" ht="24" customHeight="1">
      <c r="L17289" s="8"/>
      <c r="M17289" s="8"/>
      <c r="N17289" s="8"/>
      <c r="O17289" s="8"/>
      <c r="P17289" s="8"/>
    </row>
    <row r="17290" spans="12:16" ht="24" customHeight="1">
      <c r="L17290" s="8"/>
      <c r="M17290" s="8"/>
      <c r="N17290" s="8"/>
      <c r="O17290" s="8"/>
      <c r="P17290" s="8"/>
    </row>
    <row r="17291" spans="12:16" ht="24" customHeight="1">
      <c r="L17291" s="8"/>
      <c r="M17291" s="8"/>
      <c r="N17291" s="8"/>
      <c r="O17291" s="8"/>
      <c r="P17291" s="8"/>
    </row>
    <row r="17292" spans="12:16" ht="24" customHeight="1">
      <c r="L17292" s="8"/>
      <c r="M17292" s="8"/>
      <c r="N17292" s="8"/>
      <c r="O17292" s="8"/>
      <c r="P17292" s="8"/>
    </row>
    <row r="17293" spans="12:16" ht="24" customHeight="1">
      <c r="L17293" s="8"/>
      <c r="M17293" s="8"/>
      <c r="N17293" s="8"/>
      <c r="O17293" s="8"/>
      <c r="P17293" s="8"/>
    </row>
    <row r="17294" spans="12:16" ht="24" customHeight="1">
      <c r="L17294" s="8"/>
      <c r="M17294" s="8"/>
      <c r="N17294" s="8"/>
      <c r="O17294" s="8"/>
      <c r="P17294" s="8"/>
    </row>
    <row r="17295" spans="12:16" ht="24" customHeight="1">
      <c r="L17295" s="8"/>
      <c r="M17295" s="8"/>
      <c r="N17295" s="8"/>
      <c r="O17295" s="8"/>
      <c r="P17295" s="8"/>
    </row>
    <row r="17296" spans="12:16" ht="24" customHeight="1">
      <c r="L17296" s="8"/>
      <c r="M17296" s="8"/>
      <c r="N17296" s="8"/>
      <c r="O17296" s="8"/>
      <c r="P17296" s="8"/>
    </row>
    <row r="17297" spans="12:16" ht="24" customHeight="1">
      <c r="L17297" s="8"/>
      <c r="M17297" s="8"/>
      <c r="N17297" s="8"/>
      <c r="O17297" s="8"/>
      <c r="P17297" s="8"/>
    </row>
    <row r="17298" spans="12:16" ht="24" customHeight="1">
      <c r="L17298" s="8"/>
      <c r="M17298" s="8"/>
      <c r="N17298" s="8"/>
      <c r="O17298" s="8"/>
      <c r="P17298" s="8"/>
    </row>
    <row r="17299" spans="12:16" ht="24" customHeight="1">
      <c r="L17299" s="8"/>
      <c r="M17299" s="8"/>
      <c r="N17299" s="8"/>
      <c r="O17299" s="8"/>
      <c r="P17299" s="8"/>
    </row>
    <row r="17300" spans="12:16" ht="24" customHeight="1">
      <c r="L17300" s="8"/>
      <c r="M17300" s="8"/>
      <c r="N17300" s="8"/>
      <c r="O17300" s="8"/>
      <c r="P17300" s="8"/>
    </row>
    <row r="17301" spans="12:16" ht="24" customHeight="1">
      <c r="L17301" s="8"/>
      <c r="M17301" s="8"/>
      <c r="N17301" s="8"/>
      <c r="O17301" s="8"/>
      <c r="P17301" s="8"/>
    </row>
    <row r="17302" spans="12:16" ht="24" customHeight="1">
      <c r="L17302" s="8"/>
      <c r="M17302" s="8"/>
      <c r="N17302" s="8"/>
      <c r="O17302" s="8"/>
      <c r="P17302" s="8"/>
    </row>
    <row r="17303" spans="12:16" ht="24" customHeight="1">
      <c r="L17303" s="8"/>
      <c r="M17303" s="8"/>
      <c r="N17303" s="8"/>
      <c r="O17303" s="8"/>
      <c r="P17303" s="8"/>
    </row>
    <row r="17304" spans="12:16" ht="24" customHeight="1">
      <c r="L17304" s="8"/>
      <c r="M17304" s="8"/>
      <c r="N17304" s="8"/>
      <c r="O17304" s="8"/>
      <c r="P17304" s="8"/>
    </row>
    <row r="17305" spans="12:16" ht="24" customHeight="1">
      <c r="L17305" s="8"/>
      <c r="M17305" s="8"/>
      <c r="N17305" s="8"/>
      <c r="O17305" s="8"/>
      <c r="P17305" s="8"/>
    </row>
    <row r="17306" spans="12:16" ht="24" customHeight="1">
      <c r="L17306" s="8"/>
      <c r="M17306" s="8"/>
      <c r="N17306" s="8"/>
      <c r="O17306" s="8"/>
      <c r="P17306" s="8"/>
    </row>
    <row r="17307" spans="12:16" ht="24" customHeight="1">
      <c r="L17307" s="8"/>
      <c r="M17307" s="8"/>
      <c r="N17307" s="8"/>
      <c r="O17307" s="8"/>
      <c r="P17307" s="8"/>
    </row>
    <row r="17308" spans="12:16" ht="24" customHeight="1">
      <c r="L17308" s="8"/>
      <c r="M17308" s="8"/>
      <c r="N17308" s="8"/>
      <c r="O17308" s="8"/>
      <c r="P17308" s="8"/>
    </row>
    <row r="17309" spans="12:16" ht="24" customHeight="1">
      <c r="L17309" s="8"/>
      <c r="M17309" s="8"/>
      <c r="N17309" s="8"/>
      <c r="O17309" s="8"/>
      <c r="P17309" s="8"/>
    </row>
    <row r="17310" spans="12:16" ht="24" customHeight="1">
      <c r="L17310" s="8"/>
      <c r="M17310" s="8"/>
      <c r="N17310" s="8"/>
      <c r="O17310" s="8"/>
      <c r="P17310" s="8"/>
    </row>
    <row r="17311" spans="12:16" ht="24" customHeight="1">
      <c r="L17311" s="8"/>
      <c r="M17311" s="8"/>
      <c r="N17311" s="8"/>
      <c r="O17311" s="8"/>
      <c r="P17311" s="8"/>
    </row>
    <row r="17312" spans="12:16" ht="24" customHeight="1">
      <c r="L17312" s="8"/>
      <c r="M17312" s="8"/>
      <c r="N17312" s="8"/>
      <c r="O17312" s="8"/>
      <c r="P17312" s="8"/>
    </row>
    <row r="17313" spans="12:16" ht="24" customHeight="1">
      <c r="L17313" s="8"/>
      <c r="M17313" s="8"/>
      <c r="N17313" s="8"/>
      <c r="O17313" s="8"/>
      <c r="P17313" s="8"/>
    </row>
    <row r="17314" spans="12:16" ht="24" customHeight="1">
      <c r="L17314" s="8"/>
      <c r="M17314" s="8"/>
      <c r="N17314" s="8"/>
      <c r="O17314" s="8"/>
      <c r="P17314" s="8"/>
    </row>
    <row r="17315" spans="12:16" ht="24" customHeight="1">
      <c r="L17315" s="8"/>
      <c r="M17315" s="8"/>
      <c r="N17315" s="8"/>
      <c r="O17315" s="8"/>
      <c r="P17315" s="8"/>
    </row>
    <row r="17316" spans="12:16" ht="24" customHeight="1">
      <c r="L17316" s="8"/>
      <c r="M17316" s="8"/>
      <c r="N17316" s="8"/>
      <c r="O17316" s="8"/>
      <c r="P17316" s="8"/>
    </row>
    <row r="17317" spans="12:16" ht="24" customHeight="1">
      <c r="L17317" s="8"/>
      <c r="M17317" s="8"/>
      <c r="N17317" s="8"/>
      <c r="O17317" s="8"/>
      <c r="P17317" s="8"/>
    </row>
    <row r="17318" spans="12:16" ht="24" customHeight="1">
      <c r="L17318" s="8"/>
      <c r="M17318" s="8"/>
      <c r="N17318" s="8"/>
      <c r="O17318" s="8"/>
      <c r="P17318" s="8"/>
    </row>
    <row r="17319" spans="12:16" ht="24" customHeight="1">
      <c r="L17319" s="8"/>
      <c r="M17319" s="8"/>
      <c r="N17319" s="8"/>
      <c r="O17319" s="8"/>
      <c r="P17319" s="8"/>
    </row>
    <row r="17320" spans="12:16" ht="24" customHeight="1">
      <c r="L17320" s="8"/>
      <c r="M17320" s="8"/>
      <c r="N17320" s="8"/>
      <c r="O17320" s="8"/>
      <c r="P17320" s="8"/>
    </row>
    <row r="17321" spans="12:16" ht="24" customHeight="1">
      <c r="L17321" s="8"/>
      <c r="M17321" s="8"/>
      <c r="N17321" s="8"/>
      <c r="O17321" s="8"/>
      <c r="P17321" s="8"/>
    </row>
    <row r="17322" spans="12:16" ht="24" customHeight="1">
      <c r="L17322" s="8"/>
      <c r="M17322" s="8"/>
      <c r="N17322" s="8"/>
      <c r="O17322" s="8"/>
      <c r="P17322" s="8"/>
    </row>
    <row r="17323" spans="12:16" ht="24" customHeight="1">
      <c r="L17323" s="8"/>
      <c r="M17323" s="8"/>
      <c r="N17323" s="8"/>
      <c r="O17323" s="8"/>
      <c r="P17323" s="8"/>
    </row>
    <row r="17324" spans="12:16" ht="24" customHeight="1">
      <c r="L17324" s="8"/>
      <c r="M17324" s="8"/>
      <c r="N17324" s="8"/>
      <c r="O17324" s="8"/>
      <c r="P17324" s="8"/>
    </row>
    <row r="17325" spans="12:16" ht="24" customHeight="1">
      <c r="L17325" s="8"/>
      <c r="M17325" s="8"/>
      <c r="N17325" s="8"/>
      <c r="O17325" s="8"/>
      <c r="P17325" s="8"/>
    </row>
    <row r="17326" spans="12:16" ht="24" customHeight="1">
      <c r="L17326" s="8"/>
      <c r="M17326" s="8"/>
      <c r="N17326" s="8"/>
      <c r="O17326" s="8"/>
      <c r="P17326" s="8"/>
    </row>
    <row r="17327" spans="12:16" ht="24" customHeight="1">
      <c r="L17327" s="8"/>
      <c r="M17327" s="8"/>
      <c r="N17327" s="8"/>
      <c r="O17327" s="8"/>
      <c r="P17327" s="8"/>
    </row>
    <row r="17328" spans="12:16" ht="24" customHeight="1">
      <c r="L17328" s="8"/>
      <c r="M17328" s="8"/>
      <c r="N17328" s="8"/>
      <c r="O17328" s="8"/>
      <c r="P17328" s="8"/>
    </row>
    <row r="17329" spans="12:16" ht="24" customHeight="1">
      <c r="L17329" s="8"/>
      <c r="M17329" s="8"/>
      <c r="N17329" s="8"/>
      <c r="O17329" s="8"/>
      <c r="P17329" s="8"/>
    </row>
    <row r="17330" spans="12:16" ht="24" customHeight="1">
      <c r="L17330" s="8"/>
      <c r="M17330" s="8"/>
      <c r="N17330" s="8"/>
      <c r="O17330" s="8"/>
      <c r="P17330" s="8"/>
    </row>
    <row r="17331" spans="12:16" ht="24" customHeight="1">
      <c r="L17331" s="8"/>
      <c r="M17331" s="8"/>
      <c r="N17331" s="8"/>
      <c r="O17331" s="8"/>
      <c r="P17331" s="8"/>
    </row>
    <row r="17332" spans="12:16" ht="24" customHeight="1">
      <c r="L17332" s="8"/>
      <c r="M17332" s="8"/>
      <c r="N17332" s="8"/>
      <c r="O17332" s="8"/>
      <c r="P17332" s="8"/>
    </row>
    <row r="17333" spans="12:16" ht="24" customHeight="1">
      <c r="L17333" s="8"/>
      <c r="M17333" s="8"/>
      <c r="N17333" s="8"/>
      <c r="O17333" s="8"/>
      <c r="P17333" s="8"/>
    </row>
    <row r="17334" spans="12:16" ht="24" customHeight="1">
      <c r="L17334" s="8"/>
      <c r="M17334" s="8"/>
      <c r="N17334" s="8"/>
      <c r="O17334" s="8"/>
      <c r="P17334" s="8"/>
    </row>
    <row r="17335" spans="12:16" ht="24" customHeight="1">
      <c r="L17335" s="8"/>
      <c r="M17335" s="8"/>
      <c r="N17335" s="8"/>
      <c r="O17335" s="8"/>
      <c r="P17335" s="8"/>
    </row>
    <row r="17336" spans="12:16" ht="24" customHeight="1">
      <c r="L17336" s="8"/>
      <c r="M17336" s="8"/>
      <c r="N17336" s="8"/>
      <c r="O17336" s="8"/>
      <c r="P17336" s="8"/>
    </row>
    <row r="17337" spans="12:16" ht="24" customHeight="1">
      <c r="L17337" s="8"/>
      <c r="M17337" s="8"/>
      <c r="N17337" s="8"/>
      <c r="O17337" s="8"/>
      <c r="P17337" s="8"/>
    </row>
    <row r="17338" spans="12:16" ht="24" customHeight="1">
      <c r="L17338" s="8"/>
      <c r="M17338" s="8"/>
      <c r="N17338" s="8"/>
      <c r="O17338" s="8"/>
      <c r="P17338" s="8"/>
    </row>
    <row r="17339" spans="12:16" ht="24" customHeight="1">
      <c r="L17339" s="8"/>
      <c r="M17339" s="8"/>
      <c r="N17339" s="8"/>
      <c r="O17339" s="8"/>
      <c r="P17339" s="8"/>
    </row>
    <row r="17340" spans="12:16" ht="24" customHeight="1">
      <c r="L17340" s="8"/>
      <c r="M17340" s="8"/>
      <c r="N17340" s="8"/>
      <c r="O17340" s="8"/>
      <c r="P17340" s="8"/>
    </row>
    <row r="17341" spans="12:16" ht="24" customHeight="1">
      <c r="L17341" s="8"/>
      <c r="M17341" s="8"/>
      <c r="N17341" s="8"/>
      <c r="O17341" s="8"/>
      <c r="P17341" s="8"/>
    </row>
    <row r="17342" spans="12:16" ht="24" customHeight="1">
      <c r="L17342" s="8"/>
      <c r="M17342" s="8"/>
      <c r="N17342" s="8"/>
      <c r="O17342" s="8"/>
      <c r="P17342" s="8"/>
    </row>
    <row r="17343" spans="12:16" ht="24" customHeight="1">
      <c r="L17343" s="8"/>
      <c r="M17343" s="8"/>
      <c r="N17343" s="8"/>
      <c r="O17343" s="8"/>
      <c r="P17343" s="8"/>
    </row>
    <row r="17344" spans="12:16" ht="24" customHeight="1">
      <c r="L17344" s="8"/>
      <c r="M17344" s="8"/>
      <c r="N17344" s="8"/>
      <c r="O17344" s="8"/>
      <c r="P17344" s="8"/>
    </row>
    <row r="17345" spans="12:16" ht="24" customHeight="1">
      <c r="L17345" s="8"/>
      <c r="M17345" s="8"/>
      <c r="N17345" s="8"/>
      <c r="O17345" s="8"/>
      <c r="P17345" s="8"/>
    </row>
    <row r="17346" spans="12:16" ht="24" customHeight="1">
      <c r="L17346" s="8"/>
      <c r="M17346" s="8"/>
      <c r="N17346" s="8"/>
      <c r="O17346" s="8"/>
      <c r="P17346" s="8"/>
    </row>
    <row r="17347" spans="12:16" ht="24" customHeight="1">
      <c r="L17347" s="8"/>
      <c r="M17347" s="8"/>
      <c r="N17347" s="8"/>
      <c r="O17347" s="8"/>
      <c r="P17347" s="8"/>
    </row>
    <row r="17348" spans="12:16" ht="24" customHeight="1">
      <c r="L17348" s="8"/>
      <c r="M17348" s="8"/>
      <c r="N17348" s="8"/>
      <c r="O17348" s="8"/>
      <c r="P17348" s="8"/>
    </row>
    <row r="17349" spans="12:16" ht="24" customHeight="1">
      <c r="L17349" s="8"/>
      <c r="M17349" s="8"/>
      <c r="N17349" s="8"/>
      <c r="O17349" s="8"/>
      <c r="P17349" s="8"/>
    </row>
    <row r="17350" spans="12:16" ht="24" customHeight="1">
      <c r="L17350" s="8"/>
      <c r="M17350" s="8"/>
      <c r="N17350" s="8"/>
      <c r="O17350" s="8"/>
      <c r="P17350" s="8"/>
    </row>
    <row r="17351" spans="12:16" ht="24" customHeight="1">
      <c r="L17351" s="8"/>
      <c r="M17351" s="8"/>
      <c r="N17351" s="8"/>
      <c r="O17351" s="8"/>
      <c r="P17351" s="8"/>
    </row>
    <row r="17352" spans="12:16" ht="24" customHeight="1">
      <c r="L17352" s="8"/>
      <c r="M17352" s="8"/>
      <c r="N17352" s="8"/>
      <c r="O17352" s="8"/>
      <c r="P17352" s="8"/>
    </row>
    <row r="17353" spans="12:16" ht="24" customHeight="1">
      <c r="L17353" s="8"/>
      <c r="M17353" s="8"/>
      <c r="N17353" s="8"/>
      <c r="O17353" s="8"/>
      <c r="P17353" s="8"/>
    </row>
    <row r="17354" spans="12:16" ht="24" customHeight="1">
      <c r="L17354" s="8"/>
      <c r="M17354" s="8"/>
      <c r="N17354" s="8"/>
      <c r="O17354" s="8"/>
      <c r="P17354" s="8"/>
    </row>
    <row r="17355" spans="12:16" ht="24" customHeight="1">
      <c r="L17355" s="8"/>
      <c r="M17355" s="8"/>
      <c r="N17355" s="8"/>
      <c r="O17355" s="8"/>
      <c r="P17355" s="8"/>
    </row>
    <row r="17356" spans="12:16" ht="24" customHeight="1">
      <c r="L17356" s="8"/>
      <c r="M17356" s="8"/>
      <c r="N17356" s="8"/>
      <c r="O17356" s="8"/>
      <c r="P17356" s="8"/>
    </row>
    <row r="17357" spans="12:16" ht="24" customHeight="1">
      <c r="L17357" s="8"/>
      <c r="M17357" s="8"/>
      <c r="N17357" s="8"/>
      <c r="O17357" s="8"/>
      <c r="P17357" s="8"/>
    </row>
    <row r="17358" spans="12:16" ht="24" customHeight="1">
      <c r="L17358" s="8"/>
      <c r="M17358" s="8"/>
      <c r="N17358" s="8"/>
      <c r="O17358" s="8"/>
      <c r="P17358" s="8"/>
    </row>
    <row r="17359" spans="12:16" ht="24" customHeight="1">
      <c r="L17359" s="8"/>
      <c r="M17359" s="8"/>
      <c r="N17359" s="8"/>
      <c r="O17359" s="8"/>
      <c r="P17359" s="8"/>
    </row>
    <row r="17360" spans="12:16" ht="24" customHeight="1">
      <c r="L17360" s="8"/>
      <c r="M17360" s="8"/>
      <c r="N17360" s="8"/>
      <c r="O17360" s="8"/>
      <c r="P17360" s="8"/>
    </row>
    <row r="17361" spans="12:16" ht="24" customHeight="1">
      <c r="L17361" s="8"/>
      <c r="M17361" s="8"/>
      <c r="N17361" s="8"/>
      <c r="O17361" s="8"/>
      <c r="P17361" s="8"/>
    </row>
    <row r="17362" spans="12:16" ht="24" customHeight="1">
      <c r="L17362" s="8"/>
      <c r="M17362" s="8"/>
      <c r="N17362" s="8"/>
      <c r="O17362" s="8"/>
      <c r="P17362" s="8"/>
    </row>
    <row r="17363" spans="12:16" ht="24" customHeight="1">
      <c r="L17363" s="8"/>
      <c r="M17363" s="8"/>
      <c r="N17363" s="8"/>
      <c r="O17363" s="8"/>
      <c r="P17363" s="8"/>
    </row>
    <row r="17364" spans="12:16" ht="24" customHeight="1">
      <c r="L17364" s="8"/>
      <c r="M17364" s="8"/>
      <c r="N17364" s="8"/>
      <c r="O17364" s="8"/>
      <c r="P17364" s="8"/>
    </row>
    <row r="17365" spans="12:16" ht="24" customHeight="1">
      <c r="L17365" s="8"/>
      <c r="M17365" s="8"/>
      <c r="N17365" s="8"/>
      <c r="O17365" s="8"/>
      <c r="P17365" s="8"/>
    </row>
    <row r="17366" spans="12:16" ht="24" customHeight="1">
      <c r="L17366" s="8"/>
      <c r="M17366" s="8"/>
      <c r="N17366" s="8"/>
      <c r="O17366" s="8"/>
      <c r="P17366" s="8"/>
    </row>
    <row r="17367" spans="12:16" ht="24" customHeight="1">
      <c r="L17367" s="8"/>
      <c r="M17367" s="8"/>
      <c r="N17367" s="8"/>
      <c r="O17367" s="8"/>
      <c r="P17367" s="8"/>
    </row>
    <row r="17368" spans="12:16" ht="24" customHeight="1">
      <c r="L17368" s="8"/>
      <c r="M17368" s="8"/>
      <c r="N17368" s="8"/>
      <c r="O17368" s="8"/>
      <c r="P17368" s="8"/>
    </row>
    <row r="17369" spans="12:16" ht="24" customHeight="1">
      <c r="L17369" s="8"/>
      <c r="M17369" s="8"/>
      <c r="N17369" s="8"/>
      <c r="O17369" s="8"/>
      <c r="P17369" s="8"/>
    </row>
    <row r="17370" spans="12:16" ht="24" customHeight="1">
      <c r="L17370" s="8"/>
      <c r="M17370" s="8"/>
      <c r="N17370" s="8"/>
      <c r="O17370" s="8"/>
      <c r="P17370" s="8"/>
    </row>
    <row r="17371" spans="12:16" ht="24" customHeight="1">
      <c r="L17371" s="8"/>
      <c r="M17371" s="8"/>
      <c r="N17371" s="8"/>
      <c r="O17371" s="8"/>
      <c r="P17371" s="8"/>
    </row>
    <row r="17372" spans="12:16" ht="24" customHeight="1">
      <c r="L17372" s="8"/>
      <c r="M17372" s="8"/>
      <c r="N17372" s="8"/>
      <c r="O17372" s="8"/>
      <c r="P17372" s="8"/>
    </row>
    <row r="17373" spans="12:16" ht="24" customHeight="1">
      <c r="L17373" s="8"/>
      <c r="M17373" s="8"/>
      <c r="N17373" s="8"/>
      <c r="O17373" s="8"/>
      <c r="P17373" s="8"/>
    </row>
    <row r="17374" spans="12:16" ht="24" customHeight="1">
      <c r="L17374" s="8"/>
      <c r="M17374" s="8"/>
      <c r="N17374" s="8"/>
      <c r="O17374" s="8"/>
      <c r="P17374" s="8"/>
    </row>
    <row r="17375" spans="12:16" ht="24" customHeight="1">
      <c r="L17375" s="8"/>
      <c r="M17375" s="8"/>
      <c r="N17375" s="8"/>
      <c r="O17375" s="8"/>
      <c r="P17375" s="8"/>
    </row>
    <row r="17376" spans="12:16" ht="24" customHeight="1">
      <c r="L17376" s="8"/>
      <c r="M17376" s="8"/>
      <c r="N17376" s="8"/>
      <c r="O17376" s="8"/>
      <c r="P17376" s="8"/>
    </row>
    <row r="17377" spans="12:16" ht="24" customHeight="1">
      <c r="L17377" s="8"/>
      <c r="M17377" s="8"/>
      <c r="N17377" s="8"/>
      <c r="O17377" s="8"/>
      <c r="P17377" s="8"/>
    </row>
    <row r="17378" spans="12:16" ht="24" customHeight="1">
      <c r="L17378" s="8"/>
      <c r="M17378" s="8"/>
      <c r="N17378" s="8"/>
      <c r="O17378" s="8"/>
      <c r="P17378" s="8"/>
    </row>
    <row r="17379" spans="12:16" ht="24" customHeight="1">
      <c r="L17379" s="8"/>
      <c r="M17379" s="8"/>
      <c r="N17379" s="8"/>
      <c r="O17379" s="8"/>
      <c r="P17379" s="8"/>
    </row>
    <row r="17380" spans="12:16" ht="24" customHeight="1">
      <c r="L17380" s="8"/>
      <c r="M17380" s="8"/>
      <c r="N17380" s="8"/>
      <c r="O17380" s="8"/>
      <c r="P17380" s="8"/>
    </row>
    <row r="17381" spans="12:16" ht="24" customHeight="1">
      <c r="L17381" s="8"/>
      <c r="M17381" s="8"/>
      <c r="N17381" s="8"/>
      <c r="O17381" s="8"/>
      <c r="P17381" s="8"/>
    </row>
    <row r="17382" spans="12:16" ht="24" customHeight="1">
      <c r="L17382" s="8"/>
      <c r="M17382" s="8"/>
      <c r="N17382" s="8"/>
      <c r="O17382" s="8"/>
      <c r="P17382" s="8"/>
    </row>
    <row r="17383" spans="12:16" ht="24" customHeight="1">
      <c r="L17383" s="8"/>
      <c r="M17383" s="8"/>
      <c r="N17383" s="8"/>
      <c r="O17383" s="8"/>
      <c r="P17383" s="8"/>
    </row>
    <row r="17384" spans="12:16" ht="24" customHeight="1">
      <c r="L17384" s="8"/>
      <c r="M17384" s="8"/>
      <c r="N17384" s="8"/>
      <c r="O17384" s="8"/>
      <c r="P17384" s="8"/>
    </row>
    <row r="17385" spans="12:16" ht="24" customHeight="1">
      <c r="L17385" s="8"/>
      <c r="M17385" s="8"/>
      <c r="N17385" s="8"/>
      <c r="O17385" s="8"/>
      <c r="P17385" s="8"/>
    </row>
    <row r="17386" spans="12:16" ht="24" customHeight="1">
      <c r="L17386" s="8"/>
      <c r="M17386" s="8"/>
      <c r="N17386" s="8"/>
      <c r="O17386" s="8"/>
      <c r="P17386" s="8"/>
    </row>
    <row r="17387" spans="12:16" ht="24" customHeight="1">
      <c r="L17387" s="8"/>
      <c r="M17387" s="8"/>
      <c r="N17387" s="8"/>
      <c r="O17387" s="8"/>
      <c r="P17387" s="8"/>
    </row>
    <row r="17388" spans="12:16" ht="24" customHeight="1">
      <c r="L17388" s="8"/>
      <c r="M17388" s="8"/>
      <c r="N17388" s="8"/>
      <c r="O17388" s="8"/>
      <c r="P17388" s="8"/>
    </row>
    <row r="17389" spans="12:16" ht="24" customHeight="1">
      <c r="L17389" s="8"/>
      <c r="M17389" s="8"/>
      <c r="N17389" s="8"/>
      <c r="O17389" s="8"/>
      <c r="P17389" s="8"/>
    </row>
    <row r="17390" spans="12:16" ht="24" customHeight="1">
      <c r="L17390" s="8"/>
      <c r="M17390" s="8"/>
      <c r="N17390" s="8"/>
      <c r="O17390" s="8"/>
      <c r="P17390" s="8"/>
    </row>
    <row r="17391" spans="12:16" ht="24" customHeight="1">
      <c r="L17391" s="8"/>
      <c r="M17391" s="8"/>
      <c r="N17391" s="8"/>
      <c r="O17391" s="8"/>
      <c r="P17391" s="8"/>
    </row>
    <row r="17392" spans="12:16" ht="24" customHeight="1">
      <c r="L17392" s="8"/>
      <c r="M17392" s="8"/>
      <c r="N17392" s="8"/>
      <c r="O17392" s="8"/>
      <c r="P17392" s="8"/>
    </row>
    <row r="17393" spans="12:16" ht="24" customHeight="1">
      <c r="L17393" s="8"/>
      <c r="M17393" s="8"/>
      <c r="N17393" s="8"/>
      <c r="O17393" s="8"/>
      <c r="P17393" s="8"/>
    </row>
    <row r="17394" spans="12:16" ht="24" customHeight="1">
      <c r="L17394" s="8"/>
      <c r="M17394" s="8"/>
      <c r="N17394" s="8"/>
      <c r="O17394" s="8"/>
      <c r="P17394" s="8"/>
    </row>
    <row r="17395" spans="12:16" ht="24" customHeight="1">
      <c r="L17395" s="8"/>
      <c r="M17395" s="8"/>
      <c r="N17395" s="8"/>
      <c r="O17395" s="8"/>
      <c r="P17395" s="8"/>
    </row>
    <row r="17396" spans="12:16" ht="24" customHeight="1">
      <c r="L17396" s="8"/>
      <c r="M17396" s="8"/>
      <c r="N17396" s="8"/>
      <c r="O17396" s="8"/>
      <c r="P17396" s="8"/>
    </row>
    <row r="17397" spans="12:16" ht="24" customHeight="1">
      <c r="L17397" s="8"/>
      <c r="M17397" s="8"/>
      <c r="N17397" s="8"/>
      <c r="O17397" s="8"/>
      <c r="P17397" s="8"/>
    </row>
    <row r="17398" spans="12:16" ht="24" customHeight="1">
      <c r="L17398" s="8"/>
      <c r="M17398" s="8"/>
      <c r="N17398" s="8"/>
      <c r="O17398" s="8"/>
      <c r="P17398" s="8"/>
    </row>
    <row r="17399" spans="12:16" ht="24" customHeight="1">
      <c r="L17399" s="8"/>
      <c r="M17399" s="8"/>
      <c r="N17399" s="8"/>
      <c r="O17399" s="8"/>
      <c r="P17399" s="8"/>
    </row>
    <row r="17400" spans="12:16" ht="24" customHeight="1">
      <c r="L17400" s="8"/>
      <c r="M17400" s="8"/>
      <c r="N17400" s="8"/>
      <c r="O17400" s="8"/>
      <c r="P17400" s="8"/>
    </row>
    <row r="17401" spans="12:16" ht="24" customHeight="1">
      <c r="L17401" s="8"/>
      <c r="M17401" s="8"/>
      <c r="N17401" s="8"/>
      <c r="O17401" s="8"/>
      <c r="P17401" s="8"/>
    </row>
    <row r="17402" spans="12:16" ht="24" customHeight="1">
      <c r="L17402" s="8"/>
      <c r="M17402" s="8"/>
      <c r="N17402" s="8"/>
      <c r="O17402" s="8"/>
      <c r="P17402" s="8"/>
    </row>
    <row r="17403" spans="12:16" ht="24" customHeight="1">
      <c r="L17403" s="8"/>
      <c r="M17403" s="8"/>
      <c r="N17403" s="8"/>
      <c r="O17403" s="8"/>
      <c r="P17403" s="8"/>
    </row>
    <row r="17404" spans="12:16" ht="24" customHeight="1">
      <c r="L17404" s="8"/>
      <c r="M17404" s="8"/>
      <c r="N17404" s="8"/>
      <c r="O17404" s="8"/>
      <c r="P17404" s="8"/>
    </row>
    <row r="17405" spans="12:16" ht="24" customHeight="1">
      <c r="L17405" s="8"/>
      <c r="M17405" s="8"/>
      <c r="N17405" s="8"/>
      <c r="O17405" s="8"/>
      <c r="P17405" s="8"/>
    </row>
    <row r="17406" spans="12:16" ht="24" customHeight="1">
      <c r="L17406" s="8"/>
      <c r="M17406" s="8"/>
      <c r="N17406" s="8"/>
      <c r="O17406" s="8"/>
      <c r="P17406" s="8"/>
    </row>
    <row r="17407" spans="12:16" ht="24" customHeight="1">
      <c r="L17407" s="8"/>
      <c r="M17407" s="8"/>
      <c r="N17407" s="8"/>
      <c r="O17407" s="8"/>
      <c r="P17407" s="8"/>
    </row>
    <row r="17408" spans="12:16" ht="24" customHeight="1">
      <c r="L17408" s="8"/>
      <c r="M17408" s="8"/>
      <c r="N17408" s="8"/>
      <c r="O17408" s="8"/>
      <c r="P17408" s="8"/>
    </row>
    <row r="17409" spans="12:16" ht="24" customHeight="1">
      <c r="L17409" s="8"/>
      <c r="M17409" s="8"/>
      <c r="N17409" s="8"/>
      <c r="O17409" s="8"/>
      <c r="P17409" s="8"/>
    </row>
    <row r="17410" spans="12:16" ht="24" customHeight="1">
      <c r="L17410" s="8"/>
      <c r="M17410" s="8"/>
      <c r="N17410" s="8"/>
      <c r="O17410" s="8"/>
      <c r="P17410" s="8"/>
    </row>
    <row r="17411" spans="12:16" ht="24" customHeight="1">
      <c r="L17411" s="8"/>
      <c r="M17411" s="8"/>
      <c r="N17411" s="8"/>
      <c r="O17411" s="8"/>
      <c r="P17411" s="8"/>
    </row>
    <row r="17412" spans="12:16" ht="24" customHeight="1">
      <c r="L17412" s="8"/>
      <c r="M17412" s="8"/>
      <c r="N17412" s="8"/>
      <c r="O17412" s="8"/>
      <c r="P17412" s="8"/>
    </row>
    <row r="17413" spans="12:16" ht="24" customHeight="1">
      <c r="L17413" s="8"/>
      <c r="M17413" s="8"/>
      <c r="N17413" s="8"/>
      <c r="O17413" s="8"/>
      <c r="P17413" s="8"/>
    </row>
    <row r="17414" spans="12:16" ht="24" customHeight="1">
      <c r="L17414" s="8"/>
      <c r="M17414" s="8"/>
      <c r="N17414" s="8"/>
      <c r="O17414" s="8"/>
      <c r="P17414" s="8"/>
    </row>
    <row r="17415" spans="12:16" ht="24" customHeight="1">
      <c r="L17415" s="8"/>
      <c r="M17415" s="8"/>
      <c r="N17415" s="8"/>
      <c r="O17415" s="8"/>
      <c r="P17415" s="8"/>
    </row>
    <row r="17416" spans="12:16" ht="24" customHeight="1">
      <c r="L17416" s="8"/>
      <c r="M17416" s="8"/>
      <c r="N17416" s="8"/>
      <c r="O17416" s="8"/>
      <c r="P17416" s="8"/>
    </row>
    <row r="17417" spans="12:16" ht="24" customHeight="1">
      <c r="L17417" s="8"/>
      <c r="M17417" s="8"/>
      <c r="N17417" s="8"/>
      <c r="O17417" s="8"/>
      <c r="P17417" s="8"/>
    </row>
    <row r="17418" spans="12:16" ht="24" customHeight="1">
      <c r="L17418" s="8"/>
      <c r="M17418" s="8"/>
      <c r="N17418" s="8"/>
      <c r="O17418" s="8"/>
      <c r="P17418" s="8"/>
    </row>
    <row r="17419" spans="12:16" ht="24" customHeight="1">
      <c r="L17419" s="8"/>
      <c r="M17419" s="8"/>
      <c r="N17419" s="8"/>
      <c r="O17419" s="8"/>
      <c r="P17419" s="8"/>
    </row>
    <row r="17420" spans="12:16" ht="24" customHeight="1">
      <c r="L17420" s="8"/>
      <c r="M17420" s="8"/>
      <c r="N17420" s="8"/>
      <c r="O17420" s="8"/>
      <c r="P17420" s="8"/>
    </row>
    <row r="17421" spans="12:16" ht="24" customHeight="1">
      <c r="L17421" s="8"/>
      <c r="M17421" s="8"/>
      <c r="N17421" s="8"/>
      <c r="O17421" s="8"/>
      <c r="P17421" s="8"/>
    </row>
    <row r="17422" spans="12:16" ht="24" customHeight="1">
      <c r="L17422" s="8"/>
      <c r="M17422" s="8"/>
      <c r="N17422" s="8"/>
      <c r="O17422" s="8"/>
      <c r="P17422" s="8"/>
    </row>
    <row r="17423" spans="12:16" ht="24" customHeight="1">
      <c r="L17423" s="8"/>
      <c r="M17423" s="8"/>
      <c r="N17423" s="8"/>
      <c r="O17423" s="8"/>
      <c r="P17423" s="8"/>
    </row>
    <row r="17424" spans="12:16" ht="24" customHeight="1">
      <c r="L17424" s="8"/>
      <c r="M17424" s="8"/>
      <c r="N17424" s="8"/>
      <c r="O17424" s="8"/>
      <c r="P17424" s="8"/>
    </row>
    <row r="17425" spans="12:16" ht="24" customHeight="1">
      <c r="L17425" s="8"/>
      <c r="M17425" s="8"/>
      <c r="N17425" s="8"/>
      <c r="O17425" s="8"/>
      <c r="P17425" s="8"/>
    </row>
    <row r="17426" spans="12:16" ht="24" customHeight="1">
      <c r="L17426" s="8"/>
      <c r="M17426" s="8"/>
      <c r="N17426" s="8"/>
      <c r="O17426" s="8"/>
      <c r="P17426" s="8"/>
    </row>
    <row r="17427" spans="12:16" ht="24" customHeight="1">
      <c r="L17427" s="8"/>
      <c r="M17427" s="8"/>
      <c r="N17427" s="8"/>
      <c r="O17427" s="8"/>
      <c r="P17427" s="8"/>
    </row>
    <row r="17428" spans="12:16" ht="24" customHeight="1">
      <c r="L17428" s="8"/>
      <c r="M17428" s="8"/>
      <c r="N17428" s="8"/>
      <c r="O17428" s="8"/>
      <c r="P17428" s="8"/>
    </row>
    <row r="17429" spans="12:16" ht="24" customHeight="1">
      <c r="L17429" s="8"/>
      <c r="M17429" s="8"/>
      <c r="N17429" s="8"/>
      <c r="O17429" s="8"/>
      <c r="P17429" s="8"/>
    </row>
    <row r="17430" spans="12:16" ht="24" customHeight="1">
      <c r="L17430" s="8"/>
      <c r="M17430" s="8"/>
      <c r="N17430" s="8"/>
      <c r="O17430" s="8"/>
      <c r="P17430" s="8"/>
    </row>
    <row r="17431" spans="12:16" ht="24" customHeight="1">
      <c r="L17431" s="8"/>
      <c r="M17431" s="8"/>
      <c r="N17431" s="8"/>
      <c r="O17431" s="8"/>
      <c r="P17431" s="8"/>
    </row>
    <row r="17432" spans="12:16" ht="24" customHeight="1">
      <c r="L17432" s="8"/>
      <c r="M17432" s="8"/>
      <c r="N17432" s="8"/>
      <c r="O17432" s="8"/>
      <c r="P17432" s="8"/>
    </row>
    <row r="17433" spans="12:16" ht="24" customHeight="1">
      <c r="L17433" s="8"/>
      <c r="M17433" s="8"/>
      <c r="N17433" s="8"/>
      <c r="O17433" s="8"/>
      <c r="P17433" s="8"/>
    </row>
    <row r="17434" spans="12:16" ht="24" customHeight="1">
      <c r="L17434" s="8"/>
      <c r="M17434" s="8"/>
      <c r="N17434" s="8"/>
      <c r="O17434" s="8"/>
      <c r="P17434" s="8"/>
    </row>
    <row r="17435" spans="12:16" ht="24" customHeight="1">
      <c r="L17435" s="8"/>
      <c r="M17435" s="8"/>
      <c r="N17435" s="8"/>
      <c r="O17435" s="8"/>
      <c r="P17435" s="8"/>
    </row>
    <row r="17436" spans="12:16" ht="24" customHeight="1">
      <c r="L17436" s="8"/>
      <c r="M17436" s="8"/>
      <c r="N17436" s="8"/>
      <c r="O17436" s="8"/>
      <c r="P17436" s="8"/>
    </row>
    <row r="17437" spans="12:16" ht="24" customHeight="1">
      <c r="L17437" s="8"/>
      <c r="M17437" s="8"/>
      <c r="N17437" s="8"/>
      <c r="O17437" s="8"/>
      <c r="P17437" s="8"/>
    </row>
    <row r="17438" spans="12:16" ht="24" customHeight="1">
      <c r="L17438" s="8"/>
      <c r="M17438" s="8"/>
      <c r="N17438" s="8"/>
      <c r="O17438" s="8"/>
      <c r="P17438" s="8"/>
    </row>
    <row r="17439" spans="12:16" ht="24" customHeight="1">
      <c r="L17439" s="8"/>
      <c r="M17439" s="8"/>
      <c r="N17439" s="8"/>
      <c r="O17439" s="8"/>
      <c r="P17439" s="8"/>
    </row>
    <row r="17440" spans="12:16" ht="24" customHeight="1">
      <c r="L17440" s="8"/>
      <c r="M17440" s="8"/>
      <c r="N17440" s="8"/>
      <c r="O17440" s="8"/>
      <c r="P17440" s="8"/>
    </row>
    <row r="17441" spans="12:16" ht="24" customHeight="1">
      <c r="L17441" s="8"/>
      <c r="M17441" s="8"/>
      <c r="N17441" s="8"/>
      <c r="O17441" s="8"/>
      <c r="P17441" s="8"/>
    </row>
    <row r="17442" spans="12:16" ht="24" customHeight="1">
      <c r="L17442" s="8"/>
      <c r="M17442" s="8"/>
      <c r="N17442" s="8"/>
      <c r="O17442" s="8"/>
      <c r="P17442" s="8"/>
    </row>
    <row r="17443" spans="12:16" ht="24" customHeight="1">
      <c r="L17443" s="8"/>
      <c r="M17443" s="8"/>
      <c r="N17443" s="8"/>
      <c r="O17443" s="8"/>
      <c r="P17443" s="8"/>
    </row>
    <row r="17444" spans="12:16" ht="24" customHeight="1">
      <c r="L17444" s="8"/>
      <c r="M17444" s="8"/>
      <c r="N17444" s="8"/>
      <c r="O17444" s="8"/>
      <c r="P17444" s="8"/>
    </row>
    <row r="17445" spans="12:16" ht="24" customHeight="1">
      <c r="L17445" s="8"/>
      <c r="M17445" s="8"/>
      <c r="N17445" s="8"/>
      <c r="O17445" s="8"/>
      <c r="P17445" s="8"/>
    </row>
    <row r="17446" spans="12:16" ht="24" customHeight="1">
      <c r="L17446" s="8"/>
      <c r="M17446" s="8"/>
      <c r="N17446" s="8"/>
      <c r="O17446" s="8"/>
      <c r="P17446" s="8"/>
    </row>
    <row r="17447" spans="12:16" ht="24" customHeight="1">
      <c r="L17447" s="8"/>
      <c r="M17447" s="8"/>
      <c r="N17447" s="8"/>
      <c r="O17447" s="8"/>
      <c r="P17447" s="8"/>
    </row>
    <row r="17448" spans="12:16" ht="24" customHeight="1">
      <c r="L17448" s="8"/>
      <c r="M17448" s="8"/>
      <c r="N17448" s="8"/>
      <c r="O17448" s="8"/>
      <c r="P17448" s="8"/>
    </row>
    <row r="17449" spans="12:16" ht="24" customHeight="1">
      <c r="L17449" s="8"/>
      <c r="M17449" s="8"/>
      <c r="N17449" s="8"/>
      <c r="O17449" s="8"/>
      <c r="P17449" s="8"/>
    </row>
    <row r="17450" spans="12:16" ht="24" customHeight="1">
      <c r="L17450" s="8"/>
      <c r="M17450" s="8"/>
      <c r="N17450" s="8"/>
      <c r="O17450" s="8"/>
      <c r="P17450" s="8"/>
    </row>
    <row r="17451" spans="12:16" ht="24" customHeight="1">
      <c r="L17451" s="8"/>
      <c r="M17451" s="8"/>
      <c r="N17451" s="8"/>
      <c r="O17451" s="8"/>
      <c r="P17451" s="8"/>
    </row>
    <row r="17452" spans="12:16" ht="24" customHeight="1">
      <c r="L17452" s="8"/>
      <c r="M17452" s="8"/>
      <c r="N17452" s="8"/>
      <c r="O17452" s="8"/>
      <c r="P17452" s="8"/>
    </row>
    <row r="17453" spans="12:16" ht="24" customHeight="1">
      <c r="L17453" s="8"/>
      <c r="M17453" s="8"/>
      <c r="N17453" s="8"/>
      <c r="O17453" s="8"/>
      <c r="P17453" s="8"/>
    </row>
    <row r="17454" spans="12:16" ht="24" customHeight="1">
      <c r="L17454" s="8"/>
      <c r="M17454" s="8"/>
      <c r="N17454" s="8"/>
      <c r="O17454" s="8"/>
      <c r="P17454" s="8"/>
    </row>
    <row r="17455" spans="12:16" ht="24" customHeight="1">
      <c r="L17455" s="8"/>
      <c r="M17455" s="8"/>
      <c r="N17455" s="8"/>
      <c r="O17455" s="8"/>
      <c r="P17455" s="8"/>
    </row>
    <row r="17456" spans="12:16" ht="24" customHeight="1">
      <c r="L17456" s="8"/>
      <c r="M17456" s="8"/>
      <c r="N17456" s="8"/>
      <c r="O17456" s="8"/>
      <c r="P17456" s="8"/>
    </row>
    <row r="17457" spans="12:16" ht="24" customHeight="1">
      <c r="L17457" s="8"/>
      <c r="M17457" s="8"/>
      <c r="N17457" s="8"/>
      <c r="O17457" s="8"/>
      <c r="P17457" s="8"/>
    </row>
    <row r="17458" spans="12:16" ht="24" customHeight="1">
      <c r="L17458" s="8"/>
      <c r="M17458" s="8"/>
      <c r="N17458" s="8"/>
      <c r="O17458" s="8"/>
      <c r="P17458" s="8"/>
    </row>
    <row r="17459" spans="12:16" ht="24" customHeight="1">
      <c r="L17459" s="8"/>
      <c r="M17459" s="8"/>
      <c r="N17459" s="8"/>
      <c r="O17459" s="8"/>
      <c r="P17459" s="8"/>
    </row>
    <row r="17460" spans="12:16" ht="24" customHeight="1">
      <c r="L17460" s="8"/>
      <c r="M17460" s="8"/>
      <c r="N17460" s="8"/>
      <c r="O17460" s="8"/>
      <c r="P17460" s="8"/>
    </row>
    <row r="17461" spans="12:16" ht="24" customHeight="1">
      <c r="L17461" s="8"/>
      <c r="M17461" s="8"/>
      <c r="N17461" s="8"/>
      <c r="O17461" s="8"/>
      <c r="P17461" s="8"/>
    </row>
    <row r="17462" spans="12:16" ht="24" customHeight="1">
      <c r="L17462" s="8"/>
      <c r="M17462" s="8"/>
      <c r="N17462" s="8"/>
      <c r="O17462" s="8"/>
      <c r="P17462" s="8"/>
    </row>
    <row r="17463" spans="12:16" ht="24" customHeight="1">
      <c r="L17463" s="8"/>
      <c r="M17463" s="8"/>
      <c r="N17463" s="8"/>
      <c r="O17463" s="8"/>
      <c r="P17463" s="8"/>
    </row>
    <row r="17464" spans="12:16" ht="24" customHeight="1">
      <c r="L17464" s="8"/>
      <c r="M17464" s="8"/>
      <c r="N17464" s="8"/>
      <c r="O17464" s="8"/>
      <c r="P17464" s="8"/>
    </row>
    <row r="17465" spans="12:16" ht="24" customHeight="1">
      <c r="L17465" s="8"/>
      <c r="M17465" s="8"/>
      <c r="N17465" s="8"/>
      <c r="O17465" s="8"/>
      <c r="P17465" s="8"/>
    </row>
    <row r="17466" spans="12:16" ht="24" customHeight="1">
      <c r="L17466" s="8"/>
      <c r="M17466" s="8"/>
      <c r="N17466" s="8"/>
      <c r="O17466" s="8"/>
      <c r="P17466" s="8"/>
    </row>
    <row r="17467" spans="12:16" ht="24" customHeight="1">
      <c r="L17467" s="8"/>
      <c r="M17467" s="8"/>
      <c r="N17467" s="8"/>
      <c r="O17467" s="8"/>
      <c r="P17467" s="8"/>
    </row>
    <row r="17468" spans="12:16" ht="24" customHeight="1">
      <c r="L17468" s="8"/>
      <c r="M17468" s="8"/>
      <c r="N17468" s="8"/>
      <c r="O17468" s="8"/>
      <c r="P17468" s="8"/>
    </row>
    <row r="17469" spans="12:16" ht="24" customHeight="1">
      <c r="L17469" s="8"/>
      <c r="M17469" s="8"/>
      <c r="N17469" s="8"/>
      <c r="O17469" s="8"/>
      <c r="P17469" s="8"/>
    </row>
    <row r="17470" spans="12:16" ht="24" customHeight="1">
      <c r="L17470" s="8"/>
      <c r="M17470" s="8"/>
      <c r="N17470" s="8"/>
      <c r="O17470" s="8"/>
      <c r="P17470" s="8"/>
    </row>
    <row r="17471" spans="12:16" ht="24" customHeight="1">
      <c r="L17471" s="8"/>
      <c r="M17471" s="8"/>
      <c r="N17471" s="8"/>
      <c r="O17471" s="8"/>
      <c r="P17471" s="8"/>
    </row>
    <row r="17472" spans="12:16" ht="24" customHeight="1">
      <c r="L17472" s="8"/>
      <c r="M17472" s="8"/>
      <c r="N17472" s="8"/>
      <c r="O17472" s="8"/>
      <c r="P17472" s="8"/>
    </row>
    <row r="17473" spans="12:16" ht="24" customHeight="1">
      <c r="L17473" s="8"/>
      <c r="M17473" s="8"/>
      <c r="N17473" s="8"/>
      <c r="O17473" s="8"/>
      <c r="P17473" s="8"/>
    </row>
    <row r="17474" spans="12:16" ht="24" customHeight="1">
      <c r="L17474" s="8"/>
      <c r="M17474" s="8"/>
      <c r="N17474" s="8"/>
      <c r="O17474" s="8"/>
      <c r="P17474" s="8"/>
    </row>
    <row r="17475" spans="12:16" ht="24" customHeight="1">
      <c r="L17475" s="8"/>
      <c r="M17475" s="8"/>
      <c r="N17475" s="8"/>
      <c r="O17475" s="8"/>
      <c r="P17475" s="8"/>
    </row>
    <row r="17476" spans="12:16" ht="24" customHeight="1">
      <c r="L17476" s="8"/>
      <c r="M17476" s="8"/>
      <c r="N17476" s="8"/>
      <c r="O17476" s="8"/>
      <c r="P17476" s="8"/>
    </row>
    <row r="17477" spans="12:16" ht="24" customHeight="1">
      <c r="L17477" s="8"/>
      <c r="M17477" s="8"/>
      <c r="N17477" s="8"/>
      <c r="O17477" s="8"/>
      <c r="P17477" s="8"/>
    </row>
    <row r="17478" spans="12:16" ht="24" customHeight="1">
      <c r="L17478" s="8"/>
      <c r="M17478" s="8"/>
      <c r="N17478" s="8"/>
      <c r="O17478" s="8"/>
      <c r="P17478" s="8"/>
    </row>
    <row r="17479" spans="12:16" ht="24" customHeight="1">
      <c r="L17479" s="8"/>
      <c r="M17479" s="8"/>
      <c r="N17479" s="8"/>
      <c r="O17479" s="8"/>
      <c r="P17479" s="8"/>
    </row>
    <row r="17480" spans="12:16" ht="24" customHeight="1">
      <c r="L17480" s="8"/>
      <c r="M17480" s="8"/>
      <c r="N17480" s="8"/>
      <c r="O17480" s="8"/>
      <c r="P17480" s="8"/>
    </row>
    <row r="17481" spans="12:16" ht="24" customHeight="1">
      <c r="L17481" s="8"/>
      <c r="M17481" s="8"/>
      <c r="N17481" s="8"/>
      <c r="O17481" s="8"/>
      <c r="P17481" s="8"/>
    </row>
    <row r="17482" spans="12:16" ht="24" customHeight="1">
      <c r="L17482" s="8"/>
      <c r="M17482" s="8"/>
      <c r="N17482" s="8"/>
      <c r="O17482" s="8"/>
      <c r="P17482" s="8"/>
    </row>
    <row r="17483" spans="12:16" ht="24" customHeight="1">
      <c r="L17483" s="8"/>
      <c r="M17483" s="8"/>
      <c r="N17483" s="8"/>
      <c r="O17483" s="8"/>
      <c r="P17483" s="8"/>
    </row>
    <row r="17484" spans="12:16" ht="24" customHeight="1">
      <c r="L17484" s="8"/>
      <c r="M17484" s="8"/>
      <c r="N17484" s="8"/>
      <c r="O17484" s="8"/>
      <c r="P17484" s="8"/>
    </row>
    <row r="17485" spans="12:16" ht="24" customHeight="1">
      <c r="L17485" s="8"/>
      <c r="M17485" s="8"/>
      <c r="N17485" s="8"/>
      <c r="O17485" s="8"/>
      <c r="P17485" s="8"/>
    </row>
    <row r="17486" spans="12:16" ht="24" customHeight="1">
      <c r="L17486" s="8"/>
      <c r="M17486" s="8"/>
      <c r="N17486" s="8"/>
      <c r="O17486" s="8"/>
      <c r="P17486" s="8"/>
    </row>
    <row r="17487" spans="12:16" ht="24" customHeight="1">
      <c r="L17487" s="8"/>
      <c r="M17487" s="8"/>
      <c r="N17487" s="8"/>
      <c r="O17487" s="8"/>
      <c r="P17487" s="8"/>
    </row>
    <row r="17488" spans="12:16" ht="24" customHeight="1">
      <c r="L17488" s="8"/>
      <c r="M17488" s="8"/>
      <c r="N17488" s="8"/>
      <c r="O17488" s="8"/>
      <c r="P17488" s="8"/>
    </row>
    <row r="17489" spans="12:16" ht="24" customHeight="1">
      <c r="L17489" s="8"/>
      <c r="M17489" s="8"/>
      <c r="N17489" s="8"/>
      <c r="O17489" s="8"/>
      <c r="P17489" s="8"/>
    </row>
    <row r="17490" spans="12:16" ht="24" customHeight="1">
      <c r="L17490" s="8"/>
      <c r="M17490" s="8"/>
      <c r="N17490" s="8"/>
      <c r="O17490" s="8"/>
      <c r="P17490" s="8"/>
    </row>
    <row r="17491" spans="12:16" ht="24" customHeight="1">
      <c r="L17491" s="8"/>
      <c r="M17491" s="8"/>
      <c r="N17491" s="8"/>
      <c r="O17491" s="8"/>
      <c r="P17491" s="8"/>
    </row>
    <row r="17492" spans="12:16" ht="24" customHeight="1">
      <c r="L17492" s="8"/>
      <c r="M17492" s="8"/>
      <c r="N17492" s="8"/>
      <c r="O17492" s="8"/>
      <c r="P17492" s="8"/>
    </row>
    <row r="17493" spans="12:16" ht="24" customHeight="1">
      <c r="L17493" s="8"/>
      <c r="M17493" s="8"/>
      <c r="N17493" s="8"/>
      <c r="O17493" s="8"/>
      <c r="P17493" s="8"/>
    </row>
    <row r="17494" spans="12:16" ht="24" customHeight="1">
      <c r="L17494" s="8"/>
      <c r="M17494" s="8"/>
      <c r="N17494" s="8"/>
      <c r="O17494" s="8"/>
      <c r="P17494" s="8"/>
    </row>
    <row r="17495" spans="12:16" ht="24" customHeight="1">
      <c r="L17495" s="8"/>
      <c r="M17495" s="8"/>
      <c r="N17495" s="8"/>
      <c r="O17495" s="8"/>
      <c r="P17495" s="8"/>
    </row>
    <row r="17496" spans="12:16" ht="24" customHeight="1">
      <c r="L17496" s="8"/>
      <c r="M17496" s="8"/>
      <c r="N17496" s="8"/>
      <c r="O17496" s="8"/>
      <c r="P17496" s="8"/>
    </row>
    <row r="17497" spans="12:16" ht="24" customHeight="1">
      <c r="L17497" s="8"/>
      <c r="M17497" s="8"/>
      <c r="N17497" s="8"/>
      <c r="O17497" s="8"/>
      <c r="P17497" s="8"/>
    </row>
    <row r="17498" spans="12:16" ht="24" customHeight="1">
      <c r="L17498" s="8"/>
      <c r="M17498" s="8"/>
      <c r="N17498" s="8"/>
      <c r="O17498" s="8"/>
      <c r="P17498" s="8"/>
    </row>
    <row r="17499" spans="12:16" ht="24" customHeight="1">
      <c r="L17499" s="8"/>
      <c r="M17499" s="8"/>
      <c r="N17499" s="8"/>
      <c r="O17499" s="8"/>
      <c r="P17499" s="8"/>
    </row>
    <row r="17500" spans="12:16" ht="24" customHeight="1">
      <c r="L17500" s="8"/>
      <c r="M17500" s="8"/>
      <c r="N17500" s="8"/>
      <c r="O17500" s="8"/>
      <c r="P17500" s="8"/>
    </row>
    <row r="17501" spans="12:16" ht="24" customHeight="1">
      <c r="L17501" s="8"/>
      <c r="M17501" s="8"/>
      <c r="N17501" s="8"/>
      <c r="O17501" s="8"/>
      <c r="P17501" s="8"/>
    </row>
    <row r="17502" spans="12:16" ht="24" customHeight="1">
      <c r="L17502" s="8"/>
      <c r="M17502" s="8"/>
      <c r="N17502" s="8"/>
      <c r="O17502" s="8"/>
      <c r="P17502" s="8"/>
    </row>
    <row r="17503" spans="12:16" ht="24" customHeight="1">
      <c r="L17503" s="8"/>
      <c r="M17503" s="8"/>
      <c r="N17503" s="8"/>
      <c r="O17503" s="8"/>
      <c r="P17503" s="8"/>
    </row>
    <row r="17504" spans="12:16" ht="24" customHeight="1">
      <c r="L17504" s="8"/>
      <c r="M17504" s="8"/>
      <c r="N17504" s="8"/>
      <c r="O17504" s="8"/>
      <c r="P17504" s="8"/>
    </row>
    <row r="17505" spans="12:16" ht="24" customHeight="1">
      <c r="L17505" s="8"/>
      <c r="M17505" s="8"/>
      <c r="N17505" s="8"/>
      <c r="O17505" s="8"/>
      <c r="P17505" s="8"/>
    </row>
    <row r="17506" spans="12:16" ht="24" customHeight="1">
      <c r="L17506" s="8"/>
      <c r="M17506" s="8"/>
      <c r="N17506" s="8"/>
      <c r="O17506" s="8"/>
      <c r="P17506" s="8"/>
    </row>
    <row r="17507" spans="12:16" ht="24" customHeight="1">
      <c r="L17507" s="8"/>
      <c r="M17507" s="8"/>
      <c r="N17507" s="8"/>
      <c r="O17507" s="8"/>
      <c r="P17507" s="8"/>
    </row>
    <row r="17508" spans="12:16" ht="24" customHeight="1">
      <c r="L17508" s="8"/>
      <c r="M17508" s="8"/>
      <c r="N17508" s="8"/>
      <c r="O17508" s="8"/>
      <c r="P17508" s="8"/>
    </row>
    <row r="17509" spans="12:16" ht="24" customHeight="1">
      <c r="L17509" s="8"/>
      <c r="M17509" s="8"/>
      <c r="N17509" s="8"/>
      <c r="O17509" s="8"/>
      <c r="P17509" s="8"/>
    </row>
    <row r="17510" spans="12:16" ht="24" customHeight="1">
      <c r="L17510" s="8"/>
      <c r="M17510" s="8"/>
      <c r="N17510" s="8"/>
      <c r="O17510" s="8"/>
      <c r="P17510" s="8"/>
    </row>
    <row r="17511" spans="12:16" ht="24" customHeight="1">
      <c r="L17511" s="8"/>
      <c r="M17511" s="8"/>
      <c r="N17511" s="8"/>
      <c r="O17511" s="8"/>
      <c r="P17511" s="8"/>
    </row>
    <row r="17512" spans="12:16" ht="24" customHeight="1">
      <c r="L17512" s="8"/>
      <c r="M17512" s="8"/>
      <c r="N17512" s="8"/>
      <c r="O17512" s="8"/>
      <c r="P17512" s="8"/>
    </row>
    <row r="17513" spans="12:16" ht="24" customHeight="1">
      <c r="L17513" s="8"/>
      <c r="M17513" s="8"/>
      <c r="N17513" s="8"/>
      <c r="O17513" s="8"/>
      <c r="P17513" s="8"/>
    </row>
    <row r="17514" spans="12:16" ht="24" customHeight="1">
      <c r="L17514" s="8"/>
      <c r="M17514" s="8"/>
      <c r="N17514" s="8"/>
      <c r="O17514" s="8"/>
      <c r="P17514" s="8"/>
    </row>
    <row r="17515" spans="12:16" ht="24" customHeight="1">
      <c r="L17515" s="8"/>
      <c r="M17515" s="8"/>
      <c r="N17515" s="8"/>
      <c r="O17515" s="8"/>
      <c r="P17515" s="8"/>
    </row>
    <row r="17516" spans="12:16" ht="24" customHeight="1">
      <c r="L17516" s="8"/>
      <c r="M17516" s="8"/>
      <c r="N17516" s="8"/>
      <c r="O17516" s="8"/>
      <c r="P17516" s="8"/>
    </row>
    <row r="17517" spans="12:16" ht="24" customHeight="1">
      <c r="L17517" s="8"/>
      <c r="M17517" s="8"/>
      <c r="N17517" s="8"/>
      <c r="O17517" s="8"/>
      <c r="P17517" s="8"/>
    </row>
    <row r="17518" spans="12:16" ht="24" customHeight="1">
      <c r="L17518" s="8"/>
      <c r="M17518" s="8"/>
      <c r="N17518" s="8"/>
      <c r="O17518" s="8"/>
      <c r="P17518" s="8"/>
    </row>
    <row r="17519" spans="12:16" ht="24" customHeight="1">
      <c r="L17519" s="8"/>
      <c r="M17519" s="8"/>
      <c r="N17519" s="8"/>
      <c r="O17519" s="8"/>
      <c r="P17519" s="8"/>
    </row>
    <row r="17520" spans="12:16" ht="24" customHeight="1">
      <c r="L17520" s="8"/>
      <c r="M17520" s="8"/>
      <c r="N17520" s="8"/>
      <c r="O17520" s="8"/>
      <c r="P17520" s="8"/>
    </row>
    <row r="17521" spans="12:16" ht="24" customHeight="1">
      <c r="L17521" s="8"/>
      <c r="M17521" s="8"/>
      <c r="N17521" s="8"/>
      <c r="O17521" s="8"/>
      <c r="P17521" s="8"/>
    </row>
    <row r="17522" spans="12:16" ht="24" customHeight="1">
      <c r="L17522" s="8"/>
      <c r="M17522" s="8"/>
      <c r="N17522" s="8"/>
      <c r="O17522" s="8"/>
      <c r="P17522" s="8"/>
    </row>
    <row r="17523" spans="12:16" ht="24" customHeight="1">
      <c r="L17523" s="8"/>
      <c r="M17523" s="8"/>
      <c r="N17523" s="8"/>
      <c r="O17523" s="8"/>
      <c r="P17523" s="8"/>
    </row>
    <row r="17524" spans="12:16" ht="24" customHeight="1">
      <c r="L17524" s="8"/>
      <c r="M17524" s="8"/>
      <c r="N17524" s="8"/>
      <c r="O17524" s="8"/>
      <c r="P17524" s="8"/>
    </row>
    <row r="17525" spans="12:16" ht="24" customHeight="1">
      <c r="L17525" s="8"/>
      <c r="M17525" s="8"/>
      <c r="N17525" s="8"/>
      <c r="O17525" s="8"/>
      <c r="P17525" s="8"/>
    </row>
    <row r="17526" spans="12:16" ht="24" customHeight="1">
      <c r="L17526" s="8"/>
      <c r="M17526" s="8"/>
      <c r="N17526" s="8"/>
      <c r="O17526" s="8"/>
      <c r="P17526" s="8"/>
    </row>
    <row r="17527" spans="12:16" ht="24" customHeight="1">
      <c r="L17527" s="8"/>
      <c r="M17527" s="8"/>
      <c r="N17527" s="8"/>
      <c r="O17527" s="8"/>
      <c r="P17527" s="8"/>
    </row>
    <row r="17528" spans="12:16" ht="24" customHeight="1">
      <c r="L17528" s="8"/>
      <c r="M17528" s="8"/>
      <c r="N17528" s="8"/>
      <c r="O17528" s="8"/>
      <c r="P17528" s="8"/>
    </row>
    <row r="17529" spans="12:16" ht="24" customHeight="1">
      <c r="L17529" s="8"/>
      <c r="M17529" s="8"/>
      <c r="N17529" s="8"/>
      <c r="O17529" s="8"/>
      <c r="P17529" s="8"/>
    </row>
    <row r="17530" spans="12:16" ht="24" customHeight="1">
      <c r="L17530" s="8"/>
      <c r="M17530" s="8"/>
      <c r="N17530" s="8"/>
      <c r="O17530" s="8"/>
      <c r="P17530" s="8"/>
    </row>
    <row r="17531" spans="12:16" ht="24" customHeight="1">
      <c r="L17531" s="8"/>
      <c r="M17531" s="8"/>
      <c r="N17531" s="8"/>
      <c r="O17531" s="8"/>
      <c r="P17531" s="8"/>
    </row>
    <row r="17532" spans="12:16" ht="24" customHeight="1">
      <c r="L17532" s="8"/>
      <c r="M17532" s="8"/>
      <c r="N17532" s="8"/>
      <c r="O17532" s="8"/>
      <c r="P17532" s="8"/>
    </row>
    <row r="17533" spans="12:16" ht="24" customHeight="1">
      <c r="L17533" s="8"/>
      <c r="M17533" s="8"/>
      <c r="N17533" s="8"/>
      <c r="O17533" s="8"/>
      <c r="P17533" s="8"/>
    </row>
    <row r="17534" spans="12:16" ht="24" customHeight="1">
      <c r="L17534" s="8"/>
      <c r="M17534" s="8"/>
      <c r="N17534" s="8"/>
      <c r="O17534" s="8"/>
      <c r="P17534" s="8"/>
    </row>
    <row r="17535" spans="12:16" ht="24" customHeight="1">
      <c r="L17535" s="8"/>
      <c r="M17535" s="8"/>
      <c r="N17535" s="8"/>
      <c r="O17535" s="8"/>
      <c r="P17535" s="8"/>
    </row>
    <row r="17536" spans="12:16" ht="24" customHeight="1">
      <c r="L17536" s="8"/>
      <c r="M17536" s="8"/>
      <c r="N17536" s="8"/>
      <c r="O17536" s="8"/>
      <c r="P17536" s="8"/>
    </row>
    <row r="17537" spans="12:16" ht="24" customHeight="1">
      <c r="L17537" s="8"/>
      <c r="M17537" s="8"/>
      <c r="N17537" s="8"/>
      <c r="O17537" s="8"/>
      <c r="P17537" s="8"/>
    </row>
    <row r="17538" spans="12:16" ht="24" customHeight="1">
      <c r="L17538" s="8"/>
      <c r="M17538" s="8"/>
      <c r="N17538" s="8"/>
      <c r="O17538" s="8"/>
      <c r="P17538" s="8"/>
    </row>
    <row r="17539" spans="12:16" ht="24" customHeight="1">
      <c r="L17539" s="8"/>
      <c r="M17539" s="8"/>
      <c r="N17539" s="8"/>
      <c r="O17539" s="8"/>
      <c r="P17539" s="8"/>
    </row>
    <row r="17540" spans="12:16" ht="24" customHeight="1">
      <c r="L17540" s="8"/>
      <c r="M17540" s="8"/>
      <c r="N17540" s="8"/>
      <c r="O17540" s="8"/>
      <c r="P17540" s="8"/>
    </row>
    <row r="17541" spans="12:16" ht="24" customHeight="1">
      <c r="L17541" s="8"/>
      <c r="M17541" s="8"/>
      <c r="N17541" s="8"/>
      <c r="O17541" s="8"/>
      <c r="P17541" s="8"/>
    </row>
    <row r="17542" spans="12:16" ht="24" customHeight="1">
      <c r="L17542" s="8"/>
      <c r="M17542" s="8"/>
      <c r="N17542" s="8"/>
      <c r="O17542" s="8"/>
      <c r="P17542" s="8"/>
    </row>
    <row r="17543" spans="12:16" ht="24" customHeight="1">
      <c r="L17543" s="8"/>
      <c r="M17543" s="8"/>
      <c r="N17543" s="8"/>
      <c r="O17543" s="8"/>
      <c r="P17543" s="8"/>
    </row>
    <row r="17544" spans="12:16" ht="24" customHeight="1">
      <c r="L17544" s="8"/>
      <c r="M17544" s="8"/>
      <c r="N17544" s="8"/>
      <c r="O17544" s="8"/>
      <c r="P17544" s="8"/>
    </row>
    <row r="17545" spans="12:16" ht="24" customHeight="1">
      <c r="L17545" s="8"/>
      <c r="M17545" s="8"/>
      <c r="N17545" s="8"/>
      <c r="O17545" s="8"/>
      <c r="P17545" s="8"/>
    </row>
    <row r="17546" spans="12:16" ht="24" customHeight="1">
      <c r="L17546" s="8"/>
      <c r="M17546" s="8"/>
      <c r="N17546" s="8"/>
      <c r="O17546" s="8"/>
      <c r="P17546" s="8"/>
    </row>
    <row r="17547" spans="12:16" ht="24" customHeight="1">
      <c r="L17547" s="8"/>
      <c r="M17547" s="8"/>
      <c r="N17547" s="8"/>
      <c r="O17547" s="8"/>
      <c r="P17547" s="8"/>
    </row>
    <row r="17548" spans="12:16" ht="24" customHeight="1">
      <c r="L17548" s="8"/>
      <c r="M17548" s="8"/>
      <c r="N17548" s="8"/>
      <c r="O17548" s="8"/>
      <c r="P17548" s="8"/>
    </row>
    <row r="17549" spans="12:16" ht="24" customHeight="1">
      <c r="L17549" s="8"/>
      <c r="M17549" s="8"/>
      <c r="N17549" s="8"/>
      <c r="O17549" s="8"/>
      <c r="P17549" s="8"/>
    </row>
    <row r="17550" spans="12:16" ht="24" customHeight="1">
      <c r="L17550" s="8"/>
      <c r="M17550" s="8"/>
      <c r="N17550" s="8"/>
      <c r="O17550" s="8"/>
      <c r="P17550" s="8"/>
    </row>
    <row r="17551" spans="12:16" ht="24" customHeight="1">
      <c r="L17551" s="8"/>
      <c r="M17551" s="8"/>
      <c r="N17551" s="8"/>
      <c r="O17551" s="8"/>
      <c r="P17551" s="8"/>
    </row>
    <row r="17552" spans="12:16" ht="24" customHeight="1">
      <c r="L17552" s="8"/>
      <c r="M17552" s="8"/>
      <c r="N17552" s="8"/>
      <c r="O17552" s="8"/>
      <c r="P17552" s="8"/>
    </row>
    <row r="17553" spans="12:16" ht="24" customHeight="1">
      <c r="L17553" s="8"/>
      <c r="M17553" s="8"/>
      <c r="N17553" s="8"/>
      <c r="O17553" s="8"/>
      <c r="P17553" s="8"/>
    </row>
    <row r="17554" spans="12:16" ht="24" customHeight="1">
      <c r="L17554" s="8"/>
      <c r="M17554" s="8"/>
      <c r="N17554" s="8"/>
      <c r="O17554" s="8"/>
      <c r="P17554" s="8"/>
    </row>
    <row r="17555" spans="12:16" ht="24" customHeight="1">
      <c r="L17555" s="8"/>
      <c r="M17555" s="8"/>
      <c r="N17555" s="8"/>
      <c r="O17555" s="8"/>
      <c r="P17555" s="8"/>
    </row>
    <row r="17556" spans="12:16" ht="24" customHeight="1">
      <c r="L17556" s="8"/>
      <c r="M17556" s="8"/>
      <c r="N17556" s="8"/>
      <c r="O17556" s="8"/>
      <c r="P17556" s="8"/>
    </row>
    <row r="17557" spans="12:16" ht="24" customHeight="1">
      <c r="L17557" s="8"/>
      <c r="M17557" s="8"/>
      <c r="N17557" s="8"/>
      <c r="O17557" s="8"/>
      <c r="P17557" s="8"/>
    </row>
    <row r="17558" spans="12:16" ht="24" customHeight="1">
      <c r="L17558" s="8"/>
      <c r="M17558" s="8"/>
      <c r="N17558" s="8"/>
      <c r="O17558" s="8"/>
      <c r="P17558" s="8"/>
    </row>
    <row r="17559" spans="12:16" ht="24" customHeight="1">
      <c r="L17559" s="8"/>
      <c r="M17559" s="8"/>
      <c r="N17559" s="8"/>
      <c r="O17559" s="8"/>
      <c r="P17559" s="8"/>
    </row>
    <row r="17560" spans="12:16" ht="24" customHeight="1">
      <c r="L17560" s="8"/>
      <c r="M17560" s="8"/>
      <c r="N17560" s="8"/>
      <c r="O17560" s="8"/>
      <c r="P17560" s="8"/>
    </row>
    <row r="17561" spans="12:16" ht="24" customHeight="1">
      <c r="L17561" s="8"/>
      <c r="M17561" s="8"/>
      <c r="N17561" s="8"/>
      <c r="O17561" s="8"/>
      <c r="P17561" s="8"/>
    </row>
    <row r="17562" spans="12:16" ht="24" customHeight="1">
      <c r="L17562" s="8"/>
      <c r="M17562" s="8"/>
      <c r="N17562" s="8"/>
      <c r="O17562" s="8"/>
      <c r="P17562" s="8"/>
    </row>
    <row r="17563" spans="12:16" ht="24" customHeight="1">
      <c r="L17563" s="8"/>
      <c r="M17563" s="8"/>
      <c r="N17563" s="8"/>
      <c r="O17563" s="8"/>
      <c r="P17563" s="8"/>
    </row>
    <row r="17564" spans="12:16" ht="24" customHeight="1">
      <c r="L17564" s="8"/>
      <c r="M17564" s="8"/>
      <c r="N17564" s="8"/>
      <c r="O17564" s="8"/>
      <c r="P17564" s="8"/>
    </row>
    <row r="17565" spans="12:16" ht="24" customHeight="1">
      <c r="L17565" s="8"/>
      <c r="M17565" s="8"/>
      <c r="N17565" s="8"/>
      <c r="O17565" s="8"/>
      <c r="P17565" s="8"/>
    </row>
    <row r="17566" spans="12:16" ht="24" customHeight="1">
      <c r="L17566" s="8"/>
      <c r="M17566" s="8"/>
      <c r="N17566" s="8"/>
      <c r="O17566" s="8"/>
      <c r="P17566" s="8"/>
    </row>
    <row r="17567" spans="12:16" ht="24" customHeight="1">
      <c r="L17567" s="8"/>
      <c r="M17567" s="8"/>
      <c r="N17567" s="8"/>
      <c r="O17567" s="8"/>
      <c r="P17567" s="8"/>
    </row>
    <row r="17568" spans="12:16" ht="24" customHeight="1">
      <c r="L17568" s="8"/>
      <c r="M17568" s="8"/>
      <c r="N17568" s="8"/>
      <c r="O17568" s="8"/>
      <c r="P17568" s="8"/>
    </row>
    <row r="17569" spans="12:16" ht="24" customHeight="1">
      <c r="L17569" s="8"/>
      <c r="M17569" s="8"/>
      <c r="N17569" s="8"/>
      <c r="O17569" s="8"/>
      <c r="P17569" s="8"/>
    </row>
    <row r="17570" spans="12:16" ht="24" customHeight="1">
      <c r="L17570" s="8"/>
      <c r="M17570" s="8"/>
      <c r="N17570" s="8"/>
      <c r="O17570" s="8"/>
      <c r="P17570" s="8"/>
    </row>
    <row r="17571" spans="12:16" ht="24" customHeight="1">
      <c r="L17571" s="8"/>
      <c r="M17571" s="8"/>
      <c r="N17571" s="8"/>
      <c r="O17571" s="8"/>
      <c r="P17571" s="8"/>
    </row>
    <row r="17572" spans="12:16" ht="24" customHeight="1">
      <c r="L17572" s="8"/>
      <c r="M17572" s="8"/>
      <c r="N17572" s="8"/>
      <c r="O17572" s="8"/>
      <c r="P17572" s="8"/>
    </row>
    <row r="17573" spans="12:16" ht="24" customHeight="1">
      <c r="L17573" s="8"/>
      <c r="M17573" s="8"/>
      <c r="N17573" s="8"/>
      <c r="O17573" s="8"/>
      <c r="P17573" s="8"/>
    </row>
    <row r="17574" spans="12:16" ht="24" customHeight="1">
      <c r="L17574" s="8"/>
      <c r="M17574" s="8"/>
      <c r="N17574" s="8"/>
      <c r="O17574" s="8"/>
      <c r="P17574" s="8"/>
    </row>
    <row r="17575" spans="12:16" ht="24" customHeight="1">
      <c r="L17575" s="8"/>
      <c r="M17575" s="8"/>
      <c r="N17575" s="8"/>
      <c r="O17575" s="8"/>
      <c r="P17575" s="8"/>
    </row>
    <row r="17576" spans="12:16" ht="24" customHeight="1">
      <c r="L17576" s="8"/>
      <c r="M17576" s="8"/>
      <c r="N17576" s="8"/>
      <c r="O17576" s="8"/>
      <c r="P17576" s="8"/>
    </row>
    <row r="17577" spans="12:16" ht="24" customHeight="1">
      <c r="L17577" s="8"/>
      <c r="M17577" s="8"/>
      <c r="N17577" s="8"/>
      <c r="O17577" s="8"/>
      <c r="P17577" s="8"/>
    </row>
    <row r="17578" spans="12:16" ht="24" customHeight="1">
      <c r="L17578" s="8"/>
      <c r="M17578" s="8"/>
      <c r="N17578" s="8"/>
      <c r="O17578" s="8"/>
      <c r="P17578" s="8"/>
    </row>
    <row r="17579" spans="12:16" ht="24" customHeight="1">
      <c r="L17579" s="8"/>
      <c r="M17579" s="8"/>
      <c r="N17579" s="8"/>
      <c r="O17579" s="8"/>
      <c r="P17579" s="8"/>
    </row>
    <row r="17580" spans="12:16" ht="24" customHeight="1">
      <c r="L17580" s="8"/>
      <c r="M17580" s="8"/>
      <c r="N17580" s="8"/>
      <c r="O17580" s="8"/>
      <c r="P17580" s="8"/>
    </row>
    <row r="17581" spans="12:16" ht="24" customHeight="1">
      <c r="L17581" s="8"/>
      <c r="M17581" s="8"/>
      <c r="N17581" s="8"/>
      <c r="O17581" s="8"/>
      <c r="P17581" s="8"/>
    </row>
    <row r="17582" spans="12:16" ht="24" customHeight="1">
      <c r="L17582" s="8"/>
      <c r="M17582" s="8"/>
      <c r="N17582" s="8"/>
      <c r="O17582" s="8"/>
      <c r="P17582" s="8"/>
    </row>
    <row r="17583" spans="12:16" ht="24" customHeight="1">
      <c r="L17583" s="8"/>
      <c r="M17583" s="8"/>
      <c r="N17583" s="8"/>
      <c r="O17583" s="8"/>
      <c r="P17583" s="8"/>
    </row>
    <row r="17584" spans="12:16" ht="24" customHeight="1">
      <c r="L17584" s="8"/>
      <c r="M17584" s="8"/>
      <c r="N17584" s="8"/>
      <c r="O17584" s="8"/>
      <c r="P17584" s="8"/>
    </row>
    <row r="17585" spans="12:16" ht="24" customHeight="1">
      <c r="L17585" s="8"/>
      <c r="M17585" s="8"/>
      <c r="N17585" s="8"/>
      <c r="O17585" s="8"/>
      <c r="P17585" s="8"/>
    </row>
    <row r="17586" spans="12:16" ht="24" customHeight="1">
      <c r="L17586" s="8"/>
      <c r="M17586" s="8"/>
      <c r="N17586" s="8"/>
      <c r="O17586" s="8"/>
      <c r="P17586" s="8"/>
    </row>
    <row r="17587" spans="12:16" ht="24" customHeight="1">
      <c r="L17587" s="8"/>
      <c r="M17587" s="8"/>
      <c r="N17587" s="8"/>
      <c r="O17587" s="8"/>
      <c r="P17587" s="8"/>
    </row>
    <row r="17588" spans="12:16" ht="24" customHeight="1">
      <c r="L17588" s="8"/>
      <c r="M17588" s="8"/>
      <c r="N17588" s="8"/>
      <c r="O17588" s="8"/>
      <c r="P17588" s="8"/>
    </row>
    <row r="17589" spans="12:16" ht="24" customHeight="1">
      <c r="L17589" s="8"/>
      <c r="M17589" s="8"/>
      <c r="N17589" s="8"/>
      <c r="O17589" s="8"/>
      <c r="P17589" s="8"/>
    </row>
    <row r="17590" spans="12:16" ht="24" customHeight="1">
      <c r="L17590" s="8"/>
      <c r="M17590" s="8"/>
      <c r="N17590" s="8"/>
      <c r="O17590" s="8"/>
      <c r="P17590" s="8"/>
    </row>
    <row r="17591" spans="12:16" ht="24" customHeight="1">
      <c r="L17591" s="8"/>
      <c r="M17591" s="8"/>
      <c r="N17591" s="8"/>
      <c r="O17591" s="8"/>
      <c r="P17591" s="8"/>
    </row>
    <row r="17592" spans="12:16" ht="24" customHeight="1">
      <c r="L17592" s="8"/>
      <c r="M17592" s="8"/>
      <c r="N17592" s="8"/>
      <c r="O17592" s="8"/>
      <c r="P17592" s="8"/>
    </row>
    <row r="17593" spans="12:16" ht="24" customHeight="1">
      <c r="L17593" s="8"/>
      <c r="M17593" s="8"/>
      <c r="N17593" s="8"/>
      <c r="O17593" s="8"/>
      <c r="P17593" s="8"/>
    </row>
    <row r="17594" spans="12:16" ht="24" customHeight="1">
      <c r="L17594" s="8"/>
      <c r="M17594" s="8"/>
      <c r="N17594" s="8"/>
      <c r="O17594" s="8"/>
      <c r="P17594" s="8"/>
    </row>
    <row r="17595" spans="12:16" ht="24" customHeight="1">
      <c r="L17595" s="8"/>
      <c r="M17595" s="8"/>
      <c r="N17595" s="8"/>
      <c r="O17595" s="8"/>
      <c r="P17595" s="8"/>
    </row>
    <row r="17596" spans="12:16" ht="24" customHeight="1">
      <c r="L17596" s="8"/>
      <c r="M17596" s="8"/>
      <c r="N17596" s="8"/>
      <c r="O17596" s="8"/>
      <c r="P17596" s="8"/>
    </row>
    <row r="17597" spans="12:16" ht="24" customHeight="1">
      <c r="L17597" s="8"/>
      <c r="M17597" s="8"/>
      <c r="N17597" s="8"/>
      <c r="O17597" s="8"/>
      <c r="P17597" s="8"/>
    </row>
    <row r="17598" spans="12:16" ht="24" customHeight="1">
      <c r="L17598" s="8"/>
      <c r="M17598" s="8"/>
      <c r="N17598" s="8"/>
      <c r="O17598" s="8"/>
      <c r="P17598" s="8"/>
    </row>
    <row r="17599" spans="12:16" ht="24" customHeight="1">
      <c r="L17599" s="8"/>
      <c r="M17599" s="8"/>
      <c r="N17599" s="8"/>
      <c r="O17599" s="8"/>
      <c r="P17599" s="8"/>
    </row>
    <row r="17600" spans="12:16" ht="24" customHeight="1">
      <c r="L17600" s="8"/>
      <c r="M17600" s="8"/>
      <c r="N17600" s="8"/>
      <c r="O17600" s="8"/>
      <c r="P17600" s="8"/>
    </row>
    <row r="17601" spans="12:16" ht="24" customHeight="1">
      <c r="L17601" s="8"/>
      <c r="M17601" s="8"/>
      <c r="N17601" s="8"/>
      <c r="O17601" s="8"/>
      <c r="P17601" s="8"/>
    </row>
    <row r="17602" spans="12:16" ht="24" customHeight="1">
      <c r="L17602" s="8"/>
      <c r="M17602" s="8"/>
      <c r="N17602" s="8"/>
      <c r="O17602" s="8"/>
      <c r="P17602" s="8"/>
    </row>
    <row r="17603" spans="12:16" ht="24" customHeight="1">
      <c r="L17603" s="8"/>
      <c r="M17603" s="8"/>
      <c r="N17603" s="8"/>
      <c r="O17603" s="8"/>
      <c r="P17603" s="8"/>
    </row>
    <row r="17604" spans="12:16" ht="24" customHeight="1">
      <c r="L17604" s="8"/>
      <c r="M17604" s="8"/>
      <c r="N17604" s="8"/>
      <c r="O17604" s="8"/>
      <c r="P17604" s="8"/>
    </row>
    <row r="17605" spans="12:16" ht="24" customHeight="1">
      <c r="L17605" s="8"/>
      <c r="M17605" s="8"/>
      <c r="N17605" s="8"/>
      <c r="O17605" s="8"/>
      <c r="P17605" s="8"/>
    </row>
    <row r="17606" spans="12:16" ht="24" customHeight="1">
      <c r="L17606" s="8"/>
      <c r="M17606" s="8"/>
      <c r="N17606" s="8"/>
      <c r="O17606" s="8"/>
      <c r="P17606" s="8"/>
    </row>
    <row r="17607" spans="12:16" ht="24" customHeight="1">
      <c r="L17607" s="8"/>
      <c r="M17607" s="8"/>
      <c r="N17607" s="8"/>
      <c r="O17607" s="8"/>
      <c r="P17607" s="8"/>
    </row>
    <row r="17608" spans="12:16" ht="24" customHeight="1">
      <c r="L17608" s="8"/>
      <c r="M17608" s="8"/>
      <c r="N17608" s="8"/>
      <c r="O17608" s="8"/>
      <c r="P17608" s="8"/>
    </row>
    <row r="17609" spans="12:16" ht="24" customHeight="1">
      <c r="L17609" s="8"/>
      <c r="M17609" s="8"/>
      <c r="N17609" s="8"/>
      <c r="O17609" s="8"/>
      <c r="P17609" s="8"/>
    </row>
    <row r="17610" spans="12:16" ht="24" customHeight="1">
      <c r="L17610" s="8"/>
      <c r="M17610" s="8"/>
      <c r="N17610" s="8"/>
      <c r="O17610" s="8"/>
      <c r="P17610" s="8"/>
    </row>
    <row r="17611" spans="12:16" ht="24" customHeight="1">
      <c r="L17611" s="8"/>
      <c r="M17611" s="8"/>
      <c r="N17611" s="8"/>
      <c r="O17611" s="8"/>
      <c r="P17611" s="8"/>
    </row>
    <row r="17612" spans="12:16" ht="24" customHeight="1">
      <c r="L17612" s="8"/>
      <c r="M17612" s="8"/>
      <c r="N17612" s="8"/>
      <c r="O17612" s="8"/>
      <c r="P17612" s="8"/>
    </row>
    <row r="17613" spans="12:16" ht="24" customHeight="1">
      <c r="L17613" s="8"/>
      <c r="M17613" s="8"/>
      <c r="N17613" s="8"/>
      <c r="O17613" s="8"/>
      <c r="P17613" s="8"/>
    </row>
    <row r="17614" spans="12:16" ht="24" customHeight="1">
      <c r="L17614" s="8"/>
      <c r="M17614" s="8"/>
      <c r="N17614" s="8"/>
      <c r="O17614" s="8"/>
      <c r="P17614" s="8"/>
    </row>
    <row r="17615" spans="12:16" ht="24" customHeight="1">
      <c r="L17615" s="8"/>
      <c r="M17615" s="8"/>
      <c r="N17615" s="8"/>
      <c r="O17615" s="8"/>
      <c r="P17615" s="8"/>
    </row>
    <row r="17616" spans="12:16" ht="24" customHeight="1">
      <c r="L17616" s="8"/>
      <c r="M17616" s="8"/>
      <c r="N17616" s="8"/>
      <c r="O17616" s="8"/>
      <c r="P17616" s="8"/>
    </row>
    <row r="17617" spans="12:16" ht="24" customHeight="1">
      <c r="L17617" s="8"/>
      <c r="M17617" s="8"/>
      <c r="N17617" s="8"/>
      <c r="O17617" s="8"/>
      <c r="P17617" s="8"/>
    </row>
    <row r="17618" spans="12:16" ht="24" customHeight="1">
      <c r="L17618" s="8"/>
      <c r="M17618" s="8"/>
      <c r="N17618" s="8"/>
      <c r="O17618" s="8"/>
      <c r="P17618" s="8"/>
    </row>
    <row r="17619" spans="12:16" ht="24" customHeight="1">
      <c r="L17619" s="8"/>
      <c r="M17619" s="8"/>
      <c r="N17619" s="8"/>
      <c r="O17619" s="8"/>
      <c r="P17619" s="8"/>
    </row>
    <row r="17620" spans="12:16" ht="24" customHeight="1">
      <c r="L17620" s="8"/>
      <c r="M17620" s="8"/>
      <c r="N17620" s="8"/>
      <c r="O17620" s="8"/>
      <c r="P17620" s="8"/>
    </row>
    <row r="17621" spans="12:16" ht="24" customHeight="1">
      <c r="L17621" s="8"/>
      <c r="M17621" s="8"/>
      <c r="N17621" s="8"/>
      <c r="O17621" s="8"/>
      <c r="P17621" s="8"/>
    </row>
    <row r="17622" spans="12:16" ht="24" customHeight="1">
      <c r="L17622" s="8"/>
      <c r="M17622" s="8"/>
      <c r="N17622" s="8"/>
      <c r="O17622" s="8"/>
      <c r="P17622" s="8"/>
    </row>
    <row r="17623" spans="12:16" ht="24" customHeight="1">
      <c r="L17623" s="8"/>
      <c r="M17623" s="8"/>
      <c r="N17623" s="8"/>
      <c r="O17623" s="8"/>
      <c r="P17623" s="8"/>
    </row>
    <row r="17624" spans="12:16" ht="24" customHeight="1">
      <c r="L17624" s="8"/>
      <c r="M17624" s="8"/>
      <c r="N17624" s="8"/>
      <c r="O17624" s="8"/>
      <c r="P17624" s="8"/>
    </row>
    <row r="17625" spans="12:16" ht="24" customHeight="1">
      <c r="L17625" s="8"/>
      <c r="M17625" s="8"/>
      <c r="N17625" s="8"/>
      <c r="O17625" s="8"/>
      <c r="P17625" s="8"/>
    </row>
    <row r="17626" spans="12:16" ht="24" customHeight="1">
      <c r="L17626" s="8"/>
      <c r="M17626" s="8"/>
      <c r="N17626" s="8"/>
      <c r="O17626" s="8"/>
      <c r="P17626" s="8"/>
    </row>
    <row r="17627" spans="12:16" ht="24" customHeight="1">
      <c r="L17627" s="8"/>
      <c r="M17627" s="8"/>
      <c r="N17627" s="8"/>
      <c r="O17627" s="8"/>
      <c r="P17627" s="8"/>
    </row>
    <row r="17628" spans="12:16" ht="24" customHeight="1">
      <c r="L17628" s="8"/>
      <c r="M17628" s="8"/>
      <c r="N17628" s="8"/>
      <c r="O17628" s="8"/>
      <c r="P17628" s="8"/>
    </row>
    <row r="17629" spans="12:16" ht="24" customHeight="1">
      <c r="L17629" s="8"/>
      <c r="M17629" s="8"/>
      <c r="N17629" s="8"/>
      <c r="O17629" s="8"/>
      <c r="P17629" s="8"/>
    </row>
    <row r="17630" spans="12:16" ht="24" customHeight="1">
      <c r="L17630" s="8"/>
      <c r="M17630" s="8"/>
      <c r="N17630" s="8"/>
      <c r="O17630" s="8"/>
      <c r="P17630" s="8"/>
    </row>
    <row r="17631" spans="12:16" ht="24" customHeight="1">
      <c r="L17631" s="8"/>
      <c r="M17631" s="8"/>
      <c r="N17631" s="8"/>
      <c r="O17631" s="8"/>
      <c r="P17631" s="8"/>
    </row>
    <row r="17632" spans="12:16" ht="24" customHeight="1">
      <c r="L17632" s="8"/>
      <c r="M17632" s="8"/>
      <c r="N17632" s="8"/>
      <c r="O17632" s="8"/>
      <c r="P17632" s="8"/>
    </row>
    <row r="17633" spans="12:16" ht="24" customHeight="1">
      <c r="L17633" s="8"/>
      <c r="M17633" s="8"/>
      <c r="N17633" s="8"/>
      <c r="O17633" s="8"/>
      <c r="P17633" s="8"/>
    </row>
    <row r="17634" spans="12:16" ht="24" customHeight="1">
      <c r="L17634" s="8"/>
      <c r="M17634" s="8"/>
      <c r="N17634" s="8"/>
      <c r="O17634" s="8"/>
      <c r="P17634" s="8"/>
    </row>
    <row r="17635" spans="12:16" ht="24" customHeight="1">
      <c r="L17635" s="8"/>
      <c r="M17635" s="8"/>
      <c r="N17635" s="8"/>
      <c r="O17635" s="8"/>
      <c r="P17635" s="8"/>
    </row>
    <row r="17636" spans="12:16" ht="24" customHeight="1">
      <c r="L17636" s="8"/>
      <c r="M17636" s="8"/>
      <c r="N17636" s="8"/>
      <c r="O17636" s="8"/>
      <c r="P17636" s="8"/>
    </row>
    <row r="17637" spans="12:16" ht="24" customHeight="1">
      <c r="L17637" s="8"/>
      <c r="M17637" s="8"/>
      <c r="N17637" s="8"/>
      <c r="O17637" s="8"/>
      <c r="P17637" s="8"/>
    </row>
    <row r="17638" spans="12:16" ht="24" customHeight="1">
      <c r="L17638" s="8"/>
      <c r="M17638" s="8"/>
      <c r="N17638" s="8"/>
      <c r="O17638" s="8"/>
      <c r="P17638" s="8"/>
    </row>
    <row r="17639" spans="12:16" ht="24" customHeight="1">
      <c r="L17639" s="8"/>
      <c r="M17639" s="8"/>
      <c r="N17639" s="8"/>
      <c r="O17639" s="8"/>
      <c r="P17639" s="8"/>
    </row>
    <row r="17640" spans="12:16" ht="24" customHeight="1">
      <c r="L17640" s="8"/>
      <c r="M17640" s="8"/>
      <c r="N17640" s="8"/>
      <c r="O17640" s="8"/>
      <c r="P17640" s="8"/>
    </row>
    <row r="17641" spans="12:16" ht="24" customHeight="1">
      <c r="L17641" s="8"/>
      <c r="M17641" s="8"/>
      <c r="N17641" s="8"/>
      <c r="O17641" s="8"/>
      <c r="P17641" s="8"/>
    </row>
    <row r="17642" spans="12:16" ht="24" customHeight="1">
      <c r="L17642" s="8"/>
      <c r="M17642" s="8"/>
      <c r="N17642" s="8"/>
      <c r="O17642" s="8"/>
      <c r="P17642" s="8"/>
    </row>
    <row r="17643" spans="12:16" ht="24" customHeight="1">
      <c r="L17643" s="8"/>
      <c r="M17643" s="8"/>
      <c r="N17643" s="8"/>
      <c r="O17643" s="8"/>
      <c r="P17643" s="8"/>
    </row>
    <row r="17644" spans="12:16" ht="24" customHeight="1">
      <c r="L17644" s="8"/>
      <c r="M17644" s="8"/>
      <c r="N17644" s="8"/>
      <c r="O17644" s="8"/>
      <c r="P17644" s="8"/>
    </row>
    <row r="17645" spans="12:16" ht="24" customHeight="1">
      <c r="L17645" s="8"/>
      <c r="M17645" s="8"/>
      <c r="N17645" s="8"/>
      <c r="O17645" s="8"/>
      <c r="P17645" s="8"/>
    </row>
    <row r="17646" spans="12:16" ht="24" customHeight="1">
      <c r="L17646" s="8"/>
      <c r="M17646" s="8"/>
      <c r="N17646" s="8"/>
      <c r="O17646" s="8"/>
      <c r="P17646" s="8"/>
    </row>
    <row r="17647" spans="12:16" ht="24" customHeight="1">
      <c r="L17647" s="8"/>
      <c r="M17647" s="8"/>
      <c r="N17647" s="8"/>
      <c r="O17647" s="8"/>
      <c r="P17647" s="8"/>
    </row>
    <row r="17648" spans="12:16" ht="24" customHeight="1">
      <c r="L17648" s="8"/>
      <c r="M17648" s="8"/>
      <c r="N17648" s="8"/>
      <c r="O17648" s="8"/>
      <c r="P17648" s="8"/>
    </row>
    <row r="17649" spans="12:16" ht="24" customHeight="1">
      <c r="L17649" s="8"/>
      <c r="M17649" s="8"/>
      <c r="N17649" s="8"/>
      <c r="O17649" s="8"/>
      <c r="P17649" s="8"/>
    </row>
    <row r="17650" spans="12:16" ht="24" customHeight="1">
      <c r="L17650" s="8"/>
      <c r="M17650" s="8"/>
      <c r="N17650" s="8"/>
      <c r="O17650" s="8"/>
      <c r="P17650" s="8"/>
    </row>
    <row r="17651" spans="12:16" ht="24" customHeight="1">
      <c r="L17651" s="8"/>
      <c r="M17651" s="8"/>
      <c r="N17651" s="8"/>
      <c r="O17651" s="8"/>
      <c r="P17651" s="8"/>
    </row>
    <row r="17652" spans="12:16" ht="24" customHeight="1">
      <c r="L17652" s="8"/>
      <c r="M17652" s="8"/>
      <c r="N17652" s="8"/>
      <c r="O17652" s="8"/>
      <c r="P17652" s="8"/>
    </row>
    <row r="17653" spans="12:16" ht="24" customHeight="1">
      <c r="L17653" s="8"/>
      <c r="M17653" s="8"/>
      <c r="N17653" s="8"/>
      <c r="O17653" s="8"/>
      <c r="P17653" s="8"/>
    </row>
    <row r="17654" spans="12:16" ht="24" customHeight="1">
      <c r="L17654" s="8"/>
      <c r="M17654" s="8"/>
      <c r="N17654" s="8"/>
      <c r="O17654" s="8"/>
      <c r="P17654" s="8"/>
    </row>
    <row r="17655" spans="12:16" ht="24" customHeight="1">
      <c r="L17655" s="8"/>
      <c r="M17655" s="8"/>
      <c r="N17655" s="8"/>
      <c r="O17655" s="8"/>
      <c r="P17655" s="8"/>
    </row>
    <row r="17656" spans="12:16" ht="24" customHeight="1">
      <c r="L17656" s="8"/>
      <c r="M17656" s="8"/>
      <c r="N17656" s="8"/>
      <c r="O17656" s="8"/>
      <c r="P17656" s="8"/>
    </row>
    <row r="17657" spans="12:16" ht="24" customHeight="1">
      <c r="L17657" s="8"/>
      <c r="M17657" s="8"/>
      <c r="N17657" s="8"/>
      <c r="O17657" s="8"/>
      <c r="P17657" s="8"/>
    </row>
    <row r="17658" spans="12:16" ht="24" customHeight="1">
      <c r="L17658" s="8"/>
      <c r="M17658" s="8"/>
      <c r="N17658" s="8"/>
      <c r="O17658" s="8"/>
      <c r="P17658" s="8"/>
    </row>
    <row r="17659" spans="12:16" ht="24" customHeight="1">
      <c r="L17659" s="8"/>
      <c r="M17659" s="8"/>
      <c r="N17659" s="8"/>
      <c r="O17659" s="8"/>
      <c r="P17659" s="8"/>
    </row>
    <row r="17660" spans="12:16" ht="24" customHeight="1">
      <c r="L17660" s="8"/>
      <c r="M17660" s="8"/>
      <c r="N17660" s="8"/>
      <c r="O17660" s="8"/>
      <c r="P17660" s="8"/>
    </row>
    <row r="17661" spans="12:16" ht="24" customHeight="1">
      <c r="L17661" s="8"/>
      <c r="M17661" s="8"/>
      <c r="N17661" s="8"/>
      <c r="O17661" s="8"/>
      <c r="P17661" s="8"/>
    </row>
    <row r="17662" spans="12:16" ht="24" customHeight="1">
      <c r="L17662" s="8"/>
      <c r="M17662" s="8"/>
      <c r="N17662" s="8"/>
      <c r="O17662" s="8"/>
      <c r="P17662" s="8"/>
    </row>
    <row r="17663" spans="12:16" ht="24" customHeight="1">
      <c r="L17663" s="8"/>
      <c r="M17663" s="8"/>
      <c r="N17663" s="8"/>
      <c r="O17663" s="8"/>
      <c r="P17663" s="8"/>
    </row>
    <row r="17664" spans="12:16" ht="24" customHeight="1">
      <c r="L17664" s="8"/>
      <c r="M17664" s="8"/>
      <c r="N17664" s="8"/>
      <c r="O17664" s="8"/>
      <c r="P17664" s="8"/>
    </row>
    <row r="17665" spans="12:16" ht="24" customHeight="1">
      <c r="L17665" s="8"/>
      <c r="M17665" s="8"/>
      <c r="N17665" s="8"/>
      <c r="O17665" s="8"/>
      <c r="P17665" s="8"/>
    </row>
    <row r="17666" spans="12:16" ht="24" customHeight="1">
      <c r="L17666" s="8"/>
      <c r="M17666" s="8"/>
      <c r="N17666" s="8"/>
      <c r="O17666" s="8"/>
      <c r="P17666" s="8"/>
    </row>
    <row r="17667" spans="12:16" ht="24" customHeight="1">
      <c r="L17667" s="8"/>
      <c r="M17667" s="8"/>
      <c r="N17667" s="8"/>
      <c r="O17667" s="8"/>
      <c r="P17667" s="8"/>
    </row>
    <row r="17668" spans="12:16" ht="24" customHeight="1">
      <c r="L17668" s="8"/>
      <c r="M17668" s="8"/>
      <c r="N17668" s="8"/>
      <c r="O17668" s="8"/>
      <c r="P17668" s="8"/>
    </row>
    <row r="17669" spans="12:16" ht="24" customHeight="1">
      <c r="L17669" s="8"/>
      <c r="M17669" s="8"/>
      <c r="N17669" s="8"/>
      <c r="O17669" s="8"/>
      <c r="P17669" s="8"/>
    </row>
    <row r="17670" spans="12:16" ht="24" customHeight="1">
      <c r="L17670" s="8"/>
      <c r="M17670" s="8"/>
      <c r="N17670" s="8"/>
      <c r="O17670" s="8"/>
      <c r="P17670" s="8"/>
    </row>
    <row r="17671" spans="12:16" ht="24" customHeight="1">
      <c r="L17671" s="8"/>
      <c r="M17671" s="8"/>
      <c r="N17671" s="8"/>
      <c r="O17671" s="8"/>
      <c r="P17671" s="8"/>
    </row>
    <row r="17672" spans="12:16" ht="24" customHeight="1">
      <c r="L17672" s="8"/>
      <c r="M17672" s="8"/>
      <c r="N17672" s="8"/>
      <c r="O17672" s="8"/>
      <c r="P17672" s="8"/>
    </row>
    <row r="17673" spans="12:16" ht="24" customHeight="1">
      <c r="L17673" s="8"/>
      <c r="M17673" s="8"/>
      <c r="N17673" s="8"/>
      <c r="O17673" s="8"/>
      <c r="P17673" s="8"/>
    </row>
    <row r="17674" spans="12:16" ht="24" customHeight="1">
      <c r="L17674" s="8"/>
      <c r="M17674" s="8"/>
      <c r="N17674" s="8"/>
      <c r="O17674" s="8"/>
      <c r="P17674" s="8"/>
    </row>
    <row r="17675" spans="12:16" ht="24" customHeight="1">
      <c r="L17675" s="8"/>
      <c r="M17675" s="8"/>
      <c r="N17675" s="8"/>
      <c r="O17675" s="8"/>
      <c r="P17675" s="8"/>
    </row>
    <row r="17676" spans="12:16" ht="24" customHeight="1">
      <c r="L17676" s="8"/>
      <c r="M17676" s="8"/>
      <c r="N17676" s="8"/>
      <c r="O17676" s="8"/>
      <c r="P17676" s="8"/>
    </row>
    <row r="17677" spans="12:16" ht="24" customHeight="1">
      <c r="L17677" s="8"/>
      <c r="M17677" s="8"/>
      <c r="N17677" s="8"/>
      <c r="O17677" s="8"/>
      <c r="P17677" s="8"/>
    </row>
    <row r="17678" spans="12:16" ht="24" customHeight="1">
      <c r="L17678" s="8"/>
      <c r="M17678" s="8"/>
      <c r="N17678" s="8"/>
      <c r="O17678" s="8"/>
      <c r="P17678" s="8"/>
    </row>
    <row r="17679" spans="12:16" ht="24" customHeight="1">
      <c r="L17679" s="8"/>
      <c r="M17679" s="8"/>
      <c r="N17679" s="8"/>
      <c r="O17679" s="8"/>
      <c r="P17679" s="8"/>
    </row>
    <row r="17680" spans="12:16" ht="24" customHeight="1">
      <c r="L17680" s="8"/>
      <c r="M17680" s="8"/>
      <c r="N17680" s="8"/>
      <c r="O17680" s="8"/>
      <c r="P17680" s="8"/>
    </row>
    <row r="17681" spans="12:16" ht="24" customHeight="1">
      <c r="L17681" s="8"/>
      <c r="M17681" s="8"/>
      <c r="N17681" s="8"/>
      <c r="O17681" s="8"/>
      <c r="P17681" s="8"/>
    </row>
    <row r="17682" spans="12:16" ht="24" customHeight="1">
      <c r="L17682" s="8"/>
      <c r="M17682" s="8"/>
      <c r="N17682" s="8"/>
      <c r="O17682" s="8"/>
      <c r="P17682" s="8"/>
    </row>
    <row r="17683" spans="12:16" ht="24" customHeight="1">
      <c r="L17683" s="8"/>
      <c r="M17683" s="8"/>
      <c r="N17683" s="8"/>
      <c r="O17683" s="8"/>
      <c r="P17683" s="8"/>
    </row>
    <row r="17684" spans="12:16" ht="24" customHeight="1">
      <c r="L17684" s="8"/>
      <c r="M17684" s="8"/>
      <c r="N17684" s="8"/>
      <c r="O17684" s="8"/>
      <c r="P17684" s="8"/>
    </row>
    <row r="17685" spans="12:16" ht="24" customHeight="1">
      <c r="L17685" s="8"/>
      <c r="M17685" s="8"/>
      <c r="N17685" s="8"/>
      <c r="O17685" s="8"/>
      <c r="P17685" s="8"/>
    </row>
    <row r="17686" spans="12:16" ht="24" customHeight="1">
      <c r="L17686" s="8"/>
      <c r="M17686" s="8"/>
      <c r="N17686" s="8"/>
      <c r="O17686" s="8"/>
      <c r="P17686" s="8"/>
    </row>
    <row r="17687" spans="12:16" ht="24" customHeight="1">
      <c r="L17687" s="8"/>
      <c r="M17687" s="8"/>
      <c r="N17687" s="8"/>
      <c r="O17687" s="8"/>
      <c r="P17687" s="8"/>
    </row>
    <row r="17688" spans="12:16" ht="24" customHeight="1">
      <c r="L17688" s="8"/>
      <c r="M17688" s="8"/>
      <c r="N17688" s="8"/>
      <c r="O17688" s="8"/>
      <c r="P17688" s="8"/>
    </row>
    <row r="17689" spans="12:16" ht="24" customHeight="1">
      <c r="L17689" s="8"/>
      <c r="M17689" s="8"/>
      <c r="N17689" s="8"/>
      <c r="O17689" s="8"/>
      <c r="P17689" s="8"/>
    </row>
    <row r="17690" spans="12:16" ht="24" customHeight="1">
      <c r="L17690" s="8"/>
      <c r="M17690" s="8"/>
      <c r="N17690" s="8"/>
      <c r="O17690" s="8"/>
      <c r="P17690" s="8"/>
    </row>
    <row r="17691" spans="12:16" ht="24" customHeight="1">
      <c r="L17691" s="8"/>
      <c r="M17691" s="8"/>
      <c r="N17691" s="8"/>
      <c r="O17691" s="8"/>
      <c r="P17691" s="8"/>
    </row>
    <row r="17692" spans="12:16" ht="24" customHeight="1">
      <c r="L17692" s="8"/>
      <c r="M17692" s="8"/>
      <c r="N17692" s="8"/>
      <c r="O17692" s="8"/>
      <c r="P17692" s="8"/>
    </row>
    <row r="17693" spans="12:16" ht="24" customHeight="1">
      <c r="L17693" s="8"/>
      <c r="M17693" s="8"/>
      <c r="N17693" s="8"/>
      <c r="O17693" s="8"/>
      <c r="P17693" s="8"/>
    </row>
    <row r="17694" spans="12:16" ht="24" customHeight="1">
      <c r="L17694" s="8"/>
      <c r="M17694" s="8"/>
      <c r="N17694" s="8"/>
      <c r="O17694" s="8"/>
      <c r="P17694" s="8"/>
    </row>
    <row r="17695" spans="12:16" ht="24" customHeight="1">
      <c r="L17695" s="8"/>
      <c r="M17695" s="8"/>
      <c r="N17695" s="8"/>
      <c r="O17695" s="8"/>
      <c r="P17695" s="8"/>
    </row>
    <row r="17696" spans="12:16" ht="24" customHeight="1">
      <c r="L17696" s="8"/>
      <c r="M17696" s="8"/>
      <c r="N17696" s="8"/>
      <c r="O17696" s="8"/>
      <c r="P17696" s="8"/>
    </row>
    <row r="17697" spans="12:16" ht="24" customHeight="1">
      <c r="L17697" s="8"/>
      <c r="M17697" s="8"/>
      <c r="N17697" s="8"/>
      <c r="O17697" s="8"/>
      <c r="P17697" s="8"/>
    </row>
    <row r="17698" spans="12:16" ht="24" customHeight="1">
      <c r="L17698" s="8"/>
      <c r="M17698" s="8"/>
      <c r="N17698" s="8"/>
      <c r="O17698" s="8"/>
      <c r="P17698" s="8"/>
    </row>
    <row r="17699" spans="12:16" ht="24" customHeight="1">
      <c r="L17699" s="8"/>
      <c r="M17699" s="8"/>
      <c r="N17699" s="8"/>
      <c r="O17699" s="8"/>
      <c r="P17699" s="8"/>
    </row>
    <row r="17700" spans="12:16" ht="24" customHeight="1">
      <c r="L17700" s="8"/>
      <c r="M17700" s="8"/>
      <c r="N17700" s="8"/>
      <c r="O17700" s="8"/>
      <c r="P17700" s="8"/>
    </row>
    <row r="17701" spans="12:16" ht="24" customHeight="1">
      <c r="L17701" s="8"/>
      <c r="M17701" s="8"/>
      <c r="N17701" s="8"/>
      <c r="O17701" s="8"/>
      <c r="P17701" s="8"/>
    </row>
    <row r="17702" spans="12:16" ht="24" customHeight="1">
      <c r="L17702" s="8"/>
      <c r="M17702" s="8"/>
      <c r="N17702" s="8"/>
      <c r="O17702" s="8"/>
      <c r="P17702" s="8"/>
    </row>
    <row r="17703" spans="12:16" ht="24" customHeight="1">
      <c r="L17703" s="8"/>
      <c r="M17703" s="8"/>
      <c r="N17703" s="8"/>
      <c r="O17703" s="8"/>
      <c r="P17703" s="8"/>
    </row>
    <row r="17704" spans="12:16" ht="24" customHeight="1">
      <c r="L17704" s="8"/>
      <c r="M17704" s="8"/>
      <c r="N17704" s="8"/>
      <c r="O17704" s="8"/>
      <c r="P17704" s="8"/>
    </row>
    <row r="17705" spans="12:16" ht="24" customHeight="1">
      <c r="L17705" s="8"/>
      <c r="M17705" s="8"/>
      <c r="N17705" s="8"/>
      <c r="O17705" s="8"/>
      <c r="P17705" s="8"/>
    </row>
    <row r="17706" spans="12:16" ht="24" customHeight="1">
      <c r="L17706" s="8"/>
      <c r="M17706" s="8"/>
      <c r="N17706" s="8"/>
      <c r="O17706" s="8"/>
      <c r="P17706" s="8"/>
    </row>
    <row r="17707" spans="12:16" ht="24" customHeight="1">
      <c r="L17707" s="8"/>
      <c r="M17707" s="8"/>
      <c r="N17707" s="8"/>
      <c r="O17707" s="8"/>
      <c r="P17707" s="8"/>
    </row>
    <row r="17708" spans="12:16" ht="24" customHeight="1">
      <c r="L17708" s="8"/>
      <c r="M17708" s="8"/>
      <c r="N17708" s="8"/>
      <c r="O17708" s="8"/>
      <c r="P17708" s="8"/>
    </row>
    <row r="17709" spans="12:16" ht="24" customHeight="1">
      <c r="L17709" s="8"/>
      <c r="M17709" s="8"/>
      <c r="N17709" s="8"/>
      <c r="O17709" s="8"/>
      <c r="P17709" s="8"/>
    </row>
    <row r="17710" spans="12:16" ht="24" customHeight="1">
      <c r="L17710" s="8"/>
      <c r="M17710" s="8"/>
      <c r="N17710" s="8"/>
      <c r="O17710" s="8"/>
      <c r="P17710" s="8"/>
    </row>
    <row r="17711" spans="12:16" ht="24" customHeight="1">
      <c r="L17711" s="8"/>
      <c r="M17711" s="8"/>
      <c r="N17711" s="8"/>
      <c r="O17711" s="8"/>
      <c r="P17711" s="8"/>
    </row>
    <row r="17712" spans="12:16" ht="24" customHeight="1">
      <c r="L17712" s="8"/>
      <c r="M17712" s="8"/>
      <c r="N17712" s="8"/>
      <c r="O17712" s="8"/>
      <c r="P17712" s="8"/>
    </row>
    <row r="17713" spans="12:16" ht="24" customHeight="1">
      <c r="L17713" s="8"/>
      <c r="M17713" s="8"/>
      <c r="N17713" s="8"/>
      <c r="O17713" s="8"/>
      <c r="P17713" s="8"/>
    </row>
    <row r="17714" spans="12:16" ht="24" customHeight="1">
      <c r="L17714" s="8"/>
      <c r="M17714" s="8"/>
      <c r="N17714" s="8"/>
      <c r="O17714" s="8"/>
      <c r="P17714" s="8"/>
    </row>
    <row r="17715" spans="12:16" ht="24" customHeight="1">
      <c r="L17715" s="8"/>
      <c r="M17715" s="8"/>
      <c r="N17715" s="8"/>
      <c r="O17715" s="8"/>
      <c r="P17715" s="8"/>
    </row>
    <row r="17716" spans="12:16" ht="24" customHeight="1">
      <c r="L17716" s="8"/>
      <c r="M17716" s="8"/>
      <c r="N17716" s="8"/>
      <c r="O17716" s="8"/>
      <c r="P17716" s="8"/>
    </row>
    <row r="17717" spans="12:16" ht="24" customHeight="1">
      <c r="L17717" s="8"/>
      <c r="M17717" s="8"/>
      <c r="N17717" s="8"/>
      <c r="O17717" s="8"/>
      <c r="P17717" s="8"/>
    </row>
    <row r="17718" spans="12:16" ht="24" customHeight="1">
      <c r="L17718" s="8"/>
      <c r="M17718" s="8"/>
      <c r="N17718" s="8"/>
      <c r="O17718" s="8"/>
      <c r="P17718" s="8"/>
    </row>
    <row r="17719" spans="12:16" ht="24" customHeight="1">
      <c r="L17719" s="8"/>
      <c r="M17719" s="8"/>
      <c r="N17719" s="8"/>
      <c r="O17719" s="8"/>
      <c r="P17719" s="8"/>
    </row>
    <row r="17720" spans="12:16" ht="24" customHeight="1">
      <c r="L17720" s="8"/>
      <c r="M17720" s="8"/>
      <c r="N17720" s="8"/>
      <c r="O17720" s="8"/>
      <c r="P17720" s="8"/>
    </row>
    <row r="17721" spans="12:16" ht="24" customHeight="1">
      <c r="L17721" s="8"/>
      <c r="M17721" s="8"/>
      <c r="N17721" s="8"/>
      <c r="O17721" s="8"/>
      <c r="P17721" s="8"/>
    </row>
    <row r="17722" spans="12:16" ht="24" customHeight="1">
      <c r="L17722" s="8"/>
      <c r="M17722" s="8"/>
      <c r="N17722" s="8"/>
      <c r="O17722" s="8"/>
      <c r="P17722" s="8"/>
    </row>
    <row r="17723" spans="12:16" ht="24" customHeight="1">
      <c r="L17723" s="8"/>
      <c r="M17723" s="8"/>
      <c r="N17723" s="8"/>
      <c r="O17723" s="8"/>
      <c r="P17723" s="8"/>
    </row>
    <row r="17724" spans="12:16" ht="24" customHeight="1">
      <c r="L17724" s="8"/>
      <c r="M17724" s="8"/>
      <c r="N17724" s="8"/>
      <c r="O17724" s="8"/>
      <c r="P17724" s="8"/>
    </row>
    <row r="17725" spans="12:16" ht="24" customHeight="1">
      <c r="L17725" s="8"/>
      <c r="M17725" s="8"/>
      <c r="N17725" s="8"/>
      <c r="O17725" s="8"/>
      <c r="P17725" s="8"/>
    </row>
    <row r="17726" spans="12:16" ht="24" customHeight="1">
      <c r="L17726" s="8"/>
      <c r="M17726" s="8"/>
      <c r="N17726" s="8"/>
      <c r="O17726" s="8"/>
      <c r="P17726" s="8"/>
    </row>
    <row r="17727" spans="12:16" ht="24" customHeight="1">
      <c r="L17727" s="8"/>
      <c r="M17727" s="8"/>
      <c r="N17727" s="8"/>
      <c r="O17727" s="8"/>
      <c r="P17727" s="8"/>
    </row>
    <row r="17728" spans="12:16" ht="24" customHeight="1">
      <c r="L17728" s="8"/>
      <c r="M17728" s="8"/>
      <c r="N17728" s="8"/>
      <c r="O17728" s="8"/>
      <c r="P17728" s="8"/>
    </row>
    <row r="17729" spans="12:16" ht="24" customHeight="1">
      <c r="L17729" s="8"/>
      <c r="M17729" s="8"/>
      <c r="N17729" s="8"/>
      <c r="O17729" s="8"/>
      <c r="P17729" s="8"/>
    </row>
    <row r="17730" spans="12:16" ht="24" customHeight="1">
      <c r="L17730" s="8"/>
      <c r="M17730" s="8"/>
      <c r="N17730" s="8"/>
      <c r="O17730" s="8"/>
      <c r="P17730" s="8"/>
    </row>
    <row r="17731" spans="12:16" ht="24" customHeight="1">
      <c r="L17731" s="8"/>
      <c r="M17731" s="8"/>
      <c r="N17731" s="8"/>
      <c r="O17731" s="8"/>
      <c r="P17731" s="8"/>
    </row>
    <row r="17732" spans="12:16" ht="24" customHeight="1">
      <c r="L17732" s="8"/>
      <c r="M17732" s="8"/>
      <c r="N17732" s="8"/>
      <c r="O17732" s="8"/>
      <c r="P17732" s="8"/>
    </row>
    <row r="17733" spans="12:16" ht="24" customHeight="1">
      <c r="L17733" s="8"/>
      <c r="M17733" s="8"/>
      <c r="N17733" s="8"/>
      <c r="O17733" s="8"/>
      <c r="P17733" s="8"/>
    </row>
    <row r="17734" spans="12:16" ht="24" customHeight="1">
      <c r="L17734" s="8"/>
      <c r="M17734" s="8"/>
      <c r="N17734" s="8"/>
      <c r="O17734" s="8"/>
      <c r="P17734" s="8"/>
    </row>
    <row r="17735" spans="12:16" ht="24" customHeight="1">
      <c r="L17735" s="8"/>
      <c r="M17735" s="8"/>
      <c r="N17735" s="8"/>
      <c r="O17735" s="8"/>
      <c r="P17735" s="8"/>
    </row>
    <row r="17736" spans="12:16" ht="24" customHeight="1">
      <c r="L17736" s="8"/>
      <c r="M17736" s="8"/>
      <c r="N17736" s="8"/>
      <c r="O17736" s="8"/>
      <c r="P17736" s="8"/>
    </row>
    <row r="17737" spans="12:16" ht="24" customHeight="1">
      <c r="L17737" s="8"/>
      <c r="M17737" s="8"/>
      <c r="N17737" s="8"/>
      <c r="O17737" s="8"/>
      <c r="P17737" s="8"/>
    </row>
    <row r="17738" spans="12:16" ht="24" customHeight="1">
      <c r="L17738" s="8"/>
      <c r="M17738" s="8"/>
      <c r="N17738" s="8"/>
      <c r="O17738" s="8"/>
      <c r="P17738" s="8"/>
    </row>
    <row r="17739" spans="12:16" ht="24" customHeight="1">
      <c r="L17739" s="8"/>
      <c r="M17739" s="8"/>
      <c r="N17739" s="8"/>
      <c r="O17739" s="8"/>
      <c r="P17739" s="8"/>
    </row>
    <row r="17740" spans="12:16" ht="24" customHeight="1">
      <c r="L17740" s="8"/>
      <c r="M17740" s="8"/>
      <c r="N17740" s="8"/>
      <c r="O17740" s="8"/>
      <c r="P17740" s="8"/>
    </row>
    <row r="17741" spans="12:16" ht="24" customHeight="1">
      <c r="L17741" s="8"/>
      <c r="M17741" s="8"/>
      <c r="N17741" s="8"/>
      <c r="O17741" s="8"/>
      <c r="P17741" s="8"/>
    </row>
    <row r="17742" spans="12:16" ht="24" customHeight="1">
      <c r="L17742" s="8"/>
      <c r="M17742" s="8"/>
      <c r="N17742" s="8"/>
      <c r="O17742" s="8"/>
      <c r="P17742" s="8"/>
    </row>
    <row r="17743" spans="12:16" ht="24" customHeight="1">
      <c r="L17743" s="8"/>
      <c r="M17743" s="8"/>
      <c r="N17743" s="8"/>
      <c r="O17743" s="8"/>
      <c r="P17743" s="8"/>
    </row>
    <row r="17744" spans="12:16" ht="24" customHeight="1">
      <c r="L17744" s="8"/>
      <c r="M17744" s="8"/>
      <c r="N17744" s="8"/>
      <c r="O17744" s="8"/>
      <c r="P17744" s="8"/>
    </row>
    <row r="17745" spans="12:16" ht="24" customHeight="1">
      <c r="L17745" s="8"/>
      <c r="M17745" s="8"/>
      <c r="N17745" s="8"/>
      <c r="O17745" s="8"/>
      <c r="P17745" s="8"/>
    </row>
    <row r="17746" spans="12:16" ht="24" customHeight="1">
      <c r="L17746" s="8"/>
      <c r="M17746" s="8"/>
      <c r="N17746" s="8"/>
      <c r="O17746" s="8"/>
      <c r="P17746" s="8"/>
    </row>
    <row r="17747" spans="12:16" ht="24" customHeight="1">
      <c r="L17747" s="8"/>
      <c r="M17747" s="8"/>
      <c r="N17747" s="8"/>
      <c r="O17747" s="8"/>
      <c r="P17747" s="8"/>
    </row>
    <row r="17748" spans="12:16" ht="24" customHeight="1">
      <c r="L17748" s="8"/>
      <c r="M17748" s="8"/>
      <c r="N17748" s="8"/>
      <c r="O17748" s="8"/>
      <c r="P17748" s="8"/>
    </row>
    <row r="17749" spans="12:16" ht="24" customHeight="1">
      <c r="L17749" s="8"/>
      <c r="M17749" s="8"/>
      <c r="N17749" s="8"/>
      <c r="O17749" s="8"/>
      <c r="P17749" s="8"/>
    </row>
    <row r="17750" spans="12:16" ht="24" customHeight="1">
      <c r="L17750" s="8"/>
      <c r="M17750" s="8"/>
      <c r="N17750" s="8"/>
      <c r="O17750" s="8"/>
      <c r="P17750" s="8"/>
    </row>
    <row r="17751" spans="12:16" ht="24" customHeight="1">
      <c r="L17751" s="8"/>
      <c r="M17751" s="8"/>
      <c r="N17751" s="8"/>
      <c r="O17751" s="8"/>
      <c r="P17751" s="8"/>
    </row>
    <row r="17752" spans="12:16" ht="24" customHeight="1">
      <c r="L17752" s="8"/>
      <c r="M17752" s="8"/>
      <c r="N17752" s="8"/>
      <c r="O17752" s="8"/>
      <c r="P17752" s="8"/>
    </row>
    <row r="17753" spans="12:16" ht="24" customHeight="1">
      <c r="L17753" s="8"/>
      <c r="M17753" s="8"/>
      <c r="N17753" s="8"/>
      <c r="O17753" s="8"/>
      <c r="P17753" s="8"/>
    </row>
    <row r="17754" spans="12:16" ht="24" customHeight="1">
      <c r="L17754" s="8"/>
      <c r="M17754" s="8"/>
      <c r="N17754" s="8"/>
      <c r="O17754" s="8"/>
      <c r="P17754" s="8"/>
    </row>
    <row r="17755" spans="12:16" ht="24" customHeight="1">
      <c r="L17755" s="8"/>
      <c r="M17755" s="8"/>
      <c r="N17755" s="8"/>
      <c r="O17755" s="8"/>
      <c r="P17755" s="8"/>
    </row>
    <row r="17756" spans="12:16" ht="24" customHeight="1">
      <c r="L17756" s="8"/>
      <c r="M17756" s="8"/>
      <c r="N17756" s="8"/>
      <c r="O17756" s="8"/>
      <c r="P17756" s="8"/>
    </row>
    <row r="17757" spans="12:16" ht="24" customHeight="1">
      <c r="L17757" s="8"/>
      <c r="M17757" s="8"/>
      <c r="N17757" s="8"/>
      <c r="O17757" s="8"/>
      <c r="P17757" s="8"/>
    </row>
    <row r="17758" spans="12:16" ht="24" customHeight="1">
      <c r="L17758" s="8"/>
      <c r="M17758" s="8"/>
      <c r="N17758" s="8"/>
      <c r="O17758" s="8"/>
      <c r="P17758" s="8"/>
    </row>
    <row r="17759" spans="12:16" ht="24" customHeight="1">
      <c r="L17759" s="8"/>
      <c r="M17759" s="8"/>
      <c r="N17759" s="8"/>
      <c r="O17759" s="8"/>
      <c r="P17759" s="8"/>
    </row>
    <row r="17760" spans="12:16" ht="24" customHeight="1">
      <c r="L17760" s="8"/>
      <c r="M17760" s="8"/>
      <c r="N17760" s="8"/>
      <c r="O17760" s="8"/>
      <c r="P17760" s="8"/>
    </row>
    <row r="17761" spans="12:16" ht="24" customHeight="1">
      <c r="L17761" s="8"/>
      <c r="M17761" s="8"/>
      <c r="N17761" s="8"/>
      <c r="O17761" s="8"/>
      <c r="P17761" s="8"/>
    </row>
    <row r="17762" spans="12:16" ht="24" customHeight="1">
      <c r="L17762" s="8"/>
      <c r="M17762" s="8"/>
      <c r="N17762" s="8"/>
      <c r="O17762" s="8"/>
      <c r="P17762" s="8"/>
    </row>
    <row r="17763" spans="12:16" ht="24" customHeight="1">
      <c r="L17763" s="8"/>
      <c r="M17763" s="8"/>
      <c r="N17763" s="8"/>
      <c r="O17763" s="8"/>
      <c r="P17763" s="8"/>
    </row>
    <row r="17764" spans="12:16" ht="24" customHeight="1">
      <c r="L17764" s="8"/>
      <c r="M17764" s="8"/>
      <c r="N17764" s="8"/>
      <c r="O17764" s="8"/>
      <c r="P17764" s="8"/>
    </row>
    <row r="17765" spans="12:16" ht="24" customHeight="1">
      <c r="L17765" s="8"/>
      <c r="M17765" s="8"/>
      <c r="N17765" s="8"/>
      <c r="O17765" s="8"/>
      <c r="P17765" s="8"/>
    </row>
    <row r="17766" spans="12:16" ht="24" customHeight="1">
      <c r="L17766" s="8"/>
      <c r="M17766" s="8"/>
      <c r="N17766" s="8"/>
      <c r="O17766" s="8"/>
      <c r="P17766" s="8"/>
    </row>
    <row r="17767" spans="12:16" ht="24" customHeight="1">
      <c r="L17767" s="8"/>
      <c r="M17767" s="8"/>
      <c r="N17767" s="8"/>
      <c r="O17767" s="8"/>
      <c r="P17767" s="8"/>
    </row>
    <row r="17768" spans="12:16" ht="24" customHeight="1">
      <c r="L17768" s="8"/>
      <c r="M17768" s="8"/>
      <c r="N17768" s="8"/>
      <c r="O17768" s="8"/>
      <c r="P17768" s="8"/>
    </row>
    <row r="17769" spans="12:16" ht="24" customHeight="1">
      <c r="L17769" s="8"/>
      <c r="M17769" s="8"/>
      <c r="N17769" s="8"/>
      <c r="O17769" s="8"/>
      <c r="P17769" s="8"/>
    </row>
    <row r="17770" spans="12:16" ht="24" customHeight="1">
      <c r="L17770" s="8"/>
      <c r="M17770" s="8"/>
      <c r="N17770" s="8"/>
      <c r="O17770" s="8"/>
      <c r="P17770" s="8"/>
    </row>
    <row r="17771" spans="12:16" ht="24" customHeight="1">
      <c r="L17771" s="8"/>
      <c r="M17771" s="8"/>
      <c r="N17771" s="8"/>
      <c r="O17771" s="8"/>
      <c r="P17771" s="8"/>
    </row>
    <row r="17772" spans="12:16" ht="24" customHeight="1">
      <c r="L17772" s="8"/>
      <c r="M17772" s="8"/>
      <c r="N17772" s="8"/>
      <c r="O17772" s="8"/>
      <c r="P17772" s="8"/>
    </row>
    <row r="17773" spans="12:16" ht="24" customHeight="1">
      <c r="L17773" s="8"/>
      <c r="M17773" s="8"/>
      <c r="N17773" s="8"/>
      <c r="O17773" s="8"/>
      <c r="P17773" s="8"/>
    </row>
    <row r="17774" spans="12:16" ht="24" customHeight="1">
      <c r="L17774" s="8"/>
      <c r="M17774" s="8"/>
      <c r="N17774" s="8"/>
      <c r="O17774" s="8"/>
      <c r="P17774" s="8"/>
    </row>
    <row r="17775" spans="12:16" ht="24" customHeight="1">
      <c r="L17775" s="8"/>
      <c r="M17775" s="8"/>
      <c r="N17775" s="8"/>
      <c r="O17775" s="8"/>
      <c r="P17775" s="8"/>
    </row>
    <row r="17776" spans="12:16" ht="24" customHeight="1">
      <c r="L17776" s="8"/>
      <c r="M17776" s="8"/>
      <c r="N17776" s="8"/>
      <c r="O17776" s="8"/>
      <c r="P17776" s="8"/>
    </row>
    <row r="17777" spans="12:16" ht="24" customHeight="1">
      <c r="L17777" s="8"/>
      <c r="M17777" s="8"/>
      <c r="N17777" s="8"/>
      <c r="O17777" s="8"/>
      <c r="P17777" s="8"/>
    </row>
    <row r="17778" spans="12:16" ht="24" customHeight="1">
      <c r="L17778" s="8"/>
      <c r="M17778" s="8"/>
      <c r="N17778" s="8"/>
      <c r="O17778" s="8"/>
      <c r="P17778" s="8"/>
    </row>
    <row r="17779" spans="12:16" ht="24" customHeight="1">
      <c r="L17779" s="8"/>
      <c r="M17779" s="8"/>
      <c r="N17779" s="8"/>
      <c r="O17779" s="8"/>
      <c r="P17779" s="8"/>
    </row>
    <row r="17780" spans="12:16" ht="24" customHeight="1">
      <c r="L17780" s="8"/>
      <c r="M17780" s="8"/>
      <c r="N17780" s="8"/>
      <c r="O17780" s="8"/>
      <c r="P17780" s="8"/>
    </row>
    <row r="17781" spans="12:16" ht="24" customHeight="1">
      <c r="L17781" s="8"/>
      <c r="M17781" s="8"/>
      <c r="N17781" s="8"/>
      <c r="O17781" s="8"/>
      <c r="P17781" s="8"/>
    </row>
    <row r="17782" spans="12:16" ht="24" customHeight="1">
      <c r="L17782" s="8"/>
      <c r="M17782" s="8"/>
      <c r="N17782" s="8"/>
      <c r="O17782" s="8"/>
      <c r="P17782" s="8"/>
    </row>
    <row r="17783" spans="12:16" ht="24" customHeight="1">
      <c r="L17783" s="8"/>
      <c r="M17783" s="8"/>
      <c r="N17783" s="8"/>
      <c r="O17783" s="8"/>
      <c r="P17783" s="8"/>
    </row>
    <row r="17784" spans="12:16" ht="24" customHeight="1">
      <c r="L17784" s="8"/>
      <c r="M17784" s="8"/>
      <c r="N17784" s="8"/>
      <c r="O17784" s="8"/>
      <c r="P17784" s="8"/>
    </row>
    <row r="17785" spans="12:16" ht="24" customHeight="1">
      <c r="L17785" s="8"/>
      <c r="M17785" s="8"/>
      <c r="N17785" s="8"/>
      <c r="O17785" s="8"/>
      <c r="P17785" s="8"/>
    </row>
    <row r="17786" spans="12:16" ht="24" customHeight="1">
      <c r="L17786" s="8"/>
      <c r="M17786" s="8"/>
      <c r="N17786" s="8"/>
      <c r="O17786" s="8"/>
      <c r="P17786" s="8"/>
    </row>
    <row r="17787" spans="12:16" ht="24" customHeight="1">
      <c r="L17787" s="8"/>
      <c r="M17787" s="8"/>
      <c r="N17787" s="8"/>
      <c r="O17787" s="8"/>
      <c r="P17787" s="8"/>
    </row>
    <row r="17788" spans="12:16" ht="24" customHeight="1">
      <c r="L17788" s="8"/>
      <c r="M17788" s="8"/>
      <c r="N17788" s="8"/>
      <c r="O17788" s="8"/>
      <c r="P17788" s="8"/>
    </row>
    <row r="17789" spans="12:16" ht="24" customHeight="1">
      <c r="L17789" s="8"/>
      <c r="M17789" s="8"/>
      <c r="N17789" s="8"/>
      <c r="O17789" s="8"/>
      <c r="P17789" s="8"/>
    </row>
    <row r="17790" spans="12:16" ht="24" customHeight="1">
      <c r="L17790" s="8"/>
      <c r="M17790" s="8"/>
      <c r="N17790" s="8"/>
      <c r="O17790" s="8"/>
      <c r="P17790" s="8"/>
    </row>
    <row r="17791" spans="12:16" ht="24" customHeight="1">
      <c r="L17791" s="8"/>
      <c r="M17791" s="8"/>
      <c r="N17791" s="8"/>
      <c r="O17791" s="8"/>
      <c r="P17791" s="8"/>
    </row>
    <row r="17792" spans="12:16" ht="24" customHeight="1">
      <c r="L17792" s="8"/>
      <c r="M17792" s="8"/>
      <c r="N17792" s="8"/>
      <c r="O17792" s="8"/>
      <c r="P17792" s="8"/>
    </row>
    <row r="17793" spans="12:16" ht="24" customHeight="1">
      <c r="L17793" s="8"/>
      <c r="M17793" s="8"/>
      <c r="N17793" s="8"/>
      <c r="O17793" s="8"/>
      <c r="P17793" s="8"/>
    </row>
    <row r="17794" spans="12:16" ht="24" customHeight="1">
      <c r="L17794" s="8"/>
      <c r="M17794" s="8"/>
      <c r="N17794" s="8"/>
      <c r="O17794" s="8"/>
      <c r="P17794" s="8"/>
    </row>
    <row r="17795" spans="12:16" ht="24" customHeight="1">
      <c r="L17795" s="8"/>
      <c r="M17795" s="8"/>
      <c r="N17795" s="8"/>
      <c r="O17795" s="8"/>
      <c r="P17795" s="8"/>
    </row>
    <row r="17796" spans="12:16" ht="24" customHeight="1">
      <c r="L17796" s="8"/>
      <c r="M17796" s="8"/>
      <c r="N17796" s="8"/>
      <c r="O17796" s="8"/>
      <c r="P17796" s="8"/>
    </row>
    <row r="17797" spans="12:16" ht="24" customHeight="1">
      <c r="L17797" s="8"/>
      <c r="M17797" s="8"/>
      <c r="N17797" s="8"/>
      <c r="O17797" s="8"/>
      <c r="P17797" s="8"/>
    </row>
    <row r="17798" spans="12:16" ht="24" customHeight="1">
      <c r="L17798" s="8"/>
      <c r="M17798" s="8"/>
      <c r="N17798" s="8"/>
      <c r="O17798" s="8"/>
      <c r="P17798" s="8"/>
    </row>
    <row r="17799" spans="12:16" ht="24" customHeight="1">
      <c r="L17799" s="8"/>
      <c r="M17799" s="8"/>
      <c r="N17799" s="8"/>
      <c r="O17799" s="8"/>
      <c r="P17799" s="8"/>
    </row>
    <row r="17800" spans="12:16" ht="24" customHeight="1">
      <c r="L17800" s="8"/>
      <c r="M17800" s="8"/>
      <c r="N17800" s="8"/>
      <c r="O17800" s="8"/>
      <c r="P17800" s="8"/>
    </row>
    <row r="17801" spans="12:16" ht="24" customHeight="1">
      <c r="L17801" s="8"/>
      <c r="M17801" s="8"/>
      <c r="N17801" s="8"/>
      <c r="O17801" s="8"/>
      <c r="P17801" s="8"/>
    </row>
    <row r="17802" spans="12:16" ht="24" customHeight="1">
      <c r="L17802" s="8"/>
      <c r="M17802" s="8"/>
      <c r="N17802" s="8"/>
      <c r="O17802" s="8"/>
      <c r="P17802" s="8"/>
    </row>
    <row r="17803" spans="12:16" ht="24" customHeight="1">
      <c r="L17803" s="8"/>
      <c r="M17803" s="8"/>
      <c r="N17803" s="8"/>
      <c r="O17803" s="8"/>
      <c r="P17803" s="8"/>
    </row>
    <row r="17804" spans="12:16" ht="24" customHeight="1">
      <c r="L17804" s="8"/>
      <c r="M17804" s="8"/>
      <c r="N17804" s="8"/>
      <c r="O17804" s="8"/>
      <c r="P17804" s="8"/>
    </row>
    <row r="17805" spans="12:16" ht="24" customHeight="1">
      <c r="L17805" s="8"/>
      <c r="M17805" s="8"/>
      <c r="N17805" s="8"/>
      <c r="O17805" s="8"/>
      <c r="P17805" s="8"/>
    </row>
    <row r="17806" spans="12:16" ht="24" customHeight="1">
      <c r="L17806" s="8"/>
      <c r="M17806" s="8"/>
      <c r="N17806" s="8"/>
      <c r="O17806" s="8"/>
      <c r="P17806" s="8"/>
    </row>
    <row r="17807" spans="12:16" ht="24" customHeight="1">
      <c r="L17807" s="8"/>
      <c r="M17807" s="8"/>
      <c r="N17807" s="8"/>
      <c r="O17807" s="8"/>
      <c r="P17807" s="8"/>
    </row>
    <row r="17808" spans="12:16" ht="24" customHeight="1">
      <c r="L17808" s="8"/>
      <c r="M17808" s="8"/>
      <c r="N17808" s="8"/>
      <c r="O17808" s="8"/>
      <c r="P17808" s="8"/>
    </row>
    <row r="17809" spans="12:16" ht="24" customHeight="1">
      <c r="L17809" s="8"/>
      <c r="M17809" s="8"/>
      <c r="N17809" s="8"/>
      <c r="O17809" s="8"/>
      <c r="P17809" s="8"/>
    </row>
    <row r="17810" spans="12:16" ht="24" customHeight="1">
      <c r="L17810" s="8"/>
      <c r="M17810" s="8"/>
      <c r="N17810" s="8"/>
      <c r="O17810" s="8"/>
      <c r="P17810" s="8"/>
    </row>
    <row r="17811" spans="12:16" ht="24" customHeight="1">
      <c r="L17811" s="8"/>
      <c r="M17811" s="8"/>
      <c r="N17811" s="8"/>
      <c r="O17811" s="8"/>
      <c r="P17811" s="8"/>
    </row>
    <row r="17812" spans="12:16" ht="24" customHeight="1">
      <c r="L17812" s="8"/>
      <c r="M17812" s="8"/>
      <c r="N17812" s="8"/>
      <c r="O17812" s="8"/>
      <c r="P17812" s="8"/>
    </row>
    <row r="17813" spans="12:16" ht="24" customHeight="1">
      <c r="L17813" s="8"/>
      <c r="M17813" s="8"/>
      <c r="N17813" s="8"/>
      <c r="O17813" s="8"/>
      <c r="P17813" s="8"/>
    </row>
    <row r="17814" spans="12:16" ht="24" customHeight="1">
      <c r="L17814" s="8"/>
      <c r="M17814" s="8"/>
      <c r="N17814" s="8"/>
      <c r="O17814" s="8"/>
      <c r="P17814" s="8"/>
    </row>
    <row r="17815" spans="12:16" ht="24" customHeight="1">
      <c r="L17815" s="8"/>
      <c r="M17815" s="8"/>
      <c r="N17815" s="8"/>
      <c r="O17815" s="8"/>
      <c r="P17815" s="8"/>
    </row>
    <row r="17816" spans="12:16" ht="24" customHeight="1">
      <c r="L17816" s="8"/>
      <c r="M17816" s="8"/>
      <c r="N17816" s="8"/>
      <c r="O17816" s="8"/>
      <c r="P17816" s="8"/>
    </row>
    <row r="17817" spans="12:16" ht="24" customHeight="1">
      <c r="L17817" s="8"/>
      <c r="M17817" s="8"/>
      <c r="N17817" s="8"/>
      <c r="O17817" s="8"/>
      <c r="P17817" s="8"/>
    </row>
    <row r="17818" spans="12:16" ht="24" customHeight="1">
      <c r="L17818" s="8"/>
      <c r="M17818" s="8"/>
      <c r="N17818" s="8"/>
      <c r="O17818" s="8"/>
      <c r="P17818" s="8"/>
    </row>
    <row r="17819" spans="12:16" ht="24" customHeight="1">
      <c r="L17819" s="8"/>
      <c r="M17819" s="8"/>
      <c r="N17819" s="8"/>
      <c r="O17819" s="8"/>
      <c r="P17819" s="8"/>
    </row>
    <row r="17820" spans="12:16" ht="24" customHeight="1">
      <c r="L17820" s="8"/>
      <c r="M17820" s="8"/>
      <c r="N17820" s="8"/>
      <c r="O17820" s="8"/>
      <c r="P17820" s="8"/>
    </row>
    <row r="17821" spans="12:16" ht="24" customHeight="1">
      <c r="L17821" s="8"/>
      <c r="M17821" s="8"/>
      <c r="N17821" s="8"/>
      <c r="O17821" s="8"/>
      <c r="P17821" s="8"/>
    </row>
    <row r="17822" spans="12:16" ht="24" customHeight="1">
      <c r="L17822" s="8"/>
      <c r="M17822" s="8"/>
      <c r="N17822" s="8"/>
      <c r="O17822" s="8"/>
      <c r="P17822" s="8"/>
    </row>
    <row r="17823" spans="12:16" ht="24" customHeight="1">
      <c r="L17823" s="8"/>
      <c r="M17823" s="8"/>
      <c r="N17823" s="8"/>
      <c r="O17823" s="8"/>
      <c r="P17823" s="8"/>
    </row>
    <row r="17824" spans="12:16" ht="24" customHeight="1">
      <c r="L17824" s="8"/>
      <c r="M17824" s="8"/>
      <c r="N17824" s="8"/>
      <c r="O17824" s="8"/>
      <c r="P17824" s="8"/>
    </row>
    <row r="17825" spans="12:16" ht="24" customHeight="1">
      <c r="L17825" s="8"/>
      <c r="M17825" s="8"/>
      <c r="N17825" s="8"/>
      <c r="O17825" s="8"/>
      <c r="P17825" s="8"/>
    </row>
    <row r="17826" spans="12:16" ht="24" customHeight="1">
      <c r="L17826" s="8"/>
      <c r="M17826" s="8"/>
      <c r="N17826" s="8"/>
      <c r="O17826" s="8"/>
      <c r="P17826" s="8"/>
    </row>
    <row r="17827" spans="12:16" ht="24" customHeight="1">
      <c r="L17827" s="8"/>
      <c r="M17827" s="8"/>
      <c r="N17827" s="8"/>
      <c r="O17827" s="8"/>
      <c r="P17827" s="8"/>
    </row>
    <row r="17828" spans="12:16" ht="24" customHeight="1">
      <c r="L17828" s="8"/>
      <c r="M17828" s="8"/>
      <c r="N17828" s="8"/>
      <c r="O17828" s="8"/>
      <c r="P17828" s="8"/>
    </row>
    <row r="17829" spans="12:16" ht="24" customHeight="1">
      <c r="L17829" s="8"/>
      <c r="M17829" s="8"/>
      <c r="N17829" s="8"/>
      <c r="O17829" s="8"/>
      <c r="P17829" s="8"/>
    </row>
    <row r="17830" spans="12:16" ht="24" customHeight="1">
      <c r="L17830" s="8"/>
      <c r="M17830" s="8"/>
      <c r="N17830" s="8"/>
      <c r="O17830" s="8"/>
      <c r="P17830" s="8"/>
    </row>
    <row r="17831" spans="12:16" ht="24" customHeight="1">
      <c r="L17831" s="8"/>
      <c r="M17831" s="8"/>
      <c r="N17831" s="8"/>
      <c r="O17831" s="8"/>
      <c r="P17831" s="8"/>
    </row>
    <row r="17832" spans="12:16" ht="24" customHeight="1">
      <c r="L17832" s="8"/>
      <c r="M17832" s="8"/>
      <c r="N17832" s="8"/>
      <c r="O17832" s="8"/>
      <c r="P17832" s="8"/>
    </row>
    <row r="17833" spans="12:16" ht="24" customHeight="1">
      <c r="L17833" s="8"/>
      <c r="M17833" s="8"/>
      <c r="N17833" s="8"/>
      <c r="O17833" s="8"/>
      <c r="P17833" s="8"/>
    </row>
    <row r="17834" spans="12:16" ht="24" customHeight="1">
      <c r="L17834" s="8"/>
      <c r="M17834" s="8"/>
      <c r="N17834" s="8"/>
      <c r="O17834" s="8"/>
      <c r="P17834" s="8"/>
    </row>
    <row r="17835" spans="12:16" ht="24" customHeight="1">
      <c r="L17835" s="8"/>
      <c r="M17835" s="8"/>
      <c r="N17835" s="8"/>
      <c r="O17835" s="8"/>
      <c r="P17835" s="8"/>
    </row>
    <row r="17836" spans="12:16" ht="24" customHeight="1">
      <c r="L17836" s="8"/>
      <c r="M17836" s="8"/>
      <c r="N17836" s="8"/>
      <c r="O17836" s="8"/>
      <c r="P17836" s="8"/>
    </row>
    <row r="17837" spans="12:16" ht="24" customHeight="1">
      <c r="L17837" s="8"/>
      <c r="M17837" s="8"/>
      <c r="N17837" s="8"/>
      <c r="O17837" s="8"/>
      <c r="P17837" s="8"/>
    </row>
    <row r="17838" spans="12:16" ht="24" customHeight="1">
      <c r="L17838" s="8"/>
      <c r="M17838" s="8"/>
      <c r="N17838" s="8"/>
      <c r="O17838" s="8"/>
      <c r="P17838" s="8"/>
    </row>
    <row r="17839" spans="12:16" ht="24" customHeight="1">
      <c r="L17839" s="8"/>
      <c r="M17839" s="8"/>
      <c r="N17839" s="8"/>
      <c r="O17839" s="8"/>
      <c r="P17839" s="8"/>
    </row>
    <row r="17840" spans="12:16" ht="24" customHeight="1">
      <c r="L17840" s="8"/>
      <c r="M17840" s="8"/>
      <c r="N17840" s="8"/>
      <c r="O17840" s="8"/>
      <c r="P17840" s="8"/>
    </row>
    <row r="17841" spans="12:16" ht="24" customHeight="1">
      <c r="L17841" s="8"/>
      <c r="M17841" s="8"/>
      <c r="N17841" s="8"/>
      <c r="O17841" s="8"/>
      <c r="P17841" s="8"/>
    </row>
    <row r="17842" spans="12:16" ht="24" customHeight="1">
      <c r="L17842" s="8"/>
      <c r="M17842" s="8"/>
      <c r="N17842" s="8"/>
      <c r="O17842" s="8"/>
      <c r="P17842" s="8"/>
    </row>
    <row r="17843" spans="12:16" ht="24" customHeight="1">
      <c r="L17843" s="8"/>
      <c r="M17843" s="8"/>
      <c r="N17843" s="8"/>
      <c r="O17843" s="8"/>
      <c r="P17843" s="8"/>
    </row>
    <row r="17844" spans="12:16" ht="24" customHeight="1">
      <c r="L17844" s="8"/>
      <c r="M17844" s="8"/>
      <c r="N17844" s="8"/>
      <c r="O17844" s="8"/>
      <c r="P17844" s="8"/>
    </row>
    <row r="17845" spans="12:16" ht="24" customHeight="1">
      <c r="L17845" s="8"/>
      <c r="M17845" s="8"/>
      <c r="N17845" s="8"/>
      <c r="O17845" s="8"/>
      <c r="P17845" s="8"/>
    </row>
    <row r="17846" spans="12:16" ht="24" customHeight="1">
      <c r="L17846" s="8"/>
      <c r="M17846" s="8"/>
      <c r="N17846" s="8"/>
      <c r="O17846" s="8"/>
      <c r="P17846" s="8"/>
    </row>
    <row r="17847" spans="12:16" ht="24" customHeight="1">
      <c r="L17847" s="8"/>
      <c r="M17847" s="8"/>
      <c r="N17847" s="8"/>
      <c r="O17847" s="8"/>
      <c r="P17847" s="8"/>
    </row>
    <row r="17848" spans="12:16" ht="24" customHeight="1">
      <c r="L17848" s="8"/>
      <c r="M17848" s="8"/>
      <c r="N17848" s="8"/>
      <c r="O17848" s="8"/>
      <c r="P17848" s="8"/>
    </row>
    <row r="17849" spans="12:16" ht="24" customHeight="1">
      <c r="L17849" s="8"/>
      <c r="M17849" s="8"/>
      <c r="N17849" s="8"/>
      <c r="O17849" s="8"/>
      <c r="P17849" s="8"/>
    </row>
    <row r="17850" spans="12:16" ht="24" customHeight="1">
      <c r="L17850" s="8"/>
      <c r="M17850" s="8"/>
      <c r="N17850" s="8"/>
      <c r="O17850" s="8"/>
      <c r="P17850" s="8"/>
    </row>
    <row r="17851" spans="12:16" ht="24" customHeight="1">
      <c r="L17851" s="8"/>
      <c r="M17851" s="8"/>
      <c r="N17851" s="8"/>
      <c r="O17851" s="8"/>
      <c r="P17851" s="8"/>
    </row>
    <row r="17852" spans="12:16" ht="24" customHeight="1">
      <c r="L17852" s="8"/>
      <c r="M17852" s="8"/>
      <c r="N17852" s="8"/>
      <c r="O17852" s="8"/>
      <c r="P17852" s="8"/>
    </row>
    <row r="17853" spans="12:16" ht="24" customHeight="1">
      <c r="L17853" s="8"/>
      <c r="M17853" s="8"/>
      <c r="N17853" s="8"/>
      <c r="O17853" s="8"/>
      <c r="P17853" s="8"/>
    </row>
    <row r="17854" spans="12:16" ht="24" customHeight="1">
      <c r="L17854" s="8"/>
      <c r="M17854" s="8"/>
      <c r="N17854" s="8"/>
      <c r="O17854" s="8"/>
      <c r="P17854" s="8"/>
    </row>
    <row r="17855" spans="12:16" ht="24" customHeight="1">
      <c r="L17855" s="8"/>
      <c r="M17855" s="8"/>
      <c r="N17855" s="8"/>
      <c r="O17855" s="8"/>
      <c r="P17855" s="8"/>
    </row>
    <row r="17856" spans="12:16" ht="24" customHeight="1">
      <c r="L17856" s="8"/>
      <c r="M17856" s="8"/>
      <c r="N17856" s="8"/>
      <c r="O17856" s="8"/>
      <c r="P17856" s="8"/>
    </row>
    <row r="17857" spans="12:16" ht="24" customHeight="1">
      <c r="L17857" s="8"/>
      <c r="M17857" s="8"/>
      <c r="N17857" s="8"/>
      <c r="O17857" s="8"/>
      <c r="P17857" s="8"/>
    </row>
    <row r="17858" spans="12:16" ht="24" customHeight="1">
      <c r="L17858" s="8"/>
      <c r="M17858" s="8"/>
      <c r="N17858" s="8"/>
      <c r="O17858" s="8"/>
      <c r="P17858" s="8"/>
    </row>
    <row r="17859" spans="12:16" ht="24" customHeight="1">
      <c r="L17859" s="8"/>
      <c r="M17859" s="8"/>
      <c r="N17859" s="8"/>
      <c r="O17859" s="8"/>
      <c r="P17859" s="8"/>
    </row>
    <row r="17860" spans="12:16" ht="24" customHeight="1">
      <c r="L17860" s="8"/>
      <c r="M17860" s="8"/>
      <c r="N17860" s="8"/>
      <c r="O17860" s="8"/>
      <c r="P17860" s="8"/>
    </row>
    <row r="17861" spans="12:16" ht="24" customHeight="1">
      <c r="L17861" s="8"/>
      <c r="M17861" s="8"/>
      <c r="N17861" s="8"/>
      <c r="O17861" s="8"/>
      <c r="P17861" s="8"/>
    </row>
    <row r="17862" spans="12:16" ht="24" customHeight="1">
      <c r="L17862" s="8"/>
      <c r="M17862" s="8"/>
      <c r="N17862" s="8"/>
      <c r="O17862" s="8"/>
      <c r="P17862" s="8"/>
    </row>
    <row r="17863" spans="12:16" ht="24" customHeight="1">
      <c r="L17863" s="8"/>
      <c r="M17863" s="8"/>
      <c r="N17863" s="8"/>
      <c r="O17863" s="8"/>
      <c r="P17863" s="8"/>
    </row>
    <row r="17864" spans="12:16" ht="24" customHeight="1">
      <c r="L17864" s="8"/>
      <c r="M17864" s="8"/>
      <c r="N17864" s="8"/>
      <c r="O17864" s="8"/>
      <c r="P17864" s="8"/>
    </row>
    <row r="17865" spans="12:16" ht="24" customHeight="1">
      <c r="L17865" s="8"/>
      <c r="M17865" s="8"/>
      <c r="N17865" s="8"/>
      <c r="O17865" s="8"/>
      <c r="P17865" s="8"/>
    </row>
    <row r="17866" spans="12:16" ht="24" customHeight="1">
      <c r="L17866" s="8"/>
      <c r="M17866" s="8"/>
      <c r="N17866" s="8"/>
      <c r="O17866" s="8"/>
      <c r="P17866" s="8"/>
    </row>
    <row r="17867" spans="12:16" ht="24" customHeight="1">
      <c r="L17867" s="8"/>
      <c r="M17867" s="8"/>
      <c r="N17867" s="8"/>
      <c r="O17867" s="8"/>
      <c r="P17867" s="8"/>
    </row>
    <row r="17868" spans="12:16" ht="24" customHeight="1">
      <c r="L17868" s="8"/>
      <c r="M17868" s="8"/>
      <c r="N17868" s="8"/>
      <c r="O17868" s="8"/>
      <c r="P17868" s="8"/>
    </row>
    <row r="17869" spans="12:16" ht="24" customHeight="1">
      <c r="L17869" s="8"/>
      <c r="M17869" s="8"/>
      <c r="N17869" s="8"/>
      <c r="O17869" s="8"/>
      <c r="P17869" s="8"/>
    </row>
    <row r="17870" spans="12:16" ht="24" customHeight="1">
      <c r="L17870" s="8"/>
      <c r="M17870" s="8"/>
      <c r="N17870" s="8"/>
      <c r="O17870" s="8"/>
      <c r="P17870" s="8"/>
    </row>
    <row r="17871" spans="12:16" ht="24" customHeight="1">
      <c r="L17871" s="8"/>
      <c r="M17871" s="8"/>
      <c r="N17871" s="8"/>
      <c r="O17871" s="8"/>
      <c r="P17871" s="8"/>
    </row>
    <row r="17872" spans="12:16" ht="24" customHeight="1">
      <c r="L17872" s="8"/>
      <c r="M17872" s="8"/>
      <c r="N17872" s="8"/>
      <c r="O17872" s="8"/>
      <c r="P17872" s="8"/>
    </row>
    <row r="17873" spans="12:16" ht="24" customHeight="1">
      <c r="L17873" s="8"/>
      <c r="M17873" s="8"/>
      <c r="N17873" s="8"/>
      <c r="O17873" s="8"/>
      <c r="P17873" s="8"/>
    </row>
    <row r="17874" spans="12:16" ht="24" customHeight="1">
      <c r="L17874" s="8"/>
      <c r="M17874" s="8"/>
      <c r="N17874" s="8"/>
      <c r="O17874" s="8"/>
      <c r="P17874" s="8"/>
    </row>
    <row r="17875" spans="12:16" ht="24" customHeight="1">
      <c r="L17875" s="8"/>
      <c r="M17875" s="8"/>
      <c r="N17875" s="8"/>
      <c r="O17875" s="8"/>
      <c r="P17875" s="8"/>
    </row>
    <row r="17876" spans="12:16" ht="24" customHeight="1">
      <c r="L17876" s="8"/>
      <c r="M17876" s="8"/>
      <c r="N17876" s="8"/>
      <c r="O17876" s="8"/>
      <c r="P17876" s="8"/>
    </row>
    <row r="17877" spans="12:16" ht="24" customHeight="1">
      <c r="L17877" s="8"/>
      <c r="M17877" s="8"/>
      <c r="N17877" s="8"/>
      <c r="O17877" s="8"/>
      <c r="P17877" s="8"/>
    </row>
    <row r="17878" spans="12:16" ht="24" customHeight="1">
      <c r="L17878" s="8"/>
      <c r="M17878" s="8"/>
      <c r="N17878" s="8"/>
      <c r="O17878" s="8"/>
      <c r="P17878" s="8"/>
    </row>
    <row r="17879" spans="12:16" ht="24" customHeight="1">
      <c r="L17879" s="8"/>
      <c r="M17879" s="8"/>
      <c r="N17879" s="8"/>
      <c r="O17879" s="8"/>
      <c r="P17879" s="8"/>
    </row>
    <row r="17880" spans="12:16" ht="24" customHeight="1">
      <c r="L17880" s="8"/>
      <c r="M17880" s="8"/>
      <c r="N17880" s="8"/>
      <c r="O17880" s="8"/>
      <c r="P17880" s="8"/>
    </row>
    <row r="17881" spans="12:16" ht="24" customHeight="1">
      <c r="L17881" s="8"/>
      <c r="M17881" s="8"/>
      <c r="N17881" s="8"/>
      <c r="O17881" s="8"/>
      <c r="P17881" s="8"/>
    </row>
    <row r="17882" spans="12:16" ht="24" customHeight="1">
      <c r="L17882" s="8"/>
      <c r="M17882" s="8"/>
      <c r="N17882" s="8"/>
      <c r="O17882" s="8"/>
      <c r="P17882" s="8"/>
    </row>
    <row r="17883" spans="12:16" ht="24" customHeight="1">
      <c r="L17883" s="8"/>
      <c r="M17883" s="8"/>
      <c r="N17883" s="8"/>
      <c r="O17883" s="8"/>
      <c r="P17883" s="8"/>
    </row>
    <row r="17884" spans="12:16" ht="24" customHeight="1">
      <c r="L17884" s="8"/>
      <c r="M17884" s="8"/>
      <c r="N17884" s="8"/>
      <c r="O17884" s="8"/>
      <c r="P17884" s="8"/>
    </row>
    <row r="17885" spans="12:16" ht="24" customHeight="1">
      <c r="L17885" s="8"/>
      <c r="M17885" s="8"/>
      <c r="N17885" s="8"/>
      <c r="O17885" s="8"/>
      <c r="P17885" s="8"/>
    </row>
    <row r="17886" spans="12:16" ht="24" customHeight="1">
      <c r="L17886" s="8"/>
      <c r="M17886" s="8"/>
      <c r="N17886" s="8"/>
      <c r="O17886" s="8"/>
      <c r="P17886" s="8"/>
    </row>
    <row r="17887" spans="12:16" ht="24" customHeight="1">
      <c r="L17887" s="8"/>
      <c r="M17887" s="8"/>
      <c r="N17887" s="8"/>
      <c r="O17887" s="8"/>
      <c r="P17887" s="8"/>
    </row>
    <row r="17888" spans="12:16" ht="24" customHeight="1">
      <c r="L17888" s="8"/>
      <c r="M17888" s="8"/>
      <c r="N17888" s="8"/>
      <c r="O17888" s="8"/>
      <c r="P17888" s="8"/>
    </row>
    <row r="17889" spans="12:16" ht="24" customHeight="1">
      <c r="L17889" s="8"/>
      <c r="M17889" s="8"/>
      <c r="N17889" s="8"/>
      <c r="O17889" s="8"/>
      <c r="P17889" s="8"/>
    </row>
    <row r="17890" spans="12:16" ht="24" customHeight="1">
      <c r="L17890" s="8"/>
      <c r="M17890" s="8"/>
      <c r="N17890" s="8"/>
      <c r="O17890" s="8"/>
      <c r="P17890" s="8"/>
    </row>
    <row r="17891" spans="12:16" ht="24" customHeight="1">
      <c r="L17891" s="8"/>
      <c r="M17891" s="8"/>
      <c r="N17891" s="8"/>
      <c r="O17891" s="8"/>
      <c r="P17891" s="8"/>
    </row>
    <row r="17892" spans="12:16" ht="24" customHeight="1">
      <c r="L17892" s="8"/>
      <c r="M17892" s="8"/>
      <c r="N17892" s="8"/>
      <c r="O17892" s="8"/>
      <c r="P17892" s="8"/>
    </row>
    <row r="17893" spans="12:16" ht="24" customHeight="1">
      <c r="L17893" s="8"/>
      <c r="M17893" s="8"/>
      <c r="N17893" s="8"/>
      <c r="O17893" s="8"/>
      <c r="P17893" s="8"/>
    </row>
    <row r="17894" spans="12:16" ht="24" customHeight="1">
      <c r="L17894" s="8"/>
      <c r="M17894" s="8"/>
      <c r="N17894" s="8"/>
      <c r="O17894" s="8"/>
      <c r="P17894" s="8"/>
    </row>
    <row r="17895" spans="12:16" ht="24" customHeight="1">
      <c r="L17895" s="8"/>
      <c r="M17895" s="8"/>
      <c r="N17895" s="8"/>
      <c r="O17895" s="8"/>
      <c r="P17895" s="8"/>
    </row>
    <row r="17896" spans="12:16" ht="24" customHeight="1">
      <c r="L17896" s="8"/>
      <c r="M17896" s="8"/>
      <c r="N17896" s="8"/>
      <c r="O17896" s="8"/>
      <c r="P17896" s="8"/>
    </row>
    <row r="17897" spans="12:16" ht="24" customHeight="1">
      <c r="L17897" s="8"/>
      <c r="M17897" s="8"/>
      <c r="N17897" s="8"/>
      <c r="O17897" s="8"/>
      <c r="P17897" s="8"/>
    </row>
    <row r="17898" spans="12:16" ht="24" customHeight="1">
      <c r="L17898" s="8"/>
      <c r="M17898" s="8"/>
      <c r="N17898" s="8"/>
      <c r="O17898" s="8"/>
      <c r="P17898" s="8"/>
    </row>
    <row r="17899" spans="12:16" ht="24" customHeight="1">
      <c r="L17899" s="8"/>
      <c r="M17899" s="8"/>
      <c r="N17899" s="8"/>
      <c r="O17899" s="8"/>
      <c r="P17899" s="8"/>
    </row>
    <row r="17900" spans="12:16" ht="24" customHeight="1">
      <c r="L17900" s="8"/>
      <c r="M17900" s="8"/>
      <c r="N17900" s="8"/>
      <c r="O17900" s="8"/>
      <c r="P17900" s="8"/>
    </row>
    <row r="17901" spans="12:16" ht="24" customHeight="1">
      <c r="L17901" s="8"/>
      <c r="M17901" s="8"/>
      <c r="N17901" s="8"/>
      <c r="O17901" s="8"/>
      <c r="P17901" s="8"/>
    </row>
    <row r="17902" spans="12:16" ht="24" customHeight="1">
      <c r="L17902" s="8"/>
      <c r="M17902" s="8"/>
      <c r="N17902" s="8"/>
      <c r="O17902" s="8"/>
      <c r="P17902" s="8"/>
    </row>
    <row r="17903" spans="12:16" ht="24" customHeight="1">
      <c r="L17903" s="8"/>
      <c r="M17903" s="8"/>
      <c r="N17903" s="8"/>
      <c r="O17903" s="8"/>
      <c r="P17903" s="8"/>
    </row>
    <row r="17904" spans="12:16" ht="24" customHeight="1">
      <c r="L17904" s="8"/>
      <c r="M17904" s="8"/>
      <c r="N17904" s="8"/>
      <c r="O17904" s="8"/>
      <c r="P17904" s="8"/>
    </row>
    <row r="17905" spans="12:16" ht="24" customHeight="1">
      <c r="L17905" s="8"/>
      <c r="M17905" s="8"/>
      <c r="N17905" s="8"/>
      <c r="O17905" s="8"/>
      <c r="P17905" s="8"/>
    </row>
    <row r="17906" spans="12:16" ht="24" customHeight="1">
      <c r="L17906" s="8"/>
      <c r="M17906" s="8"/>
      <c r="N17906" s="8"/>
      <c r="O17906" s="8"/>
      <c r="P17906" s="8"/>
    </row>
    <row r="17907" spans="12:16" ht="24" customHeight="1">
      <c r="L17907" s="8"/>
      <c r="M17907" s="8"/>
      <c r="N17907" s="8"/>
      <c r="O17907" s="8"/>
      <c r="P17907" s="8"/>
    </row>
    <row r="17908" spans="12:16" ht="24" customHeight="1">
      <c r="L17908" s="8"/>
      <c r="M17908" s="8"/>
      <c r="N17908" s="8"/>
      <c r="O17908" s="8"/>
      <c r="P17908" s="8"/>
    </row>
    <row r="17909" spans="12:16" ht="24" customHeight="1">
      <c r="L17909" s="8"/>
      <c r="M17909" s="8"/>
      <c r="N17909" s="8"/>
      <c r="O17909" s="8"/>
      <c r="P17909" s="8"/>
    </row>
    <row r="17910" spans="12:16" ht="24" customHeight="1">
      <c r="L17910" s="8"/>
      <c r="M17910" s="8"/>
      <c r="N17910" s="8"/>
      <c r="O17910" s="8"/>
      <c r="P17910" s="8"/>
    </row>
    <row r="17911" spans="12:16" ht="24" customHeight="1">
      <c r="L17911" s="8"/>
      <c r="M17911" s="8"/>
      <c r="N17911" s="8"/>
      <c r="O17911" s="8"/>
      <c r="P17911" s="8"/>
    </row>
    <row r="17912" spans="12:16" ht="24" customHeight="1">
      <c r="L17912" s="8"/>
      <c r="M17912" s="8"/>
      <c r="N17912" s="8"/>
      <c r="O17912" s="8"/>
      <c r="P17912" s="8"/>
    </row>
    <row r="17913" spans="12:16" ht="24" customHeight="1">
      <c r="L17913" s="8"/>
      <c r="M17913" s="8"/>
      <c r="N17913" s="8"/>
      <c r="O17913" s="8"/>
      <c r="P17913" s="8"/>
    </row>
    <row r="17914" spans="12:16" ht="24" customHeight="1">
      <c r="L17914" s="8"/>
      <c r="M17914" s="8"/>
      <c r="N17914" s="8"/>
      <c r="O17914" s="8"/>
      <c r="P17914" s="8"/>
    </row>
    <row r="17915" spans="12:16" ht="24" customHeight="1">
      <c r="L17915" s="8"/>
      <c r="M17915" s="8"/>
      <c r="N17915" s="8"/>
      <c r="O17915" s="8"/>
      <c r="P17915" s="8"/>
    </row>
    <row r="17916" spans="12:16" ht="24" customHeight="1">
      <c r="L17916" s="8"/>
      <c r="M17916" s="8"/>
      <c r="N17916" s="8"/>
      <c r="O17916" s="8"/>
      <c r="P17916" s="8"/>
    </row>
    <row r="17917" spans="12:16" ht="24" customHeight="1">
      <c r="L17917" s="8"/>
      <c r="M17917" s="8"/>
      <c r="N17917" s="8"/>
      <c r="O17917" s="8"/>
      <c r="P17917" s="8"/>
    </row>
    <row r="17918" spans="12:16" ht="24" customHeight="1">
      <c r="L17918" s="8"/>
      <c r="M17918" s="8"/>
      <c r="N17918" s="8"/>
      <c r="O17918" s="8"/>
      <c r="P17918" s="8"/>
    </row>
    <row r="17919" spans="12:16" ht="24" customHeight="1">
      <c r="L17919" s="8"/>
      <c r="M17919" s="8"/>
      <c r="N17919" s="8"/>
      <c r="O17919" s="8"/>
      <c r="P17919" s="8"/>
    </row>
    <row r="17920" spans="12:16" ht="24" customHeight="1">
      <c r="L17920" s="8"/>
      <c r="M17920" s="8"/>
      <c r="N17920" s="8"/>
      <c r="O17920" s="8"/>
      <c r="P17920" s="8"/>
    </row>
    <row r="17921" spans="12:16" ht="24" customHeight="1">
      <c r="L17921" s="8"/>
      <c r="M17921" s="8"/>
      <c r="N17921" s="8"/>
      <c r="O17921" s="8"/>
      <c r="P17921" s="8"/>
    </row>
    <row r="17922" spans="12:16" ht="24" customHeight="1">
      <c r="L17922" s="8"/>
      <c r="M17922" s="8"/>
      <c r="N17922" s="8"/>
      <c r="O17922" s="8"/>
      <c r="P17922" s="8"/>
    </row>
    <row r="17923" spans="12:16" ht="24" customHeight="1">
      <c r="L17923" s="8"/>
      <c r="M17923" s="8"/>
      <c r="N17923" s="8"/>
      <c r="O17923" s="8"/>
      <c r="P17923" s="8"/>
    </row>
    <row r="17924" spans="12:16" ht="24" customHeight="1">
      <c r="L17924" s="8"/>
      <c r="M17924" s="8"/>
      <c r="N17924" s="8"/>
      <c r="O17924" s="8"/>
      <c r="P17924" s="8"/>
    </row>
    <row r="17925" spans="12:16" ht="24" customHeight="1">
      <c r="L17925" s="8"/>
      <c r="M17925" s="8"/>
      <c r="N17925" s="8"/>
      <c r="O17925" s="8"/>
      <c r="P17925" s="8"/>
    </row>
    <row r="17926" spans="12:16" ht="24" customHeight="1">
      <c r="L17926" s="8"/>
      <c r="M17926" s="8"/>
      <c r="N17926" s="8"/>
      <c r="O17926" s="8"/>
      <c r="P17926" s="8"/>
    </row>
    <row r="17927" spans="12:16" ht="24" customHeight="1">
      <c r="L17927" s="8"/>
      <c r="M17927" s="8"/>
      <c r="N17927" s="8"/>
      <c r="O17927" s="8"/>
      <c r="P17927" s="8"/>
    </row>
    <row r="17928" spans="12:16" ht="24" customHeight="1">
      <c r="L17928" s="8"/>
      <c r="M17928" s="8"/>
      <c r="N17928" s="8"/>
      <c r="O17928" s="8"/>
      <c r="P17928" s="8"/>
    </row>
    <row r="17929" spans="12:16" ht="24" customHeight="1">
      <c r="L17929" s="8"/>
      <c r="M17929" s="8"/>
      <c r="N17929" s="8"/>
      <c r="O17929" s="8"/>
      <c r="P17929" s="8"/>
    </row>
    <row r="17930" spans="12:16" ht="24" customHeight="1">
      <c r="L17930" s="8"/>
      <c r="M17930" s="8"/>
      <c r="N17930" s="8"/>
      <c r="O17930" s="8"/>
      <c r="P17930" s="8"/>
    </row>
    <row r="17931" spans="12:16" ht="24" customHeight="1">
      <c r="L17931" s="8"/>
      <c r="M17931" s="8"/>
      <c r="N17931" s="8"/>
      <c r="O17931" s="8"/>
      <c r="P17931" s="8"/>
    </row>
    <row r="17932" spans="12:16" ht="24" customHeight="1">
      <c r="L17932" s="8"/>
      <c r="M17932" s="8"/>
      <c r="N17932" s="8"/>
      <c r="O17932" s="8"/>
      <c r="P17932" s="8"/>
    </row>
    <row r="17933" spans="12:16" ht="24" customHeight="1">
      <c r="L17933" s="8"/>
      <c r="M17933" s="8"/>
      <c r="N17933" s="8"/>
      <c r="O17933" s="8"/>
      <c r="P17933" s="8"/>
    </row>
    <row r="17934" spans="12:16" ht="24" customHeight="1">
      <c r="L17934" s="8"/>
      <c r="M17934" s="8"/>
      <c r="N17934" s="8"/>
      <c r="O17934" s="8"/>
      <c r="P17934" s="8"/>
    </row>
    <row r="17935" spans="12:16" ht="24" customHeight="1">
      <c r="L17935" s="8"/>
      <c r="M17935" s="8"/>
      <c r="N17935" s="8"/>
      <c r="O17935" s="8"/>
      <c r="P17935" s="8"/>
    </row>
    <row r="17936" spans="12:16" ht="24" customHeight="1">
      <c r="L17936" s="8"/>
      <c r="M17936" s="8"/>
      <c r="N17936" s="8"/>
      <c r="O17936" s="8"/>
      <c r="P17936" s="8"/>
    </row>
    <row r="17937" spans="12:16" ht="24" customHeight="1">
      <c r="L17937" s="8"/>
      <c r="M17937" s="8"/>
      <c r="N17937" s="8"/>
      <c r="O17937" s="8"/>
      <c r="P17937" s="8"/>
    </row>
    <row r="17938" spans="12:16" ht="24" customHeight="1">
      <c r="L17938" s="8"/>
      <c r="M17938" s="8"/>
      <c r="N17938" s="8"/>
      <c r="O17938" s="8"/>
      <c r="P17938" s="8"/>
    </row>
    <row r="17939" spans="12:16" ht="24" customHeight="1">
      <c r="L17939" s="8"/>
      <c r="M17939" s="8"/>
      <c r="N17939" s="8"/>
      <c r="O17939" s="8"/>
      <c r="P17939" s="8"/>
    </row>
    <row r="17940" spans="12:16" ht="24" customHeight="1">
      <c r="L17940" s="8"/>
      <c r="M17940" s="8"/>
      <c r="N17940" s="8"/>
      <c r="O17940" s="8"/>
      <c r="P17940" s="8"/>
    </row>
    <row r="17941" spans="12:16" ht="24" customHeight="1">
      <c r="L17941" s="8"/>
      <c r="M17941" s="8"/>
      <c r="N17941" s="8"/>
      <c r="O17941" s="8"/>
      <c r="P17941" s="8"/>
    </row>
    <row r="17942" spans="12:16" ht="24" customHeight="1">
      <c r="L17942" s="8"/>
      <c r="M17942" s="8"/>
      <c r="N17942" s="8"/>
      <c r="O17942" s="8"/>
      <c r="P17942" s="8"/>
    </row>
    <row r="17943" spans="12:16" ht="24" customHeight="1">
      <c r="L17943" s="8"/>
      <c r="M17943" s="8"/>
      <c r="N17943" s="8"/>
      <c r="O17943" s="8"/>
      <c r="P17943" s="8"/>
    </row>
    <row r="17944" spans="12:16" ht="24" customHeight="1">
      <c r="L17944" s="8"/>
      <c r="M17944" s="8"/>
      <c r="N17944" s="8"/>
      <c r="O17944" s="8"/>
      <c r="P17944" s="8"/>
    </row>
    <row r="17945" spans="12:16" ht="24" customHeight="1">
      <c r="L17945" s="8"/>
      <c r="M17945" s="8"/>
      <c r="N17945" s="8"/>
      <c r="O17945" s="8"/>
      <c r="P17945" s="8"/>
    </row>
    <row r="17946" spans="12:16" ht="24" customHeight="1">
      <c r="L17946" s="8"/>
      <c r="M17946" s="8"/>
      <c r="N17946" s="8"/>
      <c r="O17946" s="8"/>
      <c r="P17946" s="8"/>
    </row>
    <row r="17947" spans="12:16" ht="24" customHeight="1">
      <c r="L17947" s="8"/>
      <c r="M17947" s="8"/>
      <c r="N17947" s="8"/>
      <c r="O17947" s="8"/>
      <c r="P17947" s="8"/>
    </row>
    <row r="17948" spans="12:16" ht="24" customHeight="1">
      <c r="L17948" s="8"/>
      <c r="M17948" s="8"/>
      <c r="N17948" s="8"/>
      <c r="O17948" s="8"/>
      <c r="P17948" s="8"/>
    </row>
    <row r="17949" spans="12:16" ht="24" customHeight="1">
      <c r="L17949" s="8"/>
      <c r="M17949" s="8"/>
      <c r="N17949" s="8"/>
      <c r="O17949" s="8"/>
      <c r="P17949" s="8"/>
    </row>
    <row r="17950" spans="12:16" ht="24" customHeight="1">
      <c r="L17950" s="8"/>
      <c r="M17950" s="8"/>
      <c r="N17950" s="8"/>
      <c r="O17950" s="8"/>
      <c r="P17950" s="8"/>
    </row>
    <row r="17951" spans="12:16" ht="24" customHeight="1">
      <c r="L17951" s="8"/>
      <c r="M17951" s="8"/>
      <c r="N17951" s="8"/>
      <c r="O17951" s="8"/>
      <c r="P17951" s="8"/>
    </row>
    <row r="17952" spans="12:16" ht="24" customHeight="1">
      <c r="L17952" s="8"/>
      <c r="M17952" s="8"/>
      <c r="N17952" s="8"/>
      <c r="O17952" s="8"/>
      <c r="P17952" s="8"/>
    </row>
    <row r="17953" spans="12:16" ht="24" customHeight="1">
      <c r="L17953" s="8"/>
      <c r="M17953" s="8"/>
      <c r="N17953" s="8"/>
      <c r="O17953" s="8"/>
      <c r="P17953" s="8"/>
    </row>
    <row r="17954" spans="12:16" ht="24" customHeight="1">
      <c r="L17954" s="8"/>
      <c r="M17954" s="8"/>
      <c r="N17954" s="8"/>
      <c r="O17954" s="8"/>
      <c r="P17954" s="8"/>
    </row>
    <row r="17955" spans="12:16" ht="24" customHeight="1">
      <c r="L17955" s="8"/>
      <c r="M17955" s="8"/>
      <c r="N17955" s="8"/>
      <c r="O17955" s="8"/>
      <c r="P17955" s="8"/>
    </row>
    <row r="17956" spans="12:16" ht="24" customHeight="1">
      <c r="L17956" s="8"/>
      <c r="M17956" s="8"/>
      <c r="N17956" s="8"/>
      <c r="O17956" s="8"/>
      <c r="P17956" s="8"/>
    </row>
    <row r="17957" spans="12:16" ht="24" customHeight="1">
      <c r="L17957" s="8"/>
      <c r="M17957" s="8"/>
      <c r="N17957" s="8"/>
      <c r="O17957" s="8"/>
      <c r="P17957" s="8"/>
    </row>
    <row r="17958" spans="12:16" ht="24" customHeight="1">
      <c r="L17958" s="8"/>
      <c r="M17958" s="8"/>
      <c r="N17958" s="8"/>
      <c r="O17958" s="8"/>
      <c r="P17958" s="8"/>
    </row>
    <row r="17959" spans="12:16" ht="24" customHeight="1">
      <c r="L17959" s="8"/>
      <c r="M17959" s="8"/>
      <c r="N17959" s="8"/>
      <c r="O17959" s="8"/>
      <c r="P17959" s="8"/>
    </row>
    <row r="17960" spans="12:16" ht="24" customHeight="1">
      <c r="L17960" s="8"/>
      <c r="M17960" s="8"/>
      <c r="N17960" s="8"/>
      <c r="O17960" s="8"/>
      <c r="P17960" s="8"/>
    </row>
    <row r="17961" spans="12:16" ht="24" customHeight="1">
      <c r="L17961" s="8"/>
      <c r="M17961" s="8"/>
      <c r="N17961" s="8"/>
      <c r="O17961" s="8"/>
      <c r="P17961" s="8"/>
    </row>
    <row r="17962" spans="12:16" ht="24" customHeight="1">
      <c r="L17962" s="8"/>
      <c r="M17962" s="8"/>
      <c r="N17962" s="8"/>
      <c r="O17962" s="8"/>
      <c r="P17962" s="8"/>
    </row>
    <row r="17963" spans="12:16" ht="24" customHeight="1">
      <c r="L17963" s="8"/>
      <c r="M17963" s="8"/>
      <c r="N17963" s="8"/>
      <c r="O17963" s="8"/>
      <c r="P17963" s="8"/>
    </row>
    <row r="17964" spans="12:16" ht="24" customHeight="1">
      <c r="L17964" s="8"/>
      <c r="M17964" s="8"/>
      <c r="N17964" s="8"/>
      <c r="O17964" s="8"/>
      <c r="P17964" s="8"/>
    </row>
    <row r="17965" spans="12:16" ht="24" customHeight="1">
      <c r="L17965" s="8"/>
      <c r="M17965" s="8"/>
      <c r="N17965" s="8"/>
      <c r="O17965" s="8"/>
      <c r="P17965" s="8"/>
    </row>
    <row r="17966" spans="12:16" ht="24" customHeight="1">
      <c r="L17966" s="8"/>
      <c r="M17966" s="8"/>
      <c r="N17966" s="8"/>
      <c r="O17966" s="8"/>
      <c r="P17966" s="8"/>
    </row>
    <row r="17967" spans="12:16" ht="24" customHeight="1">
      <c r="L17967" s="8"/>
      <c r="M17967" s="8"/>
      <c r="N17967" s="8"/>
      <c r="O17967" s="8"/>
      <c r="P17967" s="8"/>
    </row>
    <row r="17968" spans="12:16" ht="24" customHeight="1">
      <c r="L17968" s="8"/>
      <c r="M17968" s="8"/>
      <c r="N17968" s="8"/>
      <c r="O17968" s="8"/>
      <c r="P17968" s="8"/>
    </row>
    <row r="17969" spans="12:16" ht="24" customHeight="1">
      <c r="L17969" s="8"/>
      <c r="M17969" s="8"/>
      <c r="N17969" s="8"/>
      <c r="O17969" s="8"/>
      <c r="P17969" s="8"/>
    </row>
    <row r="17970" spans="12:16" ht="24" customHeight="1">
      <c r="L17970" s="8"/>
      <c r="M17970" s="8"/>
      <c r="N17970" s="8"/>
      <c r="O17970" s="8"/>
      <c r="P17970" s="8"/>
    </row>
    <row r="17971" spans="12:16" ht="24" customHeight="1">
      <c r="L17971" s="8"/>
      <c r="M17971" s="8"/>
      <c r="N17971" s="8"/>
      <c r="O17971" s="8"/>
      <c r="P17971" s="8"/>
    </row>
    <row r="17972" spans="12:16" ht="24" customHeight="1">
      <c r="L17972" s="8"/>
      <c r="M17972" s="8"/>
      <c r="N17972" s="8"/>
      <c r="O17972" s="8"/>
      <c r="P17972" s="8"/>
    </row>
    <row r="17973" spans="12:16" ht="24" customHeight="1">
      <c r="L17973" s="8"/>
      <c r="M17973" s="8"/>
      <c r="N17973" s="8"/>
      <c r="O17973" s="8"/>
      <c r="P17973" s="8"/>
    </row>
    <row r="17974" spans="12:16" ht="24" customHeight="1">
      <c r="L17974" s="8"/>
      <c r="M17974" s="8"/>
      <c r="N17974" s="8"/>
      <c r="O17974" s="8"/>
      <c r="P17974" s="8"/>
    </row>
    <row r="17975" spans="12:16" ht="24" customHeight="1">
      <c r="L17975" s="8"/>
      <c r="M17975" s="8"/>
      <c r="N17975" s="8"/>
      <c r="O17975" s="8"/>
      <c r="P17975" s="8"/>
    </row>
    <row r="17976" spans="12:16" ht="24" customHeight="1">
      <c r="L17976" s="8"/>
      <c r="M17976" s="8"/>
      <c r="N17976" s="8"/>
      <c r="O17976" s="8"/>
      <c r="P17976" s="8"/>
    </row>
    <row r="17977" spans="12:16" ht="24" customHeight="1">
      <c r="L17977" s="8"/>
      <c r="M17977" s="8"/>
      <c r="N17977" s="8"/>
      <c r="O17977" s="8"/>
      <c r="P17977" s="8"/>
    </row>
    <row r="17978" spans="12:16" ht="24" customHeight="1">
      <c r="L17978" s="8"/>
      <c r="M17978" s="8"/>
      <c r="N17978" s="8"/>
      <c r="O17978" s="8"/>
      <c r="P17978" s="8"/>
    </row>
    <row r="17979" spans="12:16" ht="24" customHeight="1">
      <c r="L17979" s="8"/>
      <c r="M17979" s="8"/>
      <c r="N17979" s="8"/>
      <c r="O17979" s="8"/>
      <c r="P17979" s="8"/>
    </row>
    <row r="17980" spans="12:16" ht="24" customHeight="1">
      <c r="L17980" s="8"/>
      <c r="M17980" s="8"/>
      <c r="N17980" s="8"/>
      <c r="O17980" s="8"/>
      <c r="P17980" s="8"/>
    </row>
    <row r="17981" spans="12:16" ht="24" customHeight="1">
      <c r="L17981" s="8"/>
      <c r="M17981" s="8"/>
      <c r="N17981" s="8"/>
      <c r="O17981" s="8"/>
      <c r="P17981" s="8"/>
    </row>
    <row r="17982" spans="12:16" ht="24" customHeight="1">
      <c r="L17982" s="8"/>
      <c r="M17982" s="8"/>
      <c r="N17982" s="8"/>
      <c r="O17982" s="8"/>
      <c r="P17982" s="8"/>
    </row>
    <row r="17983" spans="12:16" ht="24" customHeight="1">
      <c r="L17983" s="8"/>
      <c r="M17983" s="8"/>
      <c r="N17983" s="8"/>
      <c r="O17983" s="8"/>
      <c r="P17983" s="8"/>
    </row>
    <row r="17984" spans="12:16" ht="24" customHeight="1">
      <c r="L17984" s="8"/>
      <c r="M17984" s="8"/>
      <c r="N17984" s="8"/>
      <c r="O17984" s="8"/>
      <c r="P17984" s="8"/>
    </row>
    <row r="17985" spans="12:16" ht="24" customHeight="1">
      <c r="L17985" s="8"/>
      <c r="M17985" s="8"/>
      <c r="N17985" s="8"/>
      <c r="O17985" s="8"/>
      <c r="P17985" s="8"/>
    </row>
    <row r="17986" spans="12:16" ht="24" customHeight="1">
      <c r="L17986" s="8"/>
      <c r="M17986" s="8"/>
      <c r="N17986" s="8"/>
      <c r="O17986" s="8"/>
      <c r="P17986" s="8"/>
    </row>
    <row r="17987" spans="12:16" ht="24" customHeight="1">
      <c r="L17987" s="8"/>
      <c r="M17987" s="8"/>
      <c r="N17987" s="8"/>
      <c r="O17987" s="8"/>
      <c r="P17987" s="8"/>
    </row>
    <row r="17988" spans="12:16" ht="24" customHeight="1">
      <c r="L17988" s="8"/>
      <c r="M17988" s="8"/>
      <c r="N17988" s="8"/>
      <c r="O17988" s="8"/>
      <c r="P17988" s="8"/>
    </row>
    <row r="17989" spans="12:16" ht="24" customHeight="1">
      <c r="L17989" s="8"/>
      <c r="M17989" s="8"/>
      <c r="N17989" s="8"/>
      <c r="O17989" s="8"/>
      <c r="P17989" s="8"/>
    </row>
    <row r="17990" spans="12:16" ht="24" customHeight="1">
      <c r="L17990" s="8"/>
      <c r="M17990" s="8"/>
      <c r="N17990" s="8"/>
      <c r="O17990" s="8"/>
      <c r="P17990" s="8"/>
    </row>
    <row r="17991" spans="12:16" ht="24" customHeight="1">
      <c r="L17991" s="8"/>
      <c r="M17991" s="8"/>
      <c r="N17991" s="8"/>
      <c r="O17991" s="8"/>
      <c r="P17991" s="8"/>
    </row>
    <row r="17992" spans="12:16" ht="24" customHeight="1">
      <c r="L17992" s="8"/>
      <c r="M17992" s="8"/>
      <c r="N17992" s="8"/>
      <c r="O17992" s="8"/>
      <c r="P17992" s="8"/>
    </row>
    <row r="17993" spans="12:16" ht="24" customHeight="1">
      <c r="L17993" s="8"/>
      <c r="M17993" s="8"/>
      <c r="N17993" s="8"/>
      <c r="O17993" s="8"/>
      <c r="P17993" s="8"/>
    </row>
    <row r="17994" spans="12:16" ht="24" customHeight="1">
      <c r="L17994" s="8"/>
      <c r="M17994" s="8"/>
      <c r="N17994" s="8"/>
      <c r="O17994" s="8"/>
      <c r="P17994" s="8"/>
    </row>
    <row r="17995" spans="12:16" ht="24" customHeight="1">
      <c r="L17995" s="8"/>
      <c r="M17995" s="8"/>
      <c r="N17995" s="8"/>
      <c r="O17995" s="8"/>
      <c r="P17995" s="8"/>
    </row>
    <row r="17996" spans="12:16" ht="24" customHeight="1">
      <c r="L17996" s="8"/>
      <c r="M17996" s="8"/>
      <c r="N17996" s="8"/>
      <c r="O17996" s="8"/>
      <c r="P17996" s="8"/>
    </row>
    <row r="17997" spans="12:16" ht="24" customHeight="1">
      <c r="L17997" s="8"/>
      <c r="M17997" s="8"/>
      <c r="N17997" s="8"/>
      <c r="O17997" s="8"/>
      <c r="P17997" s="8"/>
    </row>
    <row r="17998" spans="12:16" ht="24" customHeight="1">
      <c r="L17998" s="8"/>
      <c r="M17998" s="8"/>
      <c r="N17998" s="8"/>
      <c r="O17998" s="8"/>
      <c r="P17998" s="8"/>
    </row>
    <row r="17999" spans="12:16" ht="24" customHeight="1">
      <c r="L17999" s="8"/>
      <c r="M17999" s="8"/>
      <c r="N17999" s="8"/>
      <c r="O17999" s="8"/>
      <c r="P17999" s="8"/>
    </row>
    <row r="18000" spans="12:16" ht="24" customHeight="1">
      <c r="L18000" s="8"/>
      <c r="M18000" s="8"/>
      <c r="N18000" s="8"/>
      <c r="O18000" s="8"/>
      <c r="P18000" s="8"/>
    </row>
    <row r="18001" spans="12:16" ht="24" customHeight="1">
      <c r="L18001" s="8"/>
      <c r="M18001" s="8"/>
      <c r="N18001" s="8"/>
      <c r="O18001" s="8"/>
      <c r="P18001" s="8"/>
    </row>
    <row r="18002" spans="12:16" ht="24" customHeight="1">
      <c r="L18002" s="8"/>
      <c r="M18002" s="8"/>
      <c r="N18002" s="8"/>
      <c r="O18002" s="8"/>
      <c r="P18002" s="8"/>
    </row>
    <row r="18003" spans="12:16" ht="24" customHeight="1">
      <c r="L18003" s="8"/>
      <c r="M18003" s="8"/>
      <c r="N18003" s="8"/>
      <c r="O18003" s="8"/>
      <c r="P18003" s="8"/>
    </row>
    <row r="18004" spans="12:16" ht="24" customHeight="1">
      <c r="L18004" s="8"/>
      <c r="M18004" s="8"/>
      <c r="N18004" s="8"/>
      <c r="O18004" s="8"/>
      <c r="P18004" s="8"/>
    </row>
    <row r="18005" spans="12:16" ht="24" customHeight="1">
      <c r="L18005" s="8"/>
      <c r="M18005" s="8"/>
      <c r="N18005" s="8"/>
      <c r="O18005" s="8"/>
      <c r="P18005" s="8"/>
    </row>
    <row r="18006" spans="12:16" ht="24" customHeight="1">
      <c r="L18006" s="8"/>
      <c r="M18006" s="8"/>
      <c r="N18006" s="8"/>
      <c r="O18006" s="8"/>
      <c r="P18006" s="8"/>
    </row>
    <row r="18007" spans="12:16" ht="24" customHeight="1">
      <c r="L18007" s="8"/>
      <c r="M18007" s="8"/>
      <c r="N18007" s="8"/>
      <c r="O18007" s="8"/>
      <c r="P18007" s="8"/>
    </row>
    <row r="18008" spans="12:16" ht="24" customHeight="1">
      <c r="L18008" s="8"/>
      <c r="M18008" s="8"/>
      <c r="N18008" s="8"/>
      <c r="O18008" s="8"/>
      <c r="P18008" s="8"/>
    </row>
    <row r="18009" spans="12:16" ht="24" customHeight="1">
      <c r="L18009" s="8"/>
      <c r="M18009" s="8"/>
      <c r="N18009" s="8"/>
      <c r="O18009" s="8"/>
      <c r="P18009" s="8"/>
    </row>
    <row r="18010" spans="12:16" ht="24" customHeight="1">
      <c r="L18010" s="8"/>
      <c r="M18010" s="8"/>
      <c r="N18010" s="8"/>
      <c r="O18010" s="8"/>
      <c r="P18010" s="8"/>
    </row>
    <row r="18011" spans="12:16" ht="24" customHeight="1">
      <c r="L18011" s="8"/>
      <c r="M18011" s="8"/>
      <c r="N18011" s="8"/>
      <c r="O18011" s="8"/>
      <c r="P18011" s="8"/>
    </row>
    <row r="18012" spans="12:16" ht="24" customHeight="1">
      <c r="L18012" s="8"/>
      <c r="M18012" s="8"/>
      <c r="N18012" s="8"/>
      <c r="O18012" s="8"/>
      <c r="P18012" s="8"/>
    </row>
    <row r="18013" spans="12:16" ht="24" customHeight="1">
      <c r="L18013" s="8"/>
      <c r="M18013" s="8"/>
      <c r="N18013" s="8"/>
      <c r="O18013" s="8"/>
      <c r="P18013" s="8"/>
    </row>
    <row r="18014" spans="12:16" ht="24" customHeight="1">
      <c r="L18014" s="8"/>
      <c r="M18014" s="8"/>
      <c r="N18014" s="8"/>
      <c r="O18014" s="8"/>
      <c r="P18014" s="8"/>
    </row>
    <row r="18015" spans="12:16" ht="24" customHeight="1">
      <c r="L18015" s="8"/>
      <c r="M18015" s="8"/>
      <c r="N18015" s="8"/>
      <c r="O18015" s="8"/>
      <c r="P18015" s="8"/>
    </row>
    <row r="18016" spans="12:16" ht="24" customHeight="1">
      <c r="L18016" s="8"/>
      <c r="M18016" s="8"/>
      <c r="N18016" s="8"/>
      <c r="O18016" s="8"/>
      <c r="P18016" s="8"/>
    </row>
    <row r="18017" spans="12:16" ht="24" customHeight="1">
      <c r="L18017" s="8"/>
      <c r="M18017" s="8"/>
      <c r="N18017" s="8"/>
      <c r="O18017" s="8"/>
      <c r="P18017" s="8"/>
    </row>
    <row r="18018" spans="12:16" ht="24" customHeight="1">
      <c r="L18018" s="8"/>
      <c r="M18018" s="8"/>
      <c r="N18018" s="8"/>
      <c r="O18018" s="8"/>
      <c r="P18018" s="8"/>
    </row>
    <row r="18019" spans="12:16" ht="24" customHeight="1">
      <c r="L18019" s="8"/>
      <c r="M18019" s="8"/>
      <c r="N18019" s="8"/>
      <c r="O18019" s="8"/>
      <c r="P18019" s="8"/>
    </row>
    <row r="18020" spans="12:16" ht="24" customHeight="1">
      <c r="L18020" s="8"/>
      <c r="M18020" s="8"/>
      <c r="N18020" s="8"/>
      <c r="O18020" s="8"/>
      <c r="P18020" s="8"/>
    </row>
    <row r="18021" spans="12:16" ht="24" customHeight="1">
      <c r="L18021" s="8"/>
      <c r="M18021" s="8"/>
      <c r="N18021" s="8"/>
      <c r="O18021" s="8"/>
      <c r="P18021" s="8"/>
    </row>
    <row r="18022" spans="12:16" ht="24" customHeight="1">
      <c r="L18022" s="8"/>
      <c r="M18022" s="8"/>
      <c r="N18022" s="8"/>
      <c r="O18022" s="8"/>
      <c r="P18022" s="8"/>
    </row>
    <row r="18023" spans="12:16" ht="24" customHeight="1">
      <c r="L18023" s="8"/>
      <c r="M18023" s="8"/>
      <c r="N18023" s="8"/>
      <c r="O18023" s="8"/>
      <c r="P18023" s="8"/>
    </row>
    <row r="18024" spans="12:16" ht="24" customHeight="1">
      <c r="L18024" s="8"/>
      <c r="M18024" s="8"/>
      <c r="N18024" s="8"/>
      <c r="O18024" s="8"/>
      <c r="P18024" s="8"/>
    </row>
    <row r="18025" spans="12:16" ht="24" customHeight="1">
      <c r="L18025" s="8"/>
      <c r="M18025" s="8"/>
      <c r="N18025" s="8"/>
      <c r="O18025" s="8"/>
      <c r="P18025" s="8"/>
    </row>
    <row r="18026" spans="12:16" ht="24" customHeight="1">
      <c r="L18026" s="8"/>
      <c r="M18026" s="8"/>
      <c r="N18026" s="8"/>
      <c r="O18026" s="8"/>
      <c r="P18026" s="8"/>
    </row>
    <row r="18027" spans="12:16" ht="24" customHeight="1">
      <c r="L18027" s="8"/>
      <c r="M18027" s="8"/>
      <c r="N18027" s="8"/>
      <c r="O18027" s="8"/>
      <c r="P18027" s="8"/>
    </row>
    <row r="18028" spans="12:16" ht="24" customHeight="1">
      <c r="L18028" s="8"/>
      <c r="M18028" s="8"/>
      <c r="N18028" s="8"/>
      <c r="O18028" s="8"/>
      <c r="P18028" s="8"/>
    </row>
    <row r="18029" spans="12:16" ht="24" customHeight="1">
      <c r="L18029" s="8"/>
      <c r="M18029" s="8"/>
      <c r="N18029" s="8"/>
      <c r="O18029" s="8"/>
      <c r="P18029" s="8"/>
    </row>
    <row r="18030" spans="12:16" ht="24" customHeight="1">
      <c r="L18030" s="8"/>
      <c r="M18030" s="8"/>
      <c r="N18030" s="8"/>
      <c r="O18030" s="8"/>
      <c r="P18030" s="8"/>
    </row>
    <row r="18031" spans="12:16" ht="24" customHeight="1">
      <c r="L18031" s="8"/>
      <c r="M18031" s="8"/>
      <c r="N18031" s="8"/>
      <c r="O18031" s="8"/>
      <c r="P18031" s="8"/>
    </row>
    <row r="18032" spans="12:16" ht="24" customHeight="1">
      <c r="L18032" s="8"/>
      <c r="M18032" s="8"/>
      <c r="N18032" s="8"/>
      <c r="O18032" s="8"/>
      <c r="P18032" s="8"/>
    </row>
    <row r="18033" spans="12:16" ht="24" customHeight="1">
      <c r="L18033" s="8"/>
      <c r="M18033" s="8"/>
      <c r="N18033" s="8"/>
      <c r="O18033" s="8"/>
      <c r="P18033" s="8"/>
    </row>
    <row r="18034" spans="12:16" ht="24" customHeight="1">
      <c r="L18034" s="8"/>
      <c r="M18034" s="8"/>
      <c r="N18034" s="8"/>
      <c r="O18034" s="8"/>
      <c r="P18034" s="8"/>
    </row>
    <row r="18035" spans="12:16" ht="24" customHeight="1">
      <c r="L18035" s="8"/>
      <c r="M18035" s="8"/>
      <c r="N18035" s="8"/>
      <c r="O18035" s="8"/>
      <c r="P18035" s="8"/>
    </row>
    <row r="18036" spans="12:16" ht="24" customHeight="1">
      <c r="L18036" s="8"/>
      <c r="M18036" s="8"/>
      <c r="N18036" s="8"/>
      <c r="O18036" s="8"/>
      <c r="P18036" s="8"/>
    </row>
    <row r="18037" spans="12:16" ht="24" customHeight="1">
      <c r="L18037" s="8"/>
      <c r="M18037" s="8"/>
      <c r="N18037" s="8"/>
      <c r="O18037" s="8"/>
      <c r="P18037" s="8"/>
    </row>
    <row r="18038" spans="12:16" ht="24" customHeight="1">
      <c r="L18038" s="8"/>
      <c r="M18038" s="8"/>
      <c r="N18038" s="8"/>
      <c r="O18038" s="8"/>
      <c r="P18038" s="8"/>
    </row>
    <row r="18039" spans="12:16" ht="24" customHeight="1">
      <c r="L18039" s="8"/>
      <c r="M18039" s="8"/>
      <c r="N18039" s="8"/>
      <c r="O18039" s="8"/>
      <c r="P18039" s="8"/>
    </row>
    <row r="18040" spans="12:16" ht="24" customHeight="1">
      <c r="L18040" s="8"/>
      <c r="M18040" s="8"/>
      <c r="N18040" s="8"/>
      <c r="O18040" s="8"/>
      <c r="P18040" s="8"/>
    </row>
    <row r="18041" spans="12:16" ht="24" customHeight="1">
      <c r="L18041" s="8"/>
      <c r="M18041" s="8"/>
      <c r="N18041" s="8"/>
      <c r="O18041" s="8"/>
      <c r="P18041" s="8"/>
    </row>
    <row r="18042" spans="12:16" ht="24" customHeight="1">
      <c r="L18042" s="8"/>
      <c r="M18042" s="8"/>
      <c r="N18042" s="8"/>
      <c r="O18042" s="8"/>
      <c r="P18042" s="8"/>
    </row>
    <row r="18043" spans="12:16" ht="24" customHeight="1">
      <c r="L18043" s="8"/>
      <c r="M18043" s="8"/>
      <c r="N18043" s="8"/>
      <c r="O18043" s="8"/>
      <c r="P18043" s="8"/>
    </row>
    <row r="18044" spans="12:16" ht="24" customHeight="1">
      <c r="L18044" s="8"/>
      <c r="M18044" s="8"/>
      <c r="N18044" s="8"/>
      <c r="O18044" s="8"/>
      <c r="P18044" s="8"/>
    </row>
    <row r="18045" spans="12:16" ht="24" customHeight="1">
      <c r="L18045" s="8"/>
      <c r="M18045" s="8"/>
      <c r="N18045" s="8"/>
      <c r="O18045" s="8"/>
      <c r="P18045" s="8"/>
    </row>
    <row r="18046" spans="12:16" ht="24" customHeight="1">
      <c r="L18046" s="8"/>
      <c r="M18046" s="8"/>
      <c r="N18046" s="8"/>
      <c r="O18046" s="8"/>
      <c r="P18046" s="8"/>
    </row>
    <row r="18047" spans="12:16" ht="24" customHeight="1">
      <c r="L18047" s="8"/>
      <c r="M18047" s="8"/>
      <c r="N18047" s="8"/>
      <c r="O18047" s="8"/>
      <c r="P18047" s="8"/>
    </row>
    <row r="18048" spans="12:16" ht="24" customHeight="1">
      <c r="L18048" s="8"/>
      <c r="M18048" s="8"/>
      <c r="N18048" s="8"/>
      <c r="O18048" s="8"/>
      <c r="P18048" s="8"/>
    </row>
    <row r="18049" spans="12:16" ht="24" customHeight="1">
      <c r="L18049" s="8"/>
      <c r="M18049" s="8"/>
      <c r="N18049" s="8"/>
      <c r="O18049" s="8"/>
      <c r="P18049" s="8"/>
    </row>
    <row r="18050" spans="12:16" ht="24" customHeight="1">
      <c r="L18050" s="8"/>
      <c r="M18050" s="8"/>
      <c r="N18050" s="8"/>
      <c r="O18050" s="8"/>
      <c r="P18050" s="8"/>
    </row>
    <row r="18051" spans="12:16" ht="24" customHeight="1">
      <c r="L18051" s="8"/>
      <c r="M18051" s="8"/>
      <c r="N18051" s="8"/>
      <c r="O18051" s="8"/>
      <c r="P18051" s="8"/>
    </row>
    <row r="18052" spans="12:16" ht="24" customHeight="1">
      <c r="L18052" s="8"/>
      <c r="M18052" s="8"/>
      <c r="N18052" s="8"/>
      <c r="O18052" s="8"/>
      <c r="P18052" s="8"/>
    </row>
    <row r="18053" spans="12:16" ht="24" customHeight="1">
      <c r="L18053" s="8"/>
      <c r="M18053" s="8"/>
      <c r="N18053" s="8"/>
      <c r="O18053" s="8"/>
      <c r="P18053" s="8"/>
    </row>
    <row r="18054" spans="12:16" ht="24" customHeight="1">
      <c r="L18054" s="8"/>
      <c r="M18054" s="8"/>
      <c r="N18054" s="8"/>
      <c r="O18054" s="8"/>
      <c r="P18054" s="8"/>
    </row>
    <row r="18055" spans="12:16" ht="24" customHeight="1">
      <c r="L18055" s="8"/>
      <c r="M18055" s="8"/>
      <c r="N18055" s="8"/>
      <c r="O18055" s="8"/>
      <c r="P18055" s="8"/>
    </row>
    <row r="18056" spans="12:16" ht="24" customHeight="1">
      <c r="L18056" s="8"/>
      <c r="M18056" s="8"/>
      <c r="N18056" s="8"/>
      <c r="O18056" s="8"/>
      <c r="P18056" s="8"/>
    </row>
    <row r="18057" spans="12:16" ht="24" customHeight="1">
      <c r="L18057" s="8"/>
      <c r="M18057" s="8"/>
      <c r="N18057" s="8"/>
      <c r="O18057" s="8"/>
      <c r="P18057" s="8"/>
    </row>
    <row r="18058" spans="12:16" ht="24" customHeight="1">
      <c r="L18058" s="8"/>
      <c r="M18058" s="8"/>
      <c r="N18058" s="8"/>
      <c r="O18058" s="8"/>
      <c r="P18058" s="8"/>
    </row>
    <row r="18059" spans="12:16" ht="24" customHeight="1">
      <c r="L18059" s="8"/>
      <c r="M18059" s="8"/>
      <c r="N18059" s="8"/>
      <c r="O18059" s="8"/>
      <c r="P18059" s="8"/>
    </row>
    <row r="18060" spans="12:16" ht="24" customHeight="1">
      <c r="L18060" s="8"/>
      <c r="M18060" s="8"/>
      <c r="N18060" s="8"/>
      <c r="O18060" s="8"/>
      <c r="P18060" s="8"/>
    </row>
    <row r="18061" spans="12:16" ht="24" customHeight="1">
      <c r="L18061" s="8"/>
      <c r="M18061" s="8"/>
      <c r="N18061" s="8"/>
      <c r="O18061" s="8"/>
      <c r="P18061" s="8"/>
    </row>
    <row r="18062" spans="12:16" ht="24" customHeight="1">
      <c r="L18062" s="8"/>
      <c r="M18062" s="8"/>
      <c r="N18062" s="8"/>
      <c r="O18062" s="8"/>
      <c r="P18062" s="8"/>
    </row>
    <row r="18063" spans="12:16" ht="24" customHeight="1">
      <c r="L18063" s="8"/>
      <c r="M18063" s="8"/>
      <c r="N18063" s="8"/>
      <c r="O18063" s="8"/>
      <c r="P18063" s="8"/>
    </row>
    <row r="18064" spans="12:16" ht="24" customHeight="1">
      <c r="L18064" s="8"/>
      <c r="M18064" s="8"/>
      <c r="N18064" s="8"/>
      <c r="O18064" s="8"/>
      <c r="P18064" s="8"/>
    </row>
    <row r="18065" spans="12:16" ht="24" customHeight="1">
      <c r="L18065" s="8"/>
      <c r="M18065" s="8"/>
      <c r="N18065" s="8"/>
      <c r="O18065" s="8"/>
      <c r="P18065" s="8"/>
    </row>
    <row r="18066" spans="12:16" ht="24" customHeight="1">
      <c r="L18066" s="8"/>
      <c r="M18066" s="8"/>
      <c r="N18066" s="8"/>
      <c r="O18066" s="8"/>
      <c r="P18066" s="8"/>
    </row>
    <row r="18067" spans="12:16" ht="24" customHeight="1">
      <c r="L18067" s="8"/>
      <c r="M18067" s="8"/>
      <c r="N18067" s="8"/>
      <c r="O18067" s="8"/>
      <c r="P18067" s="8"/>
    </row>
    <row r="18068" spans="12:16" ht="24" customHeight="1">
      <c r="L18068" s="8"/>
      <c r="M18068" s="8"/>
      <c r="N18068" s="8"/>
      <c r="O18068" s="8"/>
      <c r="P18068" s="8"/>
    </row>
    <row r="18069" spans="12:16" ht="24" customHeight="1">
      <c r="L18069" s="8"/>
      <c r="M18069" s="8"/>
      <c r="N18069" s="8"/>
      <c r="O18069" s="8"/>
      <c r="P18069" s="8"/>
    </row>
    <row r="18070" spans="12:16" ht="24" customHeight="1">
      <c r="L18070" s="8"/>
      <c r="M18070" s="8"/>
      <c r="N18070" s="8"/>
      <c r="O18070" s="8"/>
      <c r="P18070" s="8"/>
    </row>
    <row r="18071" spans="12:16" ht="24" customHeight="1">
      <c r="L18071" s="8"/>
      <c r="M18071" s="8"/>
      <c r="N18071" s="8"/>
      <c r="O18071" s="8"/>
      <c r="P18071" s="8"/>
    </row>
    <row r="18072" spans="12:16" ht="24" customHeight="1">
      <c r="L18072" s="8"/>
      <c r="M18072" s="8"/>
      <c r="N18072" s="8"/>
      <c r="O18072" s="8"/>
      <c r="P18072" s="8"/>
    </row>
    <row r="18073" spans="12:16" ht="24" customHeight="1">
      <c r="L18073" s="8"/>
      <c r="M18073" s="8"/>
      <c r="N18073" s="8"/>
      <c r="O18073" s="8"/>
      <c r="P18073" s="8"/>
    </row>
    <row r="18074" spans="12:16" ht="24" customHeight="1">
      <c r="L18074" s="8"/>
      <c r="M18074" s="8"/>
      <c r="N18074" s="8"/>
      <c r="O18074" s="8"/>
      <c r="P18074" s="8"/>
    </row>
    <row r="18075" spans="12:16" ht="24" customHeight="1">
      <c r="L18075" s="8"/>
      <c r="M18075" s="8"/>
      <c r="N18075" s="8"/>
      <c r="O18075" s="8"/>
      <c r="P18075" s="8"/>
    </row>
    <row r="18076" spans="12:16" ht="24" customHeight="1">
      <c r="L18076" s="8"/>
      <c r="M18076" s="8"/>
      <c r="N18076" s="8"/>
      <c r="O18076" s="8"/>
      <c r="P18076" s="8"/>
    </row>
    <row r="18077" spans="12:16" ht="24" customHeight="1">
      <c r="L18077" s="8"/>
      <c r="M18077" s="8"/>
      <c r="N18077" s="8"/>
      <c r="O18077" s="8"/>
      <c r="P18077" s="8"/>
    </row>
    <row r="18078" spans="12:16" ht="24" customHeight="1">
      <c r="L18078" s="8"/>
      <c r="M18078" s="8"/>
      <c r="N18078" s="8"/>
      <c r="O18078" s="8"/>
      <c r="P18078" s="8"/>
    </row>
    <row r="18079" spans="12:16" ht="24" customHeight="1">
      <c r="L18079" s="8"/>
      <c r="M18079" s="8"/>
      <c r="N18079" s="8"/>
      <c r="O18079" s="8"/>
      <c r="P18079" s="8"/>
    </row>
    <row r="18080" spans="12:16" ht="24" customHeight="1">
      <c r="L18080" s="8"/>
      <c r="M18080" s="8"/>
      <c r="N18080" s="8"/>
      <c r="O18080" s="8"/>
      <c r="P18080" s="8"/>
    </row>
    <row r="18081" spans="12:16" ht="24" customHeight="1">
      <c r="L18081" s="8"/>
      <c r="M18081" s="8"/>
      <c r="N18081" s="8"/>
      <c r="O18081" s="8"/>
      <c r="P18081" s="8"/>
    </row>
    <row r="18082" spans="12:16" ht="24" customHeight="1">
      <c r="L18082" s="8"/>
      <c r="M18082" s="8"/>
      <c r="N18082" s="8"/>
      <c r="O18082" s="8"/>
      <c r="P18082" s="8"/>
    </row>
    <row r="18083" spans="12:16" ht="24" customHeight="1">
      <c r="L18083" s="8"/>
      <c r="M18083" s="8"/>
      <c r="N18083" s="8"/>
      <c r="O18083" s="8"/>
      <c r="P18083" s="8"/>
    </row>
    <row r="18084" spans="12:16" ht="24" customHeight="1">
      <c r="L18084" s="8"/>
      <c r="M18084" s="8"/>
      <c r="N18084" s="8"/>
      <c r="O18084" s="8"/>
      <c r="P18084" s="8"/>
    </row>
    <row r="18085" spans="12:16" ht="24" customHeight="1">
      <c r="L18085" s="8"/>
      <c r="M18085" s="8"/>
      <c r="N18085" s="8"/>
      <c r="O18085" s="8"/>
      <c r="P18085" s="8"/>
    </row>
    <row r="18086" spans="12:16" ht="24" customHeight="1">
      <c r="L18086" s="8"/>
      <c r="M18086" s="8"/>
      <c r="N18086" s="8"/>
      <c r="O18086" s="8"/>
      <c r="P18086" s="8"/>
    </row>
    <row r="18087" spans="12:16" ht="24" customHeight="1">
      <c r="L18087" s="8"/>
      <c r="M18087" s="8"/>
      <c r="N18087" s="8"/>
      <c r="O18087" s="8"/>
      <c r="P18087" s="8"/>
    </row>
    <row r="18088" spans="12:16" ht="24" customHeight="1">
      <c r="L18088" s="8"/>
      <c r="M18088" s="8"/>
      <c r="N18088" s="8"/>
      <c r="O18088" s="8"/>
      <c r="P18088" s="8"/>
    </row>
    <row r="18089" spans="12:16" ht="24" customHeight="1">
      <c r="L18089" s="8"/>
      <c r="M18089" s="8"/>
      <c r="N18089" s="8"/>
      <c r="O18089" s="8"/>
      <c r="P18089" s="8"/>
    </row>
    <row r="18090" spans="12:16" ht="24" customHeight="1">
      <c r="L18090" s="8"/>
      <c r="M18090" s="8"/>
      <c r="N18090" s="8"/>
      <c r="O18090" s="8"/>
      <c r="P18090" s="8"/>
    </row>
    <row r="18091" spans="12:16" ht="24" customHeight="1">
      <c r="L18091" s="8"/>
      <c r="M18091" s="8"/>
      <c r="N18091" s="8"/>
      <c r="O18091" s="8"/>
      <c r="P18091" s="8"/>
    </row>
    <row r="18092" spans="12:16" ht="24" customHeight="1">
      <c r="L18092" s="8"/>
      <c r="M18092" s="8"/>
      <c r="N18092" s="8"/>
      <c r="O18092" s="8"/>
      <c r="P18092" s="8"/>
    </row>
    <row r="18093" spans="12:16" ht="24" customHeight="1">
      <c r="L18093" s="8"/>
      <c r="M18093" s="8"/>
      <c r="N18093" s="8"/>
      <c r="O18093" s="8"/>
      <c r="P18093" s="8"/>
    </row>
    <row r="18094" spans="12:16" ht="24" customHeight="1">
      <c r="L18094" s="8"/>
      <c r="M18094" s="8"/>
      <c r="N18094" s="8"/>
      <c r="O18094" s="8"/>
      <c r="P18094" s="8"/>
    </row>
    <row r="18095" spans="12:16" ht="24" customHeight="1">
      <c r="L18095" s="8"/>
      <c r="M18095" s="8"/>
      <c r="N18095" s="8"/>
      <c r="O18095" s="8"/>
      <c r="P18095" s="8"/>
    </row>
    <row r="18096" spans="12:16" ht="24" customHeight="1">
      <c r="L18096" s="8"/>
      <c r="M18096" s="8"/>
      <c r="N18096" s="8"/>
      <c r="O18096" s="8"/>
      <c r="P18096" s="8"/>
    </row>
    <row r="18097" spans="12:16" ht="24" customHeight="1">
      <c r="L18097" s="8"/>
      <c r="M18097" s="8"/>
      <c r="N18097" s="8"/>
      <c r="O18097" s="8"/>
      <c r="P18097" s="8"/>
    </row>
    <row r="18098" spans="12:16" ht="24" customHeight="1">
      <c r="L18098" s="8"/>
      <c r="M18098" s="8"/>
      <c r="N18098" s="8"/>
      <c r="O18098" s="8"/>
      <c r="P18098" s="8"/>
    </row>
    <row r="18099" spans="12:16" ht="24" customHeight="1">
      <c r="L18099" s="8"/>
      <c r="M18099" s="8"/>
      <c r="N18099" s="8"/>
      <c r="O18099" s="8"/>
      <c r="P18099" s="8"/>
    </row>
    <row r="18100" spans="12:16" ht="24" customHeight="1">
      <c r="L18100" s="8"/>
      <c r="M18100" s="8"/>
      <c r="N18100" s="8"/>
      <c r="O18100" s="8"/>
      <c r="P18100" s="8"/>
    </row>
    <row r="18101" spans="12:16" ht="24" customHeight="1">
      <c r="L18101" s="8"/>
      <c r="M18101" s="8"/>
      <c r="N18101" s="8"/>
      <c r="O18101" s="8"/>
      <c r="P18101" s="8"/>
    </row>
    <row r="18102" spans="12:16" ht="24" customHeight="1">
      <c r="L18102" s="8"/>
      <c r="M18102" s="8"/>
      <c r="N18102" s="8"/>
      <c r="O18102" s="8"/>
      <c r="P18102" s="8"/>
    </row>
    <row r="18103" spans="12:16" ht="24" customHeight="1">
      <c r="L18103" s="8"/>
      <c r="M18103" s="8"/>
      <c r="N18103" s="8"/>
      <c r="O18103" s="8"/>
      <c r="P18103" s="8"/>
    </row>
    <row r="18104" spans="12:16" ht="24" customHeight="1">
      <c r="L18104" s="8"/>
      <c r="M18104" s="8"/>
      <c r="N18104" s="8"/>
      <c r="O18104" s="8"/>
      <c r="P18104" s="8"/>
    </row>
    <row r="18105" spans="12:16" ht="24" customHeight="1">
      <c r="L18105" s="8"/>
      <c r="M18105" s="8"/>
      <c r="N18105" s="8"/>
      <c r="O18105" s="8"/>
      <c r="P18105" s="8"/>
    </row>
    <row r="18106" spans="12:16" ht="24" customHeight="1">
      <c r="L18106" s="8"/>
      <c r="M18106" s="8"/>
      <c r="N18106" s="8"/>
      <c r="O18106" s="8"/>
      <c r="P18106" s="8"/>
    </row>
    <row r="18107" spans="12:16" ht="24" customHeight="1">
      <c r="L18107" s="8"/>
      <c r="M18107" s="8"/>
      <c r="N18107" s="8"/>
      <c r="O18107" s="8"/>
      <c r="P18107" s="8"/>
    </row>
    <row r="18108" spans="12:16" ht="24" customHeight="1">
      <c r="L18108" s="8"/>
      <c r="M18108" s="8"/>
      <c r="N18108" s="8"/>
      <c r="O18108" s="8"/>
      <c r="P18108" s="8"/>
    </row>
    <row r="18109" spans="12:16" ht="24" customHeight="1">
      <c r="L18109" s="8"/>
      <c r="M18109" s="8"/>
      <c r="N18109" s="8"/>
      <c r="O18109" s="8"/>
      <c r="P18109" s="8"/>
    </row>
    <row r="18110" spans="12:16" ht="24" customHeight="1">
      <c r="L18110" s="8"/>
      <c r="M18110" s="8"/>
      <c r="N18110" s="8"/>
      <c r="O18110" s="8"/>
      <c r="P18110" s="8"/>
    </row>
    <row r="18111" spans="12:16" ht="24" customHeight="1">
      <c r="L18111" s="8"/>
      <c r="M18111" s="8"/>
      <c r="N18111" s="8"/>
      <c r="O18111" s="8"/>
      <c r="P18111" s="8"/>
    </row>
    <row r="18112" spans="12:16" ht="24" customHeight="1">
      <c r="L18112" s="8"/>
      <c r="M18112" s="8"/>
      <c r="N18112" s="8"/>
      <c r="O18112" s="8"/>
      <c r="P18112" s="8"/>
    </row>
    <row r="18113" spans="12:16" ht="24" customHeight="1">
      <c r="L18113" s="8"/>
      <c r="M18113" s="8"/>
      <c r="N18113" s="8"/>
      <c r="O18113" s="8"/>
      <c r="P18113" s="8"/>
    </row>
    <row r="18114" spans="12:16" ht="24" customHeight="1">
      <c r="L18114" s="8"/>
      <c r="M18114" s="8"/>
      <c r="N18114" s="8"/>
      <c r="O18114" s="8"/>
      <c r="P18114" s="8"/>
    </row>
    <row r="18115" spans="12:16" ht="24" customHeight="1">
      <c r="L18115" s="8"/>
      <c r="M18115" s="8"/>
      <c r="N18115" s="8"/>
      <c r="O18115" s="8"/>
      <c r="P18115" s="8"/>
    </row>
    <row r="18116" spans="12:16" ht="24" customHeight="1">
      <c r="L18116" s="8"/>
      <c r="M18116" s="8"/>
      <c r="N18116" s="8"/>
      <c r="O18116" s="8"/>
      <c r="P18116" s="8"/>
    </row>
    <row r="18117" spans="12:16" ht="24" customHeight="1">
      <c r="L18117" s="8"/>
      <c r="M18117" s="8"/>
      <c r="N18117" s="8"/>
      <c r="O18117" s="8"/>
      <c r="P18117" s="8"/>
    </row>
    <row r="18118" spans="12:16" ht="24" customHeight="1">
      <c r="L18118" s="8"/>
      <c r="M18118" s="8"/>
      <c r="N18118" s="8"/>
      <c r="O18118" s="8"/>
      <c r="P18118" s="8"/>
    </row>
    <row r="18119" spans="12:16" ht="24" customHeight="1">
      <c r="L18119" s="8"/>
      <c r="M18119" s="8"/>
      <c r="N18119" s="8"/>
      <c r="O18119" s="8"/>
      <c r="P18119" s="8"/>
    </row>
    <row r="18120" spans="12:16" ht="24" customHeight="1">
      <c r="L18120" s="8"/>
      <c r="M18120" s="8"/>
      <c r="N18120" s="8"/>
      <c r="O18120" s="8"/>
      <c r="P18120" s="8"/>
    </row>
    <row r="18121" spans="12:16" ht="24" customHeight="1">
      <c r="L18121" s="8"/>
      <c r="M18121" s="8"/>
      <c r="N18121" s="8"/>
      <c r="O18121" s="8"/>
      <c r="P18121" s="8"/>
    </row>
    <row r="18122" spans="12:16" ht="24" customHeight="1">
      <c r="L18122" s="8"/>
      <c r="M18122" s="8"/>
      <c r="N18122" s="8"/>
      <c r="O18122" s="8"/>
      <c r="P18122" s="8"/>
    </row>
    <row r="18123" spans="12:16" ht="24" customHeight="1">
      <c r="L18123" s="8"/>
      <c r="M18123" s="8"/>
      <c r="N18123" s="8"/>
      <c r="O18123" s="8"/>
      <c r="P18123" s="8"/>
    </row>
    <row r="18124" spans="12:16" ht="24" customHeight="1">
      <c r="L18124" s="8"/>
      <c r="M18124" s="8"/>
      <c r="N18124" s="8"/>
      <c r="O18124" s="8"/>
      <c r="P18124" s="8"/>
    </row>
    <row r="18125" spans="12:16" ht="24" customHeight="1">
      <c r="L18125" s="8"/>
      <c r="M18125" s="8"/>
      <c r="N18125" s="8"/>
      <c r="O18125" s="8"/>
      <c r="P18125" s="8"/>
    </row>
    <row r="18126" spans="12:16" ht="24" customHeight="1">
      <c r="L18126" s="8"/>
      <c r="M18126" s="8"/>
      <c r="N18126" s="8"/>
      <c r="O18126" s="8"/>
      <c r="P18126" s="8"/>
    </row>
    <row r="18127" spans="12:16" ht="24" customHeight="1">
      <c r="L18127" s="8"/>
      <c r="M18127" s="8"/>
      <c r="N18127" s="8"/>
      <c r="O18127" s="8"/>
      <c r="P18127" s="8"/>
    </row>
    <row r="18128" spans="12:16" ht="24" customHeight="1">
      <c r="L18128" s="8"/>
      <c r="M18128" s="8"/>
      <c r="N18128" s="8"/>
      <c r="O18128" s="8"/>
      <c r="P18128" s="8"/>
    </row>
    <row r="18129" spans="12:16" ht="24" customHeight="1">
      <c r="L18129" s="8"/>
      <c r="M18129" s="8"/>
      <c r="N18129" s="8"/>
      <c r="O18129" s="8"/>
      <c r="P18129" s="8"/>
    </row>
    <row r="18130" spans="12:16" ht="24" customHeight="1">
      <c r="L18130" s="8"/>
      <c r="M18130" s="8"/>
      <c r="N18130" s="8"/>
      <c r="O18130" s="8"/>
      <c r="P18130" s="8"/>
    </row>
    <row r="18131" spans="12:16" ht="24" customHeight="1">
      <c r="L18131" s="8"/>
      <c r="M18131" s="8"/>
      <c r="N18131" s="8"/>
      <c r="O18131" s="8"/>
      <c r="P18131" s="8"/>
    </row>
    <row r="18132" spans="12:16" ht="24" customHeight="1">
      <c r="L18132" s="8"/>
      <c r="M18132" s="8"/>
      <c r="N18132" s="8"/>
      <c r="O18132" s="8"/>
      <c r="P18132" s="8"/>
    </row>
    <row r="18133" spans="12:16" ht="24" customHeight="1">
      <c r="L18133" s="8"/>
      <c r="M18133" s="8"/>
      <c r="N18133" s="8"/>
      <c r="O18133" s="8"/>
      <c r="P18133" s="8"/>
    </row>
    <row r="18134" spans="12:16" ht="24" customHeight="1">
      <c r="L18134" s="8"/>
      <c r="M18134" s="8"/>
      <c r="N18134" s="8"/>
      <c r="O18134" s="8"/>
      <c r="P18134" s="8"/>
    </row>
    <row r="18135" spans="12:16" ht="24" customHeight="1">
      <c r="L18135" s="8"/>
      <c r="M18135" s="8"/>
      <c r="N18135" s="8"/>
      <c r="O18135" s="8"/>
      <c r="P18135" s="8"/>
    </row>
    <row r="18136" spans="12:16" ht="24" customHeight="1">
      <c r="L18136" s="8"/>
      <c r="M18136" s="8"/>
      <c r="N18136" s="8"/>
      <c r="O18136" s="8"/>
      <c r="P18136" s="8"/>
    </row>
    <row r="18137" spans="12:16" ht="24" customHeight="1">
      <c r="L18137" s="8"/>
      <c r="M18137" s="8"/>
      <c r="N18137" s="8"/>
      <c r="O18137" s="8"/>
      <c r="P18137" s="8"/>
    </row>
    <row r="18138" spans="12:16" ht="24" customHeight="1">
      <c r="L18138" s="8"/>
      <c r="M18138" s="8"/>
      <c r="N18138" s="8"/>
      <c r="O18138" s="8"/>
      <c r="P18138" s="8"/>
    </row>
    <row r="18139" spans="12:16" ht="24" customHeight="1">
      <c r="L18139" s="8"/>
      <c r="M18139" s="8"/>
      <c r="N18139" s="8"/>
      <c r="O18139" s="8"/>
      <c r="P18139" s="8"/>
    </row>
    <row r="18140" spans="12:16" ht="24" customHeight="1">
      <c r="L18140" s="8"/>
      <c r="M18140" s="8"/>
      <c r="N18140" s="8"/>
      <c r="O18140" s="8"/>
      <c r="P18140" s="8"/>
    </row>
    <row r="18141" spans="12:16" ht="24" customHeight="1">
      <c r="L18141" s="8"/>
      <c r="M18141" s="8"/>
      <c r="N18141" s="8"/>
      <c r="O18141" s="8"/>
      <c r="P18141" s="8"/>
    </row>
    <row r="18142" spans="12:16" ht="24" customHeight="1">
      <c r="L18142" s="8"/>
      <c r="M18142" s="8"/>
      <c r="N18142" s="8"/>
      <c r="O18142" s="8"/>
      <c r="P18142" s="8"/>
    </row>
    <row r="18143" spans="12:16" ht="24" customHeight="1">
      <c r="L18143" s="8"/>
      <c r="M18143" s="8"/>
      <c r="N18143" s="8"/>
      <c r="O18143" s="8"/>
      <c r="P18143" s="8"/>
    </row>
    <row r="18144" spans="12:16" ht="24" customHeight="1">
      <c r="L18144" s="8"/>
      <c r="M18144" s="8"/>
      <c r="N18144" s="8"/>
      <c r="O18144" s="8"/>
      <c r="P18144" s="8"/>
    </row>
    <row r="18145" spans="12:16" ht="24" customHeight="1">
      <c r="L18145" s="8"/>
      <c r="M18145" s="8"/>
      <c r="N18145" s="8"/>
      <c r="O18145" s="8"/>
      <c r="P18145" s="8"/>
    </row>
    <row r="18146" spans="12:16" ht="24" customHeight="1">
      <c r="L18146" s="8"/>
      <c r="M18146" s="8"/>
      <c r="N18146" s="8"/>
      <c r="O18146" s="8"/>
      <c r="P18146" s="8"/>
    </row>
    <row r="18147" spans="12:16" ht="24" customHeight="1">
      <c r="L18147" s="8"/>
      <c r="M18147" s="8"/>
      <c r="N18147" s="8"/>
      <c r="O18147" s="8"/>
      <c r="P18147" s="8"/>
    </row>
    <row r="18148" spans="12:16" ht="24" customHeight="1">
      <c r="L18148" s="8"/>
      <c r="M18148" s="8"/>
      <c r="N18148" s="8"/>
      <c r="O18148" s="8"/>
      <c r="P18148" s="8"/>
    </row>
    <row r="18149" spans="12:16" ht="24" customHeight="1">
      <c r="L18149" s="8"/>
      <c r="M18149" s="8"/>
      <c r="N18149" s="8"/>
      <c r="O18149" s="8"/>
      <c r="P18149" s="8"/>
    </row>
    <row r="18150" spans="12:16" ht="24" customHeight="1">
      <c r="L18150" s="8"/>
      <c r="M18150" s="8"/>
      <c r="N18150" s="8"/>
      <c r="O18150" s="8"/>
      <c r="P18150" s="8"/>
    </row>
    <row r="18151" spans="12:16" ht="24" customHeight="1">
      <c r="L18151" s="8"/>
      <c r="M18151" s="8"/>
      <c r="N18151" s="8"/>
      <c r="O18151" s="8"/>
      <c r="P18151" s="8"/>
    </row>
    <row r="18152" spans="12:16" ht="24" customHeight="1">
      <c r="L18152" s="8"/>
      <c r="M18152" s="8"/>
      <c r="N18152" s="8"/>
      <c r="O18152" s="8"/>
      <c r="P18152" s="8"/>
    </row>
    <row r="18153" spans="12:16" ht="24" customHeight="1">
      <c r="L18153" s="8"/>
      <c r="M18153" s="8"/>
      <c r="N18153" s="8"/>
      <c r="O18153" s="8"/>
      <c r="P18153" s="8"/>
    </row>
    <row r="18154" spans="12:16" ht="24" customHeight="1">
      <c r="L18154" s="8"/>
      <c r="M18154" s="8"/>
      <c r="N18154" s="8"/>
      <c r="O18154" s="8"/>
      <c r="P18154" s="8"/>
    </row>
    <row r="18155" spans="12:16" ht="24" customHeight="1">
      <c r="L18155" s="8"/>
      <c r="M18155" s="8"/>
      <c r="N18155" s="8"/>
      <c r="O18155" s="8"/>
      <c r="P18155" s="8"/>
    </row>
    <row r="18156" spans="12:16" ht="24" customHeight="1">
      <c r="L18156" s="8"/>
      <c r="M18156" s="8"/>
      <c r="N18156" s="8"/>
      <c r="O18156" s="8"/>
      <c r="P18156" s="8"/>
    </row>
    <row r="18157" spans="12:16" ht="24" customHeight="1">
      <c r="L18157" s="8"/>
      <c r="M18157" s="8"/>
      <c r="N18157" s="8"/>
      <c r="O18157" s="8"/>
      <c r="P18157" s="8"/>
    </row>
    <row r="18158" spans="12:16" ht="24" customHeight="1">
      <c r="L18158" s="8"/>
      <c r="M18158" s="8"/>
      <c r="N18158" s="8"/>
      <c r="O18158" s="8"/>
      <c r="P18158" s="8"/>
    </row>
    <row r="18159" spans="12:16" ht="24" customHeight="1">
      <c r="L18159" s="8"/>
      <c r="M18159" s="8"/>
      <c r="N18159" s="8"/>
      <c r="O18159" s="8"/>
      <c r="P18159" s="8"/>
    </row>
    <row r="18160" spans="12:16" ht="24" customHeight="1">
      <c r="L18160" s="8"/>
      <c r="M18160" s="8"/>
      <c r="N18160" s="8"/>
      <c r="O18160" s="8"/>
      <c r="P18160" s="8"/>
    </row>
    <row r="18161" spans="12:16" ht="24" customHeight="1">
      <c r="L18161" s="8"/>
      <c r="M18161" s="8"/>
      <c r="N18161" s="8"/>
      <c r="O18161" s="8"/>
      <c r="P18161" s="8"/>
    </row>
    <row r="18162" spans="12:16" ht="24" customHeight="1">
      <c r="L18162" s="8"/>
      <c r="M18162" s="8"/>
      <c r="N18162" s="8"/>
      <c r="O18162" s="8"/>
      <c r="P18162" s="8"/>
    </row>
    <row r="18163" spans="12:16" ht="24" customHeight="1">
      <c r="L18163" s="8"/>
      <c r="M18163" s="8"/>
      <c r="N18163" s="8"/>
      <c r="O18163" s="8"/>
      <c r="P18163" s="8"/>
    </row>
    <row r="18164" spans="12:16" ht="24" customHeight="1">
      <c r="L18164" s="8"/>
      <c r="M18164" s="8"/>
      <c r="N18164" s="8"/>
      <c r="O18164" s="8"/>
      <c r="P18164" s="8"/>
    </row>
    <row r="18165" spans="12:16" ht="24" customHeight="1">
      <c r="L18165" s="8"/>
      <c r="M18165" s="8"/>
      <c r="N18165" s="8"/>
      <c r="O18165" s="8"/>
      <c r="P18165" s="8"/>
    </row>
    <row r="18166" spans="12:16" ht="24" customHeight="1">
      <c r="L18166" s="8"/>
      <c r="M18166" s="8"/>
      <c r="N18166" s="8"/>
      <c r="O18166" s="8"/>
      <c r="P18166" s="8"/>
    </row>
    <row r="18167" spans="12:16" ht="24" customHeight="1">
      <c r="L18167" s="8"/>
      <c r="M18167" s="8"/>
      <c r="N18167" s="8"/>
      <c r="O18167" s="8"/>
      <c r="P18167" s="8"/>
    </row>
    <row r="18168" spans="12:16" ht="24" customHeight="1">
      <c r="L18168" s="8"/>
      <c r="M18168" s="8"/>
      <c r="N18168" s="8"/>
      <c r="O18168" s="8"/>
      <c r="P18168" s="8"/>
    </row>
    <row r="18169" spans="12:16" ht="24" customHeight="1">
      <c r="L18169" s="8"/>
      <c r="M18169" s="8"/>
      <c r="N18169" s="8"/>
      <c r="O18169" s="8"/>
      <c r="P18169" s="8"/>
    </row>
    <row r="18170" spans="12:16" ht="24" customHeight="1">
      <c r="L18170" s="8"/>
      <c r="M18170" s="8"/>
      <c r="N18170" s="8"/>
      <c r="O18170" s="8"/>
      <c r="P18170" s="8"/>
    </row>
    <row r="18171" spans="12:16" ht="24" customHeight="1">
      <c r="L18171" s="8"/>
      <c r="M18171" s="8"/>
      <c r="N18171" s="8"/>
      <c r="O18171" s="8"/>
      <c r="P18171" s="8"/>
    </row>
    <row r="18172" spans="12:16" ht="24" customHeight="1">
      <c r="L18172" s="8"/>
      <c r="M18172" s="8"/>
      <c r="N18172" s="8"/>
      <c r="O18172" s="8"/>
      <c r="P18172" s="8"/>
    </row>
    <row r="18173" spans="12:16" ht="24" customHeight="1">
      <c r="L18173" s="8"/>
      <c r="M18173" s="8"/>
      <c r="N18173" s="8"/>
      <c r="O18173" s="8"/>
      <c r="P18173" s="8"/>
    </row>
    <row r="18174" spans="12:16" ht="24" customHeight="1">
      <c r="L18174" s="8"/>
      <c r="M18174" s="8"/>
      <c r="N18174" s="8"/>
      <c r="O18174" s="8"/>
      <c r="P18174" s="8"/>
    </row>
    <row r="18175" spans="12:16" ht="24" customHeight="1">
      <c r="L18175" s="8"/>
      <c r="M18175" s="8"/>
      <c r="N18175" s="8"/>
      <c r="O18175" s="8"/>
      <c r="P18175" s="8"/>
    </row>
    <row r="18176" spans="12:16" ht="24" customHeight="1">
      <c r="L18176" s="8"/>
      <c r="M18176" s="8"/>
      <c r="N18176" s="8"/>
      <c r="O18176" s="8"/>
      <c r="P18176" s="8"/>
    </row>
    <row r="18177" spans="12:16" ht="24" customHeight="1">
      <c r="L18177" s="8"/>
      <c r="M18177" s="8"/>
      <c r="N18177" s="8"/>
      <c r="O18177" s="8"/>
      <c r="P18177" s="8"/>
    </row>
    <row r="18178" spans="12:16" ht="24" customHeight="1">
      <c r="L18178" s="8"/>
      <c r="M18178" s="8"/>
      <c r="N18178" s="8"/>
      <c r="O18178" s="8"/>
      <c r="P18178" s="8"/>
    </row>
    <row r="18179" spans="12:16" ht="24" customHeight="1">
      <c r="L18179" s="8"/>
      <c r="M18179" s="8"/>
      <c r="N18179" s="8"/>
      <c r="O18179" s="8"/>
      <c r="P18179" s="8"/>
    </row>
    <row r="18180" spans="12:16" ht="24" customHeight="1">
      <c r="L18180" s="8"/>
      <c r="M18180" s="8"/>
      <c r="N18180" s="8"/>
      <c r="O18180" s="8"/>
      <c r="P18180" s="8"/>
    </row>
    <row r="18181" spans="12:16" ht="24" customHeight="1">
      <c r="L18181" s="8"/>
      <c r="M18181" s="8"/>
      <c r="N18181" s="8"/>
      <c r="O18181" s="8"/>
      <c r="P18181" s="8"/>
    </row>
    <row r="18182" spans="12:16" ht="24" customHeight="1">
      <c r="L18182" s="8"/>
      <c r="M18182" s="8"/>
      <c r="N18182" s="8"/>
      <c r="O18182" s="8"/>
      <c r="P18182" s="8"/>
    </row>
    <row r="18183" spans="12:16" ht="24" customHeight="1">
      <c r="L18183" s="8"/>
      <c r="M18183" s="8"/>
      <c r="N18183" s="8"/>
      <c r="O18183" s="8"/>
      <c r="P18183" s="8"/>
    </row>
    <row r="18184" spans="12:16" ht="24" customHeight="1">
      <c r="L18184" s="8"/>
      <c r="M18184" s="8"/>
      <c r="N18184" s="8"/>
      <c r="O18184" s="8"/>
      <c r="P18184" s="8"/>
    </row>
    <row r="18185" spans="12:16" ht="24" customHeight="1">
      <c r="L18185" s="8"/>
      <c r="M18185" s="8"/>
      <c r="N18185" s="8"/>
      <c r="O18185" s="8"/>
      <c r="P18185" s="8"/>
    </row>
    <row r="18186" spans="12:16" ht="24" customHeight="1">
      <c r="L18186" s="8"/>
      <c r="M18186" s="8"/>
      <c r="N18186" s="8"/>
      <c r="O18186" s="8"/>
      <c r="P18186" s="8"/>
    </row>
    <row r="18187" spans="12:16" ht="24" customHeight="1">
      <c r="L18187" s="8"/>
      <c r="M18187" s="8"/>
      <c r="N18187" s="8"/>
      <c r="O18187" s="8"/>
      <c r="P18187" s="8"/>
    </row>
    <row r="18188" spans="12:16" ht="24" customHeight="1">
      <c r="L18188" s="8"/>
      <c r="M18188" s="8"/>
      <c r="N18188" s="8"/>
      <c r="O18188" s="8"/>
      <c r="P18188" s="8"/>
    </row>
    <row r="18189" spans="12:16" ht="24" customHeight="1">
      <c r="L18189" s="8"/>
      <c r="M18189" s="8"/>
      <c r="N18189" s="8"/>
      <c r="O18189" s="8"/>
      <c r="P18189" s="8"/>
    </row>
    <row r="18190" spans="12:16" ht="24" customHeight="1">
      <c r="L18190" s="8"/>
      <c r="M18190" s="8"/>
      <c r="N18190" s="8"/>
      <c r="O18190" s="8"/>
      <c r="P18190" s="8"/>
    </row>
    <row r="18191" spans="12:16" ht="24" customHeight="1">
      <c r="L18191" s="8"/>
      <c r="M18191" s="8"/>
      <c r="N18191" s="8"/>
      <c r="O18191" s="8"/>
      <c r="P18191" s="8"/>
    </row>
    <row r="18192" spans="12:16" ht="24" customHeight="1">
      <c r="L18192" s="8"/>
      <c r="M18192" s="8"/>
      <c r="N18192" s="8"/>
      <c r="O18192" s="8"/>
      <c r="P18192" s="8"/>
    </row>
    <row r="18193" spans="12:16" ht="24" customHeight="1">
      <c r="L18193" s="8"/>
      <c r="M18193" s="8"/>
      <c r="N18193" s="8"/>
      <c r="O18193" s="8"/>
      <c r="P18193" s="8"/>
    </row>
    <row r="18194" spans="12:16" ht="24" customHeight="1">
      <c r="L18194" s="8"/>
      <c r="M18194" s="8"/>
      <c r="N18194" s="8"/>
      <c r="O18194" s="8"/>
      <c r="P18194" s="8"/>
    </row>
    <row r="18195" spans="12:16" ht="24" customHeight="1">
      <c r="L18195" s="8"/>
      <c r="M18195" s="8"/>
      <c r="N18195" s="8"/>
      <c r="O18195" s="8"/>
      <c r="P18195" s="8"/>
    </row>
    <row r="18196" spans="12:16" ht="24" customHeight="1">
      <c r="L18196" s="8"/>
      <c r="M18196" s="8"/>
      <c r="N18196" s="8"/>
      <c r="O18196" s="8"/>
      <c r="P18196" s="8"/>
    </row>
    <row r="18197" spans="12:16" ht="24" customHeight="1">
      <c r="L18197" s="8"/>
      <c r="M18197" s="8"/>
      <c r="N18197" s="8"/>
      <c r="O18197" s="8"/>
      <c r="P18197" s="8"/>
    </row>
    <row r="18198" spans="12:16" ht="24" customHeight="1">
      <c r="L18198" s="8"/>
      <c r="M18198" s="8"/>
      <c r="N18198" s="8"/>
      <c r="O18198" s="8"/>
      <c r="P18198" s="8"/>
    </row>
    <row r="18199" spans="12:16" ht="24" customHeight="1">
      <c r="L18199" s="8"/>
      <c r="M18199" s="8"/>
      <c r="N18199" s="8"/>
      <c r="O18199" s="8"/>
      <c r="P18199" s="8"/>
    </row>
    <row r="18200" spans="12:16" ht="24" customHeight="1">
      <c r="L18200" s="8"/>
      <c r="M18200" s="8"/>
      <c r="N18200" s="8"/>
      <c r="O18200" s="8"/>
      <c r="P18200" s="8"/>
    </row>
    <row r="18201" spans="12:16" ht="24" customHeight="1">
      <c r="L18201" s="8"/>
      <c r="M18201" s="8"/>
      <c r="N18201" s="8"/>
      <c r="O18201" s="8"/>
      <c r="P18201" s="8"/>
    </row>
    <row r="18202" spans="12:16" ht="24" customHeight="1">
      <c r="L18202" s="8"/>
      <c r="M18202" s="8"/>
      <c r="N18202" s="8"/>
      <c r="O18202" s="8"/>
      <c r="P18202" s="8"/>
    </row>
    <row r="18203" spans="12:16" ht="24" customHeight="1">
      <c r="L18203" s="8"/>
      <c r="M18203" s="8"/>
      <c r="N18203" s="8"/>
      <c r="O18203" s="8"/>
      <c r="P18203" s="8"/>
    </row>
    <row r="18204" spans="12:16" ht="24" customHeight="1">
      <c r="L18204" s="8"/>
      <c r="M18204" s="8"/>
      <c r="N18204" s="8"/>
      <c r="O18204" s="8"/>
      <c r="P18204" s="8"/>
    </row>
    <row r="18205" spans="12:16" ht="24" customHeight="1">
      <c r="L18205" s="8"/>
      <c r="M18205" s="8"/>
      <c r="N18205" s="8"/>
      <c r="O18205" s="8"/>
      <c r="P18205" s="8"/>
    </row>
    <row r="18206" spans="12:16" ht="24" customHeight="1">
      <c r="L18206" s="8"/>
      <c r="M18206" s="8"/>
      <c r="N18206" s="8"/>
      <c r="O18206" s="8"/>
      <c r="P18206" s="8"/>
    </row>
    <row r="18207" spans="12:16" ht="24" customHeight="1">
      <c r="L18207" s="8"/>
      <c r="M18207" s="8"/>
      <c r="N18207" s="8"/>
      <c r="O18207" s="8"/>
      <c r="P18207" s="8"/>
    </row>
    <row r="18208" spans="12:16" ht="24" customHeight="1">
      <c r="L18208" s="8"/>
      <c r="M18208" s="8"/>
      <c r="N18208" s="8"/>
      <c r="O18208" s="8"/>
      <c r="P18208" s="8"/>
    </row>
    <row r="18209" spans="12:16" ht="24" customHeight="1">
      <c r="L18209" s="8"/>
      <c r="M18209" s="8"/>
      <c r="N18209" s="8"/>
      <c r="O18209" s="8"/>
      <c r="P18209" s="8"/>
    </row>
    <row r="18210" spans="12:16" ht="24" customHeight="1">
      <c r="L18210" s="8"/>
      <c r="M18210" s="8"/>
      <c r="N18210" s="8"/>
      <c r="O18210" s="8"/>
      <c r="P18210" s="8"/>
    </row>
    <row r="18211" spans="12:16" ht="24" customHeight="1">
      <c r="L18211" s="8"/>
      <c r="M18211" s="8"/>
      <c r="N18211" s="8"/>
      <c r="O18211" s="8"/>
      <c r="P18211" s="8"/>
    </row>
    <row r="18212" spans="12:16" ht="24" customHeight="1">
      <c r="L18212" s="8"/>
      <c r="M18212" s="8"/>
      <c r="N18212" s="8"/>
      <c r="O18212" s="8"/>
      <c r="P18212" s="8"/>
    </row>
    <row r="18213" spans="12:16" ht="24" customHeight="1">
      <c r="L18213" s="8"/>
      <c r="M18213" s="8"/>
      <c r="N18213" s="8"/>
      <c r="O18213" s="8"/>
      <c r="P18213" s="8"/>
    </row>
    <row r="18214" spans="12:16" ht="24" customHeight="1">
      <c r="L18214" s="8"/>
      <c r="M18214" s="8"/>
      <c r="N18214" s="8"/>
      <c r="O18214" s="8"/>
      <c r="P18214" s="8"/>
    </row>
    <row r="18215" spans="12:16" ht="24" customHeight="1">
      <c r="L18215" s="8"/>
      <c r="M18215" s="8"/>
      <c r="N18215" s="8"/>
      <c r="O18215" s="8"/>
      <c r="P18215" s="8"/>
    </row>
    <row r="18216" spans="12:16" ht="24" customHeight="1">
      <c r="L18216" s="8"/>
      <c r="M18216" s="8"/>
      <c r="N18216" s="8"/>
      <c r="O18216" s="8"/>
      <c r="P18216" s="8"/>
    </row>
    <row r="18217" spans="12:16" ht="24" customHeight="1">
      <c r="L18217" s="8"/>
      <c r="M18217" s="8"/>
      <c r="N18217" s="8"/>
      <c r="O18217" s="8"/>
      <c r="P18217" s="8"/>
    </row>
    <row r="18218" spans="12:16" ht="24" customHeight="1">
      <c r="L18218" s="8"/>
      <c r="M18218" s="8"/>
      <c r="N18218" s="8"/>
      <c r="O18218" s="8"/>
      <c r="P18218" s="8"/>
    </row>
    <row r="18219" spans="12:16" ht="24" customHeight="1">
      <c r="L18219" s="8"/>
      <c r="M18219" s="8"/>
      <c r="N18219" s="8"/>
      <c r="O18219" s="8"/>
      <c r="P18219" s="8"/>
    </row>
    <row r="18220" spans="12:16" ht="24" customHeight="1">
      <c r="L18220" s="8"/>
      <c r="M18220" s="8"/>
      <c r="N18220" s="8"/>
      <c r="O18220" s="8"/>
      <c r="P18220" s="8"/>
    </row>
    <row r="18221" spans="12:16" ht="24" customHeight="1">
      <c r="L18221" s="8"/>
      <c r="M18221" s="8"/>
      <c r="N18221" s="8"/>
      <c r="O18221" s="8"/>
      <c r="P18221" s="8"/>
    </row>
    <row r="18222" spans="12:16" ht="24" customHeight="1">
      <c r="L18222" s="8"/>
      <c r="M18222" s="8"/>
      <c r="N18222" s="8"/>
      <c r="O18222" s="8"/>
      <c r="P18222" s="8"/>
    </row>
    <row r="18223" spans="12:16" ht="24" customHeight="1">
      <c r="L18223" s="8"/>
      <c r="M18223" s="8"/>
      <c r="N18223" s="8"/>
      <c r="O18223" s="8"/>
      <c r="P18223" s="8"/>
    </row>
    <row r="18224" spans="12:16" ht="24" customHeight="1">
      <c r="L18224" s="8"/>
      <c r="M18224" s="8"/>
      <c r="N18224" s="8"/>
      <c r="O18224" s="8"/>
      <c r="P18224" s="8"/>
    </row>
    <row r="18225" spans="12:16" ht="24" customHeight="1">
      <c r="L18225" s="8"/>
      <c r="M18225" s="8"/>
      <c r="N18225" s="8"/>
      <c r="O18225" s="8"/>
      <c r="P18225" s="8"/>
    </row>
    <row r="18226" spans="12:16" ht="24" customHeight="1">
      <c r="L18226" s="8"/>
      <c r="M18226" s="8"/>
      <c r="N18226" s="8"/>
      <c r="O18226" s="8"/>
      <c r="P18226" s="8"/>
    </row>
    <row r="18227" spans="12:16" ht="24" customHeight="1">
      <c r="L18227" s="8"/>
      <c r="M18227" s="8"/>
      <c r="N18227" s="8"/>
      <c r="O18227" s="8"/>
      <c r="P18227" s="8"/>
    </row>
    <row r="18228" spans="12:16" ht="24" customHeight="1">
      <c r="L18228" s="8"/>
      <c r="M18228" s="8"/>
      <c r="N18228" s="8"/>
      <c r="O18228" s="8"/>
      <c r="P18228" s="8"/>
    </row>
    <row r="18229" spans="12:16" ht="24" customHeight="1">
      <c r="L18229" s="8"/>
      <c r="M18229" s="8"/>
      <c r="N18229" s="8"/>
      <c r="O18229" s="8"/>
      <c r="P18229" s="8"/>
    </row>
    <row r="18230" spans="12:16" ht="24" customHeight="1">
      <c r="L18230" s="8"/>
      <c r="M18230" s="8"/>
      <c r="N18230" s="8"/>
      <c r="O18230" s="8"/>
      <c r="P18230" s="8"/>
    </row>
    <row r="18231" spans="12:16" ht="24" customHeight="1">
      <c r="L18231" s="8"/>
      <c r="M18231" s="8"/>
      <c r="N18231" s="8"/>
      <c r="O18231" s="8"/>
      <c r="P18231" s="8"/>
    </row>
    <row r="18232" spans="12:16" ht="24" customHeight="1">
      <c r="L18232" s="8"/>
      <c r="M18232" s="8"/>
      <c r="N18232" s="8"/>
      <c r="O18232" s="8"/>
      <c r="P18232" s="8"/>
    </row>
    <row r="18233" spans="12:16" ht="24" customHeight="1">
      <c r="L18233" s="8"/>
      <c r="M18233" s="8"/>
      <c r="N18233" s="8"/>
      <c r="O18233" s="8"/>
      <c r="P18233" s="8"/>
    </row>
    <row r="18234" spans="12:16" ht="24" customHeight="1">
      <c r="L18234" s="8"/>
      <c r="M18234" s="8"/>
      <c r="N18234" s="8"/>
      <c r="O18234" s="8"/>
      <c r="P18234" s="8"/>
    </row>
    <row r="18235" spans="12:16" ht="24" customHeight="1">
      <c r="L18235" s="8"/>
      <c r="M18235" s="8"/>
      <c r="N18235" s="8"/>
      <c r="O18235" s="8"/>
      <c r="P18235" s="8"/>
    </row>
    <row r="18236" spans="12:16" ht="24" customHeight="1">
      <c r="L18236" s="8"/>
      <c r="M18236" s="8"/>
      <c r="N18236" s="8"/>
      <c r="O18236" s="8"/>
      <c r="P18236" s="8"/>
    </row>
    <row r="18237" spans="12:16" ht="24" customHeight="1">
      <c r="L18237" s="8"/>
      <c r="M18237" s="8"/>
      <c r="N18237" s="8"/>
      <c r="O18237" s="8"/>
      <c r="P18237" s="8"/>
    </row>
    <row r="18238" spans="12:16" ht="24" customHeight="1">
      <c r="L18238" s="8"/>
      <c r="M18238" s="8"/>
      <c r="N18238" s="8"/>
      <c r="O18238" s="8"/>
      <c r="P18238" s="8"/>
    </row>
    <row r="18239" spans="12:16" ht="24" customHeight="1">
      <c r="L18239" s="8"/>
      <c r="M18239" s="8"/>
      <c r="N18239" s="8"/>
      <c r="O18239" s="8"/>
      <c r="P18239" s="8"/>
    </row>
    <row r="18240" spans="12:16" ht="24" customHeight="1">
      <c r="L18240" s="8"/>
      <c r="M18240" s="8"/>
      <c r="N18240" s="8"/>
      <c r="O18240" s="8"/>
      <c r="P18240" s="8"/>
    </row>
    <row r="18241" spans="12:16" ht="24" customHeight="1">
      <c r="L18241" s="8"/>
      <c r="M18241" s="8"/>
      <c r="N18241" s="8"/>
      <c r="O18241" s="8"/>
      <c r="P18241" s="8"/>
    </row>
    <row r="18242" spans="12:16" ht="24" customHeight="1">
      <c r="L18242" s="8"/>
      <c r="M18242" s="8"/>
      <c r="N18242" s="8"/>
      <c r="O18242" s="8"/>
      <c r="P18242" s="8"/>
    </row>
    <row r="18243" spans="12:16" ht="24" customHeight="1">
      <c r="L18243" s="8"/>
      <c r="M18243" s="8"/>
      <c r="N18243" s="8"/>
      <c r="O18243" s="8"/>
      <c r="P18243" s="8"/>
    </row>
    <row r="18244" spans="12:16" ht="24" customHeight="1">
      <c r="L18244" s="8"/>
      <c r="M18244" s="8"/>
      <c r="N18244" s="8"/>
      <c r="O18244" s="8"/>
      <c r="P18244" s="8"/>
    </row>
    <row r="18245" spans="12:16" ht="24" customHeight="1">
      <c r="L18245" s="8"/>
      <c r="M18245" s="8"/>
      <c r="N18245" s="8"/>
      <c r="O18245" s="8"/>
      <c r="P18245" s="8"/>
    </row>
    <row r="18246" spans="12:16" ht="24" customHeight="1">
      <c r="L18246" s="8"/>
      <c r="M18246" s="8"/>
      <c r="N18246" s="8"/>
      <c r="O18246" s="8"/>
      <c r="P18246" s="8"/>
    </row>
    <row r="18247" spans="12:16" ht="24" customHeight="1">
      <c r="L18247" s="8"/>
      <c r="M18247" s="8"/>
      <c r="N18247" s="8"/>
      <c r="O18247" s="8"/>
      <c r="P18247" s="8"/>
    </row>
    <row r="18248" spans="12:16" ht="24" customHeight="1">
      <c r="L18248" s="8"/>
      <c r="M18248" s="8"/>
      <c r="N18248" s="8"/>
      <c r="O18248" s="8"/>
      <c r="P18248" s="8"/>
    </row>
    <row r="18249" spans="12:16" ht="24" customHeight="1">
      <c r="L18249" s="8"/>
      <c r="M18249" s="8"/>
      <c r="N18249" s="8"/>
      <c r="O18249" s="8"/>
      <c r="P18249" s="8"/>
    </row>
    <row r="18250" spans="12:16" ht="24" customHeight="1">
      <c r="L18250" s="8"/>
      <c r="M18250" s="8"/>
      <c r="N18250" s="8"/>
      <c r="O18250" s="8"/>
      <c r="P18250" s="8"/>
    </row>
    <row r="18251" spans="12:16" ht="24" customHeight="1">
      <c r="L18251" s="8"/>
      <c r="M18251" s="8"/>
      <c r="N18251" s="8"/>
      <c r="O18251" s="8"/>
      <c r="P18251" s="8"/>
    </row>
    <row r="18252" spans="12:16" ht="24" customHeight="1">
      <c r="L18252" s="8"/>
      <c r="M18252" s="8"/>
      <c r="N18252" s="8"/>
      <c r="O18252" s="8"/>
      <c r="P18252" s="8"/>
    </row>
    <row r="18253" spans="12:16" ht="24" customHeight="1">
      <c r="L18253" s="8"/>
      <c r="M18253" s="8"/>
      <c r="N18253" s="8"/>
      <c r="O18253" s="8"/>
      <c r="P18253" s="8"/>
    </row>
    <row r="18254" spans="12:16" ht="24" customHeight="1">
      <c r="L18254" s="8"/>
      <c r="M18254" s="8"/>
      <c r="N18254" s="8"/>
      <c r="O18254" s="8"/>
      <c r="P18254" s="8"/>
    </row>
    <row r="18255" spans="12:16" ht="24" customHeight="1">
      <c r="L18255" s="8"/>
      <c r="M18255" s="8"/>
      <c r="N18255" s="8"/>
      <c r="O18255" s="8"/>
      <c r="P18255" s="8"/>
    </row>
    <row r="18256" spans="12:16" ht="24" customHeight="1">
      <c r="L18256" s="8"/>
      <c r="M18256" s="8"/>
      <c r="N18256" s="8"/>
      <c r="O18256" s="8"/>
      <c r="P18256" s="8"/>
    </row>
    <row r="18257" spans="12:16" ht="24" customHeight="1">
      <c r="L18257" s="8"/>
      <c r="M18257" s="8"/>
      <c r="N18257" s="8"/>
      <c r="O18257" s="8"/>
      <c r="P18257" s="8"/>
    </row>
    <row r="18258" spans="12:16" ht="24" customHeight="1">
      <c r="L18258" s="8"/>
      <c r="M18258" s="8"/>
      <c r="N18258" s="8"/>
      <c r="O18258" s="8"/>
      <c r="P18258" s="8"/>
    </row>
    <row r="18259" spans="12:16" ht="24" customHeight="1">
      <c r="L18259" s="8"/>
      <c r="M18259" s="8"/>
      <c r="N18259" s="8"/>
      <c r="O18259" s="8"/>
      <c r="P18259" s="8"/>
    </row>
    <row r="18260" spans="12:16" ht="24" customHeight="1">
      <c r="L18260" s="8"/>
      <c r="M18260" s="8"/>
      <c r="N18260" s="8"/>
      <c r="O18260" s="8"/>
      <c r="P18260" s="8"/>
    </row>
    <row r="18261" spans="12:16" ht="24" customHeight="1">
      <c r="L18261" s="8"/>
      <c r="M18261" s="8"/>
      <c r="N18261" s="8"/>
      <c r="O18261" s="8"/>
      <c r="P18261" s="8"/>
    </row>
    <row r="18262" spans="12:16" ht="24" customHeight="1">
      <c r="L18262" s="8"/>
      <c r="M18262" s="8"/>
      <c r="N18262" s="8"/>
      <c r="O18262" s="8"/>
      <c r="P18262" s="8"/>
    </row>
    <row r="18263" spans="12:16" ht="24" customHeight="1">
      <c r="L18263" s="8"/>
      <c r="M18263" s="8"/>
      <c r="N18263" s="8"/>
      <c r="O18263" s="8"/>
      <c r="P18263" s="8"/>
    </row>
    <row r="18264" spans="12:16" ht="24" customHeight="1">
      <c r="L18264" s="8"/>
      <c r="M18264" s="8"/>
      <c r="N18264" s="8"/>
      <c r="O18264" s="8"/>
      <c r="P18264" s="8"/>
    </row>
    <row r="18265" spans="12:16" ht="24" customHeight="1">
      <c r="L18265" s="8"/>
      <c r="M18265" s="8"/>
      <c r="N18265" s="8"/>
      <c r="O18265" s="8"/>
      <c r="P18265" s="8"/>
    </row>
    <row r="18266" spans="12:16" ht="24" customHeight="1">
      <c r="L18266" s="8"/>
      <c r="M18266" s="8"/>
      <c r="N18266" s="8"/>
      <c r="O18266" s="8"/>
      <c r="P18266" s="8"/>
    </row>
    <row r="18267" spans="12:16" ht="24" customHeight="1">
      <c r="L18267" s="8"/>
      <c r="M18267" s="8"/>
      <c r="N18267" s="8"/>
      <c r="O18267" s="8"/>
      <c r="P18267" s="8"/>
    </row>
    <row r="18268" spans="12:16" ht="24" customHeight="1">
      <c r="L18268" s="8"/>
      <c r="M18268" s="8"/>
      <c r="N18268" s="8"/>
      <c r="O18268" s="8"/>
      <c r="P18268" s="8"/>
    </row>
    <row r="18269" spans="12:16" ht="24" customHeight="1">
      <c r="L18269" s="8"/>
      <c r="M18269" s="8"/>
      <c r="N18269" s="8"/>
      <c r="O18269" s="8"/>
      <c r="P18269" s="8"/>
    </row>
    <row r="18270" spans="12:16" ht="24" customHeight="1">
      <c r="L18270" s="8"/>
      <c r="M18270" s="8"/>
      <c r="N18270" s="8"/>
      <c r="O18270" s="8"/>
      <c r="P18270" s="8"/>
    </row>
    <row r="18271" spans="12:16" ht="24" customHeight="1">
      <c r="L18271" s="8"/>
      <c r="M18271" s="8"/>
      <c r="N18271" s="8"/>
      <c r="O18271" s="8"/>
      <c r="P18271" s="8"/>
    </row>
    <row r="18272" spans="12:16" ht="24" customHeight="1">
      <c r="L18272" s="8"/>
      <c r="M18272" s="8"/>
      <c r="N18272" s="8"/>
      <c r="O18272" s="8"/>
      <c r="P18272" s="8"/>
    </row>
    <row r="18273" spans="12:16" ht="24" customHeight="1">
      <c r="L18273" s="8"/>
      <c r="M18273" s="8"/>
      <c r="N18273" s="8"/>
      <c r="O18273" s="8"/>
      <c r="P18273" s="8"/>
    </row>
    <row r="18274" spans="12:16" ht="24" customHeight="1">
      <c r="L18274" s="8"/>
      <c r="M18274" s="8"/>
      <c r="N18274" s="8"/>
      <c r="O18274" s="8"/>
      <c r="P18274" s="8"/>
    </row>
    <row r="18275" spans="12:16" ht="24" customHeight="1">
      <c r="L18275" s="8"/>
      <c r="M18275" s="8"/>
      <c r="N18275" s="8"/>
      <c r="O18275" s="8"/>
      <c r="P18275" s="8"/>
    </row>
    <row r="18276" spans="12:16" ht="24" customHeight="1">
      <c r="L18276" s="8"/>
      <c r="M18276" s="8"/>
      <c r="N18276" s="8"/>
      <c r="O18276" s="8"/>
      <c r="P18276" s="8"/>
    </row>
    <row r="18277" spans="12:16" ht="24" customHeight="1">
      <c r="L18277" s="8"/>
      <c r="M18277" s="8"/>
      <c r="N18277" s="8"/>
      <c r="O18277" s="8"/>
      <c r="P18277" s="8"/>
    </row>
    <row r="18278" spans="12:16" ht="24" customHeight="1">
      <c r="L18278" s="8"/>
      <c r="M18278" s="8"/>
      <c r="N18278" s="8"/>
      <c r="O18278" s="8"/>
      <c r="P18278" s="8"/>
    </row>
    <row r="18279" spans="12:16" ht="24" customHeight="1">
      <c r="L18279" s="8"/>
      <c r="M18279" s="8"/>
      <c r="N18279" s="8"/>
      <c r="O18279" s="8"/>
      <c r="P18279" s="8"/>
    </row>
    <row r="18280" spans="12:16" ht="24" customHeight="1">
      <c r="L18280" s="8"/>
      <c r="M18280" s="8"/>
      <c r="N18280" s="8"/>
      <c r="O18280" s="8"/>
      <c r="P18280" s="8"/>
    </row>
    <row r="18281" spans="12:16" ht="24" customHeight="1">
      <c r="L18281" s="8"/>
      <c r="M18281" s="8"/>
      <c r="N18281" s="8"/>
      <c r="O18281" s="8"/>
      <c r="P18281" s="8"/>
    </row>
    <row r="18282" spans="12:16" ht="24" customHeight="1">
      <c r="L18282" s="8"/>
      <c r="M18282" s="8"/>
      <c r="N18282" s="8"/>
      <c r="O18282" s="8"/>
      <c r="P18282" s="8"/>
    </row>
    <row r="18283" spans="12:16" ht="24" customHeight="1">
      <c r="L18283" s="8"/>
      <c r="M18283" s="8"/>
      <c r="N18283" s="8"/>
      <c r="O18283" s="8"/>
      <c r="P18283" s="8"/>
    </row>
    <row r="18284" spans="12:16" ht="24" customHeight="1">
      <c r="L18284" s="8"/>
      <c r="M18284" s="8"/>
      <c r="N18284" s="8"/>
      <c r="O18284" s="8"/>
      <c r="P18284" s="8"/>
    </row>
    <row r="18285" spans="12:16" ht="24" customHeight="1">
      <c r="L18285" s="8"/>
      <c r="M18285" s="8"/>
      <c r="N18285" s="8"/>
      <c r="O18285" s="8"/>
      <c r="P18285" s="8"/>
    </row>
    <row r="18286" spans="12:16" ht="24" customHeight="1">
      <c r="L18286" s="8"/>
      <c r="M18286" s="8"/>
      <c r="N18286" s="8"/>
      <c r="O18286" s="8"/>
      <c r="P18286" s="8"/>
    </row>
    <row r="18287" spans="12:16" ht="24" customHeight="1">
      <c r="L18287" s="8"/>
      <c r="M18287" s="8"/>
      <c r="N18287" s="8"/>
      <c r="O18287" s="8"/>
      <c r="P18287" s="8"/>
    </row>
    <row r="18288" spans="12:16" ht="24" customHeight="1">
      <c r="L18288" s="8"/>
      <c r="M18288" s="8"/>
      <c r="N18288" s="8"/>
      <c r="O18288" s="8"/>
      <c r="P18288" s="8"/>
    </row>
    <row r="18289" spans="12:16" ht="24" customHeight="1">
      <c r="L18289" s="8"/>
      <c r="M18289" s="8"/>
      <c r="N18289" s="8"/>
      <c r="O18289" s="8"/>
      <c r="P18289" s="8"/>
    </row>
    <row r="18290" spans="12:16" ht="24" customHeight="1">
      <c r="L18290" s="8"/>
      <c r="M18290" s="8"/>
      <c r="N18290" s="8"/>
      <c r="O18290" s="8"/>
      <c r="P18290" s="8"/>
    </row>
    <row r="18291" spans="12:16" ht="24" customHeight="1">
      <c r="L18291" s="8"/>
      <c r="M18291" s="8"/>
      <c r="N18291" s="8"/>
      <c r="O18291" s="8"/>
      <c r="P18291" s="8"/>
    </row>
    <row r="18292" spans="12:16" ht="24" customHeight="1">
      <c r="L18292" s="8"/>
      <c r="M18292" s="8"/>
      <c r="N18292" s="8"/>
      <c r="O18292" s="8"/>
      <c r="P18292" s="8"/>
    </row>
    <row r="18293" spans="12:16" ht="24" customHeight="1">
      <c r="L18293" s="8"/>
      <c r="M18293" s="8"/>
      <c r="N18293" s="8"/>
      <c r="O18293" s="8"/>
      <c r="P18293" s="8"/>
    </row>
    <row r="18294" spans="12:16" ht="24" customHeight="1">
      <c r="L18294" s="8"/>
      <c r="M18294" s="8"/>
      <c r="N18294" s="8"/>
      <c r="O18294" s="8"/>
      <c r="P18294" s="8"/>
    </row>
    <row r="18295" spans="12:16" ht="24" customHeight="1">
      <c r="L18295" s="8"/>
      <c r="M18295" s="8"/>
      <c r="N18295" s="8"/>
      <c r="O18295" s="8"/>
      <c r="P18295" s="8"/>
    </row>
    <row r="18296" spans="12:16" ht="24" customHeight="1">
      <c r="L18296" s="8"/>
      <c r="M18296" s="8"/>
      <c r="N18296" s="8"/>
      <c r="O18296" s="8"/>
      <c r="P18296" s="8"/>
    </row>
    <row r="18297" spans="12:16" ht="24" customHeight="1">
      <c r="L18297" s="8"/>
      <c r="M18297" s="8"/>
      <c r="N18297" s="8"/>
      <c r="O18297" s="8"/>
      <c r="P18297" s="8"/>
    </row>
    <row r="18298" spans="12:16" ht="24" customHeight="1">
      <c r="L18298" s="8"/>
      <c r="M18298" s="8"/>
      <c r="N18298" s="8"/>
      <c r="O18298" s="8"/>
      <c r="P18298" s="8"/>
    </row>
    <row r="18299" spans="12:16" ht="24" customHeight="1">
      <c r="L18299" s="8"/>
      <c r="M18299" s="8"/>
      <c r="N18299" s="8"/>
      <c r="O18299" s="8"/>
      <c r="P18299" s="8"/>
    </row>
    <row r="18300" spans="12:16" ht="24" customHeight="1">
      <c r="L18300" s="8"/>
      <c r="M18300" s="8"/>
      <c r="N18300" s="8"/>
      <c r="O18300" s="8"/>
      <c r="P18300" s="8"/>
    </row>
    <row r="18301" spans="12:16" ht="24" customHeight="1">
      <c r="L18301" s="8"/>
      <c r="M18301" s="8"/>
      <c r="N18301" s="8"/>
      <c r="O18301" s="8"/>
      <c r="P18301" s="8"/>
    </row>
    <row r="18302" spans="12:16" ht="24" customHeight="1">
      <c r="L18302" s="8"/>
      <c r="M18302" s="8"/>
      <c r="N18302" s="8"/>
      <c r="O18302" s="8"/>
      <c r="P18302" s="8"/>
    </row>
    <row r="18303" spans="12:16" ht="24" customHeight="1">
      <c r="L18303" s="8"/>
      <c r="M18303" s="8"/>
      <c r="N18303" s="8"/>
      <c r="O18303" s="8"/>
      <c r="P18303" s="8"/>
    </row>
    <row r="18304" spans="12:16" ht="24" customHeight="1">
      <c r="L18304" s="8"/>
      <c r="M18304" s="8"/>
      <c r="N18304" s="8"/>
      <c r="O18304" s="8"/>
      <c r="P18304" s="8"/>
    </row>
    <row r="18305" spans="12:16" ht="24" customHeight="1">
      <c r="L18305" s="8"/>
      <c r="M18305" s="8"/>
      <c r="N18305" s="8"/>
      <c r="O18305" s="8"/>
      <c r="P18305" s="8"/>
    </row>
    <row r="18306" spans="12:16" ht="24" customHeight="1">
      <c r="L18306" s="8"/>
      <c r="M18306" s="8"/>
      <c r="N18306" s="8"/>
      <c r="O18306" s="8"/>
      <c r="P18306" s="8"/>
    </row>
    <row r="18307" spans="12:16" ht="24" customHeight="1">
      <c r="L18307" s="8"/>
      <c r="M18307" s="8"/>
      <c r="N18307" s="8"/>
      <c r="O18307" s="8"/>
      <c r="P18307" s="8"/>
    </row>
    <row r="18308" spans="12:16" ht="24" customHeight="1">
      <c r="L18308" s="8"/>
      <c r="M18308" s="8"/>
      <c r="N18308" s="8"/>
      <c r="O18308" s="8"/>
      <c r="P18308" s="8"/>
    </row>
    <row r="18309" spans="12:16" ht="24" customHeight="1">
      <c r="L18309" s="8"/>
      <c r="M18309" s="8"/>
      <c r="N18309" s="8"/>
      <c r="O18309" s="8"/>
      <c r="P18309" s="8"/>
    </row>
    <row r="18310" spans="12:16" ht="24" customHeight="1">
      <c r="L18310" s="8"/>
      <c r="M18310" s="8"/>
      <c r="N18310" s="8"/>
      <c r="O18310" s="8"/>
      <c r="P18310" s="8"/>
    </row>
    <row r="18311" spans="12:16" ht="24" customHeight="1">
      <c r="L18311" s="8"/>
      <c r="M18311" s="8"/>
      <c r="N18311" s="8"/>
      <c r="O18311" s="8"/>
      <c r="P18311" s="8"/>
    </row>
    <row r="18312" spans="12:16" ht="24" customHeight="1">
      <c r="L18312" s="8"/>
      <c r="M18312" s="8"/>
      <c r="N18312" s="8"/>
      <c r="O18312" s="8"/>
      <c r="P18312" s="8"/>
    </row>
    <row r="18313" spans="12:16" ht="24" customHeight="1">
      <c r="L18313" s="8"/>
      <c r="M18313" s="8"/>
      <c r="N18313" s="8"/>
      <c r="O18313" s="8"/>
      <c r="P18313" s="8"/>
    </row>
    <row r="18314" spans="12:16" ht="24" customHeight="1">
      <c r="L18314" s="8"/>
      <c r="M18314" s="8"/>
      <c r="N18314" s="8"/>
      <c r="O18314" s="8"/>
      <c r="P18314" s="8"/>
    </row>
    <row r="18315" spans="12:16" ht="24" customHeight="1">
      <c r="L18315" s="8"/>
      <c r="M18315" s="8"/>
      <c r="N18315" s="8"/>
      <c r="O18315" s="8"/>
      <c r="P18315" s="8"/>
    </row>
    <row r="18316" spans="12:16" ht="24" customHeight="1">
      <c r="L18316" s="8"/>
      <c r="M18316" s="8"/>
      <c r="N18316" s="8"/>
      <c r="O18316" s="8"/>
      <c r="P18316" s="8"/>
    </row>
    <row r="18317" spans="12:16" ht="24" customHeight="1">
      <c r="L18317" s="8"/>
      <c r="M18317" s="8"/>
      <c r="N18317" s="8"/>
      <c r="O18317" s="8"/>
      <c r="P18317" s="8"/>
    </row>
    <row r="18318" spans="12:16" ht="24" customHeight="1">
      <c r="L18318" s="8"/>
      <c r="M18318" s="8"/>
      <c r="N18318" s="8"/>
      <c r="O18318" s="8"/>
      <c r="P18318" s="8"/>
    </row>
    <row r="18319" spans="12:16" ht="24" customHeight="1">
      <c r="L18319" s="8"/>
      <c r="M18319" s="8"/>
      <c r="N18319" s="8"/>
      <c r="O18319" s="8"/>
      <c r="P18319" s="8"/>
    </row>
    <row r="18320" spans="12:16" ht="24" customHeight="1">
      <c r="L18320" s="8"/>
      <c r="M18320" s="8"/>
      <c r="N18320" s="8"/>
      <c r="O18320" s="8"/>
      <c r="P18320" s="8"/>
    </row>
    <row r="18321" spans="12:16" ht="24" customHeight="1">
      <c r="L18321" s="8"/>
      <c r="M18321" s="8"/>
      <c r="N18321" s="8"/>
      <c r="O18321" s="8"/>
      <c r="P18321" s="8"/>
    </row>
    <row r="18322" spans="12:16" ht="24" customHeight="1">
      <c r="L18322" s="8"/>
      <c r="M18322" s="8"/>
      <c r="N18322" s="8"/>
      <c r="O18322" s="8"/>
      <c r="P18322" s="8"/>
    </row>
    <row r="18323" spans="12:16" ht="24" customHeight="1">
      <c r="L18323" s="8"/>
      <c r="M18323" s="8"/>
      <c r="N18323" s="8"/>
      <c r="O18323" s="8"/>
      <c r="P18323" s="8"/>
    </row>
    <row r="18324" spans="12:16" ht="24" customHeight="1">
      <c r="L18324" s="8"/>
      <c r="M18324" s="8"/>
      <c r="N18324" s="8"/>
      <c r="O18324" s="8"/>
      <c r="P18324" s="8"/>
    </row>
    <row r="18325" spans="12:16" ht="24" customHeight="1">
      <c r="L18325" s="8"/>
      <c r="M18325" s="8"/>
      <c r="N18325" s="8"/>
      <c r="O18325" s="8"/>
      <c r="P18325" s="8"/>
    </row>
    <row r="18326" spans="12:16" ht="24" customHeight="1">
      <c r="L18326" s="8"/>
      <c r="M18326" s="8"/>
      <c r="N18326" s="8"/>
      <c r="O18326" s="8"/>
      <c r="P18326" s="8"/>
    </row>
    <row r="18327" spans="12:16" ht="24" customHeight="1">
      <c r="L18327" s="8"/>
      <c r="M18327" s="8"/>
      <c r="N18327" s="8"/>
      <c r="O18327" s="8"/>
      <c r="P18327" s="8"/>
    </row>
    <row r="18328" spans="12:16" ht="24" customHeight="1">
      <c r="L18328" s="8"/>
      <c r="M18328" s="8"/>
      <c r="N18328" s="8"/>
      <c r="O18328" s="8"/>
      <c r="P18328" s="8"/>
    </row>
    <row r="18329" spans="12:16" ht="24" customHeight="1">
      <c r="L18329" s="8"/>
      <c r="M18329" s="8"/>
      <c r="N18329" s="8"/>
      <c r="O18329" s="8"/>
      <c r="P18329" s="8"/>
    </row>
    <row r="18330" spans="12:16" ht="24" customHeight="1">
      <c r="L18330" s="8"/>
      <c r="M18330" s="8"/>
      <c r="N18330" s="8"/>
      <c r="O18330" s="8"/>
      <c r="P18330" s="8"/>
    </row>
    <row r="18331" spans="12:16" ht="24" customHeight="1">
      <c r="L18331" s="8"/>
      <c r="M18331" s="8"/>
      <c r="N18331" s="8"/>
      <c r="O18331" s="8"/>
      <c r="P18331" s="8"/>
    </row>
    <row r="18332" spans="12:16" ht="24" customHeight="1">
      <c r="L18332" s="8"/>
      <c r="M18332" s="8"/>
      <c r="N18332" s="8"/>
      <c r="O18332" s="8"/>
      <c r="P18332" s="8"/>
    </row>
    <row r="18333" spans="12:16" ht="24" customHeight="1">
      <c r="L18333" s="8"/>
      <c r="M18333" s="8"/>
      <c r="N18333" s="8"/>
      <c r="O18333" s="8"/>
      <c r="P18333" s="8"/>
    </row>
    <row r="18334" spans="12:16" ht="24" customHeight="1">
      <c r="L18334" s="8"/>
      <c r="M18334" s="8"/>
      <c r="N18334" s="8"/>
      <c r="O18334" s="8"/>
      <c r="P18334" s="8"/>
    </row>
    <row r="18335" spans="12:16" ht="24" customHeight="1">
      <c r="L18335" s="8"/>
      <c r="M18335" s="8"/>
      <c r="N18335" s="8"/>
      <c r="O18335" s="8"/>
      <c r="P18335" s="8"/>
    </row>
    <row r="18336" spans="12:16" ht="24" customHeight="1">
      <c r="L18336" s="8"/>
      <c r="M18336" s="8"/>
      <c r="N18336" s="8"/>
      <c r="O18336" s="8"/>
      <c r="P18336" s="8"/>
    </row>
    <row r="18337" spans="12:16" ht="24" customHeight="1">
      <c r="L18337" s="8"/>
      <c r="M18337" s="8"/>
      <c r="N18337" s="8"/>
      <c r="O18337" s="8"/>
      <c r="P18337" s="8"/>
    </row>
    <row r="18338" spans="12:16" ht="24" customHeight="1">
      <c r="L18338" s="8"/>
      <c r="M18338" s="8"/>
      <c r="N18338" s="8"/>
      <c r="O18338" s="8"/>
      <c r="P18338" s="8"/>
    </row>
    <row r="18339" spans="12:16" ht="24" customHeight="1">
      <c r="L18339" s="8"/>
      <c r="M18339" s="8"/>
      <c r="N18339" s="8"/>
      <c r="O18339" s="8"/>
      <c r="P18339" s="8"/>
    </row>
    <row r="18340" spans="12:16" ht="24" customHeight="1">
      <c r="L18340" s="8"/>
      <c r="M18340" s="8"/>
      <c r="N18340" s="8"/>
      <c r="O18340" s="8"/>
      <c r="P18340" s="8"/>
    </row>
    <row r="18341" spans="12:16" ht="24" customHeight="1">
      <c r="L18341" s="8"/>
      <c r="M18341" s="8"/>
      <c r="N18341" s="8"/>
      <c r="O18341" s="8"/>
      <c r="P18341" s="8"/>
    </row>
    <row r="18342" spans="12:16" ht="24" customHeight="1">
      <c r="L18342" s="8"/>
      <c r="M18342" s="8"/>
      <c r="N18342" s="8"/>
      <c r="O18342" s="8"/>
      <c r="P18342" s="8"/>
    </row>
    <row r="18343" spans="12:16" ht="24" customHeight="1">
      <c r="L18343" s="8"/>
      <c r="M18343" s="8"/>
      <c r="N18343" s="8"/>
      <c r="O18343" s="8"/>
      <c r="P18343" s="8"/>
    </row>
    <row r="18344" spans="12:16" ht="24" customHeight="1">
      <c r="L18344" s="8"/>
      <c r="M18344" s="8"/>
      <c r="N18344" s="8"/>
      <c r="O18344" s="8"/>
      <c r="P18344" s="8"/>
    </row>
    <row r="18345" spans="12:16" ht="24" customHeight="1">
      <c r="L18345" s="8"/>
      <c r="M18345" s="8"/>
      <c r="N18345" s="8"/>
      <c r="O18345" s="8"/>
      <c r="P18345" s="8"/>
    </row>
    <row r="18346" spans="12:16" ht="24" customHeight="1">
      <c r="L18346" s="8"/>
      <c r="M18346" s="8"/>
      <c r="N18346" s="8"/>
      <c r="O18346" s="8"/>
      <c r="P18346" s="8"/>
    </row>
    <row r="18347" spans="12:16" ht="24" customHeight="1">
      <c r="L18347" s="8"/>
      <c r="M18347" s="8"/>
      <c r="N18347" s="8"/>
      <c r="O18347" s="8"/>
      <c r="P18347" s="8"/>
    </row>
    <row r="18348" spans="12:16" ht="24" customHeight="1">
      <c r="L18348" s="8"/>
      <c r="M18348" s="8"/>
      <c r="N18348" s="8"/>
      <c r="O18348" s="8"/>
      <c r="P18348" s="8"/>
    </row>
    <row r="18349" spans="12:16" ht="24" customHeight="1">
      <c r="L18349" s="8"/>
      <c r="M18349" s="8"/>
      <c r="N18349" s="8"/>
      <c r="O18349" s="8"/>
      <c r="P18349" s="8"/>
    </row>
    <row r="18350" spans="12:16" ht="24" customHeight="1">
      <c r="L18350" s="8"/>
      <c r="M18350" s="8"/>
      <c r="N18350" s="8"/>
      <c r="O18350" s="8"/>
      <c r="P18350" s="8"/>
    </row>
    <row r="18351" spans="12:16" ht="24" customHeight="1">
      <c r="L18351" s="8"/>
      <c r="M18351" s="8"/>
      <c r="N18351" s="8"/>
      <c r="O18351" s="8"/>
      <c r="P18351" s="8"/>
    </row>
    <row r="18352" spans="12:16" ht="24" customHeight="1">
      <c r="L18352" s="8"/>
      <c r="M18352" s="8"/>
      <c r="N18352" s="8"/>
      <c r="O18352" s="8"/>
      <c r="P18352" s="8"/>
    </row>
    <row r="18353" spans="12:16" ht="24" customHeight="1">
      <c r="L18353" s="8"/>
      <c r="M18353" s="8"/>
      <c r="N18353" s="8"/>
      <c r="O18353" s="8"/>
      <c r="P18353" s="8"/>
    </row>
    <row r="18354" spans="12:16" ht="24" customHeight="1">
      <c r="L18354" s="8"/>
      <c r="M18354" s="8"/>
      <c r="N18354" s="8"/>
      <c r="O18354" s="8"/>
      <c r="P18354" s="8"/>
    </row>
    <row r="18355" spans="12:16" ht="24" customHeight="1">
      <c r="L18355" s="8"/>
      <c r="M18355" s="8"/>
      <c r="N18355" s="8"/>
      <c r="O18355" s="8"/>
      <c r="P18355" s="8"/>
    </row>
    <row r="18356" spans="12:16" ht="24" customHeight="1">
      <c r="L18356" s="8"/>
      <c r="M18356" s="8"/>
      <c r="N18356" s="8"/>
      <c r="O18356" s="8"/>
      <c r="P18356" s="8"/>
    </row>
    <row r="18357" spans="12:16" ht="24" customHeight="1">
      <c r="L18357" s="8"/>
      <c r="M18357" s="8"/>
      <c r="N18357" s="8"/>
      <c r="O18357" s="8"/>
      <c r="P18357" s="8"/>
    </row>
    <row r="18358" spans="12:16" ht="24" customHeight="1">
      <c r="L18358" s="8"/>
      <c r="M18358" s="8"/>
      <c r="N18358" s="8"/>
      <c r="O18358" s="8"/>
      <c r="P18358" s="8"/>
    </row>
    <row r="18359" spans="12:16" ht="24" customHeight="1">
      <c r="L18359" s="8"/>
      <c r="M18359" s="8"/>
      <c r="N18359" s="8"/>
      <c r="O18359" s="8"/>
      <c r="P18359" s="8"/>
    </row>
    <row r="18360" spans="12:16" ht="24" customHeight="1">
      <c r="L18360" s="8"/>
      <c r="M18360" s="8"/>
      <c r="N18360" s="8"/>
      <c r="O18360" s="8"/>
      <c r="P18360" s="8"/>
    </row>
    <row r="18361" spans="12:16" ht="24" customHeight="1">
      <c r="L18361" s="8"/>
      <c r="M18361" s="8"/>
      <c r="N18361" s="8"/>
      <c r="O18361" s="8"/>
      <c r="P18361" s="8"/>
    </row>
    <row r="18362" spans="12:16" ht="24" customHeight="1">
      <c r="L18362" s="8"/>
      <c r="M18362" s="8"/>
      <c r="N18362" s="8"/>
      <c r="O18362" s="8"/>
      <c r="P18362" s="8"/>
    </row>
    <row r="18363" spans="12:16" ht="24" customHeight="1">
      <c r="L18363" s="8"/>
      <c r="M18363" s="8"/>
      <c r="N18363" s="8"/>
      <c r="O18363" s="8"/>
      <c r="P18363" s="8"/>
    </row>
    <row r="18364" spans="12:16" ht="24" customHeight="1">
      <c r="L18364" s="8"/>
      <c r="M18364" s="8"/>
      <c r="N18364" s="8"/>
      <c r="O18364" s="8"/>
      <c r="P18364" s="8"/>
    </row>
    <row r="18365" spans="12:16" ht="24" customHeight="1">
      <c r="L18365" s="8"/>
      <c r="M18365" s="8"/>
      <c r="N18365" s="8"/>
      <c r="O18365" s="8"/>
      <c r="P18365" s="8"/>
    </row>
    <row r="18366" spans="12:16" ht="24" customHeight="1">
      <c r="L18366" s="8"/>
      <c r="M18366" s="8"/>
      <c r="N18366" s="8"/>
      <c r="O18366" s="8"/>
      <c r="P18366" s="8"/>
    </row>
    <row r="18367" spans="12:16" ht="24" customHeight="1">
      <c r="L18367" s="8"/>
      <c r="M18367" s="8"/>
      <c r="N18367" s="8"/>
      <c r="O18367" s="8"/>
      <c r="P18367" s="8"/>
    </row>
    <row r="18368" spans="12:16" ht="24" customHeight="1">
      <c r="L18368" s="8"/>
      <c r="M18368" s="8"/>
      <c r="N18368" s="8"/>
      <c r="O18368" s="8"/>
      <c r="P18368" s="8"/>
    </row>
    <row r="18369" spans="12:16" ht="24" customHeight="1">
      <c r="L18369" s="8"/>
      <c r="M18369" s="8"/>
      <c r="N18369" s="8"/>
      <c r="O18369" s="8"/>
      <c r="P18369" s="8"/>
    </row>
    <row r="18370" spans="12:16" ht="24" customHeight="1">
      <c r="L18370" s="8"/>
      <c r="M18370" s="8"/>
      <c r="N18370" s="8"/>
      <c r="O18370" s="8"/>
      <c r="P18370" s="8"/>
    </row>
    <row r="18371" spans="12:16" ht="24" customHeight="1">
      <c r="L18371" s="8"/>
      <c r="M18371" s="8"/>
      <c r="N18371" s="8"/>
      <c r="O18371" s="8"/>
      <c r="P18371" s="8"/>
    </row>
    <row r="18372" spans="12:16" ht="24" customHeight="1">
      <c r="L18372" s="8"/>
      <c r="M18372" s="8"/>
      <c r="N18372" s="8"/>
      <c r="O18372" s="8"/>
      <c r="P18372" s="8"/>
    </row>
    <row r="18373" spans="12:16" ht="24" customHeight="1">
      <c r="L18373" s="8"/>
      <c r="M18373" s="8"/>
      <c r="N18373" s="8"/>
      <c r="O18373" s="8"/>
      <c r="P18373" s="8"/>
    </row>
    <row r="18374" spans="12:16" ht="24" customHeight="1">
      <c r="L18374" s="8"/>
      <c r="M18374" s="8"/>
      <c r="N18374" s="8"/>
      <c r="O18374" s="8"/>
      <c r="P18374" s="8"/>
    </row>
    <row r="18375" spans="12:16" ht="24" customHeight="1">
      <c r="L18375" s="8"/>
      <c r="M18375" s="8"/>
      <c r="N18375" s="8"/>
      <c r="O18375" s="8"/>
      <c r="P18375" s="8"/>
    </row>
    <row r="18376" spans="12:16" ht="24" customHeight="1">
      <c r="L18376" s="8"/>
      <c r="M18376" s="8"/>
      <c r="N18376" s="8"/>
      <c r="O18376" s="8"/>
      <c r="P18376" s="8"/>
    </row>
    <row r="18377" spans="12:16" ht="24" customHeight="1">
      <c r="L18377" s="8"/>
      <c r="M18377" s="8"/>
      <c r="N18377" s="8"/>
      <c r="O18377" s="8"/>
      <c r="P18377" s="8"/>
    </row>
    <row r="18378" spans="12:16" ht="24" customHeight="1">
      <c r="L18378" s="8"/>
      <c r="M18378" s="8"/>
      <c r="N18378" s="8"/>
      <c r="O18378" s="8"/>
      <c r="P18378" s="8"/>
    </row>
    <row r="18379" spans="12:16" ht="24" customHeight="1">
      <c r="L18379" s="8"/>
      <c r="M18379" s="8"/>
      <c r="N18379" s="8"/>
      <c r="O18379" s="8"/>
      <c r="P18379" s="8"/>
    </row>
    <row r="18380" spans="12:16" ht="24" customHeight="1">
      <c r="L18380" s="8"/>
      <c r="M18380" s="8"/>
      <c r="N18380" s="8"/>
      <c r="O18380" s="8"/>
      <c r="P18380" s="8"/>
    </row>
    <row r="18381" spans="12:16" ht="24" customHeight="1">
      <c r="L18381" s="8"/>
      <c r="M18381" s="8"/>
      <c r="N18381" s="8"/>
      <c r="O18381" s="8"/>
      <c r="P18381" s="8"/>
    </row>
    <row r="18382" spans="12:16" ht="24" customHeight="1">
      <c r="L18382" s="8"/>
      <c r="M18382" s="8"/>
      <c r="N18382" s="8"/>
      <c r="O18382" s="8"/>
      <c r="P18382" s="8"/>
    </row>
    <row r="18383" spans="12:16" ht="24" customHeight="1">
      <c r="L18383" s="8"/>
      <c r="M18383" s="8"/>
      <c r="N18383" s="8"/>
      <c r="O18383" s="8"/>
      <c r="P18383" s="8"/>
    </row>
    <row r="18384" spans="12:16" ht="24" customHeight="1">
      <c r="L18384" s="8"/>
      <c r="M18384" s="8"/>
      <c r="N18384" s="8"/>
      <c r="O18384" s="8"/>
      <c r="P18384" s="8"/>
    </row>
    <row r="18385" spans="12:16" ht="24" customHeight="1">
      <c r="L18385" s="8"/>
      <c r="M18385" s="8"/>
      <c r="N18385" s="8"/>
      <c r="O18385" s="8"/>
      <c r="P18385" s="8"/>
    </row>
    <row r="18386" spans="12:16" ht="24" customHeight="1">
      <c r="L18386" s="8"/>
      <c r="M18386" s="8"/>
      <c r="N18386" s="8"/>
      <c r="O18386" s="8"/>
      <c r="P18386" s="8"/>
    </row>
    <row r="18387" spans="12:16" ht="24" customHeight="1">
      <c r="L18387" s="8"/>
      <c r="M18387" s="8"/>
      <c r="N18387" s="8"/>
      <c r="O18387" s="8"/>
      <c r="P18387" s="8"/>
    </row>
    <row r="18388" spans="12:16" ht="24" customHeight="1">
      <c r="L18388" s="8"/>
      <c r="M18388" s="8"/>
      <c r="N18388" s="8"/>
      <c r="O18388" s="8"/>
      <c r="P18388" s="8"/>
    </row>
    <row r="18389" spans="12:16" ht="24" customHeight="1">
      <c r="L18389" s="8"/>
      <c r="M18389" s="8"/>
      <c r="N18389" s="8"/>
      <c r="O18389" s="8"/>
      <c r="P18389" s="8"/>
    </row>
    <row r="18390" spans="12:16" ht="24" customHeight="1">
      <c r="L18390" s="8"/>
      <c r="M18390" s="8"/>
      <c r="N18390" s="8"/>
      <c r="O18390" s="8"/>
      <c r="P18390" s="8"/>
    </row>
    <row r="18391" spans="12:16" ht="24" customHeight="1">
      <c r="L18391" s="8"/>
      <c r="M18391" s="8"/>
      <c r="N18391" s="8"/>
      <c r="O18391" s="8"/>
      <c r="P18391" s="8"/>
    </row>
    <row r="18392" spans="12:16" ht="24" customHeight="1">
      <c r="L18392" s="8"/>
      <c r="M18392" s="8"/>
      <c r="N18392" s="8"/>
      <c r="O18392" s="8"/>
      <c r="P18392" s="8"/>
    </row>
    <row r="18393" spans="12:16" ht="24" customHeight="1">
      <c r="L18393" s="8"/>
      <c r="M18393" s="8"/>
      <c r="N18393" s="8"/>
      <c r="O18393" s="8"/>
      <c r="P18393" s="8"/>
    </row>
    <row r="18394" spans="12:16" ht="24" customHeight="1">
      <c r="L18394" s="8"/>
      <c r="M18394" s="8"/>
      <c r="N18394" s="8"/>
      <c r="O18394" s="8"/>
      <c r="P18394" s="8"/>
    </row>
    <row r="18395" spans="12:16" ht="24" customHeight="1">
      <c r="L18395" s="8"/>
      <c r="M18395" s="8"/>
      <c r="N18395" s="8"/>
      <c r="O18395" s="8"/>
      <c r="P18395" s="8"/>
    </row>
    <row r="18396" spans="12:16" ht="24" customHeight="1">
      <c r="L18396" s="8"/>
      <c r="M18396" s="8"/>
      <c r="N18396" s="8"/>
      <c r="O18396" s="8"/>
      <c r="P18396" s="8"/>
    </row>
    <row r="18397" spans="12:16" ht="24" customHeight="1">
      <c r="L18397" s="8"/>
      <c r="M18397" s="8"/>
      <c r="N18397" s="8"/>
      <c r="O18397" s="8"/>
      <c r="P18397" s="8"/>
    </row>
    <row r="18398" spans="12:16" ht="24" customHeight="1">
      <c r="L18398" s="8"/>
      <c r="M18398" s="8"/>
      <c r="N18398" s="8"/>
      <c r="O18398" s="8"/>
      <c r="P18398" s="8"/>
    </row>
    <row r="18399" spans="12:16" ht="24" customHeight="1">
      <c r="L18399" s="8"/>
      <c r="M18399" s="8"/>
      <c r="N18399" s="8"/>
      <c r="O18399" s="8"/>
      <c r="P18399" s="8"/>
    </row>
    <row r="18400" spans="12:16" ht="24" customHeight="1">
      <c r="L18400" s="8"/>
      <c r="M18400" s="8"/>
      <c r="N18400" s="8"/>
      <c r="O18400" s="8"/>
      <c r="P18400" s="8"/>
    </row>
    <row r="18401" spans="12:16" ht="24" customHeight="1">
      <c r="L18401" s="8"/>
      <c r="M18401" s="8"/>
      <c r="N18401" s="8"/>
      <c r="O18401" s="8"/>
      <c r="P18401" s="8"/>
    </row>
    <row r="18402" spans="12:16" ht="24" customHeight="1">
      <c r="L18402" s="8"/>
      <c r="M18402" s="8"/>
      <c r="N18402" s="8"/>
      <c r="O18402" s="8"/>
      <c r="P18402" s="8"/>
    </row>
    <row r="18403" spans="12:16" ht="24" customHeight="1">
      <c r="L18403" s="8"/>
      <c r="M18403" s="8"/>
      <c r="N18403" s="8"/>
      <c r="O18403" s="8"/>
      <c r="P18403" s="8"/>
    </row>
    <row r="18404" spans="12:16" ht="24" customHeight="1">
      <c r="L18404" s="8"/>
      <c r="M18404" s="8"/>
      <c r="N18404" s="8"/>
      <c r="O18404" s="8"/>
      <c r="P18404" s="8"/>
    </row>
    <row r="18405" spans="12:16" ht="24" customHeight="1">
      <c r="L18405" s="8"/>
      <c r="M18405" s="8"/>
      <c r="N18405" s="8"/>
      <c r="O18405" s="8"/>
      <c r="P18405" s="8"/>
    </row>
    <row r="18406" spans="12:16" ht="24" customHeight="1">
      <c r="L18406" s="8"/>
      <c r="M18406" s="8"/>
      <c r="N18406" s="8"/>
      <c r="O18406" s="8"/>
      <c r="P18406" s="8"/>
    </row>
    <row r="18407" spans="12:16" ht="24" customHeight="1">
      <c r="L18407" s="8"/>
      <c r="M18407" s="8"/>
      <c r="N18407" s="8"/>
      <c r="O18407" s="8"/>
      <c r="P18407" s="8"/>
    </row>
    <row r="18408" spans="12:16" ht="24" customHeight="1">
      <c r="L18408" s="8"/>
      <c r="M18408" s="8"/>
      <c r="N18408" s="8"/>
      <c r="O18408" s="8"/>
      <c r="P18408" s="8"/>
    </row>
    <row r="18409" spans="12:16" ht="24" customHeight="1">
      <c r="L18409" s="8"/>
      <c r="M18409" s="8"/>
      <c r="N18409" s="8"/>
      <c r="O18409" s="8"/>
      <c r="P18409" s="8"/>
    </row>
    <row r="18410" spans="12:16" ht="24" customHeight="1">
      <c r="L18410" s="8"/>
      <c r="M18410" s="8"/>
      <c r="N18410" s="8"/>
      <c r="O18410" s="8"/>
      <c r="P18410" s="8"/>
    </row>
    <row r="18411" spans="12:16" ht="24" customHeight="1">
      <c r="L18411" s="8"/>
      <c r="M18411" s="8"/>
      <c r="N18411" s="8"/>
      <c r="O18411" s="8"/>
      <c r="P18411" s="8"/>
    </row>
    <row r="18412" spans="12:16" ht="24" customHeight="1">
      <c r="L18412" s="8"/>
      <c r="M18412" s="8"/>
      <c r="N18412" s="8"/>
      <c r="O18412" s="8"/>
      <c r="P18412" s="8"/>
    </row>
    <row r="18413" spans="12:16" ht="24" customHeight="1">
      <c r="L18413" s="8"/>
      <c r="M18413" s="8"/>
      <c r="N18413" s="8"/>
      <c r="O18413" s="8"/>
      <c r="P18413" s="8"/>
    </row>
    <row r="18414" spans="12:16" ht="24" customHeight="1">
      <c r="L18414" s="8"/>
      <c r="M18414" s="8"/>
      <c r="N18414" s="8"/>
      <c r="O18414" s="8"/>
      <c r="P18414" s="8"/>
    </row>
    <row r="18415" spans="12:16" ht="24" customHeight="1">
      <c r="L18415" s="8"/>
      <c r="M18415" s="8"/>
      <c r="N18415" s="8"/>
      <c r="O18415" s="8"/>
      <c r="P18415" s="8"/>
    </row>
    <row r="18416" spans="12:16" ht="24" customHeight="1">
      <c r="L18416" s="8"/>
      <c r="M18416" s="8"/>
      <c r="N18416" s="8"/>
      <c r="O18416" s="8"/>
      <c r="P18416" s="8"/>
    </row>
    <row r="18417" spans="12:16" ht="24" customHeight="1">
      <c r="L18417" s="8"/>
      <c r="M18417" s="8"/>
      <c r="N18417" s="8"/>
      <c r="O18417" s="8"/>
      <c r="P18417" s="8"/>
    </row>
    <row r="18418" spans="12:16" ht="24" customHeight="1">
      <c r="L18418" s="8"/>
      <c r="M18418" s="8"/>
      <c r="N18418" s="8"/>
      <c r="O18418" s="8"/>
      <c r="P18418" s="8"/>
    </row>
    <row r="18419" spans="12:16" ht="24" customHeight="1">
      <c r="L18419" s="8"/>
      <c r="M18419" s="8"/>
      <c r="N18419" s="8"/>
      <c r="O18419" s="8"/>
      <c r="P18419" s="8"/>
    </row>
    <row r="18420" spans="12:16" ht="24" customHeight="1">
      <c r="L18420" s="8"/>
      <c r="M18420" s="8"/>
      <c r="N18420" s="8"/>
      <c r="O18420" s="8"/>
      <c r="P18420" s="8"/>
    </row>
    <row r="18421" spans="12:16" ht="24" customHeight="1">
      <c r="L18421" s="8"/>
      <c r="M18421" s="8"/>
      <c r="N18421" s="8"/>
      <c r="O18421" s="8"/>
      <c r="P18421" s="8"/>
    </row>
    <row r="18422" spans="12:16" ht="24" customHeight="1">
      <c r="L18422" s="8"/>
      <c r="M18422" s="8"/>
      <c r="N18422" s="8"/>
      <c r="O18422" s="8"/>
      <c r="P18422" s="8"/>
    </row>
    <row r="18423" spans="12:16" ht="24" customHeight="1">
      <c r="L18423" s="8"/>
      <c r="M18423" s="8"/>
      <c r="N18423" s="8"/>
      <c r="O18423" s="8"/>
      <c r="P18423" s="8"/>
    </row>
    <row r="18424" spans="12:16" ht="24" customHeight="1">
      <c r="L18424" s="8"/>
      <c r="M18424" s="8"/>
      <c r="N18424" s="8"/>
      <c r="O18424" s="8"/>
      <c r="P18424" s="8"/>
    </row>
    <row r="18425" spans="12:16" ht="24" customHeight="1">
      <c r="L18425" s="8"/>
      <c r="M18425" s="8"/>
      <c r="N18425" s="8"/>
      <c r="O18425" s="8"/>
      <c r="P18425" s="8"/>
    </row>
    <row r="18426" spans="12:16" ht="24" customHeight="1">
      <c r="L18426" s="8"/>
      <c r="M18426" s="8"/>
      <c r="N18426" s="8"/>
      <c r="O18426" s="8"/>
      <c r="P18426" s="8"/>
    </row>
    <row r="18427" spans="12:16" ht="24" customHeight="1">
      <c r="L18427" s="8"/>
      <c r="M18427" s="8"/>
      <c r="N18427" s="8"/>
      <c r="O18427" s="8"/>
      <c r="P18427" s="8"/>
    </row>
    <row r="18428" spans="12:16" ht="24" customHeight="1">
      <c r="L18428" s="8"/>
      <c r="M18428" s="8"/>
      <c r="N18428" s="8"/>
      <c r="O18428" s="8"/>
      <c r="P18428" s="8"/>
    </row>
    <row r="18429" spans="12:16" ht="24" customHeight="1">
      <c r="L18429" s="8"/>
      <c r="M18429" s="8"/>
      <c r="N18429" s="8"/>
      <c r="O18429" s="8"/>
      <c r="P18429" s="8"/>
    </row>
    <row r="18430" spans="12:16" ht="24" customHeight="1">
      <c r="L18430" s="8"/>
      <c r="M18430" s="8"/>
      <c r="N18430" s="8"/>
      <c r="O18430" s="8"/>
      <c r="P18430" s="8"/>
    </row>
    <row r="18431" spans="12:16" ht="24" customHeight="1">
      <c r="L18431" s="8"/>
      <c r="M18431" s="8"/>
      <c r="N18431" s="8"/>
      <c r="O18431" s="8"/>
      <c r="P18431" s="8"/>
    </row>
    <row r="18432" spans="12:16" ht="24" customHeight="1">
      <c r="L18432" s="8"/>
      <c r="M18432" s="8"/>
      <c r="N18432" s="8"/>
      <c r="O18432" s="8"/>
      <c r="P18432" s="8"/>
    </row>
    <row r="18433" spans="12:16" ht="24" customHeight="1">
      <c r="L18433" s="8"/>
      <c r="M18433" s="8"/>
      <c r="N18433" s="8"/>
      <c r="O18433" s="8"/>
      <c r="P18433" s="8"/>
    </row>
    <row r="18434" spans="12:16" ht="24" customHeight="1">
      <c r="L18434" s="8"/>
      <c r="M18434" s="8"/>
      <c r="N18434" s="8"/>
      <c r="O18434" s="8"/>
      <c r="P18434" s="8"/>
    </row>
    <row r="18435" spans="12:16" ht="24" customHeight="1">
      <c r="L18435" s="8"/>
      <c r="M18435" s="8"/>
      <c r="N18435" s="8"/>
      <c r="O18435" s="8"/>
      <c r="P18435" s="8"/>
    </row>
    <row r="18436" spans="12:16" ht="24" customHeight="1">
      <c r="L18436" s="8"/>
      <c r="M18436" s="8"/>
      <c r="N18436" s="8"/>
      <c r="O18436" s="8"/>
      <c r="P18436" s="8"/>
    </row>
    <row r="18437" spans="12:16" ht="24" customHeight="1">
      <c r="L18437" s="8"/>
      <c r="M18437" s="8"/>
      <c r="N18437" s="8"/>
      <c r="O18437" s="8"/>
      <c r="P18437" s="8"/>
    </row>
    <row r="18438" spans="12:16" ht="24" customHeight="1">
      <c r="L18438" s="8"/>
      <c r="M18438" s="8"/>
      <c r="N18438" s="8"/>
      <c r="O18438" s="8"/>
      <c r="P18438" s="8"/>
    </row>
    <row r="18439" spans="12:16" ht="24" customHeight="1">
      <c r="L18439" s="8"/>
      <c r="M18439" s="8"/>
      <c r="N18439" s="8"/>
      <c r="O18439" s="8"/>
      <c r="P18439" s="8"/>
    </row>
    <row r="18440" spans="12:16" ht="24" customHeight="1">
      <c r="L18440" s="8"/>
      <c r="M18440" s="8"/>
      <c r="N18440" s="8"/>
      <c r="O18440" s="8"/>
      <c r="P18440" s="8"/>
    </row>
    <row r="18441" spans="12:16" ht="24" customHeight="1">
      <c r="L18441" s="8"/>
      <c r="M18441" s="8"/>
      <c r="N18441" s="8"/>
      <c r="O18441" s="8"/>
      <c r="P18441" s="8"/>
    </row>
    <row r="18442" spans="12:16" ht="24" customHeight="1">
      <c r="L18442" s="8"/>
      <c r="M18442" s="8"/>
      <c r="N18442" s="8"/>
      <c r="O18442" s="8"/>
      <c r="P18442" s="8"/>
    </row>
    <row r="18443" spans="12:16" ht="24" customHeight="1">
      <c r="L18443" s="8"/>
      <c r="M18443" s="8"/>
      <c r="N18443" s="8"/>
      <c r="O18443" s="8"/>
      <c r="P18443" s="8"/>
    </row>
    <row r="18444" spans="12:16" ht="24" customHeight="1">
      <c r="L18444" s="8"/>
      <c r="M18444" s="8"/>
      <c r="N18444" s="8"/>
      <c r="O18444" s="8"/>
      <c r="P18444" s="8"/>
    </row>
    <row r="18445" spans="12:16" ht="24" customHeight="1">
      <c r="L18445" s="8"/>
      <c r="M18445" s="8"/>
      <c r="N18445" s="8"/>
      <c r="O18445" s="8"/>
      <c r="P18445" s="8"/>
    </row>
    <row r="18446" spans="12:16" ht="24" customHeight="1">
      <c r="L18446" s="8"/>
      <c r="M18446" s="8"/>
      <c r="N18446" s="8"/>
      <c r="O18446" s="8"/>
      <c r="P18446" s="8"/>
    </row>
    <row r="18447" spans="12:16" ht="24" customHeight="1">
      <c r="L18447" s="8"/>
      <c r="M18447" s="8"/>
      <c r="N18447" s="8"/>
      <c r="O18447" s="8"/>
      <c r="P18447" s="8"/>
    </row>
    <row r="18448" spans="12:16" ht="24" customHeight="1">
      <c r="L18448" s="8"/>
      <c r="M18448" s="8"/>
      <c r="N18448" s="8"/>
      <c r="O18448" s="8"/>
      <c r="P18448" s="8"/>
    </row>
    <row r="18449" spans="12:16" ht="24" customHeight="1">
      <c r="L18449" s="8"/>
      <c r="M18449" s="8"/>
      <c r="N18449" s="8"/>
      <c r="O18449" s="8"/>
      <c r="P18449" s="8"/>
    </row>
    <row r="18450" spans="12:16" ht="24" customHeight="1">
      <c r="L18450" s="8"/>
      <c r="M18450" s="8"/>
      <c r="N18450" s="8"/>
      <c r="O18450" s="8"/>
      <c r="P18450" s="8"/>
    </row>
    <row r="18451" spans="12:16" ht="24" customHeight="1">
      <c r="L18451" s="8"/>
      <c r="M18451" s="8"/>
      <c r="N18451" s="8"/>
      <c r="O18451" s="8"/>
      <c r="P18451" s="8"/>
    </row>
    <row r="18452" spans="12:16" ht="24" customHeight="1">
      <c r="L18452" s="8"/>
      <c r="M18452" s="8"/>
      <c r="N18452" s="8"/>
      <c r="O18452" s="8"/>
      <c r="P18452" s="8"/>
    </row>
    <row r="18453" spans="12:16" ht="24" customHeight="1">
      <c r="L18453" s="8"/>
      <c r="M18453" s="8"/>
      <c r="N18453" s="8"/>
      <c r="O18453" s="8"/>
      <c r="P18453" s="8"/>
    </row>
    <row r="18454" spans="12:16" ht="24" customHeight="1">
      <c r="L18454" s="8"/>
      <c r="M18454" s="8"/>
      <c r="N18454" s="8"/>
      <c r="O18454" s="8"/>
      <c r="P18454" s="8"/>
    </row>
    <row r="18455" spans="12:16" ht="24" customHeight="1">
      <c r="L18455" s="8"/>
      <c r="M18455" s="8"/>
      <c r="N18455" s="8"/>
      <c r="O18455" s="8"/>
      <c r="P18455" s="8"/>
    </row>
    <row r="18456" spans="12:16" ht="24" customHeight="1">
      <c r="L18456" s="8"/>
      <c r="M18456" s="8"/>
      <c r="N18456" s="8"/>
      <c r="O18456" s="8"/>
      <c r="P18456" s="8"/>
    </row>
    <row r="18457" spans="12:16" ht="24" customHeight="1">
      <c r="L18457" s="8"/>
      <c r="M18457" s="8"/>
      <c r="N18457" s="8"/>
      <c r="O18457" s="8"/>
      <c r="P18457" s="8"/>
    </row>
    <row r="18458" spans="12:16" ht="24" customHeight="1">
      <c r="L18458" s="8"/>
      <c r="M18458" s="8"/>
      <c r="N18458" s="8"/>
      <c r="O18458" s="8"/>
      <c r="P18458" s="8"/>
    </row>
    <row r="18459" spans="12:16" ht="24" customHeight="1">
      <c r="L18459" s="8"/>
      <c r="M18459" s="8"/>
      <c r="N18459" s="8"/>
      <c r="O18459" s="8"/>
      <c r="P18459" s="8"/>
    </row>
    <row r="18460" spans="12:16" ht="24" customHeight="1">
      <c r="L18460" s="8"/>
      <c r="M18460" s="8"/>
      <c r="N18460" s="8"/>
      <c r="O18460" s="8"/>
      <c r="P18460" s="8"/>
    </row>
    <row r="18461" spans="12:16" ht="24" customHeight="1">
      <c r="L18461" s="8"/>
      <c r="M18461" s="8"/>
      <c r="N18461" s="8"/>
      <c r="O18461" s="8"/>
      <c r="P18461" s="8"/>
    </row>
    <row r="18462" spans="12:16" ht="24" customHeight="1">
      <c r="L18462" s="8"/>
      <c r="M18462" s="8"/>
      <c r="N18462" s="8"/>
      <c r="O18462" s="8"/>
      <c r="P18462" s="8"/>
    </row>
    <row r="18463" spans="12:16" ht="24" customHeight="1">
      <c r="L18463" s="8"/>
      <c r="M18463" s="8"/>
      <c r="N18463" s="8"/>
      <c r="O18463" s="8"/>
      <c r="P18463" s="8"/>
    </row>
    <row r="18464" spans="12:16" ht="24" customHeight="1">
      <c r="L18464" s="8"/>
      <c r="M18464" s="8"/>
      <c r="N18464" s="8"/>
      <c r="O18464" s="8"/>
      <c r="P18464" s="8"/>
    </row>
    <row r="18465" spans="12:16" ht="24" customHeight="1">
      <c r="L18465" s="8"/>
      <c r="M18465" s="8"/>
      <c r="N18465" s="8"/>
      <c r="O18465" s="8"/>
      <c r="P18465" s="8"/>
    </row>
    <row r="18466" spans="12:16" ht="24" customHeight="1">
      <c r="L18466" s="8"/>
      <c r="M18466" s="8"/>
      <c r="N18466" s="8"/>
      <c r="O18466" s="8"/>
      <c r="P18466" s="8"/>
    </row>
    <row r="18467" spans="12:16" ht="24" customHeight="1">
      <c r="L18467" s="8"/>
      <c r="M18467" s="8"/>
      <c r="N18467" s="8"/>
      <c r="O18467" s="8"/>
      <c r="P18467" s="8"/>
    </row>
    <row r="18468" spans="12:16" ht="24" customHeight="1">
      <c r="L18468" s="8"/>
      <c r="M18468" s="8"/>
      <c r="N18468" s="8"/>
      <c r="O18468" s="8"/>
      <c r="P18468" s="8"/>
    </row>
    <row r="18469" spans="12:16" ht="24" customHeight="1">
      <c r="L18469" s="8"/>
      <c r="M18469" s="8"/>
      <c r="N18469" s="8"/>
      <c r="O18469" s="8"/>
      <c r="P18469" s="8"/>
    </row>
    <row r="18470" spans="12:16" ht="24" customHeight="1">
      <c r="L18470" s="8"/>
      <c r="M18470" s="8"/>
      <c r="N18470" s="8"/>
      <c r="O18470" s="8"/>
      <c r="P18470" s="8"/>
    </row>
    <row r="18471" spans="12:16" ht="24" customHeight="1">
      <c r="L18471" s="8"/>
      <c r="M18471" s="8"/>
      <c r="N18471" s="8"/>
      <c r="O18471" s="8"/>
      <c r="P18471" s="8"/>
    </row>
    <row r="18472" spans="12:16" ht="24" customHeight="1">
      <c r="L18472" s="8"/>
      <c r="M18472" s="8"/>
      <c r="N18472" s="8"/>
      <c r="O18472" s="8"/>
      <c r="P18472" s="8"/>
    </row>
    <row r="18473" spans="12:16" ht="24" customHeight="1">
      <c r="L18473" s="8"/>
      <c r="M18473" s="8"/>
      <c r="N18473" s="8"/>
      <c r="O18473" s="8"/>
      <c r="P18473" s="8"/>
    </row>
    <row r="18474" spans="12:16" ht="24" customHeight="1">
      <c r="L18474" s="8"/>
      <c r="M18474" s="8"/>
      <c r="N18474" s="8"/>
      <c r="O18474" s="8"/>
      <c r="P18474" s="8"/>
    </row>
    <row r="18475" spans="12:16" ht="24" customHeight="1">
      <c r="L18475" s="8"/>
      <c r="M18475" s="8"/>
      <c r="N18475" s="8"/>
      <c r="O18475" s="8"/>
      <c r="P18475" s="8"/>
    </row>
    <row r="18476" spans="12:16" ht="24" customHeight="1">
      <c r="L18476" s="8"/>
      <c r="M18476" s="8"/>
      <c r="N18476" s="8"/>
      <c r="O18476" s="8"/>
      <c r="P18476" s="8"/>
    </row>
    <row r="18477" spans="12:16" ht="24" customHeight="1">
      <c r="L18477" s="8"/>
      <c r="M18477" s="8"/>
      <c r="N18477" s="8"/>
      <c r="O18477" s="8"/>
      <c r="P18477" s="8"/>
    </row>
    <row r="18478" spans="12:16" ht="24" customHeight="1">
      <c r="L18478" s="8"/>
      <c r="M18478" s="8"/>
      <c r="N18478" s="8"/>
      <c r="O18478" s="8"/>
      <c r="P18478" s="8"/>
    </row>
    <row r="18479" spans="12:16" ht="24" customHeight="1">
      <c r="L18479" s="8"/>
      <c r="M18479" s="8"/>
      <c r="N18479" s="8"/>
      <c r="O18479" s="8"/>
      <c r="P18479" s="8"/>
    </row>
    <row r="18480" spans="12:16" ht="24" customHeight="1">
      <c r="L18480" s="8"/>
      <c r="M18480" s="8"/>
      <c r="N18480" s="8"/>
      <c r="O18480" s="8"/>
      <c r="P18480" s="8"/>
    </row>
    <row r="18481" spans="12:16" ht="24" customHeight="1">
      <c r="L18481" s="8"/>
      <c r="M18481" s="8"/>
      <c r="N18481" s="8"/>
      <c r="O18481" s="8"/>
      <c r="P18481" s="8"/>
    </row>
    <row r="18482" spans="12:16" ht="24" customHeight="1">
      <c r="L18482" s="8"/>
      <c r="M18482" s="8"/>
      <c r="N18482" s="8"/>
      <c r="O18482" s="8"/>
      <c r="P18482" s="8"/>
    </row>
    <row r="18483" spans="12:16" ht="24" customHeight="1">
      <c r="L18483" s="8"/>
      <c r="M18483" s="8"/>
      <c r="N18483" s="8"/>
      <c r="O18483" s="8"/>
      <c r="P18483" s="8"/>
    </row>
    <row r="18484" spans="12:16" ht="24" customHeight="1">
      <c r="L18484" s="8"/>
      <c r="M18484" s="8"/>
      <c r="N18484" s="8"/>
      <c r="O18484" s="8"/>
      <c r="P18484" s="8"/>
    </row>
    <row r="18485" spans="12:16" ht="24" customHeight="1">
      <c r="L18485" s="8"/>
      <c r="M18485" s="8"/>
      <c r="N18485" s="8"/>
      <c r="O18485" s="8"/>
      <c r="P18485" s="8"/>
    </row>
    <row r="18486" spans="12:16" ht="24" customHeight="1">
      <c r="L18486" s="8"/>
      <c r="M18486" s="8"/>
      <c r="N18486" s="8"/>
      <c r="O18486" s="8"/>
      <c r="P18486" s="8"/>
    </row>
    <row r="18487" spans="12:16" ht="24" customHeight="1">
      <c r="L18487" s="8"/>
      <c r="M18487" s="8"/>
      <c r="N18487" s="8"/>
      <c r="O18487" s="8"/>
      <c r="P18487" s="8"/>
    </row>
    <row r="18488" spans="12:16" ht="24" customHeight="1">
      <c r="L18488" s="8"/>
      <c r="M18488" s="8"/>
      <c r="N18488" s="8"/>
      <c r="O18488" s="8"/>
      <c r="P18488" s="8"/>
    </row>
    <row r="18489" spans="12:16" ht="24" customHeight="1">
      <c r="L18489" s="8"/>
      <c r="M18489" s="8"/>
      <c r="N18489" s="8"/>
      <c r="O18489" s="8"/>
      <c r="P18489" s="8"/>
    </row>
    <row r="18490" spans="12:16" ht="24" customHeight="1">
      <c r="L18490" s="8"/>
      <c r="M18490" s="8"/>
      <c r="N18490" s="8"/>
      <c r="O18490" s="8"/>
      <c r="P18490" s="8"/>
    </row>
    <row r="18491" spans="12:16" ht="24" customHeight="1">
      <c r="L18491" s="8"/>
      <c r="M18491" s="8"/>
      <c r="N18491" s="8"/>
      <c r="O18491" s="8"/>
      <c r="P18491" s="8"/>
    </row>
    <row r="18492" spans="12:16" ht="24" customHeight="1">
      <c r="L18492" s="8"/>
      <c r="M18492" s="8"/>
      <c r="N18492" s="8"/>
      <c r="O18492" s="8"/>
      <c r="P18492" s="8"/>
    </row>
    <row r="18493" spans="12:16" ht="24" customHeight="1">
      <c r="L18493" s="8"/>
      <c r="M18493" s="8"/>
      <c r="N18493" s="8"/>
      <c r="O18493" s="8"/>
      <c r="P18493" s="8"/>
    </row>
    <row r="18494" spans="12:16" ht="24" customHeight="1">
      <c r="L18494" s="8"/>
      <c r="M18494" s="8"/>
      <c r="N18494" s="8"/>
      <c r="O18494" s="8"/>
      <c r="P18494" s="8"/>
    </row>
    <row r="18495" spans="12:16" ht="24" customHeight="1">
      <c r="L18495" s="8"/>
      <c r="M18495" s="8"/>
      <c r="N18495" s="8"/>
      <c r="O18495" s="8"/>
      <c r="P18495" s="8"/>
    </row>
    <row r="18496" spans="12:16" ht="24" customHeight="1">
      <c r="L18496" s="8"/>
      <c r="M18496" s="8"/>
      <c r="N18496" s="8"/>
      <c r="O18496" s="8"/>
      <c r="P18496" s="8"/>
    </row>
    <row r="18497" spans="12:16" ht="24" customHeight="1">
      <c r="L18497" s="8"/>
      <c r="M18497" s="8"/>
      <c r="N18497" s="8"/>
      <c r="O18497" s="8"/>
      <c r="P18497" s="8"/>
    </row>
    <row r="18498" spans="12:16" ht="24" customHeight="1">
      <c r="L18498" s="8"/>
      <c r="M18498" s="8"/>
      <c r="N18498" s="8"/>
      <c r="O18498" s="8"/>
      <c r="P18498" s="8"/>
    </row>
    <row r="18499" spans="12:16" ht="24" customHeight="1">
      <c r="L18499" s="8"/>
      <c r="M18499" s="8"/>
      <c r="N18499" s="8"/>
      <c r="O18499" s="8"/>
      <c r="P18499" s="8"/>
    </row>
    <row r="18500" spans="12:16" ht="24" customHeight="1">
      <c r="L18500" s="8"/>
      <c r="M18500" s="8"/>
      <c r="N18500" s="8"/>
      <c r="O18500" s="8"/>
      <c r="P18500" s="8"/>
    </row>
    <row r="18501" spans="12:16" ht="24" customHeight="1">
      <c r="L18501" s="8"/>
      <c r="M18501" s="8"/>
      <c r="N18501" s="8"/>
      <c r="O18501" s="8"/>
      <c r="P18501" s="8"/>
    </row>
    <row r="18502" spans="12:16" ht="24" customHeight="1">
      <c r="L18502" s="8"/>
      <c r="M18502" s="8"/>
      <c r="N18502" s="8"/>
      <c r="O18502" s="8"/>
      <c r="P18502" s="8"/>
    </row>
    <row r="18503" spans="12:16" ht="24" customHeight="1">
      <c r="L18503" s="8"/>
      <c r="M18503" s="8"/>
      <c r="N18503" s="8"/>
      <c r="O18503" s="8"/>
      <c r="P18503" s="8"/>
    </row>
    <row r="18504" spans="12:16" ht="24" customHeight="1">
      <c r="L18504" s="8"/>
      <c r="M18504" s="8"/>
      <c r="N18504" s="8"/>
      <c r="O18504" s="8"/>
      <c r="P18504" s="8"/>
    </row>
    <row r="18505" spans="12:16" ht="24" customHeight="1">
      <c r="L18505" s="8"/>
      <c r="M18505" s="8"/>
      <c r="N18505" s="8"/>
      <c r="O18505" s="8"/>
      <c r="P18505" s="8"/>
    </row>
    <row r="18506" spans="12:16" ht="24" customHeight="1">
      <c r="L18506" s="8"/>
      <c r="M18506" s="8"/>
      <c r="N18506" s="8"/>
      <c r="O18506" s="8"/>
      <c r="P18506" s="8"/>
    </row>
    <row r="18507" spans="12:16" ht="24" customHeight="1">
      <c r="L18507" s="8"/>
      <c r="M18507" s="8"/>
      <c r="N18507" s="8"/>
      <c r="O18507" s="8"/>
      <c r="P18507" s="8"/>
    </row>
    <row r="18508" spans="12:16" ht="24" customHeight="1">
      <c r="L18508" s="8"/>
      <c r="M18508" s="8"/>
      <c r="N18508" s="8"/>
      <c r="O18508" s="8"/>
      <c r="P18508" s="8"/>
    </row>
    <row r="18509" spans="12:16" ht="24" customHeight="1">
      <c r="L18509" s="8"/>
      <c r="M18509" s="8"/>
      <c r="N18509" s="8"/>
      <c r="O18509" s="8"/>
      <c r="P18509" s="8"/>
    </row>
    <row r="18510" spans="12:16" ht="24" customHeight="1">
      <c r="L18510" s="8"/>
      <c r="M18510" s="8"/>
      <c r="N18510" s="8"/>
      <c r="O18510" s="8"/>
      <c r="P18510" s="8"/>
    </row>
    <row r="18511" spans="12:16" ht="24" customHeight="1">
      <c r="L18511" s="8"/>
      <c r="M18511" s="8"/>
      <c r="N18511" s="8"/>
      <c r="O18511" s="8"/>
      <c r="P18511" s="8"/>
    </row>
    <row r="18512" spans="12:16" ht="24" customHeight="1">
      <c r="L18512" s="8"/>
      <c r="M18512" s="8"/>
      <c r="N18512" s="8"/>
      <c r="O18512" s="8"/>
      <c r="P18512" s="8"/>
    </row>
    <row r="18513" spans="12:16" ht="24" customHeight="1">
      <c r="L18513" s="8"/>
      <c r="M18513" s="8"/>
      <c r="N18513" s="8"/>
      <c r="O18513" s="8"/>
      <c r="P18513" s="8"/>
    </row>
    <row r="18514" spans="12:16" ht="24" customHeight="1">
      <c r="L18514" s="8"/>
      <c r="M18514" s="8"/>
      <c r="N18514" s="8"/>
      <c r="O18514" s="8"/>
      <c r="P18514" s="8"/>
    </row>
    <row r="18515" spans="12:16" ht="24" customHeight="1">
      <c r="L18515" s="8"/>
      <c r="M18515" s="8"/>
      <c r="N18515" s="8"/>
      <c r="O18515" s="8"/>
      <c r="P18515" s="8"/>
    </row>
    <row r="18516" spans="12:16" ht="24" customHeight="1">
      <c r="L18516" s="8"/>
      <c r="M18516" s="8"/>
      <c r="N18516" s="8"/>
      <c r="O18516" s="8"/>
      <c r="P18516" s="8"/>
    </row>
    <row r="18517" spans="12:16" ht="24" customHeight="1">
      <c r="L18517" s="8"/>
      <c r="M18517" s="8"/>
      <c r="N18517" s="8"/>
      <c r="O18517" s="8"/>
      <c r="P18517" s="8"/>
    </row>
    <row r="18518" spans="12:16" ht="24" customHeight="1">
      <c r="L18518" s="8"/>
      <c r="M18518" s="8"/>
      <c r="N18518" s="8"/>
      <c r="O18518" s="8"/>
      <c r="P18518" s="8"/>
    </row>
    <row r="18519" spans="12:16" ht="24" customHeight="1">
      <c r="L18519" s="8"/>
      <c r="M18519" s="8"/>
      <c r="N18519" s="8"/>
      <c r="O18519" s="8"/>
      <c r="P18519" s="8"/>
    </row>
    <row r="18520" spans="12:16" ht="24" customHeight="1">
      <c r="L18520" s="8"/>
      <c r="M18520" s="8"/>
      <c r="N18520" s="8"/>
      <c r="O18520" s="8"/>
      <c r="P18520" s="8"/>
    </row>
    <row r="18521" spans="12:16" ht="24" customHeight="1">
      <c r="L18521" s="8"/>
      <c r="M18521" s="8"/>
      <c r="N18521" s="8"/>
      <c r="O18521" s="8"/>
      <c r="P18521" s="8"/>
    </row>
    <row r="18522" spans="12:16" ht="24" customHeight="1">
      <c r="L18522" s="8"/>
      <c r="M18522" s="8"/>
      <c r="N18522" s="8"/>
      <c r="O18522" s="8"/>
      <c r="P18522" s="8"/>
    </row>
    <row r="18523" spans="12:16" ht="24" customHeight="1">
      <c r="L18523" s="8"/>
      <c r="M18523" s="8"/>
      <c r="N18523" s="8"/>
      <c r="O18523" s="8"/>
      <c r="P18523" s="8"/>
    </row>
    <row r="18524" spans="12:16" ht="24" customHeight="1">
      <c r="L18524" s="8"/>
      <c r="M18524" s="8"/>
      <c r="N18524" s="8"/>
      <c r="O18524" s="8"/>
      <c r="P18524" s="8"/>
    </row>
    <row r="18525" spans="12:16" ht="24" customHeight="1">
      <c r="L18525" s="8"/>
      <c r="M18525" s="8"/>
      <c r="N18525" s="8"/>
      <c r="O18525" s="8"/>
      <c r="P18525" s="8"/>
    </row>
    <row r="18526" spans="12:16" ht="24" customHeight="1">
      <c r="L18526" s="8"/>
      <c r="M18526" s="8"/>
      <c r="N18526" s="8"/>
      <c r="O18526" s="8"/>
      <c r="P18526" s="8"/>
    </row>
    <row r="18527" spans="12:16" ht="24" customHeight="1">
      <c r="L18527" s="8"/>
      <c r="M18527" s="8"/>
      <c r="N18527" s="8"/>
      <c r="O18527" s="8"/>
      <c r="P18527" s="8"/>
    </row>
    <row r="18528" spans="12:16" ht="24" customHeight="1">
      <c r="L18528" s="8"/>
      <c r="M18528" s="8"/>
      <c r="N18528" s="8"/>
      <c r="O18528" s="8"/>
      <c r="P18528" s="8"/>
    </row>
    <row r="18529" spans="12:16" ht="24" customHeight="1">
      <c r="L18529" s="8"/>
      <c r="M18529" s="8"/>
      <c r="N18529" s="8"/>
      <c r="O18529" s="8"/>
      <c r="P18529" s="8"/>
    </row>
    <row r="18530" spans="12:16" ht="24" customHeight="1">
      <c r="L18530" s="8"/>
      <c r="M18530" s="8"/>
      <c r="N18530" s="8"/>
      <c r="O18530" s="8"/>
      <c r="P18530" s="8"/>
    </row>
    <row r="18531" spans="12:16" ht="24" customHeight="1">
      <c r="L18531" s="8"/>
      <c r="M18531" s="8"/>
      <c r="N18531" s="8"/>
      <c r="O18531" s="8"/>
      <c r="P18531" s="8"/>
    </row>
    <row r="18532" spans="12:16" ht="24" customHeight="1">
      <c r="L18532" s="8"/>
      <c r="M18532" s="8"/>
      <c r="N18532" s="8"/>
      <c r="O18532" s="8"/>
      <c r="P18532" s="8"/>
    </row>
    <row r="18533" spans="12:16" ht="24" customHeight="1">
      <c r="L18533" s="8"/>
      <c r="M18533" s="8"/>
      <c r="N18533" s="8"/>
      <c r="O18533" s="8"/>
      <c r="P18533" s="8"/>
    </row>
    <row r="18534" spans="12:16" ht="24" customHeight="1">
      <c r="L18534" s="8"/>
      <c r="M18534" s="8"/>
      <c r="N18534" s="8"/>
      <c r="O18534" s="8"/>
      <c r="P18534" s="8"/>
    </row>
    <row r="18535" spans="12:16" ht="24" customHeight="1">
      <c r="L18535" s="8"/>
      <c r="M18535" s="8"/>
      <c r="N18535" s="8"/>
      <c r="O18535" s="8"/>
      <c r="P18535" s="8"/>
    </row>
    <row r="18536" spans="12:16" ht="24" customHeight="1">
      <c r="L18536" s="8"/>
      <c r="M18536" s="8"/>
      <c r="N18536" s="8"/>
      <c r="O18536" s="8"/>
      <c r="P18536" s="8"/>
    </row>
    <row r="18537" spans="12:16" ht="24" customHeight="1">
      <c r="L18537" s="8"/>
      <c r="M18537" s="8"/>
      <c r="N18537" s="8"/>
      <c r="O18537" s="8"/>
      <c r="P18537" s="8"/>
    </row>
    <row r="18538" spans="12:16" ht="24" customHeight="1">
      <c r="L18538" s="8"/>
      <c r="M18538" s="8"/>
      <c r="N18538" s="8"/>
      <c r="O18538" s="8"/>
      <c r="P18538" s="8"/>
    </row>
    <row r="18539" spans="12:16" ht="24" customHeight="1">
      <c r="L18539" s="8"/>
      <c r="M18539" s="8"/>
      <c r="N18539" s="8"/>
      <c r="O18539" s="8"/>
      <c r="P18539" s="8"/>
    </row>
    <row r="18540" spans="12:16" ht="24" customHeight="1">
      <c r="L18540" s="8"/>
      <c r="M18540" s="8"/>
      <c r="N18540" s="8"/>
      <c r="O18540" s="8"/>
      <c r="P18540" s="8"/>
    </row>
    <row r="18541" spans="12:16" ht="24" customHeight="1">
      <c r="L18541" s="8"/>
      <c r="M18541" s="8"/>
      <c r="N18541" s="8"/>
      <c r="O18541" s="8"/>
      <c r="P18541" s="8"/>
    </row>
    <row r="18542" spans="12:16" ht="24" customHeight="1">
      <c r="L18542" s="8"/>
      <c r="M18542" s="8"/>
      <c r="N18542" s="8"/>
      <c r="O18542" s="8"/>
      <c r="P18542" s="8"/>
    </row>
    <row r="18543" spans="12:16" ht="24" customHeight="1">
      <c r="L18543" s="8"/>
      <c r="M18543" s="8"/>
      <c r="N18543" s="8"/>
      <c r="O18543" s="8"/>
      <c r="P18543" s="8"/>
    </row>
    <row r="18544" spans="12:16" ht="24" customHeight="1">
      <c r="L18544" s="8"/>
      <c r="M18544" s="8"/>
      <c r="N18544" s="8"/>
      <c r="O18544" s="8"/>
      <c r="P18544" s="8"/>
    </row>
    <row r="18545" spans="12:16" ht="24" customHeight="1">
      <c r="L18545" s="8"/>
      <c r="M18545" s="8"/>
      <c r="N18545" s="8"/>
      <c r="O18545" s="8"/>
      <c r="P18545" s="8"/>
    </row>
    <row r="18546" spans="12:16" ht="24" customHeight="1">
      <c r="L18546" s="8"/>
      <c r="M18546" s="8"/>
      <c r="N18546" s="8"/>
      <c r="O18546" s="8"/>
      <c r="P18546" s="8"/>
    </row>
    <row r="18547" spans="12:16" ht="24" customHeight="1">
      <c r="L18547" s="8"/>
      <c r="M18547" s="8"/>
      <c r="N18547" s="8"/>
      <c r="O18547" s="8"/>
      <c r="P18547" s="8"/>
    </row>
    <row r="18548" spans="12:16" ht="24" customHeight="1">
      <c r="L18548" s="8"/>
      <c r="M18548" s="8"/>
      <c r="N18548" s="8"/>
      <c r="O18548" s="8"/>
      <c r="P18548" s="8"/>
    </row>
    <row r="18549" spans="12:16" ht="24" customHeight="1">
      <c r="L18549" s="8"/>
      <c r="M18549" s="8"/>
      <c r="N18549" s="8"/>
      <c r="O18549" s="8"/>
      <c r="P18549" s="8"/>
    </row>
    <row r="18550" spans="12:16" ht="24" customHeight="1">
      <c r="L18550" s="8"/>
      <c r="M18550" s="8"/>
      <c r="N18550" s="8"/>
      <c r="O18550" s="8"/>
      <c r="P18550" s="8"/>
    </row>
    <row r="18551" spans="12:16" ht="24" customHeight="1">
      <c r="L18551" s="8"/>
      <c r="M18551" s="8"/>
      <c r="N18551" s="8"/>
      <c r="O18551" s="8"/>
      <c r="P18551" s="8"/>
    </row>
    <row r="18552" spans="12:16" ht="24" customHeight="1">
      <c r="L18552" s="8"/>
      <c r="M18552" s="8"/>
      <c r="N18552" s="8"/>
      <c r="O18552" s="8"/>
      <c r="P18552" s="8"/>
    </row>
    <row r="18553" spans="12:16" ht="24" customHeight="1">
      <c r="L18553" s="8"/>
      <c r="M18553" s="8"/>
      <c r="N18553" s="8"/>
      <c r="O18553" s="8"/>
      <c r="P18553" s="8"/>
    </row>
    <row r="18554" spans="12:16" ht="24" customHeight="1">
      <c r="L18554" s="8"/>
      <c r="M18554" s="8"/>
      <c r="N18554" s="8"/>
      <c r="O18554" s="8"/>
      <c r="P18554" s="8"/>
    </row>
    <row r="18555" spans="12:16" ht="24" customHeight="1">
      <c r="L18555" s="8"/>
      <c r="M18555" s="8"/>
      <c r="N18555" s="8"/>
      <c r="O18555" s="8"/>
      <c r="P18555" s="8"/>
    </row>
    <row r="18556" spans="12:16" ht="24" customHeight="1">
      <c r="L18556" s="8"/>
      <c r="M18556" s="8"/>
      <c r="N18556" s="8"/>
      <c r="O18556" s="8"/>
      <c r="P18556" s="8"/>
    </row>
    <row r="18557" spans="12:16" ht="24" customHeight="1">
      <c r="L18557" s="8"/>
      <c r="M18557" s="8"/>
      <c r="N18557" s="8"/>
      <c r="O18557" s="8"/>
      <c r="P18557" s="8"/>
    </row>
    <row r="18558" spans="12:16" ht="24" customHeight="1">
      <c r="L18558" s="8"/>
      <c r="M18558" s="8"/>
      <c r="N18558" s="8"/>
      <c r="O18558" s="8"/>
      <c r="P18558" s="8"/>
    </row>
    <row r="18559" spans="12:16" ht="24" customHeight="1">
      <c r="L18559" s="8"/>
      <c r="M18559" s="8"/>
      <c r="N18559" s="8"/>
      <c r="O18559" s="8"/>
      <c r="P18559" s="8"/>
    </row>
    <row r="18560" spans="12:16" ht="24" customHeight="1">
      <c r="L18560" s="8"/>
      <c r="M18560" s="8"/>
      <c r="N18560" s="8"/>
      <c r="O18560" s="8"/>
      <c r="P18560" s="8"/>
    </row>
    <row r="18561" spans="12:16" ht="24" customHeight="1">
      <c r="L18561" s="8"/>
      <c r="M18561" s="8"/>
      <c r="N18561" s="8"/>
      <c r="O18561" s="8"/>
      <c r="P18561" s="8"/>
    </row>
    <row r="18562" spans="12:16" ht="24" customHeight="1">
      <c r="L18562" s="8"/>
      <c r="M18562" s="8"/>
      <c r="N18562" s="8"/>
      <c r="O18562" s="8"/>
      <c r="P18562" s="8"/>
    </row>
    <row r="18563" spans="12:16" ht="24" customHeight="1">
      <c r="L18563" s="8"/>
      <c r="M18563" s="8"/>
      <c r="N18563" s="8"/>
      <c r="O18563" s="8"/>
      <c r="P18563" s="8"/>
    </row>
    <row r="18564" spans="12:16" ht="24" customHeight="1">
      <c r="L18564" s="8"/>
      <c r="M18564" s="8"/>
      <c r="N18564" s="8"/>
      <c r="O18564" s="8"/>
      <c r="P18564" s="8"/>
    </row>
    <row r="18565" spans="12:16" ht="24" customHeight="1">
      <c r="L18565" s="8"/>
      <c r="M18565" s="8"/>
      <c r="N18565" s="8"/>
      <c r="O18565" s="8"/>
      <c r="P18565" s="8"/>
    </row>
    <row r="18566" spans="12:16" ht="24" customHeight="1">
      <c r="L18566" s="8"/>
      <c r="M18566" s="8"/>
      <c r="N18566" s="8"/>
      <c r="O18566" s="8"/>
      <c r="P18566" s="8"/>
    </row>
    <row r="18567" spans="12:16" ht="24" customHeight="1">
      <c r="L18567" s="8"/>
      <c r="M18567" s="8"/>
      <c r="N18567" s="8"/>
      <c r="O18567" s="8"/>
      <c r="P18567" s="8"/>
    </row>
    <row r="18568" spans="12:16" ht="24" customHeight="1">
      <c r="L18568" s="8"/>
      <c r="M18568" s="8"/>
      <c r="N18568" s="8"/>
      <c r="O18568" s="8"/>
      <c r="P18568" s="8"/>
    </row>
    <row r="18569" spans="12:16" ht="24" customHeight="1">
      <c r="L18569" s="8"/>
      <c r="M18569" s="8"/>
      <c r="N18569" s="8"/>
      <c r="O18569" s="8"/>
      <c r="P18569" s="8"/>
    </row>
    <row r="18570" spans="12:16" ht="24" customHeight="1">
      <c r="L18570" s="8"/>
      <c r="M18570" s="8"/>
      <c r="N18570" s="8"/>
      <c r="O18570" s="8"/>
      <c r="P18570" s="8"/>
    </row>
    <row r="18571" spans="12:16" ht="24" customHeight="1">
      <c r="L18571" s="8"/>
      <c r="M18571" s="8"/>
      <c r="N18571" s="8"/>
      <c r="O18571" s="8"/>
      <c r="P18571" s="8"/>
    </row>
    <row r="18572" spans="12:16" ht="24" customHeight="1">
      <c r="L18572" s="8"/>
      <c r="M18572" s="8"/>
      <c r="N18572" s="8"/>
      <c r="O18572" s="8"/>
      <c r="P18572" s="8"/>
    </row>
    <row r="18573" spans="12:16" ht="24" customHeight="1">
      <c r="L18573" s="8"/>
      <c r="M18573" s="8"/>
      <c r="N18573" s="8"/>
      <c r="O18573" s="8"/>
      <c r="P18573" s="8"/>
    </row>
    <row r="18574" spans="12:16" ht="24" customHeight="1">
      <c r="L18574" s="8"/>
      <c r="M18574" s="8"/>
      <c r="N18574" s="8"/>
      <c r="O18574" s="8"/>
      <c r="P18574" s="8"/>
    </row>
    <row r="18575" spans="12:16" ht="24" customHeight="1">
      <c r="L18575" s="8"/>
      <c r="M18575" s="8"/>
      <c r="N18575" s="8"/>
      <c r="O18575" s="8"/>
      <c r="P18575" s="8"/>
    </row>
    <row r="18576" spans="12:16" ht="24" customHeight="1">
      <c r="L18576" s="8"/>
      <c r="M18576" s="8"/>
      <c r="N18576" s="8"/>
      <c r="O18576" s="8"/>
      <c r="P18576" s="8"/>
    </row>
    <row r="18577" spans="12:16" ht="24" customHeight="1">
      <c r="L18577" s="8"/>
      <c r="M18577" s="8"/>
      <c r="N18577" s="8"/>
      <c r="O18577" s="8"/>
      <c r="P18577" s="8"/>
    </row>
    <row r="18578" spans="12:16" ht="24" customHeight="1">
      <c r="L18578" s="8"/>
      <c r="M18578" s="8"/>
      <c r="N18578" s="8"/>
      <c r="O18578" s="8"/>
      <c r="P18578" s="8"/>
    </row>
    <row r="18579" spans="12:16" ht="24" customHeight="1">
      <c r="L18579" s="8"/>
      <c r="M18579" s="8"/>
      <c r="N18579" s="8"/>
      <c r="O18579" s="8"/>
      <c r="P18579" s="8"/>
    </row>
    <row r="18580" spans="12:16" ht="24" customHeight="1">
      <c r="L18580" s="8"/>
      <c r="M18580" s="8"/>
      <c r="N18580" s="8"/>
      <c r="O18580" s="8"/>
      <c r="P18580" s="8"/>
    </row>
    <row r="18581" spans="12:16" ht="24" customHeight="1">
      <c r="L18581" s="8"/>
      <c r="M18581" s="8"/>
      <c r="N18581" s="8"/>
      <c r="O18581" s="8"/>
      <c r="P18581" s="8"/>
    </row>
    <row r="18582" spans="12:16" ht="24" customHeight="1">
      <c r="L18582" s="8"/>
      <c r="M18582" s="8"/>
      <c r="N18582" s="8"/>
      <c r="O18582" s="8"/>
      <c r="P18582" s="8"/>
    </row>
    <row r="18583" spans="12:16" ht="24" customHeight="1">
      <c r="L18583" s="8"/>
      <c r="M18583" s="8"/>
      <c r="N18583" s="8"/>
      <c r="O18583" s="8"/>
      <c r="P18583" s="8"/>
    </row>
    <row r="18584" spans="12:16" ht="24" customHeight="1">
      <c r="L18584" s="8"/>
      <c r="M18584" s="8"/>
      <c r="N18584" s="8"/>
      <c r="O18584" s="8"/>
      <c r="P18584" s="8"/>
    </row>
    <row r="18585" spans="12:16" ht="24" customHeight="1">
      <c r="L18585" s="8"/>
      <c r="M18585" s="8"/>
      <c r="N18585" s="8"/>
      <c r="O18585" s="8"/>
      <c r="P18585" s="8"/>
    </row>
    <row r="18586" spans="12:16" ht="24" customHeight="1">
      <c r="L18586" s="8"/>
      <c r="M18586" s="8"/>
      <c r="N18586" s="8"/>
      <c r="O18586" s="8"/>
      <c r="P18586" s="8"/>
    </row>
    <row r="18587" spans="12:16" ht="24" customHeight="1">
      <c r="L18587" s="8"/>
      <c r="M18587" s="8"/>
      <c r="N18587" s="8"/>
      <c r="O18587" s="8"/>
      <c r="P18587" s="8"/>
    </row>
    <row r="18588" spans="12:16" ht="24" customHeight="1">
      <c r="L18588" s="8"/>
      <c r="M18588" s="8"/>
      <c r="N18588" s="8"/>
      <c r="O18588" s="8"/>
      <c r="P18588" s="8"/>
    </row>
    <row r="18589" spans="12:16" ht="24" customHeight="1">
      <c r="L18589" s="8"/>
      <c r="M18589" s="8"/>
      <c r="N18589" s="8"/>
      <c r="O18589" s="8"/>
      <c r="P18589" s="8"/>
    </row>
    <row r="18590" spans="12:16" ht="24" customHeight="1">
      <c r="L18590" s="8"/>
      <c r="M18590" s="8"/>
      <c r="N18590" s="8"/>
      <c r="O18590" s="8"/>
      <c r="P18590" s="8"/>
    </row>
    <row r="18591" spans="12:16" ht="24" customHeight="1">
      <c r="L18591" s="8"/>
      <c r="M18591" s="8"/>
      <c r="N18591" s="8"/>
      <c r="O18591" s="8"/>
      <c r="P18591" s="8"/>
    </row>
    <row r="18592" spans="12:16" ht="24" customHeight="1">
      <c r="L18592" s="8"/>
      <c r="M18592" s="8"/>
      <c r="N18592" s="8"/>
      <c r="O18592" s="8"/>
      <c r="P18592" s="8"/>
    </row>
    <row r="18593" spans="12:16" ht="24" customHeight="1">
      <c r="L18593" s="8"/>
      <c r="M18593" s="8"/>
      <c r="N18593" s="8"/>
      <c r="O18593" s="8"/>
      <c r="P18593" s="8"/>
    </row>
    <row r="18594" spans="12:16" ht="24" customHeight="1">
      <c r="L18594" s="8"/>
      <c r="M18594" s="8"/>
      <c r="N18594" s="8"/>
      <c r="O18594" s="8"/>
      <c r="P18594" s="8"/>
    </row>
    <row r="18595" spans="12:16" ht="24" customHeight="1">
      <c r="L18595" s="8"/>
      <c r="M18595" s="8"/>
      <c r="N18595" s="8"/>
      <c r="O18595" s="8"/>
      <c r="P18595" s="8"/>
    </row>
    <row r="18596" spans="12:16" ht="24" customHeight="1">
      <c r="L18596" s="8"/>
      <c r="M18596" s="8"/>
      <c r="N18596" s="8"/>
      <c r="O18596" s="8"/>
      <c r="P18596" s="8"/>
    </row>
    <row r="18597" spans="12:16" ht="24" customHeight="1">
      <c r="L18597" s="8"/>
      <c r="M18597" s="8"/>
      <c r="N18597" s="8"/>
      <c r="O18597" s="8"/>
      <c r="P18597" s="8"/>
    </row>
    <row r="18598" spans="12:16" ht="24" customHeight="1">
      <c r="L18598" s="8"/>
      <c r="M18598" s="8"/>
      <c r="N18598" s="8"/>
      <c r="O18598" s="8"/>
      <c r="P18598" s="8"/>
    </row>
    <row r="18599" spans="12:16" ht="24" customHeight="1">
      <c r="L18599" s="8"/>
      <c r="M18599" s="8"/>
      <c r="N18599" s="8"/>
      <c r="O18599" s="8"/>
      <c r="P18599" s="8"/>
    </row>
    <row r="18600" spans="12:16" ht="24" customHeight="1">
      <c r="L18600" s="8"/>
      <c r="M18600" s="8"/>
      <c r="N18600" s="8"/>
      <c r="O18600" s="8"/>
      <c r="P18600" s="8"/>
    </row>
    <row r="18601" spans="12:16" ht="24" customHeight="1">
      <c r="L18601" s="8"/>
      <c r="M18601" s="8"/>
      <c r="N18601" s="8"/>
      <c r="O18601" s="8"/>
      <c r="P18601" s="8"/>
    </row>
    <row r="18602" spans="12:16" ht="24" customHeight="1">
      <c r="L18602" s="8"/>
      <c r="M18602" s="8"/>
      <c r="N18602" s="8"/>
      <c r="O18602" s="8"/>
      <c r="P18602" s="8"/>
    </row>
    <row r="18603" spans="12:16" ht="24" customHeight="1">
      <c r="L18603" s="8"/>
      <c r="M18603" s="8"/>
      <c r="N18603" s="8"/>
      <c r="O18603" s="8"/>
      <c r="P18603" s="8"/>
    </row>
    <row r="18604" spans="12:16" ht="24" customHeight="1">
      <c r="L18604" s="8"/>
      <c r="M18604" s="8"/>
      <c r="N18604" s="8"/>
      <c r="O18604" s="8"/>
      <c r="P18604" s="8"/>
    </row>
    <row r="18605" spans="12:16" ht="24" customHeight="1">
      <c r="L18605" s="8"/>
      <c r="M18605" s="8"/>
      <c r="N18605" s="8"/>
      <c r="O18605" s="8"/>
      <c r="P18605" s="8"/>
    </row>
    <row r="18606" spans="12:16" ht="24" customHeight="1">
      <c r="L18606" s="8"/>
      <c r="M18606" s="8"/>
      <c r="N18606" s="8"/>
      <c r="O18606" s="8"/>
      <c r="P18606" s="8"/>
    </row>
    <row r="18607" spans="12:16" ht="24" customHeight="1">
      <c r="L18607" s="8"/>
      <c r="M18607" s="8"/>
      <c r="N18607" s="8"/>
      <c r="O18607" s="8"/>
      <c r="P18607" s="8"/>
    </row>
    <row r="18608" spans="12:16" ht="24" customHeight="1">
      <c r="L18608" s="8"/>
      <c r="M18608" s="8"/>
      <c r="N18608" s="8"/>
      <c r="O18608" s="8"/>
      <c r="P18608" s="8"/>
    </row>
    <row r="18609" spans="12:16" ht="24" customHeight="1">
      <c r="L18609" s="8"/>
      <c r="M18609" s="8"/>
      <c r="N18609" s="8"/>
      <c r="O18609" s="8"/>
      <c r="P18609" s="8"/>
    </row>
    <row r="18610" spans="12:16" ht="24" customHeight="1">
      <c r="L18610" s="8"/>
      <c r="M18610" s="8"/>
      <c r="N18610" s="8"/>
      <c r="O18610" s="8"/>
      <c r="P18610" s="8"/>
    </row>
    <row r="18611" spans="12:16" ht="24" customHeight="1">
      <c r="L18611" s="8"/>
      <c r="M18611" s="8"/>
      <c r="N18611" s="8"/>
      <c r="O18611" s="8"/>
      <c r="P18611" s="8"/>
    </row>
    <row r="18612" spans="12:16" ht="24" customHeight="1">
      <c r="L18612" s="8"/>
      <c r="M18612" s="8"/>
      <c r="N18612" s="8"/>
      <c r="O18612" s="8"/>
      <c r="P18612" s="8"/>
    </row>
    <row r="18613" spans="12:16" ht="24" customHeight="1">
      <c r="L18613" s="8"/>
      <c r="M18613" s="8"/>
      <c r="N18613" s="8"/>
      <c r="O18613" s="8"/>
      <c r="P18613" s="8"/>
    </row>
    <row r="18614" spans="12:16" ht="24" customHeight="1">
      <c r="L18614" s="8"/>
      <c r="M18614" s="8"/>
      <c r="N18614" s="8"/>
      <c r="O18614" s="8"/>
      <c r="P18614" s="8"/>
    </row>
    <row r="18615" spans="12:16" ht="24" customHeight="1">
      <c r="L18615" s="8"/>
      <c r="M18615" s="8"/>
      <c r="N18615" s="8"/>
      <c r="O18615" s="8"/>
      <c r="P18615" s="8"/>
    </row>
    <row r="18616" spans="12:16" ht="24" customHeight="1">
      <c r="L18616" s="8"/>
      <c r="M18616" s="8"/>
      <c r="N18616" s="8"/>
      <c r="O18616" s="8"/>
      <c r="P18616" s="8"/>
    </row>
    <row r="18617" spans="12:16" ht="24" customHeight="1">
      <c r="L18617" s="8"/>
      <c r="M18617" s="8"/>
      <c r="N18617" s="8"/>
      <c r="O18617" s="8"/>
      <c r="P18617" s="8"/>
    </row>
    <row r="18618" spans="12:16" ht="24" customHeight="1">
      <c r="L18618" s="8"/>
      <c r="M18618" s="8"/>
      <c r="N18618" s="8"/>
      <c r="O18618" s="8"/>
      <c r="P18618" s="8"/>
    </row>
    <row r="18619" spans="12:16" ht="24" customHeight="1">
      <c r="L18619" s="8"/>
      <c r="M18619" s="8"/>
      <c r="N18619" s="8"/>
      <c r="O18619" s="8"/>
      <c r="P18619" s="8"/>
    </row>
    <row r="18620" spans="12:16" ht="24" customHeight="1">
      <c r="L18620" s="8"/>
      <c r="M18620" s="8"/>
      <c r="N18620" s="8"/>
      <c r="O18620" s="8"/>
      <c r="P18620" s="8"/>
    </row>
    <row r="18621" spans="12:16" ht="24" customHeight="1">
      <c r="L18621" s="8"/>
      <c r="M18621" s="8"/>
      <c r="N18621" s="8"/>
      <c r="O18621" s="8"/>
      <c r="P18621" s="8"/>
    </row>
    <row r="18622" spans="12:16" ht="24" customHeight="1">
      <c r="L18622" s="8"/>
      <c r="M18622" s="8"/>
      <c r="N18622" s="8"/>
      <c r="O18622" s="8"/>
      <c r="P18622" s="8"/>
    </row>
    <row r="18623" spans="12:16" ht="24" customHeight="1">
      <c r="L18623" s="8"/>
      <c r="M18623" s="8"/>
      <c r="N18623" s="8"/>
      <c r="O18623" s="8"/>
      <c r="P18623" s="8"/>
    </row>
    <row r="18624" spans="12:16" ht="24" customHeight="1">
      <c r="L18624" s="8"/>
      <c r="M18624" s="8"/>
      <c r="N18624" s="8"/>
      <c r="O18624" s="8"/>
      <c r="P18624" s="8"/>
    </row>
    <row r="18625" spans="12:16" ht="24" customHeight="1">
      <c r="L18625" s="8"/>
      <c r="M18625" s="8"/>
      <c r="N18625" s="8"/>
      <c r="O18625" s="8"/>
      <c r="P18625" s="8"/>
    </row>
    <row r="18626" spans="12:16" ht="24" customHeight="1">
      <c r="L18626" s="8"/>
      <c r="M18626" s="8"/>
      <c r="N18626" s="8"/>
      <c r="O18626" s="8"/>
      <c r="P18626" s="8"/>
    </row>
    <row r="18627" spans="12:16" ht="24" customHeight="1">
      <c r="L18627" s="8"/>
      <c r="M18627" s="8"/>
      <c r="N18627" s="8"/>
      <c r="O18627" s="8"/>
      <c r="P18627" s="8"/>
    </row>
    <row r="18628" spans="12:16" ht="24" customHeight="1">
      <c r="L18628" s="8"/>
      <c r="M18628" s="8"/>
      <c r="N18628" s="8"/>
      <c r="O18628" s="8"/>
      <c r="P18628" s="8"/>
    </row>
    <row r="18629" spans="12:16" ht="24" customHeight="1">
      <c r="L18629" s="8"/>
      <c r="M18629" s="8"/>
      <c r="N18629" s="8"/>
      <c r="O18629" s="8"/>
      <c r="P18629" s="8"/>
    </row>
    <row r="18630" spans="12:16" ht="24" customHeight="1">
      <c r="L18630" s="8"/>
      <c r="M18630" s="8"/>
      <c r="N18630" s="8"/>
      <c r="O18630" s="8"/>
      <c r="P18630" s="8"/>
    </row>
    <row r="18631" spans="12:16" ht="24" customHeight="1">
      <c r="L18631" s="8"/>
      <c r="M18631" s="8"/>
      <c r="N18631" s="8"/>
      <c r="O18631" s="8"/>
      <c r="P18631" s="8"/>
    </row>
    <row r="18632" spans="12:16" ht="24" customHeight="1">
      <c r="L18632" s="8"/>
      <c r="M18632" s="8"/>
      <c r="N18632" s="8"/>
      <c r="O18632" s="8"/>
      <c r="P18632" s="8"/>
    </row>
    <row r="18633" spans="12:16" ht="24" customHeight="1">
      <c r="L18633" s="8"/>
      <c r="M18633" s="8"/>
      <c r="N18633" s="8"/>
      <c r="O18633" s="8"/>
      <c r="P18633" s="8"/>
    </row>
    <row r="18634" spans="12:16" ht="24" customHeight="1">
      <c r="L18634" s="8"/>
      <c r="M18634" s="8"/>
      <c r="N18634" s="8"/>
      <c r="O18634" s="8"/>
      <c r="P18634" s="8"/>
    </row>
    <row r="18635" spans="12:16" ht="24" customHeight="1">
      <c r="L18635" s="8"/>
      <c r="M18635" s="8"/>
      <c r="N18635" s="8"/>
      <c r="O18635" s="8"/>
      <c r="P18635" s="8"/>
    </row>
    <row r="18636" spans="12:16" ht="24" customHeight="1">
      <c r="L18636" s="8"/>
      <c r="M18636" s="8"/>
      <c r="N18636" s="8"/>
      <c r="O18636" s="8"/>
      <c r="P18636" s="8"/>
    </row>
    <row r="18637" spans="12:16" ht="24" customHeight="1">
      <c r="L18637" s="8"/>
      <c r="M18637" s="8"/>
      <c r="N18637" s="8"/>
      <c r="O18637" s="8"/>
      <c r="P18637" s="8"/>
    </row>
    <row r="18638" spans="12:16" ht="24" customHeight="1">
      <c r="L18638" s="8"/>
      <c r="M18638" s="8"/>
      <c r="N18638" s="8"/>
      <c r="O18638" s="8"/>
      <c r="P18638" s="8"/>
    </row>
    <row r="18639" spans="12:16" ht="24" customHeight="1">
      <c r="L18639" s="8"/>
      <c r="M18639" s="8"/>
      <c r="N18639" s="8"/>
      <c r="O18639" s="8"/>
      <c r="P18639" s="8"/>
    </row>
    <row r="18640" spans="12:16" ht="24" customHeight="1">
      <c r="L18640" s="8"/>
      <c r="M18640" s="8"/>
      <c r="N18640" s="8"/>
      <c r="O18640" s="8"/>
      <c r="P18640" s="8"/>
    </row>
    <row r="18641" spans="12:16" ht="24" customHeight="1">
      <c r="L18641" s="8"/>
      <c r="M18641" s="8"/>
      <c r="N18641" s="8"/>
      <c r="O18641" s="8"/>
      <c r="P18641" s="8"/>
    </row>
    <row r="18642" spans="12:16" ht="24" customHeight="1">
      <c r="L18642" s="8"/>
      <c r="M18642" s="8"/>
      <c r="N18642" s="8"/>
      <c r="O18642" s="8"/>
      <c r="P18642" s="8"/>
    </row>
    <row r="18643" spans="12:16" ht="24" customHeight="1">
      <c r="L18643" s="8"/>
      <c r="M18643" s="8"/>
      <c r="N18643" s="8"/>
      <c r="O18643" s="8"/>
      <c r="P18643" s="8"/>
    </row>
    <row r="18644" spans="12:16" ht="24" customHeight="1">
      <c r="L18644" s="8"/>
      <c r="M18644" s="8"/>
      <c r="N18644" s="8"/>
      <c r="O18644" s="8"/>
      <c r="P18644" s="8"/>
    </row>
    <row r="18645" spans="12:16" ht="24" customHeight="1">
      <c r="L18645" s="8"/>
      <c r="M18645" s="8"/>
      <c r="N18645" s="8"/>
      <c r="O18645" s="8"/>
      <c r="P18645" s="8"/>
    </row>
    <row r="18646" spans="12:16" ht="24" customHeight="1">
      <c r="L18646" s="8"/>
      <c r="M18646" s="8"/>
      <c r="N18646" s="8"/>
      <c r="O18646" s="8"/>
      <c r="P18646" s="8"/>
    </row>
    <row r="18647" spans="12:16" ht="24" customHeight="1">
      <c r="L18647" s="8"/>
      <c r="M18647" s="8"/>
      <c r="N18647" s="8"/>
      <c r="O18647" s="8"/>
      <c r="P18647" s="8"/>
    </row>
    <row r="18648" spans="12:16" ht="24" customHeight="1">
      <c r="L18648" s="8"/>
      <c r="M18648" s="8"/>
      <c r="N18648" s="8"/>
      <c r="O18648" s="8"/>
      <c r="P18648" s="8"/>
    </row>
    <row r="18649" spans="12:16" ht="24" customHeight="1">
      <c r="L18649" s="8"/>
      <c r="M18649" s="8"/>
      <c r="N18649" s="8"/>
      <c r="O18649" s="8"/>
      <c r="P18649" s="8"/>
    </row>
    <row r="18650" spans="12:16" ht="24" customHeight="1">
      <c r="L18650" s="8"/>
      <c r="M18650" s="8"/>
      <c r="N18650" s="8"/>
      <c r="O18650" s="8"/>
      <c r="P18650" s="8"/>
    </row>
    <row r="18651" spans="12:16" ht="24" customHeight="1">
      <c r="L18651" s="8"/>
      <c r="M18651" s="8"/>
      <c r="N18651" s="8"/>
      <c r="O18651" s="8"/>
      <c r="P18651" s="8"/>
    </row>
    <row r="18652" spans="12:16" ht="24" customHeight="1">
      <c r="L18652" s="8"/>
      <c r="M18652" s="8"/>
      <c r="N18652" s="8"/>
      <c r="O18652" s="8"/>
      <c r="P18652" s="8"/>
    </row>
    <row r="18653" spans="12:16" ht="24" customHeight="1">
      <c r="L18653" s="8"/>
      <c r="M18653" s="8"/>
      <c r="N18653" s="8"/>
      <c r="O18653" s="8"/>
      <c r="P18653" s="8"/>
    </row>
    <row r="18654" spans="12:16" ht="24" customHeight="1">
      <c r="L18654" s="8"/>
      <c r="M18654" s="8"/>
      <c r="N18654" s="8"/>
      <c r="O18654" s="8"/>
      <c r="P18654" s="8"/>
    </row>
    <row r="18655" spans="12:16" ht="24" customHeight="1">
      <c r="L18655" s="8"/>
      <c r="M18655" s="8"/>
      <c r="N18655" s="8"/>
      <c r="O18655" s="8"/>
      <c r="P18655" s="8"/>
    </row>
    <row r="18656" spans="12:16" ht="24" customHeight="1">
      <c r="L18656" s="8"/>
      <c r="M18656" s="8"/>
      <c r="N18656" s="8"/>
      <c r="O18656" s="8"/>
      <c r="P18656" s="8"/>
    </row>
    <row r="18657" spans="12:16" ht="24" customHeight="1">
      <c r="L18657" s="8"/>
      <c r="M18657" s="8"/>
      <c r="N18657" s="8"/>
      <c r="O18657" s="8"/>
      <c r="P18657" s="8"/>
    </row>
    <row r="18658" spans="12:16" ht="24" customHeight="1">
      <c r="L18658" s="8"/>
      <c r="M18658" s="8"/>
      <c r="N18658" s="8"/>
      <c r="O18658" s="8"/>
      <c r="P18658" s="8"/>
    </row>
    <row r="18659" spans="12:16" ht="24" customHeight="1">
      <c r="L18659" s="8"/>
      <c r="M18659" s="8"/>
      <c r="N18659" s="8"/>
      <c r="O18659" s="8"/>
      <c r="P18659" s="8"/>
    </row>
    <row r="18660" spans="12:16" ht="24" customHeight="1">
      <c r="L18660" s="8"/>
      <c r="M18660" s="8"/>
      <c r="N18660" s="8"/>
      <c r="O18660" s="8"/>
      <c r="P18660" s="8"/>
    </row>
    <row r="18661" spans="12:16" ht="24" customHeight="1">
      <c r="L18661" s="8"/>
      <c r="M18661" s="8"/>
      <c r="N18661" s="8"/>
      <c r="O18661" s="8"/>
      <c r="P18661" s="8"/>
    </row>
    <row r="18662" spans="12:16" ht="24" customHeight="1">
      <c r="L18662" s="8"/>
      <c r="M18662" s="8"/>
      <c r="N18662" s="8"/>
      <c r="O18662" s="8"/>
      <c r="P18662" s="8"/>
    </row>
    <row r="18663" spans="12:16" ht="24" customHeight="1">
      <c r="L18663" s="8"/>
      <c r="M18663" s="8"/>
      <c r="N18663" s="8"/>
      <c r="O18663" s="8"/>
      <c r="P18663" s="8"/>
    </row>
    <row r="18664" spans="12:16" ht="24" customHeight="1">
      <c r="L18664" s="8"/>
      <c r="M18664" s="8"/>
      <c r="N18664" s="8"/>
      <c r="O18664" s="8"/>
      <c r="P18664" s="8"/>
    </row>
    <row r="18665" spans="12:16" ht="24" customHeight="1">
      <c r="L18665" s="8"/>
      <c r="M18665" s="8"/>
      <c r="N18665" s="8"/>
      <c r="O18665" s="8"/>
      <c r="P18665" s="8"/>
    </row>
    <row r="18666" spans="12:16" ht="24" customHeight="1">
      <c r="L18666" s="8"/>
      <c r="M18666" s="8"/>
      <c r="N18666" s="8"/>
      <c r="O18666" s="8"/>
      <c r="P18666" s="8"/>
    </row>
    <row r="18667" spans="12:16" ht="24" customHeight="1">
      <c r="L18667" s="8"/>
      <c r="M18667" s="8"/>
      <c r="N18667" s="8"/>
      <c r="O18667" s="8"/>
      <c r="P18667" s="8"/>
    </row>
    <row r="18668" spans="12:16" ht="24" customHeight="1">
      <c r="L18668" s="8"/>
      <c r="M18668" s="8"/>
      <c r="N18668" s="8"/>
      <c r="O18668" s="8"/>
      <c r="P18668" s="8"/>
    </row>
    <row r="18669" spans="12:16" ht="24" customHeight="1">
      <c r="L18669" s="8"/>
      <c r="M18669" s="8"/>
      <c r="N18669" s="8"/>
      <c r="O18669" s="8"/>
      <c r="P18669" s="8"/>
    </row>
    <row r="18670" spans="12:16" ht="24" customHeight="1">
      <c r="L18670" s="8"/>
      <c r="M18670" s="8"/>
      <c r="N18670" s="8"/>
      <c r="O18670" s="8"/>
      <c r="P18670" s="8"/>
    </row>
    <row r="18671" spans="12:16" ht="24" customHeight="1">
      <c r="L18671" s="8"/>
      <c r="M18671" s="8"/>
      <c r="N18671" s="8"/>
      <c r="O18671" s="8"/>
      <c r="P18671" s="8"/>
    </row>
    <row r="18672" spans="12:16" ht="24" customHeight="1">
      <c r="L18672" s="8"/>
      <c r="M18672" s="8"/>
      <c r="N18672" s="8"/>
      <c r="O18672" s="8"/>
      <c r="P18672" s="8"/>
    </row>
    <row r="18673" spans="12:16" ht="24" customHeight="1">
      <c r="L18673" s="8"/>
      <c r="M18673" s="8"/>
      <c r="N18673" s="8"/>
      <c r="O18673" s="8"/>
      <c r="P18673" s="8"/>
    </row>
    <row r="18674" spans="12:16" ht="24" customHeight="1">
      <c r="L18674" s="8"/>
      <c r="M18674" s="8"/>
      <c r="N18674" s="8"/>
      <c r="O18674" s="8"/>
      <c r="P18674" s="8"/>
    </row>
    <row r="18675" spans="12:16" ht="24" customHeight="1">
      <c r="L18675" s="8"/>
      <c r="M18675" s="8"/>
      <c r="N18675" s="8"/>
      <c r="O18675" s="8"/>
      <c r="P18675" s="8"/>
    </row>
    <row r="18676" spans="12:16" ht="24" customHeight="1">
      <c r="L18676" s="8"/>
      <c r="M18676" s="8"/>
      <c r="N18676" s="8"/>
      <c r="O18676" s="8"/>
      <c r="P18676" s="8"/>
    </row>
    <row r="18677" spans="12:16" ht="24" customHeight="1">
      <c r="L18677" s="8"/>
      <c r="M18677" s="8"/>
      <c r="N18677" s="8"/>
      <c r="O18677" s="8"/>
      <c r="P18677" s="8"/>
    </row>
    <row r="18678" spans="12:16" ht="24" customHeight="1">
      <c r="L18678" s="8"/>
      <c r="M18678" s="8"/>
      <c r="N18678" s="8"/>
      <c r="O18678" s="8"/>
      <c r="P18678" s="8"/>
    </row>
    <row r="18679" spans="12:16" ht="24" customHeight="1">
      <c r="L18679" s="8"/>
      <c r="M18679" s="8"/>
      <c r="N18679" s="8"/>
      <c r="O18679" s="8"/>
      <c r="P18679" s="8"/>
    </row>
    <row r="18680" spans="12:16" ht="24" customHeight="1">
      <c r="L18680" s="8"/>
      <c r="M18680" s="8"/>
      <c r="N18680" s="8"/>
      <c r="O18680" s="8"/>
      <c r="P18680" s="8"/>
    </row>
    <row r="18681" spans="12:16" ht="24" customHeight="1">
      <c r="L18681" s="8"/>
      <c r="M18681" s="8"/>
      <c r="N18681" s="8"/>
      <c r="O18681" s="8"/>
      <c r="P18681" s="8"/>
    </row>
    <row r="18682" spans="12:16" ht="24" customHeight="1">
      <c r="L18682" s="8"/>
      <c r="M18682" s="8"/>
      <c r="N18682" s="8"/>
      <c r="O18682" s="8"/>
      <c r="P18682" s="8"/>
    </row>
    <row r="18683" spans="12:16" ht="24" customHeight="1">
      <c r="L18683" s="8"/>
      <c r="M18683" s="8"/>
      <c r="N18683" s="8"/>
      <c r="O18683" s="8"/>
      <c r="P18683" s="8"/>
    </row>
    <row r="18684" spans="12:16" ht="24" customHeight="1">
      <c r="L18684" s="8"/>
      <c r="M18684" s="8"/>
      <c r="N18684" s="8"/>
      <c r="O18684" s="8"/>
      <c r="P18684" s="8"/>
    </row>
    <row r="18685" spans="12:16" ht="24" customHeight="1">
      <c r="L18685" s="8"/>
      <c r="M18685" s="8"/>
      <c r="N18685" s="8"/>
      <c r="O18685" s="8"/>
      <c r="P18685" s="8"/>
    </row>
    <row r="18686" spans="12:16" ht="24" customHeight="1">
      <c r="L18686" s="8"/>
      <c r="M18686" s="8"/>
      <c r="N18686" s="8"/>
      <c r="O18686" s="8"/>
      <c r="P18686" s="8"/>
    </row>
    <row r="18687" spans="12:16" ht="24" customHeight="1">
      <c r="L18687" s="8"/>
      <c r="M18687" s="8"/>
      <c r="N18687" s="8"/>
      <c r="O18687" s="8"/>
      <c r="P18687" s="8"/>
    </row>
    <row r="18688" spans="12:16" ht="24" customHeight="1">
      <c r="L18688" s="8"/>
      <c r="M18688" s="8"/>
      <c r="N18688" s="8"/>
      <c r="O18688" s="8"/>
      <c r="P18688" s="8"/>
    </row>
    <row r="18689" spans="12:16" ht="24" customHeight="1">
      <c r="L18689" s="8"/>
      <c r="M18689" s="8"/>
      <c r="N18689" s="8"/>
      <c r="O18689" s="8"/>
      <c r="P18689" s="8"/>
    </row>
    <row r="18690" spans="12:16" ht="24" customHeight="1">
      <c r="L18690" s="8"/>
      <c r="M18690" s="8"/>
      <c r="N18690" s="8"/>
      <c r="O18690" s="8"/>
      <c r="P18690" s="8"/>
    </row>
    <row r="18691" spans="12:16" ht="24" customHeight="1">
      <c r="L18691" s="8"/>
      <c r="M18691" s="8"/>
      <c r="N18691" s="8"/>
      <c r="O18691" s="8"/>
      <c r="P18691" s="8"/>
    </row>
    <row r="18692" spans="12:16" ht="24" customHeight="1">
      <c r="L18692" s="8"/>
      <c r="M18692" s="8"/>
      <c r="N18692" s="8"/>
      <c r="O18692" s="8"/>
      <c r="P18692" s="8"/>
    </row>
    <row r="18693" spans="12:16" ht="24" customHeight="1">
      <c r="L18693" s="8"/>
      <c r="M18693" s="8"/>
      <c r="N18693" s="8"/>
      <c r="O18693" s="8"/>
      <c r="P18693" s="8"/>
    </row>
    <row r="18694" spans="12:16" ht="24" customHeight="1">
      <c r="L18694" s="8"/>
      <c r="M18694" s="8"/>
      <c r="N18694" s="8"/>
      <c r="O18694" s="8"/>
      <c r="P18694" s="8"/>
    </row>
    <row r="18695" spans="12:16" ht="24" customHeight="1">
      <c r="L18695" s="8"/>
      <c r="M18695" s="8"/>
      <c r="N18695" s="8"/>
      <c r="O18695" s="8"/>
      <c r="P18695" s="8"/>
    </row>
    <row r="18696" spans="12:16" ht="24" customHeight="1">
      <c r="L18696" s="8"/>
      <c r="M18696" s="8"/>
      <c r="N18696" s="8"/>
      <c r="O18696" s="8"/>
      <c r="P18696" s="8"/>
    </row>
    <row r="18697" spans="12:16" ht="24" customHeight="1">
      <c r="L18697" s="8"/>
      <c r="M18697" s="8"/>
      <c r="N18697" s="8"/>
      <c r="O18697" s="8"/>
      <c r="P18697" s="8"/>
    </row>
    <row r="18698" spans="12:16" ht="24" customHeight="1">
      <c r="L18698" s="8"/>
      <c r="M18698" s="8"/>
      <c r="N18698" s="8"/>
      <c r="O18698" s="8"/>
      <c r="P18698" s="8"/>
    </row>
    <row r="18699" spans="12:16" ht="24" customHeight="1">
      <c r="L18699" s="8"/>
      <c r="M18699" s="8"/>
      <c r="N18699" s="8"/>
      <c r="O18699" s="8"/>
      <c r="P18699" s="8"/>
    </row>
    <row r="18700" spans="12:16" ht="24" customHeight="1">
      <c r="L18700" s="8"/>
      <c r="M18700" s="8"/>
      <c r="N18700" s="8"/>
      <c r="O18700" s="8"/>
      <c r="P18700" s="8"/>
    </row>
    <row r="18701" spans="12:16" ht="24" customHeight="1">
      <c r="L18701" s="8"/>
      <c r="M18701" s="8"/>
      <c r="N18701" s="8"/>
      <c r="O18701" s="8"/>
      <c r="P18701" s="8"/>
    </row>
    <row r="18702" spans="12:16" ht="24" customHeight="1">
      <c r="L18702" s="8"/>
      <c r="M18702" s="8"/>
      <c r="N18702" s="8"/>
      <c r="O18702" s="8"/>
      <c r="P18702" s="8"/>
    </row>
    <row r="18703" spans="12:16" ht="24" customHeight="1">
      <c r="L18703" s="8"/>
      <c r="M18703" s="8"/>
      <c r="N18703" s="8"/>
      <c r="O18703" s="8"/>
      <c r="P18703" s="8"/>
    </row>
    <row r="18704" spans="12:16" ht="24" customHeight="1">
      <c r="L18704" s="8"/>
      <c r="M18704" s="8"/>
      <c r="N18704" s="8"/>
      <c r="O18704" s="8"/>
      <c r="P18704" s="8"/>
    </row>
    <row r="18705" spans="12:16" ht="24" customHeight="1">
      <c r="L18705" s="8"/>
      <c r="M18705" s="8"/>
      <c r="N18705" s="8"/>
      <c r="O18705" s="8"/>
      <c r="P18705" s="8"/>
    </row>
    <row r="18706" spans="12:16" ht="24" customHeight="1">
      <c r="L18706" s="8"/>
      <c r="M18706" s="8"/>
      <c r="N18706" s="8"/>
      <c r="O18706" s="8"/>
      <c r="P18706" s="8"/>
    </row>
    <row r="18707" spans="12:16" ht="24" customHeight="1">
      <c r="L18707" s="8"/>
      <c r="M18707" s="8"/>
      <c r="N18707" s="8"/>
      <c r="O18707" s="8"/>
      <c r="P18707" s="8"/>
    </row>
    <row r="18708" spans="12:16" ht="24" customHeight="1">
      <c r="L18708" s="8"/>
      <c r="M18708" s="8"/>
      <c r="N18708" s="8"/>
      <c r="O18708" s="8"/>
      <c r="P18708" s="8"/>
    </row>
    <row r="18709" spans="12:16" ht="24" customHeight="1">
      <c r="L18709" s="8"/>
      <c r="M18709" s="8"/>
      <c r="N18709" s="8"/>
      <c r="O18709" s="8"/>
      <c r="P18709" s="8"/>
    </row>
    <row r="18710" spans="12:16" ht="24" customHeight="1">
      <c r="L18710" s="8"/>
      <c r="M18710" s="8"/>
      <c r="N18710" s="8"/>
      <c r="O18710" s="8"/>
      <c r="P18710" s="8"/>
    </row>
    <row r="18711" spans="12:16" ht="24" customHeight="1">
      <c r="L18711" s="8"/>
      <c r="M18711" s="8"/>
      <c r="N18711" s="8"/>
      <c r="O18711" s="8"/>
      <c r="P18711" s="8"/>
    </row>
    <row r="18712" spans="12:16" ht="24" customHeight="1">
      <c r="L18712" s="8"/>
      <c r="M18712" s="8"/>
      <c r="N18712" s="8"/>
      <c r="O18712" s="8"/>
      <c r="P18712" s="8"/>
    </row>
    <row r="18713" spans="12:16" ht="24" customHeight="1">
      <c r="L18713" s="8"/>
      <c r="M18713" s="8"/>
      <c r="N18713" s="8"/>
      <c r="O18713" s="8"/>
      <c r="P18713" s="8"/>
    </row>
    <row r="18714" spans="12:16" ht="24" customHeight="1">
      <c r="L18714" s="8"/>
      <c r="M18714" s="8"/>
      <c r="N18714" s="8"/>
      <c r="O18714" s="8"/>
      <c r="P18714" s="8"/>
    </row>
    <row r="18715" spans="12:16" ht="24" customHeight="1">
      <c r="L18715" s="8"/>
      <c r="M18715" s="8"/>
      <c r="N18715" s="8"/>
      <c r="O18715" s="8"/>
      <c r="P18715" s="8"/>
    </row>
    <row r="18716" spans="12:16" ht="24" customHeight="1">
      <c r="L18716" s="8"/>
      <c r="M18716" s="8"/>
      <c r="N18716" s="8"/>
      <c r="O18716" s="8"/>
      <c r="P18716" s="8"/>
    </row>
    <row r="18717" spans="12:16" ht="24" customHeight="1">
      <c r="L18717" s="8"/>
      <c r="M18717" s="8"/>
      <c r="N18717" s="8"/>
      <c r="O18717" s="8"/>
      <c r="P18717" s="8"/>
    </row>
    <row r="18718" spans="12:16" ht="24" customHeight="1">
      <c r="L18718" s="8"/>
      <c r="M18718" s="8"/>
      <c r="N18718" s="8"/>
      <c r="O18718" s="8"/>
      <c r="P18718" s="8"/>
    </row>
    <row r="18719" spans="12:16" ht="24" customHeight="1">
      <c r="L18719" s="8"/>
      <c r="M18719" s="8"/>
      <c r="N18719" s="8"/>
      <c r="O18719" s="8"/>
      <c r="P18719" s="8"/>
    </row>
    <row r="18720" spans="12:16" ht="24" customHeight="1">
      <c r="L18720" s="8"/>
      <c r="M18720" s="8"/>
      <c r="N18720" s="8"/>
      <c r="O18720" s="8"/>
      <c r="P18720" s="8"/>
    </row>
    <row r="18721" spans="12:16" ht="24" customHeight="1">
      <c r="L18721" s="8"/>
      <c r="M18721" s="8"/>
      <c r="N18721" s="8"/>
      <c r="O18721" s="8"/>
      <c r="P18721" s="8"/>
    </row>
    <row r="18722" spans="12:16" ht="24" customHeight="1">
      <c r="L18722" s="8"/>
      <c r="M18722" s="8"/>
      <c r="N18722" s="8"/>
      <c r="O18722" s="8"/>
      <c r="P18722" s="8"/>
    </row>
    <row r="18723" spans="12:16" ht="24" customHeight="1">
      <c r="L18723" s="8"/>
      <c r="M18723" s="8"/>
      <c r="N18723" s="8"/>
      <c r="O18723" s="8"/>
      <c r="P18723" s="8"/>
    </row>
    <row r="18724" spans="12:16" ht="24" customHeight="1">
      <c r="L18724" s="8"/>
      <c r="M18724" s="8"/>
      <c r="N18724" s="8"/>
      <c r="O18724" s="8"/>
      <c r="P18724" s="8"/>
    </row>
    <row r="18725" spans="12:16" ht="24" customHeight="1">
      <c r="L18725" s="8"/>
      <c r="M18725" s="8"/>
      <c r="N18725" s="8"/>
      <c r="O18725" s="8"/>
      <c r="P18725" s="8"/>
    </row>
    <row r="18726" spans="12:16" ht="24" customHeight="1">
      <c r="L18726" s="8"/>
      <c r="M18726" s="8"/>
      <c r="N18726" s="8"/>
      <c r="O18726" s="8"/>
      <c r="P18726" s="8"/>
    </row>
    <row r="18727" spans="12:16" ht="24" customHeight="1">
      <c r="L18727" s="8"/>
      <c r="M18727" s="8"/>
      <c r="N18727" s="8"/>
      <c r="O18727" s="8"/>
      <c r="P18727" s="8"/>
    </row>
    <row r="18728" spans="12:16" ht="24" customHeight="1">
      <c r="L18728" s="8"/>
      <c r="M18728" s="8"/>
      <c r="N18728" s="8"/>
      <c r="O18728" s="8"/>
      <c r="P18728" s="8"/>
    </row>
    <row r="18729" spans="12:16" ht="24" customHeight="1">
      <c r="L18729" s="8"/>
      <c r="M18729" s="8"/>
      <c r="N18729" s="8"/>
      <c r="O18729" s="8"/>
      <c r="P18729" s="8"/>
    </row>
    <row r="18730" spans="12:16" ht="24" customHeight="1">
      <c r="L18730" s="8"/>
      <c r="M18730" s="8"/>
      <c r="N18730" s="8"/>
      <c r="O18730" s="8"/>
      <c r="P18730" s="8"/>
    </row>
    <row r="18731" spans="12:16" ht="24" customHeight="1">
      <c r="L18731" s="8"/>
      <c r="M18731" s="8"/>
      <c r="N18731" s="8"/>
      <c r="O18731" s="8"/>
      <c r="P18731" s="8"/>
    </row>
    <row r="18732" spans="12:16" ht="24" customHeight="1">
      <c r="L18732" s="8"/>
      <c r="M18732" s="8"/>
      <c r="N18732" s="8"/>
      <c r="O18732" s="8"/>
      <c r="P18732" s="8"/>
    </row>
    <row r="18733" spans="12:16" ht="24" customHeight="1">
      <c r="L18733" s="8"/>
      <c r="M18733" s="8"/>
      <c r="N18733" s="8"/>
      <c r="O18733" s="8"/>
      <c r="P18733" s="8"/>
    </row>
    <row r="18734" spans="12:16" ht="24" customHeight="1">
      <c r="L18734" s="8"/>
      <c r="M18734" s="8"/>
      <c r="N18734" s="8"/>
      <c r="O18734" s="8"/>
      <c r="P18734" s="8"/>
    </row>
    <row r="18735" spans="12:16" ht="24" customHeight="1">
      <c r="L18735" s="8"/>
      <c r="M18735" s="8"/>
      <c r="N18735" s="8"/>
      <c r="O18735" s="8"/>
      <c r="P18735" s="8"/>
    </row>
    <row r="18736" spans="12:16" ht="24" customHeight="1">
      <c r="L18736" s="8"/>
      <c r="M18736" s="8"/>
      <c r="N18736" s="8"/>
      <c r="O18736" s="8"/>
      <c r="P18736" s="8"/>
    </row>
    <row r="18737" spans="12:16" ht="24" customHeight="1">
      <c r="L18737" s="8"/>
      <c r="M18737" s="8"/>
      <c r="N18737" s="8"/>
      <c r="O18737" s="8"/>
      <c r="P18737" s="8"/>
    </row>
    <row r="18738" spans="12:16" ht="24" customHeight="1">
      <c r="L18738" s="8"/>
      <c r="M18738" s="8"/>
      <c r="N18738" s="8"/>
      <c r="O18738" s="8"/>
      <c r="P18738" s="8"/>
    </row>
    <row r="18739" spans="12:16" ht="24" customHeight="1">
      <c r="L18739" s="8"/>
      <c r="M18739" s="8"/>
      <c r="N18739" s="8"/>
      <c r="O18739" s="8"/>
      <c r="P18739" s="8"/>
    </row>
    <row r="18740" spans="12:16" ht="24" customHeight="1">
      <c r="L18740" s="8"/>
      <c r="M18740" s="8"/>
      <c r="N18740" s="8"/>
      <c r="O18740" s="8"/>
      <c r="P18740" s="8"/>
    </row>
    <row r="18741" spans="12:16" ht="24" customHeight="1">
      <c r="L18741" s="8"/>
      <c r="M18741" s="8"/>
      <c r="N18741" s="8"/>
      <c r="O18741" s="8"/>
      <c r="P18741" s="8"/>
    </row>
    <row r="18742" spans="12:16" ht="24" customHeight="1">
      <c r="L18742" s="8"/>
      <c r="M18742" s="8"/>
      <c r="N18742" s="8"/>
      <c r="O18742" s="8"/>
      <c r="P18742" s="8"/>
    </row>
    <row r="18743" spans="12:16" ht="24" customHeight="1">
      <c r="L18743" s="8"/>
      <c r="M18743" s="8"/>
      <c r="N18743" s="8"/>
      <c r="O18743" s="8"/>
      <c r="P18743" s="8"/>
    </row>
    <row r="18744" spans="12:16" ht="24" customHeight="1">
      <c r="L18744" s="8"/>
      <c r="M18744" s="8"/>
      <c r="N18744" s="8"/>
      <c r="O18744" s="8"/>
      <c r="P18744" s="8"/>
    </row>
    <row r="18745" spans="12:16" ht="24" customHeight="1">
      <c r="L18745" s="8"/>
      <c r="M18745" s="8"/>
      <c r="N18745" s="8"/>
      <c r="O18745" s="8"/>
      <c r="P18745" s="8"/>
    </row>
    <row r="18746" spans="12:16" ht="24" customHeight="1">
      <c r="L18746" s="8"/>
      <c r="M18746" s="8"/>
      <c r="N18746" s="8"/>
      <c r="O18746" s="8"/>
      <c r="P18746" s="8"/>
    </row>
    <row r="18747" spans="12:16" ht="24" customHeight="1">
      <c r="L18747" s="8"/>
      <c r="M18747" s="8"/>
      <c r="N18747" s="8"/>
      <c r="O18747" s="8"/>
      <c r="P18747" s="8"/>
    </row>
    <row r="18748" spans="12:16" ht="24" customHeight="1">
      <c r="L18748" s="8"/>
      <c r="M18748" s="8"/>
      <c r="N18748" s="8"/>
      <c r="O18748" s="8"/>
      <c r="P18748" s="8"/>
    </row>
    <row r="18749" spans="12:16" ht="24" customHeight="1">
      <c r="L18749" s="8"/>
      <c r="M18749" s="8"/>
      <c r="N18749" s="8"/>
      <c r="O18749" s="8"/>
      <c r="P18749" s="8"/>
    </row>
    <row r="18750" spans="12:16" ht="24" customHeight="1">
      <c r="L18750" s="8"/>
      <c r="M18750" s="8"/>
      <c r="N18750" s="8"/>
      <c r="O18750" s="8"/>
      <c r="P18750" s="8"/>
    </row>
    <row r="18751" spans="12:16" ht="24" customHeight="1">
      <c r="L18751" s="8"/>
      <c r="M18751" s="8"/>
      <c r="N18751" s="8"/>
      <c r="O18751" s="8"/>
      <c r="P18751" s="8"/>
    </row>
    <row r="18752" spans="12:16" ht="24" customHeight="1">
      <c r="L18752" s="8"/>
      <c r="M18752" s="8"/>
      <c r="N18752" s="8"/>
      <c r="O18752" s="8"/>
      <c r="P18752" s="8"/>
    </row>
    <row r="18753" spans="12:16" ht="24" customHeight="1">
      <c r="L18753" s="8"/>
      <c r="M18753" s="8"/>
      <c r="N18753" s="8"/>
      <c r="O18753" s="8"/>
      <c r="P18753" s="8"/>
    </row>
    <row r="18754" spans="12:16" ht="24" customHeight="1">
      <c r="L18754" s="8"/>
      <c r="M18754" s="8"/>
      <c r="N18754" s="8"/>
      <c r="O18754" s="8"/>
      <c r="P18754" s="8"/>
    </row>
    <row r="18755" spans="12:16" ht="24" customHeight="1">
      <c r="L18755" s="8"/>
      <c r="M18755" s="8"/>
      <c r="N18755" s="8"/>
      <c r="O18755" s="8"/>
      <c r="P18755" s="8"/>
    </row>
    <row r="18756" spans="12:16" ht="24" customHeight="1">
      <c r="L18756" s="8"/>
      <c r="M18756" s="8"/>
      <c r="N18756" s="8"/>
      <c r="O18756" s="8"/>
      <c r="P18756" s="8"/>
    </row>
    <row r="18757" spans="12:16" ht="24" customHeight="1">
      <c r="L18757" s="8"/>
      <c r="M18757" s="8"/>
      <c r="N18757" s="8"/>
      <c r="O18757" s="8"/>
      <c r="P18757" s="8"/>
    </row>
    <row r="18758" spans="12:16" ht="24" customHeight="1">
      <c r="L18758" s="8"/>
      <c r="M18758" s="8"/>
      <c r="N18758" s="8"/>
      <c r="O18758" s="8"/>
      <c r="P18758" s="8"/>
    </row>
    <row r="18759" spans="12:16" ht="24" customHeight="1">
      <c r="L18759" s="8"/>
      <c r="M18759" s="8"/>
      <c r="N18759" s="8"/>
      <c r="O18759" s="8"/>
      <c r="P18759" s="8"/>
    </row>
    <row r="18760" spans="12:16" ht="24" customHeight="1">
      <c r="L18760" s="8"/>
      <c r="M18760" s="8"/>
      <c r="N18760" s="8"/>
      <c r="O18760" s="8"/>
      <c r="P18760" s="8"/>
    </row>
    <row r="18761" spans="12:16" ht="24" customHeight="1">
      <c r="L18761" s="8"/>
      <c r="M18761" s="8"/>
      <c r="N18761" s="8"/>
      <c r="O18761" s="8"/>
      <c r="P18761" s="8"/>
    </row>
    <row r="18762" spans="12:16" ht="24" customHeight="1">
      <c r="L18762" s="8"/>
      <c r="M18762" s="8"/>
      <c r="N18762" s="8"/>
      <c r="O18762" s="8"/>
      <c r="P18762" s="8"/>
    </row>
    <row r="18763" spans="12:16" ht="24" customHeight="1">
      <c r="L18763" s="8"/>
      <c r="M18763" s="8"/>
      <c r="N18763" s="8"/>
      <c r="O18763" s="8"/>
      <c r="P18763" s="8"/>
    </row>
    <row r="18764" spans="12:16" ht="24" customHeight="1">
      <c r="L18764" s="8"/>
      <c r="M18764" s="8"/>
      <c r="N18764" s="8"/>
      <c r="O18764" s="8"/>
      <c r="P18764" s="8"/>
    </row>
    <row r="18765" spans="12:16" ht="24" customHeight="1">
      <c r="L18765" s="8"/>
      <c r="M18765" s="8"/>
      <c r="N18765" s="8"/>
      <c r="O18765" s="8"/>
      <c r="P18765" s="8"/>
    </row>
    <row r="18766" spans="12:16" ht="24" customHeight="1">
      <c r="L18766" s="8"/>
      <c r="M18766" s="8"/>
      <c r="N18766" s="8"/>
      <c r="O18766" s="8"/>
      <c r="P18766" s="8"/>
    </row>
    <row r="18767" spans="12:16" ht="24" customHeight="1">
      <c r="L18767" s="8"/>
      <c r="M18767" s="8"/>
      <c r="N18767" s="8"/>
      <c r="O18767" s="8"/>
      <c r="P18767" s="8"/>
    </row>
    <row r="18768" spans="12:16" ht="24" customHeight="1">
      <c r="L18768" s="8"/>
      <c r="M18768" s="8"/>
      <c r="N18768" s="8"/>
      <c r="O18768" s="8"/>
      <c r="P18768" s="8"/>
    </row>
    <row r="18769" spans="12:16" ht="24" customHeight="1">
      <c r="L18769" s="8"/>
      <c r="M18769" s="8"/>
      <c r="N18769" s="8"/>
      <c r="O18769" s="8"/>
      <c r="P18769" s="8"/>
    </row>
    <row r="18770" spans="12:16" ht="24" customHeight="1">
      <c r="L18770" s="8"/>
      <c r="M18770" s="8"/>
      <c r="N18770" s="8"/>
      <c r="O18770" s="8"/>
      <c r="P18770" s="8"/>
    </row>
    <row r="18771" spans="12:16" ht="24" customHeight="1">
      <c r="L18771" s="8"/>
      <c r="M18771" s="8"/>
      <c r="N18771" s="8"/>
      <c r="O18771" s="8"/>
      <c r="P18771" s="8"/>
    </row>
    <row r="18772" spans="12:16" ht="24" customHeight="1">
      <c r="L18772" s="8"/>
      <c r="M18772" s="8"/>
      <c r="N18772" s="8"/>
      <c r="O18772" s="8"/>
      <c r="P18772" s="8"/>
    </row>
    <row r="18773" spans="12:16" ht="24" customHeight="1">
      <c r="L18773" s="8"/>
      <c r="M18773" s="8"/>
      <c r="N18773" s="8"/>
      <c r="O18773" s="8"/>
      <c r="P18773" s="8"/>
    </row>
    <row r="18774" spans="12:16" ht="24" customHeight="1">
      <c r="L18774" s="8"/>
      <c r="M18774" s="8"/>
      <c r="N18774" s="8"/>
      <c r="O18774" s="8"/>
      <c r="P18774" s="8"/>
    </row>
    <row r="18775" spans="12:16" ht="24" customHeight="1">
      <c r="L18775" s="8"/>
      <c r="M18775" s="8"/>
      <c r="N18775" s="8"/>
      <c r="O18775" s="8"/>
      <c r="P18775" s="8"/>
    </row>
    <row r="18776" spans="12:16" ht="24" customHeight="1">
      <c r="L18776" s="8"/>
      <c r="M18776" s="8"/>
      <c r="N18776" s="8"/>
      <c r="O18776" s="8"/>
      <c r="P18776" s="8"/>
    </row>
    <row r="18777" spans="12:16" ht="24" customHeight="1">
      <c r="L18777" s="8"/>
      <c r="M18777" s="8"/>
      <c r="N18777" s="8"/>
      <c r="O18777" s="8"/>
      <c r="P18777" s="8"/>
    </row>
    <row r="18778" spans="12:16" ht="24" customHeight="1">
      <c r="L18778" s="8"/>
      <c r="M18778" s="8"/>
      <c r="N18778" s="8"/>
      <c r="O18778" s="8"/>
      <c r="P18778" s="8"/>
    </row>
    <row r="18779" spans="12:16" ht="24" customHeight="1">
      <c r="L18779" s="8"/>
      <c r="M18779" s="8"/>
      <c r="N18779" s="8"/>
      <c r="O18779" s="8"/>
      <c r="P18779" s="8"/>
    </row>
    <row r="18780" spans="12:16" ht="24" customHeight="1">
      <c r="L18780" s="8"/>
      <c r="M18780" s="8"/>
      <c r="N18780" s="8"/>
      <c r="O18780" s="8"/>
      <c r="P18780" s="8"/>
    </row>
    <row r="18781" spans="12:16" ht="24" customHeight="1">
      <c r="L18781" s="8"/>
      <c r="M18781" s="8"/>
      <c r="N18781" s="8"/>
      <c r="O18781" s="8"/>
      <c r="P18781" s="8"/>
    </row>
    <row r="18782" spans="12:16" ht="24" customHeight="1">
      <c r="L18782" s="8"/>
      <c r="M18782" s="8"/>
      <c r="N18782" s="8"/>
      <c r="O18782" s="8"/>
      <c r="P18782" s="8"/>
    </row>
    <row r="18783" spans="12:16" ht="24" customHeight="1">
      <c r="L18783" s="8"/>
      <c r="M18783" s="8"/>
      <c r="N18783" s="8"/>
      <c r="O18783" s="8"/>
      <c r="P18783" s="8"/>
    </row>
    <row r="18784" spans="12:16" ht="24" customHeight="1">
      <c r="L18784" s="8"/>
      <c r="M18784" s="8"/>
      <c r="N18784" s="8"/>
      <c r="O18784" s="8"/>
      <c r="P18784" s="8"/>
    </row>
    <row r="18785" spans="12:16" ht="24" customHeight="1">
      <c r="L18785" s="8"/>
      <c r="M18785" s="8"/>
      <c r="N18785" s="8"/>
      <c r="O18785" s="8"/>
      <c r="P18785" s="8"/>
    </row>
    <row r="18786" spans="12:16" ht="24" customHeight="1">
      <c r="L18786" s="8"/>
      <c r="M18786" s="8"/>
      <c r="N18786" s="8"/>
      <c r="O18786" s="8"/>
      <c r="P18786" s="8"/>
    </row>
    <row r="18787" spans="12:16" ht="24" customHeight="1">
      <c r="L18787" s="8"/>
      <c r="M18787" s="8"/>
      <c r="N18787" s="8"/>
      <c r="O18787" s="8"/>
      <c r="P18787" s="8"/>
    </row>
    <row r="18788" spans="12:16" ht="24" customHeight="1">
      <c r="L18788" s="8"/>
      <c r="M18788" s="8"/>
      <c r="N18788" s="8"/>
      <c r="O18788" s="8"/>
      <c r="P18788" s="8"/>
    </row>
    <row r="18789" spans="12:16" ht="24" customHeight="1">
      <c r="L18789" s="8"/>
      <c r="M18789" s="8"/>
      <c r="N18789" s="8"/>
      <c r="O18789" s="8"/>
      <c r="P18789" s="8"/>
    </row>
    <row r="18790" spans="12:16" ht="24" customHeight="1">
      <c r="L18790" s="8"/>
      <c r="M18790" s="8"/>
      <c r="N18790" s="8"/>
      <c r="O18790" s="8"/>
      <c r="P18790" s="8"/>
    </row>
    <row r="18791" spans="12:16" ht="24" customHeight="1">
      <c r="L18791" s="8"/>
      <c r="M18791" s="8"/>
      <c r="N18791" s="8"/>
      <c r="O18791" s="8"/>
      <c r="P18791" s="8"/>
    </row>
    <row r="18792" spans="12:16" ht="24" customHeight="1">
      <c r="L18792" s="8"/>
      <c r="M18792" s="8"/>
      <c r="N18792" s="8"/>
      <c r="O18792" s="8"/>
      <c r="P18792" s="8"/>
    </row>
    <row r="18793" spans="12:16" ht="24" customHeight="1">
      <c r="L18793" s="8"/>
      <c r="M18793" s="8"/>
      <c r="N18793" s="8"/>
      <c r="O18793" s="8"/>
      <c r="P18793" s="8"/>
    </row>
    <row r="18794" spans="12:16" ht="24" customHeight="1">
      <c r="L18794" s="8"/>
      <c r="M18794" s="8"/>
      <c r="N18794" s="8"/>
      <c r="O18794" s="8"/>
      <c r="P18794" s="8"/>
    </row>
    <row r="18795" spans="12:16" ht="24" customHeight="1">
      <c r="L18795" s="8"/>
      <c r="M18795" s="8"/>
      <c r="N18795" s="8"/>
      <c r="O18795" s="8"/>
      <c r="P18795" s="8"/>
    </row>
    <row r="18796" spans="12:16" ht="24" customHeight="1">
      <c r="L18796" s="8"/>
      <c r="M18796" s="8"/>
      <c r="N18796" s="8"/>
      <c r="O18796" s="8"/>
      <c r="P18796" s="8"/>
    </row>
    <row r="18797" spans="12:16" ht="24" customHeight="1">
      <c r="L18797" s="8"/>
      <c r="M18797" s="8"/>
      <c r="N18797" s="8"/>
      <c r="O18797" s="8"/>
      <c r="P18797" s="8"/>
    </row>
    <row r="18798" spans="12:16" ht="24" customHeight="1">
      <c r="L18798" s="8"/>
      <c r="M18798" s="8"/>
      <c r="N18798" s="8"/>
      <c r="O18798" s="8"/>
      <c r="P18798" s="8"/>
    </row>
    <row r="18799" spans="12:16" ht="24" customHeight="1">
      <c r="L18799" s="8"/>
      <c r="M18799" s="8"/>
      <c r="N18799" s="8"/>
      <c r="O18799" s="8"/>
      <c r="P18799" s="8"/>
    </row>
    <row r="18800" spans="12:16" ht="24" customHeight="1">
      <c r="L18800" s="8"/>
      <c r="M18800" s="8"/>
      <c r="N18800" s="8"/>
      <c r="O18800" s="8"/>
      <c r="P18800" s="8"/>
    </row>
    <row r="18801" spans="12:16" ht="24" customHeight="1">
      <c r="L18801" s="8"/>
      <c r="M18801" s="8"/>
      <c r="N18801" s="8"/>
      <c r="O18801" s="8"/>
      <c r="P18801" s="8"/>
    </row>
    <row r="18802" spans="12:16" ht="24" customHeight="1">
      <c r="L18802" s="8"/>
      <c r="M18802" s="8"/>
      <c r="N18802" s="8"/>
      <c r="O18802" s="8"/>
      <c r="P18802" s="8"/>
    </row>
    <row r="18803" spans="12:16" ht="24" customHeight="1">
      <c r="L18803" s="8"/>
      <c r="M18803" s="8"/>
      <c r="N18803" s="8"/>
      <c r="O18803" s="8"/>
      <c r="P18803" s="8"/>
    </row>
    <row r="18804" spans="12:16" ht="24" customHeight="1">
      <c r="L18804" s="8"/>
      <c r="M18804" s="8"/>
      <c r="N18804" s="8"/>
      <c r="O18804" s="8"/>
      <c r="P18804" s="8"/>
    </row>
    <row r="18805" spans="12:16" ht="24" customHeight="1">
      <c r="L18805" s="8"/>
      <c r="M18805" s="8"/>
      <c r="N18805" s="8"/>
      <c r="O18805" s="8"/>
      <c r="P18805" s="8"/>
    </row>
    <row r="18806" spans="12:16" ht="24" customHeight="1">
      <c r="L18806" s="8"/>
      <c r="M18806" s="8"/>
      <c r="N18806" s="8"/>
      <c r="O18806" s="8"/>
      <c r="P18806" s="8"/>
    </row>
    <row r="18807" spans="12:16" ht="24" customHeight="1">
      <c r="L18807" s="8"/>
      <c r="M18807" s="8"/>
      <c r="N18807" s="8"/>
      <c r="O18807" s="8"/>
      <c r="P18807" s="8"/>
    </row>
    <row r="18808" spans="12:16" ht="24" customHeight="1">
      <c r="L18808" s="8"/>
      <c r="M18808" s="8"/>
      <c r="N18808" s="8"/>
      <c r="O18808" s="8"/>
      <c r="P18808" s="8"/>
    </row>
    <row r="18809" spans="12:16" ht="24" customHeight="1">
      <c r="L18809" s="8"/>
      <c r="M18809" s="8"/>
      <c r="N18809" s="8"/>
      <c r="O18809" s="8"/>
      <c r="P18809" s="8"/>
    </row>
    <row r="18810" spans="12:16" ht="24" customHeight="1">
      <c r="L18810" s="8"/>
      <c r="M18810" s="8"/>
      <c r="N18810" s="8"/>
      <c r="O18810" s="8"/>
      <c r="P18810" s="8"/>
    </row>
    <row r="18811" spans="12:16" ht="24" customHeight="1">
      <c r="L18811" s="8"/>
      <c r="M18811" s="8"/>
      <c r="N18811" s="8"/>
      <c r="O18811" s="8"/>
      <c r="P18811" s="8"/>
    </row>
    <row r="18812" spans="12:16" ht="24" customHeight="1">
      <c r="L18812" s="8"/>
      <c r="M18812" s="8"/>
      <c r="N18812" s="8"/>
      <c r="O18812" s="8"/>
      <c r="P18812" s="8"/>
    </row>
    <row r="18813" spans="12:16" ht="24" customHeight="1">
      <c r="L18813" s="8"/>
      <c r="M18813" s="8"/>
      <c r="N18813" s="8"/>
      <c r="O18813" s="8"/>
      <c r="P18813" s="8"/>
    </row>
    <row r="18814" spans="12:16" ht="24" customHeight="1">
      <c r="L18814" s="8"/>
      <c r="M18814" s="8"/>
      <c r="N18814" s="8"/>
      <c r="O18814" s="8"/>
      <c r="P18814" s="8"/>
    </row>
    <row r="18815" spans="12:16" ht="24" customHeight="1">
      <c r="L18815" s="8"/>
      <c r="M18815" s="8"/>
      <c r="N18815" s="8"/>
      <c r="O18815" s="8"/>
      <c r="P18815" s="8"/>
    </row>
    <row r="18816" spans="12:16" ht="24" customHeight="1">
      <c r="L18816" s="8"/>
      <c r="M18816" s="8"/>
      <c r="N18816" s="8"/>
      <c r="O18816" s="8"/>
      <c r="P18816" s="8"/>
    </row>
    <row r="18817" spans="12:16" ht="24" customHeight="1">
      <c r="L18817" s="8"/>
      <c r="M18817" s="8"/>
      <c r="N18817" s="8"/>
      <c r="O18817" s="8"/>
      <c r="P18817" s="8"/>
    </row>
    <row r="18818" spans="12:16" ht="24" customHeight="1">
      <c r="L18818" s="8"/>
      <c r="M18818" s="8"/>
      <c r="N18818" s="8"/>
      <c r="O18818" s="8"/>
      <c r="P18818" s="8"/>
    </row>
    <row r="18819" spans="12:16" ht="24" customHeight="1">
      <c r="L18819" s="8"/>
      <c r="M18819" s="8"/>
      <c r="N18819" s="8"/>
      <c r="O18819" s="8"/>
      <c r="P18819" s="8"/>
    </row>
    <row r="18820" spans="12:16" ht="24" customHeight="1">
      <c r="L18820" s="8"/>
      <c r="M18820" s="8"/>
      <c r="N18820" s="8"/>
      <c r="O18820" s="8"/>
      <c r="P18820" s="8"/>
    </row>
    <row r="18821" spans="12:16" ht="24" customHeight="1">
      <c r="L18821" s="8"/>
      <c r="M18821" s="8"/>
      <c r="N18821" s="8"/>
      <c r="O18821" s="8"/>
      <c r="P18821" s="8"/>
    </row>
    <row r="18822" spans="12:16" ht="24" customHeight="1">
      <c r="L18822" s="8"/>
      <c r="M18822" s="8"/>
      <c r="N18822" s="8"/>
      <c r="O18822" s="8"/>
      <c r="P18822" s="8"/>
    </row>
    <row r="18823" spans="12:16" ht="24" customHeight="1">
      <c r="L18823" s="8"/>
      <c r="M18823" s="8"/>
      <c r="N18823" s="8"/>
      <c r="O18823" s="8"/>
      <c r="P18823" s="8"/>
    </row>
    <row r="18824" spans="12:16" ht="24" customHeight="1">
      <c r="L18824" s="8"/>
      <c r="M18824" s="8"/>
      <c r="N18824" s="8"/>
      <c r="O18824" s="8"/>
      <c r="P18824" s="8"/>
    </row>
    <row r="18825" spans="12:16" ht="24" customHeight="1">
      <c r="L18825" s="8"/>
      <c r="M18825" s="8"/>
      <c r="N18825" s="8"/>
      <c r="O18825" s="8"/>
      <c r="P18825" s="8"/>
    </row>
    <row r="18826" spans="12:16" ht="24" customHeight="1">
      <c r="L18826" s="8"/>
      <c r="M18826" s="8"/>
      <c r="N18826" s="8"/>
      <c r="O18826" s="8"/>
      <c r="P18826" s="8"/>
    </row>
    <row r="18827" spans="12:16" ht="24" customHeight="1">
      <c r="L18827" s="8"/>
      <c r="M18827" s="8"/>
      <c r="N18827" s="8"/>
      <c r="O18827" s="8"/>
      <c r="P18827" s="8"/>
    </row>
    <row r="18828" spans="12:16" ht="24" customHeight="1">
      <c r="L18828" s="8"/>
      <c r="M18828" s="8"/>
      <c r="N18828" s="8"/>
      <c r="O18828" s="8"/>
      <c r="P18828" s="8"/>
    </row>
    <row r="18829" spans="12:16" ht="24" customHeight="1">
      <c r="L18829" s="8"/>
      <c r="M18829" s="8"/>
      <c r="N18829" s="8"/>
      <c r="O18829" s="8"/>
      <c r="P18829" s="8"/>
    </row>
    <row r="18830" spans="12:16" ht="24" customHeight="1">
      <c r="L18830" s="8"/>
      <c r="M18830" s="8"/>
      <c r="N18830" s="8"/>
      <c r="O18830" s="8"/>
      <c r="P18830" s="8"/>
    </row>
    <row r="18831" spans="12:16" ht="24" customHeight="1">
      <c r="L18831" s="8"/>
      <c r="M18831" s="8"/>
      <c r="N18831" s="8"/>
      <c r="O18831" s="8"/>
      <c r="P18831" s="8"/>
    </row>
    <row r="18832" spans="12:16" ht="24" customHeight="1">
      <c r="L18832" s="8"/>
      <c r="M18832" s="8"/>
      <c r="N18832" s="8"/>
      <c r="O18832" s="8"/>
      <c r="P18832" s="8"/>
    </row>
    <row r="18833" spans="12:16" ht="24" customHeight="1">
      <c r="L18833" s="8"/>
      <c r="M18833" s="8"/>
      <c r="N18833" s="8"/>
      <c r="O18833" s="8"/>
      <c r="P18833" s="8"/>
    </row>
    <row r="18834" spans="12:16" ht="24" customHeight="1">
      <c r="L18834" s="8"/>
      <c r="M18834" s="8"/>
      <c r="N18834" s="8"/>
      <c r="O18834" s="8"/>
      <c r="P18834" s="8"/>
    </row>
    <row r="18835" spans="12:16" ht="24" customHeight="1">
      <c r="L18835" s="8"/>
      <c r="M18835" s="8"/>
      <c r="N18835" s="8"/>
      <c r="O18835" s="8"/>
      <c r="P18835" s="8"/>
    </row>
    <row r="18836" spans="12:16" ht="24" customHeight="1">
      <c r="L18836" s="8"/>
      <c r="M18836" s="8"/>
      <c r="N18836" s="8"/>
      <c r="O18836" s="8"/>
      <c r="P18836" s="8"/>
    </row>
    <row r="18837" spans="12:16" ht="24" customHeight="1">
      <c r="L18837" s="8"/>
      <c r="M18837" s="8"/>
      <c r="N18837" s="8"/>
      <c r="O18837" s="8"/>
      <c r="P18837" s="8"/>
    </row>
    <row r="18838" spans="12:16" ht="24" customHeight="1">
      <c r="L18838" s="8"/>
      <c r="M18838" s="8"/>
      <c r="N18838" s="8"/>
      <c r="O18838" s="8"/>
      <c r="P18838" s="8"/>
    </row>
    <row r="18839" spans="12:16" ht="24" customHeight="1">
      <c r="L18839" s="8"/>
      <c r="M18839" s="8"/>
      <c r="N18839" s="8"/>
      <c r="O18839" s="8"/>
      <c r="P18839" s="8"/>
    </row>
    <row r="18840" spans="12:16" ht="24" customHeight="1">
      <c r="L18840" s="8"/>
      <c r="M18840" s="8"/>
      <c r="N18840" s="8"/>
      <c r="O18840" s="8"/>
      <c r="P18840" s="8"/>
    </row>
    <row r="18841" spans="12:16" ht="24" customHeight="1">
      <c r="L18841" s="8"/>
      <c r="M18841" s="8"/>
      <c r="N18841" s="8"/>
      <c r="O18841" s="8"/>
      <c r="P18841" s="8"/>
    </row>
    <row r="18842" spans="12:16" ht="24" customHeight="1">
      <c r="L18842" s="8"/>
      <c r="M18842" s="8"/>
      <c r="N18842" s="8"/>
      <c r="O18842" s="8"/>
      <c r="P18842" s="8"/>
    </row>
    <row r="18843" spans="12:16" ht="24" customHeight="1">
      <c r="L18843" s="8"/>
      <c r="M18843" s="8"/>
      <c r="N18843" s="8"/>
      <c r="O18843" s="8"/>
      <c r="P18843" s="8"/>
    </row>
    <row r="18844" spans="12:16" ht="24" customHeight="1">
      <c r="L18844" s="8"/>
      <c r="M18844" s="8"/>
      <c r="N18844" s="8"/>
      <c r="O18844" s="8"/>
      <c r="P18844" s="8"/>
    </row>
    <row r="18845" spans="12:16" ht="24" customHeight="1">
      <c r="L18845" s="8"/>
      <c r="M18845" s="8"/>
      <c r="N18845" s="8"/>
      <c r="O18845" s="8"/>
      <c r="P18845" s="8"/>
    </row>
    <row r="18846" spans="12:16" ht="24" customHeight="1">
      <c r="L18846" s="8"/>
      <c r="M18846" s="8"/>
      <c r="N18846" s="8"/>
      <c r="O18846" s="8"/>
      <c r="P18846" s="8"/>
    </row>
    <row r="18847" spans="12:16" ht="24" customHeight="1">
      <c r="L18847" s="8"/>
      <c r="M18847" s="8"/>
      <c r="N18847" s="8"/>
      <c r="O18847" s="8"/>
      <c r="P18847" s="8"/>
    </row>
    <row r="18848" spans="12:16" ht="24" customHeight="1">
      <c r="L18848" s="8"/>
      <c r="M18848" s="8"/>
      <c r="N18848" s="8"/>
      <c r="O18848" s="8"/>
      <c r="P18848" s="8"/>
    </row>
    <row r="18849" spans="12:16" ht="24" customHeight="1">
      <c r="L18849" s="8"/>
      <c r="M18849" s="8"/>
      <c r="N18849" s="8"/>
      <c r="O18849" s="8"/>
      <c r="P18849" s="8"/>
    </row>
    <row r="18850" spans="12:16" ht="24" customHeight="1">
      <c r="L18850" s="8"/>
      <c r="M18850" s="8"/>
      <c r="N18850" s="8"/>
      <c r="O18850" s="8"/>
      <c r="P18850" s="8"/>
    </row>
    <row r="18851" spans="12:16" ht="24" customHeight="1">
      <c r="L18851" s="8"/>
      <c r="M18851" s="8"/>
      <c r="N18851" s="8"/>
      <c r="O18851" s="8"/>
      <c r="P18851" s="8"/>
    </row>
    <row r="18852" spans="12:16" ht="24" customHeight="1">
      <c r="L18852" s="8"/>
      <c r="M18852" s="8"/>
      <c r="N18852" s="8"/>
      <c r="O18852" s="8"/>
      <c r="P18852" s="8"/>
    </row>
    <row r="18853" spans="12:16" ht="24" customHeight="1">
      <c r="L18853" s="8"/>
      <c r="M18853" s="8"/>
      <c r="N18853" s="8"/>
      <c r="O18853" s="8"/>
      <c r="P18853" s="8"/>
    </row>
    <row r="18854" spans="12:16" ht="24" customHeight="1">
      <c r="L18854" s="8"/>
      <c r="M18854" s="8"/>
      <c r="N18854" s="8"/>
      <c r="O18854" s="8"/>
      <c r="P18854" s="8"/>
    </row>
    <row r="18855" spans="12:16" ht="24" customHeight="1">
      <c r="L18855" s="8"/>
      <c r="M18855" s="8"/>
      <c r="N18855" s="8"/>
      <c r="O18855" s="8"/>
      <c r="P18855" s="8"/>
    </row>
    <row r="18856" spans="12:16" ht="24" customHeight="1">
      <c r="L18856" s="8"/>
      <c r="M18856" s="8"/>
      <c r="N18856" s="8"/>
      <c r="O18856" s="8"/>
      <c r="P18856" s="8"/>
    </row>
    <row r="18857" spans="12:16" ht="24" customHeight="1">
      <c r="L18857" s="8"/>
      <c r="M18857" s="8"/>
      <c r="N18857" s="8"/>
      <c r="O18857" s="8"/>
      <c r="P18857" s="8"/>
    </row>
    <row r="18858" spans="12:16" ht="24" customHeight="1">
      <c r="L18858" s="8"/>
      <c r="M18858" s="8"/>
      <c r="N18858" s="8"/>
      <c r="O18858" s="8"/>
      <c r="P18858" s="8"/>
    </row>
    <row r="18859" spans="12:16" ht="24" customHeight="1">
      <c r="L18859" s="8"/>
      <c r="M18859" s="8"/>
      <c r="N18859" s="8"/>
      <c r="O18859" s="8"/>
      <c r="P18859" s="8"/>
    </row>
    <row r="18860" spans="12:16" ht="24" customHeight="1">
      <c r="L18860" s="8"/>
      <c r="M18860" s="8"/>
      <c r="N18860" s="8"/>
      <c r="O18860" s="8"/>
      <c r="P18860" s="8"/>
    </row>
    <row r="18861" spans="12:16" ht="24" customHeight="1">
      <c r="L18861" s="8"/>
      <c r="M18861" s="8"/>
      <c r="N18861" s="8"/>
      <c r="O18861" s="8"/>
      <c r="P18861" s="8"/>
    </row>
    <row r="18862" spans="12:16" ht="24" customHeight="1">
      <c r="L18862" s="8"/>
      <c r="M18862" s="8"/>
      <c r="N18862" s="8"/>
      <c r="O18862" s="8"/>
      <c r="P18862" s="8"/>
    </row>
    <row r="18863" spans="12:16" ht="24" customHeight="1">
      <c r="L18863" s="8"/>
      <c r="M18863" s="8"/>
      <c r="N18863" s="8"/>
      <c r="O18863" s="8"/>
      <c r="P18863" s="8"/>
    </row>
    <row r="18864" spans="12:16" ht="24" customHeight="1">
      <c r="L18864" s="8"/>
      <c r="M18864" s="8"/>
      <c r="N18864" s="8"/>
      <c r="O18864" s="8"/>
      <c r="P18864" s="8"/>
    </row>
    <row r="18865" spans="12:16" ht="24" customHeight="1">
      <c r="L18865" s="8"/>
      <c r="M18865" s="8"/>
      <c r="N18865" s="8"/>
      <c r="O18865" s="8"/>
      <c r="P18865" s="8"/>
    </row>
    <row r="18866" spans="12:16" ht="24" customHeight="1">
      <c r="L18866" s="8"/>
      <c r="M18866" s="8"/>
      <c r="N18866" s="8"/>
      <c r="O18866" s="8"/>
      <c r="P18866" s="8"/>
    </row>
    <row r="18867" spans="12:16" ht="24" customHeight="1">
      <c r="L18867" s="8"/>
      <c r="M18867" s="8"/>
      <c r="N18867" s="8"/>
      <c r="O18867" s="8"/>
      <c r="P18867" s="8"/>
    </row>
    <row r="18868" spans="12:16" ht="24" customHeight="1">
      <c r="L18868" s="8"/>
      <c r="M18868" s="8"/>
      <c r="N18868" s="8"/>
      <c r="O18868" s="8"/>
      <c r="P18868" s="8"/>
    </row>
    <row r="18869" spans="12:16" ht="24" customHeight="1">
      <c r="L18869" s="8"/>
      <c r="M18869" s="8"/>
      <c r="N18869" s="8"/>
      <c r="O18869" s="8"/>
      <c r="P18869" s="8"/>
    </row>
    <row r="18870" spans="12:16" ht="24" customHeight="1">
      <c r="L18870" s="8"/>
      <c r="M18870" s="8"/>
      <c r="N18870" s="8"/>
      <c r="O18870" s="8"/>
      <c r="P18870" s="8"/>
    </row>
    <row r="18871" spans="12:16" ht="24" customHeight="1">
      <c r="L18871" s="8"/>
      <c r="M18871" s="8"/>
      <c r="N18871" s="8"/>
      <c r="O18871" s="8"/>
      <c r="P18871" s="8"/>
    </row>
    <row r="18872" spans="12:16" ht="24" customHeight="1">
      <c r="L18872" s="8"/>
      <c r="M18872" s="8"/>
      <c r="N18872" s="8"/>
      <c r="O18872" s="8"/>
      <c r="P18872" s="8"/>
    </row>
    <row r="18873" spans="12:16" ht="24" customHeight="1">
      <c r="L18873" s="8"/>
      <c r="M18873" s="8"/>
      <c r="N18873" s="8"/>
      <c r="O18873" s="8"/>
      <c r="P18873" s="8"/>
    </row>
    <row r="18874" spans="12:16" ht="24" customHeight="1">
      <c r="L18874" s="8"/>
      <c r="M18874" s="8"/>
      <c r="N18874" s="8"/>
      <c r="O18874" s="8"/>
      <c r="P18874" s="8"/>
    </row>
    <row r="18875" spans="12:16" ht="24" customHeight="1">
      <c r="L18875" s="8"/>
      <c r="M18875" s="8"/>
      <c r="N18875" s="8"/>
      <c r="O18875" s="8"/>
      <c r="P18875" s="8"/>
    </row>
    <row r="18876" spans="12:16" ht="24" customHeight="1">
      <c r="L18876" s="8"/>
      <c r="M18876" s="8"/>
      <c r="N18876" s="8"/>
      <c r="O18876" s="8"/>
      <c r="P18876" s="8"/>
    </row>
    <row r="18877" spans="12:16" ht="24" customHeight="1">
      <c r="L18877" s="8"/>
      <c r="M18877" s="8"/>
      <c r="N18877" s="8"/>
      <c r="O18877" s="8"/>
      <c r="P18877" s="8"/>
    </row>
    <row r="18878" spans="12:16" ht="24" customHeight="1">
      <c r="L18878" s="8"/>
      <c r="M18878" s="8"/>
      <c r="N18878" s="8"/>
      <c r="O18878" s="8"/>
      <c r="P18878" s="8"/>
    </row>
    <row r="18879" spans="12:16" ht="24" customHeight="1">
      <c r="L18879" s="8"/>
      <c r="M18879" s="8"/>
      <c r="N18879" s="8"/>
      <c r="O18879" s="8"/>
      <c r="P18879" s="8"/>
    </row>
    <row r="18880" spans="12:16" ht="24" customHeight="1">
      <c r="L18880" s="8"/>
      <c r="M18880" s="8"/>
      <c r="N18880" s="8"/>
      <c r="O18880" s="8"/>
      <c r="P18880" s="8"/>
    </row>
    <row r="18881" spans="12:16" ht="24" customHeight="1">
      <c r="L18881" s="8"/>
      <c r="M18881" s="8"/>
      <c r="N18881" s="8"/>
      <c r="O18881" s="8"/>
      <c r="P18881" s="8"/>
    </row>
    <row r="18882" spans="12:16" ht="24" customHeight="1">
      <c r="L18882" s="8"/>
      <c r="M18882" s="8"/>
      <c r="N18882" s="8"/>
      <c r="O18882" s="8"/>
      <c r="P18882" s="8"/>
    </row>
    <row r="18883" spans="12:16" ht="24" customHeight="1">
      <c r="L18883" s="8"/>
      <c r="M18883" s="8"/>
      <c r="N18883" s="8"/>
      <c r="O18883" s="8"/>
      <c r="P18883" s="8"/>
    </row>
    <row r="18884" spans="12:16" ht="24" customHeight="1">
      <c r="L18884" s="8"/>
      <c r="M18884" s="8"/>
      <c r="N18884" s="8"/>
      <c r="O18884" s="8"/>
      <c r="P18884" s="8"/>
    </row>
    <row r="18885" spans="12:16" ht="24" customHeight="1">
      <c r="L18885" s="8"/>
      <c r="M18885" s="8"/>
      <c r="N18885" s="8"/>
      <c r="O18885" s="8"/>
      <c r="P18885" s="8"/>
    </row>
    <row r="18886" spans="12:16" ht="24" customHeight="1">
      <c r="L18886" s="8"/>
      <c r="M18886" s="8"/>
      <c r="N18886" s="8"/>
      <c r="O18886" s="8"/>
      <c r="P18886" s="8"/>
    </row>
    <row r="18887" spans="12:16" ht="24" customHeight="1">
      <c r="L18887" s="8"/>
      <c r="M18887" s="8"/>
      <c r="N18887" s="8"/>
      <c r="O18887" s="8"/>
      <c r="P18887" s="8"/>
    </row>
    <row r="18888" spans="12:16" ht="24" customHeight="1">
      <c r="L18888" s="8"/>
      <c r="M18888" s="8"/>
      <c r="N18888" s="8"/>
      <c r="O18888" s="8"/>
      <c r="P18888" s="8"/>
    </row>
    <row r="18889" spans="12:16" ht="24" customHeight="1">
      <c r="L18889" s="8"/>
      <c r="M18889" s="8"/>
      <c r="N18889" s="8"/>
      <c r="O18889" s="8"/>
      <c r="P18889" s="8"/>
    </row>
    <row r="18890" spans="12:16" ht="24" customHeight="1">
      <c r="L18890" s="8"/>
      <c r="M18890" s="8"/>
      <c r="N18890" s="8"/>
      <c r="O18890" s="8"/>
      <c r="P18890" s="8"/>
    </row>
    <row r="18891" spans="12:16" ht="24" customHeight="1">
      <c r="L18891" s="8"/>
      <c r="M18891" s="8"/>
      <c r="N18891" s="8"/>
      <c r="O18891" s="8"/>
      <c r="P18891" s="8"/>
    </row>
    <row r="18892" spans="12:16" ht="24" customHeight="1">
      <c r="L18892" s="8"/>
      <c r="M18892" s="8"/>
      <c r="N18892" s="8"/>
      <c r="O18892" s="8"/>
      <c r="P18892" s="8"/>
    </row>
    <row r="18893" spans="12:16" ht="24" customHeight="1">
      <c r="L18893" s="8"/>
      <c r="M18893" s="8"/>
      <c r="N18893" s="8"/>
      <c r="O18893" s="8"/>
      <c r="P18893" s="8"/>
    </row>
    <row r="18894" spans="12:16" ht="24" customHeight="1">
      <c r="L18894" s="8"/>
      <c r="M18894" s="8"/>
      <c r="N18894" s="8"/>
      <c r="O18894" s="8"/>
      <c r="P18894" s="8"/>
    </row>
    <row r="18895" spans="12:16" ht="24" customHeight="1">
      <c r="L18895" s="8"/>
      <c r="M18895" s="8"/>
      <c r="N18895" s="8"/>
      <c r="O18895" s="8"/>
      <c r="P18895" s="8"/>
    </row>
    <row r="18896" spans="12:16" ht="24" customHeight="1">
      <c r="L18896" s="8"/>
      <c r="M18896" s="8"/>
      <c r="N18896" s="8"/>
      <c r="O18896" s="8"/>
      <c r="P18896" s="8"/>
    </row>
    <row r="18897" spans="12:16" ht="24" customHeight="1">
      <c r="L18897" s="8"/>
      <c r="M18897" s="8"/>
      <c r="N18897" s="8"/>
      <c r="O18897" s="8"/>
      <c r="P18897" s="8"/>
    </row>
    <row r="18898" spans="12:16" ht="24" customHeight="1">
      <c r="L18898" s="8"/>
      <c r="M18898" s="8"/>
      <c r="N18898" s="8"/>
      <c r="O18898" s="8"/>
      <c r="P18898" s="8"/>
    </row>
    <row r="18899" spans="12:16" ht="24" customHeight="1">
      <c r="L18899" s="8"/>
      <c r="M18899" s="8"/>
      <c r="N18899" s="8"/>
      <c r="O18899" s="8"/>
      <c r="P18899" s="8"/>
    </row>
    <row r="18900" spans="12:16" ht="24" customHeight="1">
      <c r="L18900" s="8"/>
      <c r="M18900" s="8"/>
      <c r="N18900" s="8"/>
      <c r="O18900" s="8"/>
      <c r="P18900" s="8"/>
    </row>
    <row r="18901" spans="12:16" ht="24" customHeight="1">
      <c r="L18901" s="8"/>
      <c r="M18901" s="8"/>
      <c r="N18901" s="8"/>
      <c r="O18901" s="8"/>
      <c r="P18901" s="8"/>
    </row>
    <row r="18902" spans="12:16" ht="24" customHeight="1">
      <c r="L18902" s="8"/>
      <c r="M18902" s="8"/>
      <c r="N18902" s="8"/>
      <c r="O18902" s="8"/>
      <c r="P18902" s="8"/>
    </row>
    <row r="18903" spans="12:16" ht="24" customHeight="1">
      <c r="L18903" s="8"/>
      <c r="M18903" s="8"/>
      <c r="N18903" s="8"/>
      <c r="O18903" s="8"/>
      <c r="P18903" s="8"/>
    </row>
    <row r="18904" spans="12:16" ht="24" customHeight="1">
      <c r="L18904" s="8"/>
      <c r="M18904" s="8"/>
      <c r="N18904" s="8"/>
      <c r="O18904" s="8"/>
      <c r="P18904" s="8"/>
    </row>
    <row r="18905" spans="12:16" ht="24" customHeight="1">
      <c r="L18905" s="8"/>
      <c r="M18905" s="8"/>
      <c r="N18905" s="8"/>
      <c r="O18905" s="8"/>
      <c r="P18905" s="8"/>
    </row>
    <row r="18906" spans="12:16" ht="24" customHeight="1">
      <c r="L18906" s="8"/>
      <c r="M18906" s="8"/>
      <c r="N18906" s="8"/>
      <c r="O18906" s="8"/>
      <c r="P18906" s="8"/>
    </row>
    <row r="18907" spans="12:16" ht="24" customHeight="1">
      <c r="L18907" s="8"/>
      <c r="M18907" s="8"/>
      <c r="N18907" s="8"/>
      <c r="O18907" s="8"/>
      <c r="P18907" s="8"/>
    </row>
    <row r="18908" spans="12:16" ht="24" customHeight="1">
      <c r="L18908" s="8"/>
      <c r="M18908" s="8"/>
      <c r="N18908" s="8"/>
      <c r="O18908" s="8"/>
      <c r="P18908" s="8"/>
    </row>
    <row r="18909" spans="12:16" ht="24" customHeight="1">
      <c r="L18909" s="8"/>
      <c r="M18909" s="8"/>
      <c r="N18909" s="8"/>
      <c r="O18909" s="8"/>
      <c r="P18909" s="8"/>
    </row>
    <row r="18910" spans="12:16" ht="24" customHeight="1">
      <c r="L18910" s="8"/>
      <c r="M18910" s="8"/>
      <c r="N18910" s="8"/>
      <c r="O18910" s="8"/>
      <c r="P18910" s="8"/>
    </row>
    <row r="18911" spans="12:16" ht="24" customHeight="1">
      <c r="L18911" s="8"/>
      <c r="M18911" s="8"/>
      <c r="N18911" s="8"/>
      <c r="O18911" s="8"/>
      <c r="P18911" s="8"/>
    </row>
    <row r="18912" spans="12:16" ht="24" customHeight="1">
      <c r="L18912" s="8"/>
      <c r="M18912" s="8"/>
      <c r="N18912" s="8"/>
      <c r="O18912" s="8"/>
      <c r="P18912" s="8"/>
    </row>
    <row r="18913" spans="12:16" ht="24" customHeight="1">
      <c r="L18913" s="8"/>
      <c r="M18913" s="8"/>
      <c r="N18913" s="8"/>
      <c r="O18913" s="8"/>
      <c r="P18913" s="8"/>
    </row>
    <row r="18914" spans="12:16" ht="24" customHeight="1">
      <c r="L18914" s="8"/>
      <c r="M18914" s="8"/>
      <c r="N18914" s="8"/>
      <c r="O18914" s="8"/>
      <c r="P18914" s="8"/>
    </row>
    <row r="18915" spans="12:16" ht="24" customHeight="1">
      <c r="L18915" s="8"/>
      <c r="M18915" s="8"/>
      <c r="N18915" s="8"/>
      <c r="O18915" s="8"/>
      <c r="P18915" s="8"/>
    </row>
    <row r="18916" spans="12:16" ht="24" customHeight="1">
      <c r="L18916" s="8"/>
      <c r="M18916" s="8"/>
      <c r="N18916" s="8"/>
      <c r="O18916" s="8"/>
      <c r="P18916" s="8"/>
    </row>
    <row r="18917" spans="12:16" ht="24" customHeight="1">
      <c r="L18917" s="8"/>
      <c r="M18917" s="8"/>
      <c r="N18917" s="8"/>
      <c r="O18917" s="8"/>
      <c r="P18917" s="8"/>
    </row>
    <row r="18918" spans="12:16" ht="24" customHeight="1">
      <c r="L18918" s="8"/>
      <c r="M18918" s="8"/>
      <c r="N18918" s="8"/>
      <c r="O18918" s="8"/>
      <c r="P18918" s="8"/>
    </row>
    <row r="18919" spans="12:16" ht="24" customHeight="1">
      <c r="L18919" s="8"/>
      <c r="M18919" s="8"/>
      <c r="N18919" s="8"/>
      <c r="O18919" s="8"/>
      <c r="P18919" s="8"/>
    </row>
    <row r="18920" spans="12:16" ht="24" customHeight="1">
      <c r="L18920" s="8"/>
      <c r="M18920" s="8"/>
      <c r="N18920" s="8"/>
      <c r="O18920" s="8"/>
      <c r="P18920" s="8"/>
    </row>
    <row r="18921" spans="12:16" ht="24" customHeight="1">
      <c r="L18921" s="8"/>
      <c r="M18921" s="8"/>
      <c r="N18921" s="8"/>
      <c r="O18921" s="8"/>
      <c r="P18921" s="8"/>
    </row>
    <row r="18922" spans="12:16" ht="24" customHeight="1">
      <c r="L18922" s="8"/>
      <c r="M18922" s="8"/>
      <c r="N18922" s="8"/>
      <c r="O18922" s="8"/>
      <c r="P18922" s="8"/>
    </row>
    <row r="18923" spans="12:16" ht="24" customHeight="1">
      <c r="L18923" s="8"/>
      <c r="M18923" s="8"/>
      <c r="N18923" s="8"/>
      <c r="O18923" s="8"/>
      <c r="P18923" s="8"/>
    </row>
    <row r="18924" spans="12:16" ht="24" customHeight="1">
      <c r="L18924" s="8"/>
      <c r="M18924" s="8"/>
      <c r="N18924" s="8"/>
      <c r="O18924" s="8"/>
      <c r="P18924" s="8"/>
    </row>
    <row r="18925" spans="12:16" ht="24" customHeight="1">
      <c r="L18925" s="8"/>
      <c r="M18925" s="8"/>
      <c r="N18925" s="8"/>
      <c r="O18925" s="8"/>
      <c r="P18925" s="8"/>
    </row>
    <row r="18926" spans="12:16" ht="24" customHeight="1">
      <c r="L18926" s="8"/>
      <c r="M18926" s="8"/>
      <c r="N18926" s="8"/>
      <c r="O18926" s="8"/>
      <c r="P18926" s="8"/>
    </row>
    <row r="18927" spans="12:16" ht="24" customHeight="1">
      <c r="L18927" s="8"/>
      <c r="M18927" s="8"/>
      <c r="N18927" s="8"/>
      <c r="O18927" s="8"/>
      <c r="P18927" s="8"/>
    </row>
    <row r="18928" spans="12:16" ht="24" customHeight="1">
      <c r="L18928" s="8"/>
      <c r="M18928" s="8"/>
      <c r="N18928" s="8"/>
      <c r="O18928" s="8"/>
      <c r="P18928" s="8"/>
    </row>
    <row r="18929" spans="12:16" ht="24" customHeight="1">
      <c r="L18929" s="8"/>
      <c r="M18929" s="8"/>
      <c r="N18929" s="8"/>
      <c r="O18929" s="8"/>
      <c r="P18929" s="8"/>
    </row>
    <row r="18930" spans="12:16" ht="24" customHeight="1">
      <c r="L18930" s="8"/>
      <c r="M18930" s="8"/>
      <c r="N18930" s="8"/>
      <c r="O18930" s="8"/>
      <c r="P18930" s="8"/>
    </row>
    <row r="18931" spans="12:16" ht="24" customHeight="1">
      <c r="L18931" s="8"/>
      <c r="M18931" s="8"/>
      <c r="N18931" s="8"/>
      <c r="O18931" s="8"/>
      <c r="P18931" s="8"/>
    </row>
    <row r="18932" spans="12:16" ht="24" customHeight="1">
      <c r="L18932" s="8"/>
      <c r="M18932" s="8"/>
      <c r="N18932" s="8"/>
      <c r="O18932" s="8"/>
      <c r="P18932" s="8"/>
    </row>
    <row r="18933" spans="12:16" ht="24" customHeight="1">
      <c r="L18933" s="8"/>
      <c r="M18933" s="8"/>
      <c r="N18933" s="8"/>
      <c r="O18933" s="8"/>
      <c r="P18933" s="8"/>
    </row>
    <row r="18934" spans="12:16" ht="24" customHeight="1">
      <c r="L18934" s="8"/>
      <c r="M18934" s="8"/>
      <c r="N18934" s="8"/>
      <c r="O18934" s="8"/>
      <c r="P18934" s="8"/>
    </row>
    <row r="18935" spans="12:16" ht="24" customHeight="1">
      <c r="L18935" s="8"/>
      <c r="M18935" s="8"/>
      <c r="N18935" s="8"/>
      <c r="O18935" s="8"/>
      <c r="P18935" s="8"/>
    </row>
    <row r="18936" spans="12:16" ht="24" customHeight="1">
      <c r="L18936" s="8"/>
      <c r="M18936" s="8"/>
      <c r="N18936" s="8"/>
      <c r="O18936" s="8"/>
      <c r="P18936" s="8"/>
    </row>
    <row r="18937" spans="12:16" ht="24" customHeight="1">
      <c r="L18937" s="8"/>
      <c r="M18937" s="8"/>
      <c r="N18937" s="8"/>
      <c r="O18937" s="8"/>
      <c r="P18937" s="8"/>
    </row>
    <row r="18938" spans="12:16" ht="24" customHeight="1">
      <c r="L18938" s="8"/>
      <c r="M18938" s="8"/>
      <c r="N18938" s="8"/>
      <c r="O18938" s="8"/>
      <c r="P18938" s="8"/>
    </row>
    <row r="18939" spans="12:16" ht="24" customHeight="1">
      <c r="L18939" s="8"/>
      <c r="M18939" s="8"/>
      <c r="N18939" s="8"/>
      <c r="O18939" s="8"/>
      <c r="P18939" s="8"/>
    </row>
    <row r="18940" spans="12:16" ht="24" customHeight="1">
      <c r="L18940" s="8"/>
      <c r="M18940" s="8"/>
      <c r="N18940" s="8"/>
      <c r="O18940" s="8"/>
      <c r="P18940" s="8"/>
    </row>
    <row r="18941" spans="12:16" ht="24" customHeight="1">
      <c r="L18941" s="8"/>
      <c r="M18941" s="8"/>
      <c r="N18941" s="8"/>
      <c r="O18941" s="8"/>
      <c r="P18941" s="8"/>
    </row>
    <row r="18942" spans="12:16" ht="24" customHeight="1">
      <c r="L18942" s="8"/>
      <c r="M18942" s="8"/>
      <c r="N18942" s="8"/>
      <c r="O18942" s="8"/>
      <c r="P18942" s="8"/>
    </row>
    <row r="18943" spans="12:16" ht="24" customHeight="1">
      <c r="L18943" s="8"/>
      <c r="M18943" s="8"/>
      <c r="N18943" s="8"/>
      <c r="O18943" s="8"/>
      <c r="P18943" s="8"/>
    </row>
    <row r="18944" spans="12:16" ht="24" customHeight="1">
      <c r="L18944" s="8"/>
      <c r="M18944" s="8"/>
      <c r="N18944" s="8"/>
      <c r="O18944" s="8"/>
      <c r="P18944" s="8"/>
    </row>
    <row r="18945" spans="12:16" ht="24" customHeight="1">
      <c r="L18945" s="8"/>
      <c r="M18945" s="8"/>
      <c r="N18945" s="8"/>
      <c r="O18945" s="8"/>
      <c r="P18945" s="8"/>
    </row>
    <row r="18946" spans="12:16" ht="24" customHeight="1">
      <c r="L18946" s="8"/>
      <c r="M18946" s="8"/>
      <c r="N18946" s="8"/>
      <c r="O18946" s="8"/>
      <c r="P18946" s="8"/>
    </row>
    <row r="18947" spans="12:16" ht="24" customHeight="1">
      <c r="L18947" s="8"/>
      <c r="M18947" s="8"/>
      <c r="N18947" s="8"/>
      <c r="O18947" s="8"/>
      <c r="P18947" s="8"/>
    </row>
    <row r="18948" spans="12:16" ht="24" customHeight="1">
      <c r="L18948" s="8"/>
      <c r="M18948" s="8"/>
      <c r="N18948" s="8"/>
      <c r="O18948" s="8"/>
      <c r="P18948" s="8"/>
    </row>
    <row r="18949" spans="12:16" ht="24" customHeight="1">
      <c r="L18949" s="8"/>
      <c r="M18949" s="8"/>
      <c r="N18949" s="8"/>
      <c r="O18949" s="8"/>
      <c r="P18949" s="8"/>
    </row>
    <row r="18950" spans="12:16" ht="24" customHeight="1">
      <c r="L18950" s="8"/>
      <c r="M18950" s="8"/>
      <c r="N18950" s="8"/>
      <c r="O18950" s="8"/>
      <c r="P18950" s="8"/>
    </row>
    <row r="18951" spans="12:16" ht="24" customHeight="1">
      <c r="L18951" s="8"/>
      <c r="M18951" s="8"/>
      <c r="N18951" s="8"/>
      <c r="O18951" s="8"/>
      <c r="P18951" s="8"/>
    </row>
    <row r="18952" spans="12:16" ht="24" customHeight="1">
      <c r="L18952" s="8"/>
      <c r="M18952" s="8"/>
      <c r="N18952" s="8"/>
      <c r="O18952" s="8"/>
      <c r="P18952" s="8"/>
    </row>
    <row r="18953" spans="12:16" ht="24" customHeight="1">
      <c r="L18953" s="8"/>
      <c r="M18953" s="8"/>
      <c r="N18953" s="8"/>
      <c r="O18953" s="8"/>
      <c r="P18953" s="8"/>
    </row>
    <row r="18954" spans="12:16" ht="24" customHeight="1">
      <c r="L18954" s="8"/>
      <c r="M18954" s="8"/>
      <c r="N18954" s="8"/>
      <c r="O18954" s="8"/>
      <c r="P18954" s="8"/>
    </row>
    <row r="18955" spans="12:16" ht="24" customHeight="1">
      <c r="L18955" s="8"/>
      <c r="M18955" s="8"/>
      <c r="N18955" s="8"/>
      <c r="O18955" s="8"/>
      <c r="P18955" s="8"/>
    </row>
    <row r="18956" spans="12:16" ht="24" customHeight="1">
      <c r="L18956" s="8"/>
      <c r="M18956" s="8"/>
      <c r="N18956" s="8"/>
      <c r="O18956" s="8"/>
      <c r="P18956" s="8"/>
    </row>
    <row r="18957" spans="12:16" ht="24" customHeight="1">
      <c r="L18957" s="8"/>
      <c r="M18957" s="8"/>
      <c r="N18957" s="8"/>
      <c r="O18957" s="8"/>
      <c r="P18957" s="8"/>
    </row>
    <row r="18958" spans="12:16" ht="24" customHeight="1">
      <c r="L18958" s="8"/>
      <c r="M18958" s="8"/>
      <c r="N18958" s="8"/>
      <c r="O18958" s="8"/>
      <c r="P18958" s="8"/>
    </row>
    <row r="18959" spans="12:16" ht="24" customHeight="1">
      <c r="L18959" s="8"/>
      <c r="M18959" s="8"/>
      <c r="N18959" s="8"/>
      <c r="O18959" s="8"/>
      <c r="P18959" s="8"/>
    </row>
    <row r="18960" spans="12:16" ht="24" customHeight="1">
      <c r="L18960" s="8"/>
      <c r="M18960" s="8"/>
      <c r="N18960" s="8"/>
      <c r="O18960" s="8"/>
      <c r="P18960" s="8"/>
    </row>
    <row r="18961" spans="12:16" ht="24" customHeight="1">
      <c r="L18961" s="8"/>
      <c r="M18961" s="8"/>
      <c r="N18961" s="8"/>
      <c r="O18961" s="8"/>
      <c r="P18961" s="8"/>
    </row>
    <row r="18962" spans="12:16" ht="24" customHeight="1">
      <c r="L18962" s="8"/>
      <c r="M18962" s="8"/>
      <c r="N18962" s="8"/>
      <c r="O18962" s="8"/>
      <c r="P18962" s="8"/>
    </row>
    <row r="18963" spans="12:16" ht="24" customHeight="1">
      <c r="L18963" s="8"/>
      <c r="M18963" s="8"/>
      <c r="N18963" s="8"/>
      <c r="O18963" s="8"/>
      <c r="P18963" s="8"/>
    </row>
    <row r="18964" spans="12:16" ht="24" customHeight="1">
      <c r="L18964" s="8"/>
      <c r="M18964" s="8"/>
      <c r="N18964" s="8"/>
      <c r="O18964" s="8"/>
      <c r="P18964" s="8"/>
    </row>
    <row r="18965" spans="12:16" ht="24" customHeight="1">
      <c r="L18965" s="8"/>
      <c r="M18965" s="8"/>
      <c r="N18965" s="8"/>
      <c r="O18965" s="8"/>
      <c r="P18965" s="8"/>
    </row>
    <row r="18966" spans="12:16" ht="24" customHeight="1">
      <c r="L18966" s="8"/>
      <c r="M18966" s="8"/>
      <c r="N18966" s="8"/>
      <c r="O18966" s="8"/>
      <c r="P18966" s="8"/>
    </row>
    <row r="18967" spans="12:16" ht="24" customHeight="1">
      <c r="L18967" s="8"/>
      <c r="M18967" s="8"/>
      <c r="N18967" s="8"/>
      <c r="O18967" s="8"/>
      <c r="P18967" s="8"/>
    </row>
    <row r="18968" spans="12:16" ht="24" customHeight="1">
      <c r="L18968" s="8"/>
      <c r="M18968" s="8"/>
      <c r="N18968" s="8"/>
      <c r="O18968" s="8"/>
      <c r="P18968" s="8"/>
    </row>
    <row r="18969" spans="12:16" ht="24" customHeight="1">
      <c r="L18969" s="8"/>
      <c r="M18969" s="8"/>
      <c r="N18969" s="8"/>
      <c r="O18969" s="8"/>
      <c r="P18969" s="8"/>
    </row>
    <row r="18970" spans="12:16" ht="24" customHeight="1">
      <c r="L18970" s="8"/>
      <c r="M18970" s="8"/>
      <c r="N18970" s="8"/>
      <c r="O18970" s="8"/>
      <c r="P18970" s="8"/>
    </row>
    <row r="18971" spans="12:16" ht="24" customHeight="1">
      <c r="L18971" s="8"/>
      <c r="M18971" s="8"/>
      <c r="N18971" s="8"/>
      <c r="O18971" s="8"/>
      <c r="P18971" s="8"/>
    </row>
    <row r="18972" spans="12:16" ht="24" customHeight="1">
      <c r="L18972" s="8"/>
      <c r="M18972" s="8"/>
      <c r="N18972" s="8"/>
      <c r="O18972" s="8"/>
      <c r="P18972" s="8"/>
    </row>
    <row r="18973" spans="12:16" ht="24" customHeight="1">
      <c r="L18973" s="8"/>
      <c r="M18973" s="8"/>
      <c r="N18973" s="8"/>
      <c r="O18973" s="8"/>
      <c r="P18973" s="8"/>
    </row>
    <row r="18974" spans="12:16" ht="24" customHeight="1">
      <c r="L18974" s="8"/>
      <c r="M18974" s="8"/>
      <c r="N18974" s="8"/>
      <c r="O18974" s="8"/>
      <c r="P18974" s="8"/>
    </row>
    <row r="18975" spans="12:16" ht="24" customHeight="1">
      <c r="L18975" s="8"/>
      <c r="M18975" s="8"/>
      <c r="N18975" s="8"/>
      <c r="O18975" s="8"/>
      <c r="P18975" s="8"/>
    </row>
    <row r="18976" spans="12:16" ht="24" customHeight="1">
      <c r="L18976" s="8"/>
      <c r="M18976" s="8"/>
      <c r="N18976" s="8"/>
      <c r="O18976" s="8"/>
      <c r="P18976" s="8"/>
    </row>
    <row r="18977" spans="12:16" ht="24" customHeight="1">
      <c r="L18977" s="8"/>
      <c r="M18977" s="8"/>
      <c r="N18977" s="8"/>
      <c r="O18977" s="8"/>
      <c r="P18977" s="8"/>
    </row>
    <row r="18978" spans="12:16" ht="24" customHeight="1">
      <c r="L18978" s="8"/>
      <c r="M18978" s="8"/>
      <c r="N18978" s="8"/>
      <c r="O18978" s="8"/>
      <c r="P18978" s="8"/>
    </row>
    <row r="18979" spans="12:16" ht="24" customHeight="1">
      <c r="L18979" s="8"/>
      <c r="M18979" s="8"/>
      <c r="N18979" s="8"/>
      <c r="O18979" s="8"/>
      <c r="P18979" s="8"/>
    </row>
    <row r="18980" spans="12:16" ht="24" customHeight="1">
      <c r="L18980" s="8"/>
      <c r="M18980" s="8"/>
      <c r="N18980" s="8"/>
      <c r="O18980" s="8"/>
      <c r="P18980" s="8"/>
    </row>
    <row r="18981" spans="12:16" ht="24" customHeight="1">
      <c r="L18981" s="8"/>
      <c r="M18981" s="8"/>
      <c r="N18981" s="8"/>
      <c r="O18981" s="8"/>
      <c r="P18981" s="8"/>
    </row>
    <row r="18982" spans="12:16" ht="24" customHeight="1">
      <c r="L18982" s="8"/>
      <c r="M18982" s="8"/>
      <c r="N18982" s="8"/>
      <c r="O18982" s="8"/>
      <c r="P18982" s="8"/>
    </row>
    <row r="18983" spans="12:16" ht="24" customHeight="1">
      <c r="L18983" s="8"/>
      <c r="M18983" s="8"/>
      <c r="N18983" s="8"/>
      <c r="O18983" s="8"/>
      <c r="P18983" s="8"/>
    </row>
    <row r="18984" spans="12:16" ht="24" customHeight="1">
      <c r="L18984" s="8"/>
      <c r="M18984" s="8"/>
      <c r="N18984" s="8"/>
      <c r="O18984" s="8"/>
      <c r="P18984" s="8"/>
    </row>
    <row r="18985" spans="12:16" ht="24" customHeight="1">
      <c r="L18985" s="8"/>
      <c r="M18985" s="8"/>
      <c r="N18985" s="8"/>
      <c r="O18985" s="8"/>
      <c r="P18985" s="8"/>
    </row>
    <row r="18986" spans="12:16" ht="24" customHeight="1">
      <c r="L18986" s="8"/>
      <c r="M18986" s="8"/>
      <c r="N18986" s="8"/>
      <c r="O18986" s="8"/>
      <c r="P18986" s="8"/>
    </row>
    <row r="18987" spans="12:16" ht="24" customHeight="1">
      <c r="L18987" s="8"/>
      <c r="M18987" s="8"/>
      <c r="N18987" s="8"/>
      <c r="O18987" s="8"/>
      <c r="P18987" s="8"/>
    </row>
    <row r="18988" spans="12:16" ht="24" customHeight="1">
      <c r="L18988" s="8"/>
      <c r="M18988" s="8"/>
      <c r="N18988" s="8"/>
      <c r="O18988" s="8"/>
      <c r="P18988" s="8"/>
    </row>
    <row r="18989" spans="12:16" ht="24" customHeight="1">
      <c r="L18989" s="8"/>
      <c r="M18989" s="8"/>
      <c r="N18989" s="8"/>
      <c r="O18989" s="8"/>
      <c r="P18989" s="8"/>
    </row>
    <row r="18990" spans="12:16" ht="24" customHeight="1">
      <c r="L18990" s="8"/>
      <c r="M18990" s="8"/>
      <c r="N18990" s="8"/>
      <c r="O18990" s="8"/>
      <c r="P18990" s="8"/>
    </row>
    <row r="18991" spans="12:16" ht="24" customHeight="1">
      <c r="L18991" s="8"/>
      <c r="M18991" s="8"/>
      <c r="N18991" s="8"/>
      <c r="O18991" s="8"/>
      <c r="P18991" s="8"/>
    </row>
    <row r="18992" spans="12:16" ht="24" customHeight="1">
      <c r="L18992" s="8"/>
      <c r="M18992" s="8"/>
      <c r="N18992" s="8"/>
      <c r="O18992" s="8"/>
      <c r="P18992" s="8"/>
    </row>
    <row r="18993" spans="12:16" ht="24" customHeight="1">
      <c r="L18993" s="8"/>
      <c r="M18993" s="8"/>
      <c r="N18993" s="8"/>
      <c r="O18993" s="8"/>
      <c r="P18993" s="8"/>
    </row>
    <row r="18994" spans="12:16" ht="24" customHeight="1">
      <c r="L18994" s="8"/>
      <c r="M18994" s="8"/>
      <c r="N18994" s="8"/>
      <c r="O18994" s="8"/>
      <c r="P18994" s="8"/>
    </row>
    <row r="18995" spans="12:16" ht="24" customHeight="1">
      <c r="L18995" s="8"/>
      <c r="M18995" s="8"/>
      <c r="N18995" s="8"/>
      <c r="O18995" s="8"/>
      <c r="P18995" s="8"/>
    </row>
    <row r="18996" spans="12:16" ht="24" customHeight="1">
      <c r="L18996" s="8"/>
      <c r="M18996" s="8"/>
      <c r="N18996" s="8"/>
      <c r="O18996" s="8"/>
      <c r="P18996" s="8"/>
    </row>
    <row r="18997" spans="12:16" ht="24" customHeight="1">
      <c r="L18997" s="8"/>
      <c r="M18997" s="8"/>
      <c r="N18997" s="8"/>
      <c r="O18997" s="8"/>
      <c r="P18997" s="8"/>
    </row>
    <row r="18998" spans="12:16" ht="24" customHeight="1">
      <c r="L18998" s="8"/>
      <c r="M18998" s="8"/>
      <c r="N18998" s="8"/>
      <c r="O18998" s="8"/>
      <c r="P18998" s="8"/>
    </row>
    <row r="18999" spans="12:16" ht="24" customHeight="1">
      <c r="L18999" s="8"/>
      <c r="M18999" s="8"/>
      <c r="N18999" s="8"/>
      <c r="O18999" s="8"/>
      <c r="P18999" s="8"/>
    </row>
    <row r="19000" spans="12:16" ht="24" customHeight="1">
      <c r="L19000" s="8"/>
      <c r="M19000" s="8"/>
      <c r="N19000" s="8"/>
      <c r="O19000" s="8"/>
      <c r="P19000" s="8"/>
    </row>
    <row r="19001" spans="12:16" ht="24" customHeight="1">
      <c r="L19001" s="8"/>
      <c r="M19001" s="8"/>
      <c r="N19001" s="8"/>
      <c r="O19001" s="8"/>
      <c r="P19001" s="8"/>
    </row>
    <row r="19002" spans="12:16" ht="24" customHeight="1">
      <c r="L19002" s="8"/>
      <c r="M19002" s="8"/>
      <c r="N19002" s="8"/>
      <c r="O19002" s="8"/>
      <c r="P19002" s="8"/>
    </row>
    <row r="19003" spans="12:16" ht="24" customHeight="1">
      <c r="L19003" s="8"/>
      <c r="M19003" s="8"/>
      <c r="N19003" s="8"/>
      <c r="O19003" s="8"/>
      <c r="P19003" s="8"/>
    </row>
    <row r="19004" spans="12:16" ht="24" customHeight="1">
      <c r="L19004" s="8"/>
      <c r="M19004" s="8"/>
      <c r="N19004" s="8"/>
      <c r="O19004" s="8"/>
      <c r="P19004" s="8"/>
    </row>
    <row r="19005" spans="12:16" ht="24" customHeight="1">
      <c r="L19005" s="8"/>
      <c r="M19005" s="8"/>
      <c r="N19005" s="8"/>
      <c r="O19005" s="8"/>
      <c r="P19005" s="8"/>
    </row>
    <row r="19006" spans="12:16" ht="24" customHeight="1">
      <c r="L19006" s="8"/>
      <c r="M19006" s="8"/>
      <c r="N19006" s="8"/>
      <c r="O19006" s="8"/>
      <c r="P19006" s="8"/>
    </row>
    <row r="19007" spans="12:16" ht="24" customHeight="1">
      <c r="L19007" s="8"/>
      <c r="M19007" s="8"/>
      <c r="N19007" s="8"/>
      <c r="O19007" s="8"/>
      <c r="P19007" s="8"/>
    </row>
    <row r="19008" spans="12:16" ht="24" customHeight="1">
      <c r="L19008" s="8"/>
      <c r="M19008" s="8"/>
      <c r="N19008" s="8"/>
      <c r="O19008" s="8"/>
      <c r="P19008" s="8"/>
    </row>
    <row r="19009" spans="12:16" ht="24" customHeight="1">
      <c r="L19009" s="8"/>
      <c r="M19009" s="8"/>
      <c r="N19009" s="8"/>
      <c r="O19009" s="8"/>
      <c r="P19009" s="8"/>
    </row>
    <row r="19010" spans="12:16" ht="24" customHeight="1">
      <c r="L19010" s="8"/>
      <c r="M19010" s="8"/>
      <c r="N19010" s="8"/>
      <c r="O19010" s="8"/>
      <c r="P19010" s="8"/>
    </row>
    <row r="19011" spans="12:16" ht="24" customHeight="1">
      <c r="L19011" s="8"/>
      <c r="M19011" s="8"/>
      <c r="N19011" s="8"/>
      <c r="O19011" s="8"/>
      <c r="P19011" s="8"/>
    </row>
    <row r="19012" spans="12:16" ht="24" customHeight="1">
      <c r="L19012" s="8"/>
      <c r="M19012" s="8"/>
      <c r="N19012" s="8"/>
      <c r="O19012" s="8"/>
      <c r="P19012" s="8"/>
    </row>
    <row r="19013" spans="12:16" ht="24" customHeight="1">
      <c r="L19013" s="8"/>
      <c r="M19013" s="8"/>
      <c r="N19013" s="8"/>
      <c r="O19013" s="8"/>
      <c r="P19013" s="8"/>
    </row>
    <row r="19014" spans="12:16" ht="24" customHeight="1">
      <c r="L19014" s="8"/>
      <c r="M19014" s="8"/>
      <c r="N19014" s="8"/>
      <c r="O19014" s="8"/>
      <c r="P19014" s="8"/>
    </row>
    <row r="19015" spans="12:16" ht="24" customHeight="1">
      <c r="L19015" s="8"/>
      <c r="M19015" s="8"/>
      <c r="N19015" s="8"/>
      <c r="O19015" s="8"/>
      <c r="P19015" s="8"/>
    </row>
    <row r="19016" spans="12:16" ht="24" customHeight="1">
      <c r="L19016" s="8"/>
      <c r="M19016" s="8"/>
      <c r="N19016" s="8"/>
      <c r="O19016" s="8"/>
      <c r="P19016" s="8"/>
    </row>
    <row r="19017" spans="12:16" ht="24" customHeight="1">
      <c r="L19017" s="8"/>
      <c r="M19017" s="8"/>
      <c r="N19017" s="8"/>
      <c r="O19017" s="8"/>
      <c r="P19017" s="8"/>
    </row>
    <row r="19018" spans="12:16" ht="24" customHeight="1">
      <c r="L19018" s="8"/>
      <c r="M19018" s="8"/>
      <c r="N19018" s="8"/>
      <c r="O19018" s="8"/>
      <c r="P19018" s="8"/>
    </row>
    <row r="19019" spans="12:16" ht="24" customHeight="1">
      <c r="L19019" s="8"/>
      <c r="M19019" s="8"/>
      <c r="N19019" s="8"/>
      <c r="O19019" s="8"/>
      <c r="P19019" s="8"/>
    </row>
    <row r="19020" spans="12:16" ht="24" customHeight="1">
      <c r="L19020" s="8"/>
      <c r="M19020" s="8"/>
      <c r="N19020" s="8"/>
      <c r="O19020" s="8"/>
      <c r="P19020" s="8"/>
    </row>
    <row r="19021" spans="12:16" ht="24" customHeight="1">
      <c r="L19021" s="8"/>
      <c r="M19021" s="8"/>
      <c r="N19021" s="8"/>
      <c r="O19021" s="8"/>
      <c r="P19021" s="8"/>
    </row>
    <row r="19022" spans="12:16" ht="24" customHeight="1">
      <c r="L19022" s="8"/>
      <c r="M19022" s="8"/>
      <c r="N19022" s="8"/>
      <c r="O19022" s="8"/>
      <c r="P19022" s="8"/>
    </row>
    <row r="19023" spans="12:16" ht="24" customHeight="1">
      <c r="L19023" s="8"/>
      <c r="M19023" s="8"/>
      <c r="N19023" s="8"/>
      <c r="O19023" s="8"/>
      <c r="P19023" s="8"/>
    </row>
    <row r="19024" spans="12:16" ht="24" customHeight="1">
      <c r="L19024" s="8"/>
      <c r="M19024" s="8"/>
      <c r="N19024" s="8"/>
      <c r="O19024" s="8"/>
      <c r="P19024" s="8"/>
    </row>
    <row r="19025" spans="12:16" ht="24" customHeight="1">
      <c r="L19025" s="8"/>
      <c r="M19025" s="8"/>
      <c r="N19025" s="8"/>
      <c r="O19025" s="8"/>
      <c r="P19025" s="8"/>
    </row>
    <row r="19026" spans="12:16" ht="24" customHeight="1">
      <c r="L19026" s="8"/>
      <c r="M19026" s="8"/>
      <c r="N19026" s="8"/>
      <c r="O19026" s="8"/>
      <c r="P19026" s="8"/>
    </row>
    <row r="19027" spans="12:16" ht="24" customHeight="1">
      <c r="L19027" s="8"/>
      <c r="M19027" s="8"/>
      <c r="N19027" s="8"/>
      <c r="O19027" s="8"/>
      <c r="P19027" s="8"/>
    </row>
    <row r="19028" spans="12:16" ht="24" customHeight="1">
      <c r="L19028" s="8"/>
      <c r="M19028" s="8"/>
      <c r="N19028" s="8"/>
      <c r="O19028" s="8"/>
      <c r="P19028" s="8"/>
    </row>
    <row r="19029" spans="12:16" ht="24" customHeight="1">
      <c r="L19029" s="8"/>
      <c r="M19029" s="8"/>
      <c r="N19029" s="8"/>
      <c r="O19029" s="8"/>
      <c r="P19029" s="8"/>
    </row>
    <row r="19030" spans="12:16" ht="24" customHeight="1">
      <c r="L19030" s="8"/>
      <c r="M19030" s="8"/>
      <c r="N19030" s="8"/>
      <c r="O19030" s="8"/>
      <c r="P19030" s="8"/>
    </row>
    <row r="19031" spans="12:16" ht="24" customHeight="1">
      <c r="L19031" s="8"/>
      <c r="M19031" s="8"/>
      <c r="N19031" s="8"/>
      <c r="O19031" s="8"/>
      <c r="P19031" s="8"/>
    </row>
    <row r="19032" spans="12:16" ht="24" customHeight="1">
      <c r="L19032" s="8"/>
      <c r="M19032" s="8"/>
      <c r="N19032" s="8"/>
      <c r="O19032" s="8"/>
      <c r="P19032" s="8"/>
    </row>
    <row r="19033" spans="12:16" ht="24" customHeight="1">
      <c r="L19033" s="8"/>
      <c r="M19033" s="8"/>
      <c r="N19033" s="8"/>
      <c r="O19033" s="8"/>
      <c r="P19033" s="8"/>
    </row>
    <row r="19034" spans="12:16" ht="24" customHeight="1">
      <c r="L19034" s="8"/>
      <c r="M19034" s="8"/>
      <c r="N19034" s="8"/>
      <c r="O19034" s="8"/>
      <c r="P19034" s="8"/>
    </row>
    <row r="19035" spans="12:16" ht="24" customHeight="1">
      <c r="L19035" s="8"/>
      <c r="M19035" s="8"/>
      <c r="N19035" s="8"/>
      <c r="O19035" s="8"/>
      <c r="P19035" s="8"/>
    </row>
    <row r="19036" spans="12:16" ht="24" customHeight="1">
      <c r="L19036" s="8"/>
      <c r="M19036" s="8"/>
      <c r="N19036" s="8"/>
      <c r="O19036" s="8"/>
      <c r="P19036" s="8"/>
    </row>
    <row r="19037" spans="12:16" ht="24" customHeight="1">
      <c r="L19037" s="8"/>
      <c r="M19037" s="8"/>
      <c r="N19037" s="8"/>
      <c r="O19037" s="8"/>
      <c r="P19037" s="8"/>
    </row>
    <row r="19038" spans="12:16" ht="24" customHeight="1">
      <c r="L19038" s="8"/>
      <c r="M19038" s="8"/>
      <c r="N19038" s="8"/>
      <c r="O19038" s="8"/>
      <c r="P19038" s="8"/>
    </row>
    <row r="19039" spans="12:16" ht="24" customHeight="1">
      <c r="L19039" s="8"/>
      <c r="M19039" s="8"/>
      <c r="N19039" s="8"/>
      <c r="O19039" s="8"/>
      <c r="P19039" s="8"/>
    </row>
    <row r="19040" spans="12:16" ht="24" customHeight="1">
      <c r="L19040" s="8"/>
      <c r="M19040" s="8"/>
      <c r="N19040" s="8"/>
      <c r="O19040" s="8"/>
      <c r="P19040" s="8"/>
    </row>
    <row r="19041" spans="12:16" ht="24" customHeight="1">
      <c r="L19041" s="8"/>
      <c r="M19041" s="8"/>
      <c r="N19041" s="8"/>
      <c r="O19041" s="8"/>
      <c r="P19041" s="8"/>
    </row>
    <row r="19042" spans="12:16" ht="24" customHeight="1">
      <c r="L19042" s="8"/>
      <c r="M19042" s="8"/>
      <c r="N19042" s="8"/>
      <c r="O19042" s="8"/>
      <c r="P19042" s="8"/>
    </row>
    <row r="19043" spans="12:16" ht="24" customHeight="1">
      <c r="L19043" s="8"/>
      <c r="M19043" s="8"/>
      <c r="N19043" s="8"/>
      <c r="O19043" s="8"/>
      <c r="P19043" s="8"/>
    </row>
    <row r="19044" spans="12:16" ht="24" customHeight="1">
      <c r="L19044" s="8"/>
      <c r="M19044" s="8"/>
      <c r="N19044" s="8"/>
      <c r="O19044" s="8"/>
      <c r="P19044" s="8"/>
    </row>
    <row r="19045" spans="12:16" ht="24" customHeight="1">
      <c r="L19045" s="8"/>
      <c r="M19045" s="8"/>
      <c r="N19045" s="8"/>
      <c r="O19045" s="8"/>
      <c r="P19045" s="8"/>
    </row>
    <row r="19046" spans="12:16" ht="24" customHeight="1">
      <c r="L19046" s="8"/>
      <c r="M19046" s="8"/>
      <c r="N19046" s="8"/>
      <c r="O19046" s="8"/>
      <c r="P19046" s="8"/>
    </row>
    <row r="19047" spans="12:16" ht="24" customHeight="1">
      <c r="L19047" s="8"/>
      <c r="M19047" s="8"/>
      <c r="N19047" s="8"/>
      <c r="O19047" s="8"/>
      <c r="P19047" s="8"/>
    </row>
    <row r="19048" spans="12:16" ht="24" customHeight="1">
      <c r="L19048" s="8"/>
      <c r="M19048" s="8"/>
      <c r="N19048" s="8"/>
      <c r="O19048" s="8"/>
      <c r="P19048" s="8"/>
    </row>
    <row r="19049" spans="12:16" ht="24" customHeight="1">
      <c r="L19049" s="8"/>
      <c r="M19049" s="8"/>
      <c r="N19049" s="8"/>
      <c r="O19049" s="8"/>
      <c r="P19049" s="8"/>
    </row>
    <row r="19050" spans="12:16" ht="24" customHeight="1">
      <c r="L19050" s="8"/>
      <c r="M19050" s="8"/>
      <c r="N19050" s="8"/>
      <c r="O19050" s="8"/>
      <c r="P19050" s="8"/>
    </row>
    <row r="19051" spans="12:16" ht="24" customHeight="1">
      <c r="L19051" s="8"/>
      <c r="M19051" s="8"/>
      <c r="N19051" s="8"/>
      <c r="O19051" s="8"/>
      <c r="P19051" s="8"/>
    </row>
    <row r="19052" spans="12:16" ht="24" customHeight="1">
      <c r="L19052" s="8"/>
      <c r="M19052" s="8"/>
      <c r="N19052" s="8"/>
      <c r="O19052" s="8"/>
      <c r="P19052" s="8"/>
    </row>
    <row r="19053" spans="12:16" ht="24" customHeight="1">
      <c r="L19053" s="8"/>
      <c r="M19053" s="8"/>
      <c r="N19053" s="8"/>
      <c r="O19053" s="8"/>
      <c r="P19053" s="8"/>
    </row>
    <row r="19054" spans="12:16" ht="24" customHeight="1">
      <c r="L19054" s="8"/>
      <c r="M19054" s="8"/>
      <c r="N19054" s="8"/>
      <c r="O19054" s="8"/>
      <c r="P19054" s="8"/>
    </row>
    <row r="19055" spans="12:16" ht="24" customHeight="1">
      <c r="L19055" s="8"/>
      <c r="M19055" s="8"/>
      <c r="N19055" s="8"/>
      <c r="O19055" s="8"/>
      <c r="P19055" s="8"/>
    </row>
    <row r="19056" spans="12:16" ht="24" customHeight="1">
      <c r="L19056" s="8"/>
      <c r="M19056" s="8"/>
      <c r="N19056" s="8"/>
      <c r="O19056" s="8"/>
      <c r="P19056" s="8"/>
    </row>
    <row r="19057" spans="12:16" ht="24" customHeight="1">
      <c r="L19057" s="8"/>
      <c r="M19057" s="8"/>
      <c r="N19057" s="8"/>
      <c r="O19057" s="8"/>
      <c r="P19057" s="8"/>
    </row>
    <row r="19058" spans="12:16" ht="24" customHeight="1">
      <c r="L19058" s="8"/>
      <c r="M19058" s="8"/>
      <c r="N19058" s="8"/>
      <c r="O19058" s="8"/>
      <c r="P19058" s="8"/>
    </row>
    <row r="19059" spans="12:16" ht="24" customHeight="1">
      <c r="L19059" s="8"/>
      <c r="M19059" s="8"/>
      <c r="N19059" s="8"/>
      <c r="O19059" s="8"/>
      <c r="P19059" s="8"/>
    </row>
    <row r="19060" spans="12:16" ht="24" customHeight="1">
      <c r="L19060" s="8"/>
      <c r="M19060" s="8"/>
      <c r="N19060" s="8"/>
      <c r="O19060" s="8"/>
      <c r="P19060" s="8"/>
    </row>
    <row r="19061" spans="12:16" ht="24" customHeight="1">
      <c r="L19061" s="8"/>
      <c r="M19061" s="8"/>
      <c r="N19061" s="8"/>
      <c r="O19061" s="8"/>
      <c r="P19061" s="8"/>
    </row>
    <row r="19062" spans="12:16" ht="24" customHeight="1">
      <c r="L19062" s="8"/>
      <c r="M19062" s="8"/>
      <c r="N19062" s="8"/>
      <c r="O19062" s="8"/>
      <c r="P19062" s="8"/>
    </row>
    <row r="19063" spans="12:16" ht="24" customHeight="1">
      <c r="L19063" s="8"/>
      <c r="M19063" s="8"/>
      <c r="N19063" s="8"/>
      <c r="O19063" s="8"/>
      <c r="P19063" s="8"/>
    </row>
    <row r="19064" spans="12:16" ht="24" customHeight="1">
      <c r="L19064" s="8"/>
      <c r="M19064" s="8"/>
      <c r="N19064" s="8"/>
      <c r="O19064" s="8"/>
      <c r="P19064" s="8"/>
    </row>
    <row r="19065" spans="12:16" ht="24" customHeight="1">
      <c r="L19065" s="8"/>
      <c r="M19065" s="8"/>
      <c r="N19065" s="8"/>
      <c r="O19065" s="8"/>
      <c r="P19065" s="8"/>
    </row>
    <row r="19066" spans="12:16" ht="24" customHeight="1">
      <c r="L19066" s="8"/>
      <c r="M19066" s="8"/>
      <c r="N19066" s="8"/>
      <c r="O19066" s="8"/>
      <c r="P19066" s="8"/>
    </row>
    <row r="19067" spans="12:16" ht="24" customHeight="1">
      <c r="L19067" s="8"/>
      <c r="M19067" s="8"/>
      <c r="N19067" s="8"/>
      <c r="O19067" s="8"/>
      <c r="P19067" s="8"/>
    </row>
    <row r="19068" spans="12:16" ht="24" customHeight="1">
      <c r="L19068" s="8"/>
      <c r="M19068" s="8"/>
      <c r="N19068" s="8"/>
      <c r="O19068" s="8"/>
      <c r="P19068" s="8"/>
    </row>
    <row r="19069" spans="12:16" ht="24" customHeight="1">
      <c r="L19069" s="8"/>
      <c r="M19069" s="8"/>
      <c r="N19069" s="8"/>
      <c r="O19069" s="8"/>
      <c r="P19069" s="8"/>
    </row>
    <row r="19070" spans="12:16" ht="24" customHeight="1">
      <c r="L19070" s="8"/>
      <c r="M19070" s="8"/>
      <c r="N19070" s="8"/>
      <c r="O19070" s="8"/>
      <c r="P19070" s="8"/>
    </row>
    <row r="19071" spans="12:16" ht="24" customHeight="1">
      <c r="L19071" s="8"/>
      <c r="M19071" s="8"/>
      <c r="N19071" s="8"/>
      <c r="O19071" s="8"/>
      <c r="P19071" s="8"/>
    </row>
    <row r="19072" spans="12:16" ht="24" customHeight="1">
      <c r="L19072" s="8"/>
      <c r="M19072" s="8"/>
      <c r="N19072" s="8"/>
      <c r="O19072" s="8"/>
      <c r="P19072" s="8"/>
    </row>
    <row r="19073" spans="12:16" ht="24" customHeight="1">
      <c r="L19073" s="8"/>
      <c r="M19073" s="8"/>
      <c r="N19073" s="8"/>
      <c r="O19073" s="8"/>
      <c r="P19073" s="8"/>
    </row>
    <row r="19074" spans="12:16" ht="24" customHeight="1">
      <c r="L19074" s="8"/>
      <c r="M19074" s="8"/>
      <c r="N19074" s="8"/>
      <c r="O19074" s="8"/>
      <c r="P19074" s="8"/>
    </row>
    <row r="19075" spans="12:16" ht="24" customHeight="1">
      <c r="L19075" s="8"/>
      <c r="M19075" s="8"/>
      <c r="N19075" s="8"/>
      <c r="O19075" s="8"/>
      <c r="P19075" s="8"/>
    </row>
    <row r="19076" spans="12:16" ht="24" customHeight="1">
      <c r="L19076" s="8"/>
      <c r="M19076" s="8"/>
      <c r="N19076" s="8"/>
      <c r="O19076" s="8"/>
      <c r="P19076" s="8"/>
    </row>
    <row r="19077" spans="12:16" ht="24" customHeight="1">
      <c r="L19077" s="8"/>
      <c r="M19077" s="8"/>
      <c r="N19077" s="8"/>
      <c r="O19077" s="8"/>
      <c r="P19077" s="8"/>
    </row>
    <row r="19078" spans="12:16" ht="24" customHeight="1">
      <c r="L19078" s="8"/>
      <c r="M19078" s="8"/>
      <c r="N19078" s="8"/>
      <c r="O19078" s="8"/>
      <c r="P19078" s="8"/>
    </row>
    <row r="19079" spans="12:16" ht="24" customHeight="1">
      <c r="L19079" s="8"/>
      <c r="M19079" s="8"/>
      <c r="N19079" s="8"/>
      <c r="O19079" s="8"/>
      <c r="P19079" s="8"/>
    </row>
    <row r="19080" spans="12:16" ht="24" customHeight="1">
      <c r="L19080" s="8"/>
      <c r="M19080" s="8"/>
      <c r="N19080" s="8"/>
      <c r="O19080" s="8"/>
      <c r="P19080" s="8"/>
    </row>
    <row r="19081" spans="12:16" ht="24" customHeight="1">
      <c r="L19081" s="8"/>
      <c r="M19081" s="8"/>
      <c r="N19081" s="8"/>
      <c r="O19081" s="8"/>
      <c r="P19081" s="8"/>
    </row>
    <row r="19082" spans="12:16" ht="24" customHeight="1">
      <c r="L19082" s="8"/>
      <c r="M19082" s="8"/>
      <c r="N19082" s="8"/>
      <c r="O19082" s="8"/>
      <c r="P19082" s="8"/>
    </row>
    <row r="19083" spans="12:16" ht="24" customHeight="1">
      <c r="L19083" s="8"/>
      <c r="M19083" s="8"/>
      <c r="N19083" s="8"/>
      <c r="O19083" s="8"/>
      <c r="P19083" s="8"/>
    </row>
    <row r="19084" spans="12:16" ht="24" customHeight="1">
      <c r="L19084" s="8"/>
      <c r="M19084" s="8"/>
      <c r="N19084" s="8"/>
      <c r="O19084" s="8"/>
      <c r="P19084" s="8"/>
    </row>
    <row r="19085" spans="12:16" ht="24" customHeight="1">
      <c r="L19085" s="8"/>
      <c r="M19085" s="8"/>
      <c r="N19085" s="8"/>
      <c r="O19085" s="8"/>
      <c r="P19085" s="8"/>
    </row>
    <row r="19086" spans="12:16" ht="24" customHeight="1">
      <c r="L19086" s="8"/>
      <c r="M19086" s="8"/>
      <c r="N19086" s="8"/>
      <c r="O19086" s="8"/>
      <c r="P19086" s="8"/>
    </row>
    <row r="19087" spans="12:16" ht="24" customHeight="1">
      <c r="L19087" s="8"/>
      <c r="M19087" s="8"/>
      <c r="N19087" s="8"/>
      <c r="O19087" s="8"/>
      <c r="P19087" s="8"/>
    </row>
    <row r="19088" spans="12:16" ht="24" customHeight="1">
      <c r="L19088" s="8"/>
      <c r="M19088" s="8"/>
      <c r="N19088" s="8"/>
      <c r="O19088" s="8"/>
      <c r="P19088" s="8"/>
    </row>
    <row r="19089" spans="12:16" ht="24" customHeight="1">
      <c r="L19089" s="8"/>
      <c r="M19089" s="8"/>
      <c r="N19089" s="8"/>
      <c r="O19089" s="8"/>
      <c r="P19089" s="8"/>
    </row>
    <row r="19090" spans="12:16" ht="24" customHeight="1">
      <c r="L19090" s="8"/>
      <c r="M19090" s="8"/>
      <c r="N19090" s="8"/>
      <c r="O19090" s="8"/>
      <c r="P19090" s="8"/>
    </row>
    <row r="19091" spans="12:16" ht="24" customHeight="1">
      <c r="L19091" s="8"/>
      <c r="M19091" s="8"/>
      <c r="N19091" s="8"/>
      <c r="O19091" s="8"/>
      <c r="P19091" s="8"/>
    </row>
    <row r="19092" spans="12:16" ht="24" customHeight="1">
      <c r="L19092" s="8"/>
      <c r="M19092" s="8"/>
      <c r="N19092" s="8"/>
      <c r="O19092" s="8"/>
      <c r="P19092" s="8"/>
    </row>
    <row r="19093" spans="12:16" ht="24" customHeight="1">
      <c r="L19093" s="8"/>
      <c r="M19093" s="8"/>
      <c r="N19093" s="8"/>
      <c r="O19093" s="8"/>
      <c r="P19093" s="8"/>
    </row>
    <row r="19094" spans="12:16" ht="24" customHeight="1">
      <c r="L19094" s="8"/>
      <c r="M19094" s="8"/>
      <c r="N19094" s="8"/>
      <c r="O19094" s="8"/>
      <c r="P19094" s="8"/>
    </row>
    <row r="19095" spans="12:16" ht="24" customHeight="1">
      <c r="L19095" s="8"/>
      <c r="M19095" s="8"/>
      <c r="N19095" s="8"/>
      <c r="O19095" s="8"/>
      <c r="P19095" s="8"/>
    </row>
    <row r="19096" spans="12:16" ht="24" customHeight="1">
      <c r="L19096" s="8"/>
      <c r="M19096" s="8"/>
      <c r="N19096" s="8"/>
      <c r="O19096" s="8"/>
      <c r="P19096" s="8"/>
    </row>
    <row r="19097" spans="12:16" ht="24" customHeight="1">
      <c r="L19097" s="8"/>
      <c r="M19097" s="8"/>
      <c r="N19097" s="8"/>
      <c r="O19097" s="8"/>
      <c r="P19097" s="8"/>
    </row>
    <row r="19098" spans="12:16" ht="24" customHeight="1">
      <c r="L19098" s="8"/>
      <c r="M19098" s="8"/>
      <c r="N19098" s="8"/>
      <c r="O19098" s="8"/>
      <c r="P19098" s="8"/>
    </row>
    <row r="19099" spans="12:16" ht="24" customHeight="1">
      <c r="L19099" s="8"/>
      <c r="M19099" s="8"/>
      <c r="N19099" s="8"/>
      <c r="O19099" s="8"/>
      <c r="P19099" s="8"/>
    </row>
    <row r="19100" spans="12:16" ht="24" customHeight="1">
      <c r="L19100" s="8"/>
      <c r="M19100" s="8"/>
      <c r="N19100" s="8"/>
      <c r="O19100" s="8"/>
      <c r="P19100" s="8"/>
    </row>
    <row r="19101" spans="12:16" ht="24" customHeight="1">
      <c r="L19101" s="8"/>
      <c r="M19101" s="8"/>
      <c r="N19101" s="8"/>
      <c r="O19101" s="8"/>
      <c r="P19101" s="8"/>
    </row>
    <row r="19102" spans="12:16" ht="24" customHeight="1">
      <c r="L19102" s="8"/>
      <c r="M19102" s="8"/>
      <c r="N19102" s="8"/>
      <c r="O19102" s="8"/>
      <c r="P19102" s="8"/>
    </row>
    <row r="19103" spans="12:16" ht="24" customHeight="1">
      <c r="L19103" s="8"/>
      <c r="M19103" s="8"/>
      <c r="N19103" s="8"/>
      <c r="O19103" s="8"/>
      <c r="P19103" s="8"/>
    </row>
    <row r="19104" spans="12:16" ht="24" customHeight="1">
      <c r="L19104" s="8"/>
      <c r="M19104" s="8"/>
      <c r="N19104" s="8"/>
      <c r="O19104" s="8"/>
      <c r="P19104" s="8"/>
    </row>
    <row r="19105" spans="12:16" ht="24" customHeight="1">
      <c r="L19105" s="8"/>
      <c r="M19105" s="8"/>
      <c r="N19105" s="8"/>
      <c r="O19105" s="8"/>
      <c r="P19105" s="8"/>
    </row>
    <row r="19106" spans="12:16" ht="24" customHeight="1">
      <c r="L19106" s="8"/>
      <c r="M19106" s="8"/>
      <c r="N19106" s="8"/>
      <c r="O19106" s="8"/>
      <c r="P19106" s="8"/>
    </row>
    <row r="19107" spans="12:16" ht="24" customHeight="1">
      <c r="L19107" s="8"/>
      <c r="M19107" s="8"/>
      <c r="N19107" s="8"/>
      <c r="O19107" s="8"/>
      <c r="P19107" s="8"/>
    </row>
    <row r="19108" spans="12:16" ht="24" customHeight="1">
      <c r="L19108" s="8"/>
      <c r="M19108" s="8"/>
      <c r="N19108" s="8"/>
      <c r="O19108" s="8"/>
      <c r="P19108" s="8"/>
    </row>
    <row r="19109" spans="12:16" ht="24" customHeight="1">
      <c r="L19109" s="8"/>
      <c r="M19109" s="8"/>
      <c r="N19109" s="8"/>
      <c r="O19109" s="8"/>
      <c r="P19109" s="8"/>
    </row>
    <row r="19110" spans="12:16" ht="24" customHeight="1">
      <c r="L19110" s="8"/>
      <c r="M19110" s="8"/>
      <c r="N19110" s="8"/>
      <c r="O19110" s="8"/>
      <c r="P19110" s="8"/>
    </row>
    <row r="19111" spans="12:16" ht="24" customHeight="1">
      <c r="L19111" s="8"/>
      <c r="M19111" s="8"/>
      <c r="N19111" s="8"/>
      <c r="O19111" s="8"/>
      <c r="P19111" s="8"/>
    </row>
    <row r="19112" spans="12:16" ht="24" customHeight="1">
      <c r="L19112" s="8"/>
      <c r="M19112" s="8"/>
      <c r="N19112" s="8"/>
      <c r="O19112" s="8"/>
      <c r="P19112" s="8"/>
    </row>
    <row r="19113" spans="12:16" ht="24" customHeight="1">
      <c r="L19113" s="8"/>
      <c r="M19113" s="8"/>
      <c r="N19113" s="8"/>
      <c r="O19113" s="8"/>
      <c r="P19113" s="8"/>
    </row>
    <row r="19114" spans="12:16" ht="24" customHeight="1">
      <c r="L19114" s="8"/>
      <c r="M19114" s="8"/>
      <c r="N19114" s="8"/>
      <c r="O19114" s="8"/>
      <c r="P19114" s="8"/>
    </row>
    <row r="19115" spans="12:16" ht="24" customHeight="1">
      <c r="L19115" s="8"/>
      <c r="M19115" s="8"/>
      <c r="N19115" s="8"/>
      <c r="O19115" s="8"/>
      <c r="P19115" s="8"/>
    </row>
    <row r="19116" spans="12:16" ht="24" customHeight="1">
      <c r="L19116" s="8"/>
      <c r="M19116" s="8"/>
      <c r="N19116" s="8"/>
      <c r="O19116" s="8"/>
      <c r="P19116" s="8"/>
    </row>
    <row r="19117" spans="12:16" ht="24" customHeight="1">
      <c r="L19117" s="8"/>
      <c r="M19117" s="8"/>
      <c r="N19117" s="8"/>
      <c r="O19117" s="8"/>
      <c r="P19117" s="8"/>
    </row>
    <row r="19118" spans="12:16" ht="24" customHeight="1">
      <c r="L19118" s="8"/>
      <c r="M19118" s="8"/>
      <c r="N19118" s="8"/>
      <c r="O19118" s="8"/>
      <c r="P19118" s="8"/>
    </row>
    <row r="19119" spans="12:16" ht="24" customHeight="1">
      <c r="L19119" s="8"/>
      <c r="M19119" s="8"/>
      <c r="N19119" s="8"/>
      <c r="O19119" s="8"/>
      <c r="P19119" s="8"/>
    </row>
    <row r="19120" spans="12:16" ht="24" customHeight="1">
      <c r="L19120" s="8"/>
      <c r="M19120" s="8"/>
      <c r="N19120" s="8"/>
      <c r="O19120" s="8"/>
      <c r="P19120" s="8"/>
    </row>
    <row r="19121" spans="12:16" ht="24" customHeight="1">
      <c r="L19121" s="8"/>
      <c r="M19121" s="8"/>
      <c r="N19121" s="8"/>
      <c r="O19121" s="8"/>
      <c r="P19121" s="8"/>
    </row>
    <row r="19122" spans="12:16" ht="24" customHeight="1">
      <c r="L19122" s="8"/>
      <c r="M19122" s="8"/>
      <c r="N19122" s="8"/>
      <c r="O19122" s="8"/>
      <c r="P19122" s="8"/>
    </row>
    <row r="19123" spans="12:16" ht="24" customHeight="1">
      <c r="L19123" s="8"/>
      <c r="M19123" s="8"/>
      <c r="N19123" s="8"/>
      <c r="O19123" s="8"/>
      <c r="P19123" s="8"/>
    </row>
    <row r="19124" spans="12:16" ht="24" customHeight="1">
      <c r="L19124" s="8"/>
      <c r="M19124" s="8"/>
      <c r="N19124" s="8"/>
      <c r="O19124" s="8"/>
      <c r="P19124" s="8"/>
    </row>
    <row r="19125" spans="12:16" ht="24" customHeight="1">
      <c r="L19125" s="8"/>
      <c r="M19125" s="8"/>
      <c r="N19125" s="8"/>
      <c r="O19125" s="8"/>
      <c r="P19125" s="8"/>
    </row>
    <row r="19126" spans="12:16" ht="24" customHeight="1">
      <c r="L19126" s="8"/>
      <c r="M19126" s="8"/>
      <c r="N19126" s="8"/>
      <c r="O19126" s="8"/>
      <c r="P19126" s="8"/>
    </row>
    <row r="19127" spans="12:16" ht="24" customHeight="1">
      <c r="L19127" s="8"/>
      <c r="M19127" s="8"/>
      <c r="N19127" s="8"/>
      <c r="O19127" s="8"/>
      <c r="P19127" s="8"/>
    </row>
    <row r="19128" spans="12:16" ht="24" customHeight="1">
      <c r="L19128" s="8"/>
      <c r="M19128" s="8"/>
      <c r="N19128" s="8"/>
      <c r="O19128" s="8"/>
      <c r="P19128" s="8"/>
    </row>
    <row r="19129" spans="12:16" ht="24" customHeight="1">
      <c r="L19129" s="8"/>
      <c r="M19129" s="8"/>
      <c r="N19129" s="8"/>
      <c r="O19129" s="8"/>
      <c r="P19129" s="8"/>
    </row>
    <row r="19130" spans="12:16" ht="24" customHeight="1">
      <c r="L19130" s="8"/>
      <c r="M19130" s="8"/>
      <c r="N19130" s="8"/>
      <c r="O19130" s="8"/>
      <c r="P19130" s="8"/>
    </row>
    <row r="19131" spans="12:16" ht="24" customHeight="1">
      <c r="L19131" s="8"/>
      <c r="M19131" s="8"/>
      <c r="N19131" s="8"/>
      <c r="O19131" s="8"/>
      <c r="P19131" s="8"/>
    </row>
    <row r="19132" spans="12:16" ht="24" customHeight="1">
      <c r="L19132" s="8"/>
      <c r="M19132" s="8"/>
      <c r="N19132" s="8"/>
      <c r="O19132" s="8"/>
      <c r="P19132" s="8"/>
    </row>
    <row r="19133" spans="12:16" ht="24" customHeight="1">
      <c r="L19133" s="8"/>
      <c r="M19133" s="8"/>
      <c r="N19133" s="8"/>
      <c r="O19133" s="8"/>
      <c r="P19133" s="8"/>
    </row>
    <row r="19134" spans="12:16" ht="24" customHeight="1">
      <c r="L19134" s="8"/>
      <c r="M19134" s="8"/>
      <c r="N19134" s="8"/>
      <c r="O19134" s="8"/>
      <c r="P19134" s="8"/>
    </row>
    <row r="19135" spans="12:16" ht="24" customHeight="1">
      <c r="L19135" s="8"/>
      <c r="M19135" s="8"/>
      <c r="N19135" s="8"/>
      <c r="O19135" s="8"/>
      <c r="P19135" s="8"/>
    </row>
    <row r="19136" spans="12:16" ht="24" customHeight="1">
      <c r="L19136" s="8"/>
      <c r="M19136" s="8"/>
      <c r="N19136" s="8"/>
      <c r="O19136" s="8"/>
      <c r="P19136" s="8"/>
    </row>
    <row r="19137" spans="12:16" ht="24" customHeight="1">
      <c r="L19137" s="8"/>
      <c r="M19137" s="8"/>
      <c r="N19137" s="8"/>
      <c r="O19137" s="8"/>
      <c r="P19137" s="8"/>
    </row>
    <row r="19138" spans="12:16" ht="24" customHeight="1">
      <c r="L19138" s="8"/>
      <c r="M19138" s="8"/>
      <c r="N19138" s="8"/>
      <c r="O19138" s="8"/>
      <c r="P19138" s="8"/>
    </row>
    <row r="19139" spans="12:16" ht="24" customHeight="1">
      <c r="L19139" s="8"/>
      <c r="M19139" s="8"/>
      <c r="N19139" s="8"/>
      <c r="O19139" s="8"/>
      <c r="P19139" s="8"/>
    </row>
    <row r="19140" spans="12:16" ht="24" customHeight="1">
      <c r="L19140" s="8"/>
      <c r="M19140" s="8"/>
      <c r="N19140" s="8"/>
      <c r="O19140" s="8"/>
      <c r="P19140" s="8"/>
    </row>
    <row r="19141" spans="12:16" ht="24" customHeight="1">
      <c r="L19141" s="8"/>
      <c r="M19141" s="8"/>
      <c r="N19141" s="8"/>
      <c r="O19141" s="8"/>
      <c r="P19141" s="8"/>
    </row>
    <row r="19142" spans="12:16" ht="24" customHeight="1">
      <c r="L19142" s="8"/>
      <c r="M19142" s="8"/>
      <c r="N19142" s="8"/>
      <c r="O19142" s="8"/>
      <c r="P19142" s="8"/>
    </row>
    <row r="19143" spans="12:16" ht="24" customHeight="1">
      <c r="L19143" s="8"/>
      <c r="M19143" s="8"/>
      <c r="N19143" s="8"/>
      <c r="O19143" s="8"/>
      <c r="P19143" s="8"/>
    </row>
    <row r="19144" spans="12:16" ht="24" customHeight="1">
      <c r="L19144" s="8"/>
      <c r="M19144" s="8"/>
      <c r="N19144" s="8"/>
      <c r="O19144" s="8"/>
      <c r="P19144" s="8"/>
    </row>
    <row r="19145" spans="12:16" ht="24" customHeight="1">
      <c r="L19145" s="8"/>
      <c r="M19145" s="8"/>
      <c r="N19145" s="8"/>
      <c r="O19145" s="8"/>
      <c r="P19145" s="8"/>
    </row>
    <row r="19146" spans="12:16" ht="24" customHeight="1">
      <c r="L19146" s="8"/>
      <c r="M19146" s="8"/>
      <c r="N19146" s="8"/>
      <c r="O19146" s="8"/>
      <c r="P19146" s="8"/>
    </row>
    <row r="19147" spans="12:16" ht="24" customHeight="1">
      <c r="L19147" s="8"/>
      <c r="M19147" s="8"/>
      <c r="N19147" s="8"/>
      <c r="O19147" s="8"/>
      <c r="P19147" s="8"/>
    </row>
    <row r="19148" spans="12:16" ht="24" customHeight="1">
      <c r="L19148" s="8"/>
      <c r="M19148" s="8"/>
      <c r="N19148" s="8"/>
      <c r="O19148" s="8"/>
      <c r="P19148" s="8"/>
    </row>
    <row r="19149" spans="12:16" ht="24" customHeight="1">
      <c r="L19149" s="8"/>
      <c r="M19149" s="8"/>
      <c r="N19149" s="8"/>
      <c r="O19149" s="8"/>
      <c r="P19149" s="8"/>
    </row>
    <row r="19150" spans="12:16" ht="24" customHeight="1">
      <c r="L19150" s="8"/>
      <c r="M19150" s="8"/>
      <c r="N19150" s="8"/>
      <c r="O19150" s="8"/>
      <c r="P19150" s="8"/>
    </row>
    <row r="19151" spans="12:16" ht="24" customHeight="1">
      <c r="L19151" s="8"/>
      <c r="M19151" s="8"/>
      <c r="N19151" s="8"/>
      <c r="O19151" s="8"/>
      <c r="P19151" s="8"/>
    </row>
    <row r="19152" spans="12:16" ht="24" customHeight="1">
      <c r="L19152" s="8"/>
      <c r="M19152" s="8"/>
      <c r="N19152" s="8"/>
      <c r="O19152" s="8"/>
      <c r="P19152" s="8"/>
    </row>
    <row r="19153" spans="12:16" ht="24" customHeight="1">
      <c r="L19153" s="8"/>
      <c r="M19153" s="8"/>
      <c r="N19153" s="8"/>
      <c r="O19153" s="8"/>
      <c r="P19153" s="8"/>
    </row>
    <row r="19154" spans="12:16" ht="24" customHeight="1">
      <c r="L19154" s="8"/>
      <c r="M19154" s="8"/>
      <c r="N19154" s="8"/>
      <c r="O19154" s="8"/>
      <c r="P19154" s="8"/>
    </row>
    <row r="19155" spans="12:16" ht="24" customHeight="1">
      <c r="L19155" s="8"/>
      <c r="M19155" s="8"/>
      <c r="N19155" s="8"/>
      <c r="O19155" s="8"/>
      <c r="P19155" s="8"/>
    </row>
    <row r="19156" spans="12:16" ht="24" customHeight="1">
      <c r="L19156" s="8"/>
      <c r="M19156" s="8"/>
      <c r="N19156" s="8"/>
      <c r="O19156" s="8"/>
      <c r="P19156" s="8"/>
    </row>
    <row r="19157" spans="12:16" ht="24" customHeight="1">
      <c r="L19157" s="8"/>
      <c r="M19157" s="8"/>
      <c r="N19157" s="8"/>
      <c r="O19157" s="8"/>
      <c r="P19157" s="8"/>
    </row>
    <row r="19158" spans="12:16" ht="24" customHeight="1">
      <c r="L19158" s="8"/>
      <c r="M19158" s="8"/>
      <c r="N19158" s="8"/>
      <c r="O19158" s="8"/>
      <c r="P19158" s="8"/>
    </row>
    <row r="19159" spans="12:16" ht="24" customHeight="1">
      <c r="L19159" s="8"/>
      <c r="M19159" s="8"/>
      <c r="N19159" s="8"/>
      <c r="O19159" s="8"/>
      <c r="P19159" s="8"/>
    </row>
    <row r="19160" spans="12:16" ht="24" customHeight="1">
      <c r="L19160" s="8"/>
      <c r="M19160" s="8"/>
      <c r="N19160" s="8"/>
      <c r="O19160" s="8"/>
      <c r="P19160" s="8"/>
    </row>
    <row r="19161" spans="12:16" ht="24" customHeight="1">
      <c r="L19161" s="8"/>
      <c r="M19161" s="8"/>
      <c r="N19161" s="8"/>
      <c r="O19161" s="8"/>
      <c r="P19161" s="8"/>
    </row>
    <row r="19162" spans="12:16" ht="24" customHeight="1">
      <c r="L19162" s="8"/>
      <c r="M19162" s="8"/>
      <c r="N19162" s="8"/>
      <c r="O19162" s="8"/>
      <c r="P19162" s="8"/>
    </row>
    <row r="19163" spans="12:16" ht="24" customHeight="1">
      <c r="L19163" s="8"/>
      <c r="M19163" s="8"/>
      <c r="N19163" s="8"/>
      <c r="O19163" s="8"/>
      <c r="P19163" s="8"/>
    </row>
    <row r="19164" spans="12:16" ht="24" customHeight="1">
      <c r="L19164" s="8"/>
      <c r="M19164" s="8"/>
      <c r="N19164" s="8"/>
      <c r="O19164" s="8"/>
      <c r="P19164" s="8"/>
    </row>
    <row r="19165" spans="12:16" ht="24" customHeight="1">
      <c r="L19165" s="8"/>
      <c r="M19165" s="8"/>
      <c r="N19165" s="8"/>
      <c r="O19165" s="8"/>
      <c r="P19165" s="8"/>
    </row>
    <row r="19166" spans="12:16" ht="24" customHeight="1">
      <c r="L19166" s="8"/>
      <c r="M19166" s="8"/>
      <c r="N19166" s="8"/>
      <c r="O19166" s="8"/>
      <c r="P19166" s="8"/>
    </row>
    <row r="19167" spans="12:16" ht="24" customHeight="1">
      <c r="L19167" s="8"/>
      <c r="M19167" s="8"/>
      <c r="N19167" s="8"/>
      <c r="O19167" s="8"/>
      <c r="P19167" s="8"/>
    </row>
    <row r="19168" spans="12:16" ht="24" customHeight="1">
      <c r="L19168" s="8"/>
      <c r="M19168" s="8"/>
      <c r="N19168" s="8"/>
      <c r="O19168" s="8"/>
      <c r="P19168" s="8"/>
    </row>
    <row r="19169" spans="12:16" ht="24" customHeight="1">
      <c r="L19169" s="8"/>
      <c r="M19169" s="8"/>
      <c r="N19169" s="8"/>
      <c r="O19169" s="8"/>
      <c r="P19169" s="8"/>
    </row>
    <row r="19170" spans="12:16" ht="24" customHeight="1">
      <c r="L19170" s="8"/>
      <c r="M19170" s="8"/>
      <c r="N19170" s="8"/>
      <c r="O19170" s="8"/>
      <c r="P19170" s="8"/>
    </row>
    <row r="19171" spans="12:16" ht="24" customHeight="1">
      <c r="L19171" s="8"/>
      <c r="M19171" s="8"/>
      <c r="N19171" s="8"/>
      <c r="O19171" s="8"/>
      <c r="P19171" s="8"/>
    </row>
    <row r="19172" spans="12:16" ht="24" customHeight="1">
      <c r="L19172" s="8"/>
      <c r="M19172" s="8"/>
      <c r="N19172" s="8"/>
      <c r="O19172" s="8"/>
      <c r="P19172" s="8"/>
    </row>
    <row r="19173" spans="12:16" ht="24" customHeight="1">
      <c r="L19173" s="8"/>
      <c r="M19173" s="8"/>
      <c r="N19173" s="8"/>
      <c r="O19173" s="8"/>
      <c r="P19173" s="8"/>
    </row>
    <row r="19174" spans="12:16" ht="24" customHeight="1">
      <c r="L19174" s="8"/>
      <c r="M19174" s="8"/>
      <c r="N19174" s="8"/>
      <c r="O19174" s="8"/>
      <c r="P19174" s="8"/>
    </row>
    <row r="19175" spans="12:16" ht="24" customHeight="1">
      <c r="L19175" s="8"/>
      <c r="M19175" s="8"/>
      <c r="N19175" s="8"/>
      <c r="O19175" s="8"/>
      <c r="P19175" s="8"/>
    </row>
    <row r="19176" spans="12:16" ht="24" customHeight="1">
      <c r="L19176" s="8"/>
      <c r="M19176" s="8"/>
      <c r="N19176" s="8"/>
      <c r="O19176" s="8"/>
      <c r="P19176" s="8"/>
    </row>
    <row r="19177" spans="12:16" ht="24" customHeight="1">
      <c r="L19177" s="8"/>
      <c r="M19177" s="8"/>
      <c r="N19177" s="8"/>
      <c r="O19177" s="8"/>
      <c r="P19177" s="8"/>
    </row>
    <row r="19178" spans="12:16" ht="24" customHeight="1">
      <c r="L19178" s="8"/>
      <c r="M19178" s="8"/>
      <c r="N19178" s="8"/>
      <c r="O19178" s="8"/>
      <c r="P19178" s="8"/>
    </row>
    <row r="19179" spans="12:16" ht="24" customHeight="1">
      <c r="L19179" s="8"/>
      <c r="M19179" s="8"/>
      <c r="N19179" s="8"/>
      <c r="O19179" s="8"/>
      <c r="P19179" s="8"/>
    </row>
    <row r="19180" spans="12:16" ht="24" customHeight="1">
      <c r="L19180" s="8"/>
      <c r="M19180" s="8"/>
      <c r="N19180" s="8"/>
      <c r="O19180" s="8"/>
      <c r="P19180" s="8"/>
    </row>
    <row r="19181" spans="12:16" ht="24" customHeight="1">
      <c r="L19181" s="8"/>
      <c r="M19181" s="8"/>
      <c r="N19181" s="8"/>
      <c r="O19181" s="8"/>
      <c r="P19181" s="8"/>
    </row>
    <row r="19182" spans="12:16" ht="24" customHeight="1">
      <c r="L19182" s="8"/>
      <c r="M19182" s="8"/>
      <c r="N19182" s="8"/>
      <c r="O19182" s="8"/>
      <c r="P19182" s="8"/>
    </row>
    <row r="19183" spans="12:16" ht="24" customHeight="1">
      <c r="L19183" s="8"/>
      <c r="M19183" s="8"/>
      <c r="N19183" s="8"/>
      <c r="O19183" s="8"/>
      <c r="P19183" s="8"/>
    </row>
    <row r="19184" spans="12:16" ht="24" customHeight="1">
      <c r="L19184" s="8"/>
      <c r="M19184" s="8"/>
      <c r="N19184" s="8"/>
      <c r="O19184" s="8"/>
      <c r="P19184" s="8"/>
    </row>
    <row r="19185" spans="12:16" ht="24" customHeight="1">
      <c r="L19185" s="8"/>
      <c r="M19185" s="8"/>
      <c r="N19185" s="8"/>
      <c r="O19185" s="8"/>
      <c r="P19185" s="8"/>
    </row>
    <row r="19186" spans="12:16" ht="24" customHeight="1">
      <c r="L19186" s="8"/>
      <c r="M19186" s="8"/>
      <c r="N19186" s="8"/>
      <c r="O19186" s="8"/>
      <c r="P19186" s="8"/>
    </row>
    <row r="19187" spans="12:16" ht="24" customHeight="1">
      <c r="L19187" s="8"/>
      <c r="M19187" s="8"/>
      <c r="N19187" s="8"/>
      <c r="O19187" s="8"/>
      <c r="P19187" s="8"/>
    </row>
    <row r="19188" spans="12:16" ht="24" customHeight="1">
      <c r="L19188" s="8"/>
      <c r="M19188" s="8"/>
      <c r="N19188" s="8"/>
      <c r="O19188" s="8"/>
      <c r="P19188" s="8"/>
    </row>
    <row r="19189" spans="12:16" ht="24" customHeight="1">
      <c r="L19189" s="8"/>
      <c r="M19189" s="8"/>
      <c r="N19189" s="8"/>
      <c r="O19189" s="8"/>
      <c r="P19189" s="8"/>
    </row>
    <row r="19190" spans="12:16" ht="24" customHeight="1">
      <c r="L19190" s="8"/>
      <c r="M19190" s="8"/>
      <c r="N19190" s="8"/>
      <c r="O19190" s="8"/>
      <c r="P19190" s="8"/>
    </row>
    <row r="19191" spans="12:16" ht="24" customHeight="1">
      <c r="L19191" s="8"/>
      <c r="M19191" s="8"/>
      <c r="N19191" s="8"/>
      <c r="O19191" s="8"/>
      <c r="P19191" s="8"/>
    </row>
    <row r="19192" spans="12:16" ht="24" customHeight="1">
      <c r="L19192" s="8"/>
      <c r="M19192" s="8"/>
      <c r="N19192" s="8"/>
      <c r="O19192" s="8"/>
      <c r="P19192" s="8"/>
    </row>
    <row r="19193" spans="12:16" ht="24" customHeight="1">
      <c r="L19193" s="8"/>
      <c r="M19193" s="8"/>
      <c r="N19193" s="8"/>
      <c r="O19193" s="8"/>
      <c r="P19193" s="8"/>
    </row>
    <row r="19194" spans="12:16" ht="24" customHeight="1">
      <c r="L19194" s="8"/>
      <c r="M19194" s="8"/>
      <c r="N19194" s="8"/>
      <c r="O19194" s="8"/>
      <c r="P19194" s="8"/>
    </row>
    <row r="19195" spans="12:16" ht="24" customHeight="1">
      <c r="L19195" s="8"/>
      <c r="M19195" s="8"/>
      <c r="N19195" s="8"/>
      <c r="O19195" s="8"/>
      <c r="P19195" s="8"/>
    </row>
    <row r="19196" spans="12:16" ht="24" customHeight="1">
      <c r="L19196" s="8"/>
      <c r="M19196" s="8"/>
      <c r="N19196" s="8"/>
      <c r="O19196" s="8"/>
      <c r="P19196" s="8"/>
    </row>
    <row r="19197" spans="12:16" ht="24" customHeight="1">
      <c r="L19197" s="8"/>
      <c r="M19197" s="8"/>
      <c r="N19197" s="8"/>
      <c r="O19197" s="8"/>
      <c r="P19197" s="8"/>
    </row>
    <row r="19198" spans="12:16" ht="24" customHeight="1">
      <c r="L19198" s="8"/>
      <c r="M19198" s="8"/>
      <c r="N19198" s="8"/>
      <c r="O19198" s="8"/>
      <c r="P19198" s="8"/>
    </row>
    <row r="19199" spans="12:16" ht="24" customHeight="1">
      <c r="L19199" s="8"/>
      <c r="M19199" s="8"/>
      <c r="N19199" s="8"/>
      <c r="O19199" s="8"/>
      <c r="P19199" s="8"/>
    </row>
    <row r="19200" spans="12:16" ht="24" customHeight="1">
      <c r="L19200" s="8"/>
      <c r="M19200" s="8"/>
      <c r="N19200" s="8"/>
      <c r="O19200" s="8"/>
      <c r="P19200" s="8"/>
    </row>
    <row r="19201" spans="12:16" ht="24" customHeight="1">
      <c r="L19201" s="8"/>
      <c r="M19201" s="8"/>
      <c r="N19201" s="8"/>
      <c r="O19201" s="8"/>
      <c r="P19201" s="8"/>
    </row>
    <row r="19202" spans="12:16" ht="24" customHeight="1">
      <c r="L19202" s="8"/>
      <c r="M19202" s="8"/>
      <c r="N19202" s="8"/>
      <c r="O19202" s="8"/>
      <c r="P19202" s="8"/>
    </row>
    <row r="19203" spans="12:16" ht="24" customHeight="1">
      <c r="L19203" s="8"/>
      <c r="M19203" s="8"/>
      <c r="N19203" s="8"/>
      <c r="O19203" s="8"/>
      <c r="P19203" s="8"/>
    </row>
    <row r="19204" spans="12:16" ht="24" customHeight="1">
      <c r="L19204" s="8"/>
      <c r="M19204" s="8"/>
      <c r="N19204" s="8"/>
      <c r="O19204" s="8"/>
      <c r="P19204" s="8"/>
    </row>
    <row r="19205" spans="12:16" ht="24" customHeight="1">
      <c r="L19205" s="8"/>
      <c r="M19205" s="8"/>
      <c r="N19205" s="8"/>
      <c r="O19205" s="8"/>
      <c r="P19205" s="8"/>
    </row>
    <row r="19206" spans="12:16" ht="24" customHeight="1">
      <c r="L19206" s="8"/>
      <c r="M19206" s="8"/>
      <c r="N19206" s="8"/>
      <c r="O19206" s="8"/>
      <c r="P19206" s="8"/>
    </row>
    <row r="19207" spans="12:16" ht="24" customHeight="1">
      <c r="L19207" s="8"/>
      <c r="M19207" s="8"/>
      <c r="N19207" s="8"/>
      <c r="O19207" s="8"/>
      <c r="P19207" s="8"/>
    </row>
    <row r="19208" spans="12:16" ht="24" customHeight="1">
      <c r="L19208" s="8"/>
      <c r="M19208" s="8"/>
      <c r="N19208" s="8"/>
      <c r="O19208" s="8"/>
      <c r="P19208" s="8"/>
    </row>
    <row r="19209" spans="12:16" ht="24" customHeight="1">
      <c r="L19209" s="8"/>
      <c r="M19209" s="8"/>
      <c r="N19209" s="8"/>
      <c r="O19209" s="8"/>
      <c r="P19209" s="8"/>
    </row>
    <row r="19210" spans="12:16" ht="24" customHeight="1">
      <c r="L19210" s="8"/>
      <c r="M19210" s="8"/>
      <c r="N19210" s="8"/>
      <c r="O19210" s="8"/>
      <c r="P19210" s="8"/>
    </row>
    <row r="19211" spans="12:16" ht="24" customHeight="1">
      <c r="L19211" s="8"/>
      <c r="M19211" s="8"/>
      <c r="N19211" s="8"/>
      <c r="O19211" s="8"/>
      <c r="P19211" s="8"/>
    </row>
    <row r="19212" spans="12:16" ht="24" customHeight="1">
      <c r="L19212" s="8"/>
      <c r="M19212" s="8"/>
      <c r="N19212" s="8"/>
      <c r="O19212" s="8"/>
      <c r="P19212" s="8"/>
    </row>
    <row r="19213" spans="12:16" ht="24" customHeight="1">
      <c r="L19213" s="8"/>
      <c r="M19213" s="8"/>
      <c r="N19213" s="8"/>
      <c r="O19213" s="8"/>
      <c r="P19213" s="8"/>
    </row>
    <row r="19214" spans="12:16" ht="24" customHeight="1">
      <c r="L19214" s="8"/>
      <c r="M19214" s="8"/>
      <c r="N19214" s="8"/>
      <c r="O19214" s="8"/>
      <c r="P19214" s="8"/>
    </row>
    <row r="19215" spans="12:16" ht="24" customHeight="1">
      <c r="L19215" s="8"/>
      <c r="M19215" s="8"/>
      <c r="N19215" s="8"/>
      <c r="O19215" s="8"/>
      <c r="P19215" s="8"/>
    </row>
    <row r="19216" spans="12:16" ht="24" customHeight="1">
      <c r="L19216" s="8"/>
      <c r="M19216" s="8"/>
      <c r="N19216" s="8"/>
      <c r="O19216" s="8"/>
      <c r="P19216" s="8"/>
    </row>
    <row r="19217" spans="12:16" ht="24" customHeight="1">
      <c r="L19217" s="8"/>
      <c r="M19217" s="8"/>
      <c r="N19217" s="8"/>
      <c r="O19217" s="8"/>
      <c r="P19217" s="8"/>
    </row>
    <row r="19218" spans="12:16" ht="24" customHeight="1">
      <c r="L19218" s="8"/>
      <c r="M19218" s="8"/>
      <c r="N19218" s="8"/>
      <c r="O19218" s="8"/>
      <c r="P19218" s="8"/>
    </row>
    <row r="19219" spans="12:16" ht="24" customHeight="1">
      <c r="L19219" s="8"/>
      <c r="M19219" s="8"/>
      <c r="N19219" s="8"/>
      <c r="O19219" s="8"/>
      <c r="P19219" s="8"/>
    </row>
    <row r="19220" spans="12:16" ht="24" customHeight="1">
      <c r="L19220" s="8"/>
      <c r="M19220" s="8"/>
      <c r="N19220" s="8"/>
      <c r="O19220" s="8"/>
      <c r="P19220" s="8"/>
    </row>
    <row r="19221" spans="12:16" ht="24" customHeight="1">
      <c r="L19221" s="8"/>
      <c r="M19221" s="8"/>
      <c r="N19221" s="8"/>
      <c r="O19221" s="8"/>
      <c r="P19221" s="8"/>
    </row>
    <row r="19222" spans="12:16" ht="24" customHeight="1">
      <c r="L19222" s="8"/>
      <c r="M19222" s="8"/>
      <c r="N19222" s="8"/>
      <c r="O19222" s="8"/>
      <c r="P19222" s="8"/>
    </row>
    <row r="19223" spans="12:16" ht="24" customHeight="1">
      <c r="L19223" s="8"/>
      <c r="M19223" s="8"/>
      <c r="N19223" s="8"/>
      <c r="O19223" s="8"/>
      <c r="P19223" s="8"/>
    </row>
    <row r="19224" spans="12:16" ht="24" customHeight="1">
      <c r="L19224" s="8"/>
      <c r="M19224" s="8"/>
      <c r="N19224" s="8"/>
      <c r="O19224" s="8"/>
      <c r="P19224" s="8"/>
    </row>
    <row r="19225" spans="12:16" ht="24" customHeight="1">
      <c r="L19225" s="8"/>
      <c r="M19225" s="8"/>
      <c r="N19225" s="8"/>
      <c r="O19225" s="8"/>
      <c r="P19225" s="8"/>
    </row>
    <row r="19226" spans="12:16" ht="24" customHeight="1">
      <c r="L19226" s="8"/>
      <c r="M19226" s="8"/>
      <c r="N19226" s="8"/>
      <c r="O19226" s="8"/>
      <c r="P19226" s="8"/>
    </row>
    <row r="19227" spans="12:16" ht="24" customHeight="1">
      <c r="L19227" s="8"/>
      <c r="M19227" s="8"/>
      <c r="N19227" s="8"/>
      <c r="O19227" s="8"/>
      <c r="P19227" s="8"/>
    </row>
    <row r="19228" spans="12:16" ht="24" customHeight="1">
      <c r="L19228" s="8"/>
      <c r="M19228" s="8"/>
      <c r="N19228" s="8"/>
      <c r="O19228" s="8"/>
      <c r="P19228" s="8"/>
    </row>
    <row r="19229" spans="12:16" ht="24" customHeight="1">
      <c r="L19229" s="8"/>
      <c r="M19229" s="8"/>
      <c r="N19229" s="8"/>
      <c r="O19229" s="8"/>
      <c r="P19229" s="8"/>
    </row>
    <row r="19230" spans="12:16" ht="24" customHeight="1">
      <c r="L19230" s="8"/>
      <c r="M19230" s="8"/>
      <c r="N19230" s="8"/>
      <c r="O19230" s="8"/>
      <c r="P19230" s="8"/>
    </row>
    <row r="19231" spans="12:16" ht="24" customHeight="1">
      <c r="L19231" s="8"/>
      <c r="M19231" s="8"/>
      <c r="N19231" s="8"/>
      <c r="O19231" s="8"/>
      <c r="P19231" s="8"/>
    </row>
    <row r="19232" spans="12:16" ht="24" customHeight="1">
      <c r="L19232" s="8"/>
      <c r="M19232" s="8"/>
      <c r="N19232" s="8"/>
      <c r="O19232" s="8"/>
      <c r="P19232" s="8"/>
    </row>
    <row r="19233" spans="12:16" ht="24" customHeight="1">
      <c r="L19233" s="8"/>
      <c r="M19233" s="8"/>
      <c r="N19233" s="8"/>
      <c r="O19233" s="8"/>
      <c r="P19233" s="8"/>
    </row>
    <row r="19234" spans="12:16" ht="24" customHeight="1">
      <c r="L19234" s="8"/>
      <c r="M19234" s="8"/>
      <c r="N19234" s="8"/>
      <c r="O19234" s="8"/>
      <c r="P19234" s="8"/>
    </row>
    <row r="19235" spans="12:16" ht="24" customHeight="1">
      <c r="L19235" s="8"/>
      <c r="M19235" s="8"/>
      <c r="N19235" s="8"/>
      <c r="O19235" s="8"/>
      <c r="P19235" s="8"/>
    </row>
    <row r="19236" spans="12:16" ht="24" customHeight="1">
      <c r="L19236" s="8"/>
      <c r="M19236" s="8"/>
      <c r="N19236" s="8"/>
      <c r="O19236" s="8"/>
      <c r="P19236" s="8"/>
    </row>
    <row r="19237" spans="12:16" ht="24" customHeight="1">
      <c r="L19237" s="8"/>
      <c r="M19237" s="8"/>
      <c r="N19237" s="8"/>
      <c r="O19237" s="8"/>
      <c r="P19237" s="8"/>
    </row>
    <row r="19238" spans="12:16" ht="24" customHeight="1">
      <c r="L19238" s="8"/>
      <c r="M19238" s="8"/>
      <c r="N19238" s="8"/>
      <c r="O19238" s="8"/>
      <c r="P19238" s="8"/>
    </row>
    <row r="19239" spans="12:16" ht="24" customHeight="1">
      <c r="L19239" s="8"/>
      <c r="M19239" s="8"/>
      <c r="N19239" s="8"/>
      <c r="O19239" s="8"/>
      <c r="P19239" s="8"/>
    </row>
    <row r="19240" spans="12:16" ht="24" customHeight="1">
      <c r="L19240" s="8"/>
      <c r="M19240" s="8"/>
      <c r="N19240" s="8"/>
      <c r="O19240" s="8"/>
      <c r="P19240" s="8"/>
    </row>
    <row r="19241" spans="12:16" ht="24" customHeight="1">
      <c r="L19241" s="8"/>
      <c r="M19241" s="8"/>
      <c r="N19241" s="8"/>
      <c r="O19241" s="8"/>
      <c r="P19241" s="8"/>
    </row>
    <row r="19242" spans="12:16" ht="24" customHeight="1">
      <c r="L19242" s="8"/>
      <c r="M19242" s="8"/>
      <c r="N19242" s="8"/>
      <c r="O19242" s="8"/>
      <c r="P19242" s="8"/>
    </row>
    <row r="19243" spans="12:16" ht="24" customHeight="1">
      <c r="L19243" s="8"/>
      <c r="M19243" s="8"/>
      <c r="N19243" s="8"/>
      <c r="O19243" s="8"/>
      <c r="P19243" s="8"/>
    </row>
    <row r="19244" spans="12:16" ht="24" customHeight="1">
      <c r="L19244" s="8"/>
      <c r="M19244" s="8"/>
      <c r="N19244" s="8"/>
      <c r="O19244" s="8"/>
      <c r="P19244" s="8"/>
    </row>
    <row r="19245" spans="12:16" ht="24" customHeight="1">
      <c r="L19245" s="8"/>
      <c r="M19245" s="8"/>
      <c r="N19245" s="8"/>
      <c r="O19245" s="8"/>
      <c r="P19245" s="8"/>
    </row>
    <row r="19246" spans="12:16" ht="24" customHeight="1">
      <c r="L19246" s="8"/>
      <c r="M19246" s="8"/>
      <c r="N19246" s="8"/>
      <c r="O19246" s="8"/>
      <c r="P19246" s="8"/>
    </row>
    <row r="19247" spans="12:16" ht="24" customHeight="1">
      <c r="L19247" s="8"/>
      <c r="M19247" s="8"/>
      <c r="N19247" s="8"/>
      <c r="O19247" s="8"/>
      <c r="P19247" s="8"/>
    </row>
    <row r="19248" spans="12:16" ht="24" customHeight="1">
      <c r="L19248" s="8"/>
      <c r="M19248" s="8"/>
      <c r="N19248" s="8"/>
      <c r="O19248" s="8"/>
      <c r="P19248" s="8"/>
    </row>
    <row r="19249" spans="12:16" ht="24" customHeight="1">
      <c r="L19249" s="8"/>
      <c r="M19249" s="8"/>
      <c r="N19249" s="8"/>
      <c r="O19249" s="8"/>
      <c r="P19249" s="8"/>
    </row>
    <row r="19250" spans="12:16" ht="24" customHeight="1">
      <c r="L19250" s="8"/>
      <c r="M19250" s="8"/>
      <c r="N19250" s="8"/>
      <c r="O19250" s="8"/>
      <c r="P19250" s="8"/>
    </row>
    <row r="19251" spans="12:16" ht="24" customHeight="1">
      <c r="L19251" s="8"/>
      <c r="M19251" s="8"/>
      <c r="N19251" s="8"/>
      <c r="O19251" s="8"/>
      <c r="P19251" s="8"/>
    </row>
    <row r="19252" spans="12:16" ht="24" customHeight="1">
      <c r="L19252" s="8"/>
      <c r="M19252" s="8"/>
      <c r="N19252" s="8"/>
      <c r="O19252" s="8"/>
      <c r="P19252" s="8"/>
    </row>
    <row r="19253" spans="12:16" ht="24" customHeight="1">
      <c r="L19253" s="8"/>
      <c r="M19253" s="8"/>
      <c r="N19253" s="8"/>
      <c r="O19253" s="8"/>
      <c r="P19253" s="8"/>
    </row>
    <row r="19254" spans="12:16" ht="24" customHeight="1">
      <c r="L19254" s="8"/>
      <c r="M19254" s="8"/>
      <c r="N19254" s="8"/>
      <c r="O19254" s="8"/>
      <c r="P19254" s="8"/>
    </row>
    <row r="19255" spans="12:16" ht="24" customHeight="1">
      <c r="L19255" s="8"/>
      <c r="M19255" s="8"/>
      <c r="N19255" s="8"/>
      <c r="O19255" s="8"/>
      <c r="P19255" s="8"/>
    </row>
    <row r="19256" spans="12:16" ht="24" customHeight="1">
      <c r="L19256" s="8"/>
      <c r="M19256" s="8"/>
      <c r="N19256" s="8"/>
      <c r="O19256" s="8"/>
      <c r="P19256" s="8"/>
    </row>
    <row r="19257" spans="12:16" ht="24" customHeight="1">
      <c r="L19257" s="8"/>
      <c r="M19257" s="8"/>
      <c r="N19257" s="8"/>
      <c r="O19257" s="8"/>
      <c r="P19257" s="8"/>
    </row>
    <row r="19258" spans="12:16" ht="24" customHeight="1">
      <c r="L19258" s="8"/>
      <c r="M19258" s="8"/>
      <c r="N19258" s="8"/>
      <c r="O19258" s="8"/>
      <c r="P19258" s="8"/>
    </row>
    <row r="19259" spans="12:16" ht="24" customHeight="1">
      <c r="L19259" s="8"/>
      <c r="M19259" s="8"/>
      <c r="N19259" s="8"/>
      <c r="O19259" s="8"/>
      <c r="P19259" s="8"/>
    </row>
    <row r="19260" spans="12:16" ht="24" customHeight="1">
      <c r="L19260" s="8"/>
      <c r="M19260" s="8"/>
      <c r="N19260" s="8"/>
      <c r="O19260" s="8"/>
      <c r="P19260" s="8"/>
    </row>
    <row r="19261" spans="12:16" ht="24" customHeight="1">
      <c r="L19261" s="8"/>
      <c r="M19261" s="8"/>
      <c r="N19261" s="8"/>
      <c r="O19261" s="8"/>
      <c r="P19261" s="8"/>
    </row>
    <row r="19262" spans="12:16" ht="24" customHeight="1">
      <c r="L19262" s="8"/>
      <c r="M19262" s="8"/>
      <c r="N19262" s="8"/>
      <c r="O19262" s="8"/>
      <c r="P19262" s="8"/>
    </row>
    <row r="19263" spans="12:16" ht="24" customHeight="1">
      <c r="L19263" s="8"/>
      <c r="M19263" s="8"/>
      <c r="N19263" s="8"/>
      <c r="O19263" s="8"/>
      <c r="P19263" s="8"/>
    </row>
    <row r="19264" spans="12:16" ht="24" customHeight="1">
      <c r="L19264" s="8"/>
      <c r="M19264" s="8"/>
      <c r="N19264" s="8"/>
      <c r="O19264" s="8"/>
      <c r="P19264" s="8"/>
    </row>
    <row r="19265" spans="12:16" ht="24" customHeight="1">
      <c r="L19265" s="8"/>
      <c r="M19265" s="8"/>
      <c r="N19265" s="8"/>
      <c r="O19265" s="8"/>
      <c r="P19265" s="8"/>
    </row>
    <row r="19266" spans="12:16" ht="24" customHeight="1">
      <c r="L19266" s="8"/>
      <c r="M19266" s="8"/>
      <c r="N19266" s="8"/>
      <c r="O19266" s="8"/>
      <c r="P19266" s="8"/>
    </row>
    <row r="19267" spans="12:16" ht="24" customHeight="1">
      <c r="L19267" s="8"/>
      <c r="M19267" s="8"/>
      <c r="N19267" s="8"/>
      <c r="O19267" s="8"/>
      <c r="P19267" s="8"/>
    </row>
    <row r="19268" spans="12:16" ht="24" customHeight="1">
      <c r="L19268" s="8"/>
      <c r="M19268" s="8"/>
      <c r="N19268" s="8"/>
      <c r="O19268" s="8"/>
      <c r="P19268" s="8"/>
    </row>
    <row r="19269" spans="12:16" ht="24" customHeight="1">
      <c r="L19269" s="8"/>
      <c r="M19269" s="8"/>
      <c r="N19269" s="8"/>
      <c r="O19269" s="8"/>
      <c r="P19269" s="8"/>
    </row>
    <row r="19270" spans="12:16" ht="24" customHeight="1">
      <c r="L19270" s="8"/>
      <c r="M19270" s="8"/>
      <c r="N19270" s="8"/>
      <c r="O19270" s="8"/>
      <c r="P19270" s="8"/>
    </row>
    <row r="19271" spans="12:16" ht="24" customHeight="1">
      <c r="L19271" s="8"/>
      <c r="M19271" s="8"/>
      <c r="N19271" s="8"/>
      <c r="O19271" s="8"/>
      <c r="P19271" s="8"/>
    </row>
    <row r="19272" spans="12:16" ht="24" customHeight="1">
      <c r="L19272" s="8"/>
      <c r="M19272" s="8"/>
      <c r="N19272" s="8"/>
      <c r="O19272" s="8"/>
      <c r="P19272" s="8"/>
    </row>
    <row r="19273" spans="12:16" ht="24" customHeight="1">
      <c r="L19273" s="8"/>
      <c r="M19273" s="8"/>
      <c r="N19273" s="8"/>
      <c r="O19273" s="8"/>
      <c r="P19273" s="8"/>
    </row>
    <row r="19274" spans="12:16" ht="24" customHeight="1">
      <c r="L19274" s="8"/>
      <c r="M19274" s="8"/>
      <c r="N19274" s="8"/>
      <c r="O19274" s="8"/>
      <c r="P19274" s="8"/>
    </row>
    <row r="19275" spans="12:16" ht="24" customHeight="1">
      <c r="L19275" s="8"/>
      <c r="M19275" s="8"/>
      <c r="N19275" s="8"/>
      <c r="O19275" s="8"/>
      <c r="P19275" s="8"/>
    </row>
    <row r="19276" spans="12:16" ht="24" customHeight="1">
      <c r="L19276" s="8"/>
      <c r="M19276" s="8"/>
      <c r="N19276" s="8"/>
      <c r="O19276" s="8"/>
      <c r="P19276" s="8"/>
    </row>
    <row r="19277" spans="12:16" ht="24" customHeight="1">
      <c r="L19277" s="8"/>
      <c r="M19277" s="8"/>
      <c r="N19277" s="8"/>
      <c r="O19277" s="8"/>
      <c r="P19277" s="8"/>
    </row>
    <row r="19278" spans="12:16" ht="24" customHeight="1">
      <c r="L19278" s="8"/>
      <c r="M19278" s="8"/>
      <c r="N19278" s="8"/>
      <c r="O19278" s="8"/>
      <c r="P19278" s="8"/>
    </row>
    <row r="19279" spans="12:16" ht="24" customHeight="1">
      <c r="L19279" s="8"/>
      <c r="M19279" s="8"/>
      <c r="N19279" s="8"/>
      <c r="O19279" s="8"/>
      <c r="P19279" s="8"/>
    </row>
    <row r="19280" spans="12:16" ht="24" customHeight="1">
      <c r="L19280" s="8"/>
      <c r="M19280" s="8"/>
      <c r="N19280" s="8"/>
      <c r="O19280" s="8"/>
      <c r="P19280" s="8"/>
    </row>
    <row r="19281" spans="12:16" ht="24" customHeight="1">
      <c r="L19281" s="8"/>
      <c r="M19281" s="8"/>
      <c r="N19281" s="8"/>
      <c r="O19281" s="8"/>
      <c r="P19281" s="8"/>
    </row>
    <row r="19282" spans="12:16" ht="24" customHeight="1">
      <c r="L19282" s="8"/>
      <c r="M19282" s="8"/>
      <c r="N19282" s="8"/>
      <c r="O19282" s="8"/>
      <c r="P19282" s="8"/>
    </row>
    <row r="19283" spans="12:16" ht="24" customHeight="1">
      <c r="L19283" s="8"/>
      <c r="M19283" s="8"/>
      <c r="N19283" s="8"/>
      <c r="O19283" s="8"/>
      <c r="P19283" s="8"/>
    </row>
    <row r="19284" spans="12:16" ht="24" customHeight="1">
      <c r="L19284" s="8"/>
      <c r="M19284" s="8"/>
      <c r="N19284" s="8"/>
      <c r="O19284" s="8"/>
      <c r="P19284" s="8"/>
    </row>
    <row r="19285" spans="12:16" ht="24" customHeight="1">
      <c r="L19285" s="8"/>
      <c r="M19285" s="8"/>
      <c r="N19285" s="8"/>
      <c r="O19285" s="8"/>
      <c r="P19285" s="8"/>
    </row>
    <row r="19286" spans="12:16" ht="24" customHeight="1">
      <c r="L19286" s="8"/>
      <c r="M19286" s="8"/>
      <c r="N19286" s="8"/>
      <c r="O19286" s="8"/>
      <c r="P19286" s="8"/>
    </row>
    <row r="19287" spans="12:16" ht="24" customHeight="1">
      <c r="L19287" s="8"/>
      <c r="M19287" s="8"/>
      <c r="N19287" s="8"/>
      <c r="O19287" s="8"/>
      <c r="P19287" s="8"/>
    </row>
    <row r="19288" spans="12:16" ht="24" customHeight="1">
      <c r="L19288" s="8"/>
      <c r="M19288" s="8"/>
      <c r="N19288" s="8"/>
      <c r="O19288" s="8"/>
      <c r="P19288" s="8"/>
    </row>
    <row r="19289" spans="12:16" ht="24" customHeight="1">
      <c r="L19289" s="8"/>
      <c r="M19289" s="8"/>
      <c r="N19289" s="8"/>
      <c r="O19289" s="8"/>
      <c r="P19289" s="8"/>
    </row>
    <row r="19290" spans="12:16" ht="24" customHeight="1">
      <c r="L19290" s="8"/>
      <c r="M19290" s="8"/>
      <c r="N19290" s="8"/>
      <c r="O19290" s="8"/>
      <c r="P19290" s="8"/>
    </row>
    <row r="19291" spans="12:16" ht="24" customHeight="1">
      <c r="L19291" s="8"/>
      <c r="M19291" s="8"/>
      <c r="N19291" s="8"/>
      <c r="O19291" s="8"/>
      <c r="P19291" s="8"/>
    </row>
    <row r="19292" spans="12:16" ht="24" customHeight="1">
      <c r="L19292" s="8"/>
      <c r="M19292" s="8"/>
      <c r="N19292" s="8"/>
      <c r="O19292" s="8"/>
      <c r="P19292" s="8"/>
    </row>
    <row r="19293" spans="12:16" ht="24" customHeight="1">
      <c r="L19293" s="8"/>
      <c r="M19293" s="8"/>
      <c r="N19293" s="8"/>
      <c r="O19293" s="8"/>
      <c r="P19293" s="8"/>
    </row>
    <row r="19294" spans="12:16" ht="24" customHeight="1">
      <c r="L19294" s="8"/>
      <c r="M19294" s="8"/>
      <c r="N19294" s="8"/>
      <c r="O19294" s="8"/>
      <c r="P19294" s="8"/>
    </row>
    <row r="19295" spans="12:16" ht="24" customHeight="1">
      <c r="L19295" s="8"/>
      <c r="M19295" s="8"/>
      <c r="N19295" s="8"/>
      <c r="O19295" s="8"/>
      <c r="P19295" s="8"/>
    </row>
    <row r="19296" spans="12:16" ht="24" customHeight="1">
      <c r="L19296" s="8"/>
      <c r="M19296" s="8"/>
      <c r="N19296" s="8"/>
      <c r="O19296" s="8"/>
      <c r="P19296" s="8"/>
    </row>
    <row r="19297" spans="12:16" ht="24" customHeight="1">
      <c r="L19297" s="8"/>
      <c r="M19297" s="8"/>
      <c r="N19297" s="8"/>
      <c r="O19297" s="8"/>
      <c r="P19297" s="8"/>
    </row>
    <row r="19298" spans="12:16" ht="24" customHeight="1">
      <c r="L19298" s="8"/>
      <c r="M19298" s="8"/>
      <c r="N19298" s="8"/>
      <c r="O19298" s="8"/>
      <c r="P19298" s="8"/>
    </row>
    <row r="19299" spans="12:16" ht="24" customHeight="1">
      <c r="L19299" s="8"/>
      <c r="M19299" s="8"/>
      <c r="N19299" s="8"/>
      <c r="O19299" s="8"/>
      <c r="P19299" s="8"/>
    </row>
    <row r="19300" spans="12:16" ht="24" customHeight="1">
      <c r="L19300" s="8"/>
      <c r="M19300" s="8"/>
      <c r="N19300" s="8"/>
      <c r="O19300" s="8"/>
      <c r="P19300" s="8"/>
    </row>
    <row r="19301" spans="12:16" ht="24" customHeight="1">
      <c r="L19301" s="8"/>
      <c r="M19301" s="8"/>
      <c r="N19301" s="8"/>
      <c r="O19301" s="8"/>
      <c r="P19301" s="8"/>
    </row>
    <row r="19302" spans="12:16" ht="24" customHeight="1">
      <c r="L19302" s="8"/>
      <c r="M19302" s="8"/>
      <c r="N19302" s="8"/>
      <c r="O19302" s="8"/>
      <c r="P19302" s="8"/>
    </row>
    <row r="19303" spans="12:16" ht="24" customHeight="1">
      <c r="L19303" s="8"/>
      <c r="M19303" s="8"/>
      <c r="N19303" s="8"/>
      <c r="O19303" s="8"/>
      <c r="P19303" s="8"/>
    </row>
    <row r="19304" spans="12:16" ht="24" customHeight="1">
      <c r="L19304" s="8"/>
      <c r="M19304" s="8"/>
      <c r="N19304" s="8"/>
      <c r="O19304" s="8"/>
      <c r="P19304" s="8"/>
    </row>
    <row r="19305" spans="12:16" ht="24" customHeight="1">
      <c r="L19305" s="8"/>
      <c r="M19305" s="8"/>
      <c r="N19305" s="8"/>
      <c r="O19305" s="8"/>
      <c r="P19305" s="8"/>
    </row>
    <row r="19306" spans="12:16" ht="24" customHeight="1">
      <c r="L19306" s="8"/>
      <c r="M19306" s="8"/>
      <c r="N19306" s="8"/>
      <c r="O19306" s="8"/>
      <c r="P19306" s="8"/>
    </row>
    <row r="19307" spans="12:16" ht="24" customHeight="1">
      <c r="L19307" s="8"/>
      <c r="M19307" s="8"/>
      <c r="N19307" s="8"/>
      <c r="O19307" s="8"/>
      <c r="P19307" s="8"/>
    </row>
    <row r="19308" spans="12:16" ht="24" customHeight="1">
      <c r="L19308" s="8"/>
      <c r="M19308" s="8"/>
      <c r="N19308" s="8"/>
      <c r="O19308" s="8"/>
      <c r="P19308" s="8"/>
    </row>
    <row r="19309" spans="12:16" ht="24" customHeight="1">
      <c r="L19309" s="8"/>
      <c r="M19309" s="8"/>
      <c r="N19309" s="8"/>
      <c r="O19309" s="8"/>
      <c r="P19309" s="8"/>
    </row>
    <row r="19310" spans="12:16" ht="24" customHeight="1">
      <c r="L19310" s="8"/>
      <c r="M19310" s="8"/>
      <c r="N19310" s="8"/>
      <c r="O19310" s="8"/>
      <c r="P19310" s="8"/>
    </row>
    <row r="19311" spans="12:16" ht="24" customHeight="1">
      <c r="L19311" s="8"/>
      <c r="M19311" s="8"/>
      <c r="N19311" s="8"/>
      <c r="O19311" s="8"/>
      <c r="P19311" s="8"/>
    </row>
    <row r="19312" spans="12:16" ht="24" customHeight="1">
      <c r="L19312" s="8"/>
      <c r="M19312" s="8"/>
      <c r="N19312" s="8"/>
      <c r="O19312" s="8"/>
      <c r="P19312" s="8"/>
    </row>
    <row r="19313" spans="12:16" ht="24" customHeight="1">
      <c r="L19313" s="8"/>
      <c r="M19313" s="8"/>
      <c r="N19313" s="8"/>
      <c r="O19313" s="8"/>
      <c r="P19313" s="8"/>
    </row>
    <row r="19314" spans="12:16" ht="24" customHeight="1">
      <c r="L19314" s="8"/>
      <c r="M19314" s="8"/>
      <c r="N19314" s="8"/>
      <c r="O19314" s="8"/>
      <c r="P19314" s="8"/>
    </row>
    <row r="19315" spans="12:16" ht="24" customHeight="1">
      <c r="L19315" s="8"/>
      <c r="M19315" s="8"/>
      <c r="N19315" s="8"/>
      <c r="O19315" s="8"/>
      <c r="P19315" s="8"/>
    </row>
    <row r="19316" spans="12:16" ht="24" customHeight="1">
      <c r="L19316" s="8"/>
      <c r="M19316" s="8"/>
      <c r="N19316" s="8"/>
      <c r="O19316" s="8"/>
      <c r="P19316" s="8"/>
    </row>
    <row r="19317" spans="12:16" ht="24" customHeight="1">
      <c r="L19317" s="8"/>
      <c r="M19317" s="8"/>
      <c r="N19317" s="8"/>
      <c r="O19317" s="8"/>
      <c r="P19317" s="8"/>
    </row>
    <row r="19318" spans="12:16" ht="24" customHeight="1">
      <c r="L19318" s="8"/>
      <c r="M19318" s="8"/>
      <c r="N19318" s="8"/>
      <c r="O19318" s="8"/>
      <c r="P19318" s="8"/>
    </row>
    <row r="19319" spans="12:16" ht="24" customHeight="1">
      <c r="L19319" s="8"/>
      <c r="M19319" s="8"/>
      <c r="N19319" s="8"/>
      <c r="O19319" s="8"/>
      <c r="P19319" s="8"/>
    </row>
    <row r="19320" spans="12:16" ht="24" customHeight="1">
      <c r="L19320" s="8"/>
      <c r="M19320" s="8"/>
      <c r="N19320" s="8"/>
      <c r="O19320" s="8"/>
      <c r="P19320" s="8"/>
    </row>
    <row r="19321" spans="12:16" ht="24" customHeight="1">
      <c r="L19321" s="8"/>
      <c r="M19321" s="8"/>
      <c r="N19321" s="8"/>
      <c r="O19321" s="8"/>
      <c r="P19321" s="8"/>
    </row>
    <row r="19322" spans="12:16" ht="24" customHeight="1">
      <c r="L19322" s="8"/>
      <c r="M19322" s="8"/>
      <c r="N19322" s="8"/>
      <c r="O19322" s="8"/>
      <c r="P19322" s="8"/>
    </row>
    <row r="19323" spans="12:16" ht="24" customHeight="1">
      <c r="L19323" s="8"/>
      <c r="M19323" s="8"/>
      <c r="N19323" s="8"/>
      <c r="O19323" s="8"/>
      <c r="P19323" s="8"/>
    </row>
    <row r="19324" spans="12:16" ht="24" customHeight="1">
      <c r="L19324" s="8"/>
      <c r="M19324" s="8"/>
      <c r="N19324" s="8"/>
      <c r="O19324" s="8"/>
      <c r="P19324" s="8"/>
    </row>
    <row r="19325" spans="12:16" ht="24" customHeight="1">
      <c r="L19325" s="8"/>
      <c r="M19325" s="8"/>
      <c r="N19325" s="8"/>
      <c r="O19325" s="8"/>
      <c r="P19325" s="8"/>
    </row>
    <row r="19326" spans="12:16" ht="24" customHeight="1">
      <c r="L19326" s="8"/>
      <c r="M19326" s="8"/>
      <c r="N19326" s="8"/>
      <c r="O19326" s="8"/>
      <c r="P19326" s="8"/>
    </row>
    <row r="19327" spans="12:16" ht="24" customHeight="1">
      <c r="L19327" s="8"/>
      <c r="M19327" s="8"/>
      <c r="N19327" s="8"/>
      <c r="O19327" s="8"/>
      <c r="P19327" s="8"/>
    </row>
    <row r="19328" spans="12:16" ht="24" customHeight="1">
      <c r="L19328" s="8"/>
      <c r="M19328" s="8"/>
      <c r="N19328" s="8"/>
      <c r="O19328" s="8"/>
      <c r="P19328" s="8"/>
    </row>
    <row r="19329" spans="12:16" ht="24" customHeight="1">
      <c r="L19329" s="8"/>
      <c r="M19329" s="8"/>
      <c r="N19329" s="8"/>
      <c r="O19329" s="8"/>
      <c r="P19329" s="8"/>
    </row>
    <row r="19330" spans="12:16" ht="24" customHeight="1">
      <c r="L19330" s="8"/>
      <c r="M19330" s="8"/>
      <c r="N19330" s="8"/>
      <c r="O19330" s="8"/>
      <c r="P19330" s="8"/>
    </row>
    <row r="19331" spans="12:16" ht="24" customHeight="1">
      <c r="L19331" s="8"/>
      <c r="M19331" s="8"/>
      <c r="N19331" s="8"/>
      <c r="O19331" s="8"/>
      <c r="P19331" s="8"/>
    </row>
    <row r="19332" spans="12:16" ht="24" customHeight="1">
      <c r="L19332" s="8"/>
      <c r="M19332" s="8"/>
      <c r="N19332" s="8"/>
      <c r="O19332" s="8"/>
      <c r="P19332" s="8"/>
    </row>
    <row r="19333" spans="12:16" ht="24" customHeight="1">
      <c r="L19333" s="8"/>
      <c r="M19333" s="8"/>
      <c r="N19333" s="8"/>
      <c r="O19333" s="8"/>
      <c r="P19333" s="8"/>
    </row>
    <row r="19334" spans="12:16" ht="24" customHeight="1">
      <c r="L19334" s="8"/>
      <c r="M19334" s="8"/>
      <c r="N19334" s="8"/>
      <c r="O19334" s="8"/>
      <c r="P19334" s="8"/>
    </row>
    <row r="19335" spans="12:16" ht="24" customHeight="1">
      <c r="L19335" s="8"/>
      <c r="M19335" s="8"/>
      <c r="N19335" s="8"/>
      <c r="O19335" s="8"/>
      <c r="P19335" s="8"/>
    </row>
    <row r="19336" spans="12:16" ht="24" customHeight="1">
      <c r="L19336" s="8"/>
      <c r="M19336" s="8"/>
      <c r="N19336" s="8"/>
      <c r="O19336" s="8"/>
      <c r="P19336" s="8"/>
    </row>
    <row r="19337" spans="12:16" ht="24" customHeight="1">
      <c r="L19337" s="8"/>
      <c r="M19337" s="8"/>
      <c r="N19337" s="8"/>
      <c r="O19337" s="8"/>
      <c r="P19337" s="8"/>
    </row>
    <row r="19338" spans="12:16" ht="24" customHeight="1">
      <c r="L19338" s="8"/>
      <c r="M19338" s="8"/>
      <c r="N19338" s="8"/>
      <c r="O19338" s="8"/>
      <c r="P19338" s="8"/>
    </row>
    <row r="19339" spans="12:16" ht="24" customHeight="1">
      <c r="L19339" s="8"/>
      <c r="M19339" s="8"/>
      <c r="N19339" s="8"/>
      <c r="O19339" s="8"/>
      <c r="P19339" s="8"/>
    </row>
    <row r="19340" spans="12:16" ht="24" customHeight="1">
      <c r="L19340" s="8"/>
      <c r="M19340" s="8"/>
      <c r="N19340" s="8"/>
      <c r="O19340" s="8"/>
      <c r="P19340" s="8"/>
    </row>
    <row r="19341" spans="12:16" ht="24" customHeight="1">
      <c r="L19341" s="8"/>
      <c r="M19341" s="8"/>
      <c r="N19341" s="8"/>
      <c r="O19341" s="8"/>
      <c r="P19341" s="8"/>
    </row>
    <row r="19342" spans="12:16" ht="24" customHeight="1">
      <c r="L19342" s="8"/>
      <c r="M19342" s="8"/>
      <c r="N19342" s="8"/>
      <c r="O19342" s="8"/>
      <c r="P19342" s="8"/>
    </row>
    <row r="19343" spans="12:16" ht="24" customHeight="1">
      <c r="L19343" s="8"/>
      <c r="M19343" s="8"/>
      <c r="N19343" s="8"/>
      <c r="O19343" s="8"/>
      <c r="P19343" s="8"/>
    </row>
    <row r="19344" spans="12:16" ht="24" customHeight="1">
      <c r="L19344" s="8"/>
      <c r="M19344" s="8"/>
      <c r="N19344" s="8"/>
      <c r="O19344" s="8"/>
      <c r="P19344" s="8"/>
    </row>
    <row r="19345" spans="12:16" ht="24" customHeight="1">
      <c r="L19345" s="8"/>
      <c r="M19345" s="8"/>
      <c r="N19345" s="8"/>
      <c r="O19345" s="8"/>
      <c r="P19345" s="8"/>
    </row>
    <row r="19346" spans="12:16" ht="24" customHeight="1">
      <c r="L19346" s="8"/>
      <c r="M19346" s="8"/>
      <c r="N19346" s="8"/>
      <c r="O19346" s="8"/>
      <c r="P19346" s="8"/>
    </row>
    <row r="19347" spans="12:16" ht="24" customHeight="1">
      <c r="L19347" s="8"/>
      <c r="M19347" s="8"/>
      <c r="N19347" s="8"/>
      <c r="O19347" s="8"/>
      <c r="P19347" s="8"/>
    </row>
    <row r="19348" spans="12:16" ht="24" customHeight="1">
      <c r="L19348" s="8"/>
      <c r="M19348" s="8"/>
      <c r="N19348" s="8"/>
      <c r="O19348" s="8"/>
      <c r="P19348" s="8"/>
    </row>
    <row r="19349" spans="12:16" ht="24" customHeight="1">
      <c r="L19349" s="8"/>
      <c r="M19349" s="8"/>
      <c r="N19349" s="8"/>
      <c r="O19349" s="8"/>
      <c r="P19349" s="8"/>
    </row>
    <row r="19350" spans="12:16" ht="24" customHeight="1">
      <c r="L19350" s="8"/>
      <c r="M19350" s="8"/>
      <c r="N19350" s="8"/>
      <c r="O19350" s="8"/>
      <c r="P19350" s="8"/>
    </row>
    <row r="19351" spans="12:16" ht="24" customHeight="1">
      <c r="L19351" s="8"/>
      <c r="M19351" s="8"/>
      <c r="N19351" s="8"/>
      <c r="O19351" s="8"/>
      <c r="P19351" s="8"/>
    </row>
    <row r="19352" spans="12:16" ht="24" customHeight="1">
      <c r="L19352" s="8"/>
      <c r="M19352" s="8"/>
      <c r="N19352" s="8"/>
      <c r="O19352" s="8"/>
      <c r="P19352" s="8"/>
    </row>
    <row r="19353" spans="12:16" ht="24" customHeight="1">
      <c r="L19353" s="8"/>
      <c r="M19353" s="8"/>
      <c r="N19353" s="8"/>
      <c r="O19353" s="8"/>
      <c r="P19353" s="8"/>
    </row>
    <row r="19354" spans="12:16" ht="24" customHeight="1">
      <c r="L19354" s="8"/>
      <c r="M19354" s="8"/>
      <c r="N19354" s="8"/>
      <c r="O19354" s="8"/>
      <c r="P19354" s="8"/>
    </row>
    <row r="19355" spans="12:16" ht="24" customHeight="1">
      <c r="L19355" s="8"/>
      <c r="M19355" s="8"/>
      <c r="N19355" s="8"/>
      <c r="O19355" s="8"/>
      <c r="P19355" s="8"/>
    </row>
    <row r="19356" spans="12:16" ht="24" customHeight="1">
      <c r="L19356" s="8"/>
      <c r="M19356" s="8"/>
      <c r="N19356" s="8"/>
      <c r="O19356" s="8"/>
      <c r="P19356" s="8"/>
    </row>
    <row r="19357" spans="12:16" ht="24" customHeight="1">
      <c r="L19357" s="8"/>
      <c r="M19357" s="8"/>
      <c r="N19357" s="8"/>
      <c r="O19357" s="8"/>
      <c r="P19357" s="8"/>
    </row>
    <row r="19358" spans="12:16" ht="24" customHeight="1">
      <c r="L19358" s="8"/>
      <c r="M19358" s="8"/>
      <c r="N19358" s="8"/>
      <c r="O19358" s="8"/>
      <c r="P19358" s="8"/>
    </row>
    <row r="19359" spans="12:16" ht="24" customHeight="1">
      <c r="L19359" s="8"/>
      <c r="M19359" s="8"/>
      <c r="N19359" s="8"/>
      <c r="O19359" s="8"/>
      <c r="P19359" s="8"/>
    </row>
    <row r="19360" spans="12:16" ht="24" customHeight="1">
      <c r="L19360" s="8"/>
      <c r="M19360" s="8"/>
      <c r="N19360" s="8"/>
      <c r="O19360" s="8"/>
      <c r="P19360" s="8"/>
    </row>
    <row r="19361" spans="12:16" ht="24" customHeight="1">
      <c r="L19361" s="8"/>
      <c r="M19361" s="8"/>
      <c r="N19361" s="8"/>
      <c r="O19361" s="8"/>
      <c r="P19361" s="8"/>
    </row>
    <row r="19362" spans="12:16" ht="24" customHeight="1">
      <c r="L19362" s="8"/>
      <c r="M19362" s="8"/>
      <c r="N19362" s="8"/>
      <c r="O19362" s="8"/>
      <c r="P19362" s="8"/>
    </row>
    <row r="19363" spans="12:16" ht="24" customHeight="1">
      <c r="L19363" s="8"/>
      <c r="M19363" s="8"/>
      <c r="N19363" s="8"/>
      <c r="O19363" s="8"/>
      <c r="P19363" s="8"/>
    </row>
    <row r="19364" spans="12:16" ht="24" customHeight="1">
      <c r="L19364" s="8"/>
      <c r="M19364" s="8"/>
      <c r="N19364" s="8"/>
      <c r="O19364" s="8"/>
      <c r="P19364" s="8"/>
    </row>
    <row r="19365" spans="12:16" ht="24" customHeight="1">
      <c r="L19365" s="8"/>
      <c r="M19365" s="8"/>
      <c r="N19365" s="8"/>
      <c r="O19365" s="8"/>
      <c r="P19365" s="8"/>
    </row>
    <row r="19366" spans="12:16" ht="24" customHeight="1">
      <c r="L19366" s="8"/>
      <c r="M19366" s="8"/>
      <c r="N19366" s="8"/>
      <c r="O19366" s="8"/>
      <c r="P19366" s="8"/>
    </row>
    <row r="19367" spans="12:16" ht="24" customHeight="1">
      <c r="L19367" s="8"/>
      <c r="M19367" s="8"/>
      <c r="N19367" s="8"/>
      <c r="O19367" s="8"/>
      <c r="P19367" s="8"/>
    </row>
    <row r="19368" spans="12:16" ht="24" customHeight="1">
      <c r="L19368" s="8"/>
      <c r="M19368" s="8"/>
      <c r="N19368" s="8"/>
      <c r="O19368" s="8"/>
      <c r="P19368" s="8"/>
    </row>
    <row r="19369" spans="12:16" ht="24" customHeight="1">
      <c r="L19369" s="8"/>
      <c r="M19369" s="8"/>
      <c r="N19369" s="8"/>
      <c r="O19369" s="8"/>
      <c r="P19369" s="8"/>
    </row>
    <row r="19370" spans="12:16" ht="24" customHeight="1">
      <c r="L19370" s="8"/>
      <c r="M19370" s="8"/>
      <c r="N19370" s="8"/>
      <c r="O19370" s="8"/>
      <c r="P19370" s="8"/>
    </row>
    <row r="19371" spans="12:16" ht="24" customHeight="1">
      <c r="L19371" s="8"/>
      <c r="M19371" s="8"/>
      <c r="N19371" s="8"/>
      <c r="O19371" s="8"/>
      <c r="P19371" s="8"/>
    </row>
    <row r="19372" spans="12:16" ht="24" customHeight="1">
      <c r="L19372" s="8"/>
      <c r="M19372" s="8"/>
      <c r="N19372" s="8"/>
      <c r="O19372" s="8"/>
      <c r="P19372" s="8"/>
    </row>
    <row r="19373" spans="12:16" ht="24" customHeight="1">
      <c r="L19373" s="8"/>
      <c r="M19373" s="8"/>
      <c r="N19373" s="8"/>
      <c r="O19373" s="8"/>
      <c r="P19373" s="8"/>
    </row>
    <row r="19374" spans="12:16" ht="24" customHeight="1">
      <c r="L19374" s="8"/>
      <c r="M19374" s="8"/>
      <c r="N19374" s="8"/>
      <c r="O19374" s="8"/>
      <c r="P19374" s="8"/>
    </row>
    <row r="19375" spans="12:16" ht="24" customHeight="1">
      <c r="L19375" s="8"/>
      <c r="M19375" s="8"/>
      <c r="N19375" s="8"/>
      <c r="O19375" s="8"/>
      <c r="P19375" s="8"/>
    </row>
    <row r="19376" spans="12:16" ht="24" customHeight="1">
      <c r="L19376" s="8"/>
      <c r="M19376" s="8"/>
      <c r="N19376" s="8"/>
      <c r="O19376" s="8"/>
      <c r="P19376" s="8"/>
    </row>
    <row r="19377" spans="12:16" ht="24" customHeight="1">
      <c r="L19377" s="8"/>
      <c r="M19377" s="8"/>
      <c r="N19377" s="8"/>
      <c r="O19377" s="8"/>
      <c r="P19377" s="8"/>
    </row>
    <row r="19378" spans="12:16" ht="24" customHeight="1">
      <c r="L19378" s="8"/>
      <c r="M19378" s="8"/>
      <c r="N19378" s="8"/>
      <c r="O19378" s="8"/>
      <c r="P19378" s="8"/>
    </row>
    <row r="19379" spans="12:16" ht="24" customHeight="1">
      <c r="L19379" s="8"/>
      <c r="M19379" s="8"/>
      <c r="N19379" s="8"/>
      <c r="O19379" s="8"/>
      <c r="P19379" s="8"/>
    </row>
    <row r="19380" spans="12:16" ht="24" customHeight="1">
      <c r="L19380" s="8"/>
      <c r="M19380" s="8"/>
      <c r="N19380" s="8"/>
      <c r="O19380" s="8"/>
      <c r="P19380" s="8"/>
    </row>
    <row r="19381" spans="12:16" ht="24" customHeight="1">
      <c r="L19381" s="8"/>
      <c r="M19381" s="8"/>
      <c r="N19381" s="8"/>
      <c r="O19381" s="8"/>
      <c r="P19381" s="8"/>
    </row>
    <row r="19382" spans="12:16" ht="24" customHeight="1">
      <c r="L19382" s="8"/>
      <c r="M19382" s="8"/>
      <c r="N19382" s="8"/>
      <c r="O19382" s="8"/>
      <c r="P19382" s="8"/>
    </row>
    <row r="19383" spans="12:16" ht="24" customHeight="1">
      <c r="L19383" s="8"/>
      <c r="M19383" s="8"/>
      <c r="N19383" s="8"/>
      <c r="O19383" s="8"/>
      <c r="P19383" s="8"/>
    </row>
    <row r="19384" spans="12:16" ht="24" customHeight="1">
      <c r="L19384" s="8"/>
      <c r="M19384" s="8"/>
      <c r="N19384" s="8"/>
      <c r="O19384" s="8"/>
      <c r="P19384" s="8"/>
    </row>
    <row r="19385" spans="12:16" ht="24" customHeight="1">
      <c r="L19385" s="8"/>
      <c r="M19385" s="8"/>
      <c r="N19385" s="8"/>
      <c r="O19385" s="8"/>
      <c r="P19385" s="8"/>
    </row>
    <row r="19386" spans="12:16" ht="24" customHeight="1">
      <c r="L19386" s="8"/>
      <c r="M19386" s="8"/>
      <c r="N19386" s="8"/>
      <c r="O19386" s="8"/>
      <c r="P19386" s="8"/>
    </row>
    <row r="19387" spans="12:16" ht="24" customHeight="1">
      <c r="L19387" s="8"/>
      <c r="M19387" s="8"/>
      <c r="N19387" s="8"/>
      <c r="O19387" s="8"/>
      <c r="P19387" s="8"/>
    </row>
    <row r="19388" spans="12:16" ht="24" customHeight="1">
      <c r="L19388" s="8"/>
      <c r="M19388" s="8"/>
      <c r="N19388" s="8"/>
      <c r="O19388" s="8"/>
      <c r="P19388" s="8"/>
    </row>
    <row r="19389" spans="12:16" ht="24" customHeight="1">
      <c r="L19389" s="8"/>
      <c r="M19389" s="8"/>
      <c r="N19389" s="8"/>
      <c r="O19389" s="8"/>
      <c r="P19389" s="8"/>
    </row>
    <row r="19390" spans="12:16" ht="24" customHeight="1">
      <c r="L19390" s="8"/>
      <c r="M19390" s="8"/>
      <c r="N19390" s="8"/>
      <c r="O19390" s="8"/>
      <c r="P19390" s="8"/>
    </row>
    <row r="19391" spans="12:16" ht="24" customHeight="1">
      <c r="L19391" s="8"/>
      <c r="M19391" s="8"/>
      <c r="N19391" s="8"/>
      <c r="O19391" s="8"/>
      <c r="P19391" s="8"/>
    </row>
    <row r="19392" spans="12:16" ht="24" customHeight="1">
      <c r="L19392" s="8"/>
      <c r="M19392" s="8"/>
      <c r="N19392" s="8"/>
      <c r="O19392" s="8"/>
      <c r="P19392" s="8"/>
    </row>
    <row r="19393" spans="12:16" ht="24" customHeight="1">
      <c r="L19393" s="8"/>
      <c r="M19393" s="8"/>
      <c r="N19393" s="8"/>
      <c r="O19393" s="8"/>
      <c r="P19393" s="8"/>
    </row>
    <row r="19394" spans="12:16" ht="24" customHeight="1">
      <c r="L19394" s="8"/>
      <c r="M19394" s="8"/>
      <c r="N19394" s="8"/>
      <c r="O19394" s="8"/>
      <c r="P19394" s="8"/>
    </row>
    <row r="19395" spans="12:16" ht="24" customHeight="1">
      <c r="L19395" s="8"/>
      <c r="M19395" s="8"/>
      <c r="N19395" s="8"/>
      <c r="O19395" s="8"/>
      <c r="P19395" s="8"/>
    </row>
    <row r="19396" spans="12:16" ht="24" customHeight="1">
      <c r="L19396" s="8"/>
      <c r="M19396" s="8"/>
      <c r="N19396" s="8"/>
      <c r="O19396" s="8"/>
      <c r="P19396" s="8"/>
    </row>
    <row r="19397" spans="12:16" ht="24" customHeight="1">
      <c r="L19397" s="8"/>
      <c r="M19397" s="8"/>
      <c r="N19397" s="8"/>
      <c r="O19397" s="8"/>
      <c r="P19397" s="8"/>
    </row>
    <row r="19398" spans="12:16" ht="24" customHeight="1">
      <c r="L19398" s="8"/>
      <c r="M19398" s="8"/>
      <c r="N19398" s="8"/>
      <c r="O19398" s="8"/>
      <c r="P19398" s="8"/>
    </row>
    <row r="19399" spans="12:16" ht="24" customHeight="1">
      <c r="L19399" s="8"/>
      <c r="M19399" s="8"/>
      <c r="N19399" s="8"/>
      <c r="O19399" s="8"/>
      <c r="P19399" s="8"/>
    </row>
    <row r="19400" spans="12:16" ht="24" customHeight="1">
      <c r="L19400" s="8"/>
      <c r="M19400" s="8"/>
      <c r="N19400" s="8"/>
      <c r="O19400" s="8"/>
      <c r="P19400" s="8"/>
    </row>
    <row r="19401" spans="12:16" ht="24" customHeight="1">
      <c r="L19401" s="8"/>
      <c r="M19401" s="8"/>
      <c r="N19401" s="8"/>
      <c r="O19401" s="8"/>
      <c r="P19401" s="8"/>
    </row>
    <row r="19402" spans="12:16" ht="24" customHeight="1">
      <c r="L19402" s="8"/>
      <c r="M19402" s="8"/>
      <c r="N19402" s="8"/>
      <c r="O19402" s="8"/>
      <c r="P19402" s="8"/>
    </row>
    <row r="19403" spans="12:16" ht="24" customHeight="1">
      <c r="L19403" s="8"/>
      <c r="M19403" s="8"/>
      <c r="N19403" s="8"/>
      <c r="O19403" s="8"/>
      <c r="P19403" s="8"/>
    </row>
    <row r="19404" spans="12:16" ht="24" customHeight="1">
      <c r="L19404" s="8"/>
      <c r="M19404" s="8"/>
      <c r="N19404" s="8"/>
      <c r="O19404" s="8"/>
      <c r="P19404" s="8"/>
    </row>
    <row r="19405" spans="12:16" ht="24" customHeight="1">
      <c r="L19405" s="8"/>
      <c r="M19405" s="8"/>
      <c r="N19405" s="8"/>
      <c r="O19405" s="8"/>
      <c r="P19405" s="8"/>
    </row>
    <row r="19406" spans="12:16" ht="24" customHeight="1">
      <c r="L19406" s="8"/>
      <c r="M19406" s="8"/>
      <c r="N19406" s="8"/>
      <c r="O19406" s="8"/>
      <c r="P19406" s="8"/>
    </row>
    <row r="19407" spans="12:16" ht="24" customHeight="1">
      <c r="L19407" s="8"/>
      <c r="M19407" s="8"/>
      <c r="N19407" s="8"/>
      <c r="O19407" s="8"/>
      <c r="P19407" s="8"/>
    </row>
    <row r="19408" spans="12:16" ht="24" customHeight="1">
      <c r="L19408" s="8"/>
      <c r="M19408" s="8"/>
      <c r="N19408" s="8"/>
      <c r="O19408" s="8"/>
      <c r="P19408" s="8"/>
    </row>
    <row r="19409" spans="12:16" ht="24" customHeight="1">
      <c r="L19409" s="8"/>
      <c r="M19409" s="8"/>
      <c r="N19409" s="8"/>
      <c r="O19409" s="8"/>
      <c r="P19409" s="8"/>
    </row>
    <row r="19410" spans="12:16" ht="24" customHeight="1">
      <c r="L19410" s="8"/>
      <c r="M19410" s="8"/>
      <c r="N19410" s="8"/>
      <c r="O19410" s="8"/>
      <c r="P19410" s="8"/>
    </row>
    <row r="19411" spans="12:16" ht="24" customHeight="1">
      <c r="L19411" s="8"/>
      <c r="M19411" s="8"/>
      <c r="N19411" s="8"/>
      <c r="O19411" s="8"/>
      <c r="P19411" s="8"/>
    </row>
    <row r="19412" spans="12:16" ht="24" customHeight="1">
      <c r="L19412" s="8"/>
      <c r="M19412" s="8"/>
      <c r="N19412" s="8"/>
      <c r="O19412" s="8"/>
      <c r="P19412" s="8"/>
    </row>
    <row r="19413" spans="12:16" ht="24" customHeight="1">
      <c r="L19413" s="8"/>
      <c r="M19413" s="8"/>
      <c r="N19413" s="8"/>
      <c r="O19413" s="8"/>
      <c r="P19413" s="8"/>
    </row>
    <row r="19414" spans="12:16" ht="24" customHeight="1">
      <c r="L19414" s="8"/>
      <c r="M19414" s="8"/>
      <c r="N19414" s="8"/>
      <c r="O19414" s="8"/>
      <c r="P19414" s="8"/>
    </row>
    <row r="19415" spans="12:16" ht="24" customHeight="1">
      <c r="L19415" s="8"/>
      <c r="M19415" s="8"/>
      <c r="N19415" s="8"/>
      <c r="O19415" s="8"/>
      <c r="P19415" s="8"/>
    </row>
    <row r="19416" spans="12:16" ht="24" customHeight="1">
      <c r="L19416" s="8"/>
      <c r="M19416" s="8"/>
      <c r="N19416" s="8"/>
      <c r="O19416" s="8"/>
      <c r="P19416" s="8"/>
    </row>
    <row r="19417" spans="12:16" ht="24" customHeight="1">
      <c r="L19417" s="8"/>
      <c r="M19417" s="8"/>
      <c r="N19417" s="8"/>
      <c r="O19417" s="8"/>
      <c r="P19417" s="8"/>
    </row>
    <row r="19418" spans="12:16" ht="24" customHeight="1">
      <c r="L19418" s="8"/>
      <c r="M19418" s="8"/>
      <c r="N19418" s="8"/>
      <c r="O19418" s="8"/>
      <c r="P19418" s="8"/>
    </row>
    <row r="19419" spans="12:16" ht="24" customHeight="1">
      <c r="L19419" s="8"/>
      <c r="M19419" s="8"/>
      <c r="N19419" s="8"/>
      <c r="O19419" s="8"/>
      <c r="P19419" s="8"/>
    </row>
    <row r="19420" spans="12:16" ht="24" customHeight="1">
      <c r="L19420" s="8"/>
      <c r="M19420" s="8"/>
      <c r="N19420" s="8"/>
      <c r="O19420" s="8"/>
      <c r="P19420" s="8"/>
    </row>
    <row r="19421" spans="12:16" ht="24" customHeight="1">
      <c r="L19421" s="8"/>
      <c r="M19421" s="8"/>
      <c r="N19421" s="8"/>
      <c r="O19421" s="8"/>
      <c r="P19421" s="8"/>
    </row>
    <row r="19422" spans="12:16" ht="24" customHeight="1">
      <c r="L19422" s="8"/>
      <c r="M19422" s="8"/>
      <c r="N19422" s="8"/>
      <c r="O19422" s="8"/>
      <c r="P19422" s="8"/>
    </row>
    <row r="19423" spans="12:16" ht="24" customHeight="1">
      <c r="L19423" s="8"/>
      <c r="M19423" s="8"/>
      <c r="N19423" s="8"/>
      <c r="O19423" s="8"/>
      <c r="P19423" s="8"/>
    </row>
    <row r="19424" spans="12:16" ht="24" customHeight="1">
      <c r="L19424" s="8"/>
      <c r="M19424" s="8"/>
      <c r="N19424" s="8"/>
      <c r="O19424" s="8"/>
      <c r="P19424" s="8"/>
    </row>
    <row r="19425" spans="12:16" ht="24" customHeight="1">
      <c r="L19425" s="8"/>
      <c r="M19425" s="8"/>
      <c r="N19425" s="8"/>
      <c r="O19425" s="8"/>
      <c r="P19425" s="8"/>
    </row>
    <row r="19426" spans="12:16" ht="24" customHeight="1">
      <c r="L19426" s="8"/>
      <c r="M19426" s="8"/>
      <c r="N19426" s="8"/>
      <c r="O19426" s="8"/>
      <c r="P19426" s="8"/>
    </row>
    <row r="19427" spans="12:16" ht="24" customHeight="1">
      <c r="L19427" s="8"/>
      <c r="M19427" s="8"/>
      <c r="N19427" s="8"/>
      <c r="O19427" s="8"/>
      <c r="P19427" s="8"/>
    </row>
    <row r="19428" spans="12:16" ht="24" customHeight="1">
      <c r="L19428" s="8"/>
      <c r="M19428" s="8"/>
      <c r="N19428" s="8"/>
      <c r="O19428" s="8"/>
      <c r="P19428" s="8"/>
    </row>
    <row r="19429" spans="12:16" ht="24" customHeight="1">
      <c r="L19429" s="8"/>
      <c r="M19429" s="8"/>
      <c r="N19429" s="8"/>
      <c r="O19429" s="8"/>
      <c r="P19429" s="8"/>
    </row>
    <row r="19430" spans="12:16" ht="24" customHeight="1">
      <c r="L19430" s="8"/>
      <c r="M19430" s="8"/>
      <c r="N19430" s="8"/>
      <c r="O19430" s="8"/>
      <c r="P19430" s="8"/>
    </row>
    <row r="19431" spans="12:16" ht="24" customHeight="1">
      <c r="L19431" s="8"/>
      <c r="M19431" s="8"/>
      <c r="N19431" s="8"/>
      <c r="O19431" s="8"/>
      <c r="P19431" s="8"/>
    </row>
    <row r="19432" spans="12:16" ht="24" customHeight="1">
      <c r="L19432" s="8"/>
      <c r="M19432" s="8"/>
      <c r="N19432" s="8"/>
      <c r="O19432" s="8"/>
      <c r="P19432" s="8"/>
    </row>
    <row r="19433" spans="12:16" ht="24" customHeight="1">
      <c r="L19433" s="8"/>
      <c r="M19433" s="8"/>
      <c r="N19433" s="8"/>
      <c r="O19433" s="8"/>
      <c r="P19433" s="8"/>
    </row>
    <row r="19434" spans="12:16" ht="24" customHeight="1">
      <c r="L19434" s="8"/>
      <c r="M19434" s="8"/>
      <c r="N19434" s="8"/>
      <c r="O19434" s="8"/>
      <c r="P19434" s="8"/>
    </row>
    <row r="19435" spans="12:16" ht="24" customHeight="1">
      <c r="L19435" s="8"/>
      <c r="M19435" s="8"/>
      <c r="N19435" s="8"/>
      <c r="O19435" s="8"/>
      <c r="P19435" s="8"/>
    </row>
    <row r="19436" spans="12:16" ht="24" customHeight="1">
      <c r="L19436" s="8"/>
      <c r="M19436" s="8"/>
      <c r="N19436" s="8"/>
      <c r="O19436" s="8"/>
      <c r="P19436" s="8"/>
    </row>
    <row r="19437" spans="12:16" ht="24" customHeight="1">
      <c r="L19437" s="8"/>
      <c r="M19437" s="8"/>
      <c r="N19437" s="8"/>
      <c r="O19437" s="8"/>
      <c r="P19437" s="8"/>
    </row>
    <row r="19438" spans="12:16" ht="24" customHeight="1">
      <c r="L19438" s="8"/>
      <c r="M19438" s="8"/>
      <c r="N19438" s="8"/>
      <c r="O19438" s="8"/>
      <c r="P19438" s="8"/>
    </row>
    <row r="19439" spans="12:16" ht="24" customHeight="1">
      <c r="L19439" s="8"/>
      <c r="M19439" s="8"/>
      <c r="N19439" s="8"/>
      <c r="O19439" s="8"/>
      <c r="P19439" s="8"/>
    </row>
    <row r="19440" spans="12:16" ht="24" customHeight="1">
      <c r="L19440" s="8"/>
      <c r="M19440" s="8"/>
      <c r="N19440" s="8"/>
      <c r="O19440" s="8"/>
      <c r="P19440" s="8"/>
    </row>
    <row r="19441" spans="12:16" ht="24" customHeight="1">
      <c r="L19441" s="8"/>
      <c r="M19441" s="8"/>
      <c r="N19441" s="8"/>
      <c r="O19441" s="8"/>
      <c r="P19441" s="8"/>
    </row>
    <row r="19442" spans="12:16" ht="24" customHeight="1">
      <c r="L19442" s="8"/>
      <c r="M19442" s="8"/>
      <c r="N19442" s="8"/>
      <c r="O19442" s="8"/>
      <c r="P19442" s="8"/>
    </row>
    <row r="19443" spans="12:16" ht="24" customHeight="1">
      <c r="L19443" s="8"/>
      <c r="M19443" s="8"/>
      <c r="N19443" s="8"/>
      <c r="O19443" s="8"/>
      <c r="P19443" s="8"/>
    </row>
    <row r="19444" spans="12:16" ht="24" customHeight="1">
      <c r="L19444" s="8"/>
      <c r="M19444" s="8"/>
      <c r="N19444" s="8"/>
      <c r="O19444" s="8"/>
      <c r="P19444" s="8"/>
    </row>
    <row r="19445" spans="12:16" ht="24" customHeight="1">
      <c r="L19445" s="8"/>
      <c r="M19445" s="8"/>
      <c r="N19445" s="8"/>
      <c r="O19445" s="8"/>
      <c r="P19445" s="8"/>
    </row>
    <row r="19446" spans="12:16" ht="24" customHeight="1">
      <c r="L19446" s="8"/>
      <c r="M19446" s="8"/>
      <c r="N19446" s="8"/>
      <c r="O19446" s="8"/>
      <c r="P19446" s="8"/>
    </row>
    <row r="19447" spans="12:16" ht="24" customHeight="1">
      <c r="L19447" s="8"/>
      <c r="M19447" s="8"/>
      <c r="N19447" s="8"/>
      <c r="O19447" s="8"/>
      <c r="P19447" s="8"/>
    </row>
    <row r="19448" spans="12:16" ht="24" customHeight="1">
      <c r="L19448" s="8"/>
      <c r="M19448" s="8"/>
      <c r="N19448" s="8"/>
      <c r="O19448" s="8"/>
      <c r="P19448" s="8"/>
    </row>
    <row r="19449" spans="12:16" ht="24" customHeight="1">
      <c r="L19449" s="8"/>
      <c r="M19449" s="8"/>
      <c r="N19449" s="8"/>
      <c r="O19449" s="8"/>
      <c r="P19449" s="8"/>
    </row>
    <row r="19450" spans="12:16" ht="24" customHeight="1">
      <c r="L19450" s="8"/>
      <c r="M19450" s="8"/>
      <c r="N19450" s="8"/>
      <c r="O19450" s="8"/>
      <c r="P19450" s="8"/>
    </row>
    <row r="19451" spans="12:16" ht="24" customHeight="1">
      <c r="L19451" s="8"/>
      <c r="M19451" s="8"/>
      <c r="N19451" s="8"/>
      <c r="O19451" s="8"/>
      <c r="P19451" s="8"/>
    </row>
    <row r="19452" spans="12:16" ht="24" customHeight="1">
      <c r="L19452" s="8"/>
      <c r="M19452" s="8"/>
      <c r="N19452" s="8"/>
      <c r="O19452" s="8"/>
      <c r="P19452" s="8"/>
    </row>
    <row r="19453" spans="12:16" ht="24" customHeight="1">
      <c r="L19453" s="8"/>
      <c r="M19453" s="8"/>
      <c r="N19453" s="8"/>
      <c r="O19453" s="8"/>
      <c r="P19453" s="8"/>
    </row>
    <row r="19454" spans="12:16" ht="24" customHeight="1">
      <c r="L19454" s="8"/>
      <c r="M19454" s="8"/>
      <c r="N19454" s="8"/>
      <c r="O19454" s="8"/>
      <c r="P19454" s="8"/>
    </row>
    <row r="19455" spans="12:16" ht="24" customHeight="1">
      <c r="L19455" s="8"/>
      <c r="M19455" s="8"/>
      <c r="N19455" s="8"/>
      <c r="O19455" s="8"/>
      <c r="P19455" s="8"/>
    </row>
    <row r="19456" spans="12:16" ht="24" customHeight="1">
      <c r="L19456" s="8"/>
      <c r="M19456" s="8"/>
      <c r="N19456" s="8"/>
      <c r="O19456" s="8"/>
      <c r="P19456" s="8"/>
    </row>
    <row r="19457" spans="12:16" ht="24" customHeight="1">
      <c r="L19457" s="8"/>
      <c r="M19457" s="8"/>
      <c r="N19457" s="8"/>
      <c r="O19457" s="8"/>
      <c r="P19457" s="8"/>
    </row>
    <row r="19458" spans="12:16" ht="24" customHeight="1">
      <c r="L19458" s="8"/>
      <c r="M19458" s="8"/>
      <c r="N19458" s="8"/>
      <c r="O19458" s="8"/>
      <c r="P19458" s="8"/>
    </row>
    <row r="19459" spans="12:16" ht="24" customHeight="1">
      <c r="L19459" s="8"/>
      <c r="M19459" s="8"/>
      <c r="N19459" s="8"/>
      <c r="O19459" s="8"/>
      <c r="P19459" s="8"/>
    </row>
    <row r="19460" spans="12:16" ht="24" customHeight="1">
      <c r="L19460" s="8"/>
      <c r="M19460" s="8"/>
      <c r="N19460" s="8"/>
      <c r="O19460" s="8"/>
      <c r="P19460" s="8"/>
    </row>
    <row r="19461" spans="12:16" ht="24" customHeight="1">
      <c r="L19461" s="8"/>
      <c r="M19461" s="8"/>
      <c r="N19461" s="8"/>
      <c r="O19461" s="8"/>
      <c r="P19461" s="8"/>
    </row>
    <row r="19462" spans="12:16" ht="24" customHeight="1">
      <c r="L19462" s="8"/>
      <c r="M19462" s="8"/>
      <c r="N19462" s="8"/>
      <c r="O19462" s="8"/>
      <c r="P19462" s="8"/>
    </row>
    <row r="19463" spans="12:16" ht="24" customHeight="1">
      <c r="L19463" s="8"/>
      <c r="M19463" s="8"/>
      <c r="N19463" s="8"/>
      <c r="O19463" s="8"/>
      <c r="P19463" s="8"/>
    </row>
    <row r="19464" spans="12:16" ht="24" customHeight="1">
      <c r="L19464" s="8"/>
      <c r="M19464" s="8"/>
      <c r="N19464" s="8"/>
      <c r="O19464" s="8"/>
      <c r="P19464" s="8"/>
    </row>
    <row r="19465" spans="12:16" ht="24" customHeight="1">
      <c r="L19465" s="8"/>
      <c r="M19465" s="8"/>
      <c r="N19465" s="8"/>
      <c r="O19465" s="8"/>
      <c r="P19465" s="8"/>
    </row>
    <row r="19466" spans="12:16" ht="24" customHeight="1">
      <c r="L19466" s="8"/>
      <c r="M19466" s="8"/>
      <c r="N19466" s="8"/>
      <c r="O19466" s="8"/>
      <c r="P19466" s="8"/>
    </row>
    <row r="19467" spans="12:16" ht="24" customHeight="1">
      <c r="L19467" s="8"/>
      <c r="M19467" s="8"/>
      <c r="N19467" s="8"/>
      <c r="O19467" s="8"/>
      <c r="P19467" s="8"/>
    </row>
    <row r="19468" spans="12:16" ht="24" customHeight="1">
      <c r="L19468" s="8"/>
      <c r="M19468" s="8"/>
      <c r="N19468" s="8"/>
      <c r="O19468" s="8"/>
      <c r="P19468" s="8"/>
    </row>
    <row r="19469" spans="12:16" ht="24" customHeight="1">
      <c r="L19469" s="8"/>
      <c r="M19469" s="8"/>
      <c r="N19469" s="8"/>
      <c r="O19469" s="8"/>
      <c r="P19469" s="8"/>
    </row>
    <row r="19470" spans="12:16" ht="24" customHeight="1">
      <c r="L19470" s="8"/>
      <c r="M19470" s="8"/>
      <c r="N19470" s="8"/>
      <c r="O19470" s="8"/>
      <c r="P19470" s="8"/>
    </row>
    <row r="19471" spans="12:16" ht="24" customHeight="1">
      <c r="L19471" s="8"/>
      <c r="M19471" s="8"/>
      <c r="N19471" s="8"/>
      <c r="O19471" s="8"/>
      <c r="P19471" s="8"/>
    </row>
    <row r="19472" spans="12:16" ht="24" customHeight="1">
      <c r="L19472" s="8"/>
      <c r="M19472" s="8"/>
      <c r="N19472" s="8"/>
      <c r="O19472" s="8"/>
      <c r="P19472" s="8"/>
    </row>
    <row r="19473" spans="12:16" ht="24" customHeight="1">
      <c r="L19473" s="8"/>
      <c r="M19473" s="8"/>
      <c r="N19473" s="8"/>
      <c r="O19473" s="8"/>
      <c r="P19473" s="8"/>
    </row>
    <row r="19474" spans="12:16" ht="24" customHeight="1">
      <c r="L19474" s="8"/>
      <c r="M19474" s="8"/>
      <c r="N19474" s="8"/>
      <c r="O19474" s="8"/>
      <c r="P19474" s="8"/>
    </row>
    <row r="19475" spans="12:16" ht="24" customHeight="1">
      <c r="L19475" s="8"/>
      <c r="M19475" s="8"/>
      <c r="N19475" s="8"/>
      <c r="O19475" s="8"/>
      <c r="P19475" s="8"/>
    </row>
    <row r="19476" spans="12:16" ht="24" customHeight="1">
      <c r="L19476" s="8"/>
      <c r="M19476" s="8"/>
      <c r="N19476" s="8"/>
      <c r="O19476" s="8"/>
      <c r="P19476" s="8"/>
    </row>
    <row r="19477" spans="12:16" ht="24" customHeight="1">
      <c r="L19477" s="8"/>
      <c r="M19477" s="8"/>
      <c r="N19477" s="8"/>
      <c r="O19477" s="8"/>
      <c r="P19477" s="8"/>
    </row>
    <row r="19478" spans="12:16" ht="24" customHeight="1">
      <c r="L19478" s="8"/>
      <c r="M19478" s="8"/>
      <c r="N19478" s="8"/>
      <c r="O19478" s="8"/>
      <c r="P19478" s="8"/>
    </row>
    <row r="19479" spans="12:16" ht="24" customHeight="1">
      <c r="L19479" s="8"/>
      <c r="M19479" s="8"/>
      <c r="N19479" s="8"/>
      <c r="O19479" s="8"/>
      <c r="P19479" s="8"/>
    </row>
    <row r="19480" spans="12:16" ht="24" customHeight="1">
      <c r="L19480" s="8"/>
      <c r="M19480" s="8"/>
      <c r="N19480" s="8"/>
      <c r="O19480" s="8"/>
      <c r="P19480" s="8"/>
    </row>
    <row r="19481" spans="12:16" ht="24" customHeight="1">
      <c r="L19481" s="8"/>
      <c r="M19481" s="8"/>
      <c r="N19481" s="8"/>
      <c r="O19481" s="8"/>
      <c r="P19481" s="8"/>
    </row>
    <row r="19482" spans="12:16" ht="24" customHeight="1">
      <c r="L19482" s="8"/>
      <c r="M19482" s="8"/>
      <c r="N19482" s="8"/>
      <c r="O19482" s="8"/>
      <c r="P19482" s="8"/>
    </row>
    <row r="19483" spans="12:16" ht="24" customHeight="1">
      <c r="L19483" s="8"/>
      <c r="M19483" s="8"/>
      <c r="N19483" s="8"/>
      <c r="O19483" s="8"/>
      <c r="P19483" s="8"/>
    </row>
    <row r="19484" spans="12:16" ht="24" customHeight="1">
      <c r="L19484" s="8"/>
      <c r="M19484" s="8"/>
      <c r="N19484" s="8"/>
      <c r="O19484" s="8"/>
      <c r="P19484" s="8"/>
    </row>
    <row r="19485" spans="12:16" ht="24" customHeight="1">
      <c r="L19485" s="8"/>
      <c r="M19485" s="8"/>
      <c r="N19485" s="8"/>
      <c r="O19485" s="8"/>
      <c r="P19485" s="8"/>
    </row>
    <row r="19486" spans="12:16" ht="24" customHeight="1">
      <c r="L19486" s="8"/>
      <c r="M19486" s="8"/>
      <c r="N19486" s="8"/>
      <c r="O19486" s="8"/>
      <c r="P19486" s="8"/>
    </row>
    <row r="19487" spans="12:16" ht="24" customHeight="1">
      <c r="L19487" s="8"/>
      <c r="M19487" s="8"/>
      <c r="N19487" s="8"/>
      <c r="O19487" s="8"/>
      <c r="P19487" s="8"/>
    </row>
    <row r="19488" spans="12:16" ht="24" customHeight="1">
      <c r="L19488" s="8"/>
      <c r="M19488" s="8"/>
      <c r="N19488" s="8"/>
      <c r="O19488" s="8"/>
      <c r="P19488" s="8"/>
    </row>
    <row r="19489" spans="12:16" ht="24" customHeight="1">
      <c r="L19489" s="8"/>
      <c r="M19489" s="8"/>
      <c r="N19489" s="8"/>
      <c r="O19489" s="8"/>
      <c r="P19489" s="8"/>
    </row>
    <row r="19490" spans="12:16" ht="24" customHeight="1">
      <c r="L19490" s="8"/>
      <c r="M19490" s="8"/>
      <c r="N19490" s="8"/>
      <c r="O19490" s="8"/>
      <c r="P19490" s="8"/>
    </row>
    <row r="19491" spans="12:16" ht="24" customHeight="1">
      <c r="L19491" s="8"/>
      <c r="M19491" s="8"/>
      <c r="N19491" s="8"/>
      <c r="O19491" s="8"/>
      <c r="P19491" s="8"/>
    </row>
    <row r="19492" spans="12:16" ht="24" customHeight="1">
      <c r="L19492" s="8"/>
      <c r="M19492" s="8"/>
      <c r="N19492" s="8"/>
      <c r="O19492" s="8"/>
      <c r="P19492" s="8"/>
    </row>
    <row r="19493" spans="12:16" ht="24" customHeight="1">
      <c r="L19493" s="8"/>
      <c r="M19493" s="8"/>
      <c r="N19493" s="8"/>
      <c r="O19493" s="8"/>
      <c r="P19493" s="8"/>
    </row>
    <row r="19494" spans="12:16" ht="24" customHeight="1">
      <c r="L19494" s="8"/>
      <c r="M19494" s="8"/>
      <c r="N19494" s="8"/>
      <c r="O19494" s="8"/>
      <c r="P19494" s="8"/>
    </row>
    <row r="19495" spans="12:16" ht="24" customHeight="1">
      <c r="L19495" s="8"/>
      <c r="M19495" s="8"/>
      <c r="N19495" s="8"/>
      <c r="O19495" s="8"/>
      <c r="P19495" s="8"/>
    </row>
    <row r="19496" spans="12:16" ht="24" customHeight="1">
      <c r="L19496" s="8"/>
      <c r="M19496" s="8"/>
      <c r="N19496" s="8"/>
      <c r="O19496" s="8"/>
      <c r="P19496" s="8"/>
    </row>
    <row r="19497" spans="12:16" ht="24" customHeight="1">
      <c r="L19497" s="8"/>
      <c r="M19497" s="8"/>
      <c r="N19497" s="8"/>
      <c r="O19497" s="8"/>
      <c r="P19497" s="8"/>
    </row>
    <row r="19498" spans="12:16" ht="24" customHeight="1">
      <c r="L19498" s="8"/>
      <c r="M19498" s="8"/>
      <c r="N19498" s="8"/>
      <c r="O19498" s="8"/>
      <c r="P19498" s="8"/>
    </row>
    <row r="19499" spans="12:16" ht="24" customHeight="1">
      <c r="L19499" s="8"/>
      <c r="M19499" s="8"/>
      <c r="N19499" s="8"/>
      <c r="O19499" s="8"/>
      <c r="P19499" s="8"/>
    </row>
    <row r="19500" spans="12:16" ht="24" customHeight="1">
      <c r="L19500" s="8"/>
      <c r="M19500" s="8"/>
      <c r="N19500" s="8"/>
      <c r="O19500" s="8"/>
      <c r="P19500" s="8"/>
    </row>
    <row r="19501" spans="12:16" ht="24" customHeight="1">
      <c r="L19501" s="8"/>
      <c r="M19501" s="8"/>
      <c r="N19501" s="8"/>
      <c r="O19501" s="8"/>
      <c r="P19501" s="8"/>
    </row>
    <row r="19502" spans="12:16" ht="24" customHeight="1">
      <c r="L19502" s="8"/>
      <c r="M19502" s="8"/>
      <c r="N19502" s="8"/>
      <c r="O19502" s="8"/>
      <c r="P19502" s="8"/>
    </row>
    <row r="19503" spans="12:16" ht="24" customHeight="1">
      <c r="L19503" s="8"/>
      <c r="M19503" s="8"/>
      <c r="N19503" s="8"/>
      <c r="O19503" s="8"/>
      <c r="P19503" s="8"/>
    </row>
    <row r="19504" spans="12:16" ht="24" customHeight="1">
      <c r="L19504" s="8"/>
      <c r="M19504" s="8"/>
      <c r="N19504" s="8"/>
      <c r="O19504" s="8"/>
      <c r="P19504" s="8"/>
    </row>
    <row r="19505" spans="12:16" ht="24" customHeight="1">
      <c r="L19505" s="8"/>
      <c r="M19505" s="8"/>
      <c r="N19505" s="8"/>
      <c r="O19505" s="8"/>
      <c r="P19505" s="8"/>
    </row>
    <row r="19506" spans="12:16" ht="24" customHeight="1">
      <c r="L19506" s="8"/>
      <c r="M19506" s="8"/>
      <c r="N19506" s="8"/>
      <c r="O19506" s="8"/>
      <c r="P19506" s="8"/>
    </row>
    <row r="19507" spans="12:16" ht="24" customHeight="1">
      <c r="L19507" s="8"/>
      <c r="M19507" s="8"/>
      <c r="N19507" s="8"/>
      <c r="O19507" s="8"/>
      <c r="P19507" s="8"/>
    </row>
    <row r="19508" spans="12:16" ht="24" customHeight="1">
      <c r="L19508" s="8"/>
      <c r="M19508" s="8"/>
      <c r="N19508" s="8"/>
      <c r="O19508" s="8"/>
      <c r="P19508" s="8"/>
    </row>
    <row r="19509" spans="12:16" ht="24" customHeight="1">
      <c r="L19509" s="8"/>
      <c r="M19509" s="8"/>
      <c r="N19509" s="8"/>
      <c r="O19509" s="8"/>
      <c r="P19509" s="8"/>
    </row>
    <row r="19510" spans="12:16" ht="24" customHeight="1">
      <c r="L19510" s="8"/>
      <c r="M19510" s="8"/>
      <c r="N19510" s="8"/>
      <c r="O19510" s="8"/>
      <c r="P19510" s="8"/>
    </row>
    <row r="19511" spans="12:16" ht="24" customHeight="1">
      <c r="L19511" s="8"/>
      <c r="M19511" s="8"/>
      <c r="N19511" s="8"/>
      <c r="O19511" s="8"/>
      <c r="P19511" s="8"/>
    </row>
    <row r="19512" spans="12:16" ht="24" customHeight="1">
      <c r="L19512" s="8"/>
      <c r="M19512" s="8"/>
      <c r="N19512" s="8"/>
      <c r="O19512" s="8"/>
      <c r="P19512" s="8"/>
    </row>
    <row r="19513" spans="12:16" ht="24" customHeight="1">
      <c r="L19513" s="8"/>
      <c r="M19513" s="8"/>
      <c r="N19513" s="8"/>
      <c r="O19513" s="8"/>
      <c r="P19513" s="8"/>
    </row>
    <row r="19514" spans="12:16" ht="24" customHeight="1">
      <c r="L19514" s="8"/>
      <c r="M19514" s="8"/>
      <c r="N19514" s="8"/>
      <c r="O19514" s="8"/>
      <c r="P19514" s="8"/>
    </row>
    <row r="19515" spans="12:16" ht="24" customHeight="1">
      <c r="L19515" s="8"/>
      <c r="M19515" s="8"/>
      <c r="N19515" s="8"/>
      <c r="O19515" s="8"/>
      <c r="P19515" s="8"/>
    </row>
    <row r="19516" spans="12:16" ht="24" customHeight="1">
      <c r="L19516" s="8"/>
      <c r="M19516" s="8"/>
      <c r="N19516" s="8"/>
      <c r="O19516" s="8"/>
      <c r="P19516" s="8"/>
    </row>
    <row r="19517" spans="12:16" ht="24" customHeight="1">
      <c r="L19517" s="8"/>
      <c r="M19517" s="8"/>
      <c r="N19517" s="8"/>
      <c r="O19517" s="8"/>
      <c r="P19517" s="8"/>
    </row>
    <row r="19518" spans="12:16" ht="24" customHeight="1">
      <c r="L19518" s="8"/>
      <c r="M19518" s="8"/>
      <c r="N19518" s="8"/>
      <c r="O19518" s="8"/>
      <c r="P19518" s="8"/>
    </row>
    <row r="19519" spans="12:16" ht="24" customHeight="1">
      <c r="L19519" s="8"/>
      <c r="M19519" s="8"/>
      <c r="N19519" s="8"/>
      <c r="O19519" s="8"/>
      <c r="P19519" s="8"/>
    </row>
    <row r="19520" spans="12:16" ht="24" customHeight="1">
      <c r="L19520" s="8"/>
      <c r="M19520" s="8"/>
      <c r="N19520" s="8"/>
      <c r="O19520" s="8"/>
      <c r="P19520" s="8"/>
    </row>
    <row r="19521" spans="12:16" ht="24" customHeight="1">
      <c r="L19521" s="8"/>
      <c r="M19521" s="8"/>
      <c r="N19521" s="8"/>
      <c r="O19521" s="8"/>
      <c r="P19521" s="8"/>
    </row>
    <row r="19522" spans="12:16" ht="24" customHeight="1">
      <c r="L19522" s="8"/>
      <c r="M19522" s="8"/>
      <c r="N19522" s="8"/>
      <c r="O19522" s="8"/>
      <c r="P19522" s="8"/>
    </row>
    <row r="19523" spans="12:16" ht="24" customHeight="1">
      <c r="L19523" s="8"/>
      <c r="M19523" s="8"/>
      <c r="N19523" s="8"/>
      <c r="O19523" s="8"/>
      <c r="P19523" s="8"/>
    </row>
    <row r="19524" spans="12:16" ht="24" customHeight="1">
      <c r="L19524" s="8"/>
      <c r="M19524" s="8"/>
      <c r="N19524" s="8"/>
      <c r="O19524" s="8"/>
      <c r="P19524" s="8"/>
    </row>
    <row r="19525" spans="12:16" ht="24" customHeight="1">
      <c r="L19525" s="8"/>
      <c r="M19525" s="8"/>
      <c r="N19525" s="8"/>
      <c r="O19525" s="8"/>
      <c r="P19525" s="8"/>
    </row>
    <row r="19526" spans="12:16" ht="24" customHeight="1">
      <c r="L19526" s="8"/>
      <c r="M19526" s="8"/>
      <c r="N19526" s="8"/>
      <c r="O19526" s="8"/>
      <c r="P19526" s="8"/>
    </row>
    <row r="19527" spans="12:16" ht="24" customHeight="1">
      <c r="L19527" s="8"/>
      <c r="M19527" s="8"/>
      <c r="N19527" s="8"/>
      <c r="O19527" s="8"/>
      <c r="P19527" s="8"/>
    </row>
    <row r="19528" spans="12:16" ht="24" customHeight="1">
      <c r="L19528" s="8"/>
      <c r="M19528" s="8"/>
      <c r="N19528" s="8"/>
      <c r="O19528" s="8"/>
      <c r="P19528" s="8"/>
    </row>
    <row r="19529" spans="12:16" ht="24" customHeight="1">
      <c r="L19529" s="8"/>
      <c r="M19529" s="8"/>
      <c r="N19529" s="8"/>
      <c r="O19529" s="8"/>
      <c r="P19529" s="8"/>
    </row>
    <row r="19530" spans="12:16" ht="24" customHeight="1">
      <c r="L19530" s="8"/>
      <c r="M19530" s="8"/>
      <c r="N19530" s="8"/>
      <c r="O19530" s="8"/>
      <c r="P19530" s="8"/>
    </row>
    <row r="19531" spans="12:16" ht="24" customHeight="1">
      <c r="L19531" s="8"/>
      <c r="M19531" s="8"/>
      <c r="N19531" s="8"/>
      <c r="O19531" s="8"/>
      <c r="P19531" s="8"/>
    </row>
    <row r="19532" spans="12:16" ht="24" customHeight="1">
      <c r="L19532" s="8"/>
      <c r="M19532" s="8"/>
      <c r="N19532" s="8"/>
      <c r="O19532" s="8"/>
      <c r="P19532" s="8"/>
    </row>
    <row r="19533" spans="12:16" ht="24" customHeight="1">
      <c r="L19533" s="8"/>
      <c r="M19533" s="8"/>
      <c r="N19533" s="8"/>
      <c r="O19533" s="8"/>
      <c r="P19533" s="8"/>
    </row>
    <row r="19534" spans="12:16" ht="24" customHeight="1">
      <c r="L19534" s="8"/>
      <c r="M19534" s="8"/>
      <c r="N19534" s="8"/>
      <c r="O19534" s="8"/>
      <c r="P19534" s="8"/>
    </row>
    <row r="19535" spans="12:16" ht="24" customHeight="1">
      <c r="L19535" s="8"/>
      <c r="M19535" s="8"/>
      <c r="N19535" s="8"/>
      <c r="O19535" s="8"/>
      <c r="P19535" s="8"/>
    </row>
    <row r="19536" spans="12:16" ht="24" customHeight="1">
      <c r="L19536" s="8"/>
      <c r="M19536" s="8"/>
      <c r="N19536" s="8"/>
      <c r="O19536" s="8"/>
      <c r="P19536" s="8"/>
    </row>
    <row r="19537" spans="12:16" ht="24" customHeight="1">
      <c r="L19537" s="8"/>
      <c r="M19537" s="8"/>
      <c r="N19537" s="8"/>
      <c r="O19537" s="8"/>
      <c r="P19537" s="8"/>
    </row>
    <row r="19538" spans="12:16" ht="24" customHeight="1">
      <c r="L19538" s="8"/>
      <c r="M19538" s="8"/>
      <c r="N19538" s="8"/>
      <c r="O19538" s="8"/>
      <c r="P19538" s="8"/>
    </row>
    <row r="19539" spans="12:16" ht="24" customHeight="1">
      <c r="L19539" s="8"/>
      <c r="M19539" s="8"/>
      <c r="N19539" s="8"/>
      <c r="O19539" s="8"/>
      <c r="P19539" s="8"/>
    </row>
    <row r="19540" spans="12:16" ht="24" customHeight="1">
      <c r="L19540" s="8"/>
      <c r="M19540" s="8"/>
      <c r="N19540" s="8"/>
      <c r="O19540" s="8"/>
      <c r="P19540" s="8"/>
    </row>
    <row r="19541" spans="12:16" ht="24" customHeight="1">
      <c r="L19541" s="8"/>
      <c r="M19541" s="8"/>
      <c r="N19541" s="8"/>
      <c r="O19541" s="8"/>
      <c r="P19541" s="8"/>
    </row>
    <row r="19542" spans="12:16" ht="24" customHeight="1">
      <c r="L19542" s="8"/>
      <c r="M19542" s="8"/>
      <c r="N19542" s="8"/>
      <c r="O19542" s="8"/>
      <c r="P19542" s="8"/>
    </row>
    <row r="19543" spans="12:16" ht="24" customHeight="1">
      <c r="L19543" s="8"/>
      <c r="M19543" s="8"/>
      <c r="N19543" s="8"/>
      <c r="O19543" s="8"/>
      <c r="P19543" s="8"/>
    </row>
    <row r="19544" spans="12:16" ht="24" customHeight="1">
      <c r="L19544" s="8"/>
      <c r="M19544" s="8"/>
      <c r="N19544" s="8"/>
      <c r="O19544" s="8"/>
      <c r="P19544" s="8"/>
    </row>
    <row r="19545" spans="12:16" ht="24" customHeight="1">
      <c r="L19545" s="8"/>
      <c r="M19545" s="8"/>
      <c r="N19545" s="8"/>
      <c r="O19545" s="8"/>
      <c r="P19545" s="8"/>
    </row>
    <row r="19546" spans="12:16" ht="24" customHeight="1">
      <c r="L19546" s="8"/>
      <c r="M19546" s="8"/>
      <c r="N19546" s="8"/>
      <c r="O19546" s="8"/>
      <c r="P19546" s="8"/>
    </row>
    <row r="19547" spans="12:16" ht="24" customHeight="1">
      <c r="L19547" s="8"/>
      <c r="M19547" s="8"/>
      <c r="N19547" s="8"/>
      <c r="O19547" s="8"/>
      <c r="P19547" s="8"/>
    </row>
    <row r="19548" spans="12:16" ht="24" customHeight="1">
      <c r="L19548" s="8"/>
      <c r="M19548" s="8"/>
      <c r="N19548" s="8"/>
      <c r="O19548" s="8"/>
      <c r="P19548" s="8"/>
    </row>
    <row r="19549" spans="12:16" ht="24" customHeight="1">
      <c r="L19549" s="8"/>
      <c r="M19549" s="8"/>
      <c r="N19549" s="8"/>
      <c r="O19549" s="8"/>
      <c r="P19549" s="8"/>
    </row>
    <row r="19550" spans="12:16" ht="24" customHeight="1">
      <c r="L19550" s="8"/>
      <c r="M19550" s="8"/>
      <c r="N19550" s="8"/>
      <c r="O19550" s="8"/>
      <c r="P19550" s="8"/>
    </row>
    <row r="19551" spans="12:16" ht="24" customHeight="1">
      <c r="L19551" s="8"/>
      <c r="M19551" s="8"/>
      <c r="N19551" s="8"/>
      <c r="O19551" s="8"/>
      <c r="P19551" s="8"/>
    </row>
    <row r="19552" spans="12:16" ht="24" customHeight="1">
      <c r="L19552" s="8"/>
      <c r="M19552" s="8"/>
      <c r="N19552" s="8"/>
      <c r="O19552" s="8"/>
      <c r="P19552" s="8"/>
    </row>
    <row r="19553" spans="12:16" ht="24" customHeight="1">
      <c r="L19553" s="8"/>
      <c r="M19553" s="8"/>
      <c r="N19553" s="8"/>
      <c r="O19553" s="8"/>
      <c r="P19553" s="8"/>
    </row>
    <row r="19554" spans="12:16" ht="24" customHeight="1">
      <c r="L19554" s="8"/>
      <c r="M19554" s="8"/>
      <c r="N19554" s="8"/>
      <c r="O19554" s="8"/>
      <c r="P19554" s="8"/>
    </row>
    <row r="19555" spans="12:16" ht="24" customHeight="1">
      <c r="L19555" s="8"/>
      <c r="M19555" s="8"/>
      <c r="N19555" s="8"/>
      <c r="O19555" s="8"/>
      <c r="P19555" s="8"/>
    </row>
    <row r="19556" spans="12:16" ht="24" customHeight="1">
      <c r="L19556" s="8"/>
      <c r="M19556" s="8"/>
      <c r="N19556" s="8"/>
      <c r="O19556" s="8"/>
      <c r="P19556" s="8"/>
    </row>
    <row r="19557" spans="12:16" ht="24" customHeight="1">
      <c r="L19557" s="8"/>
      <c r="M19557" s="8"/>
      <c r="N19557" s="8"/>
      <c r="O19557" s="8"/>
      <c r="P19557" s="8"/>
    </row>
    <row r="19558" spans="12:16" ht="24" customHeight="1">
      <c r="L19558" s="8"/>
      <c r="M19558" s="8"/>
      <c r="N19558" s="8"/>
      <c r="O19558" s="8"/>
      <c r="P19558" s="8"/>
    </row>
    <row r="19559" spans="12:16" ht="24" customHeight="1">
      <c r="L19559" s="8"/>
      <c r="M19559" s="8"/>
      <c r="N19559" s="8"/>
      <c r="O19559" s="8"/>
      <c r="P19559" s="8"/>
    </row>
    <row r="19560" spans="12:16" ht="24" customHeight="1">
      <c r="L19560" s="8"/>
      <c r="M19560" s="8"/>
      <c r="N19560" s="8"/>
      <c r="O19560" s="8"/>
      <c r="P19560" s="8"/>
    </row>
    <row r="19561" spans="12:16" ht="24" customHeight="1">
      <c r="L19561" s="8"/>
      <c r="M19561" s="8"/>
      <c r="N19561" s="8"/>
      <c r="O19561" s="8"/>
      <c r="P19561" s="8"/>
    </row>
    <row r="19562" spans="12:16" ht="24" customHeight="1">
      <c r="L19562" s="8"/>
      <c r="M19562" s="8"/>
      <c r="N19562" s="8"/>
      <c r="O19562" s="8"/>
      <c r="P19562" s="8"/>
    </row>
    <row r="19563" spans="12:16" ht="24" customHeight="1">
      <c r="L19563" s="8"/>
      <c r="M19563" s="8"/>
      <c r="N19563" s="8"/>
      <c r="O19563" s="8"/>
      <c r="P19563" s="8"/>
    </row>
    <row r="19564" spans="12:16" ht="24" customHeight="1">
      <c r="L19564" s="8"/>
      <c r="M19564" s="8"/>
      <c r="N19564" s="8"/>
      <c r="O19564" s="8"/>
      <c r="P19564" s="8"/>
    </row>
    <row r="19565" spans="12:16" ht="24" customHeight="1">
      <c r="L19565" s="8"/>
      <c r="M19565" s="8"/>
      <c r="N19565" s="8"/>
      <c r="O19565" s="8"/>
      <c r="P19565" s="8"/>
    </row>
    <row r="19566" spans="12:16" ht="24" customHeight="1">
      <c r="L19566" s="8"/>
      <c r="M19566" s="8"/>
      <c r="N19566" s="8"/>
      <c r="O19566" s="8"/>
      <c r="P19566" s="8"/>
    </row>
    <row r="19567" spans="12:16" ht="24" customHeight="1">
      <c r="L19567" s="8"/>
      <c r="M19567" s="8"/>
      <c r="N19567" s="8"/>
      <c r="O19567" s="8"/>
      <c r="P19567" s="8"/>
    </row>
    <row r="19568" spans="12:16" ht="24" customHeight="1">
      <c r="L19568" s="8"/>
      <c r="M19568" s="8"/>
      <c r="N19568" s="8"/>
      <c r="O19568" s="8"/>
      <c r="P19568" s="8"/>
    </row>
    <row r="19569" spans="12:16" ht="24" customHeight="1">
      <c r="L19569" s="8"/>
      <c r="M19569" s="8"/>
      <c r="N19569" s="8"/>
      <c r="O19569" s="8"/>
      <c r="P19569" s="8"/>
    </row>
    <row r="19570" spans="12:16" ht="24" customHeight="1">
      <c r="L19570" s="8"/>
      <c r="M19570" s="8"/>
      <c r="N19570" s="8"/>
      <c r="O19570" s="8"/>
      <c r="P19570" s="8"/>
    </row>
    <row r="19571" spans="12:16" ht="24" customHeight="1">
      <c r="L19571" s="8"/>
      <c r="M19571" s="8"/>
      <c r="N19571" s="8"/>
      <c r="O19571" s="8"/>
      <c r="P19571" s="8"/>
    </row>
    <row r="19572" spans="12:16" ht="24" customHeight="1">
      <c r="L19572" s="8"/>
      <c r="M19572" s="8"/>
      <c r="N19572" s="8"/>
      <c r="O19572" s="8"/>
      <c r="P19572" s="8"/>
    </row>
    <row r="19573" spans="12:16" ht="24" customHeight="1">
      <c r="L19573" s="8"/>
      <c r="M19573" s="8"/>
      <c r="N19573" s="8"/>
      <c r="O19573" s="8"/>
      <c r="P19573" s="8"/>
    </row>
    <row r="19574" spans="12:16" ht="24" customHeight="1">
      <c r="L19574" s="8"/>
      <c r="M19574" s="8"/>
      <c r="N19574" s="8"/>
      <c r="O19574" s="8"/>
      <c r="P19574" s="8"/>
    </row>
    <row r="19575" spans="12:16" ht="24" customHeight="1">
      <c r="L19575" s="8"/>
      <c r="M19575" s="8"/>
      <c r="N19575" s="8"/>
      <c r="O19575" s="8"/>
      <c r="P19575" s="8"/>
    </row>
    <row r="19576" spans="12:16" ht="24" customHeight="1">
      <c r="L19576" s="8"/>
      <c r="M19576" s="8"/>
      <c r="N19576" s="8"/>
      <c r="O19576" s="8"/>
      <c r="P19576" s="8"/>
    </row>
    <row r="19577" spans="12:16" ht="24" customHeight="1">
      <c r="L19577" s="8"/>
      <c r="M19577" s="8"/>
      <c r="N19577" s="8"/>
      <c r="O19577" s="8"/>
      <c r="P19577" s="8"/>
    </row>
    <row r="19578" spans="12:16" ht="24" customHeight="1">
      <c r="L19578" s="8"/>
      <c r="M19578" s="8"/>
      <c r="N19578" s="8"/>
      <c r="O19578" s="8"/>
      <c r="P19578" s="8"/>
    </row>
    <row r="19579" spans="12:16" ht="24" customHeight="1">
      <c r="L19579" s="8"/>
      <c r="M19579" s="8"/>
      <c r="N19579" s="8"/>
      <c r="O19579" s="8"/>
      <c r="P19579" s="8"/>
    </row>
    <row r="19580" spans="12:16" ht="24" customHeight="1">
      <c r="L19580" s="8"/>
      <c r="M19580" s="8"/>
      <c r="N19580" s="8"/>
      <c r="O19580" s="8"/>
      <c r="P19580" s="8"/>
    </row>
    <row r="19581" spans="12:16" ht="24" customHeight="1">
      <c r="L19581" s="8"/>
      <c r="M19581" s="8"/>
      <c r="N19581" s="8"/>
      <c r="O19581" s="8"/>
      <c r="P19581" s="8"/>
    </row>
    <row r="19582" spans="12:16" ht="24" customHeight="1">
      <c r="L19582" s="8"/>
      <c r="M19582" s="8"/>
      <c r="N19582" s="8"/>
      <c r="O19582" s="8"/>
      <c r="P19582" s="8"/>
    </row>
    <row r="19583" spans="12:16" ht="24" customHeight="1">
      <c r="L19583" s="8"/>
      <c r="M19583" s="8"/>
      <c r="N19583" s="8"/>
      <c r="O19583" s="8"/>
      <c r="P19583" s="8"/>
    </row>
    <row r="19584" spans="12:16" ht="24" customHeight="1">
      <c r="L19584" s="8"/>
      <c r="M19584" s="8"/>
      <c r="N19584" s="8"/>
      <c r="O19584" s="8"/>
      <c r="P19584" s="8"/>
    </row>
    <row r="19585" spans="12:16" ht="24" customHeight="1">
      <c r="L19585" s="8"/>
      <c r="M19585" s="8"/>
      <c r="N19585" s="8"/>
      <c r="O19585" s="8"/>
      <c r="P19585" s="8"/>
    </row>
    <row r="19586" spans="12:16" ht="24" customHeight="1">
      <c r="L19586" s="8"/>
      <c r="M19586" s="8"/>
      <c r="N19586" s="8"/>
      <c r="O19586" s="8"/>
      <c r="P19586" s="8"/>
    </row>
    <row r="19587" spans="12:16" ht="24" customHeight="1">
      <c r="L19587" s="8"/>
      <c r="M19587" s="8"/>
      <c r="N19587" s="8"/>
      <c r="O19587" s="8"/>
      <c r="P19587" s="8"/>
    </row>
    <row r="19588" spans="12:16" ht="24" customHeight="1">
      <c r="L19588" s="8"/>
      <c r="M19588" s="8"/>
      <c r="N19588" s="8"/>
      <c r="O19588" s="8"/>
      <c r="P19588" s="8"/>
    </row>
    <row r="19589" spans="12:16" ht="24" customHeight="1">
      <c r="L19589" s="8"/>
      <c r="M19589" s="8"/>
      <c r="N19589" s="8"/>
      <c r="O19589" s="8"/>
      <c r="P19589" s="8"/>
    </row>
    <row r="19590" spans="12:16" ht="24" customHeight="1">
      <c r="L19590" s="8"/>
      <c r="M19590" s="8"/>
      <c r="N19590" s="8"/>
      <c r="O19590" s="8"/>
      <c r="P19590" s="8"/>
    </row>
    <row r="19591" spans="12:16" ht="24" customHeight="1">
      <c r="L19591" s="8"/>
      <c r="M19591" s="8"/>
      <c r="N19591" s="8"/>
      <c r="O19591" s="8"/>
      <c r="P19591" s="8"/>
    </row>
    <row r="19592" spans="12:16" ht="24" customHeight="1">
      <c r="L19592" s="8"/>
      <c r="M19592" s="8"/>
      <c r="N19592" s="8"/>
      <c r="O19592" s="8"/>
      <c r="P19592" s="8"/>
    </row>
    <row r="19593" spans="12:16" ht="24" customHeight="1">
      <c r="L19593" s="8"/>
      <c r="M19593" s="8"/>
      <c r="N19593" s="8"/>
      <c r="O19593" s="8"/>
      <c r="P19593" s="8"/>
    </row>
    <row r="19594" spans="12:16" ht="24" customHeight="1">
      <c r="L19594" s="8"/>
      <c r="M19594" s="8"/>
      <c r="N19594" s="8"/>
      <c r="O19594" s="8"/>
      <c r="P19594" s="8"/>
    </row>
    <row r="19595" spans="12:16" ht="24" customHeight="1">
      <c r="L19595" s="8"/>
      <c r="M19595" s="8"/>
      <c r="N19595" s="8"/>
      <c r="O19595" s="8"/>
      <c r="P19595" s="8"/>
    </row>
    <row r="19596" spans="12:16" ht="24" customHeight="1">
      <c r="L19596" s="8"/>
      <c r="M19596" s="8"/>
      <c r="N19596" s="8"/>
      <c r="O19596" s="8"/>
      <c r="P19596" s="8"/>
    </row>
    <row r="19597" spans="12:16" ht="24" customHeight="1">
      <c r="L19597" s="8"/>
      <c r="M19597" s="8"/>
      <c r="N19597" s="8"/>
      <c r="O19597" s="8"/>
      <c r="P19597" s="8"/>
    </row>
    <row r="19598" spans="12:16" ht="24" customHeight="1">
      <c r="L19598" s="8"/>
      <c r="M19598" s="8"/>
      <c r="N19598" s="8"/>
      <c r="O19598" s="8"/>
      <c r="P19598" s="8"/>
    </row>
    <row r="19599" spans="12:16" ht="24" customHeight="1">
      <c r="L19599" s="8"/>
      <c r="M19599" s="8"/>
      <c r="N19599" s="8"/>
      <c r="O19599" s="8"/>
      <c r="P19599" s="8"/>
    </row>
    <row r="19600" spans="12:16" ht="24" customHeight="1">
      <c r="L19600" s="8"/>
      <c r="M19600" s="8"/>
      <c r="N19600" s="8"/>
      <c r="O19600" s="8"/>
      <c r="P19600" s="8"/>
    </row>
    <row r="19601" spans="12:16" ht="24" customHeight="1">
      <c r="L19601" s="8"/>
      <c r="M19601" s="8"/>
      <c r="N19601" s="8"/>
      <c r="O19601" s="8"/>
      <c r="P19601" s="8"/>
    </row>
    <row r="19602" spans="12:16" ht="24" customHeight="1">
      <c r="L19602" s="8"/>
      <c r="M19602" s="8"/>
      <c r="N19602" s="8"/>
      <c r="O19602" s="8"/>
      <c r="P19602" s="8"/>
    </row>
    <row r="19603" spans="12:16" ht="24" customHeight="1">
      <c r="L19603" s="8"/>
      <c r="M19603" s="8"/>
      <c r="N19603" s="8"/>
      <c r="O19603" s="8"/>
      <c r="P19603" s="8"/>
    </row>
    <row r="19604" spans="12:16" ht="24" customHeight="1">
      <c r="L19604" s="8"/>
      <c r="M19604" s="8"/>
      <c r="N19604" s="8"/>
      <c r="O19604" s="8"/>
      <c r="P19604" s="8"/>
    </row>
    <row r="19605" spans="12:16" ht="24" customHeight="1">
      <c r="L19605" s="8"/>
      <c r="M19605" s="8"/>
      <c r="N19605" s="8"/>
      <c r="O19605" s="8"/>
      <c r="P19605" s="8"/>
    </row>
    <row r="19606" spans="12:16" ht="24" customHeight="1">
      <c r="L19606" s="8"/>
      <c r="M19606" s="8"/>
      <c r="N19606" s="8"/>
      <c r="O19606" s="8"/>
      <c r="P19606" s="8"/>
    </row>
    <row r="19607" spans="12:16" ht="24" customHeight="1">
      <c r="L19607" s="8"/>
      <c r="M19607" s="8"/>
      <c r="N19607" s="8"/>
      <c r="O19607" s="8"/>
      <c r="P19607" s="8"/>
    </row>
    <row r="19608" spans="12:16" ht="24" customHeight="1">
      <c r="L19608" s="8"/>
      <c r="M19608" s="8"/>
      <c r="N19608" s="8"/>
      <c r="O19608" s="8"/>
      <c r="P19608" s="8"/>
    </row>
    <row r="19609" spans="12:16" ht="24" customHeight="1">
      <c r="L19609" s="8"/>
      <c r="M19609" s="8"/>
      <c r="N19609" s="8"/>
      <c r="O19609" s="8"/>
      <c r="P19609" s="8"/>
    </row>
    <row r="19610" spans="12:16" ht="24" customHeight="1">
      <c r="L19610" s="8"/>
      <c r="M19610" s="8"/>
      <c r="N19610" s="8"/>
      <c r="O19610" s="8"/>
      <c r="P19610" s="8"/>
    </row>
    <row r="19611" spans="12:16" ht="24" customHeight="1">
      <c r="L19611" s="8"/>
      <c r="M19611" s="8"/>
      <c r="N19611" s="8"/>
      <c r="O19611" s="8"/>
      <c r="P19611" s="8"/>
    </row>
    <row r="19612" spans="12:16" ht="24" customHeight="1">
      <c r="L19612" s="8"/>
      <c r="M19612" s="8"/>
      <c r="N19612" s="8"/>
      <c r="O19612" s="8"/>
      <c r="P19612" s="8"/>
    </row>
    <row r="19613" spans="12:16" ht="24" customHeight="1">
      <c r="L19613" s="8"/>
      <c r="M19613" s="8"/>
      <c r="N19613" s="8"/>
      <c r="O19613" s="8"/>
      <c r="P19613" s="8"/>
    </row>
    <row r="19614" spans="12:16" ht="24" customHeight="1">
      <c r="L19614" s="8"/>
      <c r="M19614" s="8"/>
      <c r="N19614" s="8"/>
      <c r="O19614" s="8"/>
      <c r="P19614" s="8"/>
    </row>
    <row r="19615" spans="12:16" ht="24" customHeight="1">
      <c r="L19615" s="8"/>
      <c r="M19615" s="8"/>
      <c r="N19615" s="8"/>
      <c r="O19615" s="8"/>
      <c r="P19615" s="8"/>
    </row>
    <row r="19616" spans="12:16" ht="24" customHeight="1">
      <c r="L19616" s="8"/>
      <c r="M19616" s="8"/>
      <c r="N19616" s="8"/>
      <c r="O19616" s="8"/>
      <c r="P19616" s="8"/>
    </row>
    <row r="19617" spans="12:16" ht="24" customHeight="1">
      <c r="L19617" s="8"/>
      <c r="M19617" s="8"/>
      <c r="N19617" s="8"/>
      <c r="O19617" s="8"/>
      <c r="P19617" s="8"/>
    </row>
    <row r="19618" spans="12:16" ht="24" customHeight="1">
      <c r="L19618" s="8"/>
      <c r="M19618" s="8"/>
      <c r="N19618" s="8"/>
      <c r="O19618" s="8"/>
      <c r="P19618" s="8"/>
    </row>
    <row r="19619" spans="12:16" ht="24" customHeight="1">
      <c r="L19619" s="8"/>
      <c r="M19619" s="8"/>
      <c r="N19619" s="8"/>
      <c r="O19619" s="8"/>
      <c r="P19619" s="8"/>
    </row>
    <row r="19620" spans="12:16" ht="24" customHeight="1">
      <c r="L19620" s="8"/>
      <c r="M19620" s="8"/>
      <c r="N19620" s="8"/>
      <c r="O19620" s="8"/>
      <c r="P19620" s="8"/>
    </row>
    <row r="19621" spans="12:16" ht="24" customHeight="1">
      <c r="L19621" s="8"/>
      <c r="M19621" s="8"/>
      <c r="N19621" s="8"/>
      <c r="O19621" s="8"/>
      <c r="P19621" s="8"/>
    </row>
    <row r="19622" spans="12:16" ht="24" customHeight="1">
      <c r="L19622" s="8"/>
      <c r="M19622" s="8"/>
      <c r="N19622" s="8"/>
      <c r="O19622" s="8"/>
      <c r="P19622" s="8"/>
    </row>
    <row r="19623" spans="12:16" ht="24" customHeight="1">
      <c r="L19623" s="8"/>
      <c r="M19623" s="8"/>
      <c r="N19623" s="8"/>
      <c r="O19623" s="8"/>
      <c r="P19623" s="8"/>
    </row>
    <row r="19624" spans="12:16" ht="24" customHeight="1">
      <c r="L19624" s="8"/>
      <c r="M19624" s="8"/>
      <c r="N19624" s="8"/>
      <c r="O19624" s="8"/>
      <c r="P19624" s="8"/>
    </row>
    <row r="19625" spans="12:16" ht="24" customHeight="1">
      <c r="L19625" s="8"/>
      <c r="M19625" s="8"/>
      <c r="N19625" s="8"/>
      <c r="O19625" s="8"/>
      <c r="P19625" s="8"/>
    </row>
    <row r="19626" spans="12:16" ht="24" customHeight="1">
      <c r="L19626" s="8"/>
      <c r="M19626" s="8"/>
      <c r="N19626" s="8"/>
      <c r="O19626" s="8"/>
      <c r="P19626" s="8"/>
    </row>
    <row r="19627" spans="12:16" ht="24" customHeight="1">
      <c r="L19627" s="8"/>
      <c r="M19627" s="8"/>
      <c r="N19627" s="8"/>
      <c r="O19627" s="8"/>
      <c r="P19627" s="8"/>
    </row>
    <row r="19628" spans="12:16" ht="24" customHeight="1">
      <c r="L19628" s="8"/>
      <c r="M19628" s="8"/>
      <c r="N19628" s="8"/>
      <c r="O19628" s="8"/>
      <c r="P19628" s="8"/>
    </row>
    <row r="19629" spans="12:16" ht="24" customHeight="1">
      <c r="L19629" s="8"/>
      <c r="M19629" s="8"/>
      <c r="N19629" s="8"/>
      <c r="O19629" s="8"/>
      <c r="P19629" s="8"/>
    </row>
    <row r="19630" spans="12:16" ht="24" customHeight="1">
      <c r="L19630" s="8"/>
      <c r="M19630" s="8"/>
      <c r="N19630" s="8"/>
      <c r="O19630" s="8"/>
      <c r="P19630" s="8"/>
    </row>
    <row r="19631" spans="12:16" ht="24" customHeight="1">
      <c r="L19631" s="8"/>
      <c r="M19631" s="8"/>
      <c r="N19631" s="8"/>
      <c r="O19631" s="8"/>
      <c r="P19631" s="8"/>
    </row>
    <row r="19632" spans="12:16" ht="24" customHeight="1">
      <c r="L19632" s="8"/>
      <c r="M19632" s="8"/>
      <c r="N19632" s="8"/>
      <c r="O19632" s="8"/>
      <c r="P19632" s="8"/>
    </row>
    <row r="19633" spans="12:16" ht="24" customHeight="1">
      <c r="L19633" s="8"/>
      <c r="M19633" s="8"/>
      <c r="N19633" s="8"/>
      <c r="O19633" s="8"/>
      <c r="P19633" s="8"/>
    </row>
    <row r="19634" spans="12:16" ht="24" customHeight="1">
      <c r="L19634" s="8"/>
      <c r="M19634" s="8"/>
      <c r="N19634" s="8"/>
      <c r="O19634" s="8"/>
      <c r="P19634" s="8"/>
    </row>
    <row r="19635" spans="12:16" ht="24" customHeight="1">
      <c r="L19635" s="8"/>
      <c r="M19635" s="8"/>
      <c r="N19635" s="8"/>
      <c r="O19635" s="8"/>
      <c r="P19635" s="8"/>
    </row>
    <row r="19636" spans="12:16" ht="24" customHeight="1">
      <c r="L19636" s="8"/>
      <c r="M19636" s="8"/>
      <c r="N19636" s="8"/>
      <c r="O19636" s="8"/>
      <c r="P19636" s="8"/>
    </row>
    <row r="19637" spans="12:16" ht="24" customHeight="1">
      <c r="L19637" s="8"/>
      <c r="M19637" s="8"/>
      <c r="N19637" s="8"/>
      <c r="O19637" s="8"/>
      <c r="P19637" s="8"/>
    </row>
    <row r="19638" spans="12:16" ht="24" customHeight="1">
      <c r="L19638" s="8"/>
      <c r="M19638" s="8"/>
      <c r="N19638" s="8"/>
      <c r="O19638" s="8"/>
      <c r="P19638" s="8"/>
    </row>
    <row r="19639" spans="12:16" ht="24" customHeight="1">
      <c r="L19639" s="8"/>
      <c r="M19639" s="8"/>
      <c r="N19639" s="8"/>
      <c r="O19639" s="8"/>
      <c r="P19639" s="8"/>
    </row>
    <row r="19640" spans="12:16" ht="24" customHeight="1">
      <c r="L19640" s="8"/>
      <c r="M19640" s="8"/>
      <c r="N19640" s="8"/>
      <c r="O19640" s="8"/>
      <c r="P19640" s="8"/>
    </row>
    <row r="19641" spans="12:16" ht="24" customHeight="1">
      <c r="L19641" s="8"/>
      <c r="M19641" s="8"/>
      <c r="N19641" s="8"/>
      <c r="O19641" s="8"/>
      <c r="P19641" s="8"/>
    </row>
    <row r="19642" spans="12:16" ht="24" customHeight="1">
      <c r="L19642" s="8"/>
      <c r="M19642" s="8"/>
      <c r="N19642" s="8"/>
      <c r="O19642" s="8"/>
      <c r="P19642" s="8"/>
    </row>
    <row r="19643" spans="12:16" ht="24" customHeight="1">
      <c r="L19643" s="8"/>
      <c r="M19643" s="8"/>
      <c r="N19643" s="8"/>
      <c r="O19643" s="8"/>
      <c r="P19643" s="8"/>
    </row>
    <row r="19644" spans="12:16" ht="24" customHeight="1">
      <c r="L19644" s="8"/>
      <c r="M19644" s="8"/>
      <c r="N19644" s="8"/>
      <c r="O19644" s="8"/>
      <c r="P19644" s="8"/>
    </row>
    <row r="19645" spans="12:16" ht="24" customHeight="1">
      <c r="L19645" s="8"/>
      <c r="M19645" s="8"/>
      <c r="N19645" s="8"/>
      <c r="O19645" s="8"/>
      <c r="P19645" s="8"/>
    </row>
    <row r="19646" spans="12:16" ht="24" customHeight="1">
      <c r="L19646" s="8"/>
      <c r="M19646" s="8"/>
      <c r="N19646" s="8"/>
      <c r="O19646" s="8"/>
      <c r="P19646" s="8"/>
    </row>
    <row r="19647" spans="12:16" ht="24" customHeight="1">
      <c r="L19647" s="8"/>
      <c r="M19647" s="8"/>
      <c r="N19647" s="8"/>
      <c r="O19647" s="8"/>
      <c r="P19647" s="8"/>
    </row>
    <row r="19648" spans="12:16" ht="24" customHeight="1">
      <c r="L19648" s="8"/>
      <c r="M19648" s="8"/>
      <c r="N19648" s="8"/>
      <c r="O19648" s="8"/>
      <c r="P19648" s="8"/>
    </row>
    <row r="19649" spans="12:16" ht="24" customHeight="1">
      <c r="L19649" s="8"/>
      <c r="M19649" s="8"/>
      <c r="N19649" s="8"/>
      <c r="O19649" s="8"/>
      <c r="P19649" s="8"/>
    </row>
    <row r="19650" spans="12:16" ht="24" customHeight="1">
      <c r="L19650" s="8"/>
      <c r="M19650" s="8"/>
      <c r="N19650" s="8"/>
      <c r="O19650" s="8"/>
      <c r="P19650" s="8"/>
    </row>
    <row r="19651" spans="12:16" ht="24" customHeight="1">
      <c r="L19651" s="8"/>
      <c r="M19651" s="8"/>
      <c r="N19651" s="8"/>
      <c r="O19651" s="8"/>
      <c r="P19651" s="8"/>
    </row>
    <row r="19652" spans="12:16" ht="24" customHeight="1">
      <c r="L19652" s="8"/>
      <c r="M19652" s="8"/>
      <c r="N19652" s="8"/>
      <c r="O19652" s="8"/>
      <c r="P19652" s="8"/>
    </row>
    <row r="19653" spans="12:16" ht="24" customHeight="1">
      <c r="L19653" s="8"/>
      <c r="M19653" s="8"/>
      <c r="N19653" s="8"/>
      <c r="O19653" s="8"/>
      <c r="P19653" s="8"/>
    </row>
    <row r="19654" spans="12:16" ht="24" customHeight="1">
      <c r="L19654" s="8"/>
      <c r="M19654" s="8"/>
      <c r="N19654" s="8"/>
      <c r="O19654" s="8"/>
      <c r="P19654" s="8"/>
    </row>
    <row r="19655" spans="12:16" ht="24" customHeight="1">
      <c r="L19655" s="8"/>
      <c r="M19655" s="8"/>
      <c r="N19655" s="8"/>
      <c r="O19655" s="8"/>
      <c r="P19655" s="8"/>
    </row>
    <row r="19656" spans="12:16" ht="24" customHeight="1">
      <c r="L19656" s="8"/>
      <c r="M19656" s="8"/>
      <c r="N19656" s="8"/>
      <c r="O19656" s="8"/>
      <c r="P19656" s="8"/>
    </row>
    <row r="19657" spans="12:16" ht="24" customHeight="1">
      <c r="L19657" s="8"/>
      <c r="M19657" s="8"/>
      <c r="N19657" s="8"/>
      <c r="O19657" s="8"/>
      <c r="P19657" s="8"/>
    </row>
    <row r="19658" spans="12:16" ht="24" customHeight="1">
      <c r="L19658" s="8"/>
      <c r="M19658" s="8"/>
      <c r="N19658" s="8"/>
      <c r="O19658" s="8"/>
      <c r="P19658" s="8"/>
    </row>
    <row r="19659" spans="12:16" ht="24" customHeight="1">
      <c r="L19659" s="8"/>
      <c r="M19659" s="8"/>
      <c r="N19659" s="8"/>
      <c r="O19659" s="8"/>
      <c r="P19659" s="8"/>
    </row>
    <row r="19660" spans="12:16" ht="24" customHeight="1">
      <c r="L19660" s="8"/>
      <c r="M19660" s="8"/>
      <c r="N19660" s="8"/>
      <c r="O19660" s="8"/>
      <c r="P19660" s="8"/>
    </row>
    <row r="19661" spans="12:16" ht="24" customHeight="1">
      <c r="L19661" s="8"/>
      <c r="M19661" s="8"/>
      <c r="N19661" s="8"/>
      <c r="O19661" s="8"/>
      <c r="P19661" s="8"/>
    </row>
    <row r="19662" spans="12:16" ht="24" customHeight="1">
      <c r="L19662" s="8"/>
      <c r="M19662" s="8"/>
      <c r="N19662" s="8"/>
      <c r="O19662" s="8"/>
      <c r="P19662" s="8"/>
    </row>
    <row r="19663" spans="12:16" ht="24" customHeight="1">
      <c r="L19663" s="8"/>
      <c r="M19663" s="8"/>
      <c r="N19663" s="8"/>
      <c r="O19663" s="8"/>
      <c r="P19663" s="8"/>
    </row>
    <row r="19664" spans="12:16" ht="24" customHeight="1">
      <c r="L19664" s="8"/>
      <c r="M19664" s="8"/>
      <c r="N19664" s="8"/>
      <c r="O19664" s="8"/>
      <c r="P19664" s="8"/>
    </row>
    <row r="19665" spans="12:16" ht="24" customHeight="1">
      <c r="L19665" s="8"/>
      <c r="M19665" s="8"/>
      <c r="N19665" s="8"/>
      <c r="O19665" s="8"/>
      <c r="P19665" s="8"/>
    </row>
    <row r="19666" spans="12:16" ht="24" customHeight="1">
      <c r="L19666" s="8"/>
      <c r="M19666" s="8"/>
      <c r="N19666" s="8"/>
      <c r="O19666" s="8"/>
      <c r="P19666" s="8"/>
    </row>
    <row r="19667" spans="12:16" ht="24" customHeight="1">
      <c r="L19667" s="8"/>
      <c r="M19667" s="8"/>
      <c r="N19667" s="8"/>
      <c r="O19667" s="8"/>
      <c r="P19667" s="8"/>
    </row>
    <row r="19668" spans="12:16" ht="24" customHeight="1">
      <c r="L19668" s="8"/>
      <c r="M19668" s="8"/>
      <c r="N19668" s="8"/>
      <c r="O19668" s="8"/>
      <c r="P19668" s="8"/>
    </row>
    <row r="19669" spans="12:16" ht="24" customHeight="1">
      <c r="L19669" s="8"/>
      <c r="M19669" s="8"/>
      <c r="N19669" s="8"/>
      <c r="O19669" s="8"/>
      <c r="P19669" s="8"/>
    </row>
    <row r="19670" spans="12:16" ht="24" customHeight="1">
      <c r="L19670" s="8"/>
      <c r="M19670" s="8"/>
      <c r="N19670" s="8"/>
      <c r="O19670" s="8"/>
      <c r="P19670" s="8"/>
    </row>
    <row r="19671" spans="12:16" ht="24" customHeight="1">
      <c r="L19671" s="8"/>
      <c r="M19671" s="8"/>
      <c r="N19671" s="8"/>
      <c r="O19671" s="8"/>
      <c r="P19671" s="8"/>
    </row>
    <row r="19672" spans="12:16" ht="24" customHeight="1">
      <c r="L19672" s="8"/>
      <c r="M19672" s="8"/>
      <c r="N19672" s="8"/>
      <c r="O19672" s="8"/>
      <c r="P19672" s="8"/>
    </row>
    <row r="19673" spans="12:16" ht="24" customHeight="1">
      <c r="L19673" s="8"/>
      <c r="M19673" s="8"/>
      <c r="N19673" s="8"/>
      <c r="O19673" s="8"/>
      <c r="P19673" s="8"/>
    </row>
    <row r="19674" spans="12:16" ht="24" customHeight="1">
      <c r="L19674" s="8"/>
      <c r="M19674" s="8"/>
      <c r="N19674" s="8"/>
      <c r="O19674" s="8"/>
      <c r="P19674" s="8"/>
    </row>
    <row r="19675" spans="12:16" ht="24" customHeight="1">
      <c r="L19675" s="8"/>
      <c r="M19675" s="8"/>
      <c r="N19675" s="8"/>
      <c r="O19675" s="8"/>
      <c r="P19675" s="8"/>
    </row>
    <row r="19676" spans="12:16" ht="24" customHeight="1">
      <c r="L19676" s="8"/>
      <c r="M19676" s="8"/>
      <c r="N19676" s="8"/>
      <c r="O19676" s="8"/>
      <c r="P19676" s="8"/>
    </row>
    <row r="19677" spans="12:16" ht="24" customHeight="1">
      <c r="L19677" s="8"/>
      <c r="M19677" s="8"/>
      <c r="N19677" s="8"/>
      <c r="O19677" s="8"/>
      <c r="P19677" s="8"/>
    </row>
    <row r="19678" spans="12:16" ht="24" customHeight="1">
      <c r="L19678" s="8"/>
      <c r="M19678" s="8"/>
      <c r="N19678" s="8"/>
      <c r="O19678" s="8"/>
      <c r="P19678" s="8"/>
    </row>
    <row r="19679" spans="12:16" ht="24" customHeight="1">
      <c r="L19679" s="8"/>
      <c r="M19679" s="8"/>
      <c r="N19679" s="8"/>
      <c r="O19679" s="8"/>
      <c r="P19679" s="8"/>
    </row>
    <row r="19680" spans="12:16" ht="24" customHeight="1">
      <c r="L19680" s="8"/>
      <c r="M19680" s="8"/>
      <c r="N19680" s="8"/>
      <c r="O19680" s="8"/>
      <c r="P19680" s="8"/>
    </row>
    <row r="19681" spans="12:16" ht="24" customHeight="1">
      <c r="L19681" s="8"/>
      <c r="M19681" s="8"/>
      <c r="N19681" s="8"/>
      <c r="O19681" s="8"/>
      <c r="P19681" s="8"/>
    </row>
    <row r="19682" spans="12:16" ht="24" customHeight="1">
      <c r="L19682" s="8"/>
      <c r="M19682" s="8"/>
      <c r="N19682" s="8"/>
      <c r="O19682" s="8"/>
      <c r="P19682" s="8"/>
    </row>
    <row r="19683" spans="12:16" ht="24" customHeight="1">
      <c r="L19683" s="8"/>
      <c r="M19683" s="8"/>
      <c r="N19683" s="8"/>
      <c r="O19683" s="8"/>
      <c r="P19683" s="8"/>
    </row>
    <row r="19684" spans="12:16" ht="24" customHeight="1">
      <c r="L19684" s="8"/>
      <c r="M19684" s="8"/>
      <c r="N19684" s="8"/>
      <c r="O19684" s="8"/>
      <c r="P19684" s="8"/>
    </row>
    <row r="19685" spans="12:16" ht="24" customHeight="1">
      <c r="L19685" s="8"/>
      <c r="M19685" s="8"/>
      <c r="N19685" s="8"/>
      <c r="O19685" s="8"/>
      <c r="P19685" s="8"/>
    </row>
    <row r="19686" spans="12:16" ht="24" customHeight="1">
      <c r="L19686" s="8"/>
      <c r="M19686" s="8"/>
      <c r="N19686" s="8"/>
      <c r="O19686" s="8"/>
      <c r="P19686" s="8"/>
    </row>
    <row r="19687" spans="12:16" ht="24" customHeight="1">
      <c r="L19687" s="8"/>
      <c r="M19687" s="8"/>
      <c r="N19687" s="8"/>
      <c r="O19687" s="8"/>
      <c r="P19687" s="8"/>
    </row>
    <row r="19688" spans="12:16" ht="24" customHeight="1">
      <c r="L19688" s="8"/>
      <c r="M19688" s="8"/>
      <c r="N19688" s="8"/>
      <c r="O19688" s="8"/>
      <c r="P19688" s="8"/>
    </row>
    <row r="19689" spans="12:16" ht="24" customHeight="1">
      <c r="L19689" s="8"/>
      <c r="M19689" s="8"/>
      <c r="N19689" s="8"/>
      <c r="O19689" s="8"/>
      <c r="P19689" s="8"/>
    </row>
    <row r="19690" spans="12:16" ht="24" customHeight="1">
      <c r="L19690" s="8"/>
      <c r="M19690" s="8"/>
      <c r="N19690" s="8"/>
      <c r="O19690" s="8"/>
      <c r="P19690" s="8"/>
    </row>
    <row r="19691" spans="12:16" ht="24" customHeight="1">
      <c r="L19691" s="8"/>
      <c r="M19691" s="8"/>
      <c r="N19691" s="8"/>
      <c r="O19691" s="8"/>
      <c r="P19691" s="8"/>
    </row>
    <row r="19692" spans="12:16" ht="24" customHeight="1">
      <c r="L19692" s="8"/>
      <c r="M19692" s="8"/>
      <c r="N19692" s="8"/>
      <c r="O19692" s="8"/>
      <c r="P19692" s="8"/>
    </row>
    <row r="19693" spans="12:16" ht="24" customHeight="1">
      <c r="L19693" s="8"/>
      <c r="M19693" s="8"/>
      <c r="N19693" s="8"/>
      <c r="O19693" s="8"/>
      <c r="P19693" s="8"/>
    </row>
    <row r="19694" spans="12:16" ht="24" customHeight="1">
      <c r="L19694" s="8"/>
      <c r="M19694" s="8"/>
      <c r="N19694" s="8"/>
      <c r="O19694" s="8"/>
      <c r="P19694" s="8"/>
    </row>
    <row r="19695" spans="12:16" ht="24" customHeight="1">
      <c r="L19695" s="8"/>
      <c r="M19695" s="8"/>
      <c r="N19695" s="8"/>
      <c r="O19695" s="8"/>
      <c r="P19695" s="8"/>
    </row>
    <row r="19696" spans="12:16" ht="24" customHeight="1">
      <c r="L19696" s="8"/>
      <c r="M19696" s="8"/>
      <c r="N19696" s="8"/>
      <c r="O19696" s="8"/>
      <c r="P19696" s="8"/>
    </row>
    <row r="19697" spans="12:16" ht="24" customHeight="1">
      <c r="L19697" s="8"/>
      <c r="M19697" s="8"/>
      <c r="N19697" s="8"/>
      <c r="O19697" s="8"/>
      <c r="P19697" s="8"/>
    </row>
    <row r="19698" spans="12:16" ht="24" customHeight="1">
      <c r="L19698" s="8"/>
      <c r="M19698" s="8"/>
      <c r="N19698" s="8"/>
      <c r="O19698" s="8"/>
      <c r="P19698" s="8"/>
    </row>
    <row r="19699" spans="12:16" ht="24" customHeight="1">
      <c r="L19699" s="8"/>
      <c r="M19699" s="8"/>
      <c r="N19699" s="8"/>
      <c r="O19699" s="8"/>
      <c r="P19699" s="8"/>
    </row>
    <row r="19700" spans="12:16" ht="24" customHeight="1">
      <c r="L19700" s="8"/>
      <c r="M19700" s="8"/>
      <c r="N19700" s="8"/>
      <c r="O19700" s="8"/>
      <c r="P19700" s="8"/>
    </row>
    <row r="19701" spans="12:16" ht="24" customHeight="1">
      <c r="L19701" s="8"/>
      <c r="M19701" s="8"/>
      <c r="N19701" s="8"/>
      <c r="O19701" s="8"/>
      <c r="P19701" s="8"/>
    </row>
    <row r="19702" spans="12:16" ht="24" customHeight="1">
      <c r="L19702" s="8"/>
      <c r="M19702" s="8"/>
      <c r="N19702" s="8"/>
      <c r="O19702" s="8"/>
      <c r="P19702" s="8"/>
    </row>
    <row r="19703" spans="12:16" ht="24" customHeight="1">
      <c r="L19703" s="8"/>
      <c r="M19703" s="8"/>
      <c r="N19703" s="8"/>
      <c r="O19703" s="8"/>
      <c r="P19703" s="8"/>
    </row>
    <row r="19704" spans="12:16" ht="24" customHeight="1">
      <c r="L19704" s="8"/>
      <c r="M19704" s="8"/>
      <c r="N19704" s="8"/>
      <c r="O19704" s="8"/>
      <c r="P19704" s="8"/>
    </row>
    <row r="19705" spans="12:16" ht="24" customHeight="1">
      <c r="L19705" s="8"/>
      <c r="M19705" s="8"/>
      <c r="N19705" s="8"/>
      <c r="O19705" s="8"/>
      <c r="P19705" s="8"/>
    </row>
    <row r="19706" spans="12:16" ht="24" customHeight="1">
      <c r="L19706" s="8"/>
      <c r="M19706" s="8"/>
      <c r="N19706" s="8"/>
      <c r="O19706" s="8"/>
      <c r="P19706" s="8"/>
    </row>
    <row r="19707" spans="12:16" ht="24" customHeight="1">
      <c r="L19707" s="8"/>
      <c r="M19707" s="8"/>
      <c r="N19707" s="8"/>
      <c r="O19707" s="8"/>
      <c r="P19707" s="8"/>
    </row>
    <row r="19708" spans="12:16" ht="24" customHeight="1">
      <c r="L19708" s="8"/>
      <c r="M19708" s="8"/>
      <c r="N19708" s="8"/>
      <c r="O19708" s="8"/>
      <c r="P19708" s="8"/>
    </row>
    <row r="19709" spans="12:16" ht="24" customHeight="1">
      <c r="L19709" s="8"/>
      <c r="M19709" s="8"/>
      <c r="N19709" s="8"/>
      <c r="O19709" s="8"/>
      <c r="P19709" s="8"/>
    </row>
    <row r="19710" spans="12:16" ht="24" customHeight="1">
      <c r="L19710" s="8"/>
      <c r="M19710" s="8"/>
      <c r="N19710" s="8"/>
      <c r="O19710" s="8"/>
      <c r="P19710" s="8"/>
    </row>
    <row r="19711" spans="12:16" ht="24" customHeight="1">
      <c r="L19711" s="8"/>
      <c r="M19711" s="8"/>
      <c r="N19711" s="8"/>
      <c r="O19711" s="8"/>
      <c r="P19711" s="8"/>
    </row>
    <row r="19712" spans="12:16" ht="24" customHeight="1">
      <c r="L19712" s="8"/>
      <c r="M19712" s="8"/>
      <c r="N19712" s="8"/>
      <c r="O19712" s="8"/>
      <c r="P19712" s="8"/>
    </row>
    <row r="19713" spans="12:16" ht="24" customHeight="1">
      <c r="L19713" s="8"/>
      <c r="M19713" s="8"/>
      <c r="N19713" s="8"/>
      <c r="O19713" s="8"/>
      <c r="P19713" s="8"/>
    </row>
    <row r="19714" spans="12:16" ht="24" customHeight="1">
      <c r="L19714" s="8"/>
      <c r="M19714" s="8"/>
      <c r="N19714" s="8"/>
      <c r="O19714" s="8"/>
      <c r="P19714" s="8"/>
    </row>
    <row r="19715" spans="12:16" ht="24" customHeight="1">
      <c r="L19715" s="8"/>
      <c r="M19715" s="8"/>
      <c r="N19715" s="8"/>
      <c r="O19715" s="8"/>
      <c r="P19715" s="8"/>
    </row>
    <row r="19716" spans="12:16" ht="24" customHeight="1">
      <c r="L19716" s="8"/>
      <c r="M19716" s="8"/>
      <c r="N19716" s="8"/>
      <c r="O19716" s="8"/>
      <c r="P19716" s="8"/>
    </row>
    <row r="19717" spans="12:16" ht="24" customHeight="1">
      <c r="L19717" s="8"/>
      <c r="M19717" s="8"/>
      <c r="N19717" s="8"/>
      <c r="O19717" s="8"/>
      <c r="P19717" s="8"/>
    </row>
    <row r="19718" spans="12:16" ht="24" customHeight="1">
      <c r="L19718" s="8"/>
      <c r="M19718" s="8"/>
      <c r="N19718" s="8"/>
      <c r="O19718" s="8"/>
      <c r="P19718" s="8"/>
    </row>
    <row r="19719" spans="12:16" ht="24" customHeight="1">
      <c r="L19719" s="8"/>
      <c r="M19719" s="8"/>
      <c r="N19719" s="8"/>
      <c r="O19719" s="8"/>
      <c r="P19719" s="8"/>
    </row>
    <row r="19720" spans="12:16" ht="24" customHeight="1">
      <c r="L19720" s="8"/>
      <c r="M19720" s="8"/>
      <c r="N19720" s="8"/>
      <c r="O19720" s="8"/>
      <c r="P19720" s="8"/>
    </row>
    <row r="19721" spans="12:16" ht="24" customHeight="1">
      <c r="L19721" s="8"/>
      <c r="M19721" s="8"/>
      <c r="N19721" s="8"/>
      <c r="O19721" s="8"/>
      <c r="P19721" s="8"/>
    </row>
    <row r="19722" spans="12:16" ht="24" customHeight="1">
      <c r="L19722" s="8"/>
      <c r="M19722" s="8"/>
      <c r="N19722" s="8"/>
      <c r="O19722" s="8"/>
      <c r="P19722" s="8"/>
    </row>
    <row r="19723" spans="12:16" ht="24" customHeight="1">
      <c r="L19723" s="8"/>
      <c r="M19723" s="8"/>
      <c r="N19723" s="8"/>
      <c r="O19723" s="8"/>
      <c r="P19723" s="8"/>
    </row>
    <row r="19724" spans="12:16" ht="24" customHeight="1">
      <c r="L19724" s="8"/>
      <c r="M19724" s="8"/>
      <c r="N19724" s="8"/>
      <c r="O19724" s="8"/>
      <c r="P19724" s="8"/>
    </row>
    <row r="19725" spans="12:16" ht="24" customHeight="1">
      <c r="L19725" s="8"/>
      <c r="M19725" s="8"/>
      <c r="N19725" s="8"/>
      <c r="O19725" s="8"/>
      <c r="P19725" s="8"/>
    </row>
    <row r="19726" spans="12:16" ht="24" customHeight="1">
      <c r="L19726" s="8"/>
      <c r="M19726" s="8"/>
      <c r="N19726" s="8"/>
      <c r="O19726" s="8"/>
      <c r="P19726" s="8"/>
    </row>
    <row r="19727" spans="12:16" ht="24" customHeight="1">
      <c r="L19727" s="8"/>
      <c r="M19727" s="8"/>
      <c r="N19727" s="8"/>
      <c r="O19727" s="8"/>
      <c r="P19727" s="8"/>
    </row>
    <row r="19728" spans="12:16" ht="24" customHeight="1">
      <c r="L19728" s="8"/>
      <c r="M19728" s="8"/>
      <c r="N19728" s="8"/>
      <c r="O19728" s="8"/>
      <c r="P19728" s="8"/>
    </row>
    <row r="19729" spans="12:16" ht="24" customHeight="1">
      <c r="L19729" s="8"/>
      <c r="M19729" s="8"/>
      <c r="N19729" s="8"/>
      <c r="O19729" s="8"/>
      <c r="P19729" s="8"/>
    </row>
    <row r="19730" spans="12:16" ht="24" customHeight="1">
      <c r="L19730" s="8"/>
      <c r="M19730" s="8"/>
      <c r="N19730" s="8"/>
      <c r="O19730" s="8"/>
      <c r="P19730" s="8"/>
    </row>
    <row r="19731" spans="12:16" ht="24" customHeight="1">
      <c r="L19731" s="8"/>
      <c r="M19731" s="8"/>
      <c r="N19731" s="8"/>
      <c r="O19731" s="8"/>
      <c r="P19731" s="8"/>
    </row>
    <row r="19732" spans="12:16" ht="24" customHeight="1">
      <c r="L19732" s="8"/>
      <c r="M19732" s="8"/>
      <c r="N19732" s="8"/>
      <c r="O19732" s="8"/>
      <c r="P19732" s="8"/>
    </row>
    <row r="19733" spans="12:16" ht="24" customHeight="1">
      <c r="L19733" s="8"/>
      <c r="M19733" s="8"/>
      <c r="N19733" s="8"/>
      <c r="O19733" s="8"/>
      <c r="P19733" s="8"/>
    </row>
    <row r="19734" spans="12:16" ht="24" customHeight="1">
      <c r="L19734" s="8"/>
      <c r="M19734" s="8"/>
      <c r="N19734" s="8"/>
      <c r="O19734" s="8"/>
      <c r="P19734" s="8"/>
    </row>
    <row r="19735" spans="12:16" ht="24" customHeight="1">
      <c r="L19735" s="8"/>
      <c r="M19735" s="8"/>
      <c r="N19735" s="8"/>
      <c r="O19735" s="8"/>
      <c r="P19735" s="8"/>
    </row>
    <row r="19736" spans="12:16" ht="24" customHeight="1">
      <c r="L19736" s="8"/>
      <c r="M19736" s="8"/>
      <c r="N19736" s="8"/>
      <c r="O19736" s="8"/>
      <c r="P19736" s="8"/>
    </row>
    <row r="19737" spans="12:16" ht="24" customHeight="1">
      <c r="L19737" s="8"/>
      <c r="M19737" s="8"/>
      <c r="N19737" s="8"/>
      <c r="O19737" s="8"/>
      <c r="P19737" s="8"/>
    </row>
    <row r="19738" spans="12:16" ht="24" customHeight="1">
      <c r="L19738" s="8"/>
      <c r="M19738" s="8"/>
      <c r="N19738" s="8"/>
      <c r="O19738" s="8"/>
      <c r="P19738" s="8"/>
    </row>
    <row r="19739" spans="12:16" ht="24" customHeight="1">
      <c r="L19739" s="8"/>
      <c r="M19739" s="8"/>
      <c r="N19739" s="8"/>
      <c r="O19739" s="8"/>
      <c r="P19739" s="8"/>
    </row>
    <row r="19740" spans="12:16" ht="24" customHeight="1">
      <c r="L19740" s="8"/>
      <c r="M19740" s="8"/>
      <c r="N19740" s="8"/>
      <c r="O19740" s="8"/>
      <c r="P19740" s="8"/>
    </row>
    <row r="19741" spans="12:16" ht="24" customHeight="1">
      <c r="L19741" s="8"/>
      <c r="M19741" s="8"/>
      <c r="N19741" s="8"/>
      <c r="O19741" s="8"/>
      <c r="P19741" s="8"/>
    </row>
    <row r="19742" spans="12:16" ht="24" customHeight="1">
      <c r="L19742" s="8"/>
      <c r="M19742" s="8"/>
      <c r="N19742" s="8"/>
      <c r="O19742" s="8"/>
      <c r="P19742" s="8"/>
    </row>
    <row r="19743" spans="12:16" ht="24" customHeight="1">
      <c r="L19743" s="8"/>
      <c r="M19743" s="8"/>
      <c r="N19743" s="8"/>
      <c r="O19743" s="8"/>
      <c r="P19743" s="8"/>
    </row>
    <row r="19744" spans="12:16" ht="24" customHeight="1">
      <c r="L19744" s="8"/>
      <c r="M19744" s="8"/>
      <c r="N19744" s="8"/>
      <c r="O19744" s="8"/>
      <c r="P19744" s="8"/>
    </row>
    <row r="19745" spans="12:16" ht="24" customHeight="1">
      <c r="L19745" s="8"/>
      <c r="M19745" s="8"/>
      <c r="N19745" s="8"/>
      <c r="O19745" s="8"/>
      <c r="P19745" s="8"/>
    </row>
    <row r="19746" spans="12:16" ht="24" customHeight="1">
      <c r="L19746" s="8"/>
      <c r="M19746" s="8"/>
      <c r="N19746" s="8"/>
      <c r="O19746" s="8"/>
      <c r="P19746" s="8"/>
    </row>
    <row r="19747" spans="12:16" ht="24" customHeight="1">
      <c r="L19747" s="8"/>
      <c r="M19747" s="8"/>
      <c r="N19747" s="8"/>
      <c r="O19747" s="8"/>
      <c r="P19747" s="8"/>
    </row>
    <row r="19748" spans="12:16" ht="24" customHeight="1">
      <c r="L19748" s="8"/>
      <c r="M19748" s="8"/>
      <c r="N19748" s="8"/>
      <c r="O19748" s="8"/>
      <c r="P19748" s="8"/>
    </row>
    <row r="19749" spans="12:16" ht="24" customHeight="1">
      <c r="L19749" s="8"/>
      <c r="M19749" s="8"/>
      <c r="N19749" s="8"/>
      <c r="O19749" s="8"/>
      <c r="P19749" s="8"/>
    </row>
    <row r="19750" spans="12:16" ht="24" customHeight="1">
      <c r="L19750" s="8"/>
      <c r="M19750" s="8"/>
      <c r="N19750" s="8"/>
      <c r="O19750" s="8"/>
      <c r="P19750" s="8"/>
    </row>
    <row r="19751" spans="12:16" ht="24" customHeight="1">
      <c r="L19751" s="8"/>
      <c r="M19751" s="8"/>
      <c r="N19751" s="8"/>
      <c r="O19751" s="8"/>
      <c r="P19751" s="8"/>
    </row>
    <row r="19752" spans="12:16" ht="24" customHeight="1">
      <c r="L19752" s="8"/>
      <c r="M19752" s="8"/>
      <c r="N19752" s="8"/>
      <c r="O19752" s="8"/>
      <c r="P19752" s="8"/>
    </row>
    <row r="19753" spans="12:16" ht="24" customHeight="1">
      <c r="L19753" s="8"/>
      <c r="M19753" s="8"/>
      <c r="N19753" s="8"/>
      <c r="O19753" s="8"/>
      <c r="P19753" s="8"/>
    </row>
    <row r="19754" spans="12:16" ht="24" customHeight="1">
      <c r="L19754" s="8"/>
      <c r="M19754" s="8"/>
      <c r="N19754" s="8"/>
      <c r="O19754" s="8"/>
      <c r="P19754" s="8"/>
    </row>
    <row r="19755" spans="12:16" ht="24" customHeight="1">
      <c r="L19755" s="8"/>
      <c r="M19755" s="8"/>
      <c r="N19755" s="8"/>
      <c r="O19755" s="8"/>
      <c r="P19755" s="8"/>
    </row>
    <row r="19756" spans="12:16" ht="24" customHeight="1">
      <c r="L19756" s="8"/>
      <c r="M19756" s="8"/>
      <c r="N19756" s="8"/>
      <c r="O19756" s="8"/>
      <c r="P19756" s="8"/>
    </row>
    <row r="19757" spans="12:16" ht="24" customHeight="1">
      <c r="L19757" s="8"/>
      <c r="M19757" s="8"/>
      <c r="N19757" s="8"/>
      <c r="O19757" s="8"/>
      <c r="P19757" s="8"/>
    </row>
    <row r="19758" spans="12:16" ht="24" customHeight="1">
      <c r="L19758" s="8"/>
      <c r="M19758" s="8"/>
      <c r="N19758" s="8"/>
      <c r="O19758" s="8"/>
      <c r="P19758" s="8"/>
    </row>
    <row r="19759" spans="12:16" ht="24" customHeight="1">
      <c r="L19759" s="8"/>
      <c r="M19759" s="8"/>
      <c r="N19759" s="8"/>
      <c r="O19759" s="8"/>
      <c r="P19759" s="8"/>
    </row>
    <row r="19760" spans="12:16" ht="24" customHeight="1">
      <c r="L19760" s="8"/>
      <c r="M19760" s="8"/>
      <c r="N19760" s="8"/>
      <c r="O19760" s="8"/>
      <c r="P19760" s="8"/>
    </row>
    <row r="19761" spans="12:16" ht="24" customHeight="1">
      <c r="L19761" s="8"/>
      <c r="M19761" s="8"/>
      <c r="N19761" s="8"/>
      <c r="O19761" s="8"/>
      <c r="P19761" s="8"/>
    </row>
    <row r="19762" spans="12:16" ht="24" customHeight="1">
      <c r="L19762" s="8"/>
      <c r="M19762" s="8"/>
      <c r="N19762" s="8"/>
      <c r="O19762" s="8"/>
      <c r="P19762" s="8"/>
    </row>
    <row r="19763" spans="12:16" ht="24" customHeight="1">
      <c r="L19763" s="8"/>
      <c r="M19763" s="8"/>
      <c r="N19763" s="8"/>
      <c r="O19763" s="8"/>
      <c r="P19763" s="8"/>
    </row>
    <row r="19764" spans="12:16" ht="24" customHeight="1">
      <c r="L19764" s="8"/>
      <c r="M19764" s="8"/>
      <c r="N19764" s="8"/>
      <c r="O19764" s="8"/>
      <c r="P19764" s="8"/>
    </row>
    <row r="19765" spans="12:16" ht="24" customHeight="1">
      <c r="L19765" s="8"/>
      <c r="M19765" s="8"/>
      <c r="N19765" s="8"/>
      <c r="O19765" s="8"/>
      <c r="P19765" s="8"/>
    </row>
    <row r="19766" spans="12:16" ht="24" customHeight="1">
      <c r="L19766" s="8"/>
      <c r="M19766" s="8"/>
      <c r="N19766" s="8"/>
      <c r="O19766" s="8"/>
      <c r="P19766" s="8"/>
    </row>
    <row r="19767" spans="12:16" ht="24" customHeight="1">
      <c r="L19767" s="8"/>
      <c r="M19767" s="8"/>
      <c r="N19767" s="8"/>
      <c r="O19767" s="8"/>
      <c r="P19767" s="8"/>
    </row>
    <row r="19768" spans="12:16" ht="24" customHeight="1">
      <c r="L19768" s="8"/>
      <c r="M19768" s="8"/>
      <c r="N19768" s="8"/>
      <c r="O19768" s="8"/>
      <c r="P19768" s="8"/>
    </row>
    <row r="19769" spans="12:16" ht="24" customHeight="1">
      <c r="L19769" s="8"/>
      <c r="M19769" s="8"/>
      <c r="N19769" s="8"/>
      <c r="O19769" s="8"/>
      <c r="P19769" s="8"/>
    </row>
  </sheetData>
  <sheetProtection formatCells="0" autoFilter="0"/>
  <autoFilter ref="A2:BE1031" xr:uid="{CEF5E09E-47F1-467F-9302-0BC588CDF826}"/>
  <sortState ref="B24:R32">
    <sortCondition ref="B3:B32"/>
  </sortState>
  <mergeCells count="2">
    <mergeCell ref="AS1:AU1"/>
    <mergeCell ref="AV1:AX1"/>
  </mergeCells>
  <conditionalFormatting sqref="B1035:B1337">
    <cfRule type="duplicateValues" dxfId="37" priority="22"/>
  </conditionalFormatting>
  <conditionalFormatting sqref="B1338">
    <cfRule type="duplicateValues" dxfId="36" priority="12"/>
  </conditionalFormatting>
  <conditionalFormatting sqref="B1339">
    <cfRule type="duplicateValues" dxfId="35" priority="11"/>
  </conditionalFormatting>
  <conditionalFormatting sqref="B1340">
    <cfRule type="duplicateValues" dxfId="34" priority="10"/>
  </conditionalFormatting>
  <conditionalFormatting sqref="B1341">
    <cfRule type="duplicateValues" dxfId="33" priority="9"/>
  </conditionalFormatting>
  <conditionalFormatting sqref="B1342:B1347 B3:B1031">
    <cfRule type="duplicateValues" dxfId="32" priority="104"/>
  </conditionalFormatting>
  <conditionalFormatting sqref="B1348">
    <cfRule type="duplicateValues" dxfId="31" priority="2"/>
  </conditionalFormatting>
  <conditionalFormatting sqref="B1349">
    <cfRule type="duplicateValues" dxfId="30" priority="1"/>
  </conditionalFormatting>
  <conditionalFormatting sqref="S280:S370">
    <cfRule type="duplicateValues" dxfId="29" priority="107"/>
  </conditionalFormatting>
  <conditionalFormatting sqref="S372">
    <cfRule type="duplicateValues" dxfId="28" priority="15"/>
  </conditionalFormatting>
  <conditionalFormatting sqref="S544:S563">
    <cfRule type="duplicateValues" dxfId="27" priority="20"/>
  </conditionalFormatting>
  <conditionalFormatting sqref="S607:S613">
    <cfRule type="duplicateValues" dxfId="26" priority="19"/>
  </conditionalFormatting>
  <conditionalFormatting sqref="S666:S670">
    <cfRule type="duplicateValues" dxfId="25" priority="18"/>
  </conditionalFormatting>
  <conditionalFormatting sqref="S671">
    <cfRule type="duplicateValues" dxfId="24" priority="17"/>
  </conditionalFormatting>
  <conditionalFormatting sqref="S762:S774">
    <cfRule type="duplicateValues" dxfId="23" priority="14"/>
  </conditionalFormatting>
  <conditionalFormatting sqref="S1007:S1008">
    <cfRule type="duplicateValues" dxfId="22" priority="13"/>
  </conditionalFormatting>
  <conditionalFormatting sqref="AJ1035:AJ1337">
    <cfRule type="duplicateValues" dxfId="21" priority="7"/>
  </conditionalFormatting>
  <conditionalFormatting sqref="AJ1338">
    <cfRule type="duplicateValues" dxfId="20" priority="6"/>
  </conditionalFormatting>
  <conditionalFormatting sqref="AJ1339">
    <cfRule type="duplicateValues" dxfId="19" priority="5"/>
  </conditionalFormatting>
  <conditionalFormatting sqref="AJ1340">
    <cfRule type="duplicateValues" dxfId="18" priority="4"/>
  </conditionalFormatting>
  <conditionalFormatting sqref="AJ1341">
    <cfRule type="duplicateValues" dxfId="17" priority="3"/>
  </conditionalFormatting>
  <conditionalFormatting sqref="AJ1342:AJ1347 AJ3:AJ1031">
    <cfRule type="duplicateValues" dxfId="16" priority="8"/>
  </conditionalFormatting>
  <pageMargins left="0.7" right="0.7" top="0.75" bottom="0.75" header="0.3" footer="0.3"/>
  <pageSetup paperSize="9" orientation="portrait" horizontalDpi="120" verticalDpi="72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02727-4988-4F4D-A21F-8B14378FBB3A}">
  <dimension ref="B1:Q186"/>
  <sheetViews>
    <sheetView tabSelected="1" topLeftCell="A139" workbookViewId="0">
      <selection activeCell="E94" sqref="E94"/>
    </sheetView>
  </sheetViews>
  <sheetFormatPr baseColWidth="10" defaultRowHeight="11.25"/>
  <cols>
    <col min="1" max="1" width="3.6640625" style="1165" customWidth="1"/>
    <col min="2" max="2" width="9" style="1168" customWidth="1"/>
    <col min="3" max="3" width="25.44140625" style="1165" bestFit="1" customWidth="1"/>
    <col min="4" max="4" width="7.5546875" style="1165" customWidth="1"/>
    <col min="5" max="5" width="28.5546875" style="1165" bestFit="1" customWidth="1"/>
    <col min="6" max="6" width="7.33203125" style="1165" customWidth="1"/>
    <col min="7" max="7" width="12.88671875" style="1165" customWidth="1"/>
    <col min="8" max="8" width="29.21875" style="1165" customWidth="1"/>
    <col min="9" max="9" width="17.44140625" style="846" customWidth="1"/>
    <col min="10" max="10" width="11.5546875" style="1165"/>
    <col min="11" max="11" width="24.6640625" style="1165" customWidth="1"/>
    <col min="12" max="12" width="11.5546875" style="1165"/>
    <col min="13" max="13" width="29.77734375" style="1165" customWidth="1"/>
    <col min="14" max="16" width="11.5546875" style="1165"/>
    <col min="17" max="17" width="11.5546875" style="846"/>
    <col min="18" max="16384" width="11.5546875" style="1165"/>
  </cols>
  <sheetData>
    <row r="1" spans="2:9" ht="15" customHeight="1">
      <c r="B1" s="1208" t="s">
        <v>3172</v>
      </c>
      <c r="C1" s="1209"/>
      <c r="D1" s="1209"/>
      <c r="E1" s="1209"/>
      <c r="F1" s="1209"/>
      <c r="G1" s="1209"/>
      <c r="H1" s="1210"/>
    </row>
    <row r="2" spans="2:9" ht="15" customHeight="1" thickBot="1">
      <c r="B2" s="1211"/>
      <c r="C2" s="1212"/>
      <c r="D2" s="1212"/>
      <c r="E2" s="1212"/>
      <c r="F2" s="1212"/>
      <c r="G2" s="1212"/>
      <c r="H2" s="1213"/>
    </row>
    <row r="3" spans="2:9" ht="15" customHeight="1">
      <c r="B3" s="1166"/>
      <c r="C3" s="1167"/>
      <c r="D3" s="1167"/>
      <c r="E3" s="1167"/>
      <c r="F3" s="1167"/>
      <c r="G3" s="1167"/>
      <c r="H3" s="1167"/>
    </row>
    <row r="4" spans="2:9" ht="15.6" customHeight="1"/>
    <row r="5" spans="2:9" ht="36" customHeight="1">
      <c r="B5" s="1207" t="s">
        <v>3168</v>
      </c>
      <c r="C5" s="1207"/>
      <c r="D5" s="1207"/>
      <c r="E5" s="1207"/>
      <c r="F5" s="1207"/>
      <c r="G5" s="1207"/>
      <c r="H5" s="1207"/>
    </row>
    <row r="6" spans="2:9" ht="15.6" customHeight="1"/>
    <row r="8" spans="2:9" s="846" customFormat="1" ht="34.5" customHeight="1">
      <c r="B8" s="1206" t="s">
        <v>3169</v>
      </c>
      <c r="C8" s="1206"/>
      <c r="D8" s="1206"/>
      <c r="E8" s="1206"/>
      <c r="F8" s="1206"/>
      <c r="G8" s="1206"/>
      <c r="H8" s="1206"/>
    </row>
    <row r="9" spans="2:9" s="846" customFormat="1">
      <c r="B9" s="1166"/>
      <c r="C9" s="1167"/>
      <c r="D9" s="1167"/>
      <c r="E9" s="1167"/>
      <c r="F9" s="1167"/>
      <c r="G9" s="1167"/>
      <c r="H9" s="1167"/>
    </row>
    <row r="10" spans="2:9" s="846" customFormat="1">
      <c r="B10" s="1166"/>
      <c r="C10" s="1167"/>
      <c r="D10" s="1167"/>
      <c r="E10" s="1167"/>
      <c r="F10" s="1167"/>
      <c r="G10" s="1167"/>
      <c r="H10" s="1167"/>
    </row>
    <row r="11" spans="2:9" s="846" customFormat="1" ht="32.25" customHeight="1">
      <c r="B11" s="1206" t="s">
        <v>3173</v>
      </c>
      <c r="C11" s="1206"/>
      <c r="D11" s="1206"/>
      <c r="E11" s="1206"/>
      <c r="F11" s="1206"/>
      <c r="G11" s="1206"/>
      <c r="H11" s="1206"/>
    </row>
    <row r="12" spans="2:9" s="846" customFormat="1">
      <c r="B12" s="1166"/>
      <c r="C12" s="1167"/>
      <c r="D12" s="1167"/>
      <c r="E12" s="1167"/>
      <c r="F12" s="1167"/>
      <c r="G12" s="1167"/>
      <c r="H12" s="1167"/>
    </row>
    <row r="14" spans="2:9" ht="34.5" customHeight="1">
      <c r="B14" s="1207" t="s">
        <v>3150</v>
      </c>
      <c r="C14" s="1207"/>
      <c r="D14" s="1207"/>
      <c r="E14" s="1207"/>
      <c r="F14" s="1207"/>
      <c r="G14" s="1207"/>
      <c r="H14" s="1207"/>
      <c r="I14" s="1198"/>
    </row>
    <row r="15" spans="2:9">
      <c r="B15" s="1169" t="s">
        <v>3162</v>
      </c>
      <c r="C15" s="1170" t="s">
        <v>3163</v>
      </c>
      <c r="D15" s="1170" t="s">
        <v>3164</v>
      </c>
      <c r="E15" s="1170" t="s">
        <v>3165</v>
      </c>
      <c r="F15" s="1170" t="s">
        <v>3166</v>
      </c>
      <c r="G15" s="1170" t="s">
        <v>1389</v>
      </c>
      <c r="H15" s="1170" t="s">
        <v>3167</v>
      </c>
    </row>
    <row r="16" spans="2:9">
      <c r="B16" s="132">
        <v>1049646737</v>
      </c>
      <c r="C16" s="132" t="s">
        <v>176</v>
      </c>
      <c r="D16" s="1171" t="s">
        <v>548</v>
      </c>
      <c r="E16" s="408" t="s">
        <v>549</v>
      </c>
      <c r="F16" s="198" t="s">
        <v>13</v>
      </c>
      <c r="G16" s="1172">
        <v>707.75</v>
      </c>
      <c r="H16" s="198" t="s">
        <v>2345</v>
      </c>
    </row>
    <row r="17" spans="2:8">
      <c r="B17" s="132">
        <v>1101685800</v>
      </c>
      <c r="C17" s="132" t="s">
        <v>217</v>
      </c>
      <c r="D17" s="1171" t="s">
        <v>548</v>
      </c>
      <c r="E17" s="408" t="s">
        <v>549</v>
      </c>
      <c r="F17" s="198" t="s">
        <v>13</v>
      </c>
      <c r="G17" s="1172">
        <v>643.17999999999995</v>
      </c>
      <c r="H17" s="198" t="s">
        <v>2345</v>
      </c>
    </row>
    <row r="18" spans="2:8">
      <c r="B18" s="132">
        <v>1049634585</v>
      </c>
      <c r="C18" s="132" t="s">
        <v>165</v>
      </c>
      <c r="D18" s="1171" t="s">
        <v>548</v>
      </c>
      <c r="E18" s="408" t="s">
        <v>549</v>
      </c>
      <c r="F18" s="198" t="s">
        <v>13</v>
      </c>
      <c r="G18" s="1172">
        <v>639.30999999999995</v>
      </c>
      <c r="H18" s="198" t="s">
        <v>2345</v>
      </c>
    </row>
    <row r="19" spans="2:8">
      <c r="B19" s="132">
        <v>46683530</v>
      </c>
      <c r="C19" s="132" t="s">
        <v>246</v>
      </c>
      <c r="D19" s="1171" t="s">
        <v>548</v>
      </c>
      <c r="E19" s="408" t="s">
        <v>549</v>
      </c>
      <c r="F19" s="198" t="s">
        <v>13</v>
      </c>
      <c r="G19" s="1172">
        <v>638.08000000000004</v>
      </c>
      <c r="H19" s="198" t="s">
        <v>2345</v>
      </c>
    </row>
    <row r="20" spans="2:8">
      <c r="B20" s="132">
        <v>74451889</v>
      </c>
      <c r="C20" s="132" t="s">
        <v>260</v>
      </c>
      <c r="D20" s="1171" t="s">
        <v>548</v>
      </c>
      <c r="E20" s="408" t="s">
        <v>549</v>
      </c>
      <c r="F20" s="198" t="s">
        <v>13</v>
      </c>
      <c r="G20" s="1172">
        <v>626.79</v>
      </c>
      <c r="H20" s="198" t="s">
        <v>2345</v>
      </c>
    </row>
    <row r="21" spans="2:8">
      <c r="B21" s="132">
        <v>1052393704</v>
      </c>
      <c r="C21" s="132" t="s">
        <v>184</v>
      </c>
      <c r="D21" s="1171" t="s">
        <v>548</v>
      </c>
      <c r="E21" s="408" t="s">
        <v>549</v>
      </c>
      <c r="F21" s="198" t="s">
        <v>13</v>
      </c>
      <c r="G21" s="1172">
        <v>619.84</v>
      </c>
      <c r="H21" s="198" t="s">
        <v>2345</v>
      </c>
    </row>
    <row r="22" spans="2:8">
      <c r="B22" s="132">
        <v>7178278</v>
      </c>
      <c r="C22" s="132" t="s">
        <v>252</v>
      </c>
      <c r="D22" s="1171" t="s">
        <v>548</v>
      </c>
      <c r="E22" s="408" t="s">
        <v>549</v>
      </c>
      <c r="F22" s="198" t="s">
        <v>13</v>
      </c>
      <c r="G22" s="1172">
        <v>608.87</v>
      </c>
      <c r="H22" s="198" t="s">
        <v>2345</v>
      </c>
    </row>
    <row r="23" spans="2:8">
      <c r="B23" s="132">
        <v>1096207730</v>
      </c>
      <c r="C23" s="132" t="s">
        <v>215</v>
      </c>
      <c r="D23" s="1171" t="s">
        <v>548</v>
      </c>
      <c r="E23" s="408" t="s">
        <v>549</v>
      </c>
      <c r="F23" s="198" t="s">
        <v>13</v>
      </c>
      <c r="G23" s="1172">
        <v>594.29</v>
      </c>
      <c r="H23" s="198" t="s">
        <v>2345</v>
      </c>
    </row>
    <row r="24" spans="2:8">
      <c r="B24" s="132">
        <v>1053606909</v>
      </c>
      <c r="C24" s="132" t="s">
        <v>194</v>
      </c>
      <c r="D24" s="1171" t="s">
        <v>548</v>
      </c>
      <c r="E24" s="408" t="s">
        <v>549</v>
      </c>
      <c r="F24" s="198" t="s">
        <v>13</v>
      </c>
      <c r="G24" s="1172">
        <v>589.86</v>
      </c>
      <c r="H24" s="198" t="s">
        <v>2345</v>
      </c>
    </row>
    <row r="25" spans="2:8">
      <c r="B25" s="132">
        <v>1057581280</v>
      </c>
      <c r="C25" s="132" t="s">
        <v>204</v>
      </c>
      <c r="D25" s="1171" t="s">
        <v>548</v>
      </c>
      <c r="E25" s="408" t="s">
        <v>549</v>
      </c>
      <c r="F25" s="198" t="s">
        <v>13</v>
      </c>
      <c r="G25" s="1172">
        <v>583.35</v>
      </c>
      <c r="H25" s="198" t="s">
        <v>2345</v>
      </c>
    </row>
    <row r="26" spans="2:8">
      <c r="B26" s="132">
        <v>7168347</v>
      </c>
      <c r="C26" s="132" t="s">
        <v>250</v>
      </c>
      <c r="D26" s="1171" t="s">
        <v>548</v>
      </c>
      <c r="E26" s="408" t="s">
        <v>549</v>
      </c>
      <c r="F26" s="198" t="s">
        <v>13</v>
      </c>
      <c r="G26" s="1172">
        <v>582.32000000000005</v>
      </c>
      <c r="H26" s="198" t="s">
        <v>2345</v>
      </c>
    </row>
    <row r="27" spans="2:8">
      <c r="B27" s="132">
        <v>1054681319</v>
      </c>
      <c r="C27" s="132" t="s">
        <v>196</v>
      </c>
      <c r="D27" s="1171" t="s">
        <v>548</v>
      </c>
      <c r="E27" s="408" t="s">
        <v>549</v>
      </c>
      <c r="F27" s="198" t="s">
        <v>13</v>
      </c>
      <c r="G27" s="1172">
        <v>581.12</v>
      </c>
      <c r="H27" s="198" t="s">
        <v>2345</v>
      </c>
    </row>
    <row r="28" spans="2:8">
      <c r="B28" s="132">
        <v>1049650944</v>
      </c>
      <c r="C28" s="132" t="s">
        <v>179</v>
      </c>
      <c r="D28" s="1171" t="s">
        <v>548</v>
      </c>
      <c r="E28" s="408" t="s">
        <v>549</v>
      </c>
      <c r="F28" s="198" t="s">
        <v>13</v>
      </c>
      <c r="G28" s="1172">
        <v>569.67999999999995</v>
      </c>
      <c r="H28" s="198" t="s">
        <v>2345</v>
      </c>
    </row>
    <row r="29" spans="2:8">
      <c r="B29" s="132">
        <v>1049614555</v>
      </c>
      <c r="C29" s="132" t="s">
        <v>158</v>
      </c>
      <c r="D29" s="1171" t="s">
        <v>548</v>
      </c>
      <c r="E29" s="408" t="s">
        <v>549</v>
      </c>
      <c r="F29" s="198" t="s">
        <v>13</v>
      </c>
      <c r="G29" s="1172">
        <v>552.5</v>
      </c>
      <c r="H29" s="198" t="s">
        <v>2345</v>
      </c>
    </row>
    <row r="30" spans="2:8">
      <c r="B30" s="132">
        <v>1056930289</v>
      </c>
      <c r="C30" s="132" t="s">
        <v>201</v>
      </c>
      <c r="D30" s="1171" t="s">
        <v>548</v>
      </c>
      <c r="E30" s="408" t="s">
        <v>549</v>
      </c>
      <c r="F30" s="198" t="s">
        <v>13</v>
      </c>
      <c r="G30" s="1172">
        <v>543.58000000000004</v>
      </c>
      <c r="H30" s="198" t="s">
        <v>2345</v>
      </c>
    </row>
    <row r="31" spans="2:8">
      <c r="B31" s="132">
        <v>1049605198</v>
      </c>
      <c r="C31" s="132" t="s">
        <v>155</v>
      </c>
      <c r="D31" s="1171" t="s">
        <v>548</v>
      </c>
      <c r="E31" s="408" t="s">
        <v>549</v>
      </c>
      <c r="F31" s="198" t="s">
        <v>13</v>
      </c>
      <c r="G31" s="1172">
        <v>535.79</v>
      </c>
      <c r="H31" s="198" t="s">
        <v>2345</v>
      </c>
    </row>
    <row r="32" spans="2:8">
      <c r="B32" s="132">
        <v>1049634195</v>
      </c>
      <c r="C32" s="132" t="s">
        <v>164</v>
      </c>
      <c r="D32" s="1171" t="s">
        <v>548</v>
      </c>
      <c r="E32" s="408" t="s">
        <v>549</v>
      </c>
      <c r="F32" s="198" t="s">
        <v>13</v>
      </c>
      <c r="G32" s="1172">
        <v>518.12</v>
      </c>
      <c r="H32" s="198" t="s">
        <v>2345</v>
      </c>
    </row>
    <row r="33" spans="2:9">
      <c r="B33" s="132">
        <v>1049602353</v>
      </c>
      <c r="C33" s="132" t="s">
        <v>154</v>
      </c>
      <c r="D33" s="1171" t="s">
        <v>548</v>
      </c>
      <c r="E33" s="408" t="s">
        <v>549</v>
      </c>
      <c r="F33" s="198" t="s">
        <v>13</v>
      </c>
      <c r="G33" s="1172">
        <v>517.74</v>
      </c>
      <c r="H33" s="198" t="s">
        <v>2345</v>
      </c>
    </row>
    <row r="34" spans="2:9">
      <c r="B34" s="132">
        <v>1049617009</v>
      </c>
      <c r="C34" s="132" t="s">
        <v>159</v>
      </c>
      <c r="D34" s="1171" t="s">
        <v>548</v>
      </c>
      <c r="E34" s="408" t="s">
        <v>549</v>
      </c>
      <c r="F34" s="198" t="s">
        <v>13</v>
      </c>
      <c r="G34" s="1172">
        <v>513.57000000000005</v>
      </c>
      <c r="H34" s="198" t="s">
        <v>2345</v>
      </c>
    </row>
    <row r="35" spans="2:9">
      <c r="B35" s="132">
        <v>1052401144</v>
      </c>
      <c r="C35" s="132" t="s">
        <v>187</v>
      </c>
      <c r="D35" s="1171" t="s">
        <v>548</v>
      </c>
      <c r="E35" s="408" t="s">
        <v>549</v>
      </c>
      <c r="F35" s="198" t="s">
        <v>13</v>
      </c>
      <c r="G35" s="1172">
        <v>509.35</v>
      </c>
      <c r="H35" s="198" t="s">
        <v>2345</v>
      </c>
    </row>
    <row r="36" spans="2:9">
      <c r="B36" s="132">
        <v>1057585508</v>
      </c>
      <c r="C36" s="132" t="s">
        <v>206</v>
      </c>
      <c r="D36" s="1171" t="s">
        <v>548</v>
      </c>
      <c r="E36" s="408" t="s">
        <v>549</v>
      </c>
      <c r="F36" s="198" t="s">
        <v>13</v>
      </c>
      <c r="G36" s="1172">
        <v>495.58</v>
      </c>
      <c r="H36" s="198" t="s">
        <v>2345</v>
      </c>
    </row>
    <row r="37" spans="2:9">
      <c r="B37" s="132">
        <v>7173526</v>
      </c>
      <c r="C37" s="132" t="s">
        <v>251</v>
      </c>
      <c r="D37" s="1171" t="s">
        <v>548</v>
      </c>
      <c r="E37" s="408" t="s">
        <v>549</v>
      </c>
      <c r="F37" s="198" t="s">
        <v>13</v>
      </c>
      <c r="G37" s="1172">
        <v>410.28</v>
      </c>
      <c r="H37" s="198" t="s">
        <v>2345</v>
      </c>
    </row>
    <row r="40" spans="2:9" ht="34.5" customHeight="1">
      <c r="B40" s="1207" t="s">
        <v>3151</v>
      </c>
      <c r="C40" s="1207"/>
      <c r="D40" s="1207"/>
      <c r="E40" s="1207"/>
      <c r="F40" s="1207"/>
      <c r="G40" s="1207"/>
      <c r="H40" s="1207"/>
      <c r="I40" s="1198"/>
    </row>
    <row r="41" spans="2:9">
      <c r="B41" s="1169" t="s">
        <v>3162</v>
      </c>
      <c r="C41" s="1170" t="s">
        <v>3163</v>
      </c>
      <c r="D41" s="1170" t="s">
        <v>3164</v>
      </c>
      <c r="E41" s="1170" t="s">
        <v>3165</v>
      </c>
      <c r="F41" s="1170" t="s">
        <v>3166</v>
      </c>
      <c r="G41" s="1170" t="s">
        <v>1389</v>
      </c>
      <c r="H41" s="1170" t="s">
        <v>3167</v>
      </c>
    </row>
    <row r="42" spans="2:9">
      <c r="B42" s="132">
        <v>1049646737</v>
      </c>
      <c r="C42" s="132" t="s">
        <v>176</v>
      </c>
      <c r="D42" s="1171" t="s">
        <v>548</v>
      </c>
      <c r="E42" s="408" t="s">
        <v>549</v>
      </c>
      <c r="F42" s="198" t="s">
        <v>13</v>
      </c>
      <c r="G42" s="1172">
        <v>707.75</v>
      </c>
      <c r="H42" s="198" t="s">
        <v>2345</v>
      </c>
    </row>
    <row r="43" spans="2:9">
      <c r="B43" s="132">
        <v>1055274726</v>
      </c>
      <c r="C43" s="132" t="s">
        <v>200</v>
      </c>
      <c r="D43" s="1171" t="s">
        <v>548</v>
      </c>
      <c r="E43" s="408" t="s">
        <v>549</v>
      </c>
      <c r="F43" s="198" t="s">
        <v>13</v>
      </c>
      <c r="G43" s="1172">
        <v>681.71</v>
      </c>
      <c r="H43" s="198" t="s">
        <v>2345</v>
      </c>
    </row>
    <row r="44" spans="2:9">
      <c r="B44" s="132">
        <v>46387596</v>
      </c>
      <c r="C44" s="132" t="s">
        <v>240</v>
      </c>
      <c r="D44" s="1171" t="s">
        <v>548</v>
      </c>
      <c r="E44" s="408" t="s">
        <v>549</v>
      </c>
      <c r="F44" s="198" t="s">
        <v>13</v>
      </c>
      <c r="G44" s="1172">
        <v>677.58</v>
      </c>
      <c r="H44" s="198" t="s">
        <v>2345</v>
      </c>
    </row>
    <row r="45" spans="2:9">
      <c r="B45" s="132">
        <v>40029281</v>
      </c>
      <c r="C45" s="132" t="s">
        <v>235</v>
      </c>
      <c r="D45" s="1171" t="s">
        <v>548</v>
      </c>
      <c r="E45" s="408" t="s">
        <v>549</v>
      </c>
      <c r="F45" s="198" t="s">
        <v>13</v>
      </c>
      <c r="G45" s="1172">
        <v>646.67999999999995</v>
      </c>
      <c r="H45" s="198" t="s">
        <v>2345</v>
      </c>
    </row>
    <row r="46" spans="2:9">
      <c r="B46" s="132">
        <v>1101685800</v>
      </c>
      <c r="C46" s="132" t="s">
        <v>217</v>
      </c>
      <c r="D46" s="1171" t="s">
        <v>548</v>
      </c>
      <c r="E46" s="408" t="s">
        <v>549</v>
      </c>
      <c r="F46" s="198" t="s">
        <v>13</v>
      </c>
      <c r="G46" s="1172">
        <v>643.17999999999995</v>
      </c>
      <c r="H46" s="198" t="s">
        <v>2345</v>
      </c>
    </row>
    <row r="47" spans="2:9">
      <c r="B47" s="132">
        <v>1054682949</v>
      </c>
      <c r="C47" s="132" t="s">
        <v>197</v>
      </c>
      <c r="D47" s="1171" t="s">
        <v>548</v>
      </c>
      <c r="E47" s="408" t="s">
        <v>549</v>
      </c>
      <c r="F47" s="198" t="s">
        <v>13</v>
      </c>
      <c r="G47" s="1172">
        <v>632.41999999999996</v>
      </c>
      <c r="H47" s="198" t="s">
        <v>2345</v>
      </c>
    </row>
    <row r="48" spans="2:9">
      <c r="B48" s="132">
        <v>74451889</v>
      </c>
      <c r="C48" s="132" t="s">
        <v>260</v>
      </c>
      <c r="D48" s="1171" t="s">
        <v>548</v>
      </c>
      <c r="E48" s="408" t="s">
        <v>549</v>
      </c>
      <c r="F48" s="198" t="s">
        <v>13</v>
      </c>
      <c r="G48" s="1172">
        <v>626.79</v>
      </c>
      <c r="H48" s="198" t="s">
        <v>2345</v>
      </c>
    </row>
    <row r="49" spans="2:9">
      <c r="B49" s="132">
        <v>7178278</v>
      </c>
      <c r="C49" s="132" t="s">
        <v>252</v>
      </c>
      <c r="D49" s="1171" t="s">
        <v>548</v>
      </c>
      <c r="E49" s="408" t="s">
        <v>549</v>
      </c>
      <c r="F49" s="198" t="s">
        <v>13</v>
      </c>
      <c r="G49" s="1172">
        <v>608.87</v>
      </c>
      <c r="H49" s="198" t="s">
        <v>2345</v>
      </c>
    </row>
    <row r="50" spans="2:9">
      <c r="B50" s="132">
        <v>1096207730</v>
      </c>
      <c r="C50" s="132" t="s">
        <v>215</v>
      </c>
      <c r="D50" s="1171" t="s">
        <v>548</v>
      </c>
      <c r="E50" s="408" t="s">
        <v>549</v>
      </c>
      <c r="F50" s="198" t="s">
        <v>13</v>
      </c>
      <c r="G50" s="1172">
        <v>594.29</v>
      </c>
      <c r="H50" s="198" t="s">
        <v>2345</v>
      </c>
    </row>
    <row r="51" spans="2:9">
      <c r="B51" s="132">
        <v>7168347</v>
      </c>
      <c r="C51" s="132" t="s">
        <v>250</v>
      </c>
      <c r="D51" s="1171" t="s">
        <v>548</v>
      </c>
      <c r="E51" s="408" t="s">
        <v>549</v>
      </c>
      <c r="F51" s="198" t="s">
        <v>13</v>
      </c>
      <c r="G51" s="1172">
        <v>582.32000000000005</v>
      </c>
      <c r="H51" s="198" t="s">
        <v>2345</v>
      </c>
    </row>
    <row r="52" spans="2:9">
      <c r="B52" s="132">
        <v>1054681319</v>
      </c>
      <c r="C52" s="132" t="s">
        <v>196</v>
      </c>
      <c r="D52" s="1171" t="s">
        <v>548</v>
      </c>
      <c r="E52" s="408" t="s">
        <v>549</v>
      </c>
      <c r="F52" s="198" t="s">
        <v>13</v>
      </c>
      <c r="G52" s="1172">
        <v>581.12</v>
      </c>
      <c r="H52" s="198" t="s">
        <v>2345</v>
      </c>
    </row>
    <row r="53" spans="2:9">
      <c r="B53" s="132">
        <v>1052400350</v>
      </c>
      <c r="C53" s="132" t="s">
        <v>185</v>
      </c>
      <c r="D53" s="1171" t="s">
        <v>548</v>
      </c>
      <c r="E53" s="408" t="s">
        <v>549</v>
      </c>
      <c r="F53" s="198" t="s">
        <v>13</v>
      </c>
      <c r="G53" s="1172">
        <v>570.97</v>
      </c>
      <c r="H53" s="198" t="s">
        <v>2345</v>
      </c>
    </row>
    <row r="54" spans="2:9">
      <c r="B54" s="132">
        <v>1049614555</v>
      </c>
      <c r="C54" s="132" t="s">
        <v>158</v>
      </c>
      <c r="D54" s="1171" t="s">
        <v>548</v>
      </c>
      <c r="E54" s="408" t="s">
        <v>549</v>
      </c>
      <c r="F54" s="198" t="s">
        <v>13</v>
      </c>
      <c r="G54" s="1172">
        <v>552.5</v>
      </c>
      <c r="H54" s="198" t="s">
        <v>2345</v>
      </c>
    </row>
    <row r="55" spans="2:9">
      <c r="B55" s="132">
        <v>1056930289</v>
      </c>
      <c r="C55" s="132" t="s">
        <v>201</v>
      </c>
      <c r="D55" s="1171" t="s">
        <v>548</v>
      </c>
      <c r="E55" s="408" t="s">
        <v>549</v>
      </c>
      <c r="F55" s="198" t="s">
        <v>13</v>
      </c>
      <c r="G55" s="1172">
        <v>543.58000000000004</v>
      </c>
      <c r="H55" s="198" t="s">
        <v>2345</v>
      </c>
    </row>
    <row r="56" spans="2:9">
      <c r="B56" s="132">
        <v>1085294291</v>
      </c>
      <c r="C56" s="132" t="s">
        <v>214</v>
      </c>
      <c r="D56" s="1171" t="s">
        <v>548</v>
      </c>
      <c r="E56" s="408" t="s">
        <v>549</v>
      </c>
      <c r="F56" s="198" t="s">
        <v>13</v>
      </c>
      <c r="G56" s="1172">
        <v>534.96</v>
      </c>
      <c r="H56" s="198" t="s">
        <v>2345</v>
      </c>
    </row>
    <row r="57" spans="2:9">
      <c r="B57" s="132">
        <v>1049644755</v>
      </c>
      <c r="C57" s="132" t="s">
        <v>174</v>
      </c>
      <c r="D57" s="1171" t="s">
        <v>548</v>
      </c>
      <c r="E57" s="408" t="s">
        <v>549</v>
      </c>
      <c r="F57" s="198" t="s">
        <v>13</v>
      </c>
      <c r="G57" s="1172">
        <v>498.73</v>
      </c>
      <c r="H57" s="198" t="s">
        <v>2345</v>
      </c>
    </row>
    <row r="58" spans="2:9">
      <c r="B58" s="1173"/>
      <c r="C58" s="843"/>
      <c r="D58" s="845"/>
      <c r="E58" s="846"/>
      <c r="F58" s="845"/>
      <c r="G58" s="1168"/>
      <c r="H58" s="1168"/>
    </row>
    <row r="61" spans="2:9" ht="34.5" customHeight="1">
      <c r="B61" s="1207" t="s">
        <v>3155</v>
      </c>
      <c r="C61" s="1207"/>
      <c r="D61" s="1207"/>
      <c r="E61" s="1207"/>
      <c r="F61" s="1207"/>
      <c r="G61" s="1207"/>
      <c r="H61" s="1207"/>
      <c r="I61" s="1198"/>
    </row>
    <row r="62" spans="2:9">
      <c r="B62" s="1169" t="s">
        <v>3162</v>
      </c>
      <c r="C62" s="1170" t="s">
        <v>3163</v>
      </c>
      <c r="D62" s="1170" t="s">
        <v>3164</v>
      </c>
      <c r="E62" s="1170" t="s">
        <v>3165</v>
      </c>
      <c r="F62" s="1170" t="s">
        <v>3166</v>
      </c>
      <c r="G62" s="1170" t="s">
        <v>1389</v>
      </c>
      <c r="H62" s="1170" t="s">
        <v>3167</v>
      </c>
    </row>
    <row r="63" spans="2:9">
      <c r="B63" s="132">
        <v>1055274726</v>
      </c>
      <c r="C63" s="132" t="s">
        <v>200</v>
      </c>
      <c r="D63" s="1171" t="s">
        <v>548</v>
      </c>
      <c r="E63" s="408" t="s">
        <v>549</v>
      </c>
      <c r="F63" s="198" t="s">
        <v>13</v>
      </c>
      <c r="G63" s="613">
        <v>681.71</v>
      </c>
      <c r="H63" s="198" t="s">
        <v>2345</v>
      </c>
    </row>
    <row r="64" spans="2:9">
      <c r="B64" s="132">
        <v>46387596</v>
      </c>
      <c r="C64" s="132" t="s">
        <v>240</v>
      </c>
      <c r="D64" s="1171" t="s">
        <v>548</v>
      </c>
      <c r="E64" s="408" t="s">
        <v>549</v>
      </c>
      <c r="F64" s="198" t="s">
        <v>13</v>
      </c>
      <c r="G64" s="613">
        <v>677.58</v>
      </c>
      <c r="H64" s="198" t="s">
        <v>2345</v>
      </c>
    </row>
    <row r="65" spans="2:8">
      <c r="B65" s="132">
        <v>1049634585</v>
      </c>
      <c r="C65" s="132" t="s">
        <v>165</v>
      </c>
      <c r="D65" s="1171" t="s">
        <v>548</v>
      </c>
      <c r="E65" s="408" t="s">
        <v>549</v>
      </c>
      <c r="F65" s="198" t="s">
        <v>13</v>
      </c>
      <c r="G65" s="613">
        <v>639.30999999999995</v>
      </c>
      <c r="H65" s="198" t="s">
        <v>2345</v>
      </c>
    </row>
    <row r="66" spans="2:8">
      <c r="B66" s="132">
        <v>46683530</v>
      </c>
      <c r="C66" s="132" t="s">
        <v>246</v>
      </c>
      <c r="D66" s="1171" t="s">
        <v>548</v>
      </c>
      <c r="E66" s="408" t="s">
        <v>549</v>
      </c>
      <c r="F66" s="198" t="s">
        <v>13</v>
      </c>
      <c r="G66" s="613">
        <v>638.08000000000004</v>
      </c>
      <c r="H66" s="198" t="s">
        <v>2345</v>
      </c>
    </row>
    <row r="67" spans="2:8" ht="10.5" customHeight="1">
      <c r="B67" s="132">
        <v>1054682949</v>
      </c>
      <c r="C67" s="132" t="s">
        <v>197</v>
      </c>
      <c r="D67" s="1171" t="s">
        <v>548</v>
      </c>
      <c r="E67" s="408" t="s">
        <v>549</v>
      </c>
      <c r="F67" s="198" t="s">
        <v>13</v>
      </c>
      <c r="G67" s="613">
        <v>632.41999999999996</v>
      </c>
      <c r="H67" s="198" t="s">
        <v>2345</v>
      </c>
    </row>
    <row r="68" spans="2:8">
      <c r="B68" s="132">
        <v>46384786</v>
      </c>
      <c r="C68" s="132" t="s">
        <v>239</v>
      </c>
      <c r="D68" s="1171" t="s">
        <v>548</v>
      </c>
      <c r="E68" s="408" t="s">
        <v>549</v>
      </c>
      <c r="F68" s="198" t="s">
        <v>13</v>
      </c>
      <c r="G68" s="613">
        <v>628.39</v>
      </c>
      <c r="H68" s="198" t="s">
        <v>2345</v>
      </c>
    </row>
    <row r="69" spans="2:8">
      <c r="B69" s="132">
        <v>1052393704</v>
      </c>
      <c r="C69" s="132" t="s">
        <v>184</v>
      </c>
      <c r="D69" s="1171" t="s">
        <v>548</v>
      </c>
      <c r="E69" s="408" t="s">
        <v>549</v>
      </c>
      <c r="F69" s="198" t="s">
        <v>13</v>
      </c>
      <c r="G69" s="613">
        <v>619.84</v>
      </c>
      <c r="H69" s="198" t="s">
        <v>2345</v>
      </c>
    </row>
    <row r="70" spans="2:8">
      <c r="B70" s="132">
        <v>1053606909</v>
      </c>
      <c r="C70" s="132" t="s">
        <v>194</v>
      </c>
      <c r="D70" s="1171" t="s">
        <v>548</v>
      </c>
      <c r="E70" s="408" t="s">
        <v>549</v>
      </c>
      <c r="F70" s="198" t="s">
        <v>13</v>
      </c>
      <c r="G70" s="613">
        <v>589.86</v>
      </c>
      <c r="H70" s="198" t="s">
        <v>2345</v>
      </c>
    </row>
    <row r="71" spans="2:8">
      <c r="B71" s="132">
        <v>1057581280</v>
      </c>
      <c r="C71" s="132" t="s">
        <v>204</v>
      </c>
      <c r="D71" s="1171" t="s">
        <v>548</v>
      </c>
      <c r="E71" s="408" t="s">
        <v>549</v>
      </c>
      <c r="F71" s="198" t="s">
        <v>13</v>
      </c>
      <c r="G71" s="613">
        <v>583.35</v>
      </c>
      <c r="H71" s="198" t="s">
        <v>2345</v>
      </c>
    </row>
    <row r="72" spans="2:8">
      <c r="B72" s="132">
        <v>1052400350</v>
      </c>
      <c r="C72" s="132" t="s">
        <v>185</v>
      </c>
      <c r="D72" s="1171" t="s">
        <v>548</v>
      </c>
      <c r="E72" s="408" t="s">
        <v>549</v>
      </c>
      <c r="F72" s="198" t="s">
        <v>13</v>
      </c>
      <c r="G72" s="613">
        <v>570.97</v>
      </c>
      <c r="H72" s="198" t="s">
        <v>2345</v>
      </c>
    </row>
    <row r="73" spans="2:8">
      <c r="B73" s="132">
        <v>1049650944</v>
      </c>
      <c r="C73" s="132" t="s">
        <v>179</v>
      </c>
      <c r="D73" s="1171" t="s">
        <v>548</v>
      </c>
      <c r="E73" s="408" t="s">
        <v>549</v>
      </c>
      <c r="F73" s="198" t="s">
        <v>13</v>
      </c>
      <c r="G73" s="613">
        <v>569.67999999999995</v>
      </c>
      <c r="H73" s="198" t="s">
        <v>2345</v>
      </c>
    </row>
    <row r="74" spans="2:8">
      <c r="B74" s="132">
        <v>1049605198</v>
      </c>
      <c r="C74" s="132" t="s">
        <v>155</v>
      </c>
      <c r="D74" s="1171" t="s">
        <v>548</v>
      </c>
      <c r="E74" s="408" t="s">
        <v>549</v>
      </c>
      <c r="F74" s="198" t="s">
        <v>13</v>
      </c>
      <c r="G74" s="613">
        <v>535.79</v>
      </c>
      <c r="H74" s="198" t="s">
        <v>2345</v>
      </c>
    </row>
    <row r="75" spans="2:8">
      <c r="B75" s="132">
        <v>1085294291</v>
      </c>
      <c r="C75" s="132" t="s">
        <v>214</v>
      </c>
      <c r="D75" s="1171" t="s">
        <v>548</v>
      </c>
      <c r="E75" s="408" t="s">
        <v>549</v>
      </c>
      <c r="F75" s="198" t="s">
        <v>13</v>
      </c>
      <c r="G75" s="613">
        <v>534.96</v>
      </c>
      <c r="H75" s="198" t="s">
        <v>2345</v>
      </c>
    </row>
    <row r="76" spans="2:8">
      <c r="B76" s="132">
        <v>1049634195</v>
      </c>
      <c r="C76" s="132" t="s">
        <v>164</v>
      </c>
      <c r="D76" s="1171" t="s">
        <v>548</v>
      </c>
      <c r="E76" s="408" t="s">
        <v>549</v>
      </c>
      <c r="F76" s="198" t="s">
        <v>13</v>
      </c>
      <c r="G76" s="613">
        <v>518.12</v>
      </c>
      <c r="H76" s="198" t="s">
        <v>2345</v>
      </c>
    </row>
    <row r="77" spans="2:8">
      <c r="B77" s="132">
        <v>1049602353</v>
      </c>
      <c r="C77" s="132" t="s">
        <v>154</v>
      </c>
      <c r="D77" s="1171" t="s">
        <v>548</v>
      </c>
      <c r="E77" s="408" t="s">
        <v>549</v>
      </c>
      <c r="F77" s="198" t="s">
        <v>13</v>
      </c>
      <c r="G77" s="613">
        <v>517.74</v>
      </c>
      <c r="H77" s="198" t="s">
        <v>2345</v>
      </c>
    </row>
    <row r="78" spans="2:8">
      <c r="B78" s="132">
        <v>1049617009</v>
      </c>
      <c r="C78" s="132" t="s">
        <v>159</v>
      </c>
      <c r="D78" s="1171" t="s">
        <v>548</v>
      </c>
      <c r="E78" s="408" t="s">
        <v>549</v>
      </c>
      <c r="F78" s="198" t="s">
        <v>13</v>
      </c>
      <c r="G78" s="613">
        <v>513.57000000000005</v>
      </c>
      <c r="H78" s="198" t="s">
        <v>2345</v>
      </c>
    </row>
    <row r="79" spans="2:8">
      <c r="B79" s="132">
        <v>1052401144</v>
      </c>
      <c r="C79" s="132" t="s">
        <v>187</v>
      </c>
      <c r="D79" s="1171" t="s">
        <v>548</v>
      </c>
      <c r="E79" s="408" t="s">
        <v>549</v>
      </c>
      <c r="F79" s="198" t="s">
        <v>13</v>
      </c>
      <c r="G79" s="613">
        <v>509.35</v>
      </c>
      <c r="H79" s="198" t="s">
        <v>2345</v>
      </c>
    </row>
    <row r="80" spans="2:8">
      <c r="B80" s="132">
        <v>1049644755</v>
      </c>
      <c r="C80" s="132" t="s">
        <v>174</v>
      </c>
      <c r="D80" s="1171" t="s">
        <v>548</v>
      </c>
      <c r="E80" s="408" t="s">
        <v>549</v>
      </c>
      <c r="F80" s="198" t="s">
        <v>13</v>
      </c>
      <c r="G80" s="613">
        <v>498.73</v>
      </c>
      <c r="H80" s="198" t="s">
        <v>2345</v>
      </c>
    </row>
    <row r="81" spans="2:16">
      <c r="B81" s="132">
        <v>1057585508</v>
      </c>
      <c r="C81" s="132" t="s">
        <v>206</v>
      </c>
      <c r="D81" s="1171" t="s">
        <v>548</v>
      </c>
      <c r="E81" s="408" t="s">
        <v>549</v>
      </c>
      <c r="F81" s="198" t="s">
        <v>13</v>
      </c>
      <c r="G81" s="613">
        <v>495.58</v>
      </c>
      <c r="H81" s="198" t="s">
        <v>2345</v>
      </c>
    </row>
    <row r="82" spans="2:16">
      <c r="B82" s="132">
        <v>7173526</v>
      </c>
      <c r="C82" s="132" t="s">
        <v>251</v>
      </c>
      <c r="D82" s="1171" t="s">
        <v>548</v>
      </c>
      <c r="E82" s="408" t="s">
        <v>549</v>
      </c>
      <c r="F82" s="198" t="s">
        <v>13</v>
      </c>
      <c r="G82" s="613">
        <v>410.28</v>
      </c>
      <c r="H82" s="198" t="s">
        <v>2345</v>
      </c>
    </row>
    <row r="83" spans="2:16">
      <c r="B83" s="1174"/>
      <c r="C83" s="1175"/>
      <c r="D83" s="1175"/>
      <c r="E83" s="1175"/>
      <c r="F83" s="1175"/>
      <c r="G83" s="1175"/>
      <c r="H83" s="1167"/>
    </row>
    <row r="85" spans="2:16" ht="45" customHeight="1">
      <c r="B85" s="1207" t="s">
        <v>3149</v>
      </c>
      <c r="C85" s="1207"/>
      <c r="D85" s="1207"/>
      <c r="E85" s="1207"/>
      <c r="F85" s="1207"/>
      <c r="G85" s="1207"/>
      <c r="H85" s="1207"/>
      <c r="I85" s="1198"/>
      <c r="J85" s="1202"/>
      <c r="K85" s="1202"/>
      <c r="L85" s="1202"/>
      <c r="M85" s="1202"/>
      <c r="N85" s="1202"/>
      <c r="O85" s="1202"/>
      <c r="P85" s="1202"/>
    </row>
    <row r="86" spans="2:16">
      <c r="B86" s="1169" t="s">
        <v>3162</v>
      </c>
      <c r="C86" s="1170" t="s">
        <v>3163</v>
      </c>
      <c r="D86" s="1170" t="s">
        <v>3164</v>
      </c>
      <c r="E86" s="1170" t="s">
        <v>3165</v>
      </c>
      <c r="F86" s="1170" t="s">
        <v>3166</v>
      </c>
      <c r="G86" s="1170" t="s">
        <v>1389</v>
      </c>
      <c r="H86" s="1170" t="s">
        <v>3167</v>
      </c>
      <c r="J86" s="1174"/>
      <c r="K86" s="1175"/>
      <c r="L86" s="1175"/>
      <c r="M86" s="1175"/>
      <c r="N86" s="1175"/>
      <c r="O86" s="1175"/>
      <c r="P86" s="1175"/>
    </row>
    <row r="87" spans="2:16" ht="20.100000000000001" customHeight="1">
      <c r="B87" s="1176">
        <v>1057589098</v>
      </c>
      <c r="C87" s="410" t="s">
        <v>1322</v>
      </c>
      <c r="D87" s="1177" t="s">
        <v>1812</v>
      </c>
      <c r="E87" s="411" t="s">
        <v>1401</v>
      </c>
      <c r="F87" s="1178" t="s">
        <v>13</v>
      </c>
      <c r="G87" s="1">
        <v>671.01</v>
      </c>
      <c r="H87" s="198" t="s">
        <v>2138</v>
      </c>
      <c r="J87" s="1200"/>
      <c r="K87" s="843"/>
      <c r="L87" s="858"/>
      <c r="M87" s="846"/>
      <c r="N87" s="859"/>
      <c r="O87" s="1153"/>
      <c r="P87" s="113"/>
    </row>
    <row r="88" spans="2:16" ht="20.100000000000001" customHeight="1">
      <c r="B88" s="1176">
        <v>1049639322</v>
      </c>
      <c r="C88" s="410" t="s">
        <v>1200</v>
      </c>
      <c r="D88" s="1177" t="s">
        <v>1812</v>
      </c>
      <c r="E88" s="411" t="s">
        <v>1401</v>
      </c>
      <c r="F88" s="1178" t="s">
        <v>13</v>
      </c>
      <c r="G88" s="1">
        <v>648.54</v>
      </c>
      <c r="H88" s="198" t="s">
        <v>2138</v>
      </c>
      <c r="J88" s="1200"/>
      <c r="K88" s="843"/>
      <c r="L88" s="858"/>
      <c r="M88" s="846"/>
      <c r="N88" s="859"/>
      <c r="O88" s="1153"/>
      <c r="P88" s="113"/>
    </row>
    <row r="89" spans="2:16" ht="20.100000000000001" customHeight="1">
      <c r="B89" s="1176">
        <v>1099213235</v>
      </c>
      <c r="C89" s="410" t="s">
        <v>1352</v>
      </c>
      <c r="D89" s="1177" t="s">
        <v>1812</v>
      </c>
      <c r="E89" s="411" t="s">
        <v>1401</v>
      </c>
      <c r="F89" s="1178" t="s">
        <v>13</v>
      </c>
      <c r="G89" s="1">
        <v>639.65</v>
      </c>
      <c r="H89" s="198" t="s">
        <v>2138</v>
      </c>
      <c r="J89" s="1200"/>
      <c r="K89" s="843"/>
      <c r="L89" s="858"/>
      <c r="M89" s="846"/>
      <c r="N89" s="859"/>
      <c r="O89" s="1153"/>
      <c r="P89" s="113"/>
    </row>
    <row r="90" spans="2:16" ht="20.100000000000001" customHeight="1">
      <c r="B90" s="1176">
        <v>1049627485</v>
      </c>
      <c r="C90" s="410" t="s">
        <v>1162</v>
      </c>
      <c r="D90" s="1177" t="s">
        <v>1812</v>
      </c>
      <c r="E90" s="411" t="s">
        <v>1401</v>
      </c>
      <c r="F90" s="1178" t="s">
        <v>13</v>
      </c>
      <c r="G90" s="1">
        <v>638.54999999999995</v>
      </c>
      <c r="H90" s="198" t="s">
        <v>2138</v>
      </c>
      <c r="J90" s="1200"/>
      <c r="K90" s="843"/>
      <c r="L90" s="858"/>
      <c r="M90" s="846"/>
      <c r="N90" s="859"/>
      <c r="O90" s="1153"/>
      <c r="P90" s="113"/>
    </row>
    <row r="91" spans="2:16" ht="20.100000000000001" customHeight="1">
      <c r="B91" s="1176">
        <v>1049637452</v>
      </c>
      <c r="C91" s="410" t="s">
        <v>1191</v>
      </c>
      <c r="D91" s="1177" t="s">
        <v>1812</v>
      </c>
      <c r="E91" s="411" t="s">
        <v>1401</v>
      </c>
      <c r="F91" s="1178" t="s">
        <v>13</v>
      </c>
      <c r="G91" s="1">
        <v>615.32000000000005</v>
      </c>
      <c r="H91" s="198" t="s">
        <v>2138</v>
      </c>
      <c r="J91" s="1200"/>
      <c r="K91" s="843"/>
      <c r="L91" s="858"/>
      <c r="M91" s="846"/>
      <c r="N91" s="859"/>
      <c r="O91" s="1153"/>
      <c r="P91" s="113"/>
    </row>
    <row r="92" spans="2:16" ht="20.100000000000001" customHeight="1">
      <c r="B92" s="1176">
        <v>1049641274</v>
      </c>
      <c r="C92" s="410" t="s">
        <v>1208</v>
      </c>
      <c r="D92" s="1177" t="s">
        <v>1812</v>
      </c>
      <c r="E92" s="411" t="s">
        <v>1401</v>
      </c>
      <c r="F92" s="1178" t="s">
        <v>13</v>
      </c>
      <c r="G92" s="1">
        <v>606.98</v>
      </c>
      <c r="H92" s="198" t="s">
        <v>2138</v>
      </c>
      <c r="J92" s="1200"/>
      <c r="K92" s="843"/>
      <c r="L92" s="858"/>
      <c r="M92" s="846"/>
      <c r="N92" s="859"/>
      <c r="O92" s="1153"/>
      <c r="P92" s="113"/>
    </row>
    <row r="93" spans="2:16" ht="20.100000000000001" customHeight="1">
      <c r="B93" s="1176">
        <v>1020755379</v>
      </c>
      <c r="C93" s="410" t="s">
        <v>1052</v>
      </c>
      <c r="D93" s="1177" t="s">
        <v>1812</v>
      </c>
      <c r="E93" s="411" t="s">
        <v>1401</v>
      </c>
      <c r="F93" s="1178" t="s">
        <v>13</v>
      </c>
      <c r="G93" s="1">
        <v>601.84</v>
      </c>
      <c r="H93" s="198" t="s">
        <v>2138</v>
      </c>
      <c r="J93" s="1200"/>
      <c r="K93" s="843"/>
      <c r="L93" s="858"/>
      <c r="M93" s="846"/>
      <c r="N93" s="859"/>
      <c r="O93" s="1153"/>
      <c r="P93" s="113"/>
    </row>
    <row r="94" spans="2:16" ht="20.100000000000001" customHeight="1">
      <c r="B94" s="1179">
        <v>52503525</v>
      </c>
      <c r="C94" s="410" t="s">
        <v>922</v>
      </c>
      <c r="D94" s="1163" t="s">
        <v>1812</v>
      </c>
      <c r="E94" s="411" t="s">
        <v>1401</v>
      </c>
      <c r="F94" s="325" t="s">
        <v>13</v>
      </c>
      <c r="G94" s="1">
        <v>586.53</v>
      </c>
      <c r="H94" s="198" t="s">
        <v>2138</v>
      </c>
      <c r="J94" s="1201"/>
      <c r="K94" s="843"/>
      <c r="L94" s="844"/>
      <c r="M94" s="846"/>
      <c r="N94" s="845"/>
      <c r="O94" s="1153"/>
      <c r="P94" s="113"/>
    </row>
    <row r="95" spans="2:16" ht="20.100000000000001" customHeight="1">
      <c r="B95" s="1176">
        <v>1057574385</v>
      </c>
      <c r="C95" s="410" t="s">
        <v>1302</v>
      </c>
      <c r="D95" s="1177" t="s">
        <v>1812</v>
      </c>
      <c r="E95" s="411" t="s">
        <v>1401</v>
      </c>
      <c r="F95" s="1178" t="s">
        <v>13</v>
      </c>
      <c r="G95" s="1">
        <v>574.86</v>
      </c>
      <c r="H95" s="198" t="s">
        <v>2138</v>
      </c>
      <c r="J95" s="1200"/>
      <c r="K95" s="843"/>
      <c r="L95" s="858"/>
      <c r="M95" s="846"/>
      <c r="N95" s="859"/>
      <c r="O95" s="1153"/>
      <c r="P95" s="113"/>
    </row>
    <row r="96" spans="2:16" ht="20.100000000000001" customHeight="1">
      <c r="B96" s="1176">
        <v>1053585399</v>
      </c>
      <c r="C96" s="410" t="s">
        <v>1262</v>
      </c>
      <c r="D96" s="1177" t="s">
        <v>1812</v>
      </c>
      <c r="E96" s="411" t="s">
        <v>1401</v>
      </c>
      <c r="F96" s="1178" t="s">
        <v>13</v>
      </c>
      <c r="G96" s="1">
        <v>545.91999999999996</v>
      </c>
      <c r="H96" s="198" t="s">
        <v>2138</v>
      </c>
      <c r="J96" s="1200"/>
      <c r="K96" s="843"/>
      <c r="L96" s="858"/>
      <c r="M96" s="846"/>
      <c r="N96" s="859"/>
      <c r="O96" s="1153"/>
      <c r="P96" s="113"/>
    </row>
    <row r="99" spans="2:9" ht="34.5" customHeight="1">
      <c r="B99" s="1207" t="s">
        <v>3147</v>
      </c>
      <c r="C99" s="1207"/>
      <c r="D99" s="1207"/>
      <c r="E99" s="1207"/>
      <c r="F99" s="1207"/>
      <c r="G99" s="1207"/>
      <c r="H99" s="1207"/>
      <c r="I99" s="1198"/>
    </row>
    <row r="100" spans="2:9">
      <c r="B100" s="1169" t="s">
        <v>3162</v>
      </c>
      <c r="C100" s="1170" t="s">
        <v>3163</v>
      </c>
      <c r="D100" s="1170" t="s">
        <v>3164</v>
      </c>
      <c r="E100" s="1170" t="s">
        <v>3165</v>
      </c>
      <c r="F100" s="1170" t="s">
        <v>3166</v>
      </c>
      <c r="G100" s="1170" t="s">
        <v>1389</v>
      </c>
      <c r="H100" s="1170" t="s">
        <v>3167</v>
      </c>
    </row>
    <row r="101" spans="2:9">
      <c r="B101" s="132">
        <v>40046299</v>
      </c>
      <c r="C101" s="132" t="s">
        <v>463</v>
      </c>
      <c r="D101" s="1171" t="s">
        <v>556</v>
      </c>
      <c r="E101" s="408" t="s">
        <v>557</v>
      </c>
      <c r="F101" s="198" t="s">
        <v>13</v>
      </c>
      <c r="G101" s="613">
        <v>726.39</v>
      </c>
      <c r="H101" s="206" t="s">
        <v>2803</v>
      </c>
    </row>
    <row r="102" spans="2:9">
      <c r="B102" s="132">
        <v>3190606</v>
      </c>
      <c r="C102" s="132" t="s">
        <v>454</v>
      </c>
      <c r="D102" s="1171" t="s">
        <v>556</v>
      </c>
      <c r="E102" s="408" t="s">
        <v>557</v>
      </c>
      <c r="F102" s="198" t="s">
        <v>13</v>
      </c>
      <c r="G102" s="613">
        <v>722.75</v>
      </c>
      <c r="H102" s="206" t="s">
        <v>2803</v>
      </c>
    </row>
    <row r="103" spans="2:9">
      <c r="B103" s="132">
        <v>79725748</v>
      </c>
      <c r="C103" s="132" t="s">
        <v>507</v>
      </c>
      <c r="D103" s="1171" t="s">
        <v>556</v>
      </c>
      <c r="E103" s="408" t="s">
        <v>557</v>
      </c>
      <c r="F103" s="198" t="s">
        <v>13</v>
      </c>
      <c r="G103" s="613">
        <v>697.92</v>
      </c>
      <c r="H103" s="206" t="s">
        <v>2803</v>
      </c>
    </row>
    <row r="104" spans="2:9">
      <c r="B104" s="132">
        <v>1010168776</v>
      </c>
      <c r="C104" s="132" t="s">
        <v>365</v>
      </c>
      <c r="D104" s="1171" t="s">
        <v>556</v>
      </c>
      <c r="E104" s="408" t="s">
        <v>557</v>
      </c>
      <c r="F104" s="198" t="s">
        <v>13</v>
      </c>
      <c r="G104" s="613">
        <v>667.36</v>
      </c>
      <c r="H104" s="206" t="s">
        <v>2803</v>
      </c>
    </row>
    <row r="105" spans="2:9">
      <c r="B105" s="132">
        <v>1057595538</v>
      </c>
      <c r="C105" s="132" t="s">
        <v>423</v>
      </c>
      <c r="D105" s="1171" t="s">
        <v>556</v>
      </c>
      <c r="E105" s="408" t="s">
        <v>557</v>
      </c>
      <c r="F105" s="198" t="s">
        <v>13</v>
      </c>
      <c r="G105" s="613">
        <v>654.53</v>
      </c>
      <c r="H105" s="206" t="s">
        <v>2803</v>
      </c>
    </row>
    <row r="106" spans="2:9">
      <c r="B106" s="1180">
        <v>1052398441</v>
      </c>
      <c r="C106" s="1181" t="s">
        <v>407</v>
      </c>
      <c r="D106" s="1182" t="s">
        <v>556</v>
      </c>
      <c r="E106" s="1183" t="s">
        <v>573</v>
      </c>
      <c r="F106" s="1184" t="s">
        <v>13</v>
      </c>
      <c r="G106" s="613">
        <v>642.05999999999995</v>
      </c>
      <c r="H106" s="206" t="s">
        <v>2803</v>
      </c>
    </row>
    <row r="107" spans="2:9">
      <c r="B107" s="132">
        <v>1019045748</v>
      </c>
      <c r="C107" s="132" t="s">
        <v>372</v>
      </c>
      <c r="D107" s="1171" t="s">
        <v>556</v>
      </c>
      <c r="E107" s="408" t="s">
        <v>557</v>
      </c>
      <c r="F107" s="198" t="s">
        <v>13</v>
      </c>
      <c r="G107" s="613">
        <v>639.95000000000005</v>
      </c>
      <c r="H107" s="206" t="s">
        <v>2803</v>
      </c>
    </row>
    <row r="108" spans="2:9">
      <c r="B108" s="132">
        <v>1019079687</v>
      </c>
      <c r="C108" s="132" t="s">
        <v>373</v>
      </c>
      <c r="D108" s="1171" t="s">
        <v>556</v>
      </c>
      <c r="E108" s="408" t="s">
        <v>557</v>
      </c>
      <c r="F108" s="198" t="s">
        <v>13</v>
      </c>
      <c r="G108" s="613">
        <v>638.34</v>
      </c>
      <c r="H108" s="206" t="s">
        <v>2803</v>
      </c>
    </row>
    <row r="109" spans="2:9">
      <c r="B109" s="1180">
        <v>40044494</v>
      </c>
      <c r="C109" s="1181" t="s">
        <v>462</v>
      </c>
      <c r="D109" s="1182" t="s">
        <v>556</v>
      </c>
      <c r="E109" s="1183" t="s">
        <v>573</v>
      </c>
      <c r="F109" s="1184" t="s">
        <v>13</v>
      </c>
      <c r="G109" s="613">
        <v>634.28</v>
      </c>
      <c r="H109" s="206" t="s">
        <v>2803</v>
      </c>
    </row>
    <row r="110" spans="2:9">
      <c r="B110" s="1180">
        <v>7186902</v>
      </c>
      <c r="C110" s="1181" t="s">
        <v>492</v>
      </c>
      <c r="D110" s="1182" t="s">
        <v>556</v>
      </c>
      <c r="E110" s="1183" t="s">
        <v>573</v>
      </c>
      <c r="F110" s="1184" t="s">
        <v>13</v>
      </c>
      <c r="G110" s="613">
        <v>633.27</v>
      </c>
      <c r="H110" s="206" t="s">
        <v>2803</v>
      </c>
    </row>
    <row r="111" spans="2:9">
      <c r="B111" s="1180">
        <v>1052398032</v>
      </c>
      <c r="C111" s="1181" t="s">
        <v>405</v>
      </c>
      <c r="D111" s="1182" t="s">
        <v>556</v>
      </c>
      <c r="E111" s="1183" t="s">
        <v>573</v>
      </c>
      <c r="F111" s="1184" t="s">
        <v>13</v>
      </c>
      <c r="G111" s="613">
        <v>606.28</v>
      </c>
      <c r="H111" s="206" t="s">
        <v>2803</v>
      </c>
    </row>
    <row r="112" spans="2:9">
      <c r="B112" s="1180">
        <v>46457916</v>
      </c>
      <c r="C112" s="1181" t="s">
        <v>479</v>
      </c>
      <c r="D112" s="1182" t="s">
        <v>556</v>
      </c>
      <c r="E112" s="1183" t="s">
        <v>573</v>
      </c>
      <c r="F112" s="1184" t="s">
        <v>13</v>
      </c>
      <c r="G112" s="613">
        <v>599.27</v>
      </c>
      <c r="H112" s="206" t="s">
        <v>2803</v>
      </c>
    </row>
    <row r="113" spans="2:8">
      <c r="B113" s="1180">
        <v>1121843294</v>
      </c>
      <c r="C113" s="1181" t="s">
        <v>445</v>
      </c>
      <c r="D113" s="1182" t="s">
        <v>556</v>
      </c>
      <c r="E113" s="1183" t="s">
        <v>573</v>
      </c>
      <c r="F113" s="1184" t="s">
        <v>13</v>
      </c>
      <c r="G113" s="613">
        <v>596.30999999999995</v>
      </c>
      <c r="H113" s="206" t="s">
        <v>2803</v>
      </c>
    </row>
    <row r="114" spans="2:8">
      <c r="B114" s="1180">
        <v>23965505</v>
      </c>
      <c r="C114" s="1181" t="s">
        <v>450</v>
      </c>
      <c r="D114" s="1182" t="s">
        <v>556</v>
      </c>
      <c r="E114" s="1183" t="s">
        <v>573</v>
      </c>
      <c r="F114" s="1184" t="s">
        <v>13</v>
      </c>
      <c r="G114" s="613">
        <v>596.27</v>
      </c>
      <c r="H114" s="206" t="s">
        <v>2803</v>
      </c>
    </row>
    <row r="115" spans="2:8">
      <c r="B115" s="1180">
        <v>1018455105</v>
      </c>
      <c r="C115" s="1181" t="s">
        <v>370</v>
      </c>
      <c r="D115" s="1182" t="s">
        <v>556</v>
      </c>
      <c r="E115" s="1183" t="s">
        <v>573</v>
      </c>
      <c r="F115" s="1184" t="s">
        <v>13</v>
      </c>
      <c r="G115" s="613">
        <v>592.37</v>
      </c>
      <c r="H115" s="206" t="s">
        <v>2803</v>
      </c>
    </row>
    <row r="116" spans="2:8">
      <c r="B116" s="1180">
        <v>1052398408</v>
      </c>
      <c r="C116" s="1181" t="s">
        <v>406</v>
      </c>
      <c r="D116" s="1182" t="s">
        <v>556</v>
      </c>
      <c r="E116" s="1183" t="s">
        <v>573</v>
      </c>
      <c r="F116" s="1184" t="s">
        <v>13</v>
      </c>
      <c r="G116" s="613">
        <v>590.38</v>
      </c>
      <c r="H116" s="206" t="s">
        <v>2803</v>
      </c>
    </row>
    <row r="117" spans="2:8">
      <c r="B117" s="1180">
        <v>1049608984</v>
      </c>
      <c r="C117" s="1181" t="s">
        <v>379</v>
      </c>
      <c r="D117" s="1182" t="s">
        <v>556</v>
      </c>
      <c r="E117" s="1183" t="s">
        <v>573</v>
      </c>
      <c r="F117" s="1184" t="s">
        <v>13</v>
      </c>
      <c r="G117" s="613">
        <v>588.77</v>
      </c>
      <c r="H117" s="206" t="s">
        <v>2803</v>
      </c>
    </row>
    <row r="118" spans="2:8">
      <c r="B118" s="1180">
        <v>1053779526</v>
      </c>
      <c r="C118" s="1181" t="s">
        <v>413</v>
      </c>
      <c r="D118" s="1182" t="s">
        <v>556</v>
      </c>
      <c r="E118" s="1183" t="s">
        <v>573</v>
      </c>
      <c r="F118" s="1184" t="s">
        <v>13</v>
      </c>
      <c r="G118" s="613">
        <v>587.16999999999996</v>
      </c>
      <c r="H118" s="206" t="s">
        <v>2803</v>
      </c>
    </row>
    <row r="119" spans="2:8">
      <c r="B119" s="1180">
        <v>24213133</v>
      </c>
      <c r="C119" s="1181" t="s">
        <v>453</v>
      </c>
      <c r="D119" s="1182" t="s">
        <v>556</v>
      </c>
      <c r="E119" s="1183" t="s">
        <v>573</v>
      </c>
      <c r="F119" s="1184" t="s">
        <v>13</v>
      </c>
      <c r="G119" s="613">
        <v>585.78</v>
      </c>
      <c r="H119" s="206" t="s">
        <v>2803</v>
      </c>
    </row>
    <row r="120" spans="2:8">
      <c r="B120" s="132">
        <v>1118552066</v>
      </c>
      <c r="C120" s="132" t="s">
        <v>438</v>
      </c>
      <c r="D120" s="1171" t="s">
        <v>556</v>
      </c>
      <c r="E120" s="408" t="s">
        <v>557</v>
      </c>
      <c r="F120" s="198" t="s">
        <v>13</v>
      </c>
      <c r="G120" s="613">
        <v>582.16999999999996</v>
      </c>
      <c r="H120" s="206" t="s">
        <v>2803</v>
      </c>
    </row>
    <row r="121" spans="2:8">
      <c r="B121" s="1180">
        <v>1051266274</v>
      </c>
      <c r="C121" s="1181" t="s">
        <v>399</v>
      </c>
      <c r="D121" s="1182" t="s">
        <v>556</v>
      </c>
      <c r="E121" s="1183" t="s">
        <v>573</v>
      </c>
      <c r="F121" s="1184" t="s">
        <v>13</v>
      </c>
      <c r="G121" s="613">
        <v>575.77</v>
      </c>
      <c r="H121" s="206" t="s">
        <v>1680</v>
      </c>
    </row>
    <row r="122" spans="2:8">
      <c r="B122" s="1180">
        <v>7187811</v>
      </c>
      <c r="C122" s="1181" t="s">
        <v>494</v>
      </c>
      <c r="D122" s="1182" t="s">
        <v>556</v>
      </c>
      <c r="E122" s="1183" t="s">
        <v>573</v>
      </c>
      <c r="F122" s="1184" t="s">
        <v>13</v>
      </c>
      <c r="G122" s="613">
        <v>572.49</v>
      </c>
      <c r="H122" s="206" t="s">
        <v>2803</v>
      </c>
    </row>
    <row r="123" spans="2:8">
      <c r="B123" s="1180">
        <v>46386963</v>
      </c>
      <c r="C123" s="1181" t="s">
        <v>476</v>
      </c>
      <c r="D123" s="1182" t="s">
        <v>556</v>
      </c>
      <c r="E123" s="1183" t="s">
        <v>573</v>
      </c>
      <c r="F123" s="1184" t="s">
        <v>13</v>
      </c>
      <c r="G123" s="613">
        <v>556.82000000000005</v>
      </c>
      <c r="H123" s="206" t="s">
        <v>2803</v>
      </c>
    </row>
    <row r="124" spans="2:8">
      <c r="B124" s="1180">
        <v>24081479</v>
      </c>
      <c r="C124" s="1181" t="s">
        <v>452</v>
      </c>
      <c r="D124" s="1182" t="s">
        <v>556</v>
      </c>
      <c r="E124" s="1183" t="s">
        <v>573</v>
      </c>
      <c r="F124" s="1184" t="s">
        <v>13</v>
      </c>
      <c r="G124" s="613">
        <v>549.25</v>
      </c>
      <c r="H124" s="206" t="s">
        <v>2803</v>
      </c>
    </row>
    <row r="125" spans="2:8">
      <c r="B125" s="1180">
        <v>24049349</v>
      </c>
      <c r="C125" s="1181" t="s">
        <v>451</v>
      </c>
      <c r="D125" s="1182" t="s">
        <v>556</v>
      </c>
      <c r="E125" s="1183" t="s">
        <v>573</v>
      </c>
      <c r="F125" s="1184" t="s">
        <v>13</v>
      </c>
      <c r="G125" s="613">
        <v>511.78</v>
      </c>
      <c r="H125" s="206" t="s">
        <v>2803</v>
      </c>
    </row>
    <row r="126" spans="2:8">
      <c r="B126" s="1180">
        <v>1065893864</v>
      </c>
      <c r="C126" s="1181" t="s">
        <v>426</v>
      </c>
      <c r="D126" s="1182" t="s">
        <v>556</v>
      </c>
      <c r="E126" s="1183" t="s">
        <v>573</v>
      </c>
      <c r="F126" s="1184" t="s">
        <v>13</v>
      </c>
      <c r="G126" s="613">
        <v>505.06</v>
      </c>
      <c r="H126" s="206" t="s">
        <v>2803</v>
      </c>
    </row>
    <row r="127" spans="2:8">
      <c r="B127" s="1180">
        <v>1018459152</v>
      </c>
      <c r="C127" s="1181" t="s">
        <v>371</v>
      </c>
      <c r="D127" s="1182" t="s">
        <v>556</v>
      </c>
      <c r="E127" s="1183" t="s">
        <v>573</v>
      </c>
      <c r="F127" s="1184" t="s">
        <v>13</v>
      </c>
      <c r="G127" s="613">
        <v>491.25</v>
      </c>
      <c r="H127" s="206" t="s">
        <v>2803</v>
      </c>
    </row>
    <row r="128" spans="2:8">
      <c r="B128" s="1180">
        <v>1116544456</v>
      </c>
      <c r="C128" s="1181" t="s">
        <v>433</v>
      </c>
      <c r="D128" s="1182" t="s">
        <v>556</v>
      </c>
      <c r="E128" s="1183" t="s">
        <v>573</v>
      </c>
      <c r="F128" s="1184" t="s">
        <v>13</v>
      </c>
      <c r="G128" s="613">
        <v>487.65</v>
      </c>
      <c r="H128" s="206" t="s">
        <v>2803</v>
      </c>
    </row>
    <row r="129" spans="2:9">
      <c r="B129" s="1180">
        <v>4226959</v>
      </c>
      <c r="C129" s="1181" t="s">
        <v>467</v>
      </c>
      <c r="D129" s="1182" t="s">
        <v>556</v>
      </c>
      <c r="E129" s="1183" t="s">
        <v>573</v>
      </c>
      <c r="F129" s="1184" t="s">
        <v>13</v>
      </c>
      <c r="G129" s="613">
        <v>456.27</v>
      </c>
      <c r="H129" s="206" t="s">
        <v>2803</v>
      </c>
    </row>
    <row r="130" spans="2:9">
      <c r="B130" s="843"/>
      <c r="C130" s="843"/>
      <c r="D130" s="845"/>
      <c r="E130" s="846"/>
      <c r="F130" s="845"/>
      <c r="G130" s="1185"/>
      <c r="H130" s="1168"/>
    </row>
    <row r="132" spans="2:9" ht="34.5" customHeight="1">
      <c r="B132" s="1207" t="s">
        <v>3152</v>
      </c>
      <c r="C132" s="1207"/>
      <c r="D132" s="1207"/>
      <c r="E132" s="1207"/>
      <c r="F132" s="1207"/>
      <c r="G132" s="1207"/>
      <c r="H132" s="1207"/>
      <c r="I132" s="1198"/>
    </row>
    <row r="133" spans="2:9">
      <c r="B133" s="1169" t="s">
        <v>3162</v>
      </c>
      <c r="C133" s="1170" t="s">
        <v>3163</v>
      </c>
      <c r="D133" s="1170" t="s">
        <v>3164</v>
      </c>
      <c r="E133" s="1170" t="s">
        <v>3165</v>
      </c>
      <c r="F133" s="1170" t="s">
        <v>3166</v>
      </c>
      <c r="G133" s="1170" t="s">
        <v>1389</v>
      </c>
      <c r="H133" s="1170" t="s">
        <v>3167</v>
      </c>
    </row>
    <row r="134" spans="2:9">
      <c r="B134" s="132">
        <v>40046299</v>
      </c>
      <c r="C134" s="132" t="s">
        <v>463</v>
      </c>
      <c r="D134" s="1171" t="s">
        <v>556</v>
      </c>
      <c r="E134" s="408" t="s">
        <v>557</v>
      </c>
      <c r="F134" s="198" t="s">
        <v>13</v>
      </c>
      <c r="G134" s="613">
        <v>726.39</v>
      </c>
      <c r="H134" s="206" t="s">
        <v>2803</v>
      </c>
    </row>
    <row r="135" spans="2:9">
      <c r="B135" s="132">
        <v>3190606</v>
      </c>
      <c r="C135" s="132" t="s">
        <v>454</v>
      </c>
      <c r="D135" s="1171" t="s">
        <v>556</v>
      </c>
      <c r="E135" s="408" t="s">
        <v>557</v>
      </c>
      <c r="F135" s="198" t="s">
        <v>13</v>
      </c>
      <c r="G135" s="613">
        <v>722.75</v>
      </c>
      <c r="H135" s="206" t="s">
        <v>2803</v>
      </c>
    </row>
    <row r="136" spans="2:9">
      <c r="B136" s="132">
        <v>52714402</v>
      </c>
      <c r="C136" s="132" t="s">
        <v>483</v>
      </c>
      <c r="D136" s="1171" t="s">
        <v>556</v>
      </c>
      <c r="E136" s="408" t="s">
        <v>557</v>
      </c>
      <c r="F136" s="198" t="s">
        <v>13</v>
      </c>
      <c r="G136" s="613">
        <v>667.02</v>
      </c>
      <c r="H136" s="206" t="s">
        <v>2803</v>
      </c>
    </row>
    <row r="137" spans="2:9">
      <c r="B137" s="132">
        <v>1057595538</v>
      </c>
      <c r="C137" s="132" t="s">
        <v>423</v>
      </c>
      <c r="D137" s="1171" t="s">
        <v>556</v>
      </c>
      <c r="E137" s="408" t="s">
        <v>557</v>
      </c>
      <c r="F137" s="198" t="s">
        <v>13</v>
      </c>
      <c r="G137" s="613">
        <v>654.53</v>
      </c>
      <c r="H137" s="206" t="s">
        <v>2803</v>
      </c>
    </row>
    <row r="138" spans="2:9">
      <c r="B138" s="132">
        <v>1049624286</v>
      </c>
      <c r="C138" s="132" t="s">
        <v>392</v>
      </c>
      <c r="D138" s="1171" t="s">
        <v>556</v>
      </c>
      <c r="E138" s="408" t="s">
        <v>557</v>
      </c>
      <c r="F138" s="198" t="s">
        <v>13</v>
      </c>
      <c r="G138" s="613">
        <v>643.84</v>
      </c>
      <c r="H138" s="206" t="s">
        <v>2803</v>
      </c>
    </row>
    <row r="139" spans="2:9">
      <c r="B139" s="1180">
        <v>1052398441</v>
      </c>
      <c r="C139" s="1181" t="s">
        <v>407</v>
      </c>
      <c r="D139" s="1182" t="s">
        <v>556</v>
      </c>
      <c r="E139" s="1183" t="s">
        <v>573</v>
      </c>
      <c r="F139" s="1184" t="s">
        <v>13</v>
      </c>
      <c r="G139" s="613">
        <v>642.05999999999995</v>
      </c>
      <c r="H139" s="206" t="s">
        <v>2803</v>
      </c>
    </row>
    <row r="140" spans="2:9">
      <c r="B140" s="132">
        <v>1019045748</v>
      </c>
      <c r="C140" s="132" t="s">
        <v>372</v>
      </c>
      <c r="D140" s="1171" t="s">
        <v>556</v>
      </c>
      <c r="E140" s="408" t="s">
        <v>557</v>
      </c>
      <c r="F140" s="198" t="s">
        <v>13</v>
      </c>
      <c r="G140" s="613">
        <v>639.95000000000005</v>
      </c>
      <c r="H140" s="206" t="s">
        <v>2803</v>
      </c>
    </row>
    <row r="141" spans="2:9">
      <c r="B141" s="1180">
        <v>40044494</v>
      </c>
      <c r="C141" s="1181" t="s">
        <v>462</v>
      </c>
      <c r="D141" s="1182" t="s">
        <v>556</v>
      </c>
      <c r="E141" s="1183" t="s">
        <v>573</v>
      </c>
      <c r="F141" s="1184" t="s">
        <v>13</v>
      </c>
      <c r="G141" s="613">
        <v>634.28</v>
      </c>
      <c r="H141" s="206" t="s">
        <v>2803</v>
      </c>
    </row>
    <row r="142" spans="2:9">
      <c r="B142" s="1180">
        <v>7186902</v>
      </c>
      <c r="C142" s="1181" t="s">
        <v>492</v>
      </c>
      <c r="D142" s="1182" t="s">
        <v>556</v>
      </c>
      <c r="E142" s="1183" t="s">
        <v>573</v>
      </c>
      <c r="F142" s="1184" t="s">
        <v>13</v>
      </c>
      <c r="G142" s="613">
        <v>633.27</v>
      </c>
      <c r="H142" s="206" t="s">
        <v>2803</v>
      </c>
    </row>
    <row r="143" spans="2:9">
      <c r="B143" s="1180">
        <v>1052398032</v>
      </c>
      <c r="C143" s="1181" t="s">
        <v>405</v>
      </c>
      <c r="D143" s="1182" t="s">
        <v>556</v>
      </c>
      <c r="E143" s="1183" t="s">
        <v>573</v>
      </c>
      <c r="F143" s="1184" t="s">
        <v>13</v>
      </c>
      <c r="G143" s="613">
        <v>606.28</v>
      </c>
      <c r="H143" s="206" t="s">
        <v>2803</v>
      </c>
    </row>
    <row r="144" spans="2:9">
      <c r="B144" s="1180">
        <v>46457916</v>
      </c>
      <c r="C144" s="1181" t="s">
        <v>479</v>
      </c>
      <c r="D144" s="1182" t="s">
        <v>556</v>
      </c>
      <c r="E144" s="1183" t="s">
        <v>573</v>
      </c>
      <c r="F144" s="1184" t="s">
        <v>13</v>
      </c>
      <c r="G144" s="613">
        <v>599.27</v>
      </c>
      <c r="H144" s="206" t="s">
        <v>2803</v>
      </c>
    </row>
    <row r="145" spans="2:8">
      <c r="B145" s="1180">
        <v>1121843294</v>
      </c>
      <c r="C145" s="1181" t="s">
        <v>445</v>
      </c>
      <c r="D145" s="1182" t="s">
        <v>556</v>
      </c>
      <c r="E145" s="1183" t="s">
        <v>573</v>
      </c>
      <c r="F145" s="1184" t="s">
        <v>13</v>
      </c>
      <c r="G145" s="613">
        <v>596.30999999999995</v>
      </c>
      <c r="H145" s="206" t="s">
        <v>2803</v>
      </c>
    </row>
    <row r="146" spans="2:8">
      <c r="B146" s="1180">
        <v>23965505</v>
      </c>
      <c r="C146" s="1181" t="s">
        <v>450</v>
      </c>
      <c r="D146" s="1182" t="s">
        <v>556</v>
      </c>
      <c r="E146" s="1183" t="s">
        <v>573</v>
      </c>
      <c r="F146" s="1184" t="s">
        <v>13</v>
      </c>
      <c r="G146" s="613">
        <v>596.27</v>
      </c>
      <c r="H146" s="206" t="s">
        <v>2803</v>
      </c>
    </row>
    <row r="147" spans="2:8">
      <c r="B147" s="1180">
        <v>1049608984</v>
      </c>
      <c r="C147" s="1181" t="s">
        <v>379</v>
      </c>
      <c r="D147" s="1182" t="s">
        <v>556</v>
      </c>
      <c r="E147" s="1183" t="s">
        <v>573</v>
      </c>
      <c r="F147" s="1184" t="s">
        <v>13</v>
      </c>
      <c r="G147" s="613">
        <v>588.77</v>
      </c>
      <c r="H147" s="206" t="s">
        <v>2803</v>
      </c>
    </row>
    <row r="148" spans="2:8">
      <c r="B148" s="1180">
        <v>24213133</v>
      </c>
      <c r="C148" s="1181" t="s">
        <v>453</v>
      </c>
      <c r="D148" s="1182" t="s">
        <v>556</v>
      </c>
      <c r="E148" s="1183" t="s">
        <v>573</v>
      </c>
      <c r="F148" s="1184" t="s">
        <v>13</v>
      </c>
      <c r="G148" s="613">
        <v>585.78</v>
      </c>
      <c r="H148" s="206" t="s">
        <v>2803</v>
      </c>
    </row>
    <row r="149" spans="2:8">
      <c r="B149" s="132">
        <v>1118552066</v>
      </c>
      <c r="C149" s="132" t="s">
        <v>438</v>
      </c>
      <c r="D149" s="1171" t="s">
        <v>556</v>
      </c>
      <c r="E149" s="408" t="s">
        <v>557</v>
      </c>
      <c r="F149" s="198" t="s">
        <v>13</v>
      </c>
      <c r="G149" s="613">
        <v>582.16999999999996</v>
      </c>
      <c r="H149" s="206" t="s">
        <v>2803</v>
      </c>
    </row>
    <row r="150" spans="2:8">
      <c r="B150" s="1180">
        <v>1051266274</v>
      </c>
      <c r="C150" s="1181" t="s">
        <v>399</v>
      </c>
      <c r="D150" s="1182" t="s">
        <v>556</v>
      </c>
      <c r="E150" s="1183" t="s">
        <v>573</v>
      </c>
      <c r="F150" s="1184" t="s">
        <v>13</v>
      </c>
      <c r="G150" s="613">
        <v>575.77</v>
      </c>
      <c r="H150" s="206" t="s">
        <v>1680</v>
      </c>
    </row>
    <row r="151" spans="2:8">
      <c r="B151" s="1180">
        <v>7187811</v>
      </c>
      <c r="C151" s="1181" t="s">
        <v>494</v>
      </c>
      <c r="D151" s="1182" t="s">
        <v>556</v>
      </c>
      <c r="E151" s="1183" t="s">
        <v>573</v>
      </c>
      <c r="F151" s="1184" t="s">
        <v>13</v>
      </c>
      <c r="G151" s="613">
        <v>572.49</v>
      </c>
      <c r="H151" s="206" t="s">
        <v>2803</v>
      </c>
    </row>
    <row r="152" spans="2:8">
      <c r="B152" s="1180">
        <v>46386963</v>
      </c>
      <c r="C152" s="1181" t="s">
        <v>476</v>
      </c>
      <c r="D152" s="1182" t="s">
        <v>556</v>
      </c>
      <c r="E152" s="1183" t="s">
        <v>573</v>
      </c>
      <c r="F152" s="1184" t="s">
        <v>13</v>
      </c>
      <c r="G152" s="613">
        <v>556.82000000000005</v>
      </c>
      <c r="H152" s="206" t="s">
        <v>2803</v>
      </c>
    </row>
    <row r="153" spans="2:8">
      <c r="B153" s="1180">
        <v>24081479</v>
      </c>
      <c r="C153" s="1181" t="s">
        <v>452</v>
      </c>
      <c r="D153" s="1182" t="s">
        <v>556</v>
      </c>
      <c r="E153" s="1183" t="s">
        <v>573</v>
      </c>
      <c r="F153" s="1184" t="s">
        <v>13</v>
      </c>
      <c r="G153" s="613">
        <v>549.25</v>
      </c>
      <c r="H153" s="206" t="s">
        <v>2803</v>
      </c>
    </row>
    <row r="154" spans="2:8">
      <c r="B154" s="1180">
        <v>1049618347</v>
      </c>
      <c r="C154" s="1181" t="s">
        <v>389</v>
      </c>
      <c r="D154" s="1182" t="s">
        <v>556</v>
      </c>
      <c r="E154" s="1183" t="s">
        <v>573</v>
      </c>
      <c r="F154" s="1184" t="s">
        <v>13</v>
      </c>
      <c r="G154" s="613">
        <v>528.28</v>
      </c>
      <c r="H154" s="206" t="s">
        <v>2803</v>
      </c>
    </row>
    <row r="155" spans="2:8">
      <c r="B155" s="1180">
        <v>24049349</v>
      </c>
      <c r="C155" s="1181" t="s">
        <v>451</v>
      </c>
      <c r="D155" s="1182" t="s">
        <v>556</v>
      </c>
      <c r="E155" s="1183" t="s">
        <v>573</v>
      </c>
      <c r="F155" s="1184" t="s">
        <v>13</v>
      </c>
      <c r="G155" s="613">
        <v>511.78</v>
      </c>
      <c r="H155" s="206" t="s">
        <v>2803</v>
      </c>
    </row>
    <row r="156" spans="2:8">
      <c r="B156" s="1180">
        <v>1065893864</v>
      </c>
      <c r="C156" s="1181" t="s">
        <v>426</v>
      </c>
      <c r="D156" s="1182" t="s">
        <v>556</v>
      </c>
      <c r="E156" s="1183" t="s">
        <v>573</v>
      </c>
      <c r="F156" s="1184" t="s">
        <v>13</v>
      </c>
      <c r="G156" s="613">
        <v>505.06</v>
      </c>
      <c r="H156" s="206" t="s">
        <v>2803</v>
      </c>
    </row>
    <row r="157" spans="2:8">
      <c r="B157" s="1180">
        <v>1018459152</v>
      </c>
      <c r="C157" s="1181" t="s">
        <v>371</v>
      </c>
      <c r="D157" s="1182" t="s">
        <v>556</v>
      </c>
      <c r="E157" s="1183" t="s">
        <v>573</v>
      </c>
      <c r="F157" s="1184" t="s">
        <v>13</v>
      </c>
      <c r="G157" s="613">
        <v>491.25</v>
      </c>
      <c r="H157" s="206" t="s">
        <v>2803</v>
      </c>
    </row>
    <row r="158" spans="2:8">
      <c r="B158" s="1180">
        <v>1116544456</v>
      </c>
      <c r="C158" s="1181" t="s">
        <v>433</v>
      </c>
      <c r="D158" s="1182" t="s">
        <v>556</v>
      </c>
      <c r="E158" s="1183" t="s">
        <v>573</v>
      </c>
      <c r="F158" s="1184" t="s">
        <v>13</v>
      </c>
      <c r="G158" s="613">
        <v>487.65</v>
      </c>
      <c r="H158" s="206" t="s">
        <v>2803</v>
      </c>
    </row>
    <row r="159" spans="2:8">
      <c r="B159" s="1180">
        <v>4226959</v>
      </c>
      <c r="C159" s="1181" t="s">
        <v>467</v>
      </c>
      <c r="D159" s="1182" t="s">
        <v>556</v>
      </c>
      <c r="E159" s="1183" t="s">
        <v>573</v>
      </c>
      <c r="F159" s="1184" t="s">
        <v>13</v>
      </c>
      <c r="G159" s="613">
        <v>456.27</v>
      </c>
      <c r="H159" s="206" t="s">
        <v>2803</v>
      </c>
    </row>
    <row r="162" spans="2:13" ht="34.5" customHeight="1">
      <c r="B162" s="1207" t="s">
        <v>3148</v>
      </c>
      <c r="C162" s="1207"/>
      <c r="D162" s="1207"/>
      <c r="E162" s="1207"/>
      <c r="F162" s="1207"/>
      <c r="G162" s="1207"/>
      <c r="H162" s="1207"/>
      <c r="I162" s="1186"/>
      <c r="J162" s="1186"/>
      <c r="K162" s="1186"/>
      <c r="L162" s="1186"/>
      <c r="M162" s="1186"/>
    </row>
    <row r="163" spans="2:13" ht="11.25" customHeight="1">
      <c r="B163" s="1169" t="s">
        <v>3162</v>
      </c>
      <c r="C163" s="1170" t="s">
        <v>3163</v>
      </c>
      <c r="D163" s="1170" t="s">
        <v>3164</v>
      </c>
      <c r="E163" s="1170" t="s">
        <v>3165</v>
      </c>
      <c r="F163" s="1170" t="s">
        <v>3166</v>
      </c>
      <c r="G163" s="1170" t="s">
        <v>1389</v>
      </c>
      <c r="H163" s="1170" t="s">
        <v>3167</v>
      </c>
      <c r="J163" s="1186"/>
      <c r="K163" s="1186"/>
      <c r="L163" s="1186"/>
      <c r="M163" s="1186"/>
    </row>
    <row r="164" spans="2:13" ht="11.25" customHeight="1">
      <c r="B164" s="132">
        <v>79725748</v>
      </c>
      <c r="C164" s="132" t="s">
        <v>507</v>
      </c>
      <c r="D164" s="1171" t="s">
        <v>556</v>
      </c>
      <c r="E164" s="408" t="s">
        <v>557</v>
      </c>
      <c r="F164" s="198" t="s">
        <v>13</v>
      </c>
      <c r="G164" s="1187">
        <v>697.91499999999996</v>
      </c>
      <c r="H164" s="206" t="s">
        <v>1662</v>
      </c>
      <c r="I164" s="1186"/>
      <c r="J164" s="1186"/>
      <c r="K164" s="1186"/>
      <c r="L164" s="1186"/>
      <c r="M164" s="1186"/>
    </row>
    <row r="165" spans="2:13">
      <c r="B165" s="132">
        <v>1010168776</v>
      </c>
      <c r="C165" s="132" t="s">
        <v>365</v>
      </c>
      <c r="D165" s="1171" t="s">
        <v>556</v>
      </c>
      <c r="E165" s="408" t="s">
        <v>557</v>
      </c>
      <c r="F165" s="198" t="s">
        <v>13</v>
      </c>
      <c r="G165" s="1187">
        <v>647.35500000000002</v>
      </c>
      <c r="H165" s="206" t="s">
        <v>1662</v>
      </c>
    </row>
    <row r="166" spans="2:13">
      <c r="B166" s="1180">
        <v>1053779526</v>
      </c>
      <c r="C166" s="1181" t="s">
        <v>413</v>
      </c>
      <c r="D166" s="1182" t="s">
        <v>556</v>
      </c>
      <c r="E166" s="1183" t="s">
        <v>573</v>
      </c>
      <c r="F166" s="1184" t="s">
        <v>13</v>
      </c>
      <c r="G166" s="1187">
        <v>587.17333333333329</v>
      </c>
      <c r="H166" s="206" t="s">
        <v>1662</v>
      </c>
    </row>
    <row r="167" spans="2:13">
      <c r="B167" s="132">
        <v>1049624286</v>
      </c>
      <c r="C167" s="132" t="s">
        <v>392</v>
      </c>
      <c r="D167" s="1171" t="s">
        <v>556</v>
      </c>
      <c r="E167" s="408" t="s">
        <v>557</v>
      </c>
      <c r="F167" s="198" t="s">
        <v>13</v>
      </c>
      <c r="G167" s="1187">
        <v>583.06222222222209</v>
      </c>
      <c r="H167" s="206" t="s">
        <v>1662</v>
      </c>
    </row>
    <row r="168" spans="2:13">
      <c r="B168" s="132">
        <v>52714402</v>
      </c>
      <c r="C168" s="132" t="s">
        <v>483</v>
      </c>
      <c r="D168" s="1171" t="s">
        <v>556</v>
      </c>
      <c r="E168" s="408" t="s">
        <v>557</v>
      </c>
      <c r="F168" s="198" t="s">
        <v>13</v>
      </c>
      <c r="G168" s="1187">
        <v>583.02</v>
      </c>
      <c r="H168" s="206" t="s">
        <v>1662</v>
      </c>
    </row>
    <row r="169" spans="2:13">
      <c r="B169" s="132">
        <v>1019079687</v>
      </c>
      <c r="C169" s="132" t="s">
        <v>373</v>
      </c>
      <c r="D169" s="1171" t="s">
        <v>556</v>
      </c>
      <c r="E169" s="408" t="s">
        <v>557</v>
      </c>
      <c r="F169" s="198" t="s">
        <v>13</v>
      </c>
      <c r="G169" s="1187">
        <v>530.11999999999989</v>
      </c>
      <c r="H169" s="206" t="s">
        <v>1662</v>
      </c>
    </row>
    <row r="170" spans="2:13">
      <c r="B170" s="1180">
        <v>1049618347</v>
      </c>
      <c r="C170" s="1181" t="s">
        <v>389</v>
      </c>
      <c r="D170" s="1182" t="s">
        <v>556</v>
      </c>
      <c r="E170" s="1183" t="s">
        <v>573</v>
      </c>
      <c r="F170" s="1184" t="s">
        <v>13</v>
      </c>
      <c r="G170" s="1187">
        <v>528.28</v>
      </c>
      <c r="H170" s="206" t="s">
        <v>1662</v>
      </c>
    </row>
    <row r="171" spans="2:13">
      <c r="B171" s="1180">
        <v>1018455105</v>
      </c>
      <c r="C171" s="1181" t="s">
        <v>370</v>
      </c>
      <c r="D171" s="1182" t="s">
        <v>556</v>
      </c>
      <c r="E171" s="1183" t="s">
        <v>573</v>
      </c>
      <c r="F171" s="1184" t="s">
        <v>13</v>
      </c>
      <c r="G171" s="1187">
        <v>509.30999999999995</v>
      </c>
      <c r="H171" s="206" t="s">
        <v>1662</v>
      </c>
    </row>
    <row r="172" spans="2:13">
      <c r="B172" s="1180">
        <v>1052398408</v>
      </c>
      <c r="C172" s="1181" t="s">
        <v>406</v>
      </c>
      <c r="D172" s="1182" t="s">
        <v>556</v>
      </c>
      <c r="E172" s="1183" t="s">
        <v>573</v>
      </c>
      <c r="F172" s="1184" t="s">
        <v>13</v>
      </c>
      <c r="G172" s="1187">
        <v>481.37611111111096</v>
      </c>
      <c r="H172" s="206" t="s">
        <v>1662</v>
      </c>
    </row>
    <row r="175" spans="2:13" ht="48" customHeight="1">
      <c r="B175" s="1206" t="s">
        <v>3143</v>
      </c>
      <c r="C175" s="1206"/>
      <c r="D175" s="1206"/>
      <c r="E175" s="1206"/>
      <c r="F175" s="1206"/>
      <c r="G175" s="1206"/>
      <c r="H175" s="1206"/>
    </row>
    <row r="176" spans="2:13" ht="23.25" customHeight="1">
      <c r="B176" s="1169" t="s">
        <v>3170</v>
      </c>
      <c r="C176" s="1170" t="s">
        <v>541</v>
      </c>
      <c r="D176" s="1170" t="s">
        <v>542</v>
      </c>
      <c r="E176" s="1170" t="s">
        <v>3144</v>
      </c>
      <c r="F176" s="1170" t="s">
        <v>12</v>
      </c>
      <c r="G176" s="1170" t="s">
        <v>3145</v>
      </c>
      <c r="H176" s="1170" t="s">
        <v>3146</v>
      </c>
    </row>
    <row r="177" spans="2:9" ht="113.25" customHeight="1">
      <c r="B177" s="1188">
        <v>1054658387</v>
      </c>
      <c r="C177" s="1188" t="s">
        <v>1278</v>
      </c>
      <c r="D177" s="1189">
        <v>260522</v>
      </c>
      <c r="E177" s="1188" t="s">
        <v>1401</v>
      </c>
      <c r="F177" s="1189" t="s">
        <v>13</v>
      </c>
      <c r="G177" s="1188" t="s">
        <v>3153</v>
      </c>
      <c r="H177" s="1188" t="s">
        <v>3154</v>
      </c>
      <c r="I177" s="1199"/>
    </row>
    <row r="178" spans="2:9" ht="102.75" customHeight="1">
      <c r="B178" s="1188">
        <v>1049629795</v>
      </c>
      <c r="C178" s="1188" t="s">
        <v>1167</v>
      </c>
      <c r="D178" s="1189">
        <v>260522</v>
      </c>
      <c r="E178" s="1188" t="s">
        <v>1401</v>
      </c>
      <c r="F178" s="1189" t="s">
        <v>13</v>
      </c>
      <c r="G178" s="1188" t="s">
        <v>3156</v>
      </c>
      <c r="H178" s="1188" t="s">
        <v>3154</v>
      </c>
      <c r="I178" s="1199"/>
    </row>
    <row r="179" spans="2:9" ht="140.25" customHeight="1">
      <c r="B179" s="1188">
        <v>1122125450</v>
      </c>
      <c r="C179" s="1188" t="s">
        <v>3177</v>
      </c>
      <c r="D179" s="1189">
        <v>260511</v>
      </c>
      <c r="E179" s="1188" t="s">
        <v>571</v>
      </c>
      <c r="F179" s="1189">
        <v>3</v>
      </c>
      <c r="G179" s="1188" t="s">
        <v>3158</v>
      </c>
      <c r="H179" s="1188" t="s">
        <v>3159</v>
      </c>
    </row>
    <row r="180" spans="2:9" ht="18.75" customHeight="1">
      <c r="B180" s="1173"/>
      <c r="C180" s="843"/>
      <c r="D180" s="1190"/>
      <c r="E180" s="385"/>
      <c r="F180" s="385"/>
      <c r="G180" s="1046"/>
      <c r="H180" s="1191"/>
    </row>
    <row r="181" spans="2:9" ht="20.25" customHeight="1"/>
    <row r="182" spans="2:9" ht="21" customHeight="1">
      <c r="B182" s="1206" t="s">
        <v>3171</v>
      </c>
      <c r="C182" s="1206"/>
      <c r="D182" s="1206"/>
      <c r="E182" s="1206"/>
      <c r="F182" s="1206"/>
      <c r="G182" s="1206"/>
      <c r="H182" s="1206"/>
    </row>
    <row r="183" spans="2:9" ht="20.25" customHeight="1">
      <c r="B183" s="1169" t="s">
        <v>3170</v>
      </c>
      <c r="C183" s="1170" t="s">
        <v>541</v>
      </c>
      <c r="D183" s="1170" t="s">
        <v>542</v>
      </c>
      <c r="E183" s="1170" t="s">
        <v>3144</v>
      </c>
      <c r="F183" s="1170" t="s">
        <v>12</v>
      </c>
      <c r="G183" s="1170" t="s">
        <v>3145</v>
      </c>
      <c r="H183" s="1170" t="s">
        <v>3146</v>
      </c>
    </row>
    <row r="184" spans="2:9" ht="150" customHeight="1">
      <c r="B184" s="1192">
        <v>1118549987</v>
      </c>
      <c r="C184" s="1193" t="s">
        <v>1371</v>
      </c>
      <c r="D184" s="206">
        <v>260511</v>
      </c>
      <c r="E184" s="1194" t="s">
        <v>571</v>
      </c>
      <c r="F184" s="1189">
        <v>3</v>
      </c>
      <c r="G184" s="1195" t="s">
        <v>3157</v>
      </c>
      <c r="H184" s="1188" t="s">
        <v>3175</v>
      </c>
    </row>
    <row r="185" spans="2:9" ht="131.25" customHeight="1">
      <c r="B185" s="1192" t="s">
        <v>3160</v>
      </c>
      <c r="C185" s="1197" t="s">
        <v>3174</v>
      </c>
      <c r="D185" s="1171" t="s">
        <v>548</v>
      </c>
      <c r="E185" s="408" t="s">
        <v>549</v>
      </c>
      <c r="F185" s="198" t="s">
        <v>13</v>
      </c>
      <c r="G185" s="1195" t="s">
        <v>3161</v>
      </c>
      <c r="H185" s="1188" t="s">
        <v>3176</v>
      </c>
    </row>
    <row r="186" spans="2:9" ht="133.5" customHeight="1">
      <c r="B186" s="1196" t="s">
        <v>3160</v>
      </c>
      <c r="C186" s="1197" t="s">
        <v>3174</v>
      </c>
      <c r="D186" s="1163" t="s">
        <v>1812</v>
      </c>
      <c r="E186" s="411" t="s">
        <v>1401</v>
      </c>
      <c r="F186" s="325" t="s">
        <v>13</v>
      </c>
      <c r="G186" s="1195" t="s">
        <v>3161</v>
      </c>
      <c r="H186" s="1188" t="s">
        <v>3176</v>
      </c>
    </row>
  </sheetData>
  <sortState ref="B164:H172">
    <sortCondition descending="1" ref="G164:G172"/>
  </sortState>
  <mergeCells count="13">
    <mergeCell ref="B1:H2"/>
    <mergeCell ref="B5:H5"/>
    <mergeCell ref="B8:H8"/>
    <mergeCell ref="B14:H14"/>
    <mergeCell ref="B40:H40"/>
    <mergeCell ref="B182:H182"/>
    <mergeCell ref="B11:H11"/>
    <mergeCell ref="B61:H61"/>
    <mergeCell ref="B85:H85"/>
    <mergeCell ref="B99:H99"/>
    <mergeCell ref="B132:H132"/>
    <mergeCell ref="B162:H162"/>
    <mergeCell ref="B175:H175"/>
  </mergeCells>
  <conditionalFormatting sqref="B16:B37">
    <cfRule type="duplicateValues" dxfId="15" priority="14"/>
  </conditionalFormatting>
  <conditionalFormatting sqref="B42:B57">
    <cfRule type="duplicateValues" dxfId="14" priority="13"/>
  </conditionalFormatting>
  <conditionalFormatting sqref="B63:B82">
    <cfRule type="duplicateValues" dxfId="13" priority="12"/>
  </conditionalFormatting>
  <conditionalFormatting sqref="B87:B96">
    <cfRule type="duplicateValues" dxfId="12" priority="11"/>
  </conditionalFormatting>
  <conditionalFormatting sqref="B101:B129">
    <cfRule type="duplicateValues" dxfId="11" priority="10"/>
  </conditionalFormatting>
  <conditionalFormatting sqref="B134:B159">
    <cfRule type="duplicateValues" dxfId="10" priority="9"/>
  </conditionalFormatting>
  <conditionalFormatting sqref="B164:B172">
    <cfRule type="duplicateValues" dxfId="9" priority="8"/>
  </conditionalFormatting>
  <conditionalFormatting sqref="B184:B185">
    <cfRule type="duplicateValues" dxfId="8" priority="4"/>
  </conditionalFormatting>
  <conditionalFormatting sqref="B186">
    <cfRule type="duplicateValues" dxfId="7" priority="3"/>
  </conditionalFormatting>
  <conditionalFormatting sqref="J87:J96">
    <cfRule type="duplicateValues" dxfId="6" priority="1"/>
  </conditionalFormatting>
  <pageMargins left="0.70866141732283472" right="0.70866141732283472" top="0.74803149606299213" bottom="0.74803149606299213" header="0.31496062992125984" footer="0.31496062992125984"/>
  <pageSetup paperSize="14" scale="5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4" bestFit="1" customWidth="1"/>
    <col min="2" max="2" width="13.109375" style="414" customWidth="1"/>
    <col min="3" max="3" width="27.33203125" style="414" customWidth="1"/>
    <col min="4" max="4" width="37.6640625" style="418" customWidth="1"/>
    <col min="5" max="5" width="20.5546875" style="418" customWidth="1"/>
    <col min="6" max="6" width="37.109375" style="414" customWidth="1"/>
    <col min="7" max="7" width="20.6640625" style="414" customWidth="1"/>
    <col min="8" max="16384" width="8.88671875" style="414"/>
  </cols>
  <sheetData>
    <row r="1" spans="1:8" ht="45">
      <c r="A1" s="468" t="s">
        <v>3051</v>
      </c>
      <c r="B1" s="468" t="s">
        <v>3052</v>
      </c>
      <c r="C1" s="468" t="s">
        <v>3053</v>
      </c>
      <c r="D1" s="469"/>
      <c r="E1" s="468" t="s">
        <v>3054</v>
      </c>
      <c r="F1" s="468" t="s">
        <v>3055</v>
      </c>
      <c r="G1" s="468" t="s">
        <v>3056</v>
      </c>
      <c r="H1" s="468" t="s">
        <v>3057</v>
      </c>
    </row>
    <row r="2" spans="1:8" ht="30">
      <c r="A2" s="470" t="s">
        <v>3058</v>
      </c>
      <c r="B2" s="471">
        <v>44700</v>
      </c>
      <c r="C2" s="472" t="s">
        <v>3059</v>
      </c>
      <c r="D2" s="469" t="s">
        <v>3060</v>
      </c>
      <c r="E2" s="469" t="s">
        <v>3061</v>
      </c>
      <c r="F2" s="473" t="s">
        <v>3062</v>
      </c>
      <c r="G2" s="473"/>
      <c r="H2" s="473"/>
    </row>
    <row r="3" spans="1:8" ht="75">
      <c r="A3" s="470" t="s">
        <v>3043</v>
      </c>
      <c r="B3" s="474">
        <v>44700</v>
      </c>
      <c r="C3" s="475" t="s">
        <v>3063</v>
      </c>
      <c r="D3" s="476" t="s">
        <v>3064</v>
      </c>
      <c r="E3" s="476" t="s">
        <v>3065</v>
      </c>
      <c r="F3" s="477" t="s">
        <v>3066</v>
      </c>
      <c r="G3" s="469" t="s">
        <v>3067</v>
      </c>
      <c r="H3" s="473">
        <v>575.77</v>
      </c>
    </row>
    <row r="4" spans="1:8" ht="90">
      <c r="A4" s="470" t="s">
        <v>3068</v>
      </c>
      <c r="B4" s="471">
        <v>44700</v>
      </c>
      <c r="C4" s="472" t="s">
        <v>3069</v>
      </c>
      <c r="D4" s="469" t="s">
        <v>3070</v>
      </c>
      <c r="E4" s="469" t="s">
        <v>3071</v>
      </c>
      <c r="F4" s="473"/>
      <c r="G4" s="473"/>
      <c r="H4" s="473"/>
    </row>
    <row r="5" spans="1:8" ht="90">
      <c r="A5" s="470" t="s">
        <v>3047</v>
      </c>
      <c r="B5" s="471">
        <v>44700</v>
      </c>
      <c r="C5" s="472" t="s">
        <v>3072</v>
      </c>
      <c r="D5" s="469" t="s">
        <v>3070</v>
      </c>
      <c r="E5" s="469" t="s">
        <v>3073</v>
      </c>
      <c r="F5" s="473"/>
      <c r="G5" s="473"/>
      <c r="H5" s="473"/>
    </row>
    <row r="6" spans="1:8" ht="30">
      <c r="A6" s="470" t="s">
        <v>3074</v>
      </c>
      <c r="B6" s="471">
        <v>44700</v>
      </c>
      <c r="C6" s="472" t="s">
        <v>3075</v>
      </c>
      <c r="D6" s="469" t="s">
        <v>3076</v>
      </c>
      <c r="E6" s="478" t="s">
        <v>3061</v>
      </c>
      <c r="F6" s="473" t="s">
        <v>3077</v>
      </c>
      <c r="G6" s="473"/>
      <c r="H6" s="473"/>
    </row>
    <row r="7" spans="1:8" ht="30">
      <c r="A7" s="470" t="s">
        <v>3078</v>
      </c>
      <c r="B7" s="471">
        <v>44700</v>
      </c>
      <c r="C7" s="472" t="s">
        <v>3079</v>
      </c>
      <c r="D7" s="469" t="s">
        <v>3076</v>
      </c>
      <c r="E7" s="469" t="s">
        <v>3061</v>
      </c>
      <c r="F7" s="473" t="s">
        <v>3077</v>
      </c>
      <c r="G7" s="473"/>
      <c r="H7" s="473"/>
    </row>
    <row r="8" spans="1:8">
      <c r="A8" s="470" t="s">
        <v>3080</v>
      </c>
      <c r="B8" s="471">
        <v>44700</v>
      </c>
      <c r="C8" s="472" t="s">
        <v>3081</v>
      </c>
      <c r="D8" s="469" t="s">
        <v>3082</v>
      </c>
      <c r="E8" s="469" t="s">
        <v>3061</v>
      </c>
      <c r="F8" s="473" t="s">
        <v>3083</v>
      </c>
      <c r="G8" s="473"/>
      <c r="H8" s="473"/>
    </row>
    <row r="9" spans="1:8">
      <c r="A9" s="470" t="s">
        <v>3084</v>
      </c>
      <c r="B9" s="471">
        <v>44700</v>
      </c>
      <c r="C9" s="472" t="s">
        <v>3085</v>
      </c>
      <c r="D9" s="469" t="s">
        <v>3082</v>
      </c>
      <c r="E9" s="469" t="s">
        <v>3061</v>
      </c>
      <c r="F9" s="473" t="s">
        <v>3086</v>
      </c>
      <c r="G9" s="473"/>
      <c r="H9" s="473"/>
    </row>
    <row r="12" spans="1:8">
      <c r="A12" s="468" t="s">
        <v>3087</v>
      </c>
      <c r="B12" s="468" t="s">
        <v>3052</v>
      </c>
      <c r="C12" s="468" t="s">
        <v>3053</v>
      </c>
      <c r="D12" s="469"/>
      <c r="E12" s="469"/>
      <c r="F12" s="473"/>
    </row>
    <row r="13" spans="1:8" ht="30">
      <c r="A13" s="470" t="s">
        <v>2360</v>
      </c>
      <c r="B13" s="479">
        <v>44713</v>
      </c>
      <c r="C13" s="480" t="s">
        <v>3088</v>
      </c>
      <c r="D13" s="481" t="s">
        <v>3089</v>
      </c>
      <c r="E13" s="482" t="s">
        <v>3090</v>
      </c>
      <c r="F13" s="481" t="s">
        <v>3091</v>
      </c>
      <c r="G13" s="414">
        <v>655.21</v>
      </c>
    </row>
    <row r="14" spans="1:8" ht="30">
      <c r="A14" s="470" t="s">
        <v>3092</v>
      </c>
      <c r="B14" s="471">
        <v>44708</v>
      </c>
      <c r="C14" s="472" t="s">
        <v>3093</v>
      </c>
      <c r="D14" s="469" t="s">
        <v>3076</v>
      </c>
      <c r="E14" s="469" t="s">
        <v>3061</v>
      </c>
      <c r="F14" s="473" t="s">
        <v>3094</v>
      </c>
    </row>
    <row r="18" spans="1:6">
      <c r="A18" s="468" t="s">
        <v>3087</v>
      </c>
      <c r="B18" s="468" t="s">
        <v>3052</v>
      </c>
      <c r="C18" s="468" t="s">
        <v>3053</v>
      </c>
      <c r="D18" s="469"/>
      <c r="E18" s="469"/>
      <c r="F18" s="473"/>
    </row>
    <row r="19" spans="1:6">
      <c r="A19" s="470" t="s">
        <v>3095</v>
      </c>
      <c r="B19" s="471">
        <v>44715</v>
      </c>
      <c r="C19" s="472" t="s">
        <v>3096</v>
      </c>
      <c r="D19" s="473" t="s">
        <v>566</v>
      </c>
      <c r="E19" s="469" t="s">
        <v>3061</v>
      </c>
      <c r="F19" s="473" t="s">
        <v>3097</v>
      </c>
    </row>
    <row r="20" spans="1:6" ht="30">
      <c r="A20" s="470" t="s">
        <v>2376</v>
      </c>
      <c r="B20" s="479">
        <v>44715</v>
      </c>
      <c r="C20" s="480" t="s">
        <v>3098</v>
      </c>
      <c r="D20" s="481" t="s">
        <v>566</v>
      </c>
      <c r="E20" s="482" t="s">
        <v>3099</v>
      </c>
      <c r="F20" s="481" t="s">
        <v>3100</v>
      </c>
    </row>
    <row r="21" spans="1:6" ht="30">
      <c r="A21" s="470" t="s">
        <v>2377</v>
      </c>
      <c r="B21" s="479">
        <v>44715</v>
      </c>
      <c r="C21" s="480" t="s">
        <v>3101</v>
      </c>
      <c r="D21" s="481" t="s">
        <v>566</v>
      </c>
      <c r="E21" s="482" t="s">
        <v>3102</v>
      </c>
      <c r="F21" s="481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26" t="s">
        <v>11</v>
      </c>
      <c r="B1" s="426" t="s">
        <v>541</v>
      </c>
      <c r="C1" s="427" t="s">
        <v>2830</v>
      </c>
      <c r="D1" s="428" t="s">
        <v>0</v>
      </c>
      <c r="E1" s="426" t="s">
        <v>2831</v>
      </c>
      <c r="F1" s="426" t="s">
        <v>2832</v>
      </c>
      <c r="G1" s="426" t="s">
        <v>2833</v>
      </c>
      <c r="H1" s="426" t="s">
        <v>2834</v>
      </c>
      <c r="I1" s="426" t="s">
        <v>2835</v>
      </c>
      <c r="J1" s="426" t="s">
        <v>2836</v>
      </c>
      <c r="K1" s="426" t="s">
        <v>2837</v>
      </c>
      <c r="L1" s="426" t="s">
        <v>2838</v>
      </c>
    </row>
    <row r="2" spans="1:14" ht="15.75">
      <c r="A2" s="429">
        <v>80864693</v>
      </c>
      <c r="B2" s="429" t="s">
        <v>361</v>
      </c>
      <c r="C2" s="430">
        <v>482</v>
      </c>
      <c r="D2" s="431" t="s">
        <v>2839</v>
      </c>
      <c r="E2" s="429" t="s">
        <v>2370</v>
      </c>
      <c r="F2" s="429">
        <v>548.21</v>
      </c>
      <c r="G2" s="429">
        <v>171.5</v>
      </c>
      <c r="H2" s="429">
        <v>99.5</v>
      </c>
      <c r="I2" s="429">
        <v>75</v>
      </c>
      <c r="J2" s="429">
        <v>894.21</v>
      </c>
      <c r="K2" s="432">
        <v>44651</v>
      </c>
      <c r="L2" s="432">
        <v>44684</v>
      </c>
      <c r="M2" t="e">
        <f>VLOOKUP(A2,#REF!,1,FALSE)</f>
        <v>#REF!</v>
      </c>
      <c r="N2">
        <f>VLOOKUP(A2,'REGISTRO ELEGIBLES(NOViG29MAYO'!$B$3:$Q$1031,1,FALSE)</f>
        <v>80864693</v>
      </c>
    </row>
    <row r="3" spans="1:14" ht="15.75">
      <c r="A3" s="429">
        <v>1057411172</v>
      </c>
      <c r="B3" s="429" t="s">
        <v>306</v>
      </c>
      <c r="C3" s="430">
        <v>482</v>
      </c>
      <c r="D3" s="431" t="s">
        <v>2839</v>
      </c>
      <c r="E3" s="429" t="s">
        <v>2370</v>
      </c>
      <c r="F3" s="429">
        <v>498.39</v>
      </c>
      <c r="G3" s="429">
        <v>165</v>
      </c>
      <c r="H3" s="429">
        <v>100</v>
      </c>
      <c r="I3" s="429">
        <v>95</v>
      </c>
      <c r="J3" s="429">
        <v>858.39</v>
      </c>
      <c r="K3" s="432">
        <v>44651</v>
      </c>
      <c r="L3" s="432">
        <v>44684</v>
      </c>
      <c r="M3" t="e">
        <f>VLOOKUP(A3,#REF!,1,FALSE)</f>
        <v>#REF!</v>
      </c>
      <c r="N3">
        <f>VLOOKUP(A3,'REGISTRO ELEGIBLES(NOViG29MAYO'!$B$3:$Q$1031,1,FALSE)</f>
        <v>1057411172</v>
      </c>
    </row>
    <row r="4" spans="1:14" ht="15.75">
      <c r="A4" s="429">
        <v>1052395208</v>
      </c>
      <c r="B4" s="429" t="s">
        <v>304</v>
      </c>
      <c r="C4" s="430">
        <v>482</v>
      </c>
      <c r="D4" s="431" t="s">
        <v>2839</v>
      </c>
      <c r="E4" s="429" t="s">
        <v>2370</v>
      </c>
      <c r="F4" s="429">
        <v>498.39</v>
      </c>
      <c r="G4" s="429">
        <v>159.5</v>
      </c>
      <c r="H4" s="429">
        <v>81.33</v>
      </c>
      <c r="I4" s="429">
        <v>35</v>
      </c>
      <c r="J4" s="429">
        <v>774.22</v>
      </c>
      <c r="K4" s="432">
        <v>44651</v>
      </c>
      <c r="L4" s="432">
        <v>44684</v>
      </c>
      <c r="M4" t="e">
        <f>VLOOKUP(A4,#REF!,1,FALSE)</f>
        <v>#REF!</v>
      </c>
      <c r="N4" t="e">
        <f>VLOOKUP(A4,'REGISTRO ELEGIBLES(NOViG29MAYO'!$B$3:$Q$1031,1,FALSE)</f>
        <v>#N/A</v>
      </c>
    </row>
    <row r="5" spans="1:14" ht="15.75">
      <c r="A5" s="429">
        <v>40044775</v>
      </c>
      <c r="B5" s="429" t="s">
        <v>323</v>
      </c>
      <c r="C5" s="430">
        <v>482</v>
      </c>
      <c r="D5" s="431" t="s">
        <v>2839</v>
      </c>
      <c r="E5" s="429" t="s">
        <v>2370</v>
      </c>
      <c r="F5" s="429">
        <v>481.8</v>
      </c>
      <c r="G5" s="429">
        <v>162</v>
      </c>
      <c r="H5" s="429">
        <v>86.67</v>
      </c>
      <c r="I5" s="429">
        <v>20</v>
      </c>
      <c r="J5" s="429">
        <v>750.47</v>
      </c>
      <c r="K5" s="432">
        <v>44651</v>
      </c>
      <c r="L5" s="432">
        <v>44684</v>
      </c>
      <c r="M5" t="e">
        <f>VLOOKUP(A5,#REF!,1,FALSE)</f>
        <v>#REF!</v>
      </c>
      <c r="N5">
        <f>VLOOKUP(A5,'REGISTRO ELEGIBLES(NOViG29MAYO'!$B$3:$Q$1031,1,FALSE)</f>
        <v>40044775</v>
      </c>
    </row>
    <row r="6" spans="1:14" ht="15.75">
      <c r="A6" s="429">
        <v>74081379</v>
      </c>
      <c r="B6" s="429" t="s">
        <v>354</v>
      </c>
      <c r="C6" s="430">
        <v>482</v>
      </c>
      <c r="D6" s="431" t="s">
        <v>2839</v>
      </c>
      <c r="E6" s="429" t="s">
        <v>2370</v>
      </c>
      <c r="F6" s="429">
        <v>415.38</v>
      </c>
      <c r="G6" s="429">
        <v>160</v>
      </c>
      <c r="H6" s="429">
        <v>100</v>
      </c>
      <c r="I6" s="429">
        <v>70</v>
      </c>
      <c r="J6" s="429">
        <v>745.38</v>
      </c>
      <c r="K6" s="432">
        <v>44651</v>
      </c>
      <c r="L6" s="432">
        <v>44684</v>
      </c>
      <c r="M6" t="e">
        <f>VLOOKUP(A6,#REF!,1,FALSE)</f>
        <v>#REF!</v>
      </c>
      <c r="N6">
        <f>VLOOKUP(A6,'REGISTRO ELEGIBLES(NOViG29MAYO'!$B$3:$Q$1031,1,FALSE)</f>
        <v>74081379</v>
      </c>
    </row>
    <row r="7" spans="1:14" ht="15.75">
      <c r="A7" s="429">
        <v>1070590983</v>
      </c>
      <c r="B7" s="429" t="s">
        <v>308</v>
      </c>
      <c r="C7" s="430">
        <v>482</v>
      </c>
      <c r="D7" s="431" t="s">
        <v>2839</v>
      </c>
      <c r="E7" s="429" t="s">
        <v>2370</v>
      </c>
      <c r="F7" s="429">
        <v>448.59</v>
      </c>
      <c r="G7" s="429">
        <v>168.5</v>
      </c>
      <c r="H7" s="429">
        <v>68.28</v>
      </c>
      <c r="I7" s="429">
        <v>50</v>
      </c>
      <c r="J7" s="429">
        <v>735.37</v>
      </c>
      <c r="K7" s="432">
        <v>44651</v>
      </c>
      <c r="L7" s="432">
        <v>44684</v>
      </c>
      <c r="M7" t="e">
        <f>VLOOKUP(A7,#REF!,1,FALSE)</f>
        <v>#REF!</v>
      </c>
      <c r="N7">
        <f>VLOOKUP(A7,'REGISTRO ELEGIBLES(NOViG29MAYO'!$B$3:$Q$1031,1,FALSE)</f>
        <v>1070590983</v>
      </c>
    </row>
    <row r="8" spans="1:14" ht="15.75">
      <c r="A8" s="429">
        <v>46458403</v>
      </c>
      <c r="B8" s="429" t="s">
        <v>336</v>
      </c>
      <c r="C8" s="430">
        <v>482</v>
      </c>
      <c r="D8" s="431" t="s">
        <v>2839</v>
      </c>
      <c r="E8" s="429" t="s">
        <v>2370</v>
      </c>
      <c r="F8" s="429">
        <v>382.19</v>
      </c>
      <c r="G8" s="429">
        <v>167.5</v>
      </c>
      <c r="H8" s="429">
        <v>100</v>
      </c>
      <c r="I8" s="429">
        <v>80</v>
      </c>
      <c r="J8" s="429">
        <v>729.69</v>
      </c>
      <c r="K8" s="432">
        <v>44651</v>
      </c>
      <c r="L8" s="432">
        <v>44684</v>
      </c>
      <c r="M8" t="e">
        <f>VLOOKUP(A8,#REF!,1,FALSE)</f>
        <v>#REF!</v>
      </c>
      <c r="N8">
        <f>VLOOKUP(A8,'REGISTRO ELEGIBLES(NOViG29MAYO'!$B$3:$Q$1031,1,FALSE)</f>
        <v>46458403</v>
      </c>
    </row>
    <row r="9" spans="1:14" ht="15.75">
      <c r="A9" s="429">
        <v>40045406</v>
      </c>
      <c r="B9" s="429" t="s">
        <v>324</v>
      </c>
      <c r="C9" s="430">
        <v>482</v>
      </c>
      <c r="D9" s="431" t="s">
        <v>2839</v>
      </c>
      <c r="E9" s="429" t="s">
        <v>2370</v>
      </c>
      <c r="F9" s="429">
        <v>365.58</v>
      </c>
      <c r="G9" s="429">
        <v>178</v>
      </c>
      <c r="H9" s="429">
        <v>100</v>
      </c>
      <c r="I9" s="429">
        <v>70</v>
      </c>
      <c r="J9" s="429">
        <v>713.58</v>
      </c>
      <c r="K9" s="432">
        <v>44651</v>
      </c>
      <c r="L9" s="432">
        <v>44684</v>
      </c>
      <c r="M9" t="e">
        <f>VLOOKUP(A9,#REF!,1,FALSE)</f>
        <v>#REF!</v>
      </c>
      <c r="N9">
        <f>VLOOKUP(A9,'REGISTRO ELEGIBLES(NOViG29MAYO'!$B$3:$Q$1031,1,FALSE)</f>
        <v>40045406</v>
      </c>
    </row>
    <row r="10" spans="1:14" ht="15.75">
      <c r="A10" s="429">
        <v>7180013</v>
      </c>
      <c r="B10" s="429" t="s">
        <v>347</v>
      </c>
      <c r="C10" s="430">
        <v>482</v>
      </c>
      <c r="D10" s="431" t="s">
        <v>2839</v>
      </c>
      <c r="E10" s="429" t="s">
        <v>2370</v>
      </c>
      <c r="F10" s="429">
        <v>498.39</v>
      </c>
      <c r="G10" s="429">
        <v>170</v>
      </c>
      <c r="H10" s="429">
        <v>38.67</v>
      </c>
      <c r="I10" s="429">
        <v>5</v>
      </c>
      <c r="J10" s="429">
        <v>712.06</v>
      </c>
      <c r="K10" s="432">
        <v>44651</v>
      </c>
      <c r="L10" s="432">
        <v>44684</v>
      </c>
      <c r="M10" t="e">
        <f>VLOOKUP(A10,#REF!,1,FALSE)</f>
        <v>#REF!</v>
      </c>
      <c r="N10">
        <f>VLOOKUP(A10,'REGISTRO ELEGIBLES(NOViG29MAYO'!$B$3:$Q$1031,1,FALSE)</f>
        <v>7180013</v>
      </c>
    </row>
    <row r="11" spans="1:14" ht="15.75">
      <c r="A11" s="429">
        <v>46452367</v>
      </c>
      <c r="B11" s="429" t="s">
        <v>331</v>
      </c>
      <c r="C11" s="430">
        <v>482</v>
      </c>
      <c r="D11" s="431" t="s">
        <v>2839</v>
      </c>
      <c r="E11" s="429" t="s">
        <v>2370</v>
      </c>
      <c r="F11" s="429">
        <v>398.79</v>
      </c>
      <c r="G11" s="429">
        <v>159.5</v>
      </c>
      <c r="H11" s="429">
        <v>100</v>
      </c>
      <c r="I11" s="429">
        <v>50</v>
      </c>
      <c r="J11" s="429">
        <v>708.29</v>
      </c>
      <c r="K11" s="432">
        <v>44651</v>
      </c>
      <c r="L11" s="432">
        <v>44684</v>
      </c>
      <c r="M11" t="e">
        <f>VLOOKUP(A11,#REF!,1,FALSE)</f>
        <v>#REF!</v>
      </c>
      <c r="N11">
        <f>VLOOKUP(A11,'REGISTRO ELEGIBLES(NOViG29MAYO'!$B$3:$Q$1031,1,FALSE)</f>
        <v>46452367</v>
      </c>
    </row>
    <row r="12" spans="1:14" ht="15.75">
      <c r="A12" s="429">
        <v>1128406350</v>
      </c>
      <c r="B12" s="429" t="s">
        <v>313</v>
      </c>
      <c r="C12" s="430">
        <v>482</v>
      </c>
      <c r="D12" s="431" t="s">
        <v>2839</v>
      </c>
      <c r="E12" s="429" t="s">
        <v>2370</v>
      </c>
      <c r="F12" s="429">
        <v>415.38</v>
      </c>
      <c r="G12" s="429">
        <v>166.5</v>
      </c>
      <c r="H12" s="429">
        <v>73.89</v>
      </c>
      <c r="I12" s="429">
        <v>35</v>
      </c>
      <c r="J12" s="429">
        <v>690.77</v>
      </c>
      <c r="K12" s="432">
        <v>44651</v>
      </c>
      <c r="L12" s="432">
        <v>44684</v>
      </c>
      <c r="M12" t="e">
        <f>VLOOKUP(A12,#REF!,1,FALSE)</f>
        <v>#REF!</v>
      </c>
      <c r="N12" t="e">
        <f>VLOOKUP(A12,'REGISTRO ELEGIBLES(NOViG29MAYO'!$B$3:$Q$1031,1,FALSE)</f>
        <v>#N/A</v>
      </c>
    </row>
    <row r="13" spans="1:14" ht="15.75">
      <c r="A13" s="429">
        <v>41056426</v>
      </c>
      <c r="B13" s="429" t="s">
        <v>326</v>
      </c>
      <c r="C13" s="430">
        <v>482</v>
      </c>
      <c r="D13" s="431" t="s">
        <v>2839</v>
      </c>
      <c r="E13" s="429" t="s">
        <v>2370</v>
      </c>
      <c r="F13" s="429">
        <v>465.2</v>
      </c>
      <c r="G13" s="429">
        <v>157</v>
      </c>
      <c r="H13" s="429">
        <v>55.67</v>
      </c>
      <c r="I13" s="429">
        <v>10</v>
      </c>
      <c r="J13" s="429">
        <v>687.87</v>
      </c>
      <c r="K13" s="432">
        <v>44651</v>
      </c>
      <c r="L13" s="432">
        <v>44684</v>
      </c>
      <c r="M13" t="e">
        <f>VLOOKUP(A13,#REF!,1,FALSE)</f>
        <v>#REF!</v>
      </c>
      <c r="N13">
        <f>VLOOKUP(A13,'REGISTRO ELEGIBLES(NOViG29MAYO'!$B$3:$Q$1031,1,FALSE)</f>
        <v>41056426</v>
      </c>
    </row>
    <row r="14" spans="1:14" ht="15.75">
      <c r="A14" s="429">
        <v>46683145</v>
      </c>
      <c r="B14" s="429" t="s">
        <v>337</v>
      </c>
      <c r="C14" s="430">
        <v>482</v>
      </c>
      <c r="D14" s="431" t="s">
        <v>2839</v>
      </c>
      <c r="E14" s="429" t="s">
        <v>2370</v>
      </c>
      <c r="F14" s="429">
        <v>382.19</v>
      </c>
      <c r="G14" s="429">
        <v>164.5</v>
      </c>
      <c r="H14" s="429">
        <v>100</v>
      </c>
      <c r="I14" s="429">
        <v>40</v>
      </c>
      <c r="J14" s="429">
        <v>686.69</v>
      </c>
      <c r="K14" s="432">
        <v>44651</v>
      </c>
      <c r="L14" s="432">
        <v>44684</v>
      </c>
      <c r="M14" t="e">
        <f>VLOOKUP(A14,#REF!,1,FALSE)</f>
        <v>#REF!</v>
      </c>
      <c r="N14">
        <f>VLOOKUP(A14,'REGISTRO ELEGIBLES(NOViG29MAYO'!$B$3:$Q$1031,1,FALSE)</f>
        <v>46683145</v>
      </c>
    </row>
    <row r="15" spans="1:14" ht="15.75">
      <c r="A15" s="429">
        <v>1049610149</v>
      </c>
      <c r="B15" s="429" t="s">
        <v>294</v>
      </c>
      <c r="C15" s="430">
        <v>482</v>
      </c>
      <c r="D15" s="431" t="s">
        <v>2839</v>
      </c>
      <c r="E15" s="429" t="s">
        <v>2370</v>
      </c>
      <c r="F15" s="429">
        <v>481.8</v>
      </c>
      <c r="G15" s="429">
        <v>149.5</v>
      </c>
      <c r="H15" s="429">
        <v>29.11</v>
      </c>
      <c r="I15" s="429">
        <v>20</v>
      </c>
      <c r="J15" s="429">
        <v>680.41</v>
      </c>
      <c r="K15" s="432">
        <v>44651</v>
      </c>
      <c r="L15" s="432">
        <v>44684</v>
      </c>
      <c r="M15" t="e">
        <f>VLOOKUP(A15,#REF!,1,FALSE)</f>
        <v>#REF!</v>
      </c>
      <c r="N15">
        <f>VLOOKUP(A15,'REGISTRO ELEGIBLES(NOViG29MAYO'!$B$3:$Q$1031,1,FALSE)</f>
        <v>1049610149</v>
      </c>
    </row>
    <row r="16" spans="1:14" ht="15.75">
      <c r="A16" s="429">
        <v>46380708</v>
      </c>
      <c r="B16" s="429" t="s">
        <v>328</v>
      </c>
      <c r="C16" s="430">
        <v>482</v>
      </c>
      <c r="D16" s="431" t="s">
        <v>2839</v>
      </c>
      <c r="E16" s="429" t="s">
        <v>2370</v>
      </c>
      <c r="F16" s="429">
        <v>398.79</v>
      </c>
      <c r="G16" s="429">
        <v>160.5</v>
      </c>
      <c r="H16" s="429">
        <v>100</v>
      </c>
      <c r="I16" s="429">
        <v>20</v>
      </c>
      <c r="J16" s="429">
        <v>679.29</v>
      </c>
      <c r="K16" s="432">
        <v>44651</v>
      </c>
      <c r="L16" s="432">
        <v>44684</v>
      </c>
      <c r="M16" t="e">
        <f>VLOOKUP(A16,#REF!,1,FALSE)</f>
        <v>#REF!</v>
      </c>
      <c r="N16">
        <f>VLOOKUP(A16,'REGISTRO ELEGIBLES(NOViG29MAYO'!$B$3:$Q$1031,1,FALSE)</f>
        <v>46380708</v>
      </c>
    </row>
    <row r="17" spans="1:14" ht="15.75">
      <c r="A17" s="429">
        <v>57293183</v>
      </c>
      <c r="B17" s="429" t="s">
        <v>341</v>
      </c>
      <c r="C17" s="430">
        <v>482</v>
      </c>
      <c r="D17" s="431" t="s">
        <v>2839</v>
      </c>
      <c r="E17" s="429" t="s">
        <v>2370</v>
      </c>
      <c r="F17" s="429">
        <v>315.77999999999997</v>
      </c>
      <c r="G17" s="429">
        <v>162.5</v>
      </c>
      <c r="H17" s="429">
        <v>100</v>
      </c>
      <c r="I17" s="429">
        <v>100</v>
      </c>
      <c r="J17" s="429">
        <v>678.28</v>
      </c>
      <c r="K17" s="432">
        <v>44651</v>
      </c>
      <c r="L17" s="432">
        <v>44684</v>
      </c>
      <c r="M17" t="e">
        <f>VLOOKUP(A17,#REF!,1,FALSE)</f>
        <v>#REF!</v>
      </c>
      <c r="N17">
        <f>VLOOKUP(A17,'REGISTRO ELEGIBLES(NOViG29MAYO'!$B$3:$Q$1031,1,FALSE)</f>
        <v>57293183</v>
      </c>
    </row>
    <row r="18" spans="1:14" ht="15.75">
      <c r="A18" s="429">
        <v>7188148</v>
      </c>
      <c r="B18" s="429" t="s">
        <v>350</v>
      </c>
      <c r="C18" s="430">
        <v>482</v>
      </c>
      <c r="D18" s="431" t="s">
        <v>2839</v>
      </c>
      <c r="E18" s="429" t="s">
        <v>2370</v>
      </c>
      <c r="F18" s="429">
        <v>398.79</v>
      </c>
      <c r="G18" s="429">
        <v>148.5</v>
      </c>
      <c r="H18" s="429">
        <v>100</v>
      </c>
      <c r="I18" s="429">
        <v>30</v>
      </c>
      <c r="J18" s="429">
        <v>677.29</v>
      </c>
      <c r="K18" s="432">
        <v>44651</v>
      </c>
      <c r="L18" s="432">
        <v>44684</v>
      </c>
      <c r="M18" t="e">
        <f>VLOOKUP(A18,#REF!,1,FALSE)</f>
        <v>#REF!</v>
      </c>
      <c r="N18">
        <f>VLOOKUP(A18,'REGISTRO ELEGIBLES(NOViG29MAYO'!$B$3:$Q$1031,1,FALSE)</f>
        <v>7188148</v>
      </c>
    </row>
    <row r="19" spans="1:14" ht="15.75">
      <c r="A19" s="429">
        <v>7223369</v>
      </c>
      <c r="B19" s="429" t="s">
        <v>352</v>
      </c>
      <c r="C19" s="430">
        <v>482</v>
      </c>
      <c r="D19" s="431" t="s">
        <v>2839</v>
      </c>
      <c r="E19" s="429" t="s">
        <v>2370</v>
      </c>
      <c r="F19" s="429">
        <v>348.98</v>
      </c>
      <c r="G19" s="429">
        <v>160</v>
      </c>
      <c r="H19" s="429">
        <v>100</v>
      </c>
      <c r="I19" s="429">
        <v>45</v>
      </c>
      <c r="J19" s="429">
        <v>653.98</v>
      </c>
      <c r="K19" s="432">
        <v>44651</v>
      </c>
      <c r="L19" s="432">
        <v>44684</v>
      </c>
      <c r="M19" t="e">
        <f>VLOOKUP(A19,#REF!,1,FALSE)</f>
        <v>#REF!</v>
      </c>
      <c r="N19">
        <f>VLOOKUP(A19,'REGISTRO ELEGIBLES(NOViG29MAYO'!$B$3:$Q$1031,1,FALSE)</f>
        <v>7223369</v>
      </c>
    </row>
    <row r="20" spans="1:14" ht="15.75">
      <c r="A20" s="429">
        <v>1052391136</v>
      </c>
      <c r="B20" s="429" t="s">
        <v>302</v>
      </c>
      <c r="C20" s="430">
        <v>482</v>
      </c>
      <c r="D20" s="431" t="s">
        <v>2839</v>
      </c>
      <c r="E20" s="429" t="s">
        <v>2370</v>
      </c>
      <c r="F20" s="429">
        <v>365.58</v>
      </c>
      <c r="G20" s="429">
        <v>157</v>
      </c>
      <c r="H20" s="429">
        <v>100</v>
      </c>
      <c r="I20" s="429">
        <v>30</v>
      </c>
      <c r="J20" s="429">
        <v>652.58000000000004</v>
      </c>
      <c r="K20" s="432">
        <v>44651</v>
      </c>
      <c r="L20" s="432">
        <v>44684</v>
      </c>
      <c r="M20" t="e">
        <f>VLOOKUP(A20,#REF!,1,FALSE)</f>
        <v>#REF!</v>
      </c>
      <c r="N20">
        <f>VLOOKUP(A20,'REGISTRO ELEGIBLES(NOViG29MAYO'!$B$3:$Q$1031,1,FALSE)</f>
        <v>1052391136</v>
      </c>
    </row>
    <row r="21" spans="1:14" ht="15.75">
      <c r="A21" s="429">
        <v>7175826</v>
      </c>
      <c r="B21" s="429" t="s">
        <v>344</v>
      </c>
      <c r="C21" s="430">
        <v>482</v>
      </c>
      <c r="D21" s="431" t="s">
        <v>2839</v>
      </c>
      <c r="E21" s="429" t="s">
        <v>2370</v>
      </c>
      <c r="F21" s="429">
        <v>348.98</v>
      </c>
      <c r="G21" s="429">
        <v>161.5</v>
      </c>
      <c r="H21" s="429">
        <v>100</v>
      </c>
      <c r="I21" s="429">
        <v>35</v>
      </c>
      <c r="J21" s="429">
        <v>645.48</v>
      </c>
      <c r="K21" s="432">
        <v>44651</v>
      </c>
      <c r="L21" s="432">
        <v>44684</v>
      </c>
      <c r="M21" t="e">
        <f>VLOOKUP(A21,#REF!,1,FALSE)</f>
        <v>#REF!</v>
      </c>
      <c r="N21">
        <f>VLOOKUP(A21,'REGISTRO ELEGIBLES(NOViG29MAYO'!$B$3:$Q$1031,1,FALSE)</f>
        <v>7175826</v>
      </c>
    </row>
    <row r="22" spans="1:14" ht="15.75">
      <c r="A22" s="429">
        <v>52832907</v>
      </c>
      <c r="B22" s="429" t="s">
        <v>340</v>
      </c>
      <c r="C22" s="430">
        <v>482</v>
      </c>
      <c r="D22" s="431" t="s">
        <v>2839</v>
      </c>
      <c r="E22" s="429" t="s">
        <v>2370</v>
      </c>
      <c r="F22" s="429">
        <v>348.98</v>
      </c>
      <c r="G22" s="429">
        <v>165</v>
      </c>
      <c r="H22" s="429">
        <v>100</v>
      </c>
      <c r="I22" s="429">
        <v>30</v>
      </c>
      <c r="J22" s="429">
        <v>643.98</v>
      </c>
      <c r="K22" s="432">
        <v>44651</v>
      </c>
      <c r="L22" s="432">
        <v>44684</v>
      </c>
      <c r="M22" t="e">
        <f>VLOOKUP(A22,#REF!,1,FALSE)</f>
        <v>#REF!</v>
      </c>
      <c r="N22">
        <f>VLOOKUP(A22,'REGISTRO ELEGIBLES(NOViG29MAYO'!$B$3:$Q$1031,1,FALSE)</f>
        <v>52832907</v>
      </c>
    </row>
    <row r="23" spans="1:14" ht="15.75">
      <c r="A23" s="429">
        <v>1049622029</v>
      </c>
      <c r="B23" s="429" t="s">
        <v>298</v>
      </c>
      <c r="C23" s="430">
        <v>482</v>
      </c>
      <c r="D23" s="431" t="s">
        <v>2839</v>
      </c>
      <c r="E23" s="429" t="s">
        <v>2370</v>
      </c>
      <c r="F23" s="429">
        <v>332.37</v>
      </c>
      <c r="G23" s="429">
        <v>156.5</v>
      </c>
      <c r="H23" s="429">
        <v>92.27</v>
      </c>
      <c r="I23" s="429">
        <v>55</v>
      </c>
      <c r="J23" s="429">
        <v>636.14</v>
      </c>
      <c r="K23" s="432">
        <v>44651</v>
      </c>
      <c r="L23" s="432">
        <v>44684</v>
      </c>
      <c r="M23" t="e">
        <f>VLOOKUP(A23,#REF!,1,FALSE)</f>
        <v>#REF!</v>
      </c>
      <c r="N23">
        <f>VLOOKUP(A23,'REGISTRO ELEGIBLES(NOViG29MAYO'!$B$3:$Q$1031,1,FALSE)</f>
        <v>1049622029</v>
      </c>
    </row>
    <row r="24" spans="1:14" ht="15.75">
      <c r="A24" s="429">
        <v>33378417</v>
      </c>
      <c r="B24" s="429" t="s">
        <v>319</v>
      </c>
      <c r="C24" s="430">
        <v>482</v>
      </c>
      <c r="D24" s="431" t="s">
        <v>2839</v>
      </c>
      <c r="E24" s="429" t="s">
        <v>2370</v>
      </c>
      <c r="F24" s="429">
        <v>348.98</v>
      </c>
      <c r="G24" s="429">
        <v>146</v>
      </c>
      <c r="H24" s="429">
        <v>100</v>
      </c>
      <c r="I24" s="429">
        <v>40</v>
      </c>
      <c r="J24" s="429">
        <v>634.98</v>
      </c>
      <c r="K24" s="432">
        <v>44651</v>
      </c>
      <c r="L24" s="432">
        <v>44684</v>
      </c>
      <c r="M24" t="e">
        <f>VLOOKUP(A24,#REF!,1,FALSE)</f>
        <v>#REF!</v>
      </c>
      <c r="N24">
        <f>VLOOKUP(A24,'REGISTRO ELEGIBLES(NOViG29MAYO'!$B$3:$Q$1031,1,FALSE)</f>
        <v>33378417</v>
      </c>
    </row>
    <row r="25" spans="1:14" ht="15.75">
      <c r="A25" s="429">
        <v>1101754116</v>
      </c>
      <c r="B25" s="429" t="s">
        <v>309</v>
      </c>
      <c r="C25" s="430">
        <v>482</v>
      </c>
      <c r="D25" s="431" t="s">
        <v>2839</v>
      </c>
      <c r="E25" s="429" t="s">
        <v>2370</v>
      </c>
      <c r="F25" s="429">
        <v>332.37</v>
      </c>
      <c r="G25" s="429">
        <v>169</v>
      </c>
      <c r="H25" s="429">
        <v>79</v>
      </c>
      <c r="I25" s="429">
        <v>50</v>
      </c>
      <c r="J25" s="429">
        <v>630.37</v>
      </c>
      <c r="K25" s="432">
        <v>44651</v>
      </c>
      <c r="L25" s="432">
        <v>44684</v>
      </c>
      <c r="M25" t="e">
        <f>VLOOKUP(A25,#REF!,1,FALSE)</f>
        <v>#REF!</v>
      </c>
      <c r="N25">
        <f>VLOOKUP(A25,'REGISTRO ELEGIBLES(NOViG29MAYO'!$B$3:$Q$1031,1,FALSE)</f>
        <v>1101754116</v>
      </c>
    </row>
    <row r="26" spans="1:14" ht="15.75">
      <c r="A26" s="429">
        <v>33377295</v>
      </c>
      <c r="B26" s="429" t="s">
        <v>318</v>
      </c>
      <c r="C26" s="430">
        <v>482</v>
      </c>
      <c r="D26" s="431" t="s">
        <v>2839</v>
      </c>
      <c r="E26" s="429" t="s">
        <v>2370</v>
      </c>
      <c r="F26" s="429">
        <v>332.37</v>
      </c>
      <c r="G26" s="429">
        <v>167.5</v>
      </c>
      <c r="H26" s="429">
        <v>95.95</v>
      </c>
      <c r="I26" s="429">
        <v>30</v>
      </c>
      <c r="J26" s="429">
        <v>625.82000000000005</v>
      </c>
      <c r="K26" s="432">
        <v>44651</v>
      </c>
      <c r="L26" s="432">
        <v>44684</v>
      </c>
      <c r="M26" t="e">
        <f>VLOOKUP(A26,#REF!,1,FALSE)</f>
        <v>#REF!</v>
      </c>
      <c r="N26">
        <f>VLOOKUP(A26,'REGISTRO ELEGIBLES(NOViG29MAYO'!$B$3:$Q$1031,1,FALSE)</f>
        <v>33377295</v>
      </c>
    </row>
    <row r="27" spans="1:14" ht="15.75">
      <c r="A27" s="429">
        <v>1049610971</v>
      </c>
      <c r="B27" s="429" t="s">
        <v>295</v>
      </c>
      <c r="C27" s="430">
        <v>482</v>
      </c>
      <c r="D27" s="431" t="s">
        <v>2839</v>
      </c>
      <c r="E27" s="429" t="s">
        <v>2370</v>
      </c>
      <c r="F27" s="429">
        <v>415.38</v>
      </c>
      <c r="G27" s="429">
        <v>144</v>
      </c>
      <c r="H27" s="429">
        <v>25.72</v>
      </c>
      <c r="I27" s="429">
        <v>40</v>
      </c>
      <c r="J27" s="429">
        <v>625.1</v>
      </c>
      <c r="K27" s="432">
        <v>44651</v>
      </c>
      <c r="L27" s="432">
        <v>44684</v>
      </c>
      <c r="M27" t="e">
        <f>VLOOKUP(A27,#REF!,1,FALSE)</f>
        <v>#REF!</v>
      </c>
      <c r="N27">
        <f>VLOOKUP(A27,'REGISTRO ELEGIBLES(NOViG29MAYO'!$B$3:$Q$1031,1,FALSE)</f>
        <v>1049610971</v>
      </c>
    </row>
    <row r="28" spans="1:14" ht="15.75">
      <c r="A28" s="429">
        <v>46457992</v>
      </c>
      <c r="B28" s="429" t="s">
        <v>335</v>
      </c>
      <c r="C28" s="430">
        <v>482</v>
      </c>
      <c r="D28" s="431" t="s">
        <v>2839</v>
      </c>
      <c r="E28" s="429" t="s">
        <v>2370</v>
      </c>
      <c r="F28" s="429">
        <v>332.37</v>
      </c>
      <c r="G28" s="429">
        <v>169.5</v>
      </c>
      <c r="H28" s="429">
        <v>100</v>
      </c>
      <c r="I28" s="429">
        <v>20</v>
      </c>
      <c r="J28" s="429">
        <v>621.87</v>
      </c>
      <c r="K28" s="432">
        <v>44651</v>
      </c>
      <c r="L28" s="432">
        <v>44684</v>
      </c>
      <c r="M28" t="e">
        <f>VLOOKUP(A28,#REF!,1,FALSE)</f>
        <v>#REF!</v>
      </c>
      <c r="N28">
        <f>VLOOKUP(A28,'REGISTRO ELEGIBLES(NOViG29MAYO'!$B$3:$Q$1031,1,FALSE)</f>
        <v>46457992</v>
      </c>
    </row>
    <row r="29" spans="1:14" ht="15.75">
      <c r="A29" s="429">
        <v>46454142</v>
      </c>
      <c r="B29" s="429" t="s">
        <v>333</v>
      </c>
      <c r="C29" s="430">
        <v>482</v>
      </c>
      <c r="D29" s="431" t="s">
        <v>2839</v>
      </c>
      <c r="E29" s="429" t="s">
        <v>2370</v>
      </c>
      <c r="F29" s="429">
        <v>315.77999999999997</v>
      </c>
      <c r="G29" s="429">
        <v>165.5</v>
      </c>
      <c r="H29" s="429">
        <v>100</v>
      </c>
      <c r="I29" s="429">
        <v>40</v>
      </c>
      <c r="J29" s="429">
        <v>621.28</v>
      </c>
      <c r="K29" s="432">
        <v>44651</v>
      </c>
      <c r="L29" s="432">
        <v>44684</v>
      </c>
      <c r="M29" t="e">
        <f>VLOOKUP(A29,#REF!,1,FALSE)</f>
        <v>#REF!</v>
      </c>
      <c r="N29">
        <f>VLOOKUP(A29,'REGISTRO ELEGIBLES(NOViG29MAYO'!$B$3:$Q$1031,1,FALSE)</f>
        <v>46454142</v>
      </c>
    </row>
    <row r="30" spans="1:14" ht="15.75">
      <c r="A30" s="429">
        <v>40048393</v>
      </c>
      <c r="B30" s="429" t="s">
        <v>325</v>
      </c>
      <c r="C30" s="430">
        <v>482</v>
      </c>
      <c r="D30" s="431" t="s">
        <v>2839</v>
      </c>
      <c r="E30" s="429" t="s">
        <v>2370</v>
      </c>
      <c r="F30" s="429">
        <v>415.38</v>
      </c>
      <c r="G30" s="429">
        <v>148.5</v>
      </c>
      <c r="H30" s="429">
        <v>2.94</v>
      </c>
      <c r="I30" s="429">
        <v>50</v>
      </c>
      <c r="J30" s="429">
        <v>616.82000000000005</v>
      </c>
      <c r="K30" s="432">
        <v>44651</v>
      </c>
      <c r="L30" s="432">
        <v>44684</v>
      </c>
      <c r="M30" t="e">
        <f>VLOOKUP(A30,#REF!,1,FALSE)</f>
        <v>#REF!</v>
      </c>
      <c r="N30">
        <f>VLOOKUP(A30,'REGISTRO ELEGIBLES(NOViG29MAYO'!$B$3:$Q$1031,1,FALSE)</f>
        <v>40048393</v>
      </c>
    </row>
    <row r="31" spans="1:14" ht="15.75">
      <c r="A31" s="429">
        <v>46386439</v>
      </c>
      <c r="B31" s="429" t="s">
        <v>330</v>
      </c>
      <c r="C31" s="430">
        <v>482</v>
      </c>
      <c r="D31" s="431" t="s">
        <v>2839</v>
      </c>
      <c r="E31" s="429" t="s">
        <v>2370</v>
      </c>
      <c r="F31" s="429">
        <v>348.98</v>
      </c>
      <c r="G31" s="429">
        <v>147</v>
      </c>
      <c r="H31" s="429">
        <v>100</v>
      </c>
      <c r="I31" s="429">
        <v>20</v>
      </c>
      <c r="J31" s="429">
        <v>615.98</v>
      </c>
      <c r="K31" s="432">
        <v>44651</v>
      </c>
      <c r="L31" s="432">
        <v>44684</v>
      </c>
      <c r="M31" t="e">
        <f>VLOOKUP(A31,#REF!,1,FALSE)</f>
        <v>#REF!</v>
      </c>
      <c r="N31">
        <f>VLOOKUP(A31,'REGISTRO ELEGIBLES(NOViG29MAYO'!$B$3:$Q$1031,1,FALSE)</f>
        <v>46386439</v>
      </c>
    </row>
    <row r="32" spans="1:14" ht="15.75">
      <c r="A32" s="429">
        <v>1116040610</v>
      </c>
      <c r="B32" s="429" t="s">
        <v>311</v>
      </c>
      <c r="C32" s="430">
        <v>482</v>
      </c>
      <c r="D32" s="431" t="s">
        <v>2839</v>
      </c>
      <c r="E32" s="429" t="s">
        <v>2370</v>
      </c>
      <c r="F32" s="429">
        <v>448.59</v>
      </c>
      <c r="G32" s="429">
        <v>142</v>
      </c>
      <c r="H32" s="429">
        <v>20</v>
      </c>
      <c r="I32" s="429">
        <v>5</v>
      </c>
      <c r="J32" s="429">
        <v>615.59</v>
      </c>
      <c r="K32" s="432">
        <v>44651</v>
      </c>
      <c r="L32" s="432">
        <v>44684</v>
      </c>
      <c r="M32" t="e">
        <f>VLOOKUP(A32,#REF!,1,FALSE)</f>
        <v>#REF!</v>
      </c>
      <c r="N32">
        <f>VLOOKUP(A32,'REGISTRO ELEGIBLES(NOViG29MAYO'!$B$3:$Q$1031,1,FALSE)</f>
        <v>1116040610</v>
      </c>
    </row>
    <row r="33" spans="1:14" ht="15.75">
      <c r="A33" s="429">
        <v>7181301</v>
      </c>
      <c r="B33" s="429" t="s">
        <v>348</v>
      </c>
      <c r="C33" s="430">
        <v>482</v>
      </c>
      <c r="D33" s="431" t="s">
        <v>2839</v>
      </c>
      <c r="E33" s="429" t="s">
        <v>2370</v>
      </c>
      <c r="F33" s="429">
        <v>332.37</v>
      </c>
      <c r="G33" s="429">
        <v>170</v>
      </c>
      <c r="H33" s="429">
        <v>80.5</v>
      </c>
      <c r="I33" s="429">
        <v>30</v>
      </c>
      <c r="J33" s="429">
        <v>612.87</v>
      </c>
      <c r="K33" s="432">
        <v>44651</v>
      </c>
      <c r="L33" s="432">
        <v>44684</v>
      </c>
      <c r="M33" t="e">
        <f>VLOOKUP(A33,#REF!,1,FALSE)</f>
        <v>#REF!</v>
      </c>
      <c r="N33">
        <f>VLOOKUP(A33,'REGISTRO ELEGIBLES(NOViG29MAYO'!$B$3:$Q$1031,1,FALSE)</f>
        <v>7181301</v>
      </c>
    </row>
    <row r="34" spans="1:14" ht="15.75">
      <c r="A34" s="429">
        <v>52335065</v>
      </c>
      <c r="B34" s="429" t="s">
        <v>338</v>
      </c>
      <c r="C34" s="430">
        <v>482</v>
      </c>
      <c r="D34" s="431" t="s">
        <v>2839</v>
      </c>
      <c r="E34" s="429" t="s">
        <v>2370</v>
      </c>
      <c r="F34" s="429">
        <v>315.77999999999997</v>
      </c>
      <c r="G34" s="429">
        <v>160</v>
      </c>
      <c r="H34" s="429">
        <v>100</v>
      </c>
      <c r="I34" s="429">
        <v>35</v>
      </c>
      <c r="J34" s="429">
        <v>610.78</v>
      </c>
      <c r="K34" s="432">
        <v>44651</v>
      </c>
      <c r="L34" s="432">
        <v>44684</v>
      </c>
      <c r="M34" t="e">
        <f>VLOOKUP(A34,#REF!,1,FALSE)</f>
        <v>#REF!</v>
      </c>
      <c r="N34">
        <f>VLOOKUP(A34,'REGISTRO ELEGIBLES(NOViG29MAYO'!$B$3:$Q$1031,1,FALSE)</f>
        <v>52335065</v>
      </c>
    </row>
    <row r="35" spans="1:14" ht="15.75">
      <c r="A35" s="429">
        <v>46381941</v>
      </c>
      <c r="B35" s="429" t="s">
        <v>329</v>
      </c>
      <c r="C35" s="430">
        <v>482</v>
      </c>
      <c r="D35" s="431" t="s">
        <v>2839</v>
      </c>
      <c r="E35" s="429" t="s">
        <v>2370</v>
      </c>
      <c r="F35" s="429">
        <v>315.77999999999997</v>
      </c>
      <c r="G35" s="429">
        <v>156.5</v>
      </c>
      <c r="H35" s="429">
        <v>100</v>
      </c>
      <c r="I35" s="429">
        <v>30</v>
      </c>
      <c r="J35" s="429">
        <v>602.28</v>
      </c>
      <c r="K35" s="432">
        <v>44651</v>
      </c>
      <c r="L35" s="432">
        <v>44684</v>
      </c>
      <c r="M35" t="e">
        <f>VLOOKUP(A35,#REF!,1,FALSE)</f>
        <v>#REF!</v>
      </c>
      <c r="N35">
        <f>VLOOKUP(A35,'REGISTRO ELEGIBLES(NOViG29MAYO'!$B$3:$Q$1031,1,FALSE)</f>
        <v>46381941</v>
      </c>
    </row>
    <row r="36" spans="1:14" ht="15.75">
      <c r="A36" s="429">
        <v>6613395</v>
      </c>
      <c r="B36" s="429" t="s">
        <v>342</v>
      </c>
      <c r="C36" s="430">
        <v>482</v>
      </c>
      <c r="D36" s="431" t="s">
        <v>2839</v>
      </c>
      <c r="E36" s="429" t="s">
        <v>2370</v>
      </c>
      <c r="F36" s="429">
        <v>398.79</v>
      </c>
      <c r="G36" s="429">
        <v>154.5</v>
      </c>
      <c r="H36" s="429">
        <v>43.56</v>
      </c>
      <c r="I36" s="429">
        <v>0</v>
      </c>
      <c r="J36" s="429">
        <v>596.85</v>
      </c>
      <c r="K36" s="432">
        <v>44651</v>
      </c>
      <c r="L36" s="432">
        <v>44684</v>
      </c>
      <c r="M36" t="e">
        <f>VLOOKUP(A36,#REF!,1,FALSE)</f>
        <v>#REF!</v>
      </c>
      <c r="N36">
        <f>VLOOKUP(A36,'REGISTRO ELEGIBLES(NOViG29MAYO'!$B$3:$Q$1031,1,FALSE)</f>
        <v>6613395</v>
      </c>
    </row>
    <row r="37" spans="1:14" ht="15.75">
      <c r="A37" s="429">
        <v>7181315</v>
      </c>
      <c r="B37" s="429" t="s">
        <v>349</v>
      </c>
      <c r="C37" s="430">
        <v>482</v>
      </c>
      <c r="D37" s="431" t="s">
        <v>2839</v>
      </c>
      <c r="E37" s="429" t="s">
        <v>2370</v>
      </c>
      <c r="F37" s="429">
        <v>382.19</v>
      </c>
      <c r="G37" s="429">
        <v>164</v>
      </c>
      <c r="H37" s="429">
        <v>39.11</v>
      </c>
      <c r="I37" s="429">
        <v>10</v>
      </c>
      <c r="J37" s="429">
        <v>595.29999999999995</v>
      </c>
      <c r="K37" s="432">
        <v>44651</v>
      </c>
      <c r="L37" s="432">
        <v>44684</v>
      </c>
      <c r="M37" t="e">
        <f>VLOOKUP(A37,#REF!,1,FALSE)</f>
        <v>#REF!</v>
      </c>
      <c r="N37">
        <f>VLOOKUP(A37,'REGISTRO ELEGIBLES(NOViG29MAYO'!$B$3:$Q$1031,1,FALSE)</f>
        <v>7181315</v>
      </c>
    </row>
    <row r="38" spans="1:14" ht="15.75">
      <c r="A38" s="429">
        <v>1056552957</v>
      </c>
      <c r="B38" s="429" t="s">
        <v>305</v>
      </c>
      <c r="C38" s="430">
        <v>482</v>
      </c>
      <c r="D38" s="431" t="s">
        <v>2839</v>
      </c>
      <c r="E38" s="429" t="s">
        <v>2370</v>
      </c>
      <c r="F38" s="429">
        <v>398.79</v>
      </c>
      <c r="G38" s="429">
        <v>147</v>
      </c>
      <c r="H38" s="429">
        <v>8.2200000000000006</v>
      </c>
      <c r="I38" s="429">
        <v>35</v>
      </c>
      <c r="J38" s="429">
        <v>589.01</v>
      </c>
      <c r="K38" s="432">
        <v>44651</v>
      </c>
      <c r="L38" s="432">
        <v>44684</v>
      </c>
      <c r="M38" t="e">
        <f>VLOOKUP(A38,#REF!,1,FALSE)</f>
        <v>#REF!</v>
      </c>
      <c r="N38">
        <f>VLOOKUP(A38,'REGISTRO ELEGIBLES(NOViG29MAYO'!$B$3:$Q$1031,1,FALSE)</f>
        <v>1056552957</v>
      </c>
    </row>
    <row r="39" spans="1:14" ht="15.75">
      <c r="A39" s="429">
        <v>88210290</v>
      </c>
      <c r="B39" s="429" t="s">
        <v>363</v>
      </c>
      <c r="C39" s="430">
        <v>482</v>
      </c>
      <c r="D39" s="431" t="s">
        <v>2839</v>
      </c>
      <c r="E39" s="429" t="s">
        <v>2370</v>
      </c>
      <c r="F39" s="429">
        <v>348.98</v>
      </c>
      <c r="G39" s="429">
        <v>151.5</v>
      </c>
      <c r="H39" s="429">
        <v>77.83</v>
      </c>
      <c r="I39" s="429">
        <v>10</v>
      </c>
      <c r="J39" s="429">
        <v>588.30999999999995</v>
      </c>
      <c r="K39" s="432">
        <v>44651</v>
      </c>
      <c r="L39" s="432">
        <v>44684</v>
      </c>
      <c r="M39" t="e">
        <f>VLOOKUP(A39,#REF!,1,FALSE)</f>
        <v>#REF!</v>
      </c>
      <c r="N39">
        <f>VLOOKUP(A39,'REGISTRO ELEGIBLES(NOViG29MAYO'!$B$3:$Q$1031,1,FALSE)</f>
        <v>88210290</v>
      </c>
    </row>
    <row r="40" spans="1:14" ht="15.75">
      <c r="A40" s="429">
        <v>74448220</v>
      </c>
      <c r="B40" s="429" t="s">
        <v>359</v>
      </c>
      <c r="C40" s="430">
        <v>482</v>
      </c>
      <c r="D40" s="431" t="s">
        <v>2839</v>
      </c>
      <c r="E40" s="429" t="s">
        <v>2370</v>
      </c>
      <c r="F40" s="429">
        <v>315.77999999999997</v>
      </c>
      <c r="G40" s="429">
        <v>151</v>
      </c>
      <c r="H40" s="429">
        <v>43.83</v>
      </c>
      <c r="I40" s="429">
        <v>65</v>
      </c>
      <c r="J40" s="429">
        <v>575.61</v>
      </c>
      <c r="K40" s="432">
        <v>44651</v>
      </c>
      <c r="L40" s="432">
        <v>44684</v>
      </c>
      <c r="M40" t="e">
        <f>VLOOKUP(A40,#REF!,1,FALSE)</f>
        <v>#REF!</v>
      </c>
      <c r="N40">
        <f>VLOOKUP(A40,'REGISTRO ELEGIBLES(NOViG29MAYO'!$B$3:$Q$1031,1,FALSE)</f>
        <v>74448220</v>
      </c>
    </row>
    <row r="41" spans="1:14" ht="15.75">
      <c r="A41" s="429">
        <v>33367526</v>
      </c>
      <c r="B41" s="429" t="s">
        <v>317</v>
      </c>
      <c r="C41" s="430">
        <v>482</v>
      </c>
      <c r="D41" s="431" t="s">
        <v>2839</v>
      </c>
      <c r="E41" s="429" t="s">
        <v>2370</v>
      </c>
      <c r="F41" s="429">
        <v>348.98</v>
      </c>
      <c r="G41" s="429">
        <v>155.5</v>
      </c>
      <c r="H41" s="429">
        <v>45.33</v>
      </c>
      <c r="I41" s="429">
        <v>20</v>
      </c>
      <c r="J41" s="429">
        <v>569.80999999999995</v>
      </c>
      <c r="K41" s="432">
        <v>44651</v>
      </c>
      <c r="L41" s="432">
        <v>44684</v>
      </c>
      <c r="M41" t="e">
        <f>VLOOKUP(A41,#REF!,1,FALSE)</f>
        <v>#REF!</v>
      </c>
      <c r="N41">
        <f>VLOOKUP(A41,'REGISTRO ELEGIBLES(NOViG29MAYO'!$B$3:$Q$1031,1,FALSE)</f>
        <v>33367526</v>
      </c>
    </row>
    <row r="42" spans="1:14" ht="15.75">
      <c r="A42" s="429">
        <v>46456034</v>
      </c>
      <c r="B42" s="429" t="s">
        <v>334</v>
      </c>
      <c r="C42" s="430">
        <v>482</v>
      </c>
      <c r="D42" s="431" t="s">
        <v>2839</v>
      </c>
      <c r="E42" s="429" t="s">
        <v>2370</v>
      </c>
      <c r="F42" s="429">
        <v>365.58</v>
      </c>
      <c r="G42" s="429">
        <v>172</v>
      </c>
      <c r="H42" s="429">
        <v>14</v>
      </c>
      <c r="I42" s="429">
        <v>10</v>
      </c>
      <c r="J42" s="429">
        <v>561.58000000000004</v>
      </c>
      <c r="K42" s="432">
        <v>44651</v>
      </c>
      <c r="L42" s="432">
        <v>44684</v>
      </c>
      <c r="M42" t="e">
        <f>VLOOKUP(A42,#REF!,1,FALSE)</f>
        <v>#REF!</v>
      </c>
      <c r="N42">
        <f>VLOOKUP(A42,'REGISTRO ELEGIBLES(NOViG29MAYO'!$B$3:$Q$1031,1,FALSE)</f>
        <v>46456034</v>
      </c>
    </row>
    <row r="43" spans="1:14" ht="15.75">
      <c r="A43" s="429">
        <v>1101755987</v>
      </c>
      <c r="B43" s="429" t="s">
        <v>310</v>
      </c>
      <c r="C43" s="430">
        <v>482</v>
      </c>
      <c r="D43" s="431" t="s">
        <v>2839</v>
      </c>
      <c r="E43" s="429" t="s">
        <v>2370</v>
      </c>
      <c r="F43" s="429">
        <v>348.98</v>
      </c>
      <c r="G43" s="429">
        <v>157.5</v>
      </c>
      <c r="H43" s="429">
        <v>20</v>
      </c>
      <c r="I43" s="429">
        <v>30</v>
      </c>
      <c r="J43" s="429">
        <v>556.48</v>
      </c>
      <c r="K43" s="432">
        <v>44651</v>
      </c>
      <c r="L43" s="432">
        <v>44684</v>
      </c>
      <c r="M43" t="e">
        <f>VLOOKUP(A43,#REF!,1,FALSE)</f>
        <v>#REF!</v>
      </c>
      <c r="N43">
        <f>VLOOKUP(A43,'REGISTRO ELEGIBLES(NOViG29MAYO'!$B$3:$Q$1031,1,FALSE)</f>
        <v>1101755987</v>
      </c>
    </row>
    <row r="44" spans="1:14" ht="15.75">
      <c r="A44" s="429">
        <v>1049614058</v>
      </c>
      <c r="B44" s="429" t="s">
        <v>296</v>
      </c>
      <c r="C44" s="430">
        <v>482</v>
      </c>
      <c r="D44" s="431" t="s">
        <v>2839</v>
      </c>
      <c r="E44" s="429" t="s">
        <v>2370</v>
      </c>
      <c r="F44" s="429">
        <v>382.19</v>
      </c>
      <c r="G44" s="429">
        <v>142</v>
      </c>
      <c r="H44" s="429">
        <v>20.67</v>
      </c>
      <c r="I44" s="429">
        <v>10</v>
      </c>
      <c r="J44" s="429">
        <v>554.86</v>
      </c>
      <c r="K44" s="432">
        <v>44651</v>
      </c>
      <c r="L44" s="432">
        <v>44684</v>
      </c>
      <c r="M44" t="e">
        <f>VLOOKUP(A44,#REF!,1,FALSE)</f>
        <v>#REF!</v>
      </c>
      <c r="N44">
        <f>VLOOKUP(A44,'REGISTRO ELEGIBLES(NOViG29MAYO'!$B$3:$Q$1031,1,FALSE)</f>
        <v>1049614058</v>
      </c>
    </row>
    <row r="45" spans="1:14" ht="15.75">
      <c r="A45" s="429">
        <v>7320953</v>
      </c>
      <c r="B45" s="429" t="s">
        <v>353</v>
      </c>
      <c r="C45" s="430">
        <v>482</v>
      </c>
      <c r="D45" s="431" t="s">
        <v>2839</v>
      </c>
      <c r="E45" s="429" t="s">
        <v>2370</v>
      </c>
      <c r="F45" s="429">
        <v>315.77999999999997</v>
      </c>
      <c r="G45" s="429">
        <v>173</v>
      </c>
      <c r="H45" s="429">
        <v>57.28</v>
      </c>
      <c r="I45" s="429">
        <v>0</v>
      </c>
      <c r="J45" s="429">
        <v>546.05999999999995</v>
      </c>
      <c r="K45" s="432">
        <v>44651</v>
      </c>
      <c r="L45" s="432">
        <v>44684</v>
      </c>
      <c r="M45" t="e">
        <f>VLOOKUP(A45,#REF!,1,FALSE)</f>
        <v>#REF!</v>
      </c>
      <c r="N45">
        <f>VLOOKUP(A45,'REGISTRO ELEGIBLES(NOViG29MAYO'!$B$3:$Q$1031,1,FALSE)</f>
        <v>7320953</v>
      </c>
    </row>
    <row r="46" spans="1:14" ht="15.75">
      <c r="A46" s="429">
        <v>1052393612</v>
      </c>
      <c r="B46" s="429" t="s">
        <v>303</v>
      </c>
      <c r="C46" s="430">
        <v>482</v>
      </c>
      <c r="D46" s="431" t="s">
        <v>2839</v>
      </c>
      <c r="E46" s="429" t="s">
        <v>2370</v>
      </c>
      <c r="F46" s="429">
        <v>365.58</v>
      </c>
      <c r="G46" s="429">
        <v>159</v>
      </c>
      <c r="H46" s="429">
        <v>21</v>
      </c>
      <c r="I46" s="429">
        <v>0</v>
      </c>
      <c r="J46" s="429">
        <v>545.58000000000004</v>
      </c>
      <c r="K46" s="432">
        <v>44651</v>
      </c>
      <c r="L46" s="432">
        <v>44684</v>
      </c>
      <c r="M46" t="e">
        <f>VLOOKUP(A46,#REF!,1,FALSE)</f>
        <v>#REF!</v>
      </c>
      <c r="N46">
        <f>VLOOKUP(A46,'REGISTRO ELEGIBLES(NOViG29MAYO'!$B$3:$Q$1031,1,FALSE)</f>
        <v>1052393612</v>
      </c>
    </row>
    <row r="47" spans="1:14" ht="15.75">
      <c r="A47" s="429">
        <v>74377578</v>
      </c>
      <c r="B47" s="429" t="s">
        <v>357</v>
      </c>
      <c r="C47" s="430">
        <v>482</v>
      </c>
      <c r="D47" s="431" t="s">
        <v>2839</v>
      </c>
      <c r="E47" s="429" t="s">
        <v>2370</v>
      </c>
      <c r="F47" s="429">
        <v>332.37</v>
      </c>
      <c r="G47" s="429">
        <v>157</v>
      </c>
      <c r="H47" s="429">
        <v>22.89</v>
      </c>
      <c r="I47" s="429">
        <v>10</v>
      </c>
      <c r="J47" s="429">
        <v>522.26</v>
      </c>
      <c r="K47" s="432">
        <v>44651</v>
      </c>
      <c r="L47" s="432">
        <v>44684</v>
      </c>
      <c r="M47" t="e">
        <f>VLOOKUP(A47,#REF!,1,FALSE)</f>
        <v>#REF!</v>
      </c>
      <c r="N47">
        <f>VLOOKUP(A47,'REGISTRO ELEGIBLES(NOViG29MAYO'!$B$3:$Q$1031,1,FALSE)</f>
        <v>74377578</v>
      </c>
    </row>
    <row r="48" spans="1:14" ht="15.75">
      <c r="A48" s="429">
        <v>1049629654</v>
      </c>
      <c r="B48" s="429" t="s">
        <v>299</v>
      </c>
      <c r="C48" s="430">
        <v>482</v>
      </c>
      <c r="D48" s="431" t="s">
        <v>2839</v>
      </c>
      <c r="E48" s="429" t="s">
        <v>2370</v>
      </c>
      <c r="F48" s="429">
        <v>348.98</v>
      </c>
      <c r="G48" s="429">
        <v>146</v>
      </c>
      <c r="H48" s="429">
        <v>0</v>
      </c>
      <c r="I48" s="429">
        <v>5</v>
      </c>
      <c r="J48" s="429">
        <v>499.98</v>
      </c>
      <c r="K48" s="432">
        <v>44651</v>
      </c>
      <c r="L48" s="432">
        <v>44684</v>
      </c>
      <c r="M48" t="e">
        <f>VLOOKUP(A48,#REF!,1,FALSE)</f>
        <v>#REF!</v>
      </c>
      <c r="N48">
        <f>VLOOKUP(A48,'REGISTRO ELEGIBLES(NOViG29MAYO'!$B$3:$Q$1031,1,FALSE)</f>
        <v>1049629654</v>
      </c>
    </row>
    <row r="49" spans="1:14" ht="15.75">
      <c r="A49" s="429">
        <v>1052389801</v>
      </c>
      <c r="B49" s="429" t="s">
        <v>301</v>
      </c>
      <c r="C49" s="430">
        <v>482</v>
      </c>
      <c r="D49" s="431" t="s">
        <v>2839</v>
      </c>
      <c r="E49" s="429" t="s">
        <v>2370</v>
      </c>
      <c r="F49" s="429">
        <v>348.98</v>
      </c>
      <c r="G49" s="429">
        <v>149.5</v>
      </c>
      <c r="H49" s="429">
        <v>0</v>
      </c>
      <c r="I49" s="429">
        <v>0</v>
      </c>
      <c r="J49" s="429">
        <v>498.48</v>
      </c>
      <c r="K49" s="432">
        <v>44651</v>
      </c>
      <c r="L49" s="432">
        <v>44684</v>
      </c>
      <c r="M49" t="e">
        <f>VLOOKUP(A49,#REF!,1,FALSE)</f>
        <v>#REF!</v>
      </c>
      <c r="N49">
        <f>VLOOKUP(A49,'REGISTRO ELEGIBLES(NOViG29MAYO'!$B$3:$Q$1031,1,FALSE)</f>
        <v>1052389801</v>
      </c>
    </row>
    <row r="50" spans="1:14" ht="15.75">
      <c r="A50" s="433">
        <v>1049412611</v>
      </c>
      <c r="B50" s="433" t="s">
        <v>21</v>
      </c>
      <c r="C50" s="434">
        <v>524</v>
      </c>
      <c r="D50" s="435" t="s">
        <v>2840</v>
      </c>
      <c r="E50" s="433">
        <v>3</v>
      </c>
      <c r="F50" s="433">
        <v>493.61</v>
      </c>
      <c r="G50" s="433">
        <v>129</v>
      </c>
      <c r="H50" s="433">
        <v>100</v>
      </c>
      <c r="I50" s="433">
        <v>65</v>
      </c>
      <c r="J50" s="433">
        <v>787.61</v>
      </c>
      <c r="K50" s="436">
        <v>44651</v>
      </c>
      <c r="L50" s="436">
        <v>44677</v>
      </c>
      <c r="M50" t="e">
        <f>VLOOKUP(A50,#REF!,1,FALSE)</f>
        <v>#REF!</v>
      </c>
      <c r="N50">
        <f>VLOOKUP(A50,'REGISTRO ELEGIBLES(NOViG29MAYO'!$B$3:$Q$1031,1,FALSE)</f>
        <v>1049412611</v>
      </c>
    </row>
    <row r="51" spans="1:14" ht="15.75">
      <c r="A51" s="433">
        <v>79737332</v>
      </c>
      <c r="B51" s="433" t="s">
        <v>117</v>
      </c>
      <c r="C51" s="434">
        <v>524</v>
      </c>
      <c r="D51" s="435" t="s">
        <v>2840</v>
      </c>
      <c r="E51" s="433">
        <v>3</v>
      </c>
      <c r="F51" s="433">
        <v>507.42</v>
      </c>
      <c r="G51" s="433">
        <v>163</v>
      </c>
      <c r="H51" s="433">
        <v>99.78</v>
      </c>
      <c r="I51" s="433">
        <v>10</v>
      </c>
      <c r="J51" s="433">
        <v>780.2</v>
      </c>
      <c r="K51" s="436">
        <v>44651</v>
      </c>
      <c r="L51" s="436">
        <v>44677</v>
      </c>
      <c r="M51" t="e">
        <f>VLOOKUP(A51,#REF!,1,FALSE)</f>
        <v>#REF!</v>
      </c>
      <c r="N51">
        <f>VLOOKUP(A51,'REGISTRO ELEGIBLES(NOViG29MAYO'!$B$3:$Q$1031,1,FALSE)</f>
        <v>79737332</v>
      </c>
    </row>
    <row r="52" spans="1:14" ht="15.75">
      <c r="A52" s="433">
        <v>1048849193</v>
      </c>
      <c r="B52" s="433" t="s">
        <v>20</v>
      </c>
      <c r="C52" s="434">
        <v>524</v>
      </c>
      <c r="D52" s="435" t="s">
        <v>2840</v>
      </c>
      <c r="E52" s="433">
        <v>3</v>
      </c>
      <c r="F52" s="433">
        <v>493.61</v>
      </c>
      <c r="G52" s="433">
        <v>157</v>
      </c>
      <c r="H52" s="433">
        <v>49.11</v>
      </c>
      <c r="I52" s="433">
        <v>15</v>
      </c>
      <c r="J52" s="433">
        <v>714.72</v>
      </c>
      <c r="K52" s="436">
        <v>44651</v>
      </c>
      <c r="L52" s="436">
        <v>44677</v>
      </c>
      <c r="M52" t="e">
        <f>VLOOKUP(A52,#REF!,1,FALSE)</f>
        <v>#REF!</v>
      </c>
      <c r="N52">
        <f>VLOOKUP(A52,'REGISTRO ELEGIBLES(NOViG29MAYO'!$B$3:$Q$1031,1,FALSE)</f>
        <v>1048849193</v>
      </c>
    </row>
    <row r="53" spans="1:14" ht="15.75">
      <c r="A53" s="433">
        <v>39572253</v>
      </c>
      <c r="B53" s="433" t="s">
        <v>92</v>
      </c>
      <c r="C53" s="434">
        <v>524</v>
      </c>
      <c r="D53" s="435" t="s">
        <v>2840</v>
      </c>
      <c r="E53" s="433">
        <v>3</v>
      </c>
      <c r="F53" s="433">
        <v>466.01</v>
      </c>
      <c r="G53" s="433">
        <v>148</v>
      </c>
      <c r="H53" s="433">
        <v>100</v>
      </c>
      <c r="I53" s="433">
        <v>0</v>
      </c>
      <c r="J53" s="433">
        <v>714.01</v>
      </c>
      <c r="K53" s="436">
        <v>44651</v>
      </c>
      <c r="L53" s="436">
        <v>44677</v>
      </c>
      <c r="M53" t="e">
        <f>VLOOKUP(A53,#REF!,1,FALSE)</f>
        <v>#REF!</v>
      </c>
      <c r="N53">
        <f>VLOOKUP(A53,'REGISTRO ELEGIBLES(NOViG29MAYO'!$B$3:$Q$1031,1,FALSE)</f>
        <v>39572253</v>
      </c>
    </row>
    <row r="54" spans="1:14" ht="15.75">
      <c r="A54" s="433">
        <v>74302954</v>
      </c>
      <c r="B54" s="433" t="s">
        <v>114</v>
      </c>
      <c r="C54" s="434">
        <v>524</v>
      </c>
      <c r="D54" s="435" t="s">
        <v>2840</v>
      </c>
      <c r="E54" s="433">
        <v>3</v>
      </c>
      <c r="F54" s="433">
        <v>410.78</v>
      </c>
      <c r="G54" s="433">
        <v>155</v>
      </c>
      <c r="H54" s="433">
        <v>95</v>
      </c>
      <c r="I54" s="433">
        <v>40</v>
      </c>
      <c r="J54" s="433">
        <v>700.78</v>
      </c>
      <c r="K54" s="436">
        <v>44651</v>
      </c>
      <c r="L54" s="436">
        <v>44677</v>
      </c>
      <c r="M54" t="e">
        <f>VLOOKUP(A54,#REF!,1,FALSE)</f>
        <v>#REF!</v>
      </c>
      <c r="N54">
        <f>VLOOKUP(A54,'REGISTRO ELEGIBLES(NOViG29MAYO'!$B$3:$Q$1031,1,FALSE)</f>
        <v>74302954</v>
      </c>
    </row>
    <row r="55" spans="1:14" ht="15.75">
      <c r="A55" s="433">
        <v>33676751</v>
      </c>
      <c r="B55" s="433" t="s">
        <v>545</v>
      </c>
      <c r="C55" s="434">
        <v>524</v>
      </c>
      <c r="D55" s="435" t="s">
        <v>2840</v>
      </c>
      <c r="E55" s="433">
        <v>3</v>
      </c>
      <c r="F55" s="433">
        <v>396.98</v>
      </c>
      <c r="G55" s="433">
        <v>157</v>
      </c>
      <c r="H55" s="433">
        <v>100</v>
      </c>
      <c r="I55" s="433">
        <v>35</v>
      </c>
      <c r="J55" s="433">
        <v>688.98</v>
      </c>
      <c r="K55" s="436">
        <v>44651</v>
      </c>
      <c r="L55" s="436">
        <v>44677</v>
      </c>
      <c r="M55" t="e">
        <f>VLOOKUP(A55,#REF!,1,FALSE)</f>
        <v>#REF!</v>
      </c>
      <c r="N55">
        <f>VLOOKUP(A55,'REGISTRO ELEGIBLES(NOViG29MAYO'!$B$3:$Q$1031,1,FALSE)</f>
        <v>33676751</v>
      </c>
    </row>
    <row r="56" spans="1:14" ht="15.75">
      <c r="A56" s="433">
        <v>1052383004</v>
      </c>
      <c r="B56" s="433" t="s">
        <v>38</v>
      </c>
      <c r="C56" s="434">
        <v>524</v>
      </c>
      <c r="D56" s="435" t="s">
        <v>2840</v>
      </c>
      <c r="E56" s="433">
        <v>3</v>
      </c>
      <c r="F56" s="433">
        <v>521.22</v>
      </c>
      <c r="G56" s="433">
        <v>158</v>
      </c>
      <c r="H56" s="433">
        <v>9.33</v>
      </c>
      <c r="I56" s="433">
        <v>0</v>
      </c>
      <c r="J56" s="433">
        <v>688.55</v>
      </c>
      <c r="K56" s="436">
        <v>44651</v>
      </c>
      <c r="L56" s="436">
        <v>44677</v>
      </c>
      <c r="M56" t="e">
        <f>VLOOKUP(A56,#REF!,1,FALSE)</f>
        <v>#REF!</v>
      </c>
      <c r="N56">
        <f>VLOOKUP(A56,'REGISTRO ELEGIBLES(NOViG29MAYO'!$B$3:$Q$1031,1,FALSE)</f>
        <v>1052383004</v>
      </c>
    </row>
    <row r="57" spans="1:14" ht="15.75">
      <c r="A57" s="433">
        <v>1075234306</v>
      </c>
      <c r="B57" s="433" t="s">
        <v>71</v>
      </c>
      <c r="C57" s="434">
        <v>524</v>
      </c>
      <c r="D57" s="435" t="s">
        <v>2840</v>
      </c>
      <c r="E57" s="433">
        <v>3</v>
      </c>
      <c r="F57" s="433">
        <v>424.59</v>
      </c>
      <c r="G57" s="433">
        <v>171.5</v>
      </c>
      <c r="H57" s="433">
        <v>42.78</v>
      </c>
      <c r="I57" s="433">
        <v>30</v>
      </c>
      <c r="J57" s="433">
        <v>668.87</v>
      </c>
      <c r="K57" s="436">
        <v>44651</v>
      </c>
      <c r="L57" s="436">
        <v>44677</v>
      </c>
      <c r="M57" t="e">
        <f>VLOOKUP(A57,#REF!,1,FALSE)</f>
        <v>#REF!</v>
      </c>
      <c r="N57">
        <f>VLOOKUP(A57,'REGISTRO ELEGIBLES(NOViG29MAYO'!$B$3:$Q$1031,1,FALSE)</f>
        <v>1075234306</v>
      </c>
    </row>
    <row r="58" spans="1:14" ht="15.75">
      <c r="A58" s="433">
        <v>1049633180</v>
      </c>
      <c r="B58" s="433" t="s">
        <v>28</v>
      </c>
      <c r="C58" s="434">
        <v>524</v>
      </c>
      <c r="D58" s="435" t="s">
        <v>2840</v>
      </c>
      <c r="E58" s="433">
        <v>3</v>
      </c>
      <c r="F58" s="433">
        <v>438.39</v>
      </c>
      <c r="G58" s="433">
        <v>164</v>
      </c>
      <c r="H58" s="433">
        <v>28.39</v>
      </c>
      <c r="I58" s="433">
        <v>35</v>
      </c>
      <c r="J58" s="433">
        <v>665.78</v>
      </c>
      <c r="K58" s="436">
        <v>44651</v>
      </c>
      <c r="L58" s="436">
        <v>44677</v>
      </c>
      <c r="M58" t="e">
        <f>VLOOKUP(A58,#REF!,1,FALSE)</f>
        <v>#REF!</v>
      </c>
      <c r="N58">
        <f>VLOOKUP(A58,'REGISTRO ELEGIBLES(NOViG29MAYO'!$B$3:$Q$1031,1,FALSE)</f>
        <v>1049633180</v>
      </c>
    </row>
    <row r="59" spans="1:14" ht="15.75">
      <c r="A59" s="433">
        <v>1118567890</v>
      </c>
      <c r="B59" s="433" t="s">
        <v>80</v>
      </c>
      <c r="C59" s="434">
        <v>524</v>
      </c>
      <c r="D59" s="435" t="s">
        <v>2840</v>
      </c>
      <c r="E59" s="433">
        <v>3</v>
      </c>
      <c r="F59" s="433">
        <v>410.78</v>
      </c>
      <c r="G59" s="433">
        <v>162</v>
      </c>
      <c r="H59" s="433">
        <v>70.78</v>
      </c>
      <c r="I59" s="433">
        <v>20</v>
      </c>
      <c r="J59" s="433">
        <v>663.56</v>
      </c>
      <c r="K59" s="436">
        <v>44651</v>
      </c>
      <c r="L59" s="436">
        <v>44677</v>
      </c>
      <c r="M59" t="e">
        <f>VLOOKUP(A59,#REF!,1,FALSE)</f>
        <v>#REF!</v>
      </c>
      <c r="N59">
        <f>VLOOKUP(A59,'REGISTRO ELEGIBLES(NOViG29MAYO'!$B$3:$Q$1031,1,FALSE)</f>
        <v>1118567890</v>
      </c>
    </row>
    <row r="60" spans="1:14" ht="15.75">
      <c r="A60" s="433">
        <v>1056054328</v>
      </c>
      <c r="B60" s="433" t="s">
        <v>55</v>
      </c>
      <c r="C60" s="434">
        <v>524</v>
      </c>
      <c r="D60" s="435" t="s">
        <v>2840</v>
      </c>
      <c r="E60" s="433">
        <v>3</v>
      </c>
      <c r="F60" s="433">
        <v>341.75</v>
      </c>
      <c r="G60" s="433">
        <v>165.5</v>
      </c>
      <c r="H60" s="433">
        <v>100</v>
      </c>
      <c r="I60" s="433">
        <v>50</v>
      </c>
      <c r="J60" s="433">
        <v>657.25</v>
      </c>
      <c r="K60" s="436">
        <v>44651</v>
      </c>
      <c r="L60" s="436">
        <v>44677</v>
      </c>
      <c r="M60" t="e">
        <f>VLOOKUP(A60,#REF!,1,FALSE)</f>
        <v>#REF!</v>
      </c>
      <c r="N60">
        <f>VLOOKUP(A60,'REGISTRO ELEGIBLES(NOViG29MAYO'!$B$3:$Q$1031,1,FALSE)</f>
        <v>1056054328</v>
      </c>
    </row>
    <row r="61" spans="1:14" ht="15.75">
      <c r="A61" s="433">
        <v>1054093940</v>
      </c>
      <c r="B61" s="433" t="s">
        <v>50</v>
      </c>
      <c r="C61" s="434">
        <v>524</v>
      </c>
      <c r="D61" s="435" t="s">
        <v>2840</v>
      </c>
      <c r="E61" s="433">
        <v>3</v>
      </c>
      <c r="F61" s="433">
        <v>424.59</v>
      </c>
      <c r="G61" s="433">
        <v>156</v>
      </c>
      <c r="H61" s="433">
        <v>45</v>
      </c>
      <c r="I61" s="433">
        <v>30</v>
      </c>
      <c r="J61" s="433">
        <v>655.59</v>
      </c>
      <c r="K61" s="436">
        <v>44651</v>
      </c>
      <c r="L61" s="436">
        <v>44677</v>
      </c>
      <c r="M61" t="e">
        <f>VLOOKUP(A61,#REF!,1,FALSE)</f>
        <v>#REF!</v>
      </c>
      <c r="N61">
        <f>VLOOKUP(A61,'REGISTRO ELEGIBLES(NOViG29MAYO'!$B$3:$Q$1031,1,FALSE)</f>
        <v>1054093940</v>
      </c>
    </row>
    <row r="62" spans="1:14" ht="15.75">
      <c r="A62" s="433">
        <v>1048846409</v>
      </c>
      <c r="B62" s="433" t="s">
        <v>18</v>
      </c>
      <c r="C62" s="434">
        <v>524</v>
      </c>
      <c r="D62" s="435" t="s">
        <v>2840</v>
      </c>
      <c r="E62" s="433">
        <v>3</v>
      </c>
      <c r="F62" s="433">
        <v>369.36</v>
      </c>
      <c r="G62" s="433">
        <v>150.5</v>
      </c>
      <c r="H62" s="433">
        <v>100</v>
      </c>
      <c r="I62" s="433">
        <v>30</v>
      </c>
      <c r="J62" s="433">
        <v>649.86</v>
      </c>
      <c r="K62" s="436">
        <v>44651</v>
      </c>
      <c r="L62" s="436">
        <v>44677</v>
      </c>
      <c r="M62" t="e">
        <f>VLOOKUP(A62,#REF!,1,FALSE)</f>
        <v>#REF!</v>
      </c>
      <c r="N62">
        <f>VLOOKUP(A62,'REGISTRO ELEGIBLES(NOViG29MAYO'!$B$3:$Q$1031,1,FALSE)</f>
        <v>1048846409</v>
      </c>
    </row>
    <row r="63" spans="1:14" ht="15.75">
      <c r="A63" s="433">
        <v>1118544359</v>
      </c>
      <c r="B63" s="433" t="s">
        <v>79</v>
      </c>
      <c r="C63" s="434">
        <v>524</v>
      </c>
      <c r="D63" s="435" t="s">
        <v>2840</v>
      </c>
      <c r="E63" s="433">
        <v>3</v>
      </c>
      <c r="F63" s="433">
        <v>493.61</v>
      </c>
      <c r="G63" s="433">
        <v>152</v>
      </c>
      <c r="H63" s="433">
        <v>0</v>
      </c>
      <c r="I63" s="433">
        <v>0</v>
      </c>
      <c r="J63" s="433">
        <v>645.61</v>
      </c>
      <c r="K63" s="436">
        <v>44651</v>
      </c>
      <c r="L63" s="436">
        <v>44677</v>
      </c>
      <c r="M63" t="e">
        <f>VLOOKUP(A63,#REF!,1,FALSE)</f>
        <v>#REF!</v>
      </c>
      <c r="N63">
        <f>VLOOKUP(A63,'REGISTRO ELEGIBLES(NOViG29MAYO'!$B$3:$Q$1031,1,FALSE)</f>
        <v>1118544359</v>
      </c>
    </row>
    <row r="64" spans="1:14" ht="15.75">
      <c r="A64" s="433">
        <v>52717230</v>
      </c>
      <c r="B64" s="433" t="s">
        <v>106</v>
      </c>
      <c r="C64" s="434">
        <v>524</v>
      </c>
      <c r="D64" s="435" t="s">
        <v>2840</v>
      </c>
      <c r="E64" s="433">
        <v>3</v>
      </c>
      <c r="F64" s="433">
        <v>424.59</v>
      </c>
      <c r="G64" s="433">
        <v>152.5</v>
      </c>
      <c r="H64" s="433">
        <v>23.39</v>
      </c>
      <c r="I64" s="433">
        <v>40</v>
      </c>
      <c r="J64" s="433">
        <v>640.48</v>
      </c>
      <c r="K64" s="436">
        <v>44651</v>
      </c>
      <c r="L64" s="436">
        <v>44677</v>
      </c>
      <c r="M64" t="e">
        <f>VLOOKUP(A64,#REF!,1,FALSE)</f>
        <v>#REF!</v>
      </c>
      <c r="N64">
        <f>VLOOKUP(A64,'REGISTRO ELEGIBLES(NOViG29MAYO'!$B$3:$Q$1031,1,FALSE)</f>
        <v>52717230</v>
      </c>
    </row>
    <row r="65" spans="1:14" ht="15.75">
      <c r="A65" s="433">
        <v>74082007</v>
      </c>
      <c r="B65" s="433" t="s">
        <v>111</v>
      </c>
      <c r="C65" s="434">
        <v>524</v>
      </c>
      <c r="D65" s="435" t="s">
        <v>2840</v>
      </c>
      <c r="E65" s="433">
        <v>3</v>
      </c>
      <c r="F65" s="433">
        <v>466.01</v>
      </c>
      <c r="G65" s="433">
        <v>153.5</v>
      </c>
      <c r="H65" s="433">
        <v>15.5</v>
      </c>
      <c r="I65" s="433">
        <v>5</v>
      </c>
      <c r="J65" s="433">
        <v>640.01</v>
      </c>
      <c r="K65" s="436">
        <v>44651</v>
      </c>
      <c r="L65" s="436">
        <v>44677</v>
      </c>
      <c r="M65" t="e">
        <f>VLOOKUP(A65,#REF!,1,FALSE)</f>
        <v>#REF!</v>
      </c>
      <c r="N65">
        <f>VLOOKUP(A65,'REGISTRO ELEGIBLES(NOViG29MAYO'!$B$3:$Q$1031,1,FALSE)</f>
        <v>74082007</v>
      </c>
    </row>
    <row r="66" spans="1:14" ht="15.75">
      <c r="A66" s="433">
        <v>1057577941</v>
      </c>
      <c r="B66" s="433" t="s">
        <v>62</v>
      </c>
      <c r="C66" s="434">
        <v>524</v>
      </c>
      <c r="D66" s="435" t="s">
        <v>2840</v>
      </c>
      <c r="E66" s="433">
        <v>3</v>
      </c>
      <c r="F66" s="433">
        <v>383.16</v>
      </c>
      <c r="G66" s="433">
        <v>172.5</v>
      </c>
      <c r="H66" s="433">
        <v>68.78</v>
      </c>
      <c r="I66" s="433">
        <v>15</v>
      </c>
      <c r="J66" s="433">
        <v>639.44000000000005</v>
      </c>
      <c r="K66" s="436">
        <v>44651</v>
      </c>
      <c r="L66" s="436">
        <v>44677</v>
      </c>
      <c r="M66" t="e">
        <f>VLOOKUP(A66,#REF!,1,FALSE)</f>
        <v>#REF!</v>
      </c>
      <c r="N66">
        <f>VLOOKUP(A66,'REGISTRO ELEGIBLES(NOViG29MAYO'!$B$3:$Q$1031,1,FALSE)</f>
        <v>1057577941</v>
      </c>
    </row>
    <row r="67" spans="1:14" ht="15.75">
      <c r="A67" s="433">
        <v>1115860570</v>
      </c>
      <c r="B67" s="433" t="s">
        <v>76</v>
      </c>
      <c r="C67" s="434">
        <v>524</v>
      </c>
      <c r="D67" s="435" t="s">
        <v>2840</v>
      </c>
      <c r="E67" s="433">
        <v>3</v>
      </c>
      <c r="F67" s="433">
        <v>355.56</v>
      </c>
      <c r="G67" s="433">
        <v>164</v>
      </c>
      <c r="H67" s="433">
        <v>95.89</v>
      </c>
      <c r="I67" s="433">
        <v>20</v>
      </c>
      <c r="J67" s="433">
        <v>635.45000000000005</v>
      </c>
      <c r="K67" s="436">
        <v>44651</v>
      </c>
      <c r="L67" s="436">
        <v>44677</v>
      </c>
      <c r="M67" t="e">
        <f>VLOOKUP(A67,#REF!,1,FALSE)</f>
        <v>#REF!</v>
      </c>
      <c r="N67">
        <f>VLOOKUP(A67,'REGISTRO ELEGIBLES(NOViG29MAYO'!$B$3:$Q$1031,1,FALSE)</f>
        <v>1115860570</v>
      </c>
    </row>
    <row r="68" spans="1:14" ht="15.75">
      <c r="A68" s="433">
        <v>33368889</v>
      </c>
      <c r="B68" s="433" t="s">
        <v>87</v>
      </c>
      <c r="C68" s="434">
        <v>524</v>
      </c>
      <c r="D68" s="435" t="s">
        <v>2840</v>
      </c>
      <c r="E68" s="433">
        <v>3</v>
      </c>
      <c r="F68" s="433">
        <v>424.59</v>
      </c>
      <c r="G68" s="433">
        <v>152</v>
      </c>
      <c r="H68" s="433">
        <v>58.83</v>
      </c>
      <c r="I68" s="433">
        <v>0</v>
      </c>
      <c r="J68" s="433">
        <v>635.41999999999996</v>
      </c>
      <c r="K68" s="436">
        <v>44651</v>
      </c>
      <c r="L68" s="436">
        <v>44677</v>
      </c>
      <c r="M68" t="e">
        <f>VLOOKUP(A68,#REF!,1,FALSE)</f>
        <v>#REF!</v>
      </c>
      <c r="N68">
        <f>VLOOKUP(A68,'REGISTRO ELEGIBLES(NOViG29MAYO'!$B$3:$Q$1031,1,FALSE)</f>
        <v>33368889</v>
      </c>
    </row>
    <row r="69" spans="1:14" ht="15.75">
      <c r="A69" s="433">
        <v>1057412221</v>
      </c>
      <c r="B69" s="433" t="s">
        <v>58</v>
      </c>
      <c r="C69" s="434">
        <v>524</v>
      </c>
      <c r="D69" s="435" t="s">
        <v>2840</v>
      </c>
      <c r="E69" s="433">
        <v>3</v>
      </c>
      <c r="F69" s="433">
        <v>424.59</v>
      </c>
      <c r="G69" s="433">
        <v>147</v>
      </c>
      <c r="H69" s="433">
        <v>27.72</v>
      </c>
      <c r="I69" s="433">
        <v>30</v>
      </c>
      <c r="J69" s="433">
        <v>629.30999999999995</v>
      </c>
      <c r="K69" s="436">
        <v>44651</v>
      </c>
      <c r="L69" s="436">
        <v>44677</v>
      </c>
      <c r="M69" t="e">
        <f>VLOOKUP(A69,#REF!,1,FALSE)</f>
        <v>#REF!</v>
      </c>
      <c r="N69">
        <f>VLOOKUP(A69,'REGISTRO ELEGIBLES(NOViG29MAYO'!$B$3:$Q$1031,1,FALSE)</f>
        <v>1057412221</v>
      </c>
    </row>
    <row r="70" spans="1:14" ht="15.75">
      <c r="A70" s="433">
        <v>33677337</v>
      </c>
      <c r="B70" s="433" t="s">
        <v>88</v>
      </c>
      <c r="C70" s="434">
        <v>524</v>
      </c>
      <c r="D70" s="435" t="s">
        <v>2840</v>
      </c>
      <c r="E70" s="433">
        <v>3</v>
      </c>
      <c r="F70" s="433">
        <v>452.19</v>
      </c>
      <c r="G70" s="433">
        <v>152.5</v>
      </c>
      <c r="H70" s="433">
        <v>22.17</v>
      </c>
      <c r="I70" s="433">
        <v>0</v>
      </c>
      <c r="J70" s="433">
        <v>626.86</v>
      </c>
      <c r="K70" s="436">
        <v>44651</v>
      </c>
      <c r="L70" s="436">
        <v>44677</v>
      </c>
      <c r="M70" t="e">
        <f>VLOOKUP(A70,#REF!,1,FALSE)</f>
        <v>#REF!</v>
      </c>
      <c r="N70">
        <f>VLOOKUP(A70,'REGISTRO ELEGIBLES(NOViG29MAYO'!$B$3:$Q$1031,1,FALSE)</f>
        <v>33677337</v>
      </c>
    </row>
    <row r="71" spans="1:14" ht="15.75">
      <c r="A71" s="433">
        <v>40039303</v>
      </c>
      <c r="B71" s="433" t="s">
        <v>97</v>
      </c>
      <c r="C71" s="434">
        <v>524</v>
      </c>
      <c r="D71" s="435" t="s">
        <v>2840</v>
      </c>
      <c r="E71" s="433">
        <v>3</v>
      </c>
      <c r="F71" s="433">
        <v>341.75</v>
      </c>
      <c r="G71" s="433">
        <v>165</v>
      </c>
      <c r="H71" s="433">
        <v>100</v>
      </c>
      <c r="I71" s="433">
        <v>20</v>
      </c>
      <c r="J71" s="433">
        <v>626.75</v>
      </c>
      <c r="K71" s="436">
        <v>44651</v>
      </c>
      <c r="L71" s="436">
        <v>44677</v>
      </c>
      <c r="M71" t="e">
        <f>VLOOKUP(A71,#REF!,1,FALSE)</f>
        <v>#REF!</v>
      </c>
      <c r="N71">
        <f>VLOOKUP(A71,'REGISTRO ELEGIBLES(NOViG29MAYO'!$B$3:$Q$1031,1,FALSE)</f>
        <v>40039303</v>
      </c>
    </row>
    <row r="72" spans="1:14" ht="15.75">
      <c r="A72" s="433">
        <v>40038953</v>
      </c>
      <c r="B72" s="433" t="s">
        <v>96</v>
      </c>
      <c r="C72" s="434">
        <v>524</v>
      </c>
      <c r="D72" s="435" t="s">
        <v>2840</v>
      </c>
      <c r="E72" s="433">
        <v>3</v>
      </c>
      <c r="F72" s="433">
        <v>314.14999999999998</v>
      </c>
      <c r="G72" s="433">
        <v>151.5</v>
      </c>
      <c r="H72" s="433">
        <v>100</v>
      </c>
      <c r="I72" s="433">
        <v>60</v>
      </c>
      <c r="J72" s="433">
        <v>625.65</v>
      </c>
      <c r="K72" s="436">
        <v>44651</v>
      </c>
      <c r="L72" s="436">
        <v>44677</v>
      </c>
      <c r="M72" t="e">
        <f>VLOOKUP(A72,#REF!,1,FALSE)</f>
        <v>#REF!</v>
      </c>
      <c r="N72">
        <f>VLOOKUP(A72,'REGISTRO ELEGIBLES(NOViG29MAYO'!$B$3:$Q$1031,1,FALSE)</f>
        <v>40038953</v>
      </c>
    </row>
    <row r="73" spans="1:14" ht="15.75">
      <c r="A73" s="433">
        <v>1049651602</v>
      </c>
      <c r="B73" s="433" t="s">
        <v>33</v>
      </c>
      <c r="C73" s="434">
        <v>524</v>
      </c>
      <c r="D73" s="435" t="s">
        <v>2840</v>
      </c>
      <c r="E73" s="433">
        <v>3</v>
      </c>
      <c r="F73" s="433">
        <v>466.01</v>
      </c>
      <c r="G73" s="433">
        <v>155</v>
      </c>
      <c r="H73" s="433">
        <v>4.22</v>
      </c>
      <c r="I73" s="433">
        <v>0</v>
      </c>
      <c r="J73" s="433">
        <v>625.23</v>
      </c>
      <c r="K73" s="436">
        <v>44651</v>
      </c>
      <c r="L73" s="436">
        <v>44677</v>
      </c>
      <c r="M73" t="e">
        <f>VLOOKUP(A73,#REF!,1,FALSE)</f>
        <v>#REF!</v>
      </c>
      <c r="N73">
        <f>VLOOKUP(A73,'REGISTRO ELEGIBLES(NOViG29MAYO'!$B$3:$Q$1031,1,FALSE)</f>
        <v>1049651602</v>
      </c>
    </row>
    <row r="74" spans="1:14" ht="15.75">
      <c r="A74" s="433">
        <v>1057578913</v>
      </c>
      <c r="B74" s="433" t="s">
        <v>63</v>
      </c>
      <c r="C74" s="434">
        <v>524</v>
      </c>
      <c r="D74" s="435" t="s">
        <v>2840</v>
      </c>
      <c r="E74" s="433">
        <v>3</v>
      </c>
      <c r="F74" s="433">
        <v>424.59</v>
      </c>
      <c r="G74" s="433">
        <v>166.5</v>
      </c>
      <c r="H74" s="433">
        <v>32.56</v>
      </c>
      <c r="I74" s="433">
        <v>0</v>
      </c>
      <c r="J74" s="433">
        <v>623.65</v>
      </c>
      <c r="K74" s="436">
        <v>44651</v>
      </c>
      <c r="L74" s="436">
        <v>44677</v>
      </c>
      <c r="M74" t="e">
        <f>VLOOKUP(A74,#REF!,1,FALSE)</f>
        <v>#REF!</v>
      </c>
      <c r="N74">
        <f>VLOOKUP(A74,'REGISTRO ELEGIBLES(NOViG29MAYO'!$B$3:$Q$1031,1,FALSE)</f>
        <v>1057578913</v>
      </c>
    </row>
    <row r="75" spans="1:14" ht="15.75">
      <c r="A75" s="433">
        <v>33367231</v>
      </c>
      <c r="B75" s="433" t="s">
        <v>85</v>
      </c>
      <c r="C75" s="434">
        <v>524</v>
      </c>
      <c r="D75" s="435" t="s">
        <v>2840</v>
      </c>
      <c r="E75" s="433">
        <v>3</v>
      </c>
      <c r="F75" s="433">
        <v>396.98</v>
      </c>
      <c r="G75" s="433">
        <v>142.5</v>
      </c>
      <c r="H75" s="433">
        <v>76.89</v>
      </c>
      <c r="I75" s="433">
        <v>5</v>
      </c>
      <c r="J75" s="433">
        <v>621.37</v>
      </c>
      <c r="K75" s="436">
        <v>44651</v>
      </c>
      <c r="L75" s="436">
        <v>44677</v>
      </c>
      <c r="M75" t="e">
        <f>VLOOKUP(A75,#REF!,1,FALSE)</f>
        <v>#REF!</v>
      </c>
      <c r="N75">
        <f>VLOOKUP(A75,'REGISTRO ELEGIBLES(NOViG29MAYO'!$B$3:$Q$1031,1,FALSE)</f>
        <v>33367231</v>
      </c>
    </row>
    <row r="76" spans="1:14" ht="15.75">
      <c r="A76" s="433">
        <v>1032385851</v>
      </c>
      <c r="B76" s="433" t="s">
        <v>1408</v>
      </c>
      <c r="C76" s="434">
        <v>524</v>
      </c>
      <c r="D76" s="435" t="s">
        <v>2840</v>
      </c>
      <c r="E76" s="433">
        <v>3</v>
      </c>
      <c r="F76" s="433">
        <v>452.19</v>
      </c>
      <c r="G76" s="433">
        <v>157</v>
      </c>
      <c r="H76" s="433">
        <v>8</v>
      </c>
      <c r="I76" s="433">
        <v>0</v>
      </c>
      <c r="J76" s="433">
        <v>617.19000000000005</v>
      </c>
      <c r="K76" s="436">
        <v>44651</v>
      </c>
      <c r="L76" s="436">
        <v>44677</v>
      </c>
      <c r="M76" t="e">
        <f>VLOOKUP(A76,#REF!,1,FALSE)</f>
        <v>#REF!</v>
      </c>
      <c r="N76">
        <f>VLOOKUP(A76,'REGISTRO ELEGIBLES(NOViG29MAYO'!$B$3:$Q$1031,1,FALSE)</f>
        <v>1032385851</v>
      </c>
    </row>
    <row r="77" spans="1:14" ht="15.75">
      <c r="A77" s="433">
        <v>1057464270</v>
      </c>
      <c r="B77" s="433" t="s">
        <v>59</v>
      </c>
      <c r="C77" s="434">
        <v>524</v>
      </c>
      <c r="D77" s="435" t="s">
        <v>2840</v>
      </c>
      <c r="E77" s="433">
        <v>3</v>
      </c>
      <c r="F77" s="433">
        <v>424.59</v>
      </c>
      <c r="G77" s="433">
        <v>171</v>
      </c>
      <c r="H77" s="433">
        <v>15.06</v>
      </c>
      <c r="I77" s="433">
        <v>0</v>
      </c>
      <c r="J77" s="433">
        <v>610.65</v>
      </c>
      <c r="K77" s="436">
        <v>44651</v>
      </c>
      <c r="L77" s="436">
        <v>44677</v>
      </c>
      <c r="M77" t="e">
        <f>VLOOKUP(A77,#REF!,1,FALSE)</f>
        <v>#REF!</v>
      </c>
      <c r="N77">
        <f>VLOOKUP(A77,'REGISTRO ELEGIBLES(NOViG29MAYO'!$B$3:$Q$1031,1,FALSE)</f>
        <v>1057464270</v>
      </c>
    </row>
    <row r="78" spans="1:14" ht="15.75">
      <c r="A78" s="433">
        <v>40042229</v>
      </c>
      <c r="B78" s="433" t="s">
        <v>99</v>
      </c>
      <c r="C78" s="434">
        <v>524</v>
      </c>
      <c r="D78" s="435" t="s">
        <v>2840</v>
      </c>
      <c r="E78" s="433">
        <v>3</v>
      </c>
      <c r="F78" s="433">
        <v>369.36</v>
      </c>
      <c r="G78" s="433">
        <v>163</v>
      </c>
      <c r="H78" s="433">
        <v>40.89</v>
      </c>
      <c r="I78" s="433">
        <v>35</v>
      </c>
      <c r="J78" s="433">
        <v>608.25</v>
      </c>
      <c r="K78" s="436">
        <v>44651</v>
      </c>
      <c r="L78" s="436">
        <v>44677</v>
      </c>
      <c r="M78" t="e">
        <f>VLOOKUP(A78,#REF!,1,FALSE)</f>
        <v>#REF!</v>
      </c>
      <c r="N78">
        <f>VLOOKUP(A78,'REGISTRO ELEGIBLES(NOViG29MAYO'!$B$3:$Q$1031,1,FALSE)</f>
        <v>40042229</v>
      </c>
    </row>
    <row r="79" spans="1:14" ht="15.75">
      <c r="A79" s="433">
        <v>7336061</v>
      </c>
      <c r="B79" s="433" t="s">
        <v>110</v>
      </c>
      <c r="C79" s="434">
        <v>524</v>
      </c>
      <c r="D79" s="435" t="s">
        <v>2840</v>
      </c>
      <c r="E79" s="433">
        <v>3</v>
      </c>
      <c r="F79" s="433">
        <v>314.14999999999998</v>
      </c>
      <c r="G79" s="433">
        <v>158.5</v>
      </c>
      <c r="H79" s="433">
        <v>100</v>
      </c>
      <c r="I79" s="433">
        <v>35</v>
      </c>
      <c r="J79" s="433">
        <v>607.65</v>
      </c>
      <c r="K79" s="436">
        <v>44651</v>
      </c>
      <c r="L79" s="436">
        <v>44677</v>
      </c>
      <c r="M79" t="e">
        <f>VLOOKUP(A79,#REF!,1,FALSE)</f>
        <v>#REF!</v>
      </c>
      <c r="N79">
        <f>VLOOKUP(A79,'REGISTRO ELEGIBLES(NOViG29MAYO'!$B$3:$Q$1031,1,FALSE)</f>
        <v>7336061</v>
      </c>
    </row>
    <row r="80" spans="1:14" ht="15.75">
      <c r="A80" s="433">
        <v>23914248</v>
      </c>
      <c r="B80" s="433" t="s">
        <v>83</v>
      </c>
      <c r="C80" s="434">
        <v>524</v>
      </c>
      <c r="D80" s="435" t="s">
        <v>2840</v>
      </c>
      <c r="E80" s="433">
        <v>3</v>
      </c>
      <c r="F80" s="433">
        <v>327.95</v>
      </c>
      <c r="G80" s="433">
        <v>165.5</v>
      </c>
      <c r="H80" s="433">
        <v>58.78</v>
      </c>
      <c r="I80" s="433">
        <v>55</v>
      </c>
      <c r="J80" s="433">
        <v>607.23</v>
      </c>
      <c r="K80" s="436">
        <v>44651</v>
      </c>
      <c r="L80" s="436">
        <v>44677</v>
      </c>
      <c r="M80" t="e">
        <f>VLOOKUP(A80,#REF!,1,FALSE)</f>
        <v>#REF!</v>
      </c>
      <c r="N80">
        <f>VLOOKUP(A80,'REGISTRO ELEGIBLES(NOViG29MAYO'!$B$3:$Q$1031,1,FALSE)</f>
        <v>23914248</v>
      </c>
    </row>
    <row r="81" spans="1:14" ht="15.75">
      <c r="A81" s="433">
        <v>1057600092</v>
      </c>
      <c r="B81" s="433" t="s">
        <v>67</v>
      </c>
      <c r="C81" s="434">
        <v>524</v>
      </c>
      <c r="D81" s="435" t="s">
        <v>2840</v>
      </c>
      <c r="E81" s="433">
        <v>3</v>
      </c>
      <c r="F81" s="433">
        <v>424.59</v>
      </c>
      <c r="G81" s="433">
        <v>139.5</v>
      </c>
      <c r="H81" s="433">
        <v>42.56</v>
      </c>
      <c r="I81" s="433">
        <v>0</v>
      </c>
      <c r="J81" s="433">
        <v>606.65</v>
      </c>
      <c r="K81" s="436">
        <v>44651</v>
      </c>
      <c r="L81" s="436">
        <v>44677</v>
      </c>
      <c r="M81" t="e">
        <f>VLOOKUP(A81,#REF!,1,FALSE)</f>
        <v>#REF!</v>
      </c>
      <c r="N81">
        <f>VLOOKUP(A81,'REGISTRO ELEGIBLES(NOViG29MAYO'!$B$3:$Q$1031,1,FALSE)</f>
        <v>1057600092</v>
      </c>
    </row>
    <row r="82" spans="1:14" ht="15.75">
      <c r="A82" s="433">
        <v>1116244272</v>
      </c>
      <c r="B82" s="433" t="s">
        <v>77</v>
      </c>
      <c r="C82" s="434">
        <v>524</v>
      </c>
      <c r="D82" s="435" t="s">
        <v>2840</v>
      </c>
      <c r="E82" s="433">
        <v>3</v>
      </c>
      <c r="F82" s="433">
        <v>341.75</v>
      </c>
      <c r="G82" s="433">
        <v>156.5</v>
      </c>
      <c r="H82" s="433">
        <v>100</v>
      </c>
      <c r="I82" s="433">
        <v>5</v>
      </c>
      <c r="J82" s="433">
        <v>603.25</v>
      </c>
      <c r="K82" s="436">
        <v>44651</v>
      </c>
      <c r="L82" s="436">
        <v>44677</v>
      </c>
      <c r="M82" t="e">
        <f>VLOOKUP(A82,#REF!,1,FALSE)</f>
        <v>#REF!</v>
      </c>
      <c r="N82">
        <f>VLOOKUP(A82,'REGISTRO ELEGIBLES(NOViG29MAYO'!$B$3:$Q$1031,1,FALSE)</f>
        <v>1116244272</v>
      </c>
    </row>
    <row r="83" spans="1:14" ht="15.75">
      <c r="A83" s="433">
        <v>46381580</v>
      </c>
      <c r="B83" s="433" t="s">
        <v>101</v>
      </c>
      <c r="C83" s="434">
        <v>524</v>
      </c>
      <c r="D83" s="435" t="s">
        <v>2840</v>
      </c>
      <c r="E83" s="433">
        <v>3</v>
      </c>
      <c r="F83" s="433">
        <v>341.75</v>
      </c>
      <c r="G83" s="433">
        <v>148.5</v>
      </c>
      <c r="H83" s="433">
        <v>74</v>
      </c>
      <c r="I83" s="433">
        <v>30</v>
      </c>
      <c r="J83" s="433">
        <v>594.25</v>
      </c>
      <c r="K83" s="436">
        <v>44651</v>
      </c>
      <c r="L83" s="436">
        <v>44677</v>
      </c>
      <c r="M83" t="e">
        <f>VLOOKUP(A83,#REF!,1,FALSE)</f>
        <v>#REF!</v>
      </c>
      <c r="N83">
        <f>VLOOKUP(A83,'REGISTRO ELEGIBLES(NOViG29MAYO'!$B$3:$Q$1031,1,FALSE)</f>
        <v>46381580</v>
      </c>
    </row>
    <row r="84" spans="1:14" ht="15.75">
      <c r="A84" s="433">
        <v>79893039</v>
      </c>
      <c r="B84" s="433" t="s">
        <v>118</v>
      </c>
      <c r="C84" s="434">
        <v>524</v>
      </c>
      <c r="D84" s="435" t="s">
        <v>2840</v>
      </c>
      <c r="E84" s="433">
        <v>3</v>
      </c>
      <c r="F84" s="433">
        <v>341.75</v>
      </c>
      <c r="G84" s="433">
        <v>150.5</v>
      </c>
      <c r="H84" s="433">
        <v>100</v>
      </c>
      <c r="I84" s="433">
        <v>0</v>
      </c>
      <c r="J84" s="433">
        <v>592.25</v>
      </c>
      <c r="K84" s="436">
        <v>44651</v>
      </c>
      <c r="L84" s="436">
        <v>44677</v>
      </c>
      <c r="M84" t="e">
        <f>VLOOKUP(A84,#REF!,1,FALSE)</f>
        <v>#REF!</v>
      </c>
      <c r="N84">
        <f>VLOOKUP(A84,'REGISTRO ELEGIBLES(NOViG29MAYO'!$B$3:$Q$1031,1,FALSE)</f>
        <v>79893039</v>
      </c>
    </row>
    <row r="85" spans="1:14" ht="15.75">
      <c r="A85" s="433">
        <v>46673462</v>
      </c>
      <c r="B85" s="433" t="s">
        <v>105</v>
      </c>
      <c r="C85" s="434">
        <v>524</v>
      </c>
      <c r="D85" s="435" t="s">
        <v>2840</v>
      </c>
      <c r="E85" s="433">
        <v>3</v>
      </c>
      <c r="F85" s="433">
        <v>341.75</v>
      </c>
      <c r="G85" s="433">
        <v>146.5</v>
      </c>
      <c r="H85" s="433">
        <v>100</v>
      </c>
      <c r="I85" s="433">
        <v>0</v>
      </c>
      <c r="J85" s="433">
        <v>588.25</v>
      </c>
      <c r="K85" s="436">
        <v>44651</v>
      </c>
      <c r="L85" s="436">
        <v>44677</v>
      </c>
      <c r="M85" t="e">
        <f>VLOOKUP(A85,#REF!,1,FALSE)</f>
        <v>#REF!</v>
      </c>
      <c r="N85">
        <f>VLOOKUP(A85,'REGISTRO ELEGIBLES(NOViG29MAYO'!$B$3:$Q$1031,1,FALSE)</f>
        <v>46673462</v>
      </c>
    </row>
    <row r="86" spans="1:14" ht="15.75">
      <c r="A86" s="433">
        <v>1022963199</v>
      </c>
      <c r="B86" s="433" t="s">
        <v>16</v>
      </c>
      <c r="C86" s="434">
        <v>524</v>
      </c>
      <c r="D86" s="435" t="s">
        <v>2840</v>
      </c>
      <c r="E86" s="433">
        <v>3</v>
      </c>
      <c r="F86" s="433">
        <v>410.78</v>
      </c>
      <c r="G86" s="433">
        <v>157</v>
      </c>
      <c r="H86" s="433">
        <v>14.83</v>
      </c>
      <c r="I86" s="433">
        <v>5</v>
      </c>
      <c r="J86" s="433">
        <v>587.61</v>
      </c>
      <c r="K86" s="436">
        <v>44651</v>
      </c>
      <c r="L86" s="436">
        <v>44677</v>
      </c>
      <c r="M86" t="e">
        <f>VLOOKUP(A86,#REF!,1,FALSE)</f>
        <v>#REF!</v>
      </c>
      <c r="N86">
        <f>VLOOKUP(A86,'REGISTRO ELEGIBLES(NOViG29MAYO'!$B$3:$Q$1031,1,FALSE)</f>
        <v>1022963199</v>
      </c>
    </row>
    <row r="87" spans="1:14" ht="15.75">
      <c r="A87" s="433">
        <v>33368769</v>
      </c>
      <c r="B87" s="433" t="s">
        <v>86</v>
      </c>
      <c r="C87" s="434">
        <v>524</v>
      </c>
      <c r="D87" s="435" t="s">
        <v>2840</v>
      </c>
      <c r="E87" s="433">
        <v>3</v>
      </c>
      <c r="F87" s="433">
        <v>314.14999999999998</v>
      </c>
      <c r="G87" s="433">
        <v>167</v>
      </c>
      <c r="H87" s="433">
        <v>60.61</v>
      </c>
      <c r="I87" s="433">
        <v>45</v>
      </c>
      <c r="J87" s="433">
        <v>586.76</v>
      </c>
      <c r="K87" s="436">
        <v>44651</v>
      </c>
      <c r="L87" s="436">
        <v>44677</v>
      </c>
      <c r="M87" t="e">
        <f>VLOOKUP(A87,#REF!,1,FALSE)</f>
        <v>#REF!</v>
      </c>
      <c r="N87">
        <f>VLOOKUP(A87,'REGISTRO ELEGIBLES(NOViG29MAYO'!$B$3:$Q$1031,1,FALSE)</f>
        <v>33368769</v>
      </c>
    </row>
    <row r="88" spans="1:14" ht="15.75">
      <c r="A88" s="433">
        <v>1002743581</v>
      </c>
      <c r="B88" s="433" t="s">
        <v>15</v>
      </c>
      <c r="C88" s="434">
        <v>524</v>
      </c>
      <c r="D88" s="435" t="s">
        <v>2840</v>
      </c>
      <c r="E88" s="433">
        <v>3</v>
      </c>
      <c r="F88" s="433">
        <v>300.33</v>
      </c>
      <c r="G88" s="433">
        <v>156</v>
      </c>
      <c r="H88" s="433">
        <v>75.22</v>
      </c>
      <c r="I88" s="433">
        <v>55</v>
      </c>
      <c r="J88" s="433">
        <v>586.54999999999995</v>
      </c>
      <c r="K88" s="436">
        <v>44651</v>
      </c>
      <c r="L88" s="436">
        <v>44677</v>
      </c>
      <c r="M88" t="e">
        <f>VLOOKUP(A88,#REF!,1,FALSE)</f>
        <v>#REF!</v>
      </c>
      <c r="N88">
        <f>VLOOKUP(A88,'REGISTRO ELEGIBLES(NOViG29MAYO'!$B$3:$Q$1031,1,FALSE)</f>
        <v>1002743581</v>
      </c>
    </row>
    <row r="89" spans="1:14" ht="15.75">
      <c r="A89" s="433">
        <v>1049652443</v>
      </c>
      <c r="B89" s="433" t="s">
        <v>34</v>
      </c>
      <c r="C89" s="434">
        <v>524</v>
      </c>
      <c r="D89" s="435" t="s">
        <v>2840</v>
      </c>
      <c r="E89" s="433">
        <v>3</v>
      </c>
      <c r="F89" s="433">
        <v>396.98</v>
      </c>
      <c r="G89" s="433">
        <v>162.5</v>
      </c>
      <c r="H89" s="433">
        <v>21.5</v>
      </c>
      <c r="I89" s="433">
        <v>0</v>
      </c>
      <c r="J89" s="433">
        <v>580.98</v>
      </c>
      <c r="K89" s="436">
        <v>44651</v>
      </c>
      <c r="L89" s="436">
        <v>44677</v>
      </c>
      <c r="M89" t="e">
        <f>VLOOKUP(A89,#REF!,1,FALSE)</f>
        <v>#REF!</v>
      </c>
      <c r="N89">
        <f>VLOOKUP(A89,'REGISTRO ELEGIBLES(NOViG29MAYO'!$B$3:$Q$1031,1,FALSE)</f>
        <v>1049652443</v>
      </c>
    </row>
    <row r="90" spans="1:14" ht="15.75">
      <c r="A90" s="433">
        <v>1094275564</v>
      </c>
      <c r="B90" s="433" t="s">
        <v>74</v>
      </c>
      <c r="C90" s="434">
        <v>524</v>
      </c>
      <c r="D90" s="435" t="s">
        <v>2840</v>
      </c>
      <c r="E90" s="433">
        <v>3</v>
      </c>
      <c r="F90" s="433">
        <v>383.16</v>
      </c>
      <c r="G90" s="433">
        <v>149</v>
      </c>
      <c r="H90" s="433">
        <v>26.89</v>
      </c>
      <c r="I90" s="433">
        <v>20</v>
      </c>
      <c r="J90" s="433">
        <v>579.04999999999995</v>
      </c>
      <c r="K90" s="436">
        <v>44651</v>
      </c>
      <c r="L90" s="436">
        <v>44677</v>
      </c>
      <c r="M90" t="e">
        <f>VLOOKUP(A90,#REF!,1,FALSE)</f>
        <v>#REF!</v>
      </c>
      <c r="N90">
        <f>VLOOKUP(A90,'REGISTRO ELEGIBLES(NOViG29MAYO'!$B$3:$Q$1031,1,FALSE)</f>
        <v>1094275564</v>
      </c>
    </row>
    <row r="91" spans="1:14" ht="15.75">
      <c r="A91" s="433">
        <v>40331199</v>
      </c>
      <c r="B91" s="433" t="s">
        <v>100</v>
      </c>
      <c r="C91" s="434">
        <v>524</v>
      </c>
      <c r="D91" s="435" t="s">
        <v>2840</v>
      </c>
      <c r="E91" s="433">
        <v>3</v>
      </c>
      <c r="F91" s="433">
        <v>341.75</v>
      </c>
      <c r="G91" s="433">
        <v>155</v>
      </c>
      <c r="H91" s="433">
        <v>31.56</v>
      </c>
      <c r="I91" s="433">
        <v>50</v>
      </c>
      <c r="J91" s="433">
        <v>578.30999999999995</v>
      </c>
      <c r="K91" s="436">
        <v>44651</v>
      </c>
      <c r="L91" s="436">
        <v>44677</v>
      </c>
      <c r="M91" t="e">
        <f>VLOOKUP(A91,#REF!,1,FALSE)</f>
        <v>#REF!</v>
      </c>
      <c r="N91">
        <f>VLOOKUP(A91,'REGISTRO ELEGIBLES(NOViG29MAYO'!$B$3:$Q$1031,1,FALSE)</f>
        <v>40331199</v>
      </c>
    </row>
    <row r="92" spans="1:14" ht="15.75">
      <c r="A92" s="433">
        <v>24049862</v>
      </c>
      <c r="B92" s="433" t="s">
        <v>84</v>
      </c>
      <c r="C92" s="434">
        <v>524</v>
      </c>
      <c r="D92" s="435" t="s">
        <v>2840</v>
      </c>
      <c r="E92" s="433">
        <v>3</v>
      </c>
      <c r="F92" s="433">
        <v>314.14999999999998</v>
      </c>
      <c r="G92" s="433">
        <v>144</v>
      </c>
      <c r="H92" s="433">
        <v>100</v>
      </c>
      <c r="I92" s="433">
        <v>20</v>
      </c>
      <c r="J92" s="433">
        <v>578.15</v>
      </c>
      <c r="K92" s="436">
        <v>44651</v>
      </c>
      <c r="L92" s="436">
        <v>44677</v>
      </c>
      <c r="M92" t="e">
        <f>VLOOKUP(A92,#REF!,1,FALSE)</f>
        <v>#REF!</v>
      </c>
      <c r="N92">
        <f>VLOOKUP(A92,'REGISTRO ELEGIBLES(NOViG29MAYO'!$B$3:$Q$1031,1,FALSE)</f>
        <v>24049862</v>
      </c>
    </row>
    <row r="93" spans="1:14" ht="15.75">
      <c r="A93" s="433">
        <v>13929065</v>
      </c>
      <c r="B93" s="433" t="s">
        <v>82</v>
      </c>
      <c r="C93" s="434">
        <v>524</v>
      </c>
      <c r="D93" s="435" t="s">
        <v>2840</v>
      </c>
      <c r="E93" s="433">
        <v>3</v>
      </c>
      <c r="F93" s="433">
        <v>396.98</v>
      </c>
      <c r="G93" s="433">
        <v>161</v>
      </c>
      <c r="H93" s="433">
        <v>20.170000000000002</v>
      </c>
      <c r="I93" s="433">
        <v>0</v>
      </c>
      <c r="J93" s="433">
        <v>578.15</v>
      </c>
      <c r="K93" s="436">
        <v>44651</v>
      </c>
      <c r="L93" s="436">
        <v>44677</v>
      </c>
      <c r="M93" t="e">
        <f>VLOOKUP(A93,#REF!,1,FALSE)</f>
        <v>#REF!</v>
      </c>
      <c r="N93" t="e">
        <f>VLOOKUP(A93,'REGISTRO ELEGIBLES(NOViG29MAYO'!$B$3:$Q$1031,1,FALSE)</f>
        <v>#N/A</v>
      </c>
    </row>
    <row r="94" spans="1:14" ht="15.75">
      <c r="A94" s="433">
        <v>1053665417</v>
      </c>
      <c r="B94" s="433" t="s">
        <v>48</v>
      </c>
      <c r="C94" s="434">
        <v>524</v>
      </c>
      <c r="D94" s="435" t="s">
        <v>2840</v>
      </c>
      <c r="E94" s="433">
        <v>3</v>
      </c>
      <c r="F94" s="433">
        <v>369.36</v>
      </c>
      <c r="G94" s="433">
        <v>150.5</v>
      </c>
      <c r="H94" s="433">
        <v>47.28</v>
      </c>
      <c r="I94" s="433">
        <v>10</v>
      </c>
      <c r="J94" s="433">
        <v>577.14</v>
      </c>
      <c r="K94" s="436">
        <v>44651</v>
      </c>
      <c r="L94" s="436">
        <v>44677</v>
      </c>
      <c r="M94" t="e">
        <f>VLOOKUP(A94,#REF!,1,FALSE)</f>
        <v>#REF!</v>
      </c>
      <c r="N94">
        <f>VLOOKUP(A94,'REGISTRO ELEGIBLES(NOViG29MAYO'!$B$3:$Q$1031,1,FALSE)</f>
        <v>1053665417</v>
      </c>
    </row>
    <row r="95" spans="1:14" ht="15.75">
      <c r="A95" s="433">
        <v>46452307</v>
      </c>
      <c r="B95" s="433" t="s">
        <v>104</v>
      </c>
      <c r="C95" s="434">
        <v>524</v>
      </c>
      <c r="D95" s="435" t="s">
        <v>2840</v>
      </c>
      <c r="E95" s="433">
        <v>3</v>
      </c>
      <c r="F95" s="433">
        <v>341.75</v>
      </c>
      <c r="G95" s="433">
        <v>148</v>
      </c>
      <c r="H95" s="433">
        <v>51</v>
      </c>
      <c r="I95" s="433">
        <v>35</v>
      </c>
      <c r="J95" s="433">
        <v>575.75</v>
      </c>
      <c r="K95" s="436">
        <v>44651</v>
      </c>
      <c r="L95" s="436">
        <v>44677</v>
      </c>
      <c r="M95" t="e">
        <f>VLOOKUP(A95,#REF!,1,FALSE)</f>
        <v>#REF!</v>
      </c>
      <c r="N95">
        <f>VLOOKUP(A95,'REGISTRO ELEGIBLES(NOViG29MAYO'!$B$3:$Q$1031,1,FALSE)</f>
        <v>46452307</v>
      </c>
    </row>
    <row r="96" spans="1:14" ht="15.75">
      <c r="A96" s="433">
        <v>1052394197</v>
      </c>
      <c r="B96" s="433" t="s">
        <v>42</v>
      </c>
      <c r="C96" s="434">
        <v>524</v>
      </c>
      <c r="D96" s="435" t="s">
        <v>2840</v>
      </c>
      <c r="E96" s="433">
        <v>3</v>
      </c>
      <c r="F96" s="433">
        <v>341.75</v>
      </c>
      <c r="G96" s="433">
        <v>150</v>
      </c>
      <c r="H96" s="433">
        <v>11.44</v>
      </c>
      <c r="I96" s="433">
        <v>70</v>
      </c>
      <c r="J96" s="433">
        <v>573.19000000000005</v>
      </c>
      <c r="K96" s="436">
        <v>44651</v>
      </c>
      <c r="L96" s="436">
        <v>44677</v>
      </c>
      <c r="M96" t="e">
        <f>VLOOKUP(A96,#REF!,1,FALSE)</f>
        <v>#REF!</v>
      </c>
      <c r="N96">
        <f>VLOOKUP(A96,'REGISTRO ELEGIBLES(NOViG29MAYO'!$B$3:$Q$1031,1,FALSE)</f>
        <v>1052394197</v>
      </c>
    </row>
    <row r="97" spans="1:14" ht="15.75">
      <c r="A97" s="433">
        <v>1048847054</v>
      </c>
      <c r="B97" s="433" t="s">
        <v>19</v>
      </c>
      <c r="C97" s="434">
        <v>524</v>
      </c>
      <c r="D97" s="435" t="s">
        <v>2840</v>
      </c>
      <c r="E97" s="433">
        <v>3</v>
      </c>
      <c r="F97" s="433">
        <v>314.14999999999998</v>
      </c>
      <c r="G97" s="433">
        <v>157.5</v>
      </c>
      <c r="H97" s="433">
        <v>44.11</v>
      </c>
      <c r="I97" s="433">
        <v>50</v>
      </c>
      <c r="J97" s="433">
        <v>565.76</v>
      </c>
      <c r="K97" s="436">
        <v>44651</v>
      </c>
      <c r="L97" s="436">
        <v>44677</v>
      </c>
      <c r="M97" t="e">
        <f>VLOOKUP(A97,#REF!,1,FALSE)</f>
        <v>#REF!</v>
      </c>
      <c r="N97">
        <f>VLOOKUP(A97,'REGISTRO ELEGIBLES(NOViG29MAYO'!$B$3:$Q$1031,1,FALSE)</f>
        <v>1048847054</v>
      </c>
    </row>
    <row r="98" spans="1:14" ht="15.75">
      <c r="A98" s="433">
        <v>46382664</v>
      </c>
      <c r="B98" s="433" t="s">
        <v>102</v>
      </c>
      <c r="C98" s="434">
        <v>524</v>
      </c>
      <c r="D98" s="435" t="s">
        <v>2840</v>
      </c>
      <c r="E98" s="433">
        <v>3</v>
      </c>
      <c r="F98" s="433">
        <v>369.36</v>
      </c>
      <c r="G98" s="433">
        <v>151</v>
      </c>
      <c r="H98" s="433">
        <v>41.06</v>
      </c>
      <c r="I98" s="433">
        <v>0</v>
      </c>
      <c r="J98" s="433">
        <v>561.41999999999996</v>
      </c>
      <c r="K98" s="436">
        <v>44651</v>
      </c>
      <c r="L98" s="436">
        <v>44677</v>
      </c>
      <c r="M98" t="e">
        <f>VLOOKUP(A98,#REF!,1,FALSE)</f>
        <v>#REF!</v>
      </c>
      <c r="N98">
        <f>VLOOKUP(A98,'REGISTRO ELEGIBLES(NOViG29MAYO'!$B$3:$Q$1031,1,FALSE)</f>
        <v>46382664</v>
      </c>
    </row>
    <row r="99" spans="1:14" ht="15.75">
      <c r="A99" s="433">
        <v>40034569</v>
      </c>
      <c r="B99" s="433" t="s">
        <v>93</v>
      </c>
      <c r="C99" s="434">
        <v>524</v>
      </c>
      <c r="D99" s="435" t="s">
        <v>2840</v>
      </c>
      <c r="E99" s="433">
        <v>3</v>
      </c>
      <c r="F99" s="433">
        <v>355.56</v>
      </c>
      <c r="G99" s="433">
        <v>166.5</v>
      </c>
      <c r="H99" s="433">
        <v>2.67</v>
      </c>
      <c r="I99" s="433">
        <v>35</v>
      </c>
      <c r="J99" s="433">
        <v>559.73</v>
      </c>
      <c r="K99" s="436">
        <v>44651</v>
      </c>
      <c r="L99" s="436">
        <v>44677</v>
      </c>
      <c r="M99" t="e">
        <f>VLOOKUP(A99,#REF!,1,FALSE)</f>
        <v>#REF!</v>
      </c>
      <c r="N99">
        <f>VLOOKUP(A99,'REGISTRO ELEGIBLES(NOViG29MAYO'!$B$3:$Q$1031,1,FALSE)</f>
        <v>40034569</v>
      </c>
    </row>
    <row r="100" spans="1:14" ht="15.75">
      <c r="A100" s="433">
        <v>1057602925</v>
      </c>
      <c r="B100" s="433" t="s">
        <v>68</v>
      </c>
      <c r="C100" s="434">
        <v>524</v>
      </c>
      <c r="D100" s="435" t="s">
        <v>2840</v>
      </c>
      <c r="E100" s="433">
        <v>3</v>
      </c>
      <c r="F100" s="433">
        <v>396.98</v>
      </c>
      <c r="G100" s="433">
        <v>151.5</v>
      </c>
      <c r="H100" s="433">
        <v>10.44</v>
      </c>
      <c r="I100" s="433">
        <v>0</v>
      </c>
      <c r="J100" s="433">
        <v>558.91999999999996</v>
      </c>
      <c r="K100" s="436">
        <v>44651</v>
      </c>
      <c r="L100" s="436">
        <v>44677</v>
      </c>
      <c r="M100" t="e">
        <f>VLOOKUP(A100,#REF!,1,FALSE)</f>
        <v>#REF!</v>
      </c>
      <c r="N100">
        <f>VLOOKUP(A100,'REGISTRO ELEGIBLES(NOViG29MAYO'!$B$3:$Q$1031,1,FALSE)</f>
        <v>1057602925</v>
      </c>
    </row>
    <row r="101" spans="1:14" ht="15.75">
      <c r="A101" s="433">
        <v>1049627680</v>
      </c>
      <c r="B101" s="433" t="s">
        <v>25</v>
      </c>
      <c r="C101" s="434">
        <v>524</v>
      </c>
      <c r="D101" s="435" t="s">
        <v>2840</v>
      </c>
      <c r="E101" s="433">
        <v>3</v>
      </c>
      <c r="F101" s="433">
        <v>355.56</v>
      </c>
      <c r="G101" s="433">
        <v>139</v>
      </c>
      <c r="H101" s="433">
        <v>59.28</v>
      </c>
      <c r="I101" s="433">
        <v>5</v>
      </c>
      <c r="J101" s="433">
        <v>558.84</v>
      </c>
      <c r="K101" s="436">
        <v>44651</v>
      </c>
      <c r="L101" s="436">
        <v>44677</v>
      </c>
      <c r="M101" t="e">
        <f>VLOOKUP(A101,#REF!,1,FALSE)</f>
        <v>#REF!</v>
      </c>
      <c r="N101">
        <f>VLOOKUP(A101,'REGISTRO ELEGIBLES(NOViG29MAYO'!$B$3:$Q$1031,1,FALSE)</f>
        <v>1049627680</v>
      </c>
    </row>
    <row r="102" spans="1:14" ht="15.75">
      <c r="A102" s="433">
        <v>1054801310</v>
      </c>
      <c r="B102" s="433" t="s">
        <v>52</v>
      </c>
      <c r="C102" s="434">
        <v>524</v>
      </c>
      <c r="D102" s="435" t="s">
        <v>2840</v>
      </c>
      <c r="E102" s="433">
        <v>3</v>
      </c>
      <c r="F102" s="433">
        <v>383.16</v>
      </c>
      <c r="G102" s="433">
        <v>155.5</v>
      </c>
      <c r="H102" s="433">
        <v>16.559999999999999</v>
      </c>
      <c r="I102" s="433">
        <v>0</v>
      </c>
      <c r="J102" s="433">
        <v>555.22</v>
      </c>
      <c r="K102" s="436">
        <v>44651</v>
      </c>
      <c r="L102" s="436">
        <v>44677</v>
      </c>
      <c r="M102" t="e">
        <f>VLOOKUP(A102,#REF!,1,FALSE)</f>
        <v>#REF!</v>
      </c>
      <c r="N102">
        <f>VLOOKUP(A102,'REGISTRO ELEGIBLES(NOViG29MAYO'!$B$3:$Q$1031,1,FALSE)</f>
        <v>1054801310</v>
      </c>
    </row>
    <row r="103" spans="1:14" ht="15.75">
      <c r="A103" s="433">
        <v>40038675</v>
      </c>
      <c r="B103" s="433" t="s">
        <v>95</v>
      </c>
      <c r="C103" s="434">
        <v>524</v>
      </c>
      <c r="D103" s="435" t="s">
        <v>2840</v>
      </c>
      <c r="E103" s="433">
        <v>3</v>
      </c>
      <c r="F103" s="433">
        <v>314.14999999999998</v>
      </c>
      <c r="G103" s="433">
        <v>160</v>
      </c>
      <c r="H103" s="433">
        <v>45.83</v>
      </c>
      <c r="I103" s="433">
        <v>30</v>
      </c>
      <c r="J103" s="433">
        <v>549.98</v>
      </c>
      <c r="K103" s="436">
        <v>44651</v>
      </c>
      <c r="L103" s="436">
        <v>44677</v>
      </c>
      <c r="M103" t="e">
        <f>VLOOKUP(A103,#REF!,1,FALSE)</f>
        <v>#REF!</v>
      </c>
      <c r="N103">
        <f>VLOOKUP(A103,'REGISTRO ELEGIBLES(NOViG29MAYO'!$B$3:$Q$1031,1,FALSE)</f>
        <v>40038675</v>
      </c>
    </row>
    <row r="104" spans="1:14" ht="15.75">
      <c r="A104" s="433">
        <v>1023914957</v>
      </c>
      <c r="B104" s="433" t="s">
        <v>17</v>
      </c>
      <c r="C104" s="434">
        <v>524</v>
      </c>
      <c r="D104" s="435" t="s">
        <v>2840</v>
      </c>
      <c r="E104" s="433">
        <v>3</v>
      </c>
      <c r="F104" s="433">
        <v>383.16</v>
      </c>
      <c r="G104" s="433">
        <v>157</v>
      </c>
      <c r="H104" s="433">
        <v>6.89</v>
      </c>
      <c r="I104" s="433">
        <v>0</v>
      </c>
      <c r="J104" s="433">
        <v>547.04999999999995</v>
      </c>
      <c r="K104" s="436">
        <v>44651</v>
      </c>
      <c r="L104" s="436">
        <v>44677</v>
      </c>
      <c r="M104" t="e">
        <f>VLOOKUP(A104,#REF!,1,FALSE)</f>
        <v>#REF!</v>
      </c>
      <c r="N104">
        <f>VLOOKUP(A104,'REGISTRO ELEGIBLES(NOViG29MAYO'!$B$3:$Q$1031,1,FALSE)</f>
        <v>1023914957</v>
      </c>
    </row>
    <row r="105" spans="1:14" ht="15.75">
      <c r="A105" s="433">
        <v>74376040</v>
      </c>
      <c r="B105" s="433" t="s">
        <v>116</v>
      </c>
      <c r="C105" s="434">
        <v>524</v>
      </c>
      <c r="D105" s="435" t="s">
        <v>2840</v>
      </c>
      <c r="E105" s="433">
        <v>3</v>
      </c>
      <c r="F105" s="433">
        <v>355.56</v>
      </c>
      <c r="G105" s="433">
        <v>142.5</v>
      </c>
      <c r="H105" s="433">
        <v>17.829999999999998</v>
      </c>
      <c r="I105" s="433">
        <v>30</v>
      </c>
      <c r="J105" s="433">
        <v>545.89</v>
      </c>
      <c r="K105" s="436">
        <v>44651</v>
      </c>
      <c r="L105" s="436">
        <v>44677</v>
      </c>
      <c r="M105" t="e">
        <f>VLOOKUP(A105,#REF!,1,FALSE)</f>
        <v>#REF!</v>
      </c>
      <c r="N105">
        <f>VLOOKUP(A105,'REGISTRO ELEGIBLES(NOViG29MAYO'!$B$3:$Q$1031,1,FALSE)</f>
        <v>74376040</v>
      </c>
    </row>
    <row r="106" spans="1:14" ht="15.75">
      <c r="A106" s="433">
        <v>1049618430</v>
      </c>
      <c r="B106" s="433" t="s">
        <v>23</v>
      </c>
      <c r="C106" s="434">
        <v>524</v>
      </c>
      <c r="D106" s="435" t="s">
        <v>2840</v>
      </c>
      <c r="E106" s="433">
        <v>3</v>
      </c>
      <c r="F106" s="433">
        <v>341.75</v>
      </c>
      <c r="G106" s="433">
        <v>152.5</v>
      </c>
      <c r="H106" s="433">
        <v>15.39</v>
      </c>
      <c r="I106" s="433">
        <v>35</v>
      </c>
      <c r="J106" s="433">
        <v>544.64</v>
      </c>
      <c r="K106" s="436">
        <v>44651</v>
      </c>
      <c r="L106" s="436">
        <v>44677</v>
      </c>
      <c r="M106" t="e">
        <f>VLOOKUP(A106,#REF!,1,FALSE)</f>
        <v>#REF!</v>
      </c>
      <c r="N106">
        <f>VLOOKUP(A106,'REGISTRO ELEGIBLES(NOViG29MAYO'!$B$3:$Q$1031,1,FALSE)</f>
        <v>1049618430</v>
      </c>
    </row>
    <row r="107" spans="1:14" ht="15.75">
      <c r="A107" s="433">
        <v>1049627894</v>
      </c>
      <c r="B107" s="433" t="s">
        <v>26</v>
      </c>
      <c r="C107" s="434">
        <v>524</v>
      </c>
      <c r="D107" s="435" t="s">
        <v>2840</v>
      </c>
      <c r="E107" s="433">
        <v>3</v>
      </c>
      <c r="F107" s="433">
        <v>383.16</v>
      </c>
      <c r="G107" s="433">
        <v>155.5</v>
      </c>
      <c r="H107" s="433">
        <v>5.83</v>
      </c>
      <c r="I107" s="433">
        <v>0</v>
      </c>
      <c r="J107" s="433">
        <v>544.49</v>
      </c>
      <c r="K107" s="436">
        <v>44651</v>
      </c>
      <c r="L107" s="436">
        <v>44677</v>
      </c>
      <c r="M107" t="e">
        <f>VLOOKUP(A107,#REF!,1,FALSE)</f>
        <v>#REF!</v>
      </c>
      <c r="N107">
        <f>VLOOKUP(A107,'REGISTRO ELEGIBLES(NOViG29MAYO'!$B$3:$Q$1031,1,FALSE)</f>
        <v>1049627894</v>
      </c>
    </row>
    <row r="108" spans="1:14" ht="15.75">
      <c r="A108" s="433">
        <v>40038557</v>
      </c>
      <c r="B108" s="433" t="s">
        <v>94</v>
      </c>
      <c r="C108" s="434">
        <v>524</v>
      </c>
      <c r="D108" s="435" t="s">
        <v>2840</v>
      </c>
      <c r="E108" s="433">
        <v>3</v>
      </c>
      <c r="F108" s="433">
        <v>355.56</v>
      </c>
      <c r="G108" s="433">
        <v>152</v>
      </c>
      <c r="H108" s="433">
        <v>29.83</v>
      </c>
      <c r="I108" s="433">
        <v>5</v>
      </c>
      <c r="J108" s="433">
        <v>542.39</v>
      </c>
      <c r="K108" s="436">
        <v>44651</v>
      </c>
      <c r="L108" s="436">
        <v>44677</v>
      </c>
      <c r="M108" t="e">
        <f>VLOOKUP(A108,#REF!,1,FALSE)</f>
        <v>#REF!</v>
      </c>
      <c r="N108">
        <f>VLOOKUP(A108,'REGISTRO ELEGIBLES(NOViG29MAYO'!$B$3:$Q$1031,1,FALSE)</f>
        <v>40038557</v>
      </c>
    </row>
    <row r="109" spans="1:14" ht="15.75">
      <c r="A109" s="433">
        <v>1049655231</v>
      </c>
      <c r="B109" s="433" t="s">
        <v>35</v>
      </c>
      <c r="C109" s="434">
        <v>524</v>
      </c>
      <c r="D109" s="435" t="s">
        <v>2840</v>
      </c>
      <c r="E109" s="433">
        <v>3</v>
      </c>
      <c r="F109" s="433">
        <v>383.16</v>
      </c>
      <c r="G109" s="433">
        <v>152.5</v>
      </c>
      <c r="H109" s="433">
        <v>0.06</v>
      </c>
      <c r="I109" s="433">
        <v>0</v>
      </c>
      <c r="J109" s="433">
        <v>535.72</v>
      </c>
      <c r="K109" s="436">
        <v>44651</v>
      </c>
      <c r="L109" s="436">
        <v>44677</v>
      </c>
      <c r="M109" t="e">
        <f>VLOOKUP(A109,#REF!,1,FALSE)</f>
        <v>#REF!</v>
      </c>
      <c r="N109">
        <f>VLOOKUP(A109,'REGISTRO ELEGIBLES(NOViG29MAYO'!$B$3:$Q$1031,1,FALSE)</f>
        <v>1049655231</v>
      </c>
    </row>
    <row r="110" spans="1:14" ht="15.75">
      <c r="A110" s="433">
        <v>1052409242</v>
      </c>
      <c r="B110" s="433" t="s">
        <v>44</v>
      </c>
      <c r="C110" s="434">
        <v>524</v>
      </c>
      <c r="D110" s="435" t="s">
        <v>2840</v>
      </c>
      <c r="E110" s="433">
        <v>3</v>
      </c>
      <c r="F110" s="433">
        <v>383.16</v>
      </c>
      <c r="G110" s="433">
        <v>152.5</v>
      </c>
      <c r="H110" s="433">
        <v>0.06</v>
      </c>
      <c r="I110" s="433">
        <v>0</v>
      </c>
      <c r="J110" s="433">
        <v>535.72</v>
      </c>
      <c r="K110" s="436">
        <v>44651</v>
      </c>
      <c r="L110" s="436">
        <v>44677</v>
      </c>
      <c r="M110" t="e">
        <f>VLOOKUP(A110,#REF!,1,FALSE)</f>
        <v>#REF!</v>
      </c>
      <c r="N110">
        <f>VLOOKUP(A110,'REGISTRO ELEGIBLES(NOViG29MAYO'!$B$3:$Q$1031,1,FALSE)</f>
        <v>1052409242</v>
      </c>
    </row>
    <row r="111" spans="1:14" ht="15.75">
      <c r="A111" s="433">
        <v>1082887165</v>
      </c>
      <c r="B111" s="433" t="s">
        <v>72</v>
      </c>
      <c r="C111" s="434">
        <v>524</v>
      </c>
      <c r="D111" s="435" t="s">
        <v>2840</v>
      </c>
      <c r="E111" s="433">
        <v>3</v>
      </c>
      <c r="F111" s="433">
        <v>327.95</v>
      </c>
      <c r="G111" s="433">
        <v>146.5</v>
      </c>
      <c r="H111" s="433">
        <v>50.72</v>
      </c>
      <c r="I111" s="433">
        <v>10</v>
      </c>
      <c r="J111" s="433">
        <v>535.16999999999996</v>
      </c>
      <c r="K111" s="436">
        <v>44651</v>
      </c>
      <c r="L111" s="436">
        <v>44677</v>
      </c>
      <c r="M111" t="e">
        <f>VLOOKUP(A111,#REF!,1,FALSE)</f>
        <v>#REF!</v>
      </c>
      <c r="N111">
        <f>VLOOKUP(A111,'REGISTRO ELEGIBLES(NOViG29MAYO'!$B$3:$Q$1031,1,FALSE)</f>
        <v>1082887165</v>
      </c>
    </row>
    <row r="112" spans="1:14" ht="15.75">
      <c r="A112" s="433">
        <v>37339022</v>
      </c>
      <c r="B112" s="433" t="s">
        <v>91</v>
      </c>
      <c r="C112" s="434">
        <v>524</v>
      </c>
      <c r="D112" s="435" t="s">
        <v>2840</v>
      </c>
      <c r="E112" s="433">
        <v>3</v>
      </c>
      <c r="F112" s="433">
        <v>341.75</v>
      </c>
      <c r="G112" s="433">
        <v>166</v>
      </c>
      <c r="H112" s="433">
        <v>19.329999999999998</v>
      </c>
      <c r="I112" s="433">
        <v>5</v>
      </c>
      <c r="J112" s="433">
        <v>532.08000000000004</v>
      </c>
      <c r="K112" s="436">
        <v>44651</v>
      </c>
      <c r="L112" s="436">
        <v>44677</v>
      </c>
      <c r="M112" t="e">
        <f>VLOOKUP(A112,#REF!,1,FALSE)</f>
        <v>#REF!</v>
      </c>
      <c r="N112">
        <f>VLOOKUP(A112,'REGISTRO ELEGIBLES(NOViG29MAYO'!$B$3:$Q$1031,1,FALSE)</f>
        <v>37339022</v>
      </c>
    </row>
    <row r="113" spans="1:14" ht="15.75">
      <c r="A113" s="433">
        <v>1053342561</v>
      </c>
      <c r="B113" s="433" t="s">
        <v>47</v>
      </c>
      <c r="C113" s="434">
        <v>524</v>
      </c>
      <c r="D113" s="435" t="s">
        <v>2840</v>
      </c>
      <c r="E113" s="433">
        <v>3</v>
      </c>
      <c r="F113" s="433">
        <v>355.56</v>
      </c>
      <c r="G113" s="433">
        <v>158</v>
      </c>
      <c r="H113" s="433">
        <v>12.22</v>
      </c>
      <c r="I113" s="433">
        <v>5</v>
      </c>
      <c r="J113" s="433">
        <v>530.78</v>
      </c>
      <c r="K113" s="436">
        <v>44651</v>
      </c>
      <c r="L113" s="436">
        <v>44677</v>
      </c>
      <c r="M113" t="e">
        <f>VLOOKUP(A113,#REF!,1,FALSE)</f>
        <v>#REF!</v>
      </c>
      <c r="N113">
        <f>VLOOKUP(A113,'REGISTRO ELEGIBLES(NOViG29MAYO'!$B$3:$Q$1031,1,FALSE)</f>
        <v>1053342561</v>
      </c>
    </row>
    <row r="114" spans="1:14" ht="15.75">
      <c r="A114" s="433">
        <v>7175542</v>
      </c>
      <c r="B114" s="433" t="s">
        <v>107</v>
      </c>
      <c r="C114" s="434">
        <v>524</v>
      </c>
      <c r="D114" s="435" t="s">
        <v>2840</v>
      </c>
      <c r="E114" s="433">
        <v>3</v>
      </c>
      <c r="F114" s="433">
        <v>369.36</v>
      </c>
      <c r="G114" s="433">
        <v>140</v>
      </c>
      <c r="H114" s="433">
        <v>7.39</v>
      </c>
      <c r="I114" s="433">
        <v>10</v>
      </c>
      <c r="J114" s="433">
        <v>526.75</v>
      </c>
      <c r="K114" s="436">
        <v>44651</v>
      </c>
      <c r="L114" s="436">
        <v>44677</v>
      </c>
      <c r="M114" t="e">
        <f>VLOOKUP(A114,#REF!,1,FALSE)</f>
        <v>#REF!</v>
      </c>
      <c r="N114">
        <f>VLOOKUP(A114,'REGISTRO ELEGIBLES(NOViG29MAYO'!$B$3:$Q$1031,1,FALSE)</f>
        <v>7175542</v>
      </c>
    </row>
    <row r="115" spans="1:14" ht="15.75">
      <c r="A115" s="433">
        <v>7186055</v>
      </c>
      <c r="B115" s="433" t="s">
        <v>109</v>
      </c>
      <c r="C115" s="434">
        <v>524</v>
      </c>
      <c r="D115" s="435" t="s">
        <v>2840</v>
      </c>
      <c r="E115" s="433">
        <v>3</v>
      </c>
      <c r="F115" s="433">
        <v>341.75</v>
      </c>
      <c r="G115" s="433">
        <v>156</v>
      </c>
      <c r="H115" s="433">
        <v>28.89</v>
      </c>
      <c r="I115" s="433">
        <v>0</v>
      </c>
      <c r="J115" s="433">
        <v>526.64</v>
      </c>
      <c r="K115" s="436">
        <v>44651</v>
      </c>
      <c r="L115" s="436">
        <v>44677</v>
      </c>
      <c r="M115" t="e">
        <f>VLOOKUP(A115,#REF!,1,FALSE)</f>
        <v>#REF!</v>
      </c>
      <c r="N115">
        <f>VLOOKUP(A115,'REGISTRO ELEGIBLES(NOViG29MAYO'!$B$3:$Q$1031,1,FALSE)</f>
        <v>7186055</v>
      </c>
    </row>
    <row r="116" spans="1:14" ht="15.75">
      <c r="A116" s="433">
        <v>1053684427</v>
      </c>
      <c r="B116" s="433" t="s">
        <v>49</v>
      </c>
      <c r="C116" s="434">
        <v>524</v>
      </c>
      <c r="D116" s="435" t="s">
        <v>2840</v>
      </c>
      <c r="E116" s="433">
        <v>3</v>
      </c>
      <c r="F116" s="433">
        <v>355.56</v>
      </c>
      <c r="G116" s="433">
        <v>158</v>
      </c>
      <c r="H116" s="433">
        <v>2</v>
      </c>
      <c r="I116" s="433">
        <v>10</v>
      </c>
      <c r="J116" s="433">
        <v>525.55999999999995</v>
      </c>
      <c r="K116" s="436">
        <v>44651</v>
      </c>
      <c r="L116" s="436">
        <v>44677</v>
      </c>
      <c r="M116" t="e">
        <f>VLOOKUP(A116,#REF!,1,FALSE)</f>
        <v>#REF!</v>
      </c>
      <c r="N116">
        <f>VLOOKUP(A116,'REGISTRO ELEGIBLES(NOViG29MAYO'!$B$3:$Q$1031,1,FALSE)</f>
        <v>1053684427</v>
      </c>
    </row>
    <row r="117" spans="1:14" ht="15.75">
      <c r="A117" s="433">
        <v>1052381653</v>
      </c>
      <c r="B117" s="433" t="s">
        <v>37</v>
      </c>
      <c r="C117" s="434">
        <v>524</v>
      </c>
      <c r="D117" s="435" t="s">
        <v>2840</v>
      </c>
      <c r="E117" s="433">
        <v>3</v>
      </c>
      <c r="F117" s="433">
        <v>314.14999999999998</v>
      </c>
      <c r="G117" s="433">
        <v>157.5</v>
      </c>
      <c r="H117" s="433">
        <v>22.61</v>
      </c>
      <c r="I117" s="433">
        <v>30</v>
      </c>
      <c r="J117" s="433">
        <v>524.26</v>
      </c>
      <c r="K117" s="436">
        <v>44651</v>
      </c>
      <c r="L117" s="436">
        <v>44677</v>
      </c>
      <c r="M117" t="e">
        <f>VLOOKUP(A117,#REF!,1,FALSE)</f>
        <v>#REF!</v>
      </c>
      <c r="N117">
        <f>VLOOKUP(A117,'REGISTRO ELEGIBLES(NOViG29MAYO'!$B$3:$Q$1031,1,FALSE)</f>
        <v>1052381653</v>
      </c>
    </row>
    <row r="118" spans="1:14" ht="15.75">
      <c r="A118" s="433">
        <v>1055274681</v>
      </c>
      <c r="B118" s="433" t="s">
        <v>54</v>
      </c>
      <c r="C118" s="434">
        <v>524</v>
      </c>
      <c r="D118" s="435" t="s">
        <v>2840</v>
      </c>
      <c r="E118" s="433">
        <v>3</v>
      </c>
      <c r="F118" s="433">
        <v>341.75</v>
      </c>
      <c r="G118" s="433">
        <v>60</v>
      </c>
      <c r="H118" s="433">
        <v>100</v>
      </c>
      <c r="I118" s="433">
        <v>20</v>
      </c>
      <c r="J118" s="433">
        <v>521.75</v>
      </c>
      <c r="K118" s="436">
        <v>44651</v>
      </c>
      <c r="L118" s="436">
        <v>44677</v>
      </c>
      <c r="M118" t="e">
        <f>VLOOKUP(A118,#REF!,1,FALSE)</f>
        <v>#REF!</v>
      </c>
      <c r="N118">
        <f>VLOOKUP(A118,'REGISTRO ELEGIBLES(NOViG29MAYO'!$B$3:$Q$1031,1,FALSE)</f>
        <v>1055274681</v>
      </c>
    </row>
    <row r="119" spans="1:14" ht="15.75">
      <c r="A119" s="433">
        <v>1049649080</v>
      </c>
      <c r="B119" s="433" t="s">
        <v>32</v>
      </c>
      <c r="C119" s="434">
        <v>524</v>
      </c>
      <c r="D119" s="435" t="s">
        <v>2840</v>
      </c>
      <c r="E119" s="433">
        <v>3</v>
      </c>
      <c r="F119" s="433">
        <v>355.56</v>
      </c>
      <c r="G119" s="433">
        <v>158.5</v>
      </c>
      <c r="H119" s="433">
        <v>7.28</v>
      </c>
      <c r="I119" s="433">
        <v>0</v>
      </c>
      <c r="J119" s="433">
        <v>521.34</v>
      </c>
      <c r="K119" s="436">
        <v>44651</v>
      </c>
      <c r="L119" s="436">
        <v>44677</v>
      </c>
      <c r="M119" t="e">
        <f>VLOOKUP(A119,#REF!,1,FALSE)</f>
        <v>#REF!</v>
      </c>
      <c r="N119">
        <f>VLOOKUP(A119,'REGISTRO ELEGIBLES(NOViG29MAYO'!$B$3:$Q$1031,1,FALSE)</f>
        <v>1049649080</v>
      </c>
    </row>
    <row r="120" spans="1:14" ht="15.75">
      <c r="A120" s="433">
        <v>1117323655</v>
      </c>
      <c r="B120" s="433" t="s">
        <v>78</v>
      </c>
      <c r="C120" s="434">
        <v>524</v>
      </c>
      <c r="D120" s="435" t="s">
        <v>2840</v>
      </c>
      <c r="E120" s="433">
        <v>3</v>
      </c>
      <c r="F120" s="433">
        <v>314.14999999999998</v>
      </c>
      <c r="G120" s="433">
        <v>159</v>
      </c>
      <c r="H120" s="433">
        <v>44.61</v>
      </c>
      <c r="I120" s="433">
        <v>0</v>
      </c>
      <c r="J120" s="433">
        <v>517.76</v>
      </c>
      <c r="K120" s="436">
        <v>44651</v>
      </c>
      <c r="L120" s="436">
        <v>44677</v>
      </c>
      <c r="M120" t="e">
        <f>VLOOKUP(A120,#REF!,1,FALSE)</f>
        <v>#REF!</v>
      </c>
      <c r="N120">
        <f>VLOOKUP(A120,'REGISTRO ELEGIBLES(NOViG29MAYO'!$B$3:$Q$1031,1,FALSE)</f>
        <v>1117323655</v>
      </c>
    </row>
    <row r="121" spans="1:14" ht="15.75">
      <c r="A121" s="433">
        <v>1056552484</v>
      </c>
      <c r="B121" s="433" t="s">
        <v>57</v>
      </c>
      <c r="C121" s="434">
        <v>524</v>
      </c>
      <c r="D121" s="435" t="s">
        <v>2840</v>
      </c>
      <c r="E121" s="433">
        <v>3</v>
      </c>
      <c r="F121" s="433">
        <v>341.75</v>
      </c>
      <c r="G121" s="433">
        <v>141.5</v>
      </c>
      <c r="H121" s="433">
        <v>30.72</v>
      </c>
      <c r="I121" s="433">
        <v>0</v>
      </c>
      <c r="J121" s="433">
        <v>513.97</v>
      </c>
      <c r="K121" s="436">
        <v>44651</v>
      </c>
      <c r="L121" s="436">
        <v>44677</v>
      </c>
      <c r="M121" t="e">
        <f>VLOOKUP(A121,#REF!,1,FALSE)</f>
        <v>#REF!</v>
      </c>
      <c r="N121">
        <f>VLOOKUP(A121,'REGISTRO ELEGIBLES(NOViG29MAYO'!$B$3:$Q$1031,1,FALSE)</f>
        <v>1056552484</v>
      </c>
    </row>
    <row r="122" spans="1:14" ht="15.75">
      <c r="A122" s="433">
        <v>1052392688</v>
      </c>
      <c r="B122" s="433" t="s">
        <v>40</v>
      </c>
      <c r="C122" s="434">
        <v>524</v>
      </c>
      <c r="D122" s="435" t="s">
        <v>2840</v>
      </c>
      <c r="E122" s="433">
        <v>3</v>
      </c>
      <c r="F122" s="433">
        <v>369.36</v>
      </c>
      <c r="G122" s="433">
        <v>141</v>
      </c>
      <c r="H122" s="433">
        <v>1.64</v>
      </c>
      <c r="I122" s="433">
        <v>0</v>
      </c>
      <c r="J122" s="433">
        <v>512</v>
      </c>
      <c r="K122" s="436">
        <v>44651</v>
      </c>
      <c r="L122" s="436">
        <v>44677</v>
      </c>
      <c r="M122" t="e">
        <f>VLOOKUP(A122,#REF!,1,FALSE)</f>
        <v>#REF!</v>
      </c>
      <c r="N122">
        <f>VLOOKUP(A122,'REGISTRO ELEGIBLES(NOViG29MAYO'!$B$3:$Q$1031,1,FALSE)</f>
        <v>1052392688</v>
      </c>
    </row>
    <row r="123" spans="1:14" ht="15.75">
      <c r="A123" s="433">
        <v>33703614</v>
      </c>
      <c r="B123" s="433" t="s">
        <v>90</v>
      </c>
      <c r="C123" s="434">
        <v>524</v>
      </c>
      <c r="D123" s="435" t="s">
        <v>2840</v>
      </c>
      <c r="E123" s="433">
        <v>3</v>
      </c>
      <c r="F123" s="433">
        <v>314.14999999999998</v>
      </c>
      <c r="G123" s="433">
        <v>147</v>
      </c>
      <c r="H123" s="433">
        <v>26.39</v>
      </c>
      <c r="I123" s="433">
        <v>20</v>
      </c>
      <c r="J123" s="433">
        <v>507.54</v>
      </c>
      <c r="K123" s="436">
        <v>44651</v>
      </c>
      <c r="L123" s="436">
        <v>44677</v>
      </c>
      <c r="M123" t="e">
        <f>VLOOKUP(A123,#REF!,1,FALSE)</f>
        <v>#REF!</v>
      </c>
      <c r="N123">
        <f>VLOOKUP(A123,'REGISTRO ELEGIBLES(NOViG29MAYO'!$B$3:$Q$1031,1,FALSE)</f>
        <v>33703614</v>
      </c>
    </row>
    <row r="124" spans="1:14" ht="15.75">
      <c r="A124" s="433">
        <v>1052387453</v>
      </c>
      <c r="B124" s="433" t="s">
        <v>39</v>
      </c>
      <c r="C124" s="434">
        <v>524</v>
      </c>
      <c r="D124" s="435" t="s">
        <v>2840</v>
      </c>
      <c r="E124" s="433">
        <v>3</v>
      </c>
      <c r="F124" s="433">
        <v>300.33</v>
      </c>
      <c r="G124" s="433">
        <v>141.5</v>
      </c>
      <c r="H124" s="433">
        <v>34.56</v>
      </c>
      <c r="I124" s="433">
        <v>30</v>
      </c>
      <c r="J124" s="433">
        <v>506.39</v>
      </c>
      <c r="K124" s="436">
        <v>44651</v>
      </c>
      <c r="L124" s="436">
        <v>44677</v>
      </c>
      <c r="M124" t="e">
        <f>VLOOKUP(A124,#REF!,1,FALSE)</f>
        <v>#REF!</v>
      </c>
      <c r="N124">
        <f>VLOOKUP(A124,'REGISTRO ELEGIBLES(NOViG29MAYO'!$B$3:$Q$1031,1,FALSE)</f>
        <v>1052387453</v>
      </c>
    </row>
    <row r="125" spans="1:14" ht="15.75">
      <c r="A125" s="433">
        <v>33702206</v>
      </c>
      <c r="B125" s="433" t="s">
        <v>89</v>
      </c>
      <c r="C125" s="434">
        <v>524</v>
      </c>
      <c r="D125" s="435" t="s">
        <v>2840</v>
      </c>
      <c r="E125" s="433">
        <v>3</v>
      </c>
      <c r="F125" s="433">
        <v>300.33</v>
      </c>
      <c r="G125" s="433">
        <v>162.5</v>
      </c>
      <c r="H125" s="433">
        <v>23.06</v>
      </c>
      <c r="I125" s="433">
        <v>15</v>
      </c>
      <c r="J125" s="433">
        <v>500.89</v>
      </c>
      <c r="K125" s="436">
        <v>44651</v>
      </c>
      <c r="L125" s="436">
        <v>44677</v>
      </c>
      <c r="M125" t="e">
        <f>VLOOKUP(A125,#REF!,1,FALSE)</f>
        <v>#REF!</v>
      </c>
      <c r="N125">
        <f>VLOOKUP(A125,'REGISTRO ELEGIBLES(NOViG29MAYO'!$B$3:$Q$1031,1,FALSE)</f>
        <v>33702206</v>
      </c>
    </row>
    <row r="126" spans="1:14" ht="15.75">
      <c r="A126" s="433">
        <v>40040701</v>
      </c>
      <c r="B126" s="433" t="s">
        <v>2155</v>
      </c>
      <c r="C126" s="434">
        <v>524</v>
      </c>
      <c r="D126" s="435" t="s">
        <v>2840</v>
      </c>
      <c r="E126" s="433">
        <v>3</v>
      </c>
      <c r="F126" s="433">
        <v>300.33</v>
      </c>
      <c r="G126" s="433">
        <v>137.5</v>
      </c>
      <c r="H126" s="433">
        <v>56.06</v>
      </c>
      <c r="I126" s="433">
        <v>5</v>
      </c>
      <c r="J126" s="433">
        <v>498.89</v>
      </c>
      <c r="K126" s="436">
        <v>44651</v>
      </c>
      <c r="L126" s="436">
        <v>44677</v>
      </c>
      <c r="M126" t="e">
        <f>VLOOKUP(A126,#REF!,1,FALSE)</f>
        <v>#REF!</v>
      </c>
      <c r="N126">
        <f>VLOOKUP(A126,'REGISTRO ELEGIBLES(NOViG29MAYO'!$B$3:$Q$1031,1,FALSE)</f>
        <v>40040701</v>
      </c>
    </row>
    <row r="127" spans="1:14" ht="15.75">
      <c r="A127" s="433">
        <v>1057598528</v>
      </c>
      <c r="B127" s="433" t="s">
        <v>66</v>
      </c>
      <c r="C127" s="434">
        <v>524</v>
      </c>
      <c r="D127" s="435" t="s">
        <v>2840</v>
      </c>
      <c r="E127" s="433">
        <v>3</v>
      </c>
      <c r="F127" s="433">
        <v>314.14999999999998</v>
      </c>
      <c r="G127" s="433">
        <v>154</v>
      </c>
      <c r="H127" s="433">
        <v>9.89</v>
      </c>
      <c r="I127" s="433">
        <v>20</v>
      </c>
      <c r="J127" s="433">
        <v>498.04</v>
      </c>
      <c r="K127" s="436">
        <v>44651</v>
      </c>
      <c r="L127" s="436">
        <v>44677</v>
      </c>
      <c r="M127" t="e">
        <f>VLOOKUP(A127,#REF!,1,FALSE)</f>
        <v>#REF!</v>
      </c>
      <c r="N127">
        <f>VLOOKUP(A127,'REGISTRO ELEGIBLES(NOViG29MAYO'!$B$3:$Q$1031,1,FALSE)</f>
        <v>1057598528</v>
      </c>
    </row>
    <row r="128" spans="1:14" ht="15.75">
      <c r="A128" s="433">
        <v>1090399794</v>
      </c>
      <c r="B128" s="433" t="s">
        <v>73</v>
      </c>
      <c r="C128" s="434">
        <v>524</v>
      </c>
      <c r="D128" s="435" t="s">
        <v>2840</v>
      </c>
      <c r="E128" s="433">
        <v>3</v>
      </c>
      <c r="F128" s="433">
        <v>300.33</v>
      </c>
      <c r="G128" s="433">
        <v>147.5</v>
      </c>
      <c r="H128" s="433">
        <v>5.94</v>
      </c>
      <c r="I128" s="433">
        <v>40</v>
      </c>
      <c r="J128" s="433">
        <v>493.77</v>
      </c>
      <c r="K128" s="436">
        <v>44651</v>
      </c>
      <c r="L128" s="436">
        <v>44677</v>
      </c>
      <c r="M128" t="e">
        <f>VLOOKUP(A128,#REF!,1,FALSE)</f>
        <v>#REF!</v>
      </c>
      <c r="N128">
        <f>VLOOKUP(A128,'REGISTRO ELEGIBLES(NOViG29MAYO'!$B$3:$Q$1031,1,FALSE)</f>
        <v>1090399794</v>
      </c>
    </row>
    <row r="129" spans="1:14" ht="15.75">
      <c r="A129" s="433">
        <v>46385155</v>
      </c>
      <c r="B129" s="433" t="s">
        <v>103</v>
      </c>
      <c r="C129" s="434">
        <v>524</v>
      </c>
      <c r="D129" s="435" t="s">
        <v>2840</v>
      </c>
      <c r="E129" s="433">
        <v>3</v>
      </c>
      <c r="F129" s="433">
        <v>396.98</v>
      </c>
      <c r="G129" s="433">
        <v>67</v>
      </c>
      <c r="H129" s="433">
        <v>29.67</v>
      </c>
      <c r="I129" s="433">
        <v>0</v>
      </c>
      <c r="J129" s="433">
        <v>493.65</v>
      </c>
      <c r="K129" s="436">
        <v>44651</v>
      </c>
      <c r="L129" s="436">
        <v>44677</v>
      </c>
      <c r="M129" t="e">
        <f>VLOOKUP(A129,#REF!,1,FALSE)</f>
        <v>#REF!</v>
      </c>
      <c r="N129">
        <f>VLOOKUP(A129,'REGISTRO ELEGIBLES(NOViG29MAYO'!$B$3:$Q$1031,1,FALSE)</f>
        <v>46385155</v>
      </c>
    </row>
    <row r="130" spans="1:14" ht="15.75">
      <c r="A130" s="433">
        <v>1053322604</v>
      </c>
      <c r="B130" s="433" t="s">
        <v>45</v>
      </c>
      <c r="C130" s="434">
        <v>524</v>
      </c>
      <c r="D130" s="435" t="s">
        <v>2840</v>
      </c>
      <c r="E130" s="433">
        <v>3</v>
      </c>
      <c r="F130" s="433">
        <v>327.95</v>
      </c>
      <c r="G130" s="433">
        <v>160</v>
      </c>
      <c r="H130" s="433">
        <v>0.06</v>
      </c>
      <c r="I130" s="433">
        <v>5</v>
      </c>
      <c r="J130" s="433">
        <v>493.01</v>
      </c>
      <c r="K130" s="436">
        <v>44651</v>
      </c>
      <c r="L130" s="436">
        <v>44677</v>
      </c>
      <c r="M130" t="e">
        <f>VLOOKUP(A130,#REF!,1,FALSE)</f>
        <v>#REF!</v>
      </c>
      <c r="N130">
        <f>VLOOKUP(A130,'REGISTRO ELEGIBLES(NOViG29MAYO'!$B$3:$Q$1031,1,FALSE)</f>
        <v>1053322604</v>
      </c>
    </row>
    <row r="131" spans="1:14" ht="15.75">
      <c r="A131" s="433">
        <v>1100971261</v>
      </c>
      <c r="B131" s="433" t="s">
        <v>75</v>
      </c>
      <c r="C131" s="434">
        <v>524</v>
      </c>
      <c r="D131" s="435" t="s">
        <v>2840</v>
      </c>
      <c r="E131" s="433">
        <v>3</v>
      </c>
      <c r="F131" s="433">
        <v>327.95</v>
      </c>
      <c r="G131" s="433">
        <v>149</v>
      </c>
      <c r="H131" s="433">
        <v>13.06</v>
      </c>
      <c r="I131" s="433">
        <v>0</v>
      </c>
      <c r="J131" s="433">
        <v>490</v>
      </c>
      <c r="K131" s="436">
        <v>44651</v>
      </c>
      <c r="L131" s="436">
        <v>44677</v>
      </c>
      <c r="M131" t="e">
        <f>VLOOKUP(A131,#REF!,1,FALSE)</f>
        <v>#REF!</v>
      </c>
      <c r="N131">
        <f>VLOOKUP(A131,'REGISTRO ELEGIBLES(NOViG29MAYO'!$B$3:$Q$1031,1,FALSE)</f>
        <v>1100971261</v>
      </c>
    </row>
    <row r="132" spans="1:14" ht="15.75">
      <c r="A132" s="433">
        <v>74245001</v>
      </c>
      <c r="B132" s="433" t="s">
        <v>113</v>
      </c>
      <c r="C132" s="434">
        <v>524</v>
      </c>
      <c r="D132" s="435" t="s">
        <v>2840</v>
      </c>
      <c r="E132" s="433">
        <v>3</v>
      </c>
      <c r="F132" s="433">
        <v>327.95</v>
      </c>
      <c r="G132" s="433">
        <v>141</v>
      </c>
      <c r="H132" s="433">
        <v>15.78</v>
      </c>
      <c r="I132" s="433">
        <v>5</v>
      </c>
      <c r="J132" s="433">
        <v>489.73</v>
      </c>
      <c r="K132" s="436">
        <v>44651</v>
      </c>
      <c r="L132" s="436">
        <v>44677</v>
      </c>
      <c r="M132" t="e">
        <f>VLOOKUP(A132,#REF!,1,FALSE)</f>
        <v>#REF!</v>
      </c>
      <c r="N132">
        <f>VLOOKUP(A132,'REGISTRO ELEGIBLES(NOViG29MAYO'!$B$3:$Q$1031,1,FALSE)</f>
        <v>74245001</v>
      </c>
    </row>
    <row r="133" spans="1:14" ht="15.75">
      <c r="A133" s="433">
        <v>1052393513</v>
      </c>
      <c r="B133" s="433" t="s">
        <v>2841</v>
      </c>
      <c r="C133" s="434">
        <v>524</v>
      </c>
      <c r="D133" s="435" t="s">
        <v>2840</v>
      </c>
      <c r="E133" s="433">
        <v>3</v>
      </c>
      <c r="F133" s="433">
        <v>355.56</v>
      </c>
      <c r="G133" s="433">
        <v>68</v>
      </c>
      <c r="H133" s="433">
        <v>64.19</v>
      </c>
      <c r="I133" s="433">
        <v>0</v>
      </c>
      <c r="J133" s="433">
        <v>487.75</v>
      </c>
      <c r="K133" s="436">
        <v>44651</v>
      </c>
      <c r="L133" s="436">
        <v>44677</v>
      </c>
      <c r="M133" t="e">
        <f>VLOOKUP(A133,#REF!,1,FALSE)</f>
        <v>#REF!</v>
      </c>
      <c r="N133">
        <f>VLOOKUP(A133,'REGISTRO ELEGIBLES(NOViG29MAYO'!$B$3:$Q$1031,1,FALSE)</f>
        <v>1052393513</v>
      </c>
    </row>
    <row r="134" spans="1:14" ht="15.75">
      <c r="A134" s="433">
        <v>1057577315</v>
      </c>
      <c r="B134" s="433" t="s">
        <v>60</v>
      </c>
      <c r="C134" s="434">
        <v>524</v>
      </c>
      <c r="D134" s="435" t="s">
        <v>2840</v>
      </c>
      <c r="E134" s="433">
        <v>3</v>
      </c>
      <c r="F134" s="433">
        <v>300.33</v>
      </c>
      <c r="G134" s="433">
        <v>170</v>
      </c>
      <c r="H134" s="433">
        <v>9.7799999999999994</v>
      </c>
      <c r="I134" s="433">
        <v>0</v>
      </c>
      <c r="J134" s="433">
        <v>480.11</v>
      </c>
      <c r="K134" s="436">
        <v>44651</v>
      </c>
      <c r="L134" s="436">
        <v>44677</v>
      </c>
      <c r="M134" t="e">
        <f>VLOOKUP(A134,#REF!,1,FALSE)</f>
        <v>#REF!</v>
      </c>
      <c r="N134">
        <f>VLOOKUP(A134,'REGISTRO ELEGIBLES(NOViG29MAYO'!$B$3:$Q$1031,1,FALSE)</f>
        <v>1057577315</v>
      </c>
    </row>
    <row r="135" spans="1:14" ht="15.75">
      <c r="A135" s="433">
        <v>1052408917</v>
      </c>
      <c r="B135" s="433" t="s">
        <v>43</v>
      </c>
      <c r="C135" s="434">
        <v>524</v>
      </c>
      <c r="D135" s="435" t="s">
        <v>2840</v>
      </c>
      <c r="E135" s="433">
        <v>3</v>
      </c>
      <c r="F135" s="433">
        <v>300.33</v>
      </c>
      <c r="G135" s="433">
        <v>155.5</v>
      </c>
      <c r="H135" s="433">
        <v>22.39</v>
      </c>
      <c r="I135" s="433">
        <v>0</v>
      </c>
      <c r="J135" s="433">
        <v>478.22</v>
      </c>
      <c r="K135" s="436">
        <v>44651</v>
      </c>
      <c r="L135" s="436">
        <v>44677</v>
      </c>
      <c r="M135" t="e">
        <f>VLOOKUP(A135,#REF!,1,FALSE)</f>
        <v>#REF!</v>
      </c>
      <c r="N135">
        <f>VLOOKUP(A135,'REGISTRO ELEGIBLES(NOViG29MAYO'!$B$3:$Q$1031,1,FALSE)</f>
        <v>1052408917</v>
      </c>
    </row>
    <row r="136" spans="1:14" ht="15.75">
      <c r="A136" s="433">
        <v>1054682573</v>
      </c>
      <c r="B136" s="433" t="s">
        <v>51</v>
      </c>
      <c r="C136" s="434">
        <v>524</v>
      </c>
      <c r="D136" s="435" t="s">
        <v>2840</v>
      </c>
      <c r="E136" s="433">
        <v>3</v>
      </c>
      <c r="F136" s="433">
        <v>300.33</v>
      </c>
      <c r="G136" s="433">
        <v>150.5</v>
      </c>
      <c r="H136" s="433">
        <v>16.059999999999999</v>
      </c>
      <c r="I136" s="433">
        <v>5</v>
      </c>
      <c r="J136" s="433">
        <v>471.89</v>
      </c>
      <c r="K136" s="436">
        <v>44651</v>
      </c>
      <c r="L136" s="436">
        <v>44677</v>
      </c>
      <c r="M136" t="e">
        <f>VLOOKUP(A136,#REF!,1,FALSE)</f>
        <v>#REF!</v>
      </c>
      <c r="N136">
        <f>VLOOKUP(A136,'REGISTRO ELEGIBLES(NOViG29MAYO'!$B$3:$Q$1031,1,FALSE)</f>
        <v>1054682573</v>
      </c>
    </row>
    <row r="137" spans="1:14" ht="15.75">
      <c r="A137" s="433">
        <v>1056074325</v>
      </c>
      <c r="B137" s="433" t="s">
        <v>56</v>
      </c>
      <c r="C137" s="434">
        <v>524</v>
      </c>
      <c r="D137" s="435" t="s">
        <v>2840</v>
      </c>
      <c r="E137" s="433">
        <v>3</v>
      </c>
      <c r="F137" s="433">
        <v>327.95</v>
      </c>
      <c r="G137" s="433">
        <v>136.5</v>
      </c>
      <c r="H137" s="433">
        <v>0</v>
      </c>
      <c r="I137" s="433">
        <v>5</v>
      </c>
      <c r="J137" s="433">
        <v>469.45</v>
      </c>
      <c r="K137" s="436">
        <v>44651</v>
      </c>
      <c r="L137" s="436">
        <v>44677</v>
      </c>
      <c r="M137" t="e">
        <f>VLOOKUP(A137,#REF!,1,FALSE)</f>
        <v>#REF!</v>
      </c>
      <c r="N137">
        <f>VLOOKUP(A137,'REGISTRO ELEGIBLES(NOViG29MAYO'!$B$3:$Q$1031,1,FALSE)</f>
        <v>1056074325</v>
      </c>
    </row>
    <row r="138" spans="1:14" ht="15.75">
      <c r="A138" s="433">
        <v>7184793</v>
      </c>
      <c r="B138" s="433" t="s">
        <v>108</v>
      </c>
      <c r="C138" s="434">
        <v>524</v>
      </c>
      <c r="D138" s="435" t="s">
        <v>2840</v>
      </c>
      <c r="E138" s="433">
        <v>3</v>
      </c>
      <c r="F138" s="433">
        <v>355.56</v>
      </c>
      <c r="G138" s="433">
        <v>67.5</v>
      </c>
      <c r="H138" s="433">
        <v>1.33</v>
      </c>
      <c r="I138" s="433">
        <v>30</v>
      </c>
      <c r="J138" s="433">
        <v>454.39</v>
      </c>
      <c r="K138" s="436">
        <v>44651</v>
      </c>
      <c r="L138" s="436">
        <v>44677</v>
      </c>
      <c r="M138" t="e">
        <f>VLOOKUP(A138,#REF!,1,FALSE)</f>
        <v>#REF!</v>
      </c>
      <c r="N138">
        <f>VLOOKUP(A138,'REGISTRO ELEGIBLES(NOViG29MAYO'!$B$3:$Q$1031,1,FALSE)</f>
        <v>7184793</v>
      </c>
    </row>
    <row r="139" spans="1:14" ht="15.75">
      <c r="A139" s="433">
        <v>1055274001</v>
      </c>
      <c r="B139" s="433" t="s">
        <v>53</v>
      </c>
      <c r="C139" s="434">
        <v>524</v>
      </c>
      <c r="D139" s="435" t="s">
        <v>2840</v>
      </c>
      <c r="E139" s="433">
        <v>3</v>
      </c>
      <c r="F139" s="433">
        <v>369.36</v>
      </c>
      <c r="G139" s="433">
        <v>64</v>
      </c>
      <c r="H139" s="433">
        <v>15.39</v>
      </c>
      <c r="I139" s="433">
        <v>0</v>
      </c>
      <c r="J139" s="433">
        <v>448.75</v>
      </c>
      <c r="K139" s="436">
        <v>44651</v>
      </c>
      <c r="L139" s="436">
        <v>44677</v>
      </c>
      <c r="M139" t="e">
        <f>VLOOKUP(A139,#REF!,1,FALSE)</f>
        <v>#REF!</v>
      </c>
      <c r="N139">
        <f>VLOOKUP(A139,'REGISTRO ELEGIBLES(NOViG29MAYO'!$B$3:$Q$1031,1,FALSE)</f>
        <v>1055274001</v>
      </c>
    </row>
    <row r="140" spans="1:14" ht="15.75">
      <c r="A140" s="433">
        <v>1002397182</v>
      </c>
      <c r="B140" s="433" t="s">
        <v>14</v>
      </c>
      <c r="C140" s="434">
        <v>524</v>
      </c>
      <c r="D140" s="435" t="s">
        <v>2840</v>
      </c>
      <c r="E140" s="433">
        <v>3</v>
      </c>
      <c r="F140" s="433">
        <v>327.95</v>
      </c>
      <c r="G140" s="433">
        <v>63</v>
      </c>
      <c r="H140" s="433">
        <v>35.83</v>
      </c>
      <c r="I140" s="433">
        <v>0</v>
      </c>
      <c r="J140" s="433">
        <v>426.78</v>
      </c>
      <c r="K140" s="436">
        <v>44651</v>
      </c>
      <c r="L140" s="436">
        <v>44677</v>
      </c>
      <c r="M140" t="e">
        <f>VLOOKUP(A140,#REF!,1,FALSE)</f>
        <v>#REF!</v>
      </c>
      <c r="N140">
        <f>VLOOKUP(A140,'REGISTRO ELEGIBLES(NOViG29MAYO'!$B$3:$Q$1031,1,FALSE)</f>
        <v>1002397182</v>
      </c>
    </row>
    <row r="141" spans="1:14" ht="15.75">
      <c r="A141" s="433">
        <v>1053332410</v>
      </c>
      <c r="B141" s="433" t="s">
        <v>46</v>
      </c>
      <c r="C141" s="434">
        <v>524</v>
      </c>
      <c r="D141" s="435" t="s">
        <v>2840</v>
      </c>
      <c r="E141" s="433">
        <v>3</v>
      </c>
      <c r="F141" s="433">
        <v>327.95</v>
      </c>
      <c r="G141" s="433">
        <v>65.5</v>
      </c>
      <c r="H141" s="433">
        <v>14.44</v>
      </c>
      <c r="I141" s="433">
        <v>0</v>
      </c>
      <c r="J141" s="433">
        <v>407.89</v>
      </c>
      <c r="K141" s="436">
        <v>44651</v>
      </c>
      <c r="L141" s="436">
        <v>44677</v>
      </c>
      <c r="M141" t="e">
        <f>VLOOKUP(A141,#REF!,1,FALSE)</f>
        <v>#REF!</v>
      </c>
      <c r="N141">
        <f>VLOOKUP(A141,'REGISTRO ELEGIBLES(NOViG29MAYO'!$B$3:$Q$1031,1,FALSE)</f>
        <v>1053332410</v>
      </c>
    </row>
    <row r="142" spans="1:14" ht="15.75">
      <c r="A142" s="437">
        <v>1049602344</v>
      </c>
      <c r="B142" s="437" t="s">
        <v>263</v>
      </c>
      <c r="C142" s="438">
        <v>444</v>
      </c>
      <c r="D142" s="439" t="s">
        <v>2842</v>
      </c>
      <c r="E142" s="437" t="s">
        <v>2370</v>
      </c>
      <c r="F142" s="437">
        <v>337.44</v>
      </c>
      <c r="G142" s="437">
        <v>164.5</v>
      </c>
      <c r="H142" s="437">
        <v>73.61</v>
      </c>
      <c r="I142" s="437">
        <v>100</v>
      </c>
      <c r="J142" s="437">
        <v>675.55</v>
      </c>
      <c r="K142" s="440">
        <v>44651</v>
      </c>
      <c r="L142" s="440">
        <v>44677</v>
      </c>
      <c r="M142" t="e">
        <f>VLOOKUP(A142,#REF!,1,FALSE)</f>
        <v>#REF!</v>
      </c>
      <c r="N142">
        <f>VLOOKUP(A142,'REGISTRO ELEGIBLES(NOViG29MAYO'!$B$3:$Q$1031,1,FALSE)</f>
        <v>1049602344</v>
      </c>
    </row>
    <row r="143" spans="1:14" ht="15.75">
      <c r="A143" s="437">
        <v>74326769</v>
      </c>
      <c r="B143" s="437" t="s">
        <v>270</v>
      </c>
      <c r="C143" s="438">
        <v>444</v>
      </c>
      <c r="D143" s="439" t="s">
        <v>2842</v>
      </c>
      <c r="E143" s="437" t="s">
        <v>2370</v>
      </c>
      <c r="F143" s="437">
        <v>337.44</v>
      </c>
      <c r="G143" s="437">
        <v>167.5</v>
      </c>
      <c r="H143" s="437">
        <v>100</v>
      </c>
      <c r="I143" s="437">
        <v>40</v>
      </c>
      <c r="J143" s="437">
        <v>644.94000000000005</v>
      </c>
      <c r="K143" s="440">
        <v>44651</v>
      </c>
      <c r="L143" s="440">
        <v>44677</v>
      </c>
      <c r="M143" t="e">
        <f>VLOOKUP(A143,#REF!,1,FALSE)</f>
        <v>#REF!</v>
      </c>
      <c r="N143">
        <f>VLOOKUP(A143,'REGISTRO ELEGIBLES(NOViG29MAYO'!$B$3:$Q$1031,1,FALSE)</f>
        <v>74326769</v>
      </c>
    </row>
    <row r="144" spans="1:14" ht="15.75">
      <c r="A144" s="437">
        <v>74184660</v>
      </c>
      <c r="B144" s="437" t="s">
        <v>269</v>
      </c>
      <c r="C144" s="438">
        <v>444</v>
      </c>
      <c r="D144" s="439" t="s">
        <v>2842</v>
      </c>
      <c r="E144" s="437" t="s">
        <v>2370</v>
      </c>
      <c r="F144" s="437">
        <v>320.83999999999997</v>
      </c>
      <c r="G144" s="437">
        <v>167</v>
      </c>
      <c r="H144" s="437">
        <v>100</v>
      </c>
      <c r="I144" s="437">
        <v>0</v>
      </c>
      <c r="J144" s="437">
        <v>587.84</v>
      </c>
      <c r="K144" s="440">
        <v>44651</v>
      </c>
      <c r="L144" s="440">
        <v>44677</v>
      </c>
      <c r="M144" t="e">
        <f>VLOOKUP(A144,#REF!,1,FALSE)</f>
        <v>#REF!</v>
      </c>
      <c r="N144">
        <f>VLOOKUP(A144,'REGISTRO ELEGIBLES(NOViG29MAYO'!$B$3:$Q$1031,1,FALSE)</f>
        <v>74184660</v>
      </c>
    </row>
    <row r="145" spans="1:14" ht="15.75">
      <c r="A145" s="437">
        <v>63355416</v>
      </c>
      <c r="B145" s="437" t="s">
        <v>267</v>
      </c>
      <c r="C145" s="438">
        <v>444</v>
      </c>
      <c r="D145" s="439" t="s">
        <v>2842</v>
      </c>
      <c r="E145" s="437" t="s">
        <v>2370</v>
      </c>
      <c r="F145" s="437">
        <v>320.83999999999997</v>
      </c>
      <c r="G145" s="437">
        <v>153.5</v>
      </c>
      <c r="H145" s="437">
        <v>98.28</v>
      </c>
      <c r="I145" s="437">
        <v>10</v>
      </c>
      <c r="J145" s="437">
        <v>582.62</v>
      </c>
      <c r="K145" s="440">
        <v>44651</v>
      </c>
      <c r="L145" s="440">
        <v>44677</v>
      </c>
      <c r="M145" t="e">
        <f>VLOOKUP(A145,#REF!,1,FALSE)</f>
        <v>#REF!</v>
      </c>
      <c r="N145">
        <f>VLOOKUP(A145,'REGISTRO ELEGIBLES(NOViG29MAYO'!$B$3:$Q$1031,1,FALSE)</f>
        <v>63355416</v>
      </c>
    </row>
    <row r="146" spans="1:14" ht="15.75">
      <c r="A146" s="437">
        <v>88283344</v>
      </c>
      <c r="B146" s="437" t="s">
        <v>271</v>
      </c>
      <c r="C146" s="438">
        <v>444</v>
      </c>
      <c r="D146" s="439" t="s">
        <v>2843</v>
      </c>
      <c r="E146" s="437" t="s">
        <v>2370</v>
      </c>
      <c r="F146" s="437">
        <v>320.83999999999997</v>
      </c>
      <c r="G146" s="437">
        <v>157</v>
      </c>
      <c r="H146" s="437">
        <v>5.5</v>
      </c>
      <c r="I146" s="437">
        <v>30</v>
      </c>
      <c r="J146" s="437">
        <v>513.34</v>
      </c>
      <c r="K146" s="440">
        <v>44651</v>
      </c>
      <c r="L146" s="440">
        <v>44677</v>
      </c>
      <c r="M146" t="e">
        <f>VLOOKUP(A146,#REF!,1,FALSE)</f>
        <v>#REF!</v>
      </c>
      <c r="N146">
        <f>VLOOKUP(A146,'REGISTRO ELEGIBLES(NOViG29MAYO'!$B$3:$Q$1031,1,FALSE)</f>
        <v>88283344</v>
      </c>
    </row>
    <row r="147" spans="1:14" ht="15.75">
      <c r="A147" s="437">
        <v>1055272941</v>
      </c>
      <c r="B147" s="437" t="s">
        <v>264</v>
      </c>
      <c r="C147" s="438">
        <v>444</v>
      </c>
      <c r="D147" s="439" t="s">
        <v>2842</v>
      </c>
      <c r="E147" s="437" t="s">
        <v>2370</v>
      </c>
      <c r="F147" s="437">
        <v>320.83999999999997</v>
      </c>
      <c r="G147" s="437">
        <v>0</v>
      </c>
      <c r="H147" s="437">
        <v>21.44</v>
      </c>
      <c r="I147" s="437">
        <v>20</v>
      </c>
      <c r="J147" s="437">
        <v>362.28</v>
      </c>
      <c r="K147" s="440">
        <v>44651</v>
      </c>
      <c r="L147" s="440">
        <v>44677</v>
      </c>
      <c r="M147" t="e">
        <f>VLOOKUP(A147,#REF!,1,FALSE)</f>
        <v>#REF!</v>
      </c>
      <c r="N147">
        <f>VLOOKUP(A147,'REGISTRO ELEGIBLES(NOViG29MAYO'!$B$3:$Q$1031,1,FALSE)</f>
        <v>1055272941</v>
      </c>
    </row>
    <row r="148" spans="1:14" ht="15.75">
      <c r="A148" s="437">
        <v>1049625709</v>
      </c>
      <c r="B148" s="437" t="s">
        <v>279</v>
      </c>
      <c r="C148" s="438">
        <v>444</v>
      </c>
      <c r="D148" s="439" t="s">
        <v>2844</v>
      </c>
      <c r="E148" s="437" t="s">
        <v>2370</v>
      </c>
      <c r="F148" s="437">
        <v>556.94000000000005</v>
      </c>
      <c r="G148" s="437">
        <v>159.5</v>
      </c>
      <c r="H148" s="437">
        <v>21.39</v>
      </c>
      <c r="I148" s="437">
        <v>70</v>
      </c>
      <c r="J148" s="437">
        <v>807.83</v>
      </c>
      <c r="K148" s="440">
        <v>44651</v>
      </c>
      <c r="L148" s="440">
        <v>44677</v>
      </c>
      <c r="M148" t="e">
        <f>VLOOKUP(A148,#REF!,1,FALSE)</f>
        <v>#REF!</v>
      </c>
      <c r="N148">
        <f>VLOOKUP(A148,'REGISTRO ELEGIBLES(NOViG29MAYO'!$B$3:$Q$1031,1,FALSE)</f>
        <v>1049625709</v>
      </c>
    </row>
    <row r="149" spans="1:14" ht="15.75">
      <c r="A149" s="437">
        <v>53002354</v>
      </c>
      <c r="B149" s="437" t="s">
        <v>286</v>
      </c>
      <c r="C149" s="438">
        <v>444</v>
      </c>
      <c r="D149" s="439" t="s">
        <v>2844</v>
      </c>
      <c r="E149" s="437" t="s">
        <v>2370</v>
      </c>
      <c r="F149" s="437">
        <v>475.2</v>
      </c>
      <c r="G149" s="437">
        <v>173</v>
      </c>
      <c r="H149" s="437">
        <v>100</v>
      </c>
      <c r="I149" s="437">
        <v>50</v>
      </c>
      <c r="J149" s="437">
        <v>798.2</v>
      </c>
      <c r="K149" s="440">
        <v>44651</v>
      </c>
      <c r="L149" s="440">
        <v>44677</v>
      </c>
      <c r="M149" t="e">
        <f>VLOOKUP(A149,#REF!,1,FALSE)</f>
        <v>#REF!</v>
      </c>
      <c r="N149">
        <f>VLOOKUP(A149,'REGISTRO ELEGIBLES(NOViG29MAYO'!$B$3:$Q$1031,1,FALSE)</f>
        <v>53002354</v>
      </c>
    </row>
    <row r="150" spans="1:14" ht="15.75">
      <c r="A150" s="437">
        <v>53108682</v>
      </c>
      <c r="B150" s="437" t="s">
        <v>287</v>
      </c>
      <c r="C150" s="438">
        <v>444</v>
      </c>
      <c r="D150" s="439" t="s">
        <v>2844</v>
      </c>
      <c r="E150" s="437" t="s">
        <v>2370</v>
      </c>
      <c r="F150" s="437">
        <v>458.85</v>
      </c>
      <c r="G150" s="437">
        <v>162</v>
      </c>
      <c r="H150" s="437">
        <v>100</v>
      </c>
      <c r="I150" s="437">
        <v>65</v>
      </c>
      <c r="J150" s="437">
        <v>785.85</v>
      </c>
      <c r="K150" s="440">
        <v>44651</v>
      </c>
      <c r="L150" s="440">
        <v>44677</v>
      </c>
      <c r="M150" t="e">
        <f>VLOOKUP(A150,#REF!,1,FALSE)</f>
        <v>#REF!</v>
      </c>
      <c r="N150">
        <f>VLOOKUP(A150,'REGISTRO ELEGIBLES(NOViG29MAYO'!$B$3:$Q$1031,1,FALSE)</f>
        <v>53108682</v>
      </c>
    </row>
    <row r="151" spans="1:14" ht="15.75">
      <c r="A151" s="437">
        <v>1057572852</v>
      </c>
      <c r="B151" s="437" t="s">
        <v>280</v>
      </c>
      <c r="C151" s="438">
        <v>444</v>
      </c>
      <c r="D151" s="439" t="s">
        <v>2844</v>
      </c>
      <c r="E151" s="437" t="s">
        <v>2370</v>
      </c>
      <c r="F151" s="437">
        <v>524.24</v>
      </c>
      <c r="G151" s="437">
        <v>147.5</v>
      </c>
      <c r="H151" s="437">
        <v>86.22</v>
      </c>
      <c r="I151" s="437">
        <v>20</v>
      </c>
      <c r="J151" s="437">
        <v>777.96</v>
      </c>
      <c r="K151" s="440">
        <v>44651</v>
      </c>
      <c r="L151" s="440">
        <v>44677</v>
      </c>
      <c r="M151" t="e">
        <f>VLOOKUP(A151,#REF!,1,FALSE)</f>
        <v>#REF!</v>
      </c>
      <c r="N151">
        <f>VLOOKUP(A151,'REGISTRO ELEGIBLES(NOViG29MAYO'!$B$3:$Q$1031,1,FALSE)</f>
        <v>1057572852</v>
      </c>
    </row>
    <row r="152" spans="1:14" ht="15.75">
      <c r="A152" s="437">
        <v>1049617660</v>
      </c>
      <c r="B152" s="437" t="s">
        <v>278</v>
      </c>
      <c r="C152" s="438">
        <v>444</v>
      </c>
      <c r="D152" s="439" t="s">
        <v>2844</v>
      </c>
      <c r="E152" s="437" t="s">
        <v>2370</v>
      </c>
      <c r="F152" s="437">
        <v>458.85</v>
      </c>
      <c r="G152" s="437">
        <v>152</v>
      </c>
      <c r="H152" s="437">
        <v>100</v>
      </c>
      <c r="I152" s="437">
        <v>60</v>
      </c>
      <c r="J152" s="437">
        <v>770.85</v>
      </c>
      <c r="K152" s="440">
        <v>44651</v>
      </c>
      <c r="L152" s="440">
        <v>44677</v>
      </c>
      <c r="M152" t="e">
        <f>VLOOKUP(A152,#REF!,1,FALSE)</f>
        <v>#REF!</v>
      </c>
      <c r="N152">
        <f>VLOOKUP(A152,'REGISTRO ELEGIBLES(NOViG29MAYO'!$B$3:$Q$1031,1,FALSE)</f>
        <v>1049617660</v>
      </c>
    </row>
    <row r="153" spans="1:14" ht="15.75">
      <c r="A153" s="437">
        <v>1010165200</v>
      </c>
      <c r="B153" s="437" t="s">
        <v>272</v>
      </c>
      <c r="C153" s="438">
        <v>444</v>
      </c>
      <c r="D153" s="439" t="s">
        <v>2844</v>
      </c>
      <c r="E153" s="437" t="s">
        <v>2370</v>
      </c>
      <c r="F153" s="437">
        <v>442.5</v>
      </c>
      <c r="G153" s="437">
        <v>152</v>
      </c>
      <c r="H153" s="437">
        <v>100</v>
      </c>
      <c r="I153" s="437">
        <v>65</v>
      </c>
      <c r="J153" s="437">
        <v>759.5</v>
      </c>
      <c r="K153" s="440">
        <v>44651</v>
      </c>
      <c r="L153" s="440">
        <v>44677</v>
      </c>
      <c r="M153" t="e">
        <f>VLOOKUP(A153,#REF!,1,FALSE)</f>
        <v>#REF!</v>
      </c>
      <c r="N153">
        <f>VLOOKUP(A153,'REGISTRO ELEGIBLES(NOViG29MAYO'!$B$3:$Q$1031,1,FALSE)</f>
        <v>1010165200</v>
      </c>
    </row>
    <row r="154" spans="1:14" ht="15.75">
      <c r="A154" s="437">
        <v>74381103</v>
      </c>
      <c r="B154" s="437" t="s">
        <v>292</v>
      </c>
      <c r="C154" s="438">
        <v>444</v>
      </c>
      <c r="D154" s="439" t="s">
        <v>2844</v>
      </c>
      <c r="E154" s="437" t="s">
        <v>2370</v>
      </c>
      <c r="F154" s="437">
        <v>426.15</v>
      </c>
      <c r="G154" s="437">
        <v>155.5</v>
      </c>
      <c r="H154" s="437">
        <v>100</v>
      </c>
      <c r="I154" s="437">
        <v>45</v>
      </c>
      <c r="J154" s="437">
        <v>726.65</v>
      </c>
      <c r="K154" s="440">
        <v>44651</v>
      </c>
      <c r="L154" s="440">
        <v>44677</v>
      </c>
      <c r="M154" t="e">
        <f>VLOOKUP(A154,#REF!,1,FALSE)</f>
        <v>#REF!</v>
      </c>
      <c r="N154">
        <f>VLOOKUP(A154,'REGISTRO ELEGIBLES(NOViG29MAYO'!$B$3:$Q$1031,1,FALSE)</f>
        <v>74381103</v>
      </c>
    </row>
    <row r="155" spans="1:14" ht="15.75">
      <c r="A155" s="437">
        <v>40047132</v>
      </c>
      <c r="B155" s="437" t="s">
        <v>284</v>
      </c>
      <c r="C155" s="438">
        <v>444</v>
      </c>
      <c r="D155" s="439" t="s">
        <v>2844</v>
      </c>
      <c r="E155" s="437" t="s">
        <v>2370</v>
      </c>
      <c r="F155" s="437">
        <v>409.8</v>
      </c>
      <c r="G155" s="437">
        <v>174.5</v>
      </c>
      <c r="H155" s="437">
        <v>100</v>
      </c>
      <c r="I155" s="437">
        <v>40</v>
      </c>
      <c r="J155" s="437">
        <v>724.3</v>
      </c>
      <c r="K155" s="440">
        <v>44651</v>
      </c>
      <c r="L155" s="440">
        <v>44677</v>
      </c>
      <c r="M155" t="e">
        <f>VLOOKUP(A155,#REF!,1,FALSE)</f>
        <v>#REF!</v>
      </c>
      <c r="N155">
        <f>VLOOKUP(A155,'REGISTRO ELEGIBLES(NOViG29MAYO'!$B$3:$Q$1031,1,FALSE)</f>
        <v>40047132</v>
      </c>
    </row>
    <row r="156" spans="1:14" ht="15.75">
      <c r="A156" s="437">
        <v>7180398</v>
      </c>
      <c r="B156" s="437" t="s">
        <v>289</v>
      </c>
      <c r="C156" s="438">
        <v>444</v>
      </c>
      <c r="D156" s="439" t="s">
        <v>2844</v>
      </c>
      <c r="E156" s="437" t="s">
        <v>2370</v>
      </c>
      <c r="F156" s="437">
        <v>409.8</v>
      </c>
      <c r="G156" s="437">
        <v>154.5</v>
      </c>
      <c r="H156" s="437">
        <v>100</v>
      </c>
      <c r="I156" s="437">
        <v>40</v>
      </c>
      <c r="J156" s="437">
        <v>704.3</v>
      </c>
      <c r="K156" s="440">
        <v>44651</v>
      </c>
      <c r="L156" s="440">
        <v>44677</v>
      </c>
      <c r="M156" t="e">
        <f>VLOOKUP(A156,#REF!,1,FALSE)</f>
        <v>#REF!</v>
      </c>
      <c r="N156">
        <f>VLOOKUP(A156,'REGISTRO ELEGIBLES(NOViG29MAYO'!$B$3:$Q$1031,1,FALSE)</f>
        <v>7180398</v>
      </c>
    </row>
    <row r="157" spans="1:14" ht="15.75">
      <c r="A157" s="437">
        <v>1057573438</v>
      </c>
      <c r="B157" s="437" t="s">
        <v>281</v>
      </c>
      <c r="C157" s="438">
        <v>444</v>
      </c>
      <c r="D157" s="439" t="s">
        <v>2844</v>
      </c>
      <c r="E157" s="437" t="s">
        <v>2370</v>
      </c>
      <c r="F157" s="437">
        <v>426.15</v>
      </c>
      <c r="G157" s="437">
        <v>155.5</v>
      </c>
      <c r="H157" s="437">
        <v>59.67</v>
      </c>
      <c r="I157" s="437">
        <v>40</v>
      </c>
      <c r="J157" s="437">
        <v>681.32</v>
      </c>
      <c r="K157" s="440">
        <v>44651</v>
      </c>
      <c r="L157" s="440">
        <v>44677</v>
      </c>
      <c r="M157" t="e">
        <f>VLOOKUP(A157,#REF!,1,FALSE)</f>
        <v>#REF!</v>
      </c>
      <c r="N157">
        <f>VLOOKUP(A157,'REGISTRO ELEGIBLES(NOViG29MAYO'!$B$3:$Q$1031,1,FALSE)</f>
        <v>1057573438</v>
      </c>
    </row>
    <row r="158" spans="1:14" ht="15.75">
      <c r="A158" s="437">
        <v>7180538</v>
      </c>
      <c r="B158" s="437" t="s">
        <v>290</v>
      </c>
      <c r="C158" s="438">
        <v>444</v>
      </c>
      <c r="D158" s="439" t="s">
        <v>2844</v>
      </c>
      <c r="E158" s="437" t="s">
        <v>2370</v>
      </c>
      <c r="F158" s="437">
        <v>393.45</v>
      </c>
      <c r="G158" s="437">
        <v>169.5</v>
      </c>
      <c r="H158" s="437">
        <v>59.06</v>
      </c>
      <c r="I158" s="437">
        <v>40</v>
      </c>
      <c r="J158" s="437">
        <v>662.01</v>
      </c>
      <c r="K158" s="440">
        <v>44651</v>
      </c>
      <c r="L158" s="440">
        <v>44677</v>
      </c>
      <c r="M158" t="e">
        <f>VLOOKUP(A158,#REF!,1,FALSE)</f>
        <v>#REF!</v>
      </c>
      <c r="N158">
        <f>VLOOKUP(A158,'REGISTRO ELEGIBLES(NOViG29MAYO'!$B$3:$Q$1031,1,FALSE)</f>
        <v>7180538</v>
      </c>
    </row>
    <row r="159" spans="1:14" ht="15.75">
      <c r="A159" s="437">
        <v>40048915</v>
      </c>
      <c r="B159" s="437" t="s">
        <v>285</v>
      </c>
      <c r="C159" s="438">
        <v>444</v>
      </c>
      <c r="D159" s="439" t="s">
        <v>2844</v>
      </c>
      <c r="E159" s="437" t="s">
        <v>2370</v>
      </c>
      <c r="F159" s="437">
        <v>377.12</v>
      </c>
      <c r="G159" s="437">
        <v>176</v>
      </c>
      <c r="H159" s="437">
        <v>66.56</v>
      </c>
      <c r="I159" s="437">
        <v>20</v>
      </c>
      <c r="J159" s="437">
        <v>639.67999999999995</v>
      </c>
      <c r="K159" s="440">
        <v>44651</v>
      </c>
      <c r="L159" s="440">
        <v>44677</v>
      </c>
      <c r="M159" t="e">
        <f>VLOOKUP(A159,#REF!,1,FALSE)</f>
        <v>#REF!</v>
      </c>
      <c r="N159">
        <f>VLOOKUP(A159,'REGISTRO ELEGIBLES(NOViG29MAYO'!$B$3:$Q$1031,1,FALSE)</f>
        <v>40048915</v>
      </c>
    </row>
    <row r="160" spans="1:14" ht="15.75">
      <c r="A160" s="437">
        <v>1018424823</v>
      </c>
      <c r="B160" s="437" t="s">
        <v>273</v>
      </c>
      <c r="C160" s="438">
        <v>444</v>
      </c>
      <c r="D160" s="439" t="s">
        <v>2844</v>
      </c>
      <c r="E160" s="437" t="s">
        <v>2370</v>
      </c>
      <c r="F160" s="437">
        <v>409.8</v>
      </c>
      <c r="G160" s="437">
        <v>162</v>
      </c>
      <c r="H160" s="437">
        <v>34.72</v>
      </c>
      <c r="I160" s="437">
        <v>20</v>
      </c>
      <c r="J160" s="437">
        <v>626.52</v>
      </c>
      <c r="K160" s="440">
        <v>44651</v>
      </c>
      <c r="L160" s="440">
        <v>44677</v>
      </c>
      <c r="M160" t="e">
        <f>VLOOKUP(A160,#REF!,1,FALSE)</f>
        <v>#REF!</v>
      </c>
      <c r="N160">
        <f>VLOOKUP(A160,'REGISTRO ELEGIBLES(NOViG29MAYO'!$B$3:$Q$1031,1,FALSE)</f>
        <v>1018424823</v>
      </c>
    </row>
    <row r="161" spans="1:14" ht="15.75">
      <c r="A161" s="437">
        <v>7188365</v>
      </c>
      <c r="B161" s="437" t="s">
        <v>291</v>
      </c>
      <c r="C161" s="438">
        <v>444</v>
      </c>
      <c r="D161" s="439" t="s">
        <v>2844</v>
      </c>
      <c r="E161" s="437" t="s">
        <v>2370</v>
      </c>
      <c r="F161" s="437">
        <v>393.45</v>
      </c>
      <c r="G161" s="437">
        <v>151</v>
      </c>
      <c r="H161" s="437">
        <v>19.78</v>
      </c>
      <c r="I161" s="437">
        <v>40</v>
      </c>
      <c r="J161" s="437">
        <v>604.23</v>
      </c>
      <c r="K161" s="440">
        <v>44651</v>
      </c>
      <c r="L161" s="440">
        <v>44677</v>
      </c>
      <c r="M161" t="e">
        <f>VLOOKUP(A161,#REF!,1,FALSE)</f>
        <v>#REF!</v>
      </c>
      <c r="N161">
        <f>VLOOKUP(A161,'REGISTRO ELEGIBLES(NOViG29MAYO'!$B$3:$Q$1031,1,FALSE)</f>
        <v>7188365</v>
      </c>
    </row>
    <row r="162" spans="1:14" ht="15.75">
      <c r="A162" s="437">
        <v>1049602672</v>
      </c>
      <c r="B162" s="437" t="s">
        <v>274</v>
      </c>
      <c r="C162" s="438">
        <v>444</v>
      </c>
      <c r="D162" s="439" t="s">
        <v>2844</v>
      </c>
      <c r="E162" s="437" t="s">
        <v>2370</v>
      </c>
      <c r="F162" s="437">
        <v>360.77</v>
      </c>
      <c r="G162" s="437">
        <v>165</v>
      </c>
      <c r="H162" s="437">
        <v>27.39</v>
      </c>
      <c r="I162" s="437">
        <v>45</v>
      </c>
      <c r="J162" s="437">
        <v>598.15</v>
      </c>
      <c r="K162" s="440">
        <v>44651</v>
      </c>
      <c r="L162" s="440">
        <v>44677</v>
      </c>
      <c r="M162" t="e">
        <f>VLOOKUP(A162,#REF!,1,FALSE)</f>
        <v>#REF!</v>
      </c>
      <c r="N162">
        <f>VLOOKUP(A162,'REGISTRO ELEGIBLES(NOViG29MAYO'!$B$3:$Q$1031,1,FALSE)</f>
        <v>1049602672</v>
      </c>
    </row>
    <row r="163" spans="1:14" ht="15.75">
      <c r="A163" s="437">
        <v>1049606772</v>
      </c>
      <c r="B163" s="437" t="s">
        <v>277</v>
      </c>
      <c r="C163" s="438">
        <v>444</v>
      </c>
      <c r="D163" s="439" t="s">
        <v>2844</v>
      </c>
      <c r="E163" s="437" t="s">
        <v>2370</v>
      </c>
      <c r="F163" s="437">
        <v>328.07</v>
      </c>
      <c r="G163" s="437">
        <v>168.5</v>
      </c>
      <c r="H163" s="437">
        <v>71</v>
      </c>
      <c r="I163" s="437">
        <v>30</v>
      </c>
      <c r="J163" s="437">
        <v>597.57000000000005</v>
      </c>
      <c r="K163" s="440">
        <v>44651</v>
      </c>
      <c r="L163" s="440">
        <v>44677</v>
      </c>
      <c r="M163" t="e">
        <f>VLOOKUP(A163,#REF!,1,FALSE)</f>
        <v>#REF!</v>
      </c>
      <c r="N163">
        <f>VLOOKUP(A163,'REGISTRO ELEGIBLES(NOViG29MAYO'!$B$3:$Q$1031,1,FALSE)</f>
        <v>1049606772</v>
      </c>
    </row>
    <row r="164" spans="1:14" ht="15.75">
      <c r="A164" s="437">
        <v>23325130</v>
      </c>
      <c r="B164" s="437" t="s">
        <v>282</v>
      </c>
      <c r="C164" s="438">
        <v>444</v>
      </c>
      <c r="D164" s="439" t="s">
        <v>2844</v>
      </c>
      <c r="E164" s="437" t="s">
        <v>2370</v>
      </c>
      <c r="F164" s="437">
        <v>311.72000000000003</v>
      </c>
      <c r="G164" s="437">
        <v>161</v>
      </c>
      <c r="H164" s="437">
        <v>100</v>
      </c>
      <c r="I164" s="437">
        <v>20</v>
      </c>
      <c r="J164" s="437">
        <v>592.72</v>
      </c>
      <c r="K164" s="440">
        <v>44651</v>
      </c>
      <c r="L164" s="440">
        <v>44677</v>
      </c>
      <c r="M164" t="e">
        <f>VLOOKUP(A164,#REF!,1,FALSE)</f>
        <v>#REF!</v>
      </c>
      <c r="N164">
        <f>VLOOKUP(A164,'REGISTRO ELEGIBLES(NOViG29MAYO'!$B$3:$Q$1031,1,FALSE)</f>
        <v>23325130</v>
      </c>
    </row>
    <row r="165" spans="1:14" ht="15.75">
      <c r="A165" s="437">
        <v>7174840</v>
      </c>
      <c r="B165" s="437" t="s">
        <v>288</v>
      </c>
      <c r="C165" s="438">
        <v>444</v>
      </c>
      <c r="D165" s="439" t="s">
        <v>2844</v>
      </c>
      <c r="E165" s="437" t="s">
        <v>2370</v>
      </c>
      <c r="F165" s="437">
        <v>344.42</v>
      </c>
      <c r="G165" s="437">
        <v>159.5</v>
      </c>
      <c r="H165" s="437">
        <v>66.83</v>
      </c>
      <c r="I165" s="437">
        <v>20</v>
      </c>
      <c r="J165" s="437">
        <v>590.75</v>
      </c>
      <c r="K165" s="440">
        <v>44651</v>
      </c>
      <c r="L165" s="440">
        <v>44677</v>
      </c>
      <c r="M165" t="e">
        <f>VLOOKUP(A165,#REF!,1,FALSE)</f>
        <v>#REF!</v>
      </c>
      <c r="N165">
        <f>VLOOKUP(A165,'REGISTRO ELEGIBLES(NOViG29MAYO'!$B$3:$Q$1031,1,FALSE)</f>
        <v>7174840</v>
      </c>
    </row>
    <row r="166" spans="1:14" ht="15.75">
      <c r="A166" s="437">
        <v>1049606353</v>
      </c>
      <c r="B166" s="437" t="s">
        <v>276</v>
      </c>
      <c r="C166" s="438">
        <v>444</v>
      </c>
      <c r="D166" s="439" t="s">
        <v>2844</v>
      </c>
      <c r="E166" s="437" t="s">
        <v>2370</v>
      </c>
      <c r="F166" s="437">
        <v>344.42</v>
      </c>
      <c r="G166" s="437">
        <v>166.5</v>
      </c>
      <c r="H166" s="437">
        <v>20</v>
      </c>
      <c r="I166" s="437">
        <v>50</v>
      </c>
      <c r="J166" s="437">
        <v>580.91999999999996</v>
      </c>
      <c r="K166" s="440">
        <v>44651</v>
      </c>
      <c r="L166" s="440">
        <v>44677</v>
      </c>
      <c r="M166" t="e">
        <f>VLOOKUP(A166,#REF!,1,FALSE)</f>
        <v>#REF!</v>
      </c>
      <c r="N166">
        <f>VLOOKUP(A166,'REGISTRO ELEGIBLES(NOViG29MAYO'!$B$3:$Q$1031,1,FALSE)</f>
        <v>1049606353</v>
      </c>
    </row>
    <row r="167" spans="1:14" ht="15.75">
      <c r="A167" s="437">
        <v>40043134</v>
      </c>
      <c r="B167" s="437" t="s">
        <v>283</v>
      </c>
      <c r="C167" s="438">
        <v>444</v>
      </c>
      <c r="D167" s="439" t="s">
        <v>2844</v>
      </c>
      <c r="E167" s="437" t="s">
        <v>2370</v>
      </c>
      <c r="F167" s="437">
        <v>328.07</v>
      </c>
      <c r="G167" s="437">
        <v>158.5</v>
      </c>
      <c r="H167" s="437">
        <v>69.33</v>
      </c>
      <c r="I167" s="437">
        <v>20</v>
      </c>
      <c r="J167" s="437">
        <v>575.9</v>
      </c>
      <c r="K167" s="440">
        <v>44651</v>
      </c>
      <c r="L167" s="440">
        <v>44677</v>
      </c>
      <c r="M167" t="e">
        <f>VLOOKUP(A167,#REF!,1,FALSE)</f>
        <v>#REF!</v>
      </c>
      <c r="N167">
        <f>VLOOKUP(A167,'REGISTRO ELEGIBLES(NOViG29MAYO'!$B$3:$Q$1031,1,FALSE)</f>
        <v>40043134</v>
      </c>
    </row>
    <row r="168" spans="1:14" ht="15.75">
      <c r="A168" s="437">
        <v>1049603603</v>
      </c>
      <c r="B168" s="437" t="s">
        <v>275</v>
      </c>
      <c r="C168" s="438">
        <v>444</v>
      </c>
      <c r="D168" s="439" t="s">
        <v>2844</v>
      </c>
      <c r="E168" s="437" t="s">
        <v>2370</v>
      </c>
      <c r="F168" s="437">
        <v>328.07</v>
      </c>
      <c r="G168" s="437">
        <v>156</v>
      </c>
      <c r="H168" s="437">
        <v>39.94</v>
      </c>
      <c r="I168" s="437">
        <v>50</v>
      </c>
      <c r="J168" s="437">
        <v>574.01</v>
      </c>
      <c r="K168" s="440">
        <v>44651</v>
      </c>
      <c r="L168" s="440">
        <v>44677</v>
      </c>
      <c r="M168" t="e">
        <f>VLOOKUP(A168,#REF!,1,FALSE)</f>
        <v>#REF!</v>
      </c>
      <c r="N168">
        <f>VLOOKUP(A168,'REGISTRO ELEGIBLES(NOViG29MAYO'!$B$3:$Q$1031,1,FALSE)</f>
        <v>1049603603</v>
      </c>
    </row>
    <row r="169" spans="1:14" ht="15.75">
      <c r="A169" s="437">
        <v>1057214466</v>
      </c>
      <c r="B169" s="437" t="s">
        <v>513</v>
      </c>
      <c r="C169" s="438">
        <v>444</v>
      </c>
      <c r="D169" s="439" t="s">
        <v>10</v>
      </c>
      <c r="E169" s="437" t="s">
        <v>2370</v>
      </c>
      <c r="F169" s="437">
        <v>480.5</v>
      </c>
      <c r="G169" s="437">
        <v>163.5</v>
      </c>
      <c r="H169" s="437">
        <v>100</v>
      </c>
      <c r="I169" s="437">
        <v>70</v>
      </c>
      <c r="J169" s="437">
        <v>814</v>
      </c>
      <c r="K169" s="440">
        <v>44651</v>
      </c>
      <c r="L169" s="440">
        <v>44677</v>
      </c>
      <c r="M169" t="e">
        <f>VLOOKUP(A169,#REF!,1,FALSE)</f>
        <v>#REF!</v>
      </c>
      <c r="N169">
        <f>VLOOKUP(A169,'REGISTRO ELEGIBLES(NOViG29MAYO'!$B$3:$Q$1031,1,FALSE)</f>
        <v>1057214466</v>
      </c>
    </row>
    <row r="170" spans="1:14" ht="15.75">
      <c r="A170" s="437">
        <v>14698892</v>
      </c>
      <c r="B170" s="437" t="s">
        <v>515</v>
      </c>
      <c r="C170" s="438">
        <v>444</v>
      </c>
      <c r="D170" s="439" t="s">
        <v>10</v>
      </c>
      <c r="E170" s="437" t="s">
        <v>2370</v>
      </c>
      <c r="F170" s="437">
        <v>434.31</v>
      </c>
      <c r="G170" s="437">
        <v>164.5</v>
      </c>
      <c r="H170" s="437">
        <v>100</v>
      </c>
      <c r="I170" s="437">
        <v>90</v>
      </c>
      <c r="J170" s="437">
        <v>788.81</v>
      </c>
      <c r="K170" s="440">
        <v>44651</v>
      </c>
      <c r="L170" s="440">
        <v>44677</v>
      </c>
      <c r="M170" t="e">
        <f>VLOOKUP(A170,#REF!,1,FALSE)</f>
        <v>#REF!</v>
      </c>
      <c r="N170">
        <f>VLOOKUP(A170,'REGISTRO ELEGIBLES(NOViG29MAYO'!$B$3:$Q$1031,1,FALSE)</f>
        <v>14698892</v>
      </c>
    </row>
    <row r="171" spans="1:14" ht="15.75">
      <c r="A171" s="437">
        <v>1052394070</v>
      </c>
      <c r="B171" s="437" t="s">
        <v>512</v>
      </c>
      <c r="C171" s="438">
        <v>444</v>
      </c>
      <c r="D171" s="439" t="s">
        <v>10</v>
      </c>
      <c r="E171" s="437" t="s">
        <v>2370</v>
      </c>
      <c r="F171" s="437">
        <v>526.70000000000005</v>
      </c>
      <c r="G171" s="437">
        <v>89.5</v>
      </c>
      <c r="H171" s="437">
        <v>27.39</v>
      </c>
      <c r="I171" s="437">
        <v>20</v>
      </c>
      <c r="J171" s="437">
        <v>663.59</v>
      </c>
      <c r="K171" s="440">
        <v>44651</v>
      </c>
      <c r="L171" s="440">
        <v>44677</v>
      </c>
      <c r="M171" t="e">
        <f>VLOOKUP(A171,#REF!,1,FALSE)</f>
        <v>#REF!</v>
      </c>
      <c r="N171">
        <f>VLOOKUP(A171,'REGISTRO ELEGIBLES(NOViG29MAYO'!$B$3:$Q$1031,1,FALSE)</f>
        <v>1052394070</v>
      </c>
    </row>
    <row r="172" spans="1:14" ht="15.75">
      <c r="A172" s="437">
        <v>1049795536</v>
      </c>
      <c r="B172" s="437" t="s">
        <v>511</v>
      </c>
      <c r="C172" s="438">
        <v>444</v>
      </c>
      <c r="D172" s="439" t="s">
        <v>10</v>
      </c>
      <c r="E172" s="437" t="s">
        <v>2370</v>
      </c>
      <c r="F172" s="437">
        <v>418.91</v>
      </c>
      <c r="G172" s="437">
        <v>169</v>
      </c>
      <c r="H172" s="437">
        <v>70.11</v>
      </c>
      <c r="I172" s="437">
        <v>0</v>
      </c>
      <c r="J172" s="437">
        <v>658.02</v>
      </c>
      <c r="K172" s="440">
        <v>44651</v>
      </c>
      <c r="L172" s="440">
        <v>44677</v>
      </c>
      <c r="M172" t="e">
        <f>VLOOKUP(A172,#REF!,1,FALSE)</f>
        <v>#REF!</v>
      </c>
      <c r="N172">
        <f>VLOOKUP(A172,'REGISTRO ELEGIBLES(NOViG29MAYO'!$B$3:$Q$1031,1,FALSE)</f>
        <v>1049795536</v>
      </c>
    </row>
    <row r="173" spans="1:14" ht="15.75">
      <c r="A173" s="437">
        <v>74374159</v>
      </c>
      <c r="B173" s="437" t="s">
        <v>517</v>
      </c>
      <c r="C173" s="438">
        <v>444</v>
      </c>
      <c r="D173" s="439" t="s">
        <v>10</v>
      </c>
      <c r="E173" s="437" t="s">
        <v>2370</v>
      </c>
      <c r="F173" s="437">
        <v>357.32</v>
      </c>
      <c r="G173" s="437">
        <v>132.5</v>
      </c>
      <c r="H173" s="437">
        <v>100</v>
      </c>
      <c r="I173" s="437">
        <v>20</v>
      </c>
      <c r="J173" s="437">
        <v>609.82000000000005</v>
      </c>
      <c r="K173" s="440">
        <v>44651</v>
      </c>
      <c r="L173" s="440">
        <v>44677</v>
      </c>
      <c r="M173" t="e">
        <f>VLOOKUP(A173,#REF!,1,FALSE)</f>
        <v>#REF!</v>
      </c>
      <c r="N173">
        <f>VLOOKUP(A173,'REGISTRO ELEGIBLES(NOViG29MAYO'!$B$3:$Q$1031,1,FALSE)</f>
        <v>74374159</v>
      </c>
    </row>
    <row r="174" spans="1:14" ht="15.75">
      <c r="A174" s="437">
        <v>1057573554</v>
      </c>
      <c r="B174" s="437" t="s">
        <v>514</v>
      </c>
      <c r="C174" s="438">
        <v>444</v>
      </c>
      <c r="D174" s="439" t="s">
        <v>10</v>
      </c>
      <c r="E174" s="437" t="s">
        <v>2370</v>
      </c>
      <c r="F174" s="437">
        <v>326.52</v>
      </c>
      <c r="G174" s="437">
        <v>151.5</v>
      </c>
      <c r="H174" s="437">
        <v>79.22</v>
      </c>
      <c r="I174" s="437">
        <v>30</v>
      </c>
      <c r="J174" s="437">
        <v>587.24</v>
      </c>
      <c r="K174" s="440">
        <v>44651</v>
      </c>
      <c r="L174" s="440">
        <v>44677</v>
      </c>
      <c r="M174" t="e">
        <f>VLOOKUP(A174,#REF!,1,FALSE)</f>
        <v>#REF!</v>
      </c>
      <c r="N174">
        <f>VLOOKUP(A174,'REGISTRO ELEGIBLES(NOViG29MAYO'!$B$3:$Q$1031,1,FALSE)</f>
        <v>1057573554</v>
      </c>
    </row>
    <row r="175" spans="1:14" ht="15.75">
      <c r="A175" s="437">
        <v>7170546</v>
      </c>
      <c r="B175" s="437" t="s">
        <v>516</v>
      </c>
      <c r="C175" s="438">
        <v>444</v>
      </c>
      <c r="D175" s="439" t="s">
        <v>10</v>
      </c>
      <c r="E175" s="437" t="s">
        <v>2370</v>
      </c>
      <c r="F175" s="437">
        <v>326.52</v>
      </c>
      <c r="G175" s="437">
        <v>140</v>
      </c>
      <c r="H175" s="437">
        <v>100</v>
      </c>
      <c r="I175" s="437">
        <v>20</v>
      </c>
      <c r="J175" s="437">
        <v>586.52</v>
      </c>
      <c r="K175" s="440">
        <v>44651</v>
      </c>
      <c r="L175" s="440">
        <v>44677</v>
      </c>
      <c r="M175" t="e">
        <f>VLOOKUP(A175,#REF!,1,FALSE)</f>
        <v>#REF!</v>
      </c>
      <c r="N175">
        <f>VLOOKUP(A175,'REGISTRO ELEGIBLES(NOViG29MAYO'!$B$3:$Q$1031,1,FALSE)</f>
        <v>7170546</v>
      </c>
    </row>
    <row r="176" spans="1:14" ht="15.75">
      <c r="A176" s="437">
        <v>1049609227</v>
      </c>
      <c r="B176" s="437" t="s">
        <v>510</v>
      </c>
      <c r="C176" s="438">
        <v>444</v>
      </c>
      <c r="D176" s="439" t="s">
        <v>10</v>
      </c>
      <c r="E176" s="437" t="s">
        <v>2370</v>
      </c>
      <c r="F176" s="437">
        <v>434.31</v>
      </c>
      <c r="G176" s="437">
        <v>141</v>
      </c>
      <c r="H176" s="437">
        <v>0</v>
      </c>
      <c r="I176" s="437">
        <v>0</v>
      </c>
      <c r="J176" s="437">
        <v>575.30999999999995</v>
      </c>
      <c r="K176" s="440">
        <v>44651</v>
      </c>
      <c r="L176" s="440">
        <v>44677</v>
      </c>
      <c r="M176" t="e">
        <f>VLOOKUP(A176,#REF!,1,FALSE)</f>
        <v>#REF!</v>
      </c>
      <c r="N176">
        <f>VLOOKUP(A176,'REGISTRO ELEGIBLES(NOViG29MAYO'!$B$3:$Q$1031,1,FALSE)</f>
        <v>1049609227</v>
      </c>
    </row>
    <row r="177" spans="1:14" ht="15.75">
      <c r="A177" s="437">
        <v>7179475</v>
      </c>
      <c r="B177" s="437" t="s">
        <v>526</v>
      </c>
      <c r="C177" s="438">
        <v>444</v>
      </c>
      <c r="D177" s="439" t="s">
        <v>574</v>
      </c>
      <c r="E177" s="437">
        <v>11</v>
      </c>
      <c r="F177" s="437">
        <v>420.11</v>
      </c>
      <c r="G177" s="437">
        <v>158.5</v>
      </c>
      <c r="H177" s="437">
        <v>100</v>
      </c>
      <c r="I177" s="437">
        <v>60</v>
      </c>
      <c r="J177" s="437">
        <v>738.61</v>
      </c>
      <c r="K177" s="440">
        <v>44651</v>
      </c>
      <c r="L177" s="440">
        <v>44677</v>
      </c>
      <c r="M177" t="e">
        <f>VLOOKUP(A177,#REF!,1,FALSE)</f>
        <v>#REF!</v>
      </c>
      <c r="N177">
        <f>VLOOKUP(A177,'REGISTRO ELEGIBLES(NOViG29MAYO'!$B$3:$Q$1031,1,FALSE)</f>
        <v>7179475</v>
      </c>
    </row>
    <row r="178" spans="1:14" ht="15.75">
      <c r="A178" s="437">
        <v>7173835</v>
      </c>
      <c r="B178" s="437" t="s">
        <v>525</v>
      </c>
      <c r="C178" s="438">
        <v>444</v>
      </c>
      <c r="D178" s="439" t="s">
        <v>574</v>
      </c>
      <c r="E178" s="437">
        <v>11</v>
      </c>
      <c r="F178" s="437">
        <v>420.11</v>
      </c>
      <c r="G178" s="437">
        <v>164.5</v>
      </c>
      <c r="H178" s="437">
        <v>100</v>
      </c>
      <c r="I178" s="437">
        <v>45</v>
      </c>
      <c r="J178" s="437">
        <v>729.61</v>
      </c>
      <c r="K178" s="440">
        <v>44651</v>
      </c>
      <c r="L178" s="440">
        <v>44677</v>
      </c>
      <c r="M178" t="e">
        <f>VLOOKUP(A178,#REF!,1,FALSE)</f>
        <v>#REF!</v>
      </c>
      <c r="N178">
        <f>VLOOKUP(A178,'REGISTRO ELEGIBLES(NOViG29MAYO'!$B$3:$Q$1031,1,FALSE)</f>
        <v>7173835</v>
      </c>
    </row>
    <row r="179" spans="1:14" ht="15.75">
      <c r="A179" s="437">
        <v>1049628475</v>
      </c>
      <c r="B179" s="437" t="s">
        <v>518</v>
      </c>
      <c r="C179" s="438">
        <v>444</v>
      </c>
      <c r="D179" s="439" t="s">
        <v>574</v>
      </c>
      <c r="E179" s="437">
        <v>11</v>
      </c>
      <c r="F179" s="437">
        <v>452.72</v>
      </c>
      <c r="G179" s="437">
        <v>164.5</v>
      </c>
      <c r="H179" s="437">
        <v>81.17</v>
      </c>
      <c r="I179" s="437">
        <v>0</v>
      </c>
      <c r="J179" s="437">
        <v>698.39</v>
      </c>
      <c r="K179" s="440">
        <v>44651</v>
      </c>
      <c r="L179" s="440">
        <v>44677</v>
      </c>
      <c r="M179" t="e">
        <f>VLOOKUP(A179,#REF!,1,FALSE)</f>
        <v>#REF!</v>
      </c>
      <c r="N179">
        <f>VLOOKUP(A179,'REGISTRO ELEGIBLES(NOViG29MAYO'!$B$3:$Q$1031,1,FALSE)</f>
        <v>1049628475</v>
      </c>
    </row>
    <row r="180" spans="1:14" ht="15.75">
      <c r="A180" s="437">
        <v>4114369</v>
      </c>
      <c r="B180" s="437" t="s">
        <v>522</v>
      </c>
      <c r="C180" s="438">
        <v>444</v>
      </c>
      <c r="D180" s="439" t="s">
        <v>574</v>
      </c>
      <c r="E180" s="437">
        <v>11</v>
      </c>
      <c r="F180" s="437">
        <v>371.18</v>
      </c>
      <c r="G180" s="437">
        <v>173.5</v>
      </c>
      <c r="H180" s="437">
        <v>100</v>
      </c>
      <c r="I180" s="437">
        <v>50</v>
      </c>
      <c r="J180" s="437">
        <v>694.68</v>
      </c>
      <c r="K180" s="440">
        <v>44651</v>
      </c>
      <c r="L180" s="440">
        <v>44677</v>
      </c>
      <c r="M180" t="e">
        <f>VLOOKUP(A180,#REF!,1,FALSE)</f>
        <v>#REF!</v>
      </c>
      <c r="N180">
        <f>VLOOKUP(A180,'REGISTRO ELEGIBLES(NOViG29MAYO'!$B$3:$Q$1031,1,FALSE)</f>
        <v>4114369</v>
      </c>
    </row>
    <row r="181" spans="1:14" ht="15.75">
      <c r="A181" s="437">
        <v>74301930</v>
      </c>
      <c r="B181" s="437" t="s">
        <v>527</v>
      </c>
      <c r="C181" s="438">
        <v>444</v>
      </c>
      <c r="D181" s="439" t="s">
        <v>574</v>
      </c>
      <c r="E181" s="437">
        <v>11</v>
      </c>
      <c r="F181" s="437">
        <v>387.48</v>
      </c>
      <c r="G181" s="437">
        <v>152</v>
      </c>
      <c r="H181" s="437">
        <v>100</v>
      </c>
      <c r="I181" s="437">
        <v>20</v>
      </c>
      <c r="J181" s="437">
        <v>659.48</v>
      </c>
      <c r="K181" s="440">
        <v>44651</v>
      </c>
      <c r="L181" s="440">
        <v>44677</v>
      </c>
      <c r="M181" t="e">
        <f>VLOOKUP(A181,#REF!,1,FALSE)</f>
        <v>#REF!</v>
      </c>
      <c r="N181">
        <f>VLOOKUP(A181,'REGISTRO ELEGIBLES(NOViG29MAYO'!$B$3:$Q$1031,1,FALSE)</f>
        <v>74301930</v>
      </c>
    </row>
    <row r="182" spans="1:14" ht="15.75">
      <c r="A182" s="437">
        <v>1118552088</v>
      </c>
      <c r="B182" s="437" t="s">
        <v>521</v>
      </c>
      <c r="C182" s="438">
        <v>444</v>
      </c>
      <c r="D182" s="439" t="s">
        <v>574</v>
      </c>
      <c r="E182" s="437">
        <v>11</v>
      </c>
      <c r="F182" s="437">
        <v>452.72</v>
      </c>
      <c r="G182" s="437">
        <v>149</v>
      </c>
      <c r="H182" s="437">
        <v>31.44</v>
      </c>
      <c r="I182" s="437">
        <v>15</v>
      </c>
      <c r="J182" s="437">
        <v>648.16</v>
      </c>
      <c r="K182" s="440">
        <v>44651</v>
      </c>
      <c r="L182" s="440">
        <v>44677</v>
      </c>
      <c r="M182" t="e">
        <f>VLOOKUP(A182,#REF!,1,FALSE)</f>
        <v>#REF!</v>
      </c>
      <c r="N182">
        <f>VLOOKUP(A182,'REGISTRO ELEGIBLES(NOViG29MAYO'!$B$3:$Q$1031,1,FALSE)</f>
        <v>1118552088</v>
      </c>
    </row>
    <row r="183" spans="1:14" ht="15.75">
      <c r="A183" s="437">
        <v>1053337888</v>
      </c>
      <c r="B183" s="437" t="s">
        <v>519</v>
      </c>
      <c r="C183" s="438">
        <v>444</v>
      </c>
      <c r="D183" s="439" t="s">
        <v>574</v>
      </c>
      <c r="E183" s="437">
        <v>11</v>
      </c>
      <c r="F183" s="437">
        <v>371.18</v>
      </c>
      <c r="G183" s="437">
        <v>154</v>
      </c>
      <c r="H183" s="437">
        <v>69.44</v>
      </c>
      <c r="I183" s="437">
        <v>35</v>
      </c>
      <c r="J183" s="437">
        <v>629.62</v>
      </c>
      <c r="K183" s="440">
        <v>44651</v>
      </c>
      <c r="L183" s="440">
        <v>44677</v>
      </c>
      <c r="M183" t="e">
        <f>VLOOKUP(A183,#REF!,1,FALSE)</f>
        <v>#REF!</v>
      </c>
      <c r="N183">
        <f>VLOOKUP(A183,'REGISTRO ELEGIBLES(NOViG29MAYO'!$B$3:$Q$1031,1,FALSE)</f>
        <v>1053337888</v>
      </c>
    </row>
    <row r="184" spans="1:14" ht="15.75">
      <c r="A184" s="437">
        <v>53070244</v>
      </c>
      <c r="B184" s="437" t="s">
        <v>523</v>
      </c>
      <c r="C184" s="438">
        <v>444</v>
      </c>
      <c r="D184" s="439" t="s">
        <v>574</v>
      </c>
      <c r="E184" s="437">
        <v>11</v>
      </c>
      <c r="F184" s="437">
        <v>305.94</v>
      </c>
      <c r="G184" s="437">
        <v>157</v>
      </c>
      <c r="H184" s="437">
        <v>100</v>
      </c>
      <c r="I184" s="437">
        <v>60</v>
      </c>
      <c r="J184" s="437">
        <v>622.94000000000005</v>
      </c>
      <c r="K184" s="440">
        <v>44651</v>
      </c>
      <c r="L184" s="440">
        <v>44677</v>
      </c>
      <c r="M184" t="e">
        <f>VLOOKUP(A184,#REF!,1,FALSE)</f>
        <v>#REF!</v>
      </c>
      <c r="N184">
        <f>VLOOKUP(A184,'REGISTRO ELEGIBLES(NOViG29MAYO'!$B$3:$Q$1031,1,FALSE)</f>
        <v>53070244</v>
      </c>
    </row>
    <row r="185" spans="1:14" ht="15.75">
      <c r="A185" s="437">
        <v>91215562</v>
      </c>
      <c r="B185" s="437" t="s">
        <v>528</v>
      </c>
      <c r="C185" s="438">
        <v>444</v>
      </c>
      <c r="D185" s="439" t="s">
        <v>574</v>
      </c>
      <c r="E185" s="437">
        <v>11</v>
      </c>
      <c r="F185" s="437">
        <v>322.25</v>
      </c>
      <c r="G185" s="437">
        <v>130.5</v>
      </c>
      <c r="H185" s="437">
        <v>100</v>
      </c>
      <c r="I185" s="437">
        <v>60</v>
      </c>
      <c r="J185" s="437">
        <v>612.75</v>
      </c>
      <c r="K185" s="440">
        <v>44651</v>
      </c>
      <c r="L185" s="440">
        <v>44677</v>
      </c>
      <c r="M185" t="e">
        <f>VLOOKUP(A185,#REF!,1,FALSE)</f>
        <v>#REF!</v>
      </c>
      <c r="N185">
        <f>VLOOKUP(A185,'REGISTRO ELEGIBLES(NOViG29MAYO'!$B$3:$Q$1031,1,FALSE)</f>
        <v>91215562</v>
      </c>
    </row>
    <row r="186" spans="1:14" ht="15.75">
      <c r="A186" s="437">
        <v>7124660</v>
      </c>
      <c r="B186" s="437" t="s">
        <v>524</v>
      </c>
      <c r="C186" s="438">
        <v>444</v>
      </c>
      <c r="D186" s="439" t="s">
        <v>574</v>
      </c>
      <c r="E186" s="437">
        <v>11</v>
      </c>
      <c r="F186" s="437">
        <v>305.94</v>
      </c>
      <c r="G186" s="437">
        <v>154.5</v>
      </c>
      <c r="H186" s="437">
        <v>100</v>
      </c>
      <c r="I186" s="437">
        <v>35</v>
      </c>
      <c r="J186" s="437">
        <v>595.44000000000005</v>
      </c>
      <c r="K186" s="440">
        <v>44651</v>
      </c>
      <c r="L186" s="440">
        <v>44677</v>
      </c>
      <c r="M186" t="e">
        <f>VLOOKUP(A186,#REF!,1,FALSE)</f>
        <v>#REF!</v>
      </c>
      <c r="N186">
        <f>VLOOKUP(A186,'REGISTRO ELEGIBLES(NOViG29MAYO'!$B$3:$Q$1031,1,FALSE)</f>
        <v>7124660</v>
      </c>
    </row>
    <row r="187" spans="1:14" ht="15.75">
      <c r="A187" s="437">
        <v>94476595</v>
      </c>
      <c r="B187" s="437" t="s">
        <v>529</v>
      </c>
      <c r="C187" s="438">
        <v>444</v>
      </c>
      <c r="D187" s="439" t="s">
        <v>574</v>
      </c>
      <c r="E187" s="437">
        <v>11</v>
      </c>
      <c r="F187" s="437">
        <v>322.25</v>
      </c>
      <c r="G187" s="437">
        <v>159.5</v>
      </c>
      <c r="H187" s="437">
        <v>88.11</v>
      </c>
      <c r="I187" s="437">
        <v>15</v>
      </c>
      <c r="J187" s="437">
        <v>584.86</v>
      </c>
      <c r="K187" s="440">
        <v>44651</v>
      </c>
      <c r="L187" s="440">
        <v>44677</v>
      </c>
      <c r="M187" t="e">
        <f>VLOOKUP(A187,#REF!,1,FALSE)</f>
        <v>#REF!</v>
      </c>
      <c r="N187">
        <f>VLOOKUP(A187,'REGISTRO ELEGIBLES(NOViG29MAYO'!$B$3:$Q$1031,1,FALSE)</f>
        <v>94476595</v>
      </c>
    </row>
    <row r="188" spans="1:14" ht="15.75">
      <c r="A188" s="437">
        <v>1116040903</v>
      </c>
      <c r="B188" s="437" t="s">
        <v>520</v>
      </c>
      <c r="C188" s="438">
        <v>444</v>
      </c>
      <c r="D188" s="439" t="s">
        <v>574</v>
      </c>
      <c r="E188" s="437">
        <v>11</v>
      </c>
      <c r="F188" s="437">
        <v>322.25</v>
      </c>
      <c r="G188" s="437">
        <v>157</v>
      </c>
      <c r="H188" s="437">
        <v>66.72</v>
      </c>
      <c r="I188" s="437">
        <v>10</v>
      </c>
      <c r="J188" s="437">
        <v>555.97</v>
      </c>
      <c r="K188" s="440">
        <v>44651</v>
      </c>
      <c r="L188" s="440">
        <v>44677</v>
      </c>
      <c r="M188" t="e">
        <f>VLOOKUP(A188,#REF!,1,FALSE)</f>
        <v>#REF!</v>
      </c>
      <c r="N188">
        <f>VLOOKUP(A188,'REGISTRO ELEGIBLES(NOViG29MAYO'!$B$3:$Q$1031,1,FALSE)</f>
        <v>1116040903</v>
      </c>
    </row>
    <row r="189" spans="1:14" ht="15.75">
      <c r="A189" s="437">
        <v>74378098</v>
      </c>
      <c r="B189" s="437" t="s">
        <v>539</v>
      </c>
      <c r="C189" s="438">
        <v>444</v>
      </c>
      <c r="D189" s="439" t="s">
        <v>575</v>
      </c>
      <c r="E189" s="437">
        <v>11</v>
      </c>
      <c r="F189" s="437">
        <v>489.9</v>
      </c>
      <c r="G189" s="437">
        <v>165.5</v>
      </c>
      <c r="H189" s="437">
        <v>39.94</v>
      </c>
      <c r="I189" s="437">
        <v>80</v>
      </c>
      <c r="J189" s="437">
        <v>775.34</v>
      </c>
      <c r="K189" s="440">
        <v>44651</v>
      </c>
      <c r="L189" s="440">
        <v>44677</v>
      </c>
      <c r="M189" t="e">
        <f>VLOOKUP(A189,#REF!,1,FALSE)</f>
        <v>#REF!</v>
      </c>
      <c r="N189">
        <f>VLOOKUP(A189,'REGISTRO ELEGIBLES(NOViG29MAYO'!$B$3:$Q$1031,1,FALSE)</f>
        <v>74378098</v>
      </c>
    </row>
    <row r="190" spans="1:14" ht="15.75">
      <c r="A190" s="437">
        <v>7176576</v>
      </c>
      <c r="B190" s="437" t="s">
        <v>534</v>
      </c>
      <c r="C190" s="438">
        <v>444</v>
      </c>
      <c r="D190" s="439" t="s">
        <v>575</v>
      </c>
      <c r="E190" s="437">
        <v>11</v>
      </c>
      <c r="F190" s="437">
        <v>365.18</v>
      </c>
      <c r="G190" s="437">
        <v>157</v>
      </c>
      <c r="H190" s="437">
        <v>100</v>
      </c>
      <c r="I190" s="437">
        <v>70</v>
      </c>
      <c r="J190" s="437">
        <v>692.18</v>
      </c>
      <c r="K190" s="440">
        <v>44651</v>
      </c>
      <c r="L190" s="440">
        <v>44677</v>
      </c>
      <c r="M190" t="e">
        <f>VLOOKUP(A190,#REF!,1,FALSE)</f>
        <v>#REF!</v>
      </c>
      <c r="N190">
        <f>VLOOKUP(A190,'REGISTRO ELEGIBLES(NOViG29MAYO'!$B$3:$Q$1031,1,FALSE)</f>
        <v>7176576</v>
      </c>
    </row>
    <row r="191" spans="1:14" ht="15.75">
      <c r="A191" s="437">
        <v>7175234</v>
      </c>
      <c r="B191" s="437" t="s">
        <v>533</v>
      </c>
      <c r="C191" s="438">
        <v>444</v>
      </c>
      <c r="D191" s="439" t="s">
        <v>575</v>
      </c>
      <c r="E191" s="437">
        <v>11</v>
      </c>
      <c r="F191" s="437">
        <v>383</v>
      </c>
      <c r="G191" s="437">
        <v>166</v>
      </c>
      <c r="H191" s="437">
        <v>100</v>
      </c>
      <c r="I191" s="437">
        <v>20</v>
      </c>
      <c r="J191" s="437">
        <v>669</v>
      </c>
      <c r="K191" s="440">
        <v>44651</v>
      </c>
      <c r="L191" s="440">
        <v>44677</v>
      </c>
      <c r="M191" t="e">
        <f>VLOOKUP(A191,#REF!,1,FALSE)</f>
        <v>#REF!</v>
      </c>
      <c r="N191">
        <f>VLOOKUP(A191,'REGISTRO ELEGIBLES(NOViG29MAYO'!$B$3:$Q$1031,1,FALSE)</f>
        <v>7175234</v>
      </c>
    </row>
    <row r="192" spans="1:14" ht="15.75">
      <c r="A192" s="437">
        <v>7188256</v>
      </c>
      <c r="B192" s="437" t="s">
        <v>536</v>
      </c>
      <c r="C192" s="438">
        <v>444</v>
      </c>
      <c r="D192" s="439" t="s">
        <v>575</v>
      </c>
      <c r="E192" s="437">
        <v>11</v>
      </c>
      <c r="F192" s="437">
        <v>400.82</v>
      </c>
      <c r="G192" s="437">
        <v>161</v>
      </c>
      <c r="H192" s="437">
        <v>73</v>
      </c>
      <c r="I192" s="437">
        <v>20</v>
      </c>
      <c r="J192" s="437">
        <v>654.82000000000005</v>
      </c>
      <c r="K192" s="440">
        <v>44651</v>
      </c>
      <c r="L192" s="440">
        <v>44677</v>
      </c>
      <c r="M192" t="e">
        <f>VLOOKUP(A192,#REF!,1,FALSE)</f>
        <v>#REF!</v>
      </c>
      <c r="N192">
        <f>VLOOKUP(A192,'REGISTRO ELEGIBLES(NOViG29MAYO'!$B$3:$Q$1031,1,FALSE)</f>
        <v>7188256</v>
      </c>
    </row>
    <row r="193" spans="1:14" ht="15.75">
      <c r="A193" s="437">
        <v>40042597</v>
      </c>
      <c r="B193" s="437" t="s">
        <v>532</v>
      </c>
      <c r="C193" s="438">
        <v>444</v>
      </c>
      <c r="D193" s="439" t="s">
        <v>575</v>
      </c>
      <c r="E193" s="437">
        <v>11</v>
      </c>
      <c r="F193" s="437">
        <v>365.18</v>
      </c>
      <c r="G193" s="437">
        <v>144</v>
      </c>
      <c r="H193" s="437">
        <v>100</v>
      </c>
      <c r="I193" s="437">
        <v>30</v>
      </c>
      <c r="J193" s="437">
        <v>639.17999999999995</v>
      </c>
      <c r="K193" s="440">
        <v>44651</v>
      </c>
      <c r="L193" s="440">
        <v>44677</v>
      </c>
      <c r="M193" t="e">
        <f>VLOOKUP(A193,#REF!,1,FALSE)</f>
        <v>#REF!</v>
      </c>
      <c r="N193">
        <f>VLOOKUP(A193,'REGISTRO ELEGIBLES(NOViG29MAYO'!$B$3:$Q$1031,1,FALSE)</f>
        <v>40042597</v>
      </c>
    </row>
    <row r="194" spans="1:14" ht="15.75">
      <c r="A194" s="437">
        <v>74861159</v>
      </c>
      <c r="B194" s="437" t="s">
        <v>540</v>
      </c>
      <c r="C194" s="438">
        <v>444</v>
      </c>
      <c r="D194" s="439" t="s">
        <v>575</v>
      </c>
      <c r="E194" s="437">
        <v>11</v>
      </c>
      <c r="F194" s="437">
        <v>365.18</v>
      </c>
      <c r="G194" s="437">
        <v>150.5</v>
      </c>
      <c r="H194" s="437">
        <v>100</v>
      </c>
      <c r="I194" s="437">
        <v>0</v>
      </c>
      <c r="J194" s="437">
        <v>615.67999999999995</v>
      </c>
      <c r="K194" s="440">
        <v>44651</v>
      </c>
      <c r="L194" s="440">
        <v>44677</v>
      </c>
      <c r="M194" t="e">
        <f>VLOOKUP(A194,#REF!,1,FALSE)</f>
        <v>#REF!</v>
      </c>
      <c r="N194">
        <f>VLOOKUP(A194,'REGISTRO ELEGIBLES(NOViG29MAYO'!$B$3:$Q$1031,1,FALSE)</f>
        <v>74861159</v>
      </c>
    </row>
    <row r="195" spans="1:14" ht="15.75">
      <c r="A195" s="437">
        <v>74245322</v>
      </c>
      <c r="B195" s="437" t="s">
        <v>537</v>
      </c>
      <c r="C195" s="438">
        <v>444</v>
      </c>
      <c r="D195" s="439" t="s">
        <v>575</v>
      </c>
      <c r="E195" s="437">
        <v>11</v>
      </c>
      <c r="F195" s="437">
        <v>347.36</v>
      </c>
      <c r="G195" s="437">
        <v>167</v>
      </c>
      <c r="H195" s="437">
        <v>100</v>
      </c>
      <c r="I195" s="437">
        <v>0</v>
      </c>
      <c r="J195" s="437">
        <v>614.36</v>
      </c>
      <c r="K195" s="440">
        <v>44651</v>
      </c>
      <c r="L195" s="440">
        <v>44677</v>
      </c>
      <c r="M195" t="e">
        <f>VLOOKUP(A195,#REF!,1,FALSE)</f>
        <v>#REF!</v>
      </c>
      <c r="N195">
        <f>VLOOKUP(A195,'REGISTRO ELEGIBLES(NOViG29MAYO'!$B$3:$Q$1031,1,FALSE)</f>
        <v>74245322</v>
      </c>
    </row>
    <row r="196" spans="1:14" ht="15.75">
      <c r="A196" s="437">
        <v>1049605363</v>
      </c>
      <c r="B196" s="437" t="s">
        <v>531</v>
      </c>
      <c r="C196" s="438">
        <v>444</v>
      </c>
      <c r="D196" s="439" t="s">
        <v>575</v>
      </c>
      <c r="E196" s="437">
        <v>11</v>
      </c>
      <c r="F196" s="437">
        <v>418.64</v>
      </c>
      <c r="G196" s="437">
        <v>160</v>
      </c>
      <c r="H196" s="437">
        <v>28</v>
      </c>
      <c r="I196" s="437">
        <v>5</v>
      </c>
      <c r="J196" s="437">
        <v>611.64</v>
      </c>
      <c r="K196" s="440">
        <v>44651</v>
      </c>
      <c r="L196" s="440">
        <v>44677</v>
      </c>
      <c r="M196" t="e">
        <f>VLOOKUP(A196,#REF!,1,FALSE)</f>
        <v>#REF!</v>
      </c>
      <c r="N196">
        <f>VLOOKUP(A196,'REGISTRO ELEGIBLES(NOViG29MAYO'!$B$3:$Q$1031,1,FALSE)</f>
        <v>1049605363</v>
      </c>
    </row>
    <row r="197" spans="1:14" ht="15.75">
      <c r="A197" s="437">
        <v>74360563</v>
      </c>
      <c r="B197" s="437" t="s">
        <v>538</v>
      </c>
      <c r="C197" s="438">
        <v>444</v>
      </c>
      <c r="D197" s="439" t="s">
        <v>575</v>
      </c>
      <c r="E197" s="437">
        <v>11</v>
      </c>
      <c r="F197" s="437">
        <v>383</v>
      </c>
      <c r="G197" s="437">
        <v>158</v>
      </c>
      <c r="H197" s="437">
        <v>22.5</v>
      </c>
      <c r="I197" s="437">
        <v>20</v>
      </c>
      <c r="J197" s="437">
        <v>583.5</v>
      </c>
      <c r="K197" s="440">
        <v>44651</v>
      </c>
      <c r="L197" s="440">
        <v>44677</v>
      </c>
      <c r="M197" t="e">
        <f>VLOOKUP(A197,#REF!,1,FALSE)</f>
        <v>#REF!</v>
      </c>
      <c r="N197">
        <f>VLOOKUP(A197,'REGISTRO ELEGIBLES(NOViG29MAYO'!$B$3:$Q$1031,1,FALSE)</f>
        <v>74360563</v>
      </c>
    </row>
    <row r="198" spans="1:14" ht="15.75">
      <c r="A198" s="441">
        <v>74329650</v>
      </c>
      <c r="B198" s="442" t="s">
        <v>975</v>
      </c>
      <c r="C198" s="442">
        <v>439</v>
      </c>
      <c r="D198" s="443" t="s">
        <v>1917</v>
      </c>
      <c r="E198" s="444">
        <v>6</v>
      </c>
      <c r="F198" s="444">
        <v>495</v>
      </c>
      <c r="G198" s="444">
        <v>160.5</v>
      </c>
      <c r="H198" s="444">
        <v>100</v>
      </c>
      <c r="I198" s="444">
        <v>30</v>
      </c>
      <c r="J198" s="444">
        <v>785.5</v>
      </c>
      <c r="K198" s="445">
        <v>44698</v>
      </c>
      <c r="L198" s="445">
        <v>44704</v>
      </c>
      <c r="M198" t="e">
        <f>VLOOKUP(A198,#REF!,1,FALSE)</f>
        <v>#REF!</v>
      </c>
      <c r="N198">
        <f>VLOOKUP(A198,'REGISTRO ELEGIBLES(NOViG29MAYO'!$B$3:$Q$1031,1,FALSE)</f>
        <v>74329650</v>
      </c>
    </row>
    <row r="199" spans="1:14" ht="15.75">
      <c r="A199" s="441">
        <v>1055272690</v>
      </c>
      <c r="B199" s="442" t="s">
        <v>1282</v>
      </c>
      <c r="C199" s="442">
        <v>439</v>
      </c>
      <c r="D199" s="443" t="s">
        <v>1917</v>
      </c>
      <c r="E199" s="444">
        <v>6</v>
      </c>
      <c r="F199" s="444">
        <v>480.05</v>
      </c>
      <c r="G199" s="444">
        <v>164.5</v>
      </c>
      <c r="H199" s="444">
        <v>100</v>
      </c>
      <c r="I199" s="444">
        <v>35</v>
      </c>
      <c r="J199" s="444">
        <v>779.55</v>
      </c>
      <c r="K199" s="445">
        <v>44698</v>
      </c>
      <c r="L199" s="445">
        <v>44704</v>
      </c>
      <c r="M199" t="e">
        <f>VLOOKUP(A199,#REF!,1,FALSE)</f>
        <v>#REF!</v>
      </c>
      <c r="N199" t="e">
        <f>VLOOKUP(A199,'REGISTRO ELEGIBLES(NOViG29MAYO'!$B$3:$Q$1031,1,FALSE)</f>
        <v>#N/A</v>
      </c>
    </row>
    <row r="200" spans="1:14" ht="15.75">
      <c r="A200" s="441">
        <v>1049609258</v>
      </c>
      <c r="B200" s="442" t="s">
        <v>1096</v>
      </c>
      <c r="C200" s="442">
        <v>439</v>
      </c>
      <c r="D200" s="443" t="s">
        <v>1917</v>
      </c>
      <c r="E200" s="444">
        <v>6</v>
      </c>
      <c r="F200" s="444">
        <v>480.05</v>
      </c>
      <c r="G200" s="444">
        <v>162</v>
      </c>
      <c r="H200" s="444">
        <v>78.22</v>
      </c>
      <c r="I200" s="444">
        <v>10</v>
      </c>
      <c r="J200" s="444">
        <v>730.27</v>
      </c>
      <c r="K200" s="445">
        <v>44698</v>
      </c>
      <c r="L200" s="445">
        <v>44704</v>
      </c>
      <c r="M200" t="e">
        <f>VLOOKUP(A200,#REF!,1,FALSE)</f>
        <v>#REF!</v>
      </c>
      <c r="N200">
        <f>VLOOKUP(A200,'REGISTRO ELEGIBLES(NOViG29MAYO'!$B$3:$Q$1031,1,FALSE)</f>
        <v>1049609258</v>
      </c>
    </row>
    <row r="201" spans="1:14" ht="15.75">
      <c r="A201" s="441">
        <v>40042277</v>
      </c>
      <c r="B201" s="442" t="s">
        <v>813</v>
      </c>
      <c r="C201" s="442">
        <v>439</v>
      </c>
      <c r="D201" s="443" t="s">
        <v>1917</v>
      </c>
      <c r="E201" s="444">
        <v>6</v>
      </c>
      <c r="F201" s="444">
        <v>405.29</v>
      </c>
      <c r="G201" s="444">
        <v>168.5</v>
      </c>
      <c r="H201" s="444">
        <v>100</v>
      </c>
      <c r="I201" s="444">
        <v>35</v>
      </c>
      <c r="J201" s="444">
        <v>708.79</v>
      </c>
      <c r="K201" s="445">
        <v>44698</v>
      </c>
      <c r="L201" s="445">
        <v>44704</v>
      </c>
      <c r="M201" t="e">
        <f>VLOOKUP(A201,#REF!,1,FALSE)</f>
        <v>#REF!</v>
      </c>
      <c r="N201">
        <f>VLOOKUP(A201,'REGISTRO ELEGIBLES(NOViG29MAYO'!$B$3:$Q$1031,1,FALSE)</f>
        <v>40042277</v>
      </c>
    </row>
    <row r="202" spans="1:14" ht="15.75">
      <c r="A202" s="441">
        <v>46366098</v>
      </c>
      <c r="B202" s="442" t="s">
        <v>852</v>
      </c>
      <c r="C202" s="442">
        <v>439</v>
      </c>
      <c r="D202" s="443" t="s">
        <v>1917</v>
      </c>
      <c r="E202" s="444">
        <v>6</v>
      </c>
      <c r="F202" s="444">
        <v>450.14</v>
      </c>
      <c r="G202" s="444">
        <v>148.5</v>
      </c>
      <c r="H202" s="444">
        <v>100</v>
      </c>
      <c r="I202" s="444">
        <v>5</v>
      </c>
      <c r="J202" s="444">
        <v>703.64</v>
      </c>
      <c r="K202" s="445">
        <v>44698</v>
      </c>
      <c r="L202" s="445">
        <v>44704</v>
      </c>
      <c r="M202" t="e">
        <f>VLOOKUP(A202,#REF!,1,FALSE)</f>
        <v>#REF!</v>
      </c>
      <c r="N202">
        <f>VLOOKUP(A202,'REGISTRO ELEGIBLES(NOViG29MAYO'!$B$3:$Q$1031,1,FALSE)</f>
        <v>46366098</v>
      </c>
    </row>
    <row r="203" spans="1:14" ht="15.75">
      <c r="A203" s="441">
        <v>7163781</v>
      </c>
      <c r="B203" s="442" t="s">
        <v>602</v>
      </c>
      <c r="C203" s="442">
        <v>439</v>
      </c>
      <c r="D203" s="443" t="s">
        <v>1917</v>
      </c>
      <c r="E203" s="444">
        <v>6</v>
      </c>
      <c r="F203" s="444">
        <v>450.14</v>
      </c>
      <c r="G203" s="444">
        <v>145</v>
      </c>
      <c r="H203" s="444">
        <v>100</v>
      </c>
      <c r="I203" s="444">
        <v>5</v>
      </c>
      <c r="J203" s="444">
        <v>700.14</v>
      </c>
      <c r="K203" s="445">
        <v>44698</v>
      </c>
      <c r="L203" s="445">
        <v>44704</v>
      </c>
      <c r="M203" t="e">
        <f>VLOOKUP(A203,#REF!,1,FALSE)</f>
        <v>#REF!</v>
      </c>
      <c r="N203">
        <f>VLOOKUP(A203,'REGISTRO ELEGIBLES(NOViG29MAYO'!$B$3:$Q$1031,1,FALSE)</f>
        <v>7163781</v>
      </c>
    </row>
    <row r="204" spans="1:14" ht="15.75">
      <c r="A204" s="441">
        <v>40034719</v>
      </c>
      <c r="B204" s="442" t="s">
        <v>800</v>
      </c>
      <c r="C204" s="442">
        <v>439</v>
      </c>
      <c r="D204" s="443" t="s">
        <v>1917</v>
      </c>
      <c r="E204" s="444">
        <v>6</v>
      </c>
      <c r="F204" s="444">
        <v>480.05</v>
      </c>
      <c r="G204" s="444">
        <v>73</v>
      </c>
      <c r="H204" s="444">
        <v>100</v>
      </c>
      <c r="I204" s="444">
        <v>45</v>
      </c>
      <c r="J204" s="444">
        <v>698.05</v>
      </c>
      <c r="K204" s="445">
        <v>44698</v>
      </c>
      <c r="L204" s="445">
        <v>44704</v>
      </c>
      <c r="M204" t="e">
        <f>VLOOKUP(A204,#REF!,1,FALSE)</f>
        <v>#REF!</v>
      </c>
      <c r="N204">
        <f>VLOOKUP(A204,'REGISTRO ELEGIBLES(NOViG29MAYO'!$B$3:$Q$1031,1,FALSE)</f>
        <v>40034719</v>
      </c>
    </row>
    <row r="205" spans="1:14" ht="15.75">
      <c r="A205" s="441">
        <v>1057464125</v>
      </c>
      <c r="B205" s="442" t="s">
        <v>1295</v>
      </c>
      <c r="C205" s="442">
        <v>439</v>
      </c>
      <c r="D205" s="443" t="s">
        <v>1917</v>
      </c>
      <c r="E205" s="444">
        <v>6</v>
      </c>
      <c r="F205" s="444">
        <v>435.2</v>
      </c>
      <c r="G205" s="444">
        <v>168.5</v>
      </c>
      <c r="H205" s="444">
        <v>41.78</v>
      </c>
      <c r="I205" s="444">
        <v>45</v>
      </c>
      <c r="J205" s="444">
        <v>690.48</v>
      </c>
      <c r="K205" s="445">
        <v>44698</v>
      </c>
      <c r="L205" s="445">
        <v>44704</v>
      </c>
      <c r="M205" t="e">
        <f>VLOOKUP(A205,#REF!,1,FALSE)</f>
        <v>#REF!</v>
      </c>
      <c r="N205">
        <f>VLOOKUP(A205,'REGISTRO ELEGIBLES(NOViG29MAYO'!$B$3:$Q$1031,1,FALSE)</f>
        <v>1057464125</v>
      </c>
    </row>
    <row r="206" spans="1:14" ht="15.75">
      <c r="A206" s="441">
        <v>40045365</v>
      </c>
      <c r="B206" s="442" t="s">
        <v>827</v>
      </c>
      <c r="C206" s="442">
        <v>439</v>
      </c>
      <c r="D206" s="443" t="s">
        <v>1917</v>
      </c>
      <c r="E206" s="444">
        <v>6</v>
      </c>
      <c r="F206" s="444">
        <v>360.44</v>
      </c>
      <c r="G206" s="444">
        <v>169.5</v>
      </c>
      <c r="H206" s="444">
        <v>100</v>
      </c>
      <c r="I206" s="444">
        <v>60</v>
      </c>
      <c r="J206" s="444">
        <v>689.94</v>
      </c>
      <c r="K206" s="445">
        <v>44698</v>
      </c>
      <c r="L206" s="445">
        <v>44704</v>
      </c>
      <c r="M206" t="e">
        <f>VLOOKUP(A206,#REF!,1,FALSE)</f>
        <v>#REF!</v>
      </c>
      <c r="N206">
        <f>VLOOKUP(A206,'REGISTRO ELEGIBLES(NOViG29MAYO'!$B$3:$Q$1031,1,FALSE)</f>
        <v>40045365</v>
      </c>
    </row>
    <row r="207" spans="1:14" ht="15.75">
      <c r="A207" s="441">
        <v>40033255</v>
      </c>
      <c r="B207" s="442" t="s">
        <v>798</v>
      </c>
      <c r="C207" s="442">
        <v>439</v>
      </c>
      <c r="D207" s="443" t="s">
        <v>1917</v>
      </c>
      <c r="E207" s="444">
        <v>6</v>
      </c>
      <c r="F207" s="444">
        <v>375.39</v>
      </c>
      <c r="G207" s="444">
        <v>160</v>
      </c>
      <c r="H207" s="444">
        <v>100</v>
      </c>
      <c r="I207" s="444">
        <v>35</v>
      </c>
      <c r="J207" s="444">
        <v>670.39</v>
      </c>
      <c r="K207" s="445">
        <v>44698</v>
      </c>
      <c r="L207" s="445">
        <v>44704</v>
      </c>
      <c r="M207" t="e">
        <f>VLOOKUP(A207,#REF!,1,FALSE)</f>
        <v>#REF!</v>
      </c>
      <c r="N207">
        <f>VLOOKUP(A207,'REGISTRO ELEGIBLES(NOViG29MAYO'!$B$3:$Q$1031,1,FALSE)</f>
        <v>40033255</v>
      </c>
    </row>
    <row r="208" spans="1:14" ht="15.75">
      <c r="A208" s="441">
        <v>40043374</v>
      </c>
      <c r="B208" s="442" t="s">
        <v>819</v>
      </c>
      <c r="C208" s="442">
        <v>439</v>
      </c>
      <c r="D208" s="443" t="s">
        <v>1917</v>
      </c>
      <c r="E208" s="444">
        <v>6</v>
      </c>
      <c r="F208" s="444">
        <v>375.39</v>
      </c>
      <c r="G208" s="444">
        <v>174.5</v>
      </c>
      <c r="H208" s="444">
        <v>100</v>
      </c>
      <c r="I208" s="444">
        <v>5</v>
      </c>
      <c r="J208" s="444">
        <v>654.89</v>
      </c>
      <c r="K208" s="445">
        <v>44698</v>
      </c>
      <c r="L208" s="445">
        <v>44704</v>
      </c>
      <c r="M208" t="e">
        <f>VLOOKUP(A208,#REF!,1,FALSE)</f>
        <v>#REF!</v>
      </c>
      <c r="N208">
        <f>VLOOKUP(A208,'REGISTRO ELEGIBLES(NOViG29MAYO'!$B$3:$Q$1031,1,FALSE)</f>
        <v>40043374</v>
      </c>
    </row>
    <row r="209" spans="1:14" ht="15.75">
      <c r="A209" s="441">
        <v>74334339</v>
      </c>
      <c r="B209" s="442" t="s">
        <v>976</v>
      </c>
      <c r="C209" s="442">
        <v>439</v>
      </c>
      <c r="D209" s="443" t="s">
        <v>1917</v>
      </c>
      <c r="E209" s="444">
        <v>6</v>
      </c>
      <c r="F209" s="444">
        <v>360.44</v>
      </c>
      <c r="G209" s="444">
        <v>158.5</v>
      </c>
      <c r="H209" s="444">
        <v>100</v>
      </c>
      <c r="I209" s="444">
        <v>30</v>
      </c>
      <c r="J209" s="444">
        <v>648.94000000000005</v>
      </c>
      <c r="K209" s="445">
        <v>44698</v>
      </c>
      <c r="L209" s="445">
        <v>44704</v>
      </c>
      <c r="M209" t="e">
        <f>VLOOKUP(A209,#REF!,1,FALSE)</f>
        <v>#REF!</v>
      </c>
      <c r="N209">
        <f>VLOOKUP(A209,'REGISTRO ELEGIBLES(NOViG29MAYO'!$B$3:$Q$1031,1,FALSE)</f>
        <v>74334339</v>
      </c>
    </row>
    <row r="210" spans="1:14" ht="15.75">
      <c r="A210" s="441">
        <v>46379676</v>
      </c>
      <c r="B210" s="442" t="s">
        <v>862</v>
      </c>
      <c r="C210" s="442">
        <v>439</v>
      </c>
      <c r="D210" s="443" t="s">
        <v>1917</v>
      </c>
      <c r="E210" s="444">
        <v>6</v>
      </c>
      <c r="F210" s="444">
        <v>375.39</v>
      </c>
      <c r="G210" s="444">
        <v>155.5</v>
      </c>
      <c r="H210" s="444">
        <v>100</v>
      </c>
      <c r="I210" s="444">
        <v>10</v>
      </c>
      <c r="J210" s="444">
        <v>640.89</v>
      </c>
      <c r="K210" s="445">
        <v>44698</v>
      </c>
      <c r="L210" s="445">
        <v>44704</v>
      </c>
      <c r="M210" t="e">
        <f>VLOOKUP(A210,#REF!,1,FALSE)</f>
        <v>#REF!</v>
      </c>
      <c r="N210">
        <f>VLOOKUP(A210,'REGISTRO ELEGIBLES(NOViG29MAYO'!$B$3:$Q$1031,1,FALSE)</f>
        <v>46379676</v>
      </c>
    </row>
    <row r="211" spans="1:14" ht="15.75">
      <c r="A211" s="441">
        <v>1049795359</v>
      </c>
      <c r="B211" s="442" t="s">
        <v>1217</v>
      </c>
      <c r="C211" s="442">
        <v>439</v>
      </c>
      <c r="D211" s="443" t="s">
        <v>1917</v>
      </c>
      <c r="E211" s="444">
        <v>6</v>
      </c>
      <c r="F211" s="444">
        <v>330.53</v>
      </c>
      <c r="G211" s="444">
        <v>153</v>
      </c>
      <c r="H211" s="444">
        <v>100</v>
      </c>
      <c r="I211" s="444">
        <v>55</v>
      </c>
      <c r="J211" s="444">
        <v>638.53</v>
      </c>
      <c r="K211" s="445">
        <v>44698</v>
      </c>
      <c r="L211" s="445">
        <v>44704</v>
      </c>
      <c r="M211" t="e">
        <f>VLOOKUP(A211,#REF!,1,FALSE)</f>
        <v>#REF!</v>
      </c>
      <c r="N211">
        <f>VLOOKUP(A211,'REGISTRO ELEGIBLES(NOViG29MAYO'!$B$3:$Q$1031,1,FALSE)</f>
        <v>1049795359</v>
      </c>
    </row>
    <row r="212" spans="1:14" ht="15.75">
      <c r="A212" s="441">
        <v>33379237</v>
      </c>
      <c r="B212" s="442" t="s">
        <v>763</v>
      </c>
      <c r="C212" s="442">
        <v>439</v>
      </c>
      <c r="D212" s="443" t="s">
        <v>1917</v>
      </c>
      <c r="E212" s="444">
        <v>6</v>
      </c>
      <c r="F212" s="444">
        <v>345.48</v>
      </c>
      <c r="G212" s="444">
        <v>142.5</v>
      </c>
      <c r="H212" s="444">
        <v>100</v>
      </c>
      <c r="I212" s="444">
        <v>45</v>
      </c>
      <c r="J212" s="444">
        <v>632.98</v>
      </c>
      <c r="K212" s="445">
        <v>44698</v>
      </c>
      <c r="L212" s="445">
        <v>44704</v>
      </c>
      <c r="M212" t="e">
        <f>VLOOKUP(A212,#REF!,1,FALSE)</f>
        <v>#REF!</v>
      </c>
      <c r="N212">
        <f>VLOOKUP(A212,'REGISTRO ELEGIBLES(NOViG29MAYO'!$B$3:$Q$1031,1,FALSE)</f>
        <v>33379237</v>
      </c>
    </row>
    <row r="213" spans="1:14" ht="15.75">
      <c r="A213" s="441">
        <v>35252328</v>
      </c>
      <c r="B213" s="442" t="s">
        <v>776</v>
      </c>
      <c r="C213" s="442">
        <v>439</v>
      </c>
      <c r="D213" s="443" t="s">
        <v>1917</v>
      </c>
      <c r="E213" s="444">
        <v>6</v>
      </c>
      <c r="F213" s="444">
        <v>375.39</v>
      </c>
      <c r="G213" s="444">
        <v>154</v>
      </c>
      <c r="H213" s="444">
        <v>57.56</v>
      </c>
      <c r="I213" s="444">
        <v>45</v>
      </c>
      <c r="J213" s="444">
        <v>631.95000000000005</v>
      </c>
      <c r="K213" s="445">
        <v>44698</v>
      </c>
      <c r="L213" s="445">
        <v>44704</v>
      </c>
      <c r="M213" t="e">
        <f>VLOOKUP(A213,#REF!,1,FALSE)</f>
        <v>#REF!</v>
      </c>
      <c r="N213">
        <f>VLOOKUP(A213,'REGISTRO ELEGIBLES(NOViG29MAYO'!$B$3:$Q$1031,1,FALSE)</f>
        <v>35252328</v>
      </c>
    </row>
    <row r="214" spans="1:14" ht="15.75">
      <c r="A214" s="441">
        <v>40045558</v>
      </c>
      <c r="B214" s="442" t="s">
        <v>828</v>
      </c>
      <c r="C214" s="442">
        <v>439</v>
      </c>
      <c r="D214" s="443" t="s">
        <v>1917</v>
      </c>
      <c r="E214" s="444">
        <v>6</v>
      </c>
      <c r="F214" s="444">
        <v>315.58999999999997</v>
      </c>
      <c r="G214" s="444">
        <v>151</v>
      </c>
      <c r="H214" s="444">
        <v>100</v>
      </c>
      <c r="I214" s="444">
        <v>65</v>
      </c>
      <c r="J214" s="444">
        <v>631.59</v>
      </c>
      <c r="K214" s="445">
        <v>44698</v>
      </c>
      <c r="L214" s="445">
        <v>44704</v>
      </c>
      <c r="M214" t="e">
        <f>VLOOKUP(A214,#REF!,1,FALSE)</f>
        <v>#REF!</v>
      </c>
      <c r="N214">
        <f>VLOOKUP(A214,'REGISTRO ELEGIBLES(NOViG29MAYO'!$B$3:$Q$1031,1,FALSE)</f>
        <v>40045558</v>
      </c>
    </row>
    <row r="215" spans="1:14" ht="15.75">
      <c r="A215" s="441">
        <v>1049794492</v>
      </c>
      <c r="B215" s="442" t="s">
        <v>1216</v>
      </c>
      <c r="C215" s="442">
        <v>439</v>
      </c>
      <c r="D215" s="443" t="s">
        <v>1917</v>
      </c>
      <c r="E215" s="444">
        <v>6</v>
      </c>
      <c r="F215" s="444">
        <v>315.58999999999997</v>
      </c>
      <c r="G215" s="444">
        <v>158.5</v>
      </c>
      <c r="H215" s="444">
        <v>100</v>
      </c>
      <c r="I215" s="444">
        <v>55</v>
      </c>
      <c r="J215" s="444">
        <v>629.09</v>
      </c>
      <c r="K215" s="445">
        <v>44698</v>
      </c>
      <c r="L215" s="445">
        <v>44704</v>
      </c>
      <c r="M215" t="e">
        <f>VLOOKUP(A215,#REF!,1,FALSE)</f>
        <v>#REF!</v>
      </c>
      <c r="N215">
        <f>VLOOKUP(A215,'REGISTRO ELEGIBLES(NOViG29MAYO'!$B$3:$Q$1031,1,FALSE)</f>
        <v>1049794492</v>
      </c>
    </row>
    <row r="216" spans="1:14" ht="15.75">
      <c r="A216" s="441">
        <v>1118554328</v>
      </c>
      <c r="B216" s="442" t="s">
        <v>1373</v>
      </c>
      <c r="C216" s="442">
        <v>439</v>
      </c>
      <c r="D216" s="443" t="s">
        <v>1917</v>
      </c>
      <c r="E216" s="444">
        <v>6</v>
      </c>
      <c r="F216" s="444">
        <v>375.39</v>
      </c>
      <c r="G216" s="444">
        <v>153</v>
      </c>
      <c r="H216" s="444">
        <v>83.89</v>
      </c>
      <c r="I216" s="444">
        <v>10</v>
      </c>
      <c r="J216" s="444">
        <v>622.28</v>
      </c>
      <c r="K216" s="445">
        <v>44698</v>
      </c>
      <c r="L216" s="445">
        <v>44704</v>
      </c>
      <c r="M216" t="e">
        <f>VLOOKUP(A216,#REF!,1,FALSE)</f>
        <v>#REF!</v>
      </c>
      <c r="N216">
        <f>VLOOKUP(A216,'REGISTRO ELEGIBLES(NOViG29MAYO'!$B$3:$Q$1031,1,FALSE)</f>
        <v>1118554328</v>
      </c>
    </row>
    <row r="217" spans="1:14" ht="15.75">
      <c r="A217" s="441">
        <v>40048958</v>
      </c>
      <c r="B217" s="442" t="s">
        <v>842</v>
      </c>
      <c r="C217" s="442">
        <v>439</v>
      </c>
      <c r="D217" s="443" t="s">
        <v>1917</v>
      </c>
      <c r="E217" s="444">
        <v>6</v>
      </c>
      <c r="F217" s="444">
        <v>330.53</v>
      </c>
      <c r="G217" s="444">
        <v>161</v>
      </c>
      <c r="H217" s="444">
        <v>100</v>
      </c>
      <c r="I217" s="444">
        <v>30</v>
      </c>
      <c r="J217" s="444">
        <v>621.53</v>
      </c>
      <c r="K217" s="445">
        <v>44698</v>
      </c>
      <c r="L217" s="445">
        <v>44704</v>
      </c>
      <c r="M217" t="e">
        <f>VLOOKUP(A217,#REF!,1,FALSE)</f>
        <v>#REF!</v>
      </c>
      <c r="N217">
        <f>VLOOKUP(A217,'REGISTRO ELEGIBLES(NOViG29MAYO'!$B$3:$Q$1031,1,FALSE)</f>
        <v>40048958</v>
      </c>
    </row>
    <row r="218" spans="1:14" ht="15.75">
      <c r="A218" s="441">
        <v>1052399176</v>
      </c>
      <c r="B218" s="442" t="s">
        <v>1249</v>
      </c>
      <c r="C218" s="442">
        <v>439</v>
      </c>
      <c r="D218" s="443" t="s">
        <v>1917</v>
      </c>
      <c r="E218" s="444">
        <v>6</v>
      </c>
      <c r="F218" s="444">
        <v>375.39</v>
      </c>
      <c r="G218" s="444">
        <v>160.5</v>
      </c>
      <c r="H218" s="444">
        <v>39.17</v>
      </c>
      <c r="I218" s="444">
        <v>45</v>
      </c>
      <c r="J218" s="444">
        <v>620.05999999999995</v>
      </c>
      <c r="K218" s="445">
        <v>44698</v>
      </c>
      <c r="L218" s="445">
        <v>44704</v>
      </c>
      <c r="M218" t="e">
        <f>VLOOKUP(A218,#REF!,1,FALSE)</f>
        <v>#REF!</v>
      </c>
      <c r="N218">
        <f>VLOOKUP(A218,'REGISTRO ELEGIBLES(NOViG29MAYO'!$B$3:$Q$1031,1,FALSE)</f>
        <v>1052399176</v>
      </c>
    </row>
    <row r="219" spans="1:14" ht="15.75">
      <c r="A219" s="441">
        <v>59313173</v>
      </c>
      <c r="B219" s="442" t="s">
        <v>941</v>
      </c>
      <c r="C219" s="442">
        <v>439</v>
      </c>
      <c r="D219" s="443" t="s">
        <v>1917</v>
      </c>
      <c r="E219" s="444">
        <v>6</v>
      </c>
      <c r="F219" s="444">
        <v>360.44</v>
      </c>
      <c r="G219" s="444">
        <v>144.5</v>
      </c>
      <c r="H219" s="444">
        <v>100</v>
      </c>
      <c r="I219" s="444">
        <v>15</v>
      </c>
      <c r="J219" s="444">
        <v>619.94000000000005</v>
      </c>
      <c r="K219" s="445">
        <v>44698</v>
      </c>
      <c r="L219" s="445">
        <v>44704</v>
      </c>
      <c r="M219" t="e">
        <f>VLOOKUP(A219,#REF!,1,FALSE)</f>
        <v>#REF!</v>
      </c>
      <c r="N219">
        <f>VLOOKUP(A219,'REGISTRO ELEGIBLES(NOViG29MAYO'!$B$3:$Q$1031,1,FALSE)</f>
        <v>59313173</v>
      </c>
    </row>
    <row r="220" spans="1:14" ht="15.75">
      <c r="A220" s="441">
        <v>46454108</v>
      </c>
      <c r="B220" s="442" t="s">
        <v>883</v>
      </c>
      <c r="C220" s="442">
        <v>439</v>
      </c>
      <c r="D220" s="443" t="s">
        <v>1917</v>
      </c>
      <c r="E220" s="444">
        <v>6</v>
      </c>
      <c r="F220" s="444">
        <v>345.48</v>
      </c>
      <c r="G220" s="444">
        <v>159.5</v>
      </c>
      <c r="H220" s="444">
        <v>96.5</v>
      </c>
      <c r="I220" s="444">
        <v>15</v>
      </c>
      <c r="J220" s="444">
        <v>616.48</v>
      </c>
      <c r="K220" s="445">
        <v>44698</v>
      </c>
      <c r="L220" s="445">
        <v>44704</v>
      </c>
      <c r="M220" t="e">
        <f>VLOOKUP(A220,#REF!,1,FALSE)</f>
        <v>#REF!</v>
      </c>
      <c r="N220">
        <f>VLOOKUP(A220,'REGISTRO ELEGIBLES(NOViG29MAYO'!$B$3:$Q$1031,1,FALSE)</f>
        <v>46454108</v>
      </c>
    </row>
    <row r="221" spans="1:14" ht="15.75">
      <c r="A221" s="441">
        <v>52918485</v>
      </c>
      <c r="B221" s="442" t="s">
        <v>929</v>
      </c>
      <c r="C221" s="442">
        <v>439</v>
      </c>
      <c r="D221" s="443" t="s">
        <v>1917</v>
      </c>
      <c r="E221" s="444">
        <v>6</v>
      </c>
      <c r="F221" s="444">
        <v>375.39</v>
      </c>
      <c r="G221" s="444">
        <v>165.5</v>
      </c>
      <c r="H221" s="444">
        <v>40.56</v>
      </c>
      <c r="I221" s="444">
        <v>30</v>
      </c>
      <c r="J221" s="444">
        <v>611.45000000000005</v>
      </c>
      <c r="K221" s="445">
        <v>44698</v>
      </c>
      <c r="L221" s="445">
        <v>44704</v>
      </c>
      <c r="M221" t="e">
        <f>VLOOKUP(A221,#REF!,1,FALSE)</f>
        <v>#REF!</v>
      </c>
      <c r="N221">
        <f>VLOOKUP(A221,'REGISTRO ELEGIBLES(NOViG29MAYO'!$B$3:$Q$1031,1,FALSE)</f>
        <v>52918485</v>
      </c>
    </row>
    <row r="222" spans="1:14" ht="15.75">
      <c r="A222" s="441">
        <v>40047649</v>
      </c>
      <c r="B222" s="442" t="s">
        <v>835</v>
      </c>
      <c r="C222" s="442">
        <v>439</v>
      </c>
      <c r="D222" s="443" t="s">
        <v>1917</v>
      </c>
      <c r="E222" s="444">
        <v>6</v>
      </c>
      <c r="F222" s="444">
        <v>345.48</v>
      </c>
      <c r="G222" s="444">
        <v>164</v>
      </c>
      <c r="H222" s="444">
        <v>81.83</v>
      </c>
      <c r="I222" s="444">
        <v>20</v>
      </c>
      <c r="J222" s="444">
        <v>611.30999999999995</v>
      </c>
      <c r="K222" s="445">
        <v>44698</v>
      </c>
      <c r="L222" s="445">
        <v>44704</v>
      </c>
      <c r="M222" t="e">
        <f>VLOOKUP(A222,#REF!,1,FALSE)</f>
        <v>#REF!</v>
      </c>
      <c r="N222">
        <f>VLOOKUP(A222,'REGISTRO ELEGIBLES(NOViG29MAYO'!$B$3:$Q$1031,1,FALSE)</f>
        <v>40047649</v>
      </c>
    </row>
    <row r="223" spans="1:14" ht="15.75">
      <c r="A223" s="441">
        <v>23607912</v>
      </c>
      <c r="B223" s="442" t="s">
        <v>698</v>
      </c>
      <c r="C223" s="442">
        <v>439</v>
      </c>
      <c r="D223" s="443" t="s">
        <v>1917</v>
      </c>
      <c r="E223" s="444">
        <v>6</v>
      </c>
      <c r="F223" s="444">
        <v>330.53</v>
      </c>
      <c r="G223" s="444">
        <v>159.5</v>
      </c>
      <c r="H223" s="444">
        <v>100</v>
      </c>
      <c r="I223" s="444">
        <v>15</v>
      </c>
      <c r="J223" s="444">
        <v>605.03</v>
      </c>
      <c r="K223" s="445">
        <v>44698</v>
      </c>
      <c r="L223" s="445">
        <v>44704</v>
      </c>
      <c r="M223" t="e">
        <f>VLOOKUP(A223,#REF!,1,FALSE)</f>
        <v>#REF!</v>
      </c>
      <c r="N223">
        <f>VLOOKUP(A223,'REGISTRO ELEGIBLES(NOViG29MAYO'!$B$3:$Q$1031,1,FALSE)</f>
        <v>23607912</v>
      </c>
    </row>
    <row r="224" spans="1:14" ht="15.75">
      <c r="A224" s="441">
        <v>1015408440</v>
      </c>
      <c r="B224" s="442" t="s">
        <v>1032</v>
      </c>
      <c r="C224" s="442">
        <v>439</v>
      </c>
      <c r="D224" s="443" t="s">
        <v>1917</v>
      </c>
      <c r="E224" s="444">
        <v>6</v>
      </c>
      <c r="F224" s="444">
        <v>375.39</v>
      </c>
      <c r="G224" s="444">
        <v>138.5</v>
      </c>
      <c r="H224" s="444">
        <v>63.67</v>
      </c>
      <c r="I224" s="444">
        <v>20</v>
      </c>
      <c r="J224" s="444">
        <v>597.55999999999995</v>
      </c>
      <c r="K224" s="445">
        <v>44698</v>
      </c>
      <c r="L224" s="445">
        <v>44704</v>
      </c>
      <c r="M224" t="e">
        <f>VLOOKUP(A224,#REF!,1,FALSE)</f>
        <v>#REF!</v>
      </c>
      <c r="N224">
        <f>VLOOKUP(A224,'REGISTRO ELEGIBLES(NOViG29MAYO'!$B$3:$Q$1031,1,FALSE)</f>
        <v>1015408440</v>
      </c>
    </row>
    <row r="225" spans="1:14" ht="15.75">
      <c r="A225" s="441">
        <v>33368008</v>
      </c>
      <c r="B225" s="442" t="s">
        <v>733</v>
      </c>
      <c r="C225" s="442">
        <v>439</v>
      </c>
      <c r="D225" s="443" t="s">
        <v>1917</v>
      </c>
      <c r="E225" s="444">
        <v>6</v>
      </c>
      <c r="F225" s="444">
        <v>330.53</v>
      </c>
      <c r="G225" s="444">
        <v>157</v>
      </c>
      <c r="H225" s="444">
        <v>100</v>
      </c>
      <c r="I225" s="444">
        <v>10</v>
      </c>
      <c r="J225" s="444">
        <v>597.53</v>
      </c>
      <c r="K225" s="445">
        <v>44698</v>
      </c>
      <c r="L225" s="445">
        <v>44704</v>
      </c>
      <c r="M225" t="e">
        <f>VLOOKUP(A225,#REF!,1,FALSE)</f>
        <v>#REF!</v>
      </c>
      <c r="N225">
        <f>VLOOKUP(A225,'REGISTRO ELEGIBLES(NOViG29MAYO'!$B$3:$Q$1031,1,FALSE)</f>
        <v>33368008</v>
      </c>
    </row>
    <row r="226" spans="1:14" ht="15.75">
      <c r="A226" s="441">
        <v>1049641233</v>
      </c>
      <c r="B226" s="442" t="s">
        <v>1207</v>
      </c>
      <c r="C226" s="442">
        <v>439</v>
      </c>
      <c r="D226" s="443" t="s">
        <v>1917</v>
      </c>
      <c r="E226" s="444">
        <v>6</v>
      </c>
      <c r="F226" s="444">
        <v>420.24</v>
      </c>
      <c r="G226" s="444">
        <v>144.5</v>
      </c>
      <c r="H226" s="444">
        <v>26</v>
      </c>
      <c r="I226" s="444">
        <v>5</v>
      </c>
      <c r="J226" s="444">
        <v>595.74</v>
      </c>
      <c r="K226" s="445">
        <v>44698</v>
      </c>
      <c r="L226" s="445">
        <v>44704</v>
      </c>
      <c r="M226" t="e">
        <f>VLOOKUP(A226,#REF!,1,FALSE)</f>
        <v>#REF!</v>
      </c>
      <c r="N226">
        <f>VLOOKUP(A226,'REGISTRO ELEGIBLES(NOViG29MAYO'!$B$3:$Q$1031,1,FALSE)</f>
        <v>1049641233</v>
      </c>
    </row>
    <row r="227" spans="1:14" ht="15.75">
      <c r="A227" s="441">
        <v>46667451</v>
      </c>
      <c r="B227" s="442" t="s">
        <v>893</v>
      </c>
      <c r="C227" s="442">
        <v>439</v>
      </c>
      <c r="D227" s="443" t="s">
        <v>1917</v>
      </c>
      <c r="E227" s="444">
        <v>6</v>
      </c>
      <c r="F227" s="444">
        <v>330.53</v>
      </c>
      <c r="G227" s="444">
        <v>163.5</v>
      </c>
      <c r="H227" s="444">
        <v>70.5</v>
      </c>
      <c r="I227" s="444">
        <v>20</v>
      </c>
      <c r="J227" s="444">
        <v>584.53</v>
      </c>
      <c r="K227" s="445">
        <v>44698</v>
      </c>
      <c r="L227" s="445">
        <v>44704</v>
      </c>
      <c r="M227" t="e">
        <f>VLOOKUP(A227,#REF!,1,FALSE)</f>
        <v>#REF!</v>
      </c>
      <c r="N227">
        <f>VLOOKUP(A227,'REGISTRO ELEGIBLES(NOViG29MAYO'!$B$3:$Q$1031,1,FALSE)</f>
        <v>46667451</v>
      </c>
    </row>
    <row r="228" spans="1:14" ht="15.75">
      <c r="A228" s="441">
        <v>1057574610</v>
      </c>
      <c r="B228" s="442" t="s">
        <v>1303</v>
      </c>
      <c r="C228" s="442">
        <v>439</v>
      </c>
      <c r="D228" s="443" t="s">
        <v>1917</v>
      </c>
      <c r="E228" s="444">
        <v>6</v>
      </c>
      <c r="F228" s="444">
        <v>315.58999999999997</v>
      </c>
      <c r="G228" s="444">
        <v>162.5</v>
      </c>
      <c r="H228" s="444">
        <v>55.72</v>
      </c>
      <c r="I228" s="444">
        <v>50</v>
      </c>
      <c r="J228" s="444">
        <v>583.80999999999995</v>
      </c>
      <c r="K228" s="445">
        <v>44698</v>
      </c>
      <c r="L228" s="445">
        <v>44704</v>
      </c>
      <c r="M228" t="e">
        <f>VLOOKUP(A228,#REF!,1,FALSE)</f>
        <v>#REF!</v>
      </c>
      <c r="N228">
        <f>VLOOKUP(A228,'REGISTRO ELEGIBLES(NOViG29MAYO'!$B$3:$Q$1031,1,FALSE)</f>
        <v>1057574610</v>
      </c>
    </row>
    <row r="229" spans="1:14" ht="15.75">
      <c r="A229" s="441">
        <v>1054678613</v>
      </c>
      <c r="B229" s="442" t="s">
        <v>1279</v>
      </c>
      <c r="C229" s="442">
        <v>439</v>
      </c>
      <c r="D229" s="443" t="s">
        <v>1917</v>
      </c>
      <c r="E229" s="444">
        <v>6</v>
      </c>
      <c r="F229" s="444">
        <v>375.39</v>
      </c>
      <c r="G229" s="444">
        <v>161</v>
      </c>
      <c r="H229" s="444">
        <v>40.06</v>
      </c>
      <c r="I229" s="444">
        <v>5</v>
      </c>
      <c r="J229" s="444">
        <v>581.45000000000005</v>
      </c>
      <c r="K229" s="445">
        <v>44698</v>
      </c>
      <c r="L229" s="445">
        <v>44704</v>
      </c>
      <c r="M229" t="e">
        <f>VLOOKUP(A229,#REF!,1,FALSE)</f>
        <v>#REF!</v>
      </c>
      <c r="N229">
        <f>VLOOKUP(A229,'REGISTRO ELEGIBLES(NOViG29MAYO'!$B$3:$Q$1031,1,FALSE)</f>
        <v>1054678613</v>
      </c>
    </row>
    <row r="230" spans="1:14" ht="15.75">
      <c r="A230" s="441">
        <v>1118554351</v>
      </c>
      <c r="B230" s="442" t="s">
        <v>1374</v>
      </c>
      <c r="C230" s="442">
        <v>439</v>
      </c>
      <c r="D230" s="443" t="s">
        <v>1917</v>
      </c>
      <c r="E230" s="444">
        <v>6</v>
      </c>
      <c r="F230" s="444">
        <v>360.44</v>
      </c>
      <c r="G230" s="444">
        <v>130</v>
      </c>
      <c r="H230" s="444">
        <v>89.89</v>
      </c>
      <c r="I230" s="444">
        <v>0</v>
      </c>
      <c r="J230" s="444">
        <v>580.33000000000004</v>
      </c>
      <c r="K230" s="445">
        <v>44698</v>
      </c>
      <c r="L230" s="445">
        <v>44704</v>
      </c>
      <c r="M230" t="e">
        <f>VLOOKUP(A230,#REF!,1,FALSE)</f>
        <v>#REF!</v>
      </c>
      <c r="N230">
        <f>VLOOKUP(A230,'REGISTRO ELEGIBLES(NOViG29MAYO'!$B$3:$Q$1031,1,FALSE)</f>
        <v>1118554351</v>
      </c>
    </row>
    <row r="231" spans="1:14" ht="15.75">
      <c r="A231" s="441">
        <v>33366374</v>
      </c>
      <c r="B231" s="442" t="s">
        <v>723</v>
      </c>
      <c r="C231" s="442">
        <v>439</v>
      </c>
      <c r="D231" s="443" t="s">
        <v>1917</v>
      </c>
      <c r="E231" s="444">
        <v>6</v>
      </c>
      <c r="F231" s="444">
        <v>315.58999999999997</v>
      </c>
      <c r="G231" s="444">
        <v>152</v>
      </c>
      <c r="H231" s="444">
        <v>100</v>
      </c>
      <c r="I231" s="444">
        <v>10</v>
      </c>
      <c r="J231" s="444">
        <v>577.59</v>
      </c>
      <c r="K231" s="445">
        <v>44698</v>
      </c>
      <c r="L231" s="445">
        <v>44704</v>
      </c>
      <c r="M231" t="e">
        <f>VLOOKUP(A231,#REF!,1,FALSE)</f>
        <v>#REF!</v>
      </c>
      <c r="N231">
        <f>VLOOKUP(A231,'REGISTRO ELEGIBLES(NOViG29MAYO'!$B$3:$Q$1031,1,FALSE)</f>
        <v>33366374</v>
      </c>
    </row>
    <row r="232" spans="1:14" ht="15.75">
      <c r="A232" s="441">
        <v>1075326</v>
      </c>
      <c r="B232" s="442" t="s">
        <v>578</v>
      </c>
      <c r="C232" s="442">
        <v>439</v>
      </c>
      <c r="D232" s="443" t="s">
        <v>1917</v>
      </c>
      <c r="E232" s="444">
        <v>6</v>
      </c>
      <c r="F232" s="444">
        <v>300.63</v>
      </c>
      <c r="G232" s="444">
        <v>150.5</v>
      </c>
      <c r="H232" s="444">
        <v>100</v>
      </c>
      <c r="I232" s="444">
        <v>25</v>
      </c>
      <c r="J232" s="444">
        <v>576.13</v>
      </c>
      <c r="K232" s="445">
        <v>44698</v>
      </c>
      <c r="L232" s="445">
        <v>44704</v>
      </c>
      <c r="M232" t="e">
        <f>VLOOKUP(A232,#REF!,1,FALSE)</f>
        <v>#REF!</v>
      </c>
      <c r="N232">
        <f>VLOOKUP(A232,'REGISTRO ELEGIBLES(NOViG29MAYO'!$B$3:$Q$1031,1,FALSE)</f>
        <v>1075326</v>
      </c>
    </row>
    <row r="233" spans="1:14" ht="15.75">
      <c r="A233" s="441">
        <v>7164654</v>
      </c>
      <c r="B233" s="442" t="s">
        <v>604</v>
      </c>
      <c r="C233" s="442">
        <v>439</v>
      </c>
      <c r="D233" s="443" t="s">
        <v>1917</v>
      </c>
      <c r="E233" s="444">
        <v>6</v>
      </c>
      <c r="F233" s="444">
        <v>315.58999999999997</v>
      </c>
      <c r="G233" s="444">
        <v>168</v>
      </c>
      <c r="H233" s="444">
        <v>71.11</v>
      </c>
      <c r="I233" s="444">
        <v>20</v>
      </c>
      <c r="J233" s="444">
        <v>574.70000000000005</v>
      </c>
      <c r="K233" s="445">
        <v>44698</v>
      </c>
      <c r="L233" s="445">
        <v>44704</v>
      </c>
      <c r="M233" t="e">
        <f>VLOOKUP(A233,#REF!,1,FALSE)</f>
        <v>#REF!</v>
      </c>
      <c r="N233">
        <f>VLOOKUP(A233,'REGISTRO ELEGIBLES(NOViG29MAYO'!$B$3:$Q$1031,1,FALSE)</f>
        <v>7164654</v>
      </c>
    </row>
    <row r="234" spans="1:14" ht="15.75">
      <c r="A234" s="441">
        <v>1055690274</v>
      </c>
      <c r="B234" s="442" t="s">
        <v>1288</v>
      </c>
      <c r="C234" s="442">
        <v>439</v>
      </c>
      <c r="D234" s="443" t="s">
        <v>1917</v>
      </c>
      <c r="E234" s="444">
        <v>6</v>
      </c>
      <c r="F234" s="444">
        <v>420.24</v>
      </c>
      <c r="G234" s="444">
        <v>134.5</v>
      </c>
      <c r="H234" s="444">
        <v>16.170000000000002</v>
      </c>
      <c r="I234" s="444">
        <v>0</v>
      </c>
      <c r="J234" s="444">
        <v>570.91</v>
      </c>
      <c r="K234" s="445">
        <v>44698</v>
      </c>
      <c r="L234" s="445">
        <v>44704</v>
      </c>
      <c r="M234" t="e">
        <f>VLOOKUP(A234,#REF!,1,FALSE)</f>
        <v>#REF!</v>
      </c>
      <c r="N234">
        <f>VLOOKUP(A234,'REGISTRO ELEGIBLES(NOViG29MAYO'!$B$3:$Q$1031,1,FALSE)</f>
        <v>1055690274</v>
      </c>
    </row>
    <row r="235" spans="1:14" ht="15.75">
      <c r="A235" s="441">
        <v>33367691</v>
      </c>
      <c r="B235" s="442" t="s">
        <v>729</v>
      </c>
      <c r="C235" s="442">
        <v>439</v>
      </c>
      <c r="D235" s="443" t="s">
        <v>1917</v>
      </c>
      <c r="E235" s="444">
        <v>6</v>
      </c>
      <c r="F235" s="444">
        <v>315.58999999999997</v>
      </c>
      <c r="G235" s="444">
        <v>169.5</v>
      </c>
      <c r="H235" s="444">
        <v>69.56</v>
      </c>
      <c r="I235" s="444">
        <v>15</v>
      </c>
      <c r="J235" s="444">
        <v>569.65</v>
      </c>
      <c r="K235" s="445">
        <v>44698</v>
      </c>
      <c r="L235" s="445">
        <v>44704</v>
      </c>
      <c r="M235" t="e">
        <f>VLOOKUP(A235,#REF!,1,FALSE)</f>
        <v>#REF!</v>
      </c>
      <c r="N235">
        <f>VLOOKUP(A235,'REGISTRO ELEGIBLES(NOViG29MAYO'!$B$3:$Q$1031,1,FALSE)</f>
        <v>33367691</v>
      </c>
    </row>
    <row r="236" spans="1:14" ht="15.75">
      <c r="A236" s="441">
        <v>1049621713</v>
      </c>
      <c r="B236" s="442" t="s">
        <v>1141</v>
      </c>
      <c r="C236" s="442">
        <v>439</v>
      </c>
      <c r="D236" s="443" t="s">
        <v>1917</v>
      </c>
      <c r="E236" s="444">
        <v>6</v>
      </c>
      <c r="F236" s="444">
        <v>405.29</v>
      </c>
      <c r="G236" s="444">
        <v>133.5</v>
      </c>
      <c r="H236" s="444">
        <v>18.940000000000001</v>
      </c>
      <c r="I236" s="444">
        <v>10</v>
      </c>
      <c r="J236" s="444">
        <v>567.73</v>
      </c>
      <c r="K236" s="445">
        <v>44698</v>
      </c>
      <c r="L236" s="445">
        <v>44704</v>
      </c>
      <c r="M236" t="e">
        <f>VLOOKUP(A236,#REF!,1,FALSE)</f>
        <v>#REF!</v>
      </c>
      <c r="N236">
        <f>VLOOKUP(A236,'REGISTRO ELEGIBLES(NOViG29MAYO'!$B$3:$Q$1031,1,FALSE)</f>
        <v>1049621713</v>
      </c>
    </row>
    <row r="237" spans="1:14" ht="15.75">
      <c r="A237" s="441">
        <v>33378545</v>
      </c>
      <c r="B237" s="442" t="s">
        <v>761</v>
      </c>
      <c r="C237" s="442">
        <v>439</v>
      </c>
      <c r="D237" s="443" t="s">
        <v>1917</v>
      </c>
      <c r="E237" s="444">
        <v>6</v>
      </c>
      <c r="F237" s="444">
        <v>345.48</v>
      </c>
      <c r="G237" s="444">
        <v>156.5</v>
      </c>
      <c r="H237" s="444">
        <v>38.39</v>
      </c>
      <c r="I237" s="444">
        <v>15</v>
      </c>
      <c r="J237" s="444">
        <v>555.37</v>
      </c>
      <c r="K237" s="445">
        <v>44698</v>
      </c>
      <c r="L237" s="445">
        <v>44704</v>
      </c>
      <c r="M237" t="e">
        <f>VLOOKUP(A237,#REF!,1,FALSE)</f>
        <v>#REF!</v>
      </c>
      <c r="N237">
        <f>VLOOKUP(A237,'REGISTRO ELEGIBLES(NOViG29MAYO'!$B$3:$Q$1031,1,FALSE)</f>
        <v>33378545</v>
      </c>
    </row>
    <row r="238" spans="1:14" ht="15.75">
      <c r="A238" s="441">
        <v>46673467</v>
      </c>
      <c r="B238" s="442" t="s">
        <v>901</v>
      </c>
      <c r="C238" s="442">
        <v>439</v>
      </c>
      <c r="D238" s="443" t="s">
        <v>1917</v>
      </c>
      <c r="E238" s="444">
        <v>6</v>
      </c>
      <c r="F238" s="444">
        <v>360.44</v>
      </c>
      <c r="G238" s="444">
        <v>73</v>
      </c>
      <c r="H238" s="444">
        <v>100</v>
      </c>
      <c r="I238" s="444">
        <v>15</v>
      </c>
      <c r="J238" s="444">
        <v>548.44000000000005</v>
      </c>
      <c r="K238" s="445">
        <v>44698</v>
      </c>
      <c r="L238" s="445">
        <v>44704</v>
      </c>
      <c r="M238" t="e">
        <f>VLOOKUP(A238,#REF!,1,FALSE)</f>
        <v>#REF!</v>
      </c>
      <c r="N238">
        <f>VLOOKUP(A238,'REGISTRO ELEGIBLES(NOViG29MAYO'!$B$3:$Q$1031,1,FALSE)</f>
        <v>46673467</v>
      </c>
    </row>
    <row r="239" spans="1:14" ht="15.75">
      <c r="A239" s="441">
        <v>1057580634</v>
      </c>
      <c r="B239" s="442" t="s">
        <v>1310</v>
      </c>
      <c r="C239" s="442">
        <v>439</v>
      </c>
      <c r="D239" s="443" t="s">
        <v>1917</v>
      </c>
      <c r="E239" s="444">
        <v>6</v>
      </c>
      <c r="F239" s="444">
        <v>300.63</v>
      </c>
      <c r="G239" s="444">
        <v>159</v>
      </c>
      <c r="H239" s="444">
        <v>82.56</v>
      </c>
      <c r="I239" s="444">
        <v>5</v>
      </c>
      <c r="J239" s="444">
        <v>547.19000000000005</v>
      </c>
      <c r="K239" s="445">
        <v>44698</v>
      </c>
      <c r="L239" s="445">
        <v>44704</v>
      </c>
      <c r="M239" t="e">
        <f>VLOOKUP(A239,#REF!,1,FALSE)</f>
        <v>#REF!</v>
      </c>
      <c r="N239">
        <f>VLOOKUP(A239,'REGISTRO ELEGIBLES(NOViG29MAYO'!$B$3:$Q$1031,1,FALSE)</f>
        <v>1057580634</v>
      </c>
    </row>
    <row r="240" spans="1:14" ht="15.75">
      <c r="A240" s="441">
        <v>33377898</v>
      </c>
      <c r="B240" s="442" t="s">
        <v>759</v>
      </c>
      <c r="C240" s="442">
        <v>439</v>
      </c>
      <c r="D240" s="443" t="s">
        <v>1917</v>
      </c>
      <c r="E240" s="444">
        <v>6</v>
      </c>
      <c r="F240" s="444">
        <v>300.63</v>
      </c>
      <c r="G240" s="444">
        <v>163</v>
      </c>
      <c r="H240" s="444">
        <v>25</v>
      </c>
      <c r="I240" s="444">
        <v>50</v>
      </c>
      <c r="J240" s="444">
        <v>538.63</v>
      </c>
      <c r="K240" s="445">
        <v>44698</v>
      </c>
      <c r="L240" s="445">
        <v>44704</v>
      </c>
      <c r="M240" t="e">
        <f>VLOOKUP(A240,#REF!,1,FALSE)</f>
        <v>#REF!</v>
      </c>
      <c r="N240">
        <f>VLOOKUP(A240,'REGISTRO ELEGIBLES(NOViG29MAYO'!$B$3:$Q$1031,1,FALSE)</f>
        <v>33377898</v>
      </c>
    </row>
    <row r="241" spans="1:14" ht="15.75">
      <c r="A241" s="441">
        <v>1056573145</v>
      </c>
      <c r="B241" s="442" t="s">
        <v>1290</v>
      </c>
      <c r="C241" s="442">
        <v>439</v>
      </c>
      <c r="D241" s="443" t="s">
        <v>1917</v>
      </c>
      <c r="E241" s="444">
        <v>6</v>
      </c>
      <c r="F241" s="444">
        <v>315.58999999999997</v>
      </c>
      <c r="G241" s="444">
        <v>161.5</v>
      </c>
      <c r="H241" s="444">
        <v>26.33</v>
      </c>
      <c r="I241" s="444">
        <v>35</v>
      </c>
      <c r="J241" s="444">
        <v>538.41999999999996</v>
      </c>
      <c r="K241" s="445">
        <v>44698</v>
      </c>
      <c r="L241" s="445">
        <v>44704</v>
      </c>
      <c r="M241" t="e">
        <f>VLOOKUP(A241,#REF!,1,FALSE)</f>
        <v>#REF!</v>
      </c>
      <c r="N241">
        <f>VLOOKUP(A241,'REGISTRO ELEGIBLES(NOViG29MAYO'!$B$3:$Q$1031,1,FALSE)</f>
        <v>1056573145</v>
      </c>
    </row>
    <row r="242" spans="1:14" ht="15.75">
      <c r="A242" s="441">
        <v>1118534367</v>
      </c>
      <c r="B242" s="442" t="s">
        <v>1363</v>
      </c>
      <c r="C242" s="442">
        <v>439</v>
      </c>
      <c r="D242" s="443" t="s">
        <v>1917</v>
      </c>
      <c r="E242" s="444">
        <v>6</v>
      </c>
      <c r="F242" s="444">
        <v>360.44</v>
      </c>
      <c r="G242" s="444">
        <v>144.5</v>
      </c>
      <c r="H242" s="444">
        <v>24.61</v>
      </c>
      <c r="I242" s="444">
        <v>5</v>
      </c>
      <c r="J242" s="444">
        <v>534.54999999999995</v>
      </c>
      <c r="K242" s="445">
        <v>44698</v>
      </c>
      <c r="L242" s="445">
        <v>44704</v>
      </c>
      <c r="M242" t="e">
        <f>VLOOKUP(A242,#REF!,1,FALSE)</f>
        <v>#REF!</v>
      </c>
      <c r="N242">
        <f>VLOOKUP(A242,'REGISTRO ELEGIBLES(NOViG29MAYO'!$B$3:$Q$1031,1,FALSE)</f>
        <v>1118534367</v>
      </c>
    </row>
    <row r="243" spans="1:14" ht="15.75">
      <c r="A243" s="441">
        <v>28099261</v>
      </c>
      <c r="B243" s="442" t="s">
        <v>716</v>
      </c>
      <c r="C243" s="442">
        <v>439</v>
      </c>
      <c r="D243" s="443" t="s">
        <v>1917</v>
      </c>
      <c r="E243" s="444">
        <v>6</v>
      </c>
      <c r="F243" s="444">
        <v>300.63</v>
      </c>
      <c r="G243" s="444">
        <v>157</v>
      </c>
      <c r="H243" s="444">
        <v>66.83</v>
      </c>
      <c r="I243" s="444">
        <v>10</v>
      </c>
      <c r="J243" s="444">
        <v>534.46</v>
      </c>
      <c r="K243" s="445">
        <v>44698</v>
      </c>
      <c r="L243" s="445">
        <v>44704</v>
      </c>
      <c r="M243" t="e">
        <f>VLOOKUP(A243,#REF!,1,FALSE)</f>
        <v>#REF!</v>
      </c>
      <c r="N243">
        <f>VLOOKUP(A243,'REGISTRO ELEGIBLES(NOViG29MAYO'!$B$3:$Q$1031,1,FALSE)</f>
        <v>28099261</v>
      </c>
    </row>
    <row r="244" spans="1:14" ht="15.75">
      <c r="A244" s="441">
        <v>1049605396</v>
      </c>
      <c r="B244" s="442" t="s">
        <v>1082</v>
      </c>
      <c r="C244" s="442">
        <v>439</v>
      </c>
      <c r="D244" s="443" t="s">
        <v>1917</v>
      </c>
      <c r="E244" s="444">
        <v>6</v>
      </c>
      <c r="F244" s="444">
        <v>330.53</v>
      </c>
      <c r="G244" s="444">
        <v>160.5</v>
      </c>
      <c r="H244" s="444">
        <v>9.39</v>
      </c>
      <c r="I244" s="444">
        <v>20</v>
      </c>
      <c r="J244" s="444">
        <v>520.41999999999996</v>
      </c>
      <c r="K244" s="445">
        <v>44698</v>
      </c>
      <c r="L244" s="445">
        <v>44704</v>
      </c>
      <c r="M244" t="e">
        <f>VLOOKUP(A244,#REF!,1,FALSE)</f>
        <v>#REF!</v>
      </c>
      <c r="N244">
        <f>VLOOKUP(A244,'REGISTRO ELEGIBLES(NOViG29MAYO'!$B$3:$Q$1031,1,FALSE)</f>
        <v>1049605396</v>
      </c>
    </row>
    <row r="245" spans="1:14" ht="15.75">
      <c r="A245" s="441">
        <v>46680321</v>
      </c>
      <c r="B245" s="442" t="s">
        <v>906</v>
      </c>
      <c r="C245" s="442">
        <v>439</v>
      </c>
      <c r="D245" s="443" t="s">
        <v>1917</v>
      </c>
      <c r="E245" s="444">
        <v>6</v>
      </c>
      <c r="F245" s="444">
        <v>315.58999999999997</v>
      </c>
      <c r="G245" s="444">
        <v>69</v>
      </c>
      <c r="H245" s="444">
        <v>100</v>
      </c>
      <c r="I245" s="444">
        <v>10</v>
      </c>
      <c r="J245" s="444">
        <v>494.59</v>
      </c>
      <c r="K245" s="445">
        <v>44698</v>
      </c>
      <c r="L245" s="445">
        <v>44704</v>
      </c>
      <c r="M245" t="e">
        <f>VLOOKUP(A245,#REF!,1,FALSE)</f>
        <v>#REF!</v>
      </c>
      <c r="N245">
        <f>VLOOKUP(A245,'REGISTRO ELEGIBLES(NOViG29MAYO'!$B$3:$Q$1031,1,FALSE)</f>
        <v>46680321</v>
      </c>
    </row>
    <row r="246" spans="1:14" ht="15.75">
      <c r="A246" s="441">
        <v>33366991</v>
      </c>
      <c r="B246" s="442" t="s">
        <v>726</v>
      </c>
      <c r="C246" s="442">
        <v>439</v>
      </c>
      <c r="D246" s="443" t="s">
        <v>1917</v>
      </c>
      <c r="E246" s="444">
        <v>6</v>
      </c>
      <c r="F246" s="444">
        <v>300.63</v>
      </c>
      <c r="G246" s="444">
        <v>157</v>
      </c>
      <c r="H246" s="444">
        <v>11.61</v>
      </c>
      <c r="I246" s="444">
        <v>20</v>
      </c>
      <c r="J246" s="444">
        <v>489.24</v>
      </c>
      <c r="K246" s="445">
        <v>44698</v>
      </c>
      <c r="L246" s="445">
        <v>44704</v>
      </c>
      <c r="M246" t="e">
        <f>VLOOKUP(A246,#REF!,1,FALSE)</f>
        <v>#REF!</v>
      </c>
      <c r="N246">
        <f>VLOOKUP(A246,'REGISTRO ELEGIBLES(NOViG29MAYO'!$B$3:$Q$1031,1,FALSE)</f>
        <v>33366991</v>
      </c>
    </row>
    <row r="247" spans="1:14" ht="15.75">
      <c r="A247" s="441">
        <v>1052397835</v>
      </c>
      <c r="B247" s="442" t="s">
        <v>1247</v>
      </c>
      <c r="C247" s="442">
        <v>439</v>
      </c>
      <c r="D247" s="443" t="s">
        <v>1917</v>
      </c>
      <c r="E247" s="444">
        <v>6</v>
      </c>
      <c r="F247" s="444">
        <v>315.58999999999997</v>
      </c>
      <c r="G247" s="444">
        <v>137.5</v>
      </c>
      <c r="H247" s="444">
        <v>4.28</v>
      </c>
      <c r="I247" s="444">
        <v>0</v>
      </c>
      <c r="J247" s="444">
        <v>457.37</v>
      </c>
      <c r="K247" s="445">
        <v>44698</v>
      </c>
      <c r="L247" s="445">
        <v>44704</v>
      </c>
      <c r="M247" t="e">
        <f>VLOOKUP(A247,#REF!,1,FALSE)</f>
        <v>#REF!</v>
      </c>
      <c r="N247">
        <f>VLOOKUP(A247,'REGISTRO ELEGIBLES(NOViG29MAYO'!$B$3:$Q$1031,1,FALSE)</f>
        <v>1052397835</v>
      </c>
    </row>
    <row r="248" spans="1:14" ht="15.75">
      <c r="A248" s="441">
        <v>46458325</v>
      </c>
      <c r="B248" s="442" t="s">
        <v>890</v>
      </c>
      <c r="C248" s="442">
        <v>439</v>
      </c>
      <c r="D248" s="443" t="s">
        <v>9</v>
      </c>
      <c r="E248" s="444">
        <v>5</v>
      </c>
      <c r="F248" s="444">
        <v>586.16999999999996</v>
      </c>
      <c r="G248" s="444">
        <v>163.5</v>
      </c>
      <c r="H248" s="444">
        <v>44.56</v>
      </c>
      <c r="I248" s="444">
        <v>30</v>
      </c>
      <c r="J248" s="444">
        <v>824.23</v>
      </c>
      <c r="K248" s="445">
        <v>44698</v>
      </c>
      <c r="L248" s="445">
        <v>44704</v>
      </c>
      <c r="M248" t="e">
        <f>VLOOKUP(A248,#REF!,1,FALSE)</f>
        <v>#REF!</v>
      </c>
      <c r="N248">
        <f>VLOOKUP(A248,'REGISTRO ELEGIBLES(NOViG29MAYO'!$B$3:$Q$1031,1,FALSE)</f>
        <v>46458325</v>
      </c>
    </row>
    <row r="249" spans="1:14" ht="15.75">
      <c r="A249" s="441">
        <v>46453691</v>
      </c>
      <c r="B249" s="442" t="s">
        <v>882</v>
      </c>
      <c r="C249" s="442">
        <v>439</v>
      </c>
      <c r="D249" s="443" t="s">
        <v>9</v>
      </c>
      <c r="E249" s="444">
        <v>5</v>
      </c>
      <c r="F249" s="444">
        <v>457.35</v>
      </c>
      <c r="G249" s="444">
        <v>160.5</v>
      </c>
      <c r="H249" s="444">
        <v>100</v>
      </c>
      <c r="I249" s="444">
        <v>30</v>
      </c>
      <c r="J249" s="444">
        <v>747.85</v>
      </c>
      <c r="K249" s="445">
        <v>44698</v>
      </c>
      <c r="L249" s="445">
        <v>44704</v>
      </c>
      <c r="M249" t="e">
        <f>VLOOKUP(A249,#REF!,1,FALSE)</f>
        <v>#REF!</v>
      </c>
      <c r="N249">
        <f>VLOOKUP(A249,'REGISTRO ELEGIBLES(NOViG29MAYO'!$B$3:$Q$1031,1,FALSE)</f>
        <v>46453691</v>
      </c>
    </row>
    <row r="250" spans="1:14" ht="15.75">
      <c r="A250" s="441">
        <v>1049640116</v>
      </c>
      <c r="B250" s="442" t="s">
        <v>1203</v>
      </c>
      <c r="C250" s="442">
        <v>439</v>
      </c>
      <c r="D250" s="443" t="s">
        <v>9</v>
      </c>
      <c r="E250" s="444">
        <v>5</v>
      </c>
      <c r="F250" s="444">
        <v>471.66</v>
      </c>
      <c r="G250" s="444">
        <v>158</v>
      </c>
      <c r="H250" s="444">
        <v>38.33</v>
      </c>
      <c r="I250" s="444">
        <v>50</v>
      </c>
      <c r="J250" s="444">
        <v>717.99</v>
      </c>
      <c r="K250" s="445">
        <v>44698</v>
      </c>
      <c r="L250" s="445">
        <v>44704</v>
      </c>
      <c r="M250" t="e">
        <f>VLOOKUP(A250,#REF!,1,FALSE)</f>
        <v>#REF!</v>
      </c>
      <c r="N250">
        <f>VLOOKUP(A250,'REGISTRO ELEGIBLES(NOViG29MAYO'!$B$3:$Q$1031,1,FALSE)</f>
        <v>1049640116</v>
      </c>
    </row>
    <row r="251" spans="1:14" ht="15.75">
      <c r="A251" s="441">
        <v>46683278</v>
      </c>
      <c r="B251" s="442" t="s">
        <v>908</v>
      </c>
      <c r="C251" s="442">
        <v>439</v>
      </c>
      <c r="D251" s="443" t="s">
        <v>9</v>
      </c>
      <c r="E251" s="444">
        <v>5</v>
      </c>
      <c r="F251" s="444">
        <v>443.04</v>
      </c>
      <c r="G251" s="444">
        <v>145</v>
      </c>
      <c r="H251" s="444">
        <v>100</v>
      </c>
      <c r="I251" s="444">
        <v>20</v>
      </c>
      <c r="J251" s="444">
        <v>708.04</v>
      </c>
      <c r="K251" s="445">
        <v>44698</v>
      </c>
      <c r="L251" s="445">
        <v>44704</v>
      </c>
      <c r="M251" t="e">
        <f>VLOOKUP(A251,#REF!,1,FALSE)</f>
        <v>#REF!</v>
      </c>
      <c r="N251">
        <f>VLOOKUP(A251,'REGISTRO ELEGIBLES(NOViG29MAYO'!$B$3:$Q$1031,1,FALSE)</f>
        <v>46683278</v>
      </c>
    </row>
    <row r="252" spans="1:14" ht="15.75">
      <c r="A252" s="441">
        <v>33481029</v>
      </c>
      <c r="B252" s="442" t="s">
        <v>769</v>
      </c>
      <c r="C252" s="442">
        <v>439</v>
      </c>
      <c r="D252" s="443" t="s">
        <v>9</v>
      </c>
      <c r="E252" s="444">
        <v>5</v>
      </c>
      <c r="F252" s="444">
        <v>443.04</v>
      </c>
      <c r="G252" s="444">
        <v>154</v>
      </c>
      <c r="H252" s="444">
        <v>100</v>
      </c>
      <c r="I252" s="444">
        <v>10</v>
      </c>
      <c r="J252" s="444">
        <v>707.04</v>
      </c>
      <c r="K252" s="445">
        <v>44698</v>
      </c>
      <c r="L252" s="445">
        <v>44704</v>
      </c>
      <c r="M252" t="e">
        <f>VLOOKUP(A252,#REF!,1,FALSE)</f>
        <v>#REF!</v>
      </c>
      <c r="N252">
        <f>VLOOKUP(A252,'REGISTRO ELEGIBLES(NOViG29MAYO'!$B$3:$Q$1031,1,FALSE)</f>
        <v>33481029</v>
      </c>
    </row>
    <row r="253" spans="1:14" ht="15.75">
      <c r="A253" s="441">
        <v>1118550062</v>
      </c>
      <c r="B253" s="442" t="s">
        <v>1372</v>
      </c>
      <c r="C253" s="442">
        <v>439</v>
      </c>
      <c r="D253" s="443" t="s">
        <v>9</v>
      </c>
      <c r="E253" s="444">
        <v>5</v>
      </c>
      <c r="F253" s="444">
        <v>457.35</v>
      </c>
      <c r="G253" s="444">
        <v>149.5</v>
      </c>
      <c r="H253" s="444">
        <v>75.39</v>
      </c>
      <c r="I253" s="444">
        <v>20</v>
      </c>
      <c r="J253" s="444">
        <v>702.24</v>
      </c>
      <c r="K253" s="445">
        <v>44698</v>
      </c>
      <c r="L253" s="445">
        <v>44704</v>
      </c>
      <c r="M253" t="e">
        <f>VLOOKUP(A253,#REF!,1,FALSE)</f>
        <v>#REF!</v>
      </c>
      <c r="N253">
        <f>VLOOKUP(A253,'REGISTRO ELEGIBLES(NOViG29MAYO'!$B$3:$Q$1031,1,FALSE)</f>
        <v>1118550062</v>
      </c>
    </row>
    <row r="254" spans="1:14" ht="15.75">
      <c r="A254" s="441">
        <v>46377183</v>
      </c>
      <c r="B254" s="442" t="s">
        <v>858</v>
      </c>
      <c r="C254" s="442">
        <v>439</v>
      </c>
      <c r="D254" s="443" t="s">
        <v>9</v>
      </c>
      <c r="E254" s="444">
        <v>5</v>
      </c>
      <c r="F254" s="444">
        <v>428.73</v>
      </c>
      <c r="G254" s="444">
        <v>144</v>
      </c>
      <c r="H254" s="444">
        <v>73.78</v>
      </c>
      <c r="I254" s="444">
        <v>45</v>
      </c>
      <c r="J254" s="444">
        <v>691.51</v>
      </c>
      <c r="K254" s="445">
        <v>44698</v>
      </c>
      <c r="L254" s="445">
        <v>44704</v>
      </c>
      <c r="M254" t="e">
        <f>VLOOKUP(A254,#REF!,1,FALSE)</f>
        <v>#REF!</v>
      </c>
      <c r="N254">
        <f>VLOOKUP(A254,'REGISTRO ELEGIBLES(NOViG29MAYO'!$B$3:$Q$1031,1,FALSE)</f>
        <v>46377183</v>
      </c>
    </row>
    <row r="255" spans="1:14" ht="15.75">
      <c r="A255" s="441">
        <v>1052391246</v>
      </c>
      <c r="B255" s="442" t="s">
        <v>1237</v>
      </c>
      <c r="C255" s="442">
        <v>439</v>
      </c>
      <c r="D255" s="443" t="s">
        <v>9</v>
      </c>
      <c r="E255" s="444">
        <v>5</v>
      </c>
      <c r="F255" s="444">
        <v>443.04</v>
      </c>
      <c r="G255" s="444">
        <v>161</v>
      </c>
      <c r="H255" s="444">
        <v>28.78</v>
      </c>
      <c r="I255" s="444">
        <v>35</v>
      </c>
      <c r="J255" s="444">
        <v>667.82</v>
      </c>
      <c r="K255" s="445">
        <v>44698</v>
      </c>
      <c r="L255" s="445">
        <v>44704</v>
      </c>
      <c r="M255" t="e">
        <f>VLOOKUP(A255,#REF!,1,FALSE)</f>
        <v>#REF!</v>
      </c>
      <c r="N255">
        <f>VLOOKUP(A255,'REGISTRO ELEGIBLES(NOViG29MAYO'!$B$3:$Q$1031,1,FALSE)</f>
        <v>1052391246</v>
      </c>
    </row>
    <row r="256" spans="1:14" ht="15.75">
      <c r="A256" s="441">
        <v>40048584</v>
      </c>
      <c r="B256" s="442" t="s">
        <v>841</v>
      </c>
      <c r="C256" s="442">
        <v>439</v>
      </c>
      <c r="D256" s="443" t="s">
        <v>9</v>
      </c>
      <c r="E256" s="444">
        <v>5</v>
      </c>
      <c r="F256" s="444">
        <v>371.48</v>
      </c>
      <c r="G256" s="444">
        <v>161</v>
      </c>
      <c r="H256" s="444">
        <v>100</v>
      </c>
      <c r="I256" s="444">
        <v>30</v>
      </c>
      <c r="J256" s="444">
        <v>662.48</v>
      </c>
      <c r="K256" s="445">
        <v>44698</v>
      </c>
      <c r="L256" s="445">
        <v>44704</v>
      </c>
      <c r="M256" t="e">
        <f>VLOOKUP(A256,#REF!,1,FALSE)</f>
        <v>#REF!</v>
      </c>
      <c r="N256">
        <f>VLOOKUP(A256,'REGISTRO ELEGIBLES(NOViG29MAYO'!$B$3:$Q$1031,1,FALSE)</f>
        <v>40048584</v>
      </c>
    </row>
    <row r="257" spans="1:14" ht="15.75">
      <c r="A257" s="441">
        <v>63437377</v>
      </c>
      <c r="B257" s="442" t="s">
        <v>943</v>
      </c>
      <c r="C257" s="442">
        <v>439</v>
      </c>
      <c r="D257" s="443" t="s">
        <v>9</v>
      </c>
      <c r="E257" s="444">
        <v>5</v>
      </c>
      <c r="F257" s="444">
        <v>357.17</v>
      </c>
      <c r="G257" s="444">
        <v>159</v>
      </c>
      <c r="H257" s="444">
        <v>100</v>
      </c>
      <c r="I257" s="444">
        <v>30</v>
      </c>
      <c r="J257" s="444">
        <v>646.16999999999996</v>
      </c>
      <c r="K257" s="445">
        <v>44698</v>
      </c>
      <c r="L257" s="445">
        <v>44704</v>
      </c>
      <c r="M257" t="e">
        <f>VLOOKUP(A257,#REF!,1,FALSE)</f>
        <v>#REF!</v>
      </c>
      <c r="N257">
        <f>VLOOKUP(A257,'REGISTRO ELEGIBLES(NOViG29MAYO'!$B$3:$Q$1031,1,FALSE)</f>
        <v>63437377</v>
      </c>
    </row>
    <row r="258" spans="1:14" ht="15.75">
      <c r="A258" s="441">
        <v>35513855</v>
      </c>
      <c r="B258" s="442" t="s">
        <v>778</v>
      </c>
      <c r="C258" s="442">
        <v>439</v>
      </c>
      <c r="D258" s="443" t="s">
        <v>9</v>
      </c>
      <c r="E258" s="444">
        <v>5</v>
      </c>
      <c r="F258" s="444">
        <v>342.86</v>
      </c>
      <c r="G258" s="444">
        <v>161.5</v>
      </c>
      <c r="H258" s="444">
        <v>100</v>
      </c>
      <c r="I258" s="444">
        <v>40</v>
      </c>
      <c r="J258" s="444">
        <v>644.36</v>
      </c>
      <c r="K258" s="445">
        <v>44698</v>
      </c>
      <c r="L258" s="445">
        <v>44704</v>
      </c>
      <c r="M258" t="e">
        <f>VLOOKUP(A258,#REF!,1,FALSE)</f>
        <v>#REF!</v>
      </c>
      <c r="N258">
        <f>VLOOKUP(A258,'REGISTRO ELEGIBLES(NOViG29MAYO'!$B$3:$Q$1031,1,FALSE)</f>
        <v>35513855</v>
      </c>
    </row>
    <row r="259" spans="1:14" ht="15.75">
      <c r="A259" s="441">
        <v>46673629</v>
      </c>
      <c r="B259" s="442" t="s">
        <v>902</v>
      </c>
      <c r="C259" s="442">
        <v>439</v>
      </c>
      <c r="D259" s="443" t="s">
        <v>9</v>
      </c>
      <c r="E259" s="444">
        <v>5</v>
      </c>
      <c r="F259" s="444">
        <v>385.79</v>
      </c>
      <c r="G259" s="444">
        <v>157</v>
      </c>
      <c r="H259" s="444">
        <v>100</v>
      </c>
      <c r="I259" s="444">
        <v>0</v>
      </c>
      <c r="J259" s="444">
        <v>642.79</v>
      </c>
      <c r="K259" s="445">
        <v>44698</v>
      </c>
      <c r="L259" s="445">
        <v>44704</v>
      </c>
      <c r="M259" t="e">
        <f>VLOOKUP(A259,#REF!,1,FALSE)</f>
        <v>#REF!</v>
      </c>
      <c r="N259">
        <f>VLOOKUP(A259,'REGISTRO ELEGIBLES(NOViG29MAYO'!$B$3:$Q$1031,1,FALSE)</f>
        <v>46673629</v>
      </c>
    </row>
    <row r="260" spans="1:14" ht="15.75">
      <c r="A260" s="441">
        <v>1049616524</v>
      </c>
      <c r="B260" s="442" t="s">
        <v>1122</v>
      </c>
      <c r="C260" s="442">
        <v>439</v>
      </c>
      <c r="D260" s="443" t="s">
        <v>9</v>
      </c>
      <c r="E260" s="444">
        <v>5</v>
      </c>
      <c r="F260" s="444">
        <v>414.41</v>
      </c>
      <c r="G260" s="444">
        <v>161.5</v>
      </c>
      <c r="H260" s="444">
        <v>26.72</v>
      </c>
      <c r="I260" s="444">
        <v>35</v>
      </c>
      <c r="J260" s="444">
        <v>637.63</v>
      </c>
      <c r="K260" s="445">
        <v>44698</v>
      </c>
      <c r="L260" s="445">
        <v>44704</v>
      </c>
      <c r="M260" t="e">
        <f>VLOOKUP(A260,#REF!,1,FALSE)</f>
        <v>#REF!</v>
      </c>
      <c r="N260">
        <f>VLOOKUP(A260,'REGISTRO ELEGIBLES(NOViG29MAYO'!$B$3:$Q$1031,1,FALSE)</f>
        <v>1049616524</v>
      </c>
    </row>
    <row r="261" spans="1:14" ht="15.75">
      <c r="A261" s="441">
        <v>7168552</v>
      </c>
      <c r="B261" s="442" t="s">
        <v>610</v>
      </c>
      <c r="C261" s="442">
        <v>439</v>
      </c>
      <c r="D261" s="443" t="s">
        <v>9</v>
      </c>
      <c r="E261" s="444">
        <v>5</v>
      </c>
      <c r="F261" s="444">
        <v>328.53</v>
      </c>
      <c r="G261" s="444">
        <v>161.5</v>
      </c>
      <c r="H261" s="444">
        <v>100</v>
      </c>
      <c r="I261" s="444">
        <v>35</v>
      </c>
      <c r="J261" s="444">
        <v>625.03</v>
      </c>
      <c r="K261" s="445">
        <v>44698</v>
      </c>
      <c r="L261" s="445">
        <v>44704</v>
      </c>
      <c r="M261" t="e">
        <f>VLOOKUP(A261,#REF!,1,FALSE)</f>
        <v>#REF!</v>
      </c>
      <c r="N261">
        <f>VLOOKUP(A261,'REGISTRO ELEGIBLES(NOViG29MAYO'!$B$3:$Q$1031,1,FALSE)</f>
        <v>7168552</v>
      </c>
    </row>
    <row r="262" spans="1:14" ht="15.75">
      <c r="A262" s="441">
        <v>74241809</v>
      </c>
      <c r="B262" s="442" t="s">
        <v>964</v>
      </c>
      <c r="C262" s="442">
        <v>439</v>
      </c>
      <c r="D262" s="443" t="s">
        <v>9</v>
      </c>
      <c r="E262" s="444">
        <v>5</v>
      </c>
      <c r="F262" s="444">
        <v>357.17</v>
      </c>
      <c r="G262" s="444">
        <v>142.5</v>
      </c>
      <c r="H262" s="444">
        <v>100</v>
      </c>
      <c r="I262" s="444">
        <v>15</v>
      </c>
      <c r="J262" s="444">
        <v>614.66999999999996</v>
      </c>
      <c r="K262" s="445">
        <v>44698</v>
      </c>
      <c r="L262" s="445">
        <v>44704</v>
      </c>
      <c r="M262" t="e">
        <f>VLOOKUP(A262,#REF!,1,FALSE)</f>
        <v>#REF!</v>
      </c>
      <c r="N262">
        <f>VLOOKUP(A262,'REGISTRO ELEGIBLES(NOViG29MAYO'!$B$3:$Q$1031,1,FALSE)</f>
        <v>74241809</v>
      </c>
    </row>
    <row r="263" spans="1:14" ht="15.75">
      <c r="A263" s="441">
        <v>33376740</v>
      </c>
      <c r="B263" s="442" t="s">
        <v>755</v>
      </c>
      <c r="C263" s="442">
        <v>439</v>
      </c>
      <c r="D263" s="443" t="s">
        <v>9</v>
      </c>
      <c r="E263" s="444">
        <v>5</v>
      </c>
      <c r="F263" s="444">
        <v>314.22000000000003</v>
      </c>
      <c r="G263" s="444">
        <v>153.5</v>
      </c>
      <c r="H263" s="444">
        <v>100</v>
      </c>
      <c r="I263" s="444">
        <v>20</v>
      </c>
      <c r="J263" s="444">
        <v>587.72</v>
      </c>
      <c r="K263" s="445">
        <v>44698</v>
      </c>
      <c r="L263" s="445">
        <v>44704</v>
      </c>
      <c r="M263" t="e">
        <f>VLOOKUP(A263,#REF!,1,FALSE)</f>
        <v>#REF!</v>
      </c>
      <c r="N263">
        <f>VLOOKUP(A263,'REGISTRO ELEGIBLES(NOViG29MAYO'!$B$3:$Q$1031,1,FALSE)</f>
        <v>33376740</v>
      </c>
    </row>
    <row r="264" spans="1:14" ht="15.75">
      <c r="A264" s="441">
        <v>23399871</v>
      </c>
      <c r="B264" s="442" t="s">
        <v>693</v>
      </c>
      <c r="C264" s="442">
        <v>439</v>
      </c>
      <c r="D264" s="443" t="s">
        <v>9</v>
      </c>
      <c r="E264" s="444">
        <v>5</v>
      </c>
      <c r="F264" s="444">
        <v>314.22000000000003</v>
      </c>
      <c r="G264" s="444">
        <v>146</v>
      </c>
      <c r="H264" s="444">
        <v>65.06</v>
      </c>
      <c r="I264" s="444">
        <v>35</v>
      </c>
      <c r="J264" s="444">
        <v>560.28</v>
      </c>
      <c r="K264" s="445">
        <v>44698</v>
      </c>
      <c r="L264" s="445">
        <v>44704</v>
      </c>
      <c r="M264" t="e">
        <f>VLOOKUP(A264,#REF!,1,FALSE)</f>
        <v>#REF!</v>
      </c>
      <c r="N264">
        <f>VLOOKUP(A264,'REGISTRO ELEGIBLES(NOViG29MAYO'!$B$3:$Q$1031,1,FALSE)</f>
        <v>23399871</v>
      </c>
    </row>
    <row r="265" spans="1:14" ht="15.75">
      <c r="A265" s="441">
        <v>40040705</v>
      </c>
      <c r="B265" s="442" t="s">
        <v>809</v>
      </c>
      <c r="C265" s="442">
        <v>439</v>
      </c>
      <c r="D265" s="443" t="s">
        <v>9</v>
      </c>
      <c r="E265" s="444">
        <v>5</v>
      </c>
      <c r="F265" s="444">
        <v>328.53</v>
      </c>
      <c r="G265" s="444">
        <v>69</v>
      </c>
      <c r="H265" s="444">
        <v>100</v>
      </c>
      <c r="I265" s="444">
        <v>40</v>
      </c>
      <c r="J265" s="444">
        <v>537.53</v>
      </c>
      <c r="K265" s="445">
        <v>44698</v>
      </c>
      <c r="L265" s="445">
        <v>44704</v>
      </c>
      <c r="M265" t="e">
        <f>VLOOKUP(A265,#REF!,1,FALSE)</f>
        <v>#REF!</v>
      </c>
      <c r="N265">
        <f>VLOOKUP(A265,'REGISTRO ELEGIBLES(NOViG29MAYO'!$B$3:$Q$1031,1,FALSE)</f>
        <v>40040705</v>
      </c>
    </row>
    <row r="266" spans="1:14" ht="15.75">
      <c r="A266" s="441">
        <v>1053608480</v>
      </c>
      <c r="B266" s="442" t="s">
        <v>1271</v>
      </c>
      <c r="C266" s="442">
        <v>439</v>
      </c>
      <c r="D266" s="443" t="s">
        <v>9</v>
      </c>
      <c r="E266" s="444">
        <v>5</v>
      </c>
      <c r="F266" s="444">
        <v>314.22000000000003</v>
      </c>
      <c r="G266" s="444">
        <v>155</v>
      </c>
      <c r="H266" s="444">
        <v>5.61</v>
      </c>
      <c r="I266" s="444">
        <v>35</v>
      </c>
      <c r="J266" s="444">
        <v>509.83</v>
      </c>
      <c r="K266" s="445">
        <v>44698</v>
      </c>
      <c r="L266" s="445">
        <v>44704</v>
      </c>
      <c r="M266" t="e">
        <f>VLOOKUP(A266,#REF!,1,FALSE)</f>
        <v>#REF!</v>
      </c>
      <c r="N266">
        <f>VLOOKUP(A266,'REGISTRO ELEGIBLES(NOViG29MAYO'!$B$3:$Q$1031,1,FALSE)</f>
        <v>1053608480</v>
      </c>
    </row>
    <row r="267" spans="1:14" ht="15.75">
      <c r="A267" s="441">
        <v>33481329</v>
      </c>
      <c r="B267" s="442" t="s">
        <v>770</v>
      </c>
      <c r="C267" s="442">
        <v>439</v>
      </c>
      <c r="D267" s="443" t="s">
        <v>9</v>
      </c>
      <c r="E267" s="444">
        <v>5</v>
      </c>
      <c r="F267" s="444">
        <v>328.53</v>
      </c>
      <c r="G267" s="444">
        <v>138</v>
      </c>
      <c r="H267" s="444">
        <v>15.28</v>
      </c>
      <c r="I267" s="444">
        <v>0</v>
      </c>
      <c r="J267" s="444">
        <v>481.81</v>
      </c>
      <c r="K267" s="445">
        <v>44698</v>
      </c>
      <c r="L267" s="445">
        <v>44704</v>
      </c>
      <c r="M267" t="e">
        <f>VLOOKUP(A267,#REF!,1,FALSE)</f>
        <v>#REF!</v>
      </c>
      <c r="N267">
        <f>VLOOKUP(A267,'REGISTRO ELEGIBLES(NOViG29MAYO'!$B$3:$Q$1031,1,FALSE)</f>
        <v>33481329</v>
      </c>
    </row>
    <row r="268" spans="1:14" ht="15.75">
      <c r="A268" s="441">
        <v>33369464</v>
      </c>
      <c r="B268" s="442" t="s">
        <v>746</v>
      </c>
      <c r="C268" s="442">
        <v>439</v>
      </c>
      <c r="D268" s="443" t="s">
        <v>9</v>
      </c>
      <c r="E268" s="444">
        <v>5</v>
      </c>
      <c r="F268" s="444">
        <v>371.48</v>
      </c>
      <c r="G268" s="444">
        <v>71.5</v>
      </c>
      <c r="H268" s="444">
        <v>0</v>
      </c>
      <c r="I268" s="444">
        <v>0</v>
      </c>
      <c r="J268" s="444">
        <v>442.98</v>
      </c>
      <c r="K268" s="445">
        <v>44698</v>
      </c>
      <c r="L268" s="445">
        <v>44704</v>
      </c>
      <c r="M268" t="e">
        <f>VLOOKUP(A268,#REF!,1,FALSE)</f>
        <v>#REF!</v>
      </c>
      <c r="N268">
        <f>VLOOKUP(A268,'REGISTRO ELEGIBLES(NOViG29MAYO'!$B$3:$Q$1031,1,FALSE)</f>
        <v>33369464</v>
      </c>
    </row>
    <row r="269" spans="1:14" ht="15.75">
      <c r="A269" s="441">
        <v>40047720</v>
      </c>
      <c r="B269" s="442" t="s">
        <v>836</v>
      </c>
      <c r="C269" s="442">
        <v>439</v>
      </c>
      <c r="D269" s="443" t="s">
        <v>1922</v>
      </c>
      <c r="E269" s="444">
        <v>18</v>
      </c>
      <c r="F269" s="444">
        <v>515.82000000000005</v>
      </c>
      <c r="G269" s="444">
        <v>152</v>
      </c>
      <c r="H269" s="444">
        <v>100</v>
      </c>
      <c r="I269" s="444">
        <v>20</v>
      </c>
      <c r="J269" s="444">
        <v>787.82</v>
      </c>
      <c r="K269" s="445">
        <v>44698</v>
      </c>
      <c r="L269" s="445">
        <v>44704</v>
      </c>
      <c r="M269" t="e">
        <f>VLOOKUP(A269,#REF!,1,FALSE)</f>
        <v>#REF!</v>
      </c>
      <c r="N269">
        <f>VLOOKUP(A269,'REGISTRO ELEGIBLES(NOViG29MAYO'!$B$3:$Q$1031,1,FALSE)</f>
        <v>40047720</v>
      </c>
    </row>
    <row r="270" spans="1:14" ht="15.75">
      <c r="A270" s="441">
        <v>7179328</v>
      </c>
      <c r="B270" s="442" t="s">
        <v>630</v>
      </c>
      <c r="C270" s="442">
        <v>439</v>
      </c>
      <c r="D270" s="443" t="s">
        <v>1922</v>
      </c>
      <c r="E270" s="444">
        <v>18</v>
      </c>
      <c r="F270" s="444">
        <v>447</v>
      </c>
      <c r="G270" s="444">
        <v>169</v>
      </c>
      <c r="H270" s="444">
        <v>96.22</v>
      </c>
      <c r="I270" s="444">
        <v>25</v>
      </c>
      <c r="J270" s="444">
        <v>737.22</v>
      </c>
      <c r="K270" s="445">
        <v>44698</v>
      </c>
      <c r="L270" s="445">
        <v>44704</v>
      </c>
      <c r="M270" t="e">
        <f>VLOOKUP(A270,#REF!,1,FALSE)</f>
        <v>#REF!</v>
      </c>
      <c r="N270">
        <f>VLOOKUP(A270,'REGISTRO ELEGIBLES(NOViG29MAYO'!$B$3:$Q$1031,1,FALSE)</f>
        <v>7179328</v>
      </c>
    </row>
    <row r="271" spans="1:14" ht="15.75">
      <c r="A271" s="441">
        <v>40041123</v>
      </c>
      <c r="B271" s="442" t="s">
        <v>810</v>
      </c>
      <c r="C271" s="442">
        <v>439</v>
      </c>
      <c r="D271" s="443" t="s">
        <v>1922</v>
      </c>
      <c r="E271" s="444">
        <v>18</v>
      </c>
      <c r="F271" s="444">
        <v>412.58</v>
      </c>
      <c r="G271" s="444">
        <v>168</v>
      </c>
      <c r="H271" s="444">
        <v>100</v>
      </c>
      <c r="I271" s="444">
        <v>30</v>
      </c>
      <c r="J271" s="444">
        <v>710.58</v>
      </c>
      <c r="K271" s="445">
        <v>44698</v>
      </c>
      <c r="L271" s="445">
        <v>44704</v>
      </c>
      <c r="M271" t="e">
        <f>VLOOKUP(A271,#REF!,1,FALSE)</f>
        <v>#REF!</v>
      </c>
      <c r="N271">
        <f>VLOOKUP(A271,'REGISTRO ELEGIBLES(NOViG29MAYO'!$B$3:$Q$1031,1,FALSE)</f>
        <v>40041123</v>
      </c>
    </row>
    <row r="272" spans="1:14" ht="15.75">
      <c r="A272" s="441">
        <v>7188409</v>
      </c>
      <c r="B272" s="442" t="s">
        <v>667</v>
      </c>
      <c r="C272" s="442">
        <v>439</v>
      </c>
      <c r="D272" s="443" t="s">
        <v>1922</v>
      </c>
      <c r="E272" s="444">
        <v>18</v>
      </c>
      <c r="F272" s="444">
        <v>464.21</v>
      </c>
      <c r="G272" s="444">
        <v>147</v>
      </c>
      <c r="H272" s="444">
        <v>9.89</v>
      </c>
      <c r="I272" s="444">
        <v>20</v>
      </c>
      <c r="J272" s="444">
        <v>641.1</v>
      </c>
      <c r="K272" s="445">
        <v>44698</v>
      </c>
      <c r="L272" s="445">
        <v>44704</v>
      </c>
      <c r="M272" t="e">
        <f>VLOOKUP(A272,#REF!,1,FALSE)</f>
        <v>#REF!</v>
      </c>
      <c r="N272">
        <f>VLOOKUP(A272,'REGISTRO ELEGIBLES(NOViG29MAYO'!$B$3:$Q$1031,1,FALSE)</f>
        <v>7188409</v>
      </c>
    </row>
    <row r="273" spans="1:14" ht="15.75">
      <c r="A273" s="441">
        <v>7174130</v>
      </c>
      <c r="B273" s="442" t="s">
        <v>617</v>
      </c>
      <c r="C273" s="442">
        <v>439</v>
      </c>
      <c r="D273" s="443" t="s">
        <v>1922</v>
      </c>
      <c r="E273" s="444">
        <v>18</v>
      </c>
      <c r="F273" s="444">
        <v>360.96</v>
      </c>
      <c r="G273" s="444">
        <v>163.5</v>
      </c>
      <c r="H273" s="444">
        <v>100</v>
      </c>
      <c r="I273" s="444">
        <v>5</v>
      </c>
      <c r="J273" s="444">
        <v>629.46</v>
      </c>
      <c r="K273" s="445">
        <v>44698</v>
      </c>
      <c r="L273" s="445">
        <v>44704</v>
      </c>
      <c r="M273" t="e">
        <f>VLOOKUP(A273,#REF!,1,FALSE)</f>
        <v>#REF!</v>
      </c>
      <c r="N273">
        <f>VLOOKUP(A273,'REGISTRO ELEGIBLES(NOViG29MAYO'!$B$3:$Q$1031,1,FALSE)</f>
        <v>7174130</v>
      </c>
    </row>
    <row r="274" spans="1:14" ht="15.75">
      <c r="A274" s="441">
        <v>1049619902</v>
      </c>
      <c r="B274" s="442" t="s">
        <v>1132</v>
      </c>
      <c r="C274" s="442">
        <v>439</v>
      </c>
      <c r="D274" s="443" t="s">
        <v>1922</v>
      </c>
      <c r="E274" s="444">
        <v>18</v>
      </c>
      <c r="F274" s="444">
        <v>309.35000000000002</v>
      </c>
      <c r="G274" s="444">
        <v>156.5</v>
      </c>
      <c r="H274" s="444">
        <v>13.89</v>
      </c>
      <c r="I274" s="444">
        <v>10</v>
      </c>
      <c r="J274" s="444">
        <v>489.74</v>
      </c>
      <c r="K274" s="445">
        <v>44698</v>
      </c>
      <c r="L274" s="445">
        <v>44704</v>
      </c>
      <c r="M274" t="e">
        <f>VLOOKUP(A274,#REF!,1,FALSE)</f>
        <v>#REF!</v>
      </c>
      <c r="N274">
        <f>VLOOKUP(A274,'REGISTRO ELEGIBLES(NOViG29MAYO'!$B$3:$Q$1031,1,FALSE)</f>
        <v>1049619902</v>
      </c>
    </row>
    <row r="275" spans="1:14" ht="15.75">
      <c r="A275" s="441">
        <v>1118549987</v>
      </c>
      <c r="B275" s="442" t="s">
        <v>1371</v>
      </c>
      <c r="C275" s="442">
        <v>439</v>
      </c>
      <c r="D275" s="443" t="s">
        <v>2845</v>
      </c>
      <c r="E275" s="444">
        <v>3</v>
      </c>
      <c r="F275" s="444">
        <v>515.22</v>
      </c>
      <c r="G275" s="444">
        <v>165.5</v>
      </c>
      <c r="H275" s="444">
        <v>21.83</v>
      </c>
      <c r="I275" s="444">
        <v>5</v>
      </c>
      <c r="J275" s="444">
        <v>707.55</v>
      </c>
      <c r="K275" s="445">
        <v>44698</v>
      </c>
      <c r="L275" s="445">
        <v>44704</v>
      </c>
      <c r="M275" t="e">
        <f>VLOOKUP(A275,#REF!,1,FALSE)</f>
        <v>#REF!</v>
      </c>
      <c r="N275">
        <f>VLOOKUP(A275,'REGISTRO ELEGIBLES(NOViG29MAYO'!$B$3:$Q$1031,1,FALSE)</f>
        <v>1118549987</v>
      </c>
    </row>
    <row r="276" spans="1:14" ht="15.75">
      <c r="A276" s="441">
        <v>33367960</v>
      </c>
      <c r="B276" s="442" t="s">
        <v>732</v>
      </c>
      <c r="C276" s="442">
        <v>439</v>
      </c>
      <c r="D276" s="443" t="s">
        <v>2845</v>
      </c>
      <c r="E276" s="444">
        <v>3</v>
      </c>
      <c r="F276" s="444">
        <v>348.87</v>
      </c>
      <c r="G276" s="444">
        <v>174.5</v>
      </c>
      <c r="H276" s="444">
        <v>72.67</v>
      </c>
      <c r="I276" s="444">
        <v>35</v>
      </c>
      <c r="J276" s="444">
        <v>631.04</v>
      </c>
      <c r="K276" s="445">
        <v>44698</v>
      </c>
      <c r="L276" s="445">
        <v>44704</v>
      </c>
      <c r="M276" t="e">
        <f>VLOOKUP(A276,#REF!,1,FALSE)</f>
        <v>#REF!</v>
      </c>
      <c r="N276">
        <f>VLOOKUP(A276,'REGISTRO ELEGIBLES(NOViG29MAYO'!$B$3:$Q$1031,1,FALSE)</f>
        <v>33367960</v>
      </c>
    </row>
    <row r="277" spans="1:14" ht="15.75">
      <c r="A277" s="441">
        <v>40040013</v>
      </c>
      <c r="B277" s="442" t="s">
        <v>806</v>
      </c>
      <c r="C277" s="442">
        <v>439</v>
      </c>
      <c r="D277" s="443" t="s">
        <v>2845</v>
      </c>
      <c r="E277" s="444">
        <v>3</v>
      </c>
      <c r="F277" s="444">
        <v>348.87</v>
      </c>
      <c r="G277" s="444">
        <v>161</v>
      </c>
      <c r="H277" s="444">
        <v>100</v>
      </c>
      <c r="I277" s="444">
        <v>0</v>
      </c>
      <c r="J277" s="444">
        <v>609.87</v>
      </c>
      <c r="K277" s="445">
        <v>44698</v>
      </c>
      <c r="L277" s="445">
        <v>44704</v>
      </c>
      <c r="M277" t="e">
        <f>VLOOKUP(A277,#REF!,1,FALSE)</f>
        <v>#REF!</v>
      </c>
      <c r="N277">
        <f>VLOOKUP(A277,'REGISTRO ELEGIBLES(NOViG29MAYO'!$B$3:$Q$1031,1,FALSE)</f>
        <v>40040013</v>
      </c>
    </row>
    <row r="278" spans="1:14" ht="15.75">
      <c r="A278" s="441">
        <v>40037556</v>
      </c>
      <c r="B278" s="442" t="s">
        <v>803</v>
      </c>
      <c r="C278" s="442">
        <v>439</v>
      </c>
      <c r="D278" s="443" t="s">
        <v>2845</v>
      </c>
      <c r="E278" s="444">
        <v>3</v>
      </c>
      <c r="F278" s="444">
        <v>432.05</v>
      </c>
      <c r="G278" s="444">
        <v>146</v>
      </c>
      <c r="H278" s="444">
        <v>24.94</v>
      </c>
      <c r="I278" s="444">
        <v>5</v>
      </c>
      <c r="J278" s="444">
        <v>607.99</v>
      </c>
      <c r="K278" s="445">
        <v>44698</v>
      </c>
      <c r="L278" s="445">
        <v>44704</v>
      </c>
      <c r="M278" t="e">
        <f>VLOOKUP(A278,#REF!,1,FALSE)</f>
        <v>#REF!</v>
      </c>
      <c r="N278">
        <f>VLOOKUP(A278,'REGISTRO ELEGIBLES(NOViG29MAYO'!$B$3:$Q$1031,1,FALSE)</f>
        <v>40037556</v>
      </c>
    </row>
    <row r="279" spans="1:14" ht="15.75">
      <c r="A279" s="441">
        <v>1057573003</v>
      </c>
      <c r="B279" s="442" t="s">
        <v>1300</v>
      </c>
      <c r="C279" s="442">
        <v>439</v>
      </c>
      <c r="D279" s="443" t="s">
        <v>2845</v>
      </c>
      <c r="E279" s="444">
        <v>3</v>
      </c>
      <c r="F279" s="444">
        <v>348.87</v>
      </c>
      <c r="G279" s="444">
        <v>164</v>
      </c>
      <c r="H279" s="444">
        <v>26.61</v>
      </c>
      <c r="I279" s="444">
        <v>30</v>
      </c>
      <c r="J279" s="444">
        <v>569.48</v>
      </c>
      <c r="K279" s="445">
        <v>44698</v>
      </c>
      <c r="L279" s="445">
        <v>44704</v>
      </c>
      <c r="M279" t="e">
        <f>VLOOKUP(A279,#REF!,1,FALSE)</f>
        <v>#REF!</v>
      </c>
      <c r="N279">
        <f>VLOOKUP(A279,'REGISTRO ELEGIBLES(NOViG29MAYO'!$B$3:$Q$1031,1,FALSE)</f>
        <v>1057573003</v>
      </c>
    </row>
    <row r="280" spans="1:14" ht="15.75">
      <c r="A280" s="441">
        <v>7224601</v>
      </c>
      <c r="B280" s="442" t="s">
        <v>669</v>
      </c>
      <c r="C280" s="442">
        <v>439</v>
      </c>
      <c r="D280" s="443" t="s">
        <v>2845</v>
      </c>
      <c r="E280" s="444">
        <v>3</v>
      </c>
      <c r="F280" s="444">
        <v>321.14</v>
      </c>
      <c r="G280" s="444">
        <v>167.5</v>
      </c>
      <c r="H280" s="444">
        <v>0</v>
      </c>
      <c r="I280" s="444">
        <v>0</v>
      </c>
      <c r="J280" s="444">
        <v>488.64</v>
      </c>
      <c r="K280" s="445">
        <v>44698</v>
      </c>
      <c r="L280" s="445">
        <v>44704</v>
      </c>
      <c r="M280" t="e">
        <f>VLOOKUP(A280,#REF!,1,FALSE)</f>
        <v>#REF!</v>
      </c>
      <c r="N280">
        <f>VLOOKUP(A280,'REGISTRO ELEGIBLES(NOViG29MAYO'!$B$3:$Q$1031,1,FALSE)</f>
        <v>7224601</v>
      </c>
    </row>
    <row r="281" spans="1:14" ht="15.75">
      <c r="A281" s="441">
        <v>7177524</v>
      </c>
      <c r="B281" s="442" t="s">
        <v>621</v>
      </c>
      <c r="C281" s="442">
        <v>439</v>
      </c>
      <c r="D281" s="443" t="s">
        <v>2845</v>
      </c>
      <c r="E281" s="444">
        <v>3</v>
      </c>
      <c r="F281" s="444">
        <v>307.27999999999997</v>
      </c>
      <c r="G281" s="444">
        <v>168.5</v>
      </c>
      <c r="H281" s="444">
        <v>6.67</v>
      </c>
      <c r="I281" s="444">
        <v>5</v>
      </c>
      <c r="J281" s="444">
        <v>487.45</v>
      </c>
      <c r="K281" s="445">
        <v>44698</v>
      </c>
      <c r="L281" s="445">
        <v>44704</v>
      </c>
      <c r="M281" t="e">
        <f>VLOOKUP(A281,#REF!,1,FALSE)</f>
        <v>#REF!</v>
      </c>
      <c r="N281">
        <f>VLOOKUP(A281,'REGISTRO ELEGIBLES(NOViG29MAYO'!$B$3:$Q$1031,1,FALSE)</f>
        <v>7177524</v>
      </c>
    </row>
    <row r="282" spans="1:14" ht="15.75">
      <c r="A282" s="441">
        <v>1053605375</v>
      </c>
      <c r="B282" s="442" t="s">
        <v>1264</v>
      </c>
      <c r="C282" s="442">
        <v>439</v>
      </c>
      <c r="D282" s="443" t="s">
        <v>1929</v>
      </c>
      <c r="E282" s="444">
        <v>3</v>
      </c>
      <c r="F282" s="444">
        <v>527.33000000000004</v>
      </c>
      <c r="G282" s="444">
        <v>151.5</v>
      </c>
      <c r="H282" s="444">
        <v>36.67</v>
      </c>
      <c r="I282" s="444">
        <v>5</v>
      </c>
      <c r="J282" s="444">
        <v>720.5</v>
      </c>
      <c r="K282" s="445">
        <v>44698</v>
      </c>
      <c r="L282" s="445">
        <v>44704</v>
      </c>
      <c r="M282" t="e">
        <f>VLOOKUP(A282,#REF!,1,FALSE)</f>
        <v>#REF!</v>
      </c>
      <c r="N282">
        <f>VLOOKUP(A282,'REGISTRO ELEGIBLES(NOViG29MAYO'!$B$3:$Q$1031,1,FALSE)</f>
        <v>1053605375</v>
      </c>
    </row>
    <row r="283" spans="1:14" ht="15.75">
      <c r="A283" s="441">
        <v>1102360408</v>
      </c>
      <c r="B283" s="442" t="s">
        <v>1355</v>
      </c>
      <c r="C283" s="442">
        <v>439</v>
      </c>
      <c r="D283" s="443" t="s">
        <v>1929</v>
      </c>
      <c r="E283" s="444">
        <v>3</v>
      </c>
      <c r="F283" s="444">
        <v>469.56</v>
      </c>
      <c r="G283" s="444">
        <v>165</v>
      </c>
      <c r="H283" s="444">
        <v>12.17</v>
      </c>
      <c r="I283" s="444">
        <v>0</v>
      </c>
      <c r="J283" s="444">
        <v>646.73</v>
      </c>
      <c r="K283" s="445">
        <v>44698</v>
      </c>
      <c r="L283" s="445">
        <v>44704</v>
      </c>
      <c r="M283" t="e">
        <f>VLOOKUP(A283,#REF!,1,FALSE)</f>
        <v>#REF!</v>
      </c>
      <c r="N283">
        <f>VLOOKUP(A283,'REGISTRO ELEGIBLES(NOViG29MAYO'!$B$3:$Q$1031,1,FALSE)</f>
        <v>1102360408</v>
      </c>
    </row>
    <row r="284" spans="1:14" ht="15.75">
      <c r="A284" s="441">
        <v>1057577994</v>
      </c>
      <c r="B284" s="442" t="s">
        <v>1307</v>
      </c>
      <c r="C284" s="442">
        <v>439</v>
      </c>
      <c r="D284" s="443" t="s">
        <v>1929</v>
      </c>
      <c r="E284" s="444">
        <v>3</v>
      </c>
      <c r="F284" s="444">
        <v>368.49</v>
      </c>
      <c r="G284" s="444">
        <v>169.5</v>
      </c>
      <c r="H284" s="444">
        <v>5.56</v>
      </c>
      <c r="I284" s="444">
        <v>30</v>
      </c>
      <c r="J284" s="444">
        <v>573.54999999999995</v>
      </c>
      <c r="K284" s="445">
        <v>44698</v>
      </c>
      <c r="L284" s="445">
        <v>44704</v>
      </c>
      <c r="M284" t="e">
        <f>VLOOKUP(A284,#REF!,1,FALSE)</f>
        <v>#REF!</v>
      </c>
      <c r="N284">
        <f>VLOOKUP(A284,'REGISTRO ELEGIBLES(NOViG29MAYO'!$B$3:$Q$1031,1,FALSE)</f>
        <v>1057577994</v>
      </c>
    </row>
    <row r="285" spans="1:14" ht="15.75">
      <c r="A285" s="441">
        <v>1038411279</v>
      </c>
      <c r="B285" s="442" t="s">
        <v>1068</v>
      </c>
      <c r="C285" s="442">
        <v>439</v>
      </c>
      <c r="D285" s="443" t="s">
        <v>1929</v>
      </c>
      <c r="E285" s="444">
        <v>3</v>
      </c>
      <c r="F285" s="444">
        <v>368.49</v>
      </c>
      <c r="G285" s="444">
        <v>169</v>
      </c>
      <c r="H285" s="444">
        <v>3.39</v>
      </c>
      <c r="I285" s="444">
        <v>0</v>
      </c>
      <c r="J285" s="444">
        <v>540.88</v>
      </c>
      <c r="K285" s="445">
        <v>44698</v>
      </c>
      <c r="L285" s="445">
        <v>44704</v>
      </c>
      <c r="M285" t="e">
        <f>VLOOKUP(A285,#REF!,1,FALSE)</f>
        <v>#REF!</v>
      </c>
      <c r="N285">
        <f>VLOOKUP(A285,'REGISTRO ELEGIBLES(NOViG29MAYO'!$B$3:$Q$1031,1,FALSE)</f>
        <v>1038411279</v>
      </c>
    </row>
    <row r="286" spans="1:14" ht="15.75">
      <c r="A286" s="441">
        <v>1049638513</v>
      </c>
      <c r="B286" s="442" t="s">
        <v>1197</v>
      </c>
      <c r="C286" s="442">
        <v>439</v>
      </c>
      <c r="D286" s="443" t="s">
        <v>1929</v>
      </c>
      <c r="E286" s="444">
        <v>3</v>
      </c>
      <c r="F286" s="444">
        <v>325.17</v>
      </c>
      <c r="G286" s="444">
        <v>150.5</v>
      </c>
      <c r="H286" s="444">
        <v>18.22</v>
      </c>
      <c r="I286" s="444">
        <v>45</v>
      </c>
      <c r="J286" s="444">
        <v>538.89</v>
      </c>
      <c r="K286" s="445">
        <v>44698</v>
      </c>
      <c r="L286" s="445">
        <v>44704</v>
      </c>
      <c r="M286" t="e">
        <f>VLOOKUP(A286,#REF!,1,FALSE)</f>
        <v>#REF!</v>
      </c>
      <c r="N286">
        <f>VLOOKUP(A286,'REGISTRO ELEGIBLES(NOViG29MAYO'!$B$3:$Q$1031,1,FALSE)</f>
        <v>1049638513</v>
      </c>
    </row>
    <row r="287" spans="1:14" ht="15.75">
      <c r="A287" s="441">
        <v>1118560512</v>
      </c>
      <c r="B287" s="442" t="s">
        <v>1380</v>
      </c>
      <c r="C287" s="442">
        <v>439</v>
      </c>
      <c r="D287" s="443" t="s">
        <v>1929</v>
      </c>
      <c r="E287" s="444">
        <v>3</v>
      </c>
      <c r="F287" s="444">
        <v>310.74</v>
      </c>
      <c r="G287" s="444">
        <v>158.5</v>
      </c>
      <c r="H287" s="444">
        <v>38.56</v>
      </c>
      <c r="I287" s="444">
        <v>15</v>
      </c>
      <c r="J287" s="444">
        <v>522.79999999999995</v>
      </c>
      <c r="K287" s="445">
        <v>44698</v>
      </c>
      <c r="L287" s="445">
        <v>44704</v>
      </c>
      <c r="M287" t="e">
        <f>VLOOKUP(A287,#REF!,1,FALSE)</f>
        <v>#REF!</v>
      </c>
      <c r="N287">
        <f>VLOOKUP(A287,'REGISTRO ELEGIBLES(NOViG29MAYO'!$B$3:$Q$1031,1,FALSE)</f>
        <v>1118560512</v>
      </c>
    </row>
    <row r="288" spans="1:14" ht="15.75">
      <c r="A288" s="441">
        <v>1118566664</v>
      </c>
      <c r="B288" s="442" t="s">
        <v>1382</v>
      </c>
      <c r="C288" s="442">
        <v>439</v>
      </c>
      <c r="D288" s="443" t="s">
        <v>1929</v>
      </c>
      <c r="E288" s="444">
        <v>3</v>
      </c>
      <c r="F288" s="444">
        <v>354.06</v>
      </c>
      <c r="G288" s="444">
        <v>156.5</v>
      </c>
      <c r="H288" s="444">
        <v>2.78</v>
      </c>
      <c r="I288" s="444">
        <v>0</v>
      </c>
      <c r="J288" s="444">
        <v>513.34</v>
      </c>
      <c r="K288" s="445">
        <v>44698</v>
      </c>
      <c r="L288" s="445">
        <v>44704</v>
      </c>
      <c r="M288" t="e">
        <f>VLOOKUP(A288,#REF!,1,FALSE)</f>
        <v>#REF!</v>
      </c>
      <c r="N288">
        <f>VLOOKUP(A288,'REGISTRO ELEGIBLES(NOViG29MAYO'!$B$3:$Q$1031,1,FALSE)</f>
        <v>1118566664</v>
      </c>
    </row>
    <row r="289" spans="1:14" ht="15.75">
      <c r="A289" s="441">
        <v>53062928</v>
      </c>
      <c r="B289" s="442" t="s">
        <v>937</v>
      </c>
      <c r="C289" s="442">
        <v>439</v>
      </c>
      <c r="D289" s="443" t="s">
        <v>1939</v>
      </c>
      <c r="E289" s="444">
        <v>4</v>
      </c>
      <c r="F289" s="444">
        <v>426.3</v>
      </c>
      <c r="G289" s="444">
        <v>160</v>
      </c>
      <c r="H289" s="444">
        <v>29.17</v>
      </c>
      <c r="I289" s="444">
        <v>15</v>
      </c>
      <c r="J289" s="444">
        <v>630.47</v>
      </c>
      <c r="K289" s="445">
        <v>44698</v>
      </c>
      <c r="L289" s="445">
        <v>44704</v>
      </c>
      <c r="M289" t="e">
        <f>VLOOKUP(A289,#REF!,1,FALSE)</f>
        <v>#REF!</v>
      </c>
      <c r="N289">
        <f>VLOOKUP(A289,'REGISTRO ELEGIBLES(NOViG29MAYO'!$B$3:$Q$1031,1,FALSE)</f>
        <v>53062928</v>
      </c>
    </row>
    <row r="290" spans="1:14" ht="15.75">
      <c r="A290" s="441">
        <v>7185802</v>
      </c>
      <c r="B290" s="442" t="s">
        <v>657</v>
      </c>
      <c r="C290" s="442">
        <v>439</v>
      </c>
      <c r="D290" s="443" t="s">
        <v>1939</v>
      </c>
      <c r="E290" s="444">
        <v>4</v>
      </c>
      <c r="F290" s="444">
        <v>328.58</v>
      </c>
      <c r="G290" s="444">
        <v>144.5</v>
      </c>
      <c r="H290" s="444">
        <v>53.89</v>
      </c>
      <c r="I290" s="444">
        <v>70</v>
      </c>
      <c r="J290" s="444">
        <v>596.97</v>
      </c>
      <c r="K290" s="445">
        <v>44698</v>
      </c>
      <c r="L290" s="445">
        <v>44704</v>
      </c>
      <c r="M290" t="e">
        <f>VLOOKUP(A290,#REF!,1,FALSE)</f>
        <v>#REF!</v>
      </c>
      <c r="N290">
        <f>VLOOKUP(A290,'REGISTRO ELEGIBLES(NOViG29MAYO'!$B$3:$Q$1031,1,FALSE)</f>
        <v>7185802</v>
      </c>
    </row>
    <row r="291" spans="1:14" ht="15.75">
      <c r="A291" s="441">
        <v>1018410995</v>
      </c>
      <c r="B291" s="442" t="s">
        <v>1041</v>
      </c>
      <c r="C291" s="442">
        <v>439</v>
      </c>
      <c r="D291" s="443" t="s">
        <v>1939</v>
      </c>
      <c r="E291" s="444">
        <v>4</v>
      </c>
      <c r="F291" s="444">
        <v>398.37</v>
      </c>
      <c r="G291" s="444">
        <v>163</v>
      </c>
      <c r="H291" s="444">
        <v>14.56</v>
      </c>
      <c r="I291" s="444">
        <v>20</v>
      </c>
      <c r="J291" s="444">
        <v>595.92999999999995</v>
      </c>
      <c r="K291" s="445">
        <v>44698</v>
      </c>
      <c r="L291" s="445">
        <v>44704</v>
      </c>
      <c r="M291" t="e">
        <f>VLOOKUP(A291,#REF!,1,FALSE)</f>
        <v>#REF!</v>
      </c>
      <c r="N291">
        <f>VLOOKUP(A291,'REGISTRO ELEGIBLES(NOViG29MAYO'!$B$3:$Q$1031,1,FALSE)</f>
        <v>1018410995</v>
      </c>
    </row>
    <row r="292" spans="1:14" ht="15.75">
      <c r="A292" s="441">
        <v>46385435</v>
      </c>
      <c r="B292" s="442" t="s">
        <v>874</v>
      </c>
      <c r="C292" s="442">
        <v>439</v>
      </c>
      <c r="D292" s="443" t="s">
        <v>1939</v>
      </c>
      <c r="E292" s="444">
        <v>4</v>
      </c>
      <c r="F292" s="444">
        <v>342.53</v>
      </c>
      <c r="G292" s="444">
        <v>162</v>
      </c>
      <c r="H292" s="444">
        <v>54.22</v>
      </c>
      <c r="I292" s="444">
        <v>0</v>
      </c>
      <c r="J292" s="444">
        <v>558.75</v>
      </c>
      <c r="K292" s="445">
        <v>44698</v>
      </c>
      <c r="L292" s="445">
        <v>44704</v>
      </c>
      <c r="M292" t="e">
        <f>VLOOKUP(A292,#REF!,1,FALSE)</f>
        <v>#REF!</v>
      </c>
      <c r="N292">
        <f>VLOOKUP(A292,'REGISTRO ELEGIBLES(NOViG29MAYO'!$B$3:$Q$1031,1,FALSE)</f>
        <v>46385435</v>
      </c>
    </row>
    <row r="293" spans="1:14" ht="15.75">
      <c r="A293" s="441">
        <v>52868777</v>
      </c>
      <c r="B293" s="442" t="s">
        <v>928</v>
      </c>
      <c r="C293" s="442">
        <v>439</v>
      </c>
      <c r="D293" s="443" t="s">
        <v>1940</v>
      </c>
      <c r="E293" s="444">
        <v>3</v>
      </c>
      <c r="F293" s="444">
        <v>465.42</v>
      </c>
      <c r="G293" s="444">
        <v>151</v>
      </c>
      <c r="H293" s="444">
        <v>100</v>
      </c>
      <c r="I293" s="444">
        <v>5</v>
      </c>
      <c r="J293" s="444">
        <v>721.42</v>
      </c>
      <c r="K293" s="445">
        <v>44698</v>
      </c>
      <c r="L293" s="445">
        <v>44704</v>
      </c>
      <c r="M293" t="e">
        <f>VLOOKUP(A293,#REF!,1,FALSE)</f>
        <v>#REF!</v>
      </c>
      <c r="N293">
        <f>VLOOKUP(A293,'REGISTRO ELEGIBLES(NOViG29MAYO'!$B$3:$Q$1031,1,FALSE)</f>
        <v>52868777</v>
      </c>
    </row>
    <row r="294" spans="1:14" ht="15.75">
      <c r="A294" s="441">
        <v>40031437</v>
      </c>
      <c r="B294" s="442" t="s">
        <v>795</v>
      </c>
      <c r="C294" s="442">
        <v>439</v>
      </c>
      <c r="D294" s="443" t="s">
        <v>1940</v>
      </c>
      <c r="E294" s="444">
        <v>3</v>
      </c>
      <c r="F294" s="444">
        <v>355.32</v>
      </c>
      <c r="G294" s="444">
        <v>158.5</v>
      </c>
      <c r="H294" s="444">
        <v>100</v>
      </c>
      <c r="I294" s="444">
        <v>35</v>
      </c>
      <c r="J294" s="444">
        <v>648.82000000000005</v>
      </c>
      <c r="K294" s="445">
        <v>44698</v>
      </c>
      <c r="L294" s="445">
        <v>44704</v>
      </c>
      <c r="M294" t="e">
        <f>VLOOKUP(A294,#REF!,1,FALSE)</f>
        <v>#REF!</v>
      </c>
      <c r="N294">
        <f>VLOOKUP(A294,'REGISTRO ELEGIBLES(NOViG29MAYO'!$B$3:$Q$1031,1,FALSE)</f>
        <v>40031437</v>
      </c>
    </row>
    <row r="295" spans="1:14" ht="15.75">
      <c r="A295" s="441">
        <v>7167586</v>
      </c>
      <c r="B295" s="442" t="s">
        <v>609</v>
      </c>
      <c r="C295" s="442">
        <v>439</v>
      </c>
      <c r="D295" s="443" t="s">
        <v>1940</v>
      </c>
      <c r="E295" s="444">
        <v>3</v>
      </c>
      <c r="F295" s="444">
        <v>327.8</v>
      </c>
      <c r="G295" s="444">
        <v>162</v>
      </c>
      <c r="H295" s="444">
        <v>100</v>
      </c>
      <c r="I295" s="444">
        <v>50</v>
      </c>
      <c r="J295" s="444">
        <v>639.79999999999995</v>
      </c>
      <c r="K295" s="445">
        <v>44698</v>
      </c>
      <c r="L295" s="445">
        <v>44704</v>
      </c>
      <c r="M295" t="e">
        <f>VLOOKUP(A295,#REF!,1,FALSE)</f>
        <v>#REF!</v>
      </c>
      <c r="N295">
        <f>VLOOKUP(A295,'REGISTRO ELEGIBLES(NOViG29MAYO'!$B$3:$Q$1031,1,FALSE)</f>
        <v>7167586</v>
      </c>
    </row>
    <row r="296" spans="1:14" ht="15.75">
      <c r="A296" s="441">
        <v>40040390</v>
      </c>
      <c r="B296" s="442" t="s">
        <v>808</v>
      </c>
      <c r="C296" s="442">
        <v>439</v>
      </c>
      <c r="D296" s="443" t="s">
        <v>1940</v>
      </c>
      <c r="E296" s="444">
        <v>3</v>
      </c>
      <c r="F296" s="444">
        <v>341.55</v>
      </c>
      <c r="G296" s="444">
        <v>157</v>
      </c>
      <c r="H296" s="444">
        <v>100</v>
      </c>
      <c r="I296" s="444">
        <v>20</v>
      </c>
      <c r="J296" s="444">
        <v>618.54999999999995</v>
      </c>
      <c r="K296" s="445">
        <v>44698</v>
      </c>
      <c r="L296" s="445">
        <v>44704</v>
      </c>
      <c r="M296" t="e">
        <f>VLOOKUP(A296,#REF!,1,FALSE)</f>
        <v>#REF!</v>
      </c>
      <c r="N296">
        <f>VLOOKUP(A296,'REGISTRO ELEGIBLES(NOViG29MAYO'!$B$3:$Q$1031,1,FALSE)</f>
        <v>40040390</v>
      </c>
    </row>
    <row r="297" spans="1:14" ht="15.75">
      <c r="A297" s="441">
        <v>23438730</v>
      </c>
      <c r="B297" s="442" t="s">
        <v>695</v>
      </c>
      <c r="C297" s="442">
        <v>439</v>
      </c>
      <c r="D297" s="443" t="s">
        <v>1940</v>
      </c>
      <c r="E297" s="444">
        <v>3</v>
      </c>
      <c r="F297" s="444">
        <v>314.02999999999997</v>
      </c>
      <c r="G297" s="444">
        <v>141</v>
      </c>
      <c r="H297" s="444">
        <v>100</v>
      </c>
      <c r="I297" s="444">
        <v>35</v>
      </c>
      <c r="J297" s="444">
        <v>590.03</v>
      </c>
      <c r="K297" s="445">
        <v>44698</v>
      </c>
      <c r="L297" s="445">
        <v>44704</v>
      </c>
      <c r="M297" t="e">
        <f>VLOOKUP(A297,#REF!,1,FALSE)</f>
        <v>#REF!</v>
      </c>
      <c r="N297">
        <f>VLOOKUP(A297,'REGISTRO ELEGIBLES(NOViG29MAYO'!$B$3:$Q$1031,1,FALSE)</f>
        <v>23438730</v>
      </c>
    </row>
    <row r="298" spans="1:14" ht="15.75">
      <c r="A298" s="441">
        <v>7180607</v>
      </c>
      <c r="B298" s="442" t="s">
        <v>635</v>
      </c>
      <c r="C298" s="442">
        <v>439</v>
      </c>
      <c r="D298" s="443" t="s">
        <v>1940</v>
      </c>
      <c r="E298" s="444">
        <v>3</v>
      </c>
      <c r="F298" s="444">
        <v>327.8</v>
      </c>
      <c r="G298" s="444">
        <v>155.5</v>
      </c>
      <c r="H298" s="444">
        <v>43.5</v>
      </c>
      <c r="I298" s="444">
        <v>5</v>
      </c>
      <c r="J298" s="444">
        <v>531.79999999999995</v>
      </c>
      <c r="K298" s="445">
        <v>44698</v>
      </c>
      <c r="L298" s="445">
        <v>44704</v>
      </c>
      <c r="M298" t="e">
        <f>VLOOKUP(A298,#REF!,1,FALSE)</f>
        <v>#REF!</v>
      </c>
      <c r="N298">
        <f>VLOOKUP(A298,'REGISTRO ELEGIBLES(NOViG29MAYO'!$B$3:$Q$1031,1,FALSE)</f>
        <v>7180607</v>
      </c>
    </row>
    <row r="299" spans="1:14" ht="15.75">
      <c r="A299" s="441">
        <v>1053346719</v>
      </c>
      <c r="B299" s="442" t="s">
        <v>1259</v>
      </c>
      <c r="C299" s="442">
        <v>439</v>
      </c>
      <c r="D299" s="443" t="s">
        <v>1</v>
      </c>
      <c r="E299" s="444" t="s">
        <v>2370</v>
      </c>
      <c r="F299" s="444">
        <v>493.61</v>
      </c>
      <c r="G299" s="444">
        <v>139.5</v>
      </c>
      <c r="H299" s="444">
        <v>72</v>
      </c>
      <c r="I299" s="444">
        <v>30</v>
      </c>
      <c r="J299" s="444">
        <v>735.11</v>
      </c>
      <c r="K299" s="445">
        <v>44698</v>
      </c>
      <c r="L299" s="445">
        <v>44704</v>
      </c>
      <c r="M299" t="e">
        <f>VLOOKUP(A299,#REF!,1,FALSE)</f>
        <v>#REF!</v>
      </c>
      <c r="N299">
        <f>VLOOKUP(A299,'REGISTRO ELEGIBLES(NOViG29MAYO'!$B$3:$Q$1031,1,FALSE)</f>
        <v>1053346719</v>
      </c>
    </row>
    <row r="300" spans="1:14" ht="15.75">
      <c r="A300" s="441">
        <v>1049602264</v>
      </c>
      <c r="B300" s="442" t="s">
        <v>1072</v>
      </c>
      <c r="C300" s="442">
        <v>439</v>
      </c>
      <c r="D300" s="443" t="s">
        <v>1</v>
      </c>
      <c r="E300" s="444" t="s">
        <v>2370</v>
      </c>
      <c r="F300" s="444">
        <v>360.29</v>
      </c>
      <c r="G300" s="444">
        <v>166</v>
      </c>
      <c r="H300" s="444">
        <v>100</v>
      </c>
      <c r="I300" s="444">
        <v>40</v>
      </c>
      <c r="J300" s="444">
        <v>666.29</v>
      </c>
      <c r="K300" s="445">
        <v>44698</v>
      </c>
      <c r="L300" s="445">
        <v>44704</v>
      </c>
      <c r="M300" t="e">
        <f>VLOOKUP(A300,#REF!,1,FALSE)</f>
        <v>#REF!</v>
      </c>
      <c r="N300">
        <f>VLOOKUP(A300,'REGISTRO ELEGIBLES(NOViG29MAYO'!$B$3:$Q$1031,1,FALSE)</f>
        <v>1049602264</v>
      </c>
    </row>
    <row r="301" spans="1:14" ht="15.75">
      <c r="A301" s="441">
        <v>74372586</v>
      </c>
      <c r="B301" s="442" t="s">
        <v>988</v>
      </c>
      <c r="C301" s="442">
        <v>439</v>
      </c>
      <c r="D301" s="443" t="s">
        <v>1</v>
      </c>
      <c r="E301" s="444" t="s">
        <v>2370</v>
      </c>
      <c r="F301" s="444">
        <v>389.91</v>
      </c>
      <c r="G301" s="444">
        <v>137</v>
      </c>
      <c r="H301" s="444">
        <v>100</v>
      </c>
      <c r="I301" s="444">
        <v>25</v>
      </c>
      <c r="J301" s="444">
        <v>651.91</v>
      </c>
      <c r="K301" s="445">
        <v>44698</v>
      </c>
      <c r="L301" s="445">
        <v>44704</v>
      </c>
      <c r="M301" t="e">
        <f>VLOOKUP(A301,#REF!,1,FALSE)</f>
        <v>#REF!</v>
      </c>
      <c r="N301">
        <f>VLOOKUP(A301,'REGISTRO ELEGIBLES(NOViG29MAYO'!$B$3:$Q$1031,1,FALSE)</f>
        <v>74372586</v>
      </c>
    </row>
    <row r="302" spans="1:14" ht="15.75">
      <c r="A302" s="441">
        <v>7164232</v>
      </c>
      <c r="B302" s="442" t="s">
        <v>603</v>
      </c>
      <c r="C302" s="442">
        <v>439</v>
      </c>
      <c r="D302" s="443" t="s">
        <v>1</v>
      </c>
      <c r="E302" s="444" t="s">
        <v>2370</v>
      </c>
      <c r="F302" s="444">
        <v>345.47</v>
      </c>
      <c r="G302" s="444">
        <v>168.5</v>
      </c>
      <c r="H302" s="444">
        <v>100</v>
      </c>
      <c r="I302" s="444">
        <v>35</v>
      </c>
      <c r="J302" s="444">
        <v>648.97</v>
      </c>
      <c r="K302" s="445">
        <v>44698</v>
      </c>
      <c r="L302" s="445">
        <v>44704</v>
      </c>
      <c r="M302" t="e">
        <f>VLOOKUP(A302,#REF!,1,FALSE)</f>
        <v>#REF!</v>
      </c>
      <c r="N302">
        <f>VLOOKUP(A302,'REGISTRO ELEGIBLES(NOViG29MAYO'!$B$3:$Q$1031,1,FALSE)</f>
        <v>7164232</v>
      </c>
    </row>
    <row r="303" spans="1:14" ht="15.75">
      <c r="A303" s="441">
        <v>74358424</v>
      </c>
      <c r="B303" s="442" t="s">
        <v>979</v>
      </c>
      <c r="C303" s="442">
        <v>439</v>
      </c>
      <c r="D303" s="443" t="s">
        <v>1</v>
      </c>
      <c r="E303" s="444" t="s">
        <v>2370</v>
      </c>
      <c r="F303" s="444">
        <v>389.91</v>
      </c>
      <c r="G303" s="444">
        <v>152.5</v>
      </c>
      <c r="H303" s="444">
        <v>100</v>
      </c>
      <c r="I303" s="444">
        <v>0</v>
      </c>
      <c r="J303" s="444">
        <v>642.41</v>
      </c>
      <c r="K303" s="445">
        <v>44698</v>
      </c>
      <c r="L303" s="445">
        <v>44704</v>
      </c>
      <c r="M303" t="e">
        <f>VLOOKUP(A303,#REF!,1,FALSE)</f>
        <v>#REF!</v>
      </c>
      <c r="N303">
        <f>VLOOKUP(A303,'REGISTRO ELEGIBLES(NOViG29MAYO'!$B$3:$Q$1031,1,FALSE)</f>
        <v>74358424</v>
      </c>
    </row>
    <row r="304" spans="1:14" ht="15.75">
      <c r="A304" s="441">
        <v>46671858</v>
      </c>
      <c r="B304" s="442" t="s">
        <v>899</v>
      </c>
      <c r="C304" s="442">
        <v>439</v>
      </c>
      <c r="D304" s="443" t="s">
        <v>1</v>
      </c>
      <c r="E304" s="444" t="s">
        <v>2370</v>
      </c>
      <c r="F304" s="444">
        <v>419.54</v>
      </c>
      <c r="G304" s="444">
        <v>70.5</v>
      </c>
      <c r="H304" s="444">
        <v>100</v>
      </c>
      <c r="I304" s="444">
        <v>20</v>
      </c>
      <c r="J304" s="444">
        <v>610.04</v>
      </c>
      <c r="K304" s="445">
        <v>44698</v>
      </c>
      <c r="L304" s="445">
        <v>44704</v>
      </c>
      <c r="M304" t="e">
        <f>VLOOKUP(A304,#REF!,1,FALSE)</f>
        <v>#REF!</v>
      </c>
      <c r="N304">
        <f>VLOOKUP(A304,'REGISTRO ELEGIBLES(NOViG29MAYO'!$B$3:$Q$1031,1,FALSE)</f>
        <v>46671858</v>
      </c>
    </row>
    <row r="305" spans="1:14" ht="15.75">
      <c r="A305" s="441">
        <v>7178589</v>
      </c>
      <c r="B305" s="442" t="s">
        <v>625</v>
      </c>
      <c r="C305" s="442">
        <v>439</v>
      </c>
      <c r="D305" s="443" t="s">
        <v>1</v>
      </c>
      <c r="E305" s="444" t="s">
        <v>2370</v>
      </c>
      <c r="F305" s="444">
        <v>315.83999999999997</v>
      </c>
      <c r="G305" s="444">
        <v>139.5</v>
      </c>
      <c r="H305" s="444">
        <v>42.89</v>
      </c>
      <c r="I305" s="444">
        <v>0</v>
      </c>
      <c r="J305" s="444">
        <v>498.23</v>
      </c>
      <c r="K305" s="445">
        <v>44698</v>
      </c>
      <c r="L305" s="445">
        <v>44704</v>
      </c>
      <c r="M305" t="e">
        <f>VLOOKUP(A305,#REF!,1,FALSE)</f>
        <v>#REF!</v>
      </c>
      <c r="N305">
        <f>VLOOKUP(A305,'REGISTRO ELEGIBLES(NOViG29MAYO'!$B$3:$Q$1031,1,FALSE)</f>
        <v>7178589</v>
      </c>
    </row>
    <row r="306" spans="1:14" ht="15.75">
      <c r="A306" s="441">
        <v>40046969</v>
      </c>
      <c r="B306" s="442" t="s">
        <v>833</v>
      </c>
      <c r="C306" s="442">
        <v>439</v>
      </c>
      <c r="D306" s="443" t="s">
        <v>2846</v>
      </c>
      <c r="E306" s="444" t="s">
        <v>2370</v>
      </c>
      <c r="F306" s="444">
        <v>519.11</v>
      </c>
      <c r="G306" s="444">
        <v>169.5</v>
      </c>
      <c r="H306" s="444">
        <v>100</v>
      </c>
      <c r="I306" s="444">
        <v>20</v>
      </c>
      <c r="J306" s="444">
        <v>808.61</v>
      </c>
      <c r="K306" s="445">
        <v>44698</v>
      </c>
      <c r="L306" s="445">
        <v>44704</v>
      </c>
      <c r="M306" t="e">
        <f>VLOOKUP(A306,#REF!,1,FALSE)</f>
        <v>#REF!</v>
      </c>
      <c r="N306">
        <f>VLOOKUP(A306,'REGISTRO ELEGIBLES(NOViG29MAYO'!$B$3:$Q$1031,1,FALSE)</f>
        <v>40046969</v>
      </c>
    </row>
    <row r="307" spans="1:14" ht="15.75">
      <c r="A307" s="441">
        <v>1057589481</v>
      </c>
      <c r="B307" s="442" t="s">
        <v>1323</v>
      </c>
      <c r="C307" s="442">
        <v>439</v>
      </c>
      <c r="D307" s="443" t="s">
        <v>2846</v>
      </c>
      <c r="E307" s="444" t="s">
        <v>2370</v>
      </c>
      <c r="F307" s="444">
        <v>454.82</v>
      </c>
      <c r="G307" s="444">
        <v>157.5</v>
      </c>
      <c r="H307" s="444">
        <v>60.78</v>
      </c>
      <c r="I307" s="444">
        <v>40</v>
      </c>
      <c r="J307" s="444">
        <v>713.1</v>
      </c>
      <c r="K307" s="445">
        <v>44698</v>
      </c>
      <c r="L307" s="445">
        <v>44704</v>
      </c>
      <c r="M307" t="e">
        <f>VLOOKUP(A307,#REF!,1,FALSE)</f>
        <v>#REF!</v>
      </c>
      <c r="N307">
        <f>VLOOKUP(A307,'REGISTRO ELEGIBLES(NOViG29MAYO'!$B$3:$Q$1031,1,FALSE)</f>
        <v>1057589481</v>
      </c>
    </row>
    <row r="308" spans="1:14" ht="15.75">
      <c r="A308" s="441">
        <v>46672627</v>
      </c>
      <c r="B308" s="442" t="s">
        <v>900</v>
      </c>
      <c r="C308" s="442">
        <v>439</v>
      </c>
      <c r="D308" s="443" t="s">
        <v>2846</v>
      </c>
      <c r="E308" s="444" t="s">
        <v>2370</v>
      </c>
      <c r="F308" s="444">
        <v>390.51</v>
      </c>
      <c r="G308" s="444">
        <v>143</v>
      </c>
      <c r="H308" s="444">
        <v>100</v>
      </c>
      <c r="I308" s="444">
        <v>20</v>
      </c>
      <c r="J308" s="444">
        <v>653.51</v>
      </c>
      <c r="K308" s="445">
        <v>44698</v>
      </c>
      <c r="L308" s="445">
        <v>44704</v>
      </c>
      <c r="M308" t="e">
        <f>VLOOKUP(A308,#REF!,1,FALSE)</f>
        <v>#REF!</v>
      </c>
      <c r="N308">
        <f>VLOOKUP(A308,'REGISTRO ELEGIBLES(NOViG29MAYO'!$B$3:$Q$1031,1,FALSE)</f>
        <v>46672627</v>
      </c>
    </row>
    <row r="309" spans="1:14" ht="15.75">
      <c r="A309" s="441">
        <v>80075514</v>
      </c>
      <c r="B309" s="442" t="s">
        <v>1009</v>
      </c>
      <c r="C309" s="442">
        <v>439</v>
      </c>
      <c r="D309" s="443" t="s">
        <v>2846</v>
      </c>
      <c r="E309" s="444" t="s">
        <v>2370</v>
      </c>
      <c r="F309" s="444">
        <v>390.51</v>
      </c>
      <c r="G309" s="444">
        <v>156.5</v>
      </c>
      <c r="H309" s="444">
        <v>85.72</v>
      </c>
      <c r="I309" s="444">
        <v>20</v>
      </c>
      <c r="J309" s="444">
        <v>652.73</v>
      </c>
      <c r="K309" s="445">
        <v>44698</v>
      </c>
      <c r="L309" s="445">
        <v>44704</v>
      </c>
      <c r="M309" t="e">
        <f>VLOOKUP(A309,#REF!,1,FALSE)</f>
        <v>#REF!</v>
      </c>
      <c r="N309">
        <f>VLOOKUP(A309,'REGISTRO ELEGIBLES(NOViG29MAYO'!$B$3:$Q$1031,1,FALSE)</f>
        <v>80075514</v>
      </c>
    </row>
    <row r="310" spans="1:14" ht="15.75">
      <c r="A310" s="441">
        <v>40049016</v>
      </c>
      <c r="B310" s="442" t="s">
        <v>843</v>
      </c>
      <c r="C310" s="442">
        <v>439</v>
      </c>
      <c r="D310" s="443" t="s">
        <v>2846</v>
      </c>
      <c r="E310" s="444" t="s">
        <v>2370</v>
      </c>
      <c r="F310" s="444">
        <v>358.37</v>
      </c>
      <c r="G310" s="444">
        <v>156.5</v>
      </c>
      <c r="H310" s="444">
        <v>78.39</v>
      </c>
      <c r="I310" s="444">
        <v>40</v>
      </c>
      <c r="J310" s="444">
        <v>633.26</v>
      </c>
      <c r="K310" s="445">
        <v>44698</v>
      </c>
      <c r="L310" s="445">
        <v>44704</v>
      </c>
      <c r="M310" t="e">
        <f>VLOOKUP(A310,#REF!,1,FALSE)</f>
        <v>#REF!</v>
      </c>
      <c r="N310">
        <f>VLOOKUP(A310,'REGISTRO ELEGIBLES(NOViG29MAYO'!$B$3:$Q$1031,1,FALSE)</f>
        <v>40049016</v>
      </c>
    </row>
    <row r="311" spans="1:14" ht="15.75">
      <c r="A311" s="441">
        <v>23973833</v>
      </c>
      <c r="B311" s="442" t="s">
        <v>711</v>
      </c>
      <c r="C311" s="442">
        <v>439</v>
      </c>
      <c r="D311" s="443" t="s">
        <v>2846</v>
      </c>
      <c r="E311" s="444" t="s">
        <v>2370</v>
      </c>
      <c r="F311" s="444">
        <v>374.45</v>
      </c>
      <c r="G311" s="444">
        <v>166</v>
      </c>
      <c r="H311" s="444">
        <v>50.78</v>
      </c>
      <c r="I311" s="444">
        <v>25</v>
      </c>
      <c r="J311" s="444">
        <v>616.23</v>
      </c>
      <c r="K311" s="445">
        <v>44698</v>
      </c>
      <c r="L311" s="445">
        <v>44704</v>
      </c>
      <c r="M311" t="e">
        <f>VLOOKUP(A311,#REF!,1,FALSE)</f>
        <v>#REF!</v>
      </c>
      <c r="N311">
        <f>VLOOKUP(A311,'REGISTRO ELEGIBLES(NOViG29MAYO'!$B$3:$Q$1031,1,FALSE)</f>
        <v>23973833</v>
      </c>
    </row>
    <row r="312" spans="1:14" ht="15.75">
      <c r="A312" s="441">
        <v>1016022300</v>
      </c>
      <c r="B312" s="442" t="s">
        <v>1036</v>
      </c>
      <c r="C312" s="442">
        <v>439</v>
      </c>
      <c r="D312" s="443" t="s">
        <v>2846</v>
      </c>
      <c r="E312" s="444" t="s">
        <v>2370</v>
      </c>
      <c r="F312" s="444">
        <v>374.45</v>
      </c>
      <c r="G312" s="444">
        <v>137.5</v>
      </c>
      <c r="H312" s="444">
        <v>73.72</v>
      </c>
      <c r="I312" s="444">
        <v>30</v>
      </c>
      <c r="J312" s="444">
        <v>615.66999999999996</v>
      </c>
      <c r="K312" s="445">
        <v>44698</v>
      </c>
      <c r="L312" s="445">
        <v>44704</v>
      </c>
      <c r="M312" t="e">
        <f>VLOOKUP(A312,#REF!,1,FALSE)</f>
        <v>#REF!</v>
      </c>
      <c r="N312">
        <f>VLOOKUP(A312,'REGISTRO ELEGIBLES(NOViG29MAYO'!$B$3:$Q$1031,1,FALSE)</f>
        <v>1016022300</v>
      </c>
    </row>
    <row r="313" spans="1:14" ht="15.75">
      <c r="A313" s="441">
        <v>1026262031</v>
      </c>
      <c r="B313" s="442" t="s">
        <v>1054</v>
      </c>
      <c r="C313" s="442">
        <v>439</v>
      </c>
      <c r="D313" s="443" t="s">
        <v>2846</v>
      </c>
      <c r="E313" s="444" t="s">
        <v>2370</v>
      </c>
      <c r="F313" s="444">
        <v>358.37</v>
      </c>
      <c r="G313" s="444">
        <v>154</v>
      </c>
      <c r="H313" s="444">
        <v>100</v>
      </c>
      <c r="I313" s="444">
        <v>0</v>
      </c>
      <c r="J313" s="444">
        <v>612.37</v>
      </c>
      <c r="K313" s="445">
        <v>44698</v>
      </c>
      <c r="L313" s="445">
        <v>44704</v>
      </c>
      <c r="M313" t="e">
        <f>VLOOKUP(A313,#REF!,1,FALSE)</f>
        <v>#REF!</v>
      </c>
      <c r="N313">
        <f>VLOOKUP(A313,'REGISTRO ELEGIBLES(NOViG29MAYO'!$B$3:$Q$1031,1,FALSE)</f>
        <v>1026262031</v>
      </c>
    </row>
    <row r="314" spans="1:14" ht="15.75">
      <c r="A314" s="441">
        <v>1016014317</v>
      </c>
      <c r="B314" s="442" t="s">
        <v>1035</v>
      </c>
      <c r="C314" s="442">
        <v>439</v>
      </c>
      <c r="D314" s="443" t="s">
        <v>2846</v>
      </c>
      <c r="E314" s="444" t="s">
        <v>2370</v>
      </c>
      <c r="F314" s="444">
        <v>422.66</v>
      </c>
      <c r="G314" s="444">
        <v>161.5</v>
      </c>
      <c r="H314" s="444">
        <v>24.44</v>
      </c>
      <c r="I314" s="444">
        <v>0</v>
      </c>
      <c r="J314" s="444">
        <v>608.6</v>
      </c>
      <c r="K314" s="445">
        <v>44698</v>
      </c>
      <c r="L314" s="445">
        <v>44704</v>
      </c>
      <c r="M314" t="e">
        <f>VLOOKUP(A314,#REF!,1,FALSE)</f>
        <v>#REF!</v>
      </c>
      <c r="N314">
        <f>VLOOKUP(A314,'REGISTRO ELEGIBLES(NOViG29MAYO'!$B$3:$Q$1031,1,FALSE)</f>
        <v>1016014317</v>
      </c>
    </row>
    <row r="315" spans="1:14" ht="15.75">
      <c r="A315" s="441">
        <v>9536129</v>
      </c>
      <c r="B315" s="442" t="s">
        <v>685</v>
      </c>
      <c r="C315" s="442">
        <v>439</v>
      </c>
      <c r="D315" s="443" t="s">
        <v>2846</v>
      </c>
      <c r="E315" s="444" t="s">
        <v>2370</v>
      </c>
      <c r="F315" s="444">
        <v>390.51</v>
      </c>
      <c r="G315" s="444">
        <v>170</v>
      </c>
      <c r="H315" s="444">
        <v>12.56</v>
      </c>
      <c r="I315" s="444">
        <v>25</v>
      </c>
      <c r="J315" s="444">
        <v>598.07000000000005</v>
      </c>
      <c r="K315" s="445">
        <v>44698</v>
      </c>
      <c r="L315" s="445">
        <v>44704</v>
      </c>
      <c r="M315" t="e">
        <f>VLOOKUP(A315,#REF!,1,FALSE)</f>
        <v>#REF!</v>
      </c>
      <c r="N315">
        <f>VLOOKUP(A315,'REGISTRO ELEGIBLES(NOViG29MAYO'!$B$3:$Q$1031,1,FALSE)</f>
        <v>9536129</v>
      </c>
    </row>
    <row r="316" spans="1:14" ht="15.75">
      <c r="A316" s="441">
        <v>7178939</v>
      </c>
      <c r="B316" s="442" t="s">
        <v>627</v>
      </c>
      <c r="C316" s="442">
        <v>439</v>
      </c>
      <c r="D316" s="443" t="s">
        <v>2846</v>
      </c>
      <c r="E316" s="444" t="s">
        <v>2370</v>
      </c>
      <c r="F316" s="444">
        <v>374.45</v>
      </c>
      <c r="G316" s="444">
        <v>168</v>
      </c>
      <c r="H316" s="444">
        <v>19.170000000000002</v>
      </c>
      <c r="I316" s="444">
        <v>30</v>
      </c>
      <c r="J316" s="444">
        <v>591.62</v>
      </c>
      <c r="K316" s="445">
        <v>44698</v>
      </c>
      <c r="L316" s="445">
        <v>44704</v>
      </c>
      <c r="M316" t="e">
        <f>VLOOKUP(A316,#REF!,1,FALSE)</f>
        <v>#REF!</v>
      </c>
      <c r="N316">
        <f>VLOOKUP(A316,'REGISTRO ELEGIBLES(NOViG29MAYO'!$B$3:$Q$1031,1,FALSE)</f>
        <v>7178939</v>
      </c>
    </row>
    <row r="317" spans="1:14" ht="15.75">
      <c r="A317" s="441">
        <v>1049618080</v>
      </c>
      <c r="B317" s="442" t="s">
        <v>1125</v>
      </c>
      <c r="C317" s="442">
        <v>439</v>
      </c>
      <c r="D317" s="443" t="s">
        <v>2846</v>
      </c>
      <c r="E317" s="444" t="s">
        <v>2370</v>
      </c>
      <c r="F317" s="444">
        <v>406.59</v>
      </c>
      <c r="G317" s="444">
        <v>139.5</v>
      </c>
      <c r="H317" s="444">
        <v>11.67</v>
      </c>
      <c r="I317" s="444">
        <v>30</v>
      </c>
      <c r="J317" s="444">
        <v>587.76</v>
      </c>
      <c r="K317" s="445">
        <v>44698</v>
      </c>
      <c r="L317" s="445">
        <v>44704</v>
      </c>
      <c r="M317" t="e">
        <f>VLOOKUP(A317,#REF!,1,FALSE)</f>
        <v>#REF!</v>
      </c>
      <c r="N317">
        <f>VLOOKUP(A317,'REGISTRO ELEGIBLES(NOViG29MAYO'!$B$3:$Q$1031,1,FALSE)</f>
        <v>1049618080</v>
      </c>
    </row>
    <row r="318" spans="1:14" ht="15.75">
      <c r="A318" s="441">
        <v>7179092</v>
      </c>
      <c r="B318" s="442" t="s">
        <v>629</v>
      </c>
      <c r="C318" s="442">
        <v>439</v>
      </c>
      <c r="D318" s="443" t="s">
        <v>2846</v>
      </c>
      <c r="E318" s="444" t="s">
        <v>2370</v>
      </c>
      <c r="F318" s="444">
        <v>326.22000000000003</v>
      </c>
      <c r="G318" s="444">
        <v>177.5</v>
      </c>
      <c r="H318" s="444">
        <v>0</v>
      </c>
      <c r="I318" s="444">
        <v>40</v>
      </c>
      <c r="J318" s="444">
        <v>543.72</v>
      </c>
      <c r="K318" s="445">
        <v>44698</v>
      </c>
      <c r="L318" s="445">
        <v>44704</v>
      </c>
      <c r="M318" t="e">
        <f>VLOOKUP(A318,#REF!,1,FALSE)</f>
        <v>#REF!</v>
      </c>
      <c r="N318">
        <f>VLOOKUP(A318,'REGISTRO ELEGIBLES(NOViG29MAYO'!$B$3:$Q$1031,1,FALSE)</f>
        <v>7179092</v>
      </c>
    </row>
    <row r="319" spans="1:14" ht="15.75">
      <c r="A319" s="441">
        <v>1049635258</v>
      </c>
      <c r="B319" s="442" t="s">
        <v>1183</v>
      </c>
      <c r="C319" s="442">
        <v>439</v>
      </c>
      <c r="D319" s="443" t="s">
        <v>2846</v>
      </c>
      <c r="E319" s="444" t="s">
        <v>2370</v>
      </c>
      <c r="F319" s="444">
        <v>310.16000000000003</v>
      </c>
      <c r="G319" s="444">
        <v>164.5</v>
      </c>
      <c r="H319" s="444">
        <v>34.78</v>
      </c>
      <c r="I319" s="444">
        <v>10</v>
      </c>
      <c r="J319" s="444">
        <v>519.44000000000005</v>
      </c>
      <c r="K319" s="445">
        <v>44698</v>
      </c>
      <c r="L319" s="445">
        <v>44704</v>
      </c>
      <c r="M319" t="e">
        <f>VLOOKUP(A319,#REF!,1,FALSE)</f>
        <v>#REF!</v>
      </c>
      <c r="N319">
        <f>VLOOKUP(A319,'REGISTRO ELEGIBLES(NOViG29MAYO'!$B$3:$Q$1031,1,FALSE)</f>
        <v>1049635258</v>
      </c>
    </row>
    <row r="320" spans="1:14" ht="15.75">
      <c r="A320" s="441">
        <v>1032435829</v>
      </c>
      <c r="B320" s="442" t="s">
        <v>1062</v>
      </c>
      <c r="C320" s="442">
        <v>439</v>
      </c>
      <c r="D320" s="443" t="s">
        <v>2846</v>
      </c>
      <c r="E320" s="444" t="s">
        <v>2370</v>
      </c>
      <c r="F320" s="444">
        <v>326.22000000000003</v>
      </c>
      <c r="G320" s="444">
        <v>150.5</v>
      </c>
      <c r="H320" s="444">
        <v>25.78</v>
      </c>
      <c r="I320" s="444">
        <v>0</v>
      </c>
      <c r="J320" s="444">
        <v>502.5</v>
      </c>
      <c r="K320" s="445">
        <v>44698</v>
      </c>
      <c r="L320" s="445">
        <v>44704</v>
      </c>
      <c r="M320" t="e">
        <f>VLOOKUP(A320,#REF!,1,FALSE)</f>
        <v>#REF!</v>
      </c>
      <c r="N320">
        <f>VLOOKUP(A320,'REGISTRO ELEGIBLES(NOViG29MAYO'!$B$3:$Q$1031,1,FALSE)</f>
        <v>1032435829</v>
      </c>
    </row>
    <row r="321" spans="1:14" ht="15.75">
      <c r="A321" s="441">
        <v>74814489</v>
      </c>
      <c r="B321" s="442" t="s">
        <v>998</v>
      </c>
      <c r="C321" s="442">
        <v>439</v>
      </c>
      <c r="D321" s="443" t="s">
        <v>2847</v>
      </c>
      <c r="E321" s="444" t="s">
        <v>2370</v>
      </c>
      <c r="F321" s="444">
        <v>600</v>
      </c>
      <c r="G321" s="444">
        <v>176.5</v>
      </c>
      <c r="H321" s="444">
        <v>100</v>
      </c>
      <c r="I321" s="444">
        <v>65</v>
      </c>
      <c r="J321" s="444">
        <v>941.5</v>
      </c>
      <c r="K321" s="445">
        <v>44698</v>
      </c>
      <c r="L321" s="445">
        <v>44704</v>
      </c>
      <c r="M321" t="e">
        <f>VLOOKUP(A321,#REF!,1,FALSE)</f>
        <v>#REF!</v>
      </c>
      <c r="N321">
        <f>VLOOKUP(A321,'REGISTRO ELEGIBLES(NOViG29MAYO'!$B$3:$Q$1031,1,FALSE)</f>
        <v>74814489</v>
      </c>
    </row>
    <row r="322" spans="1:14" ht="15.75">
      <c r="A322" s="441">
        <v>74379056</v>
      </c>
      <c r="B322" s="442" t="s">
        <v>993</v>
      </c>
      <c r="C322" s="442">
        <v>439</v>
      </c>
      <c r="D322" s="443" t="s">
        <v>2847</v>
      </c>
      <c r="E322" s="444" t="s">
        <v>2370</v>
      </c>
      <c r="F322" s="444">
        <v>576.79999999999995</v>
      </c>
      <c r="G322" s="444">
        <v>164.5</v>
      </c>
      <c r="H322" s="444">
        <v>100</v>
      </c>
      <c r="I322" s="444">
        <v>0</v>
      </c>
      <c r="J322" s="444">
        <v>841.3</v>
      </c>
      <c r="K322" s="445">
        <v>44698</v>
      </c>
      <c r="L322" s="445">
        <v>44704</v>
      </c>
      <c r="M322" t="e">
        <f>VLOOKUP(A322,#REF!,1,FALSE)</f>
        <v>#REF!</v>
      </c>
      <c r="N322">
        <f>VLOOKUP(A322,'REGISTRO ELEGIBLES(NOViG29MAYO'!$B$3:$Q$1031,1,FALSE)</f>
        <v>74379056</v>
      </c>
    </row>
    <row r="323" spans="1:14" ht="15.75">
      <c r="A323" s="441">
        <v>7171306</v>
      </c>
      <c r="B323" s="442" t="s">
        <v>614</v>
      </c>
      <c r="C323" s="442">
        <v>439</v>
      </c>
      <c r="D323" s="443" t="s">
        <v>2847</v>
      </c>
      <c r="E323" s="444" t="s">
        <v>2370</v>
      </c>
      <c r="F323" s="444">
        <v>513.79999999999995</v>
      </c>
      <c r="G323" s="444">
        <v>167.5</v>
      </c>
      <c r="H323" s="444">
        <v>100</v>
      </c>
      <c r="I323" s="444">
        <v>60</v>
      </c>
      <c r="J323" s="444">
        <v>841.3</v>
      </c>
      <c r="K323" s="445">
        <v>44698</v>
      </c>
      <c r="L323" s="445">
        <v>44704</v>
      </c>
      <c r="M323" t="e">
        <f>VLOOKUP(A323,#REF!,1,FALSE)</f>
        <v>#REF!</v>
      </c>
      <c r="N323">
        <f>VLOOKUP(A323,'REGISTRO ELEGIBLES(NOViG29MAYO'!$B$3:$Q$1031,1,FALSE)</f>
        <v>7171306</v>
      </c>
    </row>
    <row r="324" spans="1:14" ht="15.75">
      <c r="A324" s="441">
        <v>7176785</v>
      </c>
      <c r="B324" s="442" t="s">
        <v>620</v>
      </c>
      <c r="C324" s="442">
        <v>439</v>
      </c>
      <c r="D324" s="443" t="s">
        <v>2847</v>
      </c>
      <c r="E324" s="444" t="s">
        <v>2370</v>
      </c>
      <c r="F324" s="444">
        <v>513.79999999999995</v>
      </c>
      <c r="G324" s="444">
        <v>143.5</v>
      </c>
      <c r="H324" s="444">
        <v>100</v>
      </c>
      <c r="I324" s="444">
        <v>50</v>
      </c>
      <c r="J324" s="444">
        <v>807.3</v>
      </c>
      <c r="K324" s="445">
        <v>44698</v>
      </c>
      <c r="L324" s="445">
        <v>44704</v>
      </c>
      <c r="M324" t="e">
        <f>VLOOKUP(A324,#REF!,1,FALSE)</f>
        <v>#REF!</v>
      </c>
      <c r="N324">
        <f>VLOOKUP(A324,'REGISTRO ELEGIBLES(NOViG29MAYO'!$B$3:$Q$1031,1,FALSE)</f>
        <v>7176785</v>
      </c>
    </row>
    <row r="325" spans="1:14" ht="15.75">
      <c r="A325" s="441">
        <v>80069125</v>
      </c>
      <c r="B325" s="442" t="s">
        <v>1008</v>
      </c>
      <c r="C325" s="442">
        <v>439</v>
      </c>
      <c r="D325" s="443" t="s">
        <v>2847</v>
      </c>
      <c r="E325" s="444" t="s">
        <v>2370</v>
      </c>
      <c r="F325" s="444">
        <v>435.03</v>
      </c>
      <c r="G325" s="444">
        <v>163.5</v>
      </c>
      <c r="H325" s="444">
        <v>100</v>
      </c>
      <c r="I325" s="444">
        <v>45</v>
      </c>
      <c r="J325" s="444">
        <v>743.53</v>
      </c>
      <c r="K325" s="445">
        <v>44698</v>
      </c>
      <c r="L325" s="445">
        <v>44704</v>
      </c>
      <c r="M325" t="e">
        <f>VLOOKUP(A325,#REF!,1,FALSE)</f>
        <v>#REF!</v>
      </c>
      <c r="N325">
        <f>VLOOKUP(A325,'REGISTRO ELEGIBLES(NOViG29MAYO'!$B$3:$Q$1031,1,FALSE)</f>
        <v>80069125</v>
      </c>
    </row>
    <row r="326" spans="1:14" ht="15.75">
      <c r="A326" s="441">
        <v>1049606303</v>
      </c>
      <c r="B326" s="442" t="s">
        <v>1085</v>
      </c>
      <c r="C326" s="442">
        <v>439</v>
      </c>
      <c r="D326" s="443" t="s">
        <v>2847</v>
      </c>
      <c r="E326" s="444" t="s">
        <v>2370</v>
      </c>
      <c r="F326" s="444">
        <v>387.77</v>
      </c>
      <c r="G326" s="444">
        <v>159</v>
      </c>
      <c r="H326" s="444">
        <v>100</v>
      </c>
      <c r="I326" s="444">
        <v>90</v>
      </c>
      <c r="J326" s="444">
        <v>736.77</v>
      </c>
      <c r="K326" s="445">
        <v>44698</v>
      </c>
      <c r="L326" s="445">
        <v>44704</v>
      </c>
      <c r="M326" t="e">
        <f>VLOOKUP(A326,#REF!,1,FALSE)</f>
        <v>#REF!</v>
      </c>
      <c r="N326">
        <f>VLOOKUP(A326,'REGISTRO ELEGIBLES(NOViG29MAYO'!$B$3:$Q$1031,1,FALSE)</f>
        <v>1049606303</v>
      </c>
    </row>
    <row r="327" spans="1:14" ht="15.75">
      <c r="A327" s="441">
        <v>74080084</v>
      </c>
      <c r="B327" s="442" t="s">
        <v>945</v>
      </c>
      <c r="C327" s="442">
        <v>439</v>
      </c>
      <c r="D327" s="443" t="s">
        <v>2847</v>
      </c>
      <c r="E327" s="444" t="s">
        <v>2370</v>
      </c>
      <c r="F327" s="444">
        <v>435.03</v>
      </c>
      <c r="G327" s="444">
        <v>169</v>
      </c>
      <c r="H327" s="444">
        <v>69.33</v>
      </c>
      <c r="I327" s="444">
        <v>60</v>
      </c>
      <c r="J327" s="444">
        <v>733.36</v>
      </c>
      <c r="K327" s="445">
        <v>44698</v>
      </c>
      <c r="L327" s="445">
        <v>44704</v>
      </c>
      <c r="M327" t="e">
        <f>VLOOKUP(A327,#REF!,1,FALSE)</f>
        <v>#REF!</v>
      </c>
      <c r="N327">
        <f>VLOOKUP(A327,'REGISTRO ELEGIBLES(NOViG29MAYO'!$B$3:$Q$1031,1,FALSE)</f>
        <v>74080084</v>
      </c>
    </row>
    <row r="328" spans="1:14" ht="15.75">
      <c r="A328" s="441">
        <v>1049602466</v>
      </c>
      <c r="B328" s="442" t="s">
        <v>1073</v>
      </c>
      <c r="C328" s="442">
        <v>439</v>
      </c>
      <c r="D328" s="443" t="s">
        <v>2847</v>
      </c>
      <c r="E328" s="444" t="s">
        <v>2370</v>
      </c>
      <c r="F328" s="444">
        <v>435.03</v>
      </c>
      <c r="G328" s="444">
        <v>173</v>
      </c>
      <c r="H328" s="444">
        <v>94.17</v>
      </c>
      <c r="I328" s="444">
        <v>0</v>
      </c>
      <c r="J328" s="444">
        <v>702.2</v>
      </c>
      <c r="K328" s="445">
        <v>44698</v>
      </c>
      <c r="L328" s="445">
        <v>44704</v>
      </c>
      <c r="M328" t="e">
        <f>VLOOKUP(A328,#REF!,1,FALSE)</f>
        <v>#REF!</v>
      </c>
      <c r="N328">
        <f>VLOOKUP(A328,'REGISTRO ELEGIBLES(NOViG29MAYO'!$B$3:$Q$1031,1,FALSE)</f>
        <v>1049602466</v>
      </c>
    </row>
    <row r="329" spans="1:14" ht="15.75">
      <c r="A329" s="441">
        <v>33376021</v>
      </c>
      <c r="B329" s="442" t="s">
        <v>753</v>
      </c>
      <c r="C329" s="442">
        <v>439</v>
      </c>
      <c r="D329" s="443" t="s">
        <v>2847</v>
      </c>
      <c r="E329" s="444" t="s">
        <v>2370</v>
      </c>
      <c r="F329" s="444">
        <v>419.28</v>
      </c>
      <c r="G329" s="444">
        <v>155</v>
      </c>
      <c r="H329" s="444">
        <v>100</v>
      </c>
      <c r="I329" s="444">
        <v>20</v>
      </c>
      <c r="J329" s="444">
        <v>694.28</v>
      </c>
      <c r="K329" s="445">
        <v>44698</v>
      </c>
      <c r="L329" s="445">
        <v>44704</v>
      </c>
      <c r="M329" t="e">
        <f>VLOOKUP(A329,#REF!,1,FALSE)</f>
        <v>#REF!</v>
      </c>
      <c r="N329">
        <f>VLOOKUP(A329,'REGISTRO ELEGIBLES(NOViG29MAYO'!$B$3:$Q$1031,1,FALSE)</f>
        <v>33376021</v>
      </c>
    </row>
    <row r="330" spans="1:14" ht="15.75">
      <c r="A330" s="441">
        <v>33366530</v>
      </c>
      <c r="B330" s="442" t="s">
        <v>725</v>
      </c>
      <c r="C330" s="442">
        <v>439</v>
      </c>
      <c r="D330" s="443" t="s">
        <v>2847</v>
      </c>
      <c r="E330" s="444" t="s">
        <v>2370</v>
      </c>
      <c r="F330" s="444">
        <v>356.27</v>
      </c>
      <c r="G330" s="444">
        <v>171.5</v>
      </c>
      <c r="H330" s="444">
        <v>100</v>
      </c>
      <c r="I330" s="444">
        <v>65</v>
      </c>
      <c r="J330" s="444">
        <v>692.77</v>
      </c>
      <c r="K330" s="445">
        <v>44698</v>
      </c>
      <c r="L330" s="445">
        <v>44704</v>
      </c>
      <c r="M330" t="e">
        <f>VLOOKUP(A330,#REF!,1,FALSE)</f>
        <v>#REF!</v>
      </c>
      <c r="N330">
        <f>VLOOKUP(A330,'REGISTRO ELEGIBLES(NOViG29MAYO'!$B$3:$Q$1031,1,FALSE)</f>
        <v>33366530</v>
      </c>
    </row>
    <row r="331" spans="1:14" ht="15.75">
      <c r="A331" s="441">
        <v>7321266</v>
      </c>
      <c r="B331" s="442" t="s">
        <v>678</v>
      </c>
      <c r="C331" s="442">
        <v>439</v>
      </c>
      <c r="D331" s="443" t="s">
        <v>2847</v>
      </c>
      <c r="E331" s="444" t="s">
        <v>2370</v>
      </c>
      <c r="F331" s="444">
        <v>529.54999999999995</v>
      </c>
      <c r="G331" s="444">
        <v>68.5</v>
      </c>
      <c r="H331" s="444">
        <v>69.78</v>
      </c>
      <c r="I331" s="444">
        <v>20</v>
      </c>
      <c r="J331" s="444">
        <v>687.82</v>
      </c>
      <c r="K331" s="445">
        <v>44698</v>
      </c>
      <c r="L331" s="445">
        <v>44704</v>
      </c>
      <c r="M331" t="e">
        <f>VLOOKUP(A331,#REF!,1,FALSE)</f>
        <v>#REF!</v>
      </c>
      <c r="N331">
        <f>VLOOKUP(A331,'REGISTRO ELEGIBLES(NOViG29MAYO'!$B$3:$Q$1031,1,FALSE)</f>
        <v>7321266</v>
      </c>
    </row>
    <row r="332" spans="1:14" ht="15.75">
      <c r="A332" s="441">
        <v>1049611102</v>
      </c>
      <c r="B332" s="442" t="s">
        <v>1102</v>
      </c>
      <c r="C332" s="442">
        <v>439</v>
      </c>
      <c r="D332" s="443" t="s">
        <v>2847</v>
      </c>
      <c r="E332" s="444" t="s">
        <v>2370</v>
      </c>
      <c r="F332" s="444">
        <v>419.28</v>
      </c>
      <c r="G332" s="444">
        <v>145.5</v>
      </c>
      <c r="H332" s="444">
        <v>75.78</v>
      </c>
      <c r="I332" s="444">
        <v>40</v>
      </c>
      <c r="J332" s="444">
        <v>680.56</v>
      </c>
      <c r="K332" s="445">
        <v>44698</v>
      </c>
      <c r="L332" s="445">
        <v>44704</v>
      </c>
      <c r="M332" t="e">
        <f>VLOOKUP(A332,#REF!,1,FALSE)</f>
        <v>#REF!</v>
      </c>
      <c r="N332">
        <f>VLOOKUP(A332,'REGISTRO ELEGIBLES(NOViG29MAYO'!$B$3:$Q$1031,1,FALSE)</f>
        <v>1049611102</v>
      </c>
    </row>
    <row r="333" spans="1:14" ht="15.75">
      <c r="A333" s="441">
        <v>74365913</v>
      </c>
      <c r="B333" s="442" t="s">
        <v>982</v>
      </c>
      <c r="C333" s="442">
        <v>439</v>
      </c>
      <c r="D333" s="443" t="s">
        <v>2847</v>
      </c>
      <c r="E333" s="444" t="s">
        <v>2370</v>
      </c>
      <c r="F333" s="444">
        <v>309.02</v>
      </c>
      <c r="G333" s="444">
        <v>171</v>
      </c>
      <c r="H333" s="444">
        <v>100</v>
      </c>
      <c r="I333" s="444">
        <v>100</v>
      </c>
      <c r="J333" s="444">
        <v>680.02</v>
      </c>
      <c r="K333" s="445">
        <v>44698</v>
      </c>
      <c r="L333" s="445">
        <v>44704</v>
      </c>
      <c r="M333" t="e">
        <f>VLOOKUP(A333,#REF!,1,FALSE)</f>
        <v>#REF!</v>
      </c>
      <c r="N333">
        <f>VLOOKUP(A333,'REGISTRO ELEGIBLES(NOViG29MAYO'!$B$3:$Q$1031,1,FALSE)</f>
        <v>74365913</v>
      </c>
    </row>
    <row r="334" spans="1:14" ht="15.75">
      <c r="A334" s="441">
        <v>7181336</v>
      </c>
      <c r="B334" s="442" t="s">
        <v>638</v>
      </c>
      <c r="C334" s="442">
        <v>439</v>
      </c>
      <c r="D334" s="443" t="s">
        <v>2847</v>
      </c>
      <c r="E334" s="444" t="s">
        <v>2370</v>
      </c>
      <c r="F334" s="444">
        <v>387.77</v>
      </c>
      <c r="G334" s="444">
        <v>151</v>
      </c>
      <c r="H334" s="444">
        <v>100</v>
      </c>
      <c r="I334" s="444">
        <v>40</v>
      </c>
      <c r="J334" s="444">
        <v>678.77</v>
      </c>
      <c r="K334" s="445">
        <v>44698</v>
      </c>
      <c r="L334" s="445">
        <v>44704</v>
      </c>
      <c r="M334" t="e">
        <f>VLOOKUP(A334,#REF!,1,FALSE)</f>
        <v>#REF!</v>
      </c>
      <c r="N334">
        <f>VLOOKUP(A334,'REGISTRO ELEGIBLES(NOViG29MAYO'!$B$3:$Q$1031,1,FALSE)</f>
        <v>7181336</v>
      </c>
    </row>
    <row r="335" spans="1:14" ht="15.75">
      <c r="A335" s="441">
        <v>33378978</v>
      </c>
      <c r="B335" s="442" t="s">
        <v>762</v>
      </c>
      <c r="C335" s="442">
        <v>439</v>
      </c>
      <c r="D335" s="443" t="s">
        <v>2847</v>
      </c>
      <c r="E335" s="444" t="s">
        <v>2370</v>
      </c>
      <c r="F335" s="444">
        <v>387.77</v>
      </c>
      <c r="G335" s="444">
        <v>148</v>
      </c>
      <c r="H335" s="444">
        <v>88.22</v>
      </c>
      <c r="I335" s="444">
        <v>50</v>
      </c>
      <c r="J335" s="444">
        <v>673.99</v>
      </c>
      <c r="K335" s="445">
        <v>44698</v>
      </c>
      <c r="L335" s="445">
        <v>44704</v>
      </c>
      <c r="M335" t="e">
        <f>VLOOKUP(A335,#REF!,1,FALSE)</f>
        <v>#REF!</v>
      </c>
      <c r="N335">
        <f>VLOOKUP(A335,'REGISTRO ELEGIBLES(NOViG29MAYO'!$B$3:$Q$1031,1,FALSE)</f>
        <v>33378978</v>
      </c>
    </row>
    <row r="336" spans="1:14" ht="15.75">
      <c r="A336" s="441">
        <v>33365654</v>
      </c>
      <c r="B336" s="442" t="s">
        <v>720</v>
      </c>
      <c r="C336" s="442">
        <v>439</v>
      </c>
      <c r="D336" s="443" t="s">
        <v>2847</v>
      </c>
      <c r="E336" s="444" t="s">
        <v>2370</v>
      </c>
      <c r="F336" s="444">
        <v>340.52</v>
      </c>
      <c r="G336" s="444">
        <v>167.5</v>
      </c>
      <c r="H336" s="444">
        <v>100</v>
      </c>
      <c r="I336" s="444">
        <v>65</v>
      </c>
      <c r="J336" s="444">
        <v>673.02</v>
      </c>
      <c r="K336" s="445">
        <v>44698</v>
      </c>
      <c r="L336" s="445">
        <v>44704</v>
      </c>
      <c r="M336" t="e">
        <f>VLOOKUP(A336,#REF!,1,FALSE)</f>
        <v>#REF!</v>
      </c>
      <c r="N336">
        <f>VLOOKUP(A336,'REGISTRO ELEGIBLES(NOViG29MAYO'!$B$3:$Q$1031,1,FALSE)</f>
        <v>33365654</v>
      </c>
    </row>
    <row r="337" spans="1:14" ht="15.75">
      <c r="A337" s="441">
        <v>52713868</v>
      </c>
      <c r="B337" s="442" t="s">
        <v>925</v>
      </c>
      <c r="C337" s="442">
        <v>439</v>
      </c>
      <c r="D337" s="443" t="s">
        <v>2847</v>
      </c>
      <c r="E337" s="444" t="s">
        <v>2370</v>
      </c>
      <c r="F337" s="444">
        <v>324.77</v>
      </c>
      <c r="G337" s="444">
        <v>169.5</v>
      </c>
      <c r="H337" s="444">
        <v>100</v>
      </c>
      <c r="I337" s="444">
        <v>60</v>
      </c>
      <c r="J337" s="444">
        <v>654.27</v>
      </c>
      <c r="K337" s="445">
        <v>44698</v>
      </c>
      <c r="L337" s="445">
        <v>44704</v>
      </c>
      <c r="M337" t="e">
        <f>VLOOKUP(A337,#REF!,1,FALSE)</f>
        <v>#REF!</v>
      </c>
      <c r="N337">
        <f>VLOOKUP(A337,'REGISTRO ELEGIBLES(NOViG29MAYO'!$B$3:$Q$1031,1,FALSE)</f>
        <v>52713868</v>
      </c>
    </row>
    <row r="338" spans="1:14" ht="15.75">
      <c r="A338" s="441">
        <v>7160029</v>
      </c>
      <c r="B338" s="442" t="s">
        <v>598</v>
      </c>
      <c r="C338" s="442">
        <v>439</v>
      </c>
      <c r="D338" s="443" t="s">
        <v>2847</v>
      </c>
      <c r="E338" s="444" t="s">
        <v>2370</v>
      </c>
      <c r="F338" s="444">
        <v>340.52</v>
      </c>
      <c r="G338" s="444">
        <v>142</v>
      </c>
      <c r="H338" s="444">
        <v>100</v>
      </c>
      <c r="I338" s="444">
        <v>70</v>
      </c>
      <c r="J338" s="444">
        <v>652.52</v>
      </c>
      <c r="K338" s="445">
        <v>44698</v>
      </c>
      <c r="L338" s="445">
        <v>44704</v>
      </c>
      <c r="M338" t="e">
        <f>VLOOKUP(A338,#REF!,1,FALSE)</f>
        <v>#REF!</v>
      </c>
      <c r="N338">
        <f>VLOOKUP(A338,'REGISTRO ELEGIBLES(NOViG29MAYO'!$B$3:$Q$1031,1,FALSE)</f>
        <v>7160029</v>
      </c>
    </row>
    <row r="339" spans="1:14" ht="15.75">
      <c r="A339" s="441">
        <v>23449276</v>
      </c>
      <c r="B339" s="442" t="s">
        <v>696</v>
      </c>
      <c r="C339" s="442">
        <v>439</v>
      </c>
      <c r="D339" s="443" t="s">
        <v>2847</v>
      </c>
      <c r="E339" s="444" t="s">
        <v>2370</v>
      </c>
      <c r="F339" s="444">
        <v>309.02</v>
      </c>
      <c r="G339" s="444">
        <v>160</v>
      </c>
      <c r="H339" s="444">
        <v>100</v>
      </c>
      <c r="I339" s="444">
        <v>70</v>
      </c>
      <c r="J339" s="444">
        <v>639.02</v>
      </c>
      <c r="K339" s="445">
        <v>44698</v>
      </c>
      <c r="L339" s="445">
        <v>44704</v>
      </c>
      <c r="M339" t="e">
        <f>VLOOKUP(A339,#REF!,1,FALSE)</f>
        <v>#REF!</v>
      </c>
      <c r="N339">
        <f>VLOOKUP(A339,'REGISTRO ELEGIBLES(NOViG29MAYO'!$B$3:$Q$1031,1,FALSE)</f>
        <v>23449276</v>
      </c>
    </row>
    <row r="340" spans="1:14" ht="15.75">
      <c r="A340" s="441">
        <v>46452214</v>
      </c>
      <c r="B340" s="442" t="s">
        <v>879</v>
      </c>
      <c r="C340" s="442">
        <v>439</v>
      </c>
      <c r="D340" s="443" t="s">
        <v>2847</v>
      </c>
      <c r="E340" s="444" t="s">
        <v>2370</v>
      </c>
      <c r="F340" s="444">
        <v>309.02</v>
      </c>
      <c r="G340" s="444">
        <v>173.5</v>
      </c>
      <c r="H340" s="444">
        <v>100</v>
      </c>
      <c r="I340" s="444">
        <v>55</v>
      </c>
      <c r="J340" s="444">
        <v>637.52</v>
      </c>
      <c r="K340" s="445">
        <v>44698</v>
      </c>
      <c r="L340" s="445">
        <v>44704</v>
      </c>
      <c r="M340" t="e">
        <f>VLOOKUP(A340,#REF!,1,FALSE)</f>
        <v>#REF!</v>
      </c>
      <c r="N340">
        <f>VLOOKUP(A340,'REGISTRO ELEGIBLES(NOViG29MAYO'!$B$3:$Q$1031,1,FALSE)</f>
        <v>46452214</v>
      </c>
    </row>
    <row r="341" spans="1:14" ht="15.75">
      <c r="A341" s="441">
        <v>7178300</v>
      </c>
      <c r="B341" s="442" t="s">
        <v>624</v>
      </c>
      <c r="C341" s="442">
        <v>439</v>
      </c>
      <c r="D341" s="443" t="s">
        <v>2847</v>
      </c>
      <c r="E341" s="444" t="s">
        <v>2370</v>
      </c>
      <c r="F341" s="444">
        <v>356.27</v>
      </c>
      <c r="G341" s="444">
        <v>164.5</v>
      </c>
      <c r="H341" s="444">
        <v>100</v>
      </c>
      <c r="I341" s="444">
        <v>0</v>
      </c>
      <c r="J341" s="444">
        <v>620.77</v>
      </c>
      <c r="K341" s="445">
        <v>44698</v>
      </c>
      <c r="L341" s="445">
        <v>44704</v>
      </c>
      <c r="M341" t="e">
        <f>VLOOKUP(A341,#REF!,1,FALSE)</f>
        <v>#REF!</v>
      </c>
      <c r="N341">
        <f>VLOOKUP(A341,'REGISTRO ELEGIBLES(NOViG29MAYO'!$B$3:$Q$1031,1,FALSE)</f>
        <v>7178300</v>
      </c>
    </row>
    <row r="342" spans="1:14" ht="15.75">
      <c r="A342" s="441">
        <v>7165817</v>
      </c>
      <c r="B342" s="442" t="s">
        <v>605</v>
      </c>
      <c r="C342" s="442">
        <v>439</v>
      </c>
      <c r="D342" s="443" t="s">
        <v>2847</v>
      </c>
      <c r="E342" s="444" t="s">
        <v>2370</v>
      </c>
      <c r="F342" s="444">
        <v>309.02</v>
      </c>
      <c r="G342" s="444">
        <v>165.5</v>
      </c>
      <c r="H342" s="444">
        <v>100</v>
      </c>
      <c r="I342" s="444">
        <v>20</v>
      </c>
      <c r="J342" s="444">
        <v>594.52</v>
      </c>
      <c r="K342" s="445">
        <v>44698</v>
      </c>
      <c r="L342" s="445">
        <v>44704</v>
      </c>
      <c r="M342" t="e">
        <f>VLOOKUP(A342,#REF!,1,FALSE)</f>
        <v>#REF!</v>
      </c>
      <c r="N342">
        <f>VLOOKUP(A342,'REGISTRO ELEGIBLES(NOViG29MAYO'!$B$3:$Q$1031,1,FALSE)</f>
        <v>7165817</v>
      </c>
    </row>
    <row r="343" spans="1:14" ht="15.75">
      <c r="A343" s="441">
        <v>41182013</v>
      </c>
      <c r="B343" s="442" t="s">
        <v>850</v>
      </c>
      <c r="C343" s="442">
        <v>439</v>
      </c>
      <c r="D343" s="443" t="s">
        <v>2847</v>
      </c>
      <c r="E343" s="444" t="s">
        <v>2370</v>
      </c>
      <c r="F343" s="444">
        <v>324.77</v>
      </c>
      <c r="G343" s="444">
        <v>157</v>
      </c>
      <c r="H343" s="444">
        <v>62.44</v>
      </c>
      <c r="I343" s="444">
        <v>40</v>
      </c>
      <c r="J343" s="444">
        <v>584.21</v>
      </c>
      <c r="K343" s="445">
        <v>44698</v>
      </c>
      <c r="L343" s="445">
        <v>44704</v>
      </c>
      <c r="M343" t="e">
        <f>VLOOKUP(A343,#REF!,1,FALSE)</f>
        <v>#REF!</v>
      </c>
      <c r="N343">
        <f>VLOOKUP(A343,'REGISTRO ELEGIBLES(NOViG29MAYO'!$B$3:$Q$1031,1,FALSE)</f>
        <v>41182013</v>
      </c>
    </row>
    <row r="344" spans="1:14" ht="15.75">
      <c r="A344" s="446">
        <v>4053690</v>
      </c>
      <c r="B344" s="447" t="s">
        <v>580</v>
      </c>
      <c r="C344" s="447">
        <v>459</v>
      </c>
      <c r="D344" s="448" t="s">
        <v>564</v>
      </c>
      <c r="E344" s="449">
        <v>14</v>
      </c>
      <c r="F344" s="449">
        <v>600</v>
      </c>
      <c r="G344" s="449">
        <v>160.5</v>
      </c>
      <c r="H344" s="449">
        <v>100</v>
      </c>
      <c r="I344" s="449">
        <v>50</v>
      </c>
      <c r="J344" s="449">
        <v>910.5</v>
      </c>
      <c r="K344" s="450">
        <v>44705</v>
      </c>
      <c r="L344" s="450">
        <v>44712</v>
      </c>
      <c r="M344" t="e">
        <f>VLOOKUP(A344,#REF!,1,FALSE)</f>
        <v>#REF!</v>
      </c>
      <c r="N344">
        <f>VLOOKUP(A344,'REGISTRO ELEGIBLES(NOViG29MAYO'!$B$3:$Q$1031,1,FALSE)</f>
        <v>4053690</v>
      </c>
    </row>
    <row r="345" spans="1:14" ht="15.75">
      <c r="A345" s="446">
        <v>74369877</v>
      </c>
      <c r="B345" s="447" t="s">
        <v>984</v>
      </c>
      <c r="C345" s="447">
        <v>459</v>
      </c>
      <c r="D345" s="448" t="s">
        <v>564</v>
      </c>
      <c r="E345" s="449">
        <v>14</v>
      </c>
      <c r="F345" s="449">
        <v>537.45000000000005</v>
      </c>
      <c r="G345" s="449">
        <v>165.5</v>
      </c>
      <c r="H345" s="449">
        <v>100</v>
      </c>
      <c r="I345" s="449">
        <v>65</v>
      </c>
      <c r="J345" s="449">
        <v>867.95</v>
      </c>
      <c r="K345" s="450">
        <v>44705</v>
      </c>
      <c r="L345" s="450">
        <v>44712</v>
      </c>
      <c r="M345" t="e">
        <f>VLOOKUP(A345,#REF!,1,FALSE)</f>
        <v>#REF!</v>
      </c>
      <c r="N345">
        <f>VLOOKUP(A345,'REGISTRO ELEGIBLES(NOViG29MAYO'!$B$3:$Q$1031,1,FALSE)</f>
        <v>74369877</v>
      </c>
    </row>
    <row r="346" spans="1:14" ht="15.75">
      <c r="A346" s="446">
        <v>40048036</v>
      </c>
      <c r="B346" s="447" t="s">
        <v>839</v>
      </c>
      <c r="C346" s="447">
        <v>459</v>
      </c>
      <c r="D346" s="448" t="s">
        <v>564</v>
      </c>
      <c r="E346" s="449">
        <v>14</v>
      </c>
      <c r="F346" s="449">
        <v>570.65</v>
      </c>
      <c r="G346" s="449">
        <v>166</v>
      </c>
      <c r="H346" s="449">
        <v>86.89</v>
      </c>
      <c r="I346" s="449">
        <v>0</v>
      </c>
      <c r="J346" s="449">
        <v>823.54</v>
      </c>
      <c r="K346" s="450">
        <v>44705</v>
      </c>
      <c r="L346" s="450">
        <v>44712</v>
      </c>
      <c r="M346" t="e">
        <f>VLOOKUP(A346,#REF!,1,FALSE)</f>
        <v>#REF!</v>
      </c>
      <c r="N346">
        <f>VLOOKUP(A346,'REGISTRO ELEGIBLES(NOViG29MAYO'!$B$3:$Q$1031,1,FALSE)</f>
        <v>40048036</v>
      </c>
    </row>
    <row r="347" spans="1:14" ht="15.75">
      <c r="A347" s="446">
        <v>7180683</v>
      </c>
      <c r="B347" s="447" t="s">
        <v>636</v>
      </c>
      <c r="C347" s="447">
        <v>459</v>
      </c>
      <c r="D347" s="448" t="s">
        <v>564</v>
      </c>
      <c r="E347" s="449">
        <v>14</v>
      </c>
      <c r="F347" s="449">
        <v>487.65</v>
      </c>
      <c r="G347" s="449">
        <v>159</v>
      </c>
      <c r="H347" s="449">
        <v>100</v>
      </c>
      <c r="I347" s="449">
        <v>40</v>
      </c>
      <c r="J347" s="449">
        <v>786.65</v>
      </c>
      <c r="K347" s="450">
        <v>44705</v>
      </c>
      <c r="L347" s="450">
        <v>44712</v>
      </c>
      <c r="M347" t="e">
        <f>VLOOKUP(A347,#REF!,1,FALSE)</f>
        <v>#REF!</v>
      </c>
      <c r="N347">
        <f>VLOOKUP(A347,'REGISTRO ELEGIBLES(NOViG29MAYO'!$B$3:$Q$1031,1,FALSE)</f>
        <v>7180683</v>
      </c>
    </row>
    <row r="348" spans="1:14" ht="15.75">
      <c r="A348" s="446">
        <v>74371369</v>
      </c>
      <c r="B348" s="447" t="s">
        <v>987</v>
      </c>
      <c r="C348" s="447">
        <v>459</v>
      </c>
      <c r="D348" s="448" t="s">
        <v>564</v>
      </c>
      <c r="E348" s="449">
        <v>14</v>
      </c>
      <c r="F348" s="449">
        <v>471.05</v>
      </c>
      <c r="G348" s="449">
        <v>173</v>
      </c>
      <c r="H348" s="449">
        <v>100</v>
      </c>
      <c r="I348" s="449">
        <v>35</v>
      </c>
      <c r="J348" s="449">
        <v>779.05</v>
      </c>
      <c r="K348" s="450">
        <v>44705</v>
      </c>
      <c r="L348" s="450">
        <v>44712</v>
      </c>
      <c r="M348" t="e">
        <f>VLOOKUP(A348,#REF!,1,FALSE)</f>
        <v>#REF!</v>
      </c>
      <c r="N348">
        <f>VLOOKUP(A348,'REGISTRO ELEGIBLES(NOViG29MAYO'!$B$3:$Q$1031,1,FALSE)</f>
        <v>74371369</v>
      </c>
    </row>
    <row r="349" spans="1:14" ht="15.75">
      <c r="A349" s="446">
        <v>37514007</v>
      </c>
      <c r="B349" s="447" t="s">
        <v>781</v>
      </c>
      <c r="C349" s="447">
        <v>459</v>
      </c>
      <c r="D349" s="448" t="s">
        <v>564</v>
      </c>
      <c r="E349" s="449">
        <v>14</v>
      </c>
      <c r="F349" s="449">
        <v>487.65</v>
      </c>
      <c r="G349" s="449">
        <v>163.5</v>
      </c>
      <c r="H349" s="449">
        <v>100</v>
      </c>
      <c r="I349" s="449">
        <v>20</v>
      </c>
      <c r="J349" s="449">
        <v>771.15</v>
      </c>
      <c r="K349" s="450">
        <v>44705</v>
      </c>
      <c r="L349" s="450">
        <v>44712</v>
      </c>
      <c r="M349" t="e">
        <f>VLOOKUP(A349,#REF!,1,FALSE)</f>
        <v>#REF!</v>
      </c>
      <c r="N349">
        <f>VLOOKUP(A349,'REGISTRO ELEGIBLES(NOViG29MAYO'!$B$3:$Q$1031,1,FALSE)</f>
        <v>37514007</v>
      </c>
    </row>
    <row r="350" spans="1:14" ht="15.75">
      <c r="A350" s="446">
        <v>1049611578</v>
      </c>
      <c r="B350" s="447" t="s">
        <v>1105</v>
      </c>
      <c r="C350" s="447">
        <v>459</v>
      </c>
      <c r="D350" s="448" t="s">
        <v>564</v>
      </c>
      <c r="E350" s="449">
        <v>14</v>
      </c>
      <c r="F350" s="449">
        <v>454.46</v>
      </c>
      <c r="G350" s="449">
        <v>163.5</v>
      </c>
      <c r="H350" s="449">
        <v>100</v>
      </c>
      <c r="I350" s="449">
        <v>25</v>
      </c>
      <c r="J350" s="449">
        <v>742.96</v>
      </c>
      <c r="K350" s="450">
        <v>44705</v>
      </c>
      <c r="L350" s="450">
        <v>44712</v>
      </c>
      <c r="M350" t="e">
        <f>VLOOKUP(A350,#REF!,1,FALSE)</f>
        <v>#REF!</v>
      </c>
      <c r="N350">
        <f>VLOOKUP(A350,'REGISTRO ELEGIBLES(NOViG29MAYO'!$B$3:$Q$1031,1,FALSE)</f>
        <v>1049611578</v>
      </c>
    </row>
    <row r="351" spans="1:14" ht="15.75">
      <c r="A351" s="446">
        <v>9656489</v>
      </c>
      <c r="B351" s="447" t="s">
        <v>687</v>
      </c>
      <c r="C351" s="447">
        <v>459</v>
      </c>
      <c r="D351" s="448" t="s">
        <v>564</v>
      </c>
      <c r="E351" s="449">
        <v>14</v>
      </c>
      <c r="F351" s="449">
        <v>437.85</v>
      </c>
      <c r="G351" s="449">
        <v>168.5</v>
      </c>
      <c r="H351" s="449">
        <v>100</v>
      </c>
      <c r="I351" s="449">
        <v>20</v>
      </c>
      <c r="J351" s="449">
        <v>726.35</v>
      </c>
      <c r="K351" s="450">
        <v>44705</v>
      </c>
      <c r="L351" s="450">
        <v>44712</v>
      </c>
      <c r="M351" t="e">
        <f>VLOOKUP(A351,#REF!,1,FALSE)</f>
        <v>#REF!</v>
      </c>
      <c r="N351">
        <f>VLOOKUP(A351,'REGISTRO ELEGIBLES(NOViG29MAYO'!$B$3:$Q$1031,1,FALSE)</f>
        <v>9656489</v>
      </c>
    </row>
    <row r="352" spans="1:14" ht="15.75">
      <c r="A352" s="446">
        <v>7225700</v>
      </c>
      <c r="B352" s="447" t="s">
        <v>671</v>
      </c>
      <c r="C352" s="447">
        <v>459</v>
      </c>
      <c r="D352" s="448" t="s">
        <v>564</v>
      </c>
      <c r="E352" s="449">
        <v>14</v>
      </c>
      <c r="F352" s="449">
        <v>454.46</v>
      </c>
      <c r="G352" s="449">
        <v>166</v>
      </c>
      <c r="H352" s="449">
        <v>100</v>
      </c>
      <c r="I352" s="449">
        <v>4</v>
      </c>
      <c r="J352" s="449">
        <v>724.46</v>
      </c>
      <c r="K352" s="450">
        <v>44705</v>
      </c>
      <c r="L352" s="450">
        <v>44712</v>
      </c>
      <c r="M352" t="e">
        <f>VLOOKUP(A352,#REF!,1,FALSE)</f>
        <v>#REF!</v>
      </c>
      <c r="N352">
        <f>VLOOKUP(A352,'REGISTRO ELEGIBLES(NOViG29MAYO'!$B$3:$Q$1031,1,FALSE)</f>
        <v>7225700</v>
      </c>
    </row>
    <row r="353" spans="1:14" ht="15.75">
      <c r="A353" s="446">
        <v>1049625846</v>
      </c>
      <c r="B353" s="447" t="s">
        <v>1154</v>
      </c>
      <c r="C353" s="447">
        <v>459</v>
      </c>
      <c r="D353" s="448" t="s">
        <v>564</v>
      </c>
      <c r="E353" s="449">
        <v>14</v>
      </c>
      <c r="F353" s="449">
        <v>504.26</v>
      </c>
      <c r="G353" s="449">
        <v>153</v>
      </c>
      <c r="H353" s="449">
        <v>19.89</v>
      </c>
      <c r="I353" s="449">
        <v>25</v>
      </c>
      <c r="J353" s="449">
        <v>702.15</v>
      </c>
      <c r="K353" s="450">
        <v>44705</v>
      </c>
      <c r="L353" s="450">
        <v>44712</v>
      </c>
      <c r="M353" t="e">
        <f>VLOOKUP(A353,#REF!,1,FALSE)</f>
        <v>#REF!</v>
      </c>
      <c r="N353">
        <f>VLOOKUP(A353,'REGISTRO ELEGIBLES(NOViG29MAYO'!$B$3:$Q$1031,1,FALSE)</f>
        <v>1049625846</v>
      </c>
    </row>
    <row r="354" spans="1:14" ht="15.75">
      <c r="A354" s="446">
        <v>46377789</v>
      </c>
      <c r="B354" s="447" t="s">
        <v>860</v>
      </c>
      <c r="C354" s="447">
        <v>459</v>
      </c>
      <c r="D354" s="448" t="s">
        <v>564</v>
      </c>
      <c r="E354" s="449">
        <v>14</v>
      </c>
      <c r="F354" s="449">
        <v>404.66</v>
      </c>
      <c r="G354" s="449">
        <v>166.5</v>
      </c>
      <c r="H354" s="449">
        <v>100</v>
      </c>
      <c r="I354" s="449">
        <v>30</v>
      </c>
      <c r="J354" s="449">
        <v>701.16</v>
      </c>
      <c r="K354" s="450">
        <v>44705</v>
      </c>
      <c r="L354" s="450">
        <v>44712</v>
      </c>
      <c r="M354" t="e">
        <f>VLOOKUP(A354,#REF!,1,FALSE)</f>
        <v>#REF!</v>
      </c>
      <c r="N354">
        <f>VLOOKUP(A354,'REGISTRO ELEGIBLES(NOViG29MAYO'!$B$3:$Q$1031,1,FALSE)</f>
        <v>46377789</v>
      </c>
    </row>
    <row r="355" spans="1:14" ht="15.75">
      <c r="A355" s="446">
        <v>74360044</v>
      </c>
      <c r="B355" s="447" t="s">
        <v>980</v>
      </c>
      <c r="C355" s="447">
        <v>459</v>
      </c>
      <c r="D355" s="448" t="s">
        <v>564</v>
      </c>
      <c r="E355" s="449">
        <v>14</v>
      </c>
      <c r="F355" s="449">
        <v>371.45</v>
      </c>
      <c r="G355" s="449">
        <v>169</v>
      </c>
      <c r="H355" s="449">
        <v>100</v>
      </c>
      <c r="I355" s="449">
        <v>60</v>
      </c>
      <c r="J355" s="449">
        <v>700.45</v>
      </c>
      <c r="K355" s="450">
        <v>44705</v>
      </c>
      <c r="L355" s="450">
        <v>44712</v>
      </c>
      <c r="M355" t="e">
        <f>VLOOKUP(A355,#REF!,1,FALSE)</f>
        <v>#REF!</v>
      </c>
      <c r="N355">
        <f>VLOOKUP(A355,'REGISTRO ELEGIBLES(NOViG29MAYO'!$B$3:$Q$1031,1,FALSE)</f>
        <v>74360044</v>
      </c>
    </row>
    <row r="356" spans="1:14" ht="15.75">
      <c r="A356" s="446">
        <v>1049611127</v>
      </c>
      <c r="B356" s="447" t="s">
        <v>1103</v>
      </c>
      <c r="C356" s="447">
        <v>459</v>
      </c>
      <c r="D356" s="448" t="s">
        <v>564</v>
      </c>
      <c r="E356" s="449">
        <v>14</v>
      </c>
      <c r="F356" s="449">
        <v>471.05</v>
      </c>
      <c r="G356" s="449">
        <v>148.5</v>
      </c>
      <c r="H356" s="449">
        <v>30.89</v>
      </c>
      <c r="I356" s="449">
        <v>45</v>
      </c>
      <c r="J356" s="449">
        <v>695.44</v>
      </c>
      <c r="K356" s="450">
        <v>44705</v>
      </c>
      <c r="L356" s="450">
        <v>44712</v>
      </c>
      <c r="M356" t="e">
        <f>VLOOKUP(A356,#REF!,1,FALSE)</f>
        <v>#REF!</v>
      </c>
      <c r="N356">
        <f>VLOOKUP(A356,'REGISTRO ELEGIBLES(NOViG29MAYO'!$B$3:$Q$1031,1,FALSE)</f>
        <v>1049611127</v>
      </c>
    </row>
    <row r="357" spans="1:14" ht="15.75">
      <c r="A357" s="446">
        <v>40030402</v>
      </c>
      <c r="B357" s="447" t="s">
        <v>794</v>
      </c>
      <c r="C357" s="447">
        <v>459</v>
      </c>
      <c r="D357" s="448" t="s">
        <v>564</v>
      </c>
      <c r="E357" s="449">
        <v>14</v>
      </c>
      <c r="F357" s="449">
        <v>388.05</v>
      </c>
      <c r="G357" s="449">
        <v>151</v>
      </c>
      <c r="H357" s="449">
        <v>100</v>
      </c>
      <c r="I357" s="449">
        <v>45</v>
      </c>
      <c r="J357" s="449">
        <v>684.05</v>
      </c>
      <c r="K357" s="450">
        <v>44705</v>
      </c>
      <c r="L357" s="450">
        <v>44712</v>
      </c>
      <c r="M357" t="e">
        <f>VLOOKUP(A357,#REF!,1,FALSE)</f>
        <v>#REF!</v>
      </c>
      <c r="N357">
        <f>VLOOKUP(A357,'REGISTRO ELEGIBLES(NOViG29MAYO'!$B$3:$Q$1031,1,FALSE)</f>
        <v>40030402</v>
      </c>
    </row>
    <row r="358" spans="1:14" ht="15.75">
      <c r="A358" s="446">
        <v>16839567</v>
      </c>
      <c r="B358" s="447" t="s">
        <v>689</v>
      </c>
      <c r="C358" s="447">
        <v>459</v>
      </c>
      <c r="D358" s="448" t="s">
        <v>564</v>
      </c>
      <c r="E358" s="449">
        <v>14</v>
      </c>
      <c r="F358" s="449">
        <v>404.66</v>
      </c>
      <c r="G358" s="449">
        <v>161.5</v>
      </c>
      <c r="H358" s="449">
        <v>71.61</v>
      </c>
      <c r="I358" s="449">
        <v>45</v>
      </c>
      <c r="J358" s="449">
        <v>682.77</v>
      </c>
      <c r="K358" s="450">
        <v>44705</v>
      </c>
      <c r="L358" s="450">
        <v>44712</v>
      </c>
      <c r="M358" t="e">
        <f>VLOOKUP(A358,#REF!,1,FALSE)</f>
        <v>#REF!</v>
      </c>
      <c r="N358">
        <f>VLOOKUP(A358,'REGISTRO ELEGIBLES(NOViG29MAYO'!$B$3:$Q$1031,1,FALSE)</f>
        <v>16839567</v>
      </c>
    </row>
    <row r="359" spans="1:14" ht="15.75">
      <c r="A359" s="446">
        <v>46452704</v>
      </c>
      <c r="B359" s="447" t="s">
        <v>880</v>
      </c>
      <c r="C359" s="447">
        <v>459</v>
      </c>
      <c r="D359" s="448" t="s">
        <v>564</v>
      </c>
      <c r="E359" s="449">
        <v>14</v>
      </c>
      <c r="F359" s="449">
        <v>388.05</v>
      </c>
      <c r="G359" s="449">
        <v>160.5</v>
      </c>
      <c r="H359" s="449">
        <v>100</v>
      </c>
      <c r="I359" s="449">
        <v>30</v>
      </c>
      <c r="J359" s="449">
        <v>678.55</v>
      </c>
      <c r="K359" s="450">
        <v>44705</v>
      </c>
      <c r="L359" s="450">
        <v>44712</v>
      </c>
      <c r="M359" t="e">
        <f>VLOOKUP(A359,#REF!,1,FALSE)</f>
        <v>#REF!</v>
      </c>
      <c r="N359">
        <f>VLOOKUP(A359,'REGISTRO ELEGIBLES(NOViG29MAYO'!$B$3:$Q$1031,1,FALSE)</f>
        <v>46452704</v>
      </c>
    </row>
    <row r="360" spans="1:14" ht="15.75">
      <c r="A360" s="446">
        <v>46669342</v>
      </c>
      <c r="B360" s="447" t="s">
        <v>895</v>
      </c>
      <c r="C360" s="447">
        <v>459</v>
      </c>
      <c r="D360" s="448" t="s">
        <v>564</v>
      </c>
      <c r="E360" s="449">
        <v>14</v>
      </c>
      <c r="F360" s="449">
        <v>404.66</v>
      </c>
      <c r="G360" s="449">
        <v>149</v>
      </c>
      <c r="H360" s="449">
        <v>76.89</v>
      </c>
      <c r="I360" s="449">
        <v>30</v>
      </c>
      <c r="J360" s="449">
        <v>660.55</v>
      </c>
      <c r="K360" s="450">
        <v>44705</v>
      </c>
      <c r="L360" s="450">
        <v>44712</v>
      </c>
      <c r="M360" t="e">
        <f>VLOOKUP(A360,#REF!,1,FALSE)</f>
        <v>#REF!</v>
      </c>
      <c r="N360">
        <f>VLOOKUP(A360,'REGISTRO ELEGIBLES(NOViG29MAYO'!$B$3:$Q$1031,1,FALSE)</f>
        <v>46669342</v>
      </c>
    </row>
    <row r="361" spans="1:14" ht="15.75">
      <c r="A361" s="446">
        <v>7187954</v>
      </c>
      <c r="B361" s="447" t="s">
        <v>665</v>
      </c>
      <c r="C361" s="447">
        <v>459</v>
      </c>
      <c r="D361" s="448" t="s">
        <v>564</v>
      </c>
      <c r="E361" s="449">
        <v>14</v>
      </c>
      <c r="F361" s="449">
        <v>354.86</v>
      </c>
      <c r="G361" s="449">
        <v>142</v>
      </c>
      <c r="H361" s="449">
        <v>100</v>
      </c>
      <c r="I361" s="449">
        <v>60</v>
      </c>
      <c r="J361" s="449">
        <v>656.86</v>
      </c>
      <c r="K361" s="450">
        <v>44705</v>
      </c>
      <c r="L361" s="450">
        <v>44712</v>
      </c>
      <c r="M361" t="e">
        <f>VLOOKUP(A361,#REF!,1,FALSE)</f>
        <v>#REF!</v>
      </c>
      <c r="N361">
        <f>VLOOKUP(A361,'REGISTRO ELEGIBLES(NOViG29MAYO'!$B$3:$Q$1031,1,FALSE)</f>
        <v>7187954</v>
      </c>
    </row>
    <row r="362" spans="1:14" ht="15.75">
      <c r="A362" s="446">
        <v>1055273674</v>
      </c>
      <c r="B362" s="447" t="s">
        <v>1284</v>
      </c>
      <c r="C362" s="447">
        <v>459</v>
      </c>
      <c r="D362" s="448" t="s">
        <v>564</v>
      </c>
      <c r="E362" s="449">
        <v>14</v>
      </c>
      <c r="F362" s="449">
        <v>437.85</v>
      </c>
      <c r="G362" s="449">
        <v>152</v>
      </c>
      <c r="H362" s="449">
        <v>60.72</v>
      </c>
      <c r="I362" s="449">
        <v>0</v>
      </c>
      <c r="J362" s="449">
        <v>650.57000000000005</v>
      </c>
      <c r="K362" s="450">
        <v>44705</v>
      </c>
      <c r="L362" s="450">
        <v>44712</v>
      </c>
      <c r="M362" t="e">
        <f>VLOOKUP(A362,#REF!,1,FALSE)</f>
        <v>#REF!</v>
      </c>
      <c r="N362">
        <f>VLOOKUP(A362,'REGISTRO ELEGIBLES(NOViG29MAYO'!$B$3:$Q$1031,1,FALSE)</f>
        <v>1055273674</v>
      </c>
    </row>
    <row r="363" spans="1:14" ht="15.75">
      <c r="A363" s="446">
        <v>46372517</v>
      </c>
      <c r="B363" s="447" t="s">
        <v>855</v>
      </c>
      <c r="C363" s="447">
        <v>459</v>
      </c>
      <c r="D363" s="448" t="s">
        <v>564</v>
      </c>
      <c r="E363" s="449">
        <v>14</v>
      </c>
      <c r="F363" s="449">
        <v>371.45</v>
      </c>
      <c r="G363" s="449">
        <v>159</v>
      </c>
      <c r="H363" s="449">
        <v>100</v>
      </c>
      <c r="I363" s="449">
        <v>20</v>
      </c>
      <c r="J363" s="449">
        <v>650.45000000000005</v>
      </c>
      <c r="K363" s="450">
        <v>44705</v>
      </c>
      <c r="L363" s="450">
        <v>44712</v>
      </c>
      <c r="M363" t="e">
        <f>VLOOKUP(A363,#REF!,1,FALSE)</f>
        <v>#REF!</v>
      </c>
      <c r="N363">
        <f>VLOOKUP(A363,'REGISTRO ELEGIBLES(NOViG29MAYO'!$B$3:$Q$1031,1,FALSE)</f>
        <v>46372517</v>
      </c>
    </row>
    <row r="364" spans="1:14" ht="15.75">
      <c r="A364" s="446">
        <v>23622083</v>
      </c>
      <c r="B364" s="447" t="s">
        <v>699</v>
      </c>
      <c r="C364" s="447">
        <v>459</v>
      </c>
      <c r="D364" s="448" t="s">
        <v>564</v>
      </c>
      <c r="E364" s="449">
        <v>14</v>
      </c>
      <c r="F364" s="449">
        <v>338.25</v>
      </c>
      <c r="G364" s="449">
        <v>159.5</v>
      </c>
      <c r="H364" s="449">
        <v>100</v>
      </c>
      <c r="I364" s="449">
        <v>35</v>
      </c>
      <c r="J364" s="449">
        <v>632.75</v>
      </c>
      <c r="K364" s="450">
        <v>44705</v>
      </c>
      <c r="L364" s="450">
        <v>44712</v>
      </c>
      <c r="M364" t="e">
        <f>VLOOKUP(A364,#REF!,1,FALSE)</f>
        <v>#REF!</v>
      </c>
      <c r="N364">
        <f>VLOOKUP(A364,'REGISTRO ELEGIBLES(NOViG29MAYO'!$B$3:$Q$1031,1,FALSE)</f>
        <v>23622083</v>
      </c>
    </row>
    <row r="365" spans="1:14" ht="15.75">
      <c r="A365" s="446">
        <v>1015434401</v>
      </c>
      <c r="B365" s="447" t="s">
        <v>1034</v>
      </c>
      <c r="C365" s="447">
        <v>459</v>
      </c>
      <c r="D365" s="448" t="s">
        <v>564</v>
      </c>
      <c r="E365" s="449">
        <v>14</v>
      </c>
      <c r="F365" s="449">
        <v>454.46</v>
      </c>
      <c r="G365" s="449">
        <v>162.5</v>
      </c>
      <c r="H365" s="449">
        <v>12.72</v>
      </c>
      <c r="I365" s="449">
        <v>0</v>
      </c>
      <c r="J365" s="449">
        <v>629.67999999999995</v>
      </c>
      <c r="K365" s="450">
        <v>44705</v>
      </c>
      <c r="L365" s="450">
        <v>44712</v>
      </c>
      <c r="M365" t="e">
        <f>VLOOKUP(A365,#REF!,1,FALSE)</f>
        <v>#REF!</v>
      </c>
      <c r="N365">
        <f>VLOOKUP(A365,'REGISTRO ELEGIBLES(NOViG29MAYO'!$B$3:$Q$1031,1,FALSE)</f>
        <v>1015434401</v>
      </c>
    </row>
    <row r="366" spans="1:14" ht="15.75">
      <c r="A366" s="446">
        <v>52052826</v>
      </c>
      <c r="B366" s="447" t="s">
        <v>915</v>
      </c>
      <c r="C366" s="447">
        <v>459</v>
      </c>
      <c r="D366" s="448" t="s">
        <v>564</v>
      </c>
      <c r="E366" s="449">
        <v>14</v>
      </c>
      <c r="F366" s="449">
        <v>421.25</v>
      </c>
      <c r="G366" s="449">
        <v>160</v>
      </c>
      <c r="H366" s="449">
        <v>41.89</v>
      </c>
      <c r="I366" s="449">
        <v>5</v>
      </c>
      <c r="J366" s="449">
        <v>628.14</v>
      </c>
      <c r="K366" s="450">
        <v>44705</v>
      </c>
      <c r="L366" s="450">
        <v>44712</v>
      </c>
      <c r="M366" t="e">
        <f>VLOOKUP(A366,#REF!,1,FALSE)</f>
        <v>#REF!</v>
      </c>
      <c r="N366">
        <f>VLOOKUP(A366,'REGISTRO ELEGIBLES(NOViG29MAYO'!$B$3:$Q$1031,1,FALSE)</f>
        <v>52052826</v>
      </c>
    </row>
    <row r="367" spans="1:14" ht="15.75">
      <c r="A367" s="446">
        <v>40049166</v>
      </c>
      <c r="B367" s="447" t="s">
        <v>845</v>
      </c>
      <c r="C367" s="447">
        <v>459</v>
      </c>
      <c r="D367" s="448" t="s">
        <v>564</v>
      </c>
      <c r="E367" s="449">
        <v>14</v>
      </c>
      <c r="F367" s="449">
        <v>338.25</v>
      </c>
      <c r="G367" s="449">
        <v>161.5</v>
      </c>
      <c r="H367" s="449">
        <v>100</v>
      </c>
      <c r="I367" s="449">
        <v>20</v>
      </c>
      <c r="J367" s="449">
        <v>619.75</v>
      </c>
      <c r="K367" s="450">
        <v>44705</v>
      </c>
      <c r="L367" s="450">
        <v>44712</v>
      </c>
      <c r="M367" t="e">
        <f>VLOOKUP(A367,#REF!,1,FALSE)</f>
        <v>#REF!</v>
      </c>
      <c r="N367">
        <f>VLOOKUP(A367,'REGISTRO ELEGIBLES(NOViG29MAYO'!$B$3:$Q$1031,1,FALSE)</f>
        <v>40049166</v>
      </c>
    </row>
    <row r="368" spans="1:14" ht="15.75">
      <c r="A368" s="446">
        <v>74361125</v>
      </c>
      <c r="B368" s="447" t="s">
        <v>981</v>
      </c>
      <c r="C368" s="447">
        <v>459</v>
      </c>
      <c r="D368" s="448" t="s">
        <v>564</v>
      </c>
      <c r="E368" s="449">
        <v>14</v>
      </c>
      <c r="F368" s="449">
        <v>371.45</v>
      </c>
      <c r="G368" s="449">
        <v>148</v>
      </c>
      <c r="H368" s="449">
        <v>100</v>
      </c>
      <c r="I368" s="449">
        <v>0</v>
      </c>
      <c r="J368" s="449">
        <v>619.45000000000005</v>
      </c>
      <c r="K368" s="450">
        <v>44705</v>
      </c>
      <c r="L368" s="450">
        <v>44712</v>
      </c>
      <c r="M368" t="e">
        <f>VLOOKUP(A368,#REF!,1,FALSE)</f>
        <v>#REF!</v>
      </c>
      <c r="N368">
        <f>VLOOKUP(A368,'REGISTRO ELEGIBLES(NOViG29MAYO'!$B$3:$Q$1031,1,FALSE)</f>
        <v>74361125</v>
      </c>
    </row>
    <row r="369" spans="1:14" ht="15.75">
      <c r="A369" s="446">
        <v>39710276</v>
      </c>
      <c r="B369" s="447" t="s">
        <v>788</v>
      </c>
      <c r="C369" s="447">
        <v>459</v>
      </c>
      <c r="D369" s="448" t="s">
        <v>564</v>
      </c>
      <c r="E369" s="449">
        <v>14</v>
      </c>
      <c r="F369" s="449">
        <v>421.25</v>
      </c>
      <c r="G369" s="449">
        <v>163</v>
      </c>
      <c r="H369" s="449">
        <v>29.61</v>
      </c>
      <c r="I369" s="449">
        <v>5</v>
      </c>
      <c r="J369" s="449">
        <v>618.86</v>
      </c>
      <c r="K369" s="450">
        <v>44705</v>
      </c>
      <c r="L369" s="450">
        <v>44712</v>
      </c>
      <c r="M369" t="e">
        <f>VLOOKUP(A369,#REF!,1,FALSE)</f>
        <v>#REF!</v>
      </c>
      <c r="N369">
        <f>VLOOKUP(A369,'REGISTRO ELEGIBLES(NOViG29MAYO'!$B$3:$Q$1031,1,FALSE)</f>
        <v>39710276</v>
      </c>
    </row>
    <row r="370" spans="1:14" ht="15.75">
      <c r="A370" s="446">
        <v>6768575</v>
      </c>
      <c r="B370" s="447" t="s">
        <v>592</v>
      </c>
      <c r="C370" s="447">
        <v>459</v>
      </c>
      <c r="D370" s="448" t="s">
        <v>564</v>
      </c>
      <c r="E370" s="449">
        <v>14</v>
      </c>
      <c r="F370" s="449">
        <v>321.64999999999998</v>
      </c>
      <c r="G370" s="449">
        <v>158</v>
      </c>
      <c r="H370" s="449">
        <v>100</v>
      </c>
      <c r="I370" s="449">
        <v>35</v>
      </c>
      <c r="J370" s="449">
        <v>614.65</v>
      </c>
      <c r="K370" s="450">
        <v>44705</v>
      </c>
      <c r="L370" s="450">
        <v>44712</v>
      </c>
      <c r="M370" t="e">
        <f>VLOOKUP(A370,#REF!,1,FALSE)</f>
        <v>#REF!</v>
      </c>
      <c r="N370">
        <f>VLOOKUP(A370,'REGISTRO ELEGIBLES(NOViG29MAYO'!$B$3:$Q$1031,1,FALSE)</f>
        <v>6768575</v>
      </c>
    </row>
    <row r="371" spans="1:14" ht="15.75">
      <c r="A371" s="446">
        <v>46372054</v>
      </c>
      <c r="B371" s="447" t="s">
        <v>854</v>
      </c>
      <c r="C371" s="447">
        <v>459</v>
      </c>
      <c r="D371" s="448" t="s">
        <v>564</v>
      </c>
      <c r="E371" s="449">
        <v>14</v>
      </c>
      <c r="F371" s="449">
        <v>388.05</v>
      </c>
      <c r="G371" s="449">
        <v>151</v>
      </c>
      <c r="H371" s="449">
        <v>63.89</v>
      </c>
      <c r="I371" s="449">
        <v>0</v>
      </c>
      <c r="J371" s="449">
        <v>602.94000000000005</v>
      </c>
      <c r="K371" s="450">
        <v>44705</v>
      </c>
      <c r="L371" s="450">
        <v>44712</v>
      </c>
      <c r="M371" t="e">
        <f>VLOOKUP(A371,#REF!,1,FALSE)</f>
        <v>#REF!</v>
      </c>
      <c r="N371">
        <f>VLOOKUP(A371,'REGISTRO ELEGIBLES(NOViG29MAYO'!$B$3:$Q$1031,1,FALSE)</f>
        <v>46372054</v>
      </c>
    </row>
    <row r="372" spans="1:14" ht="15.75">
      <c r="A372" s="446">
        <v>37625914</v>
      </c>
      <c r="B372" s="447" t="s">
        <v>782</v>
      </c>
      <c r="C372" s="447">
        <v>459</v>
      </c>
      <c r="D372" s="448" t="s">
        <v>564</v>
      </c>
      <c r="E372" s="449">
        <v>14</v>
      </c>
      <c r="F372" s="449">
        <v>321.64999999999998</v>
      </c>
      <c r="G372" s="449">
        <v>156</v>
      </c>
      <c r="H372" s="449">
        <v>100</v>
      </c>
      <c r="I372" s="449">
        <v>25</v>
      </c>
      <c r="J372" s="449">
        <v>602.65</v>
      </c>
      <c r="K372" s="450">
        <v>44705</v>
      </c>
      <c r="L372" s="450">
        <v>44712</v>
      </c>
      <c r="M372" t="e">
        <f>VLOOKUP(A372,#REF!,1,FALSE)</f>
        <v>#REF!</v>
      </c>
      <c r="N372">
        <f>VLOOKUP(A372,'REGISTRO ELEGIBLES(NOViG29MAYO'!$B$3:$Q$1031,1,FALSE)</f>
        <v>37625914</v>
      </c>
    </row>
    <row r="373" spans="1:14" ht="15.75">
      <c r="A373" s="446">
        <v>33700940</v>
      </c>
      <c r="B373" s="447" t="s">
        <v>774</v>
      </c>
      <c r="C373" s="447">
        <v>459</v>
      </c>
      <c r="D373" s="448" t="s">
        <v>564</v>
      </c>
      <c r="E373" s="449">
        <v>14</v>
      </c>
      <c r="F373" s="449">
        <v>404.66</v>
      </c>
      <c r="G373" s="449">
        <v>149.5</v>
      </c>
      <c r="H373" s="449">
        <v>27.72</v>
      </c>
      <c r="I373" s="449">
        <v>20</v>
      </c>
      <c r="J373" s="449">
        <v>601.88</v>
      </c>
      <c r="K373" s="450">
        <v>44705</v>
      </c>
      <c r="L373" s="450">
        <v>44712</v>
      </c>
      <c r="M373" t="e">
        <f>VLOOKUP(A373,#REF!,1,FALSE)</f>
        <v>#REF!</v>
      </c>
      <c r="N373">
        <f>VLOOKUP(A373,'REGISTRO ELEGIBLES(NOViG29MAYO'!$B$3:$Q$1031,1,FALSE)</f>
        <v>33700940</v>
      </c>
    </row>
    <row r="374" spans="1:14" ht="15.75">
      <c r="A374" s="446">
        <v>74344684</v>
      </c>
      <c r="B374" s="447" t="s">
        <v>978</v>
      </c>
      <c r="C374" s="447">
        <v>459</v>
      </c>
      <c r="D374" s="448" t="s">
        <v>564</v>
      </c>
      <c r="E374" s="449">
        <v>14</v>
      </c>
      <c r="F374" s="449">
        <v>338.25</v>
      </c>
      <c r="G374" s="449">
        <v>153.5</v>
      </c>
      <c r="H374" s="449">
        <v>100</v>
      </c>
      <c r="I374" s="449">
        <v>10</v>
      </c>
      <c r="J374" s="449">
        <v>601.75</v>
      </c>
      <c r="K374" s="450">
        <v>44705</v>
      </c>
      <c r="L374" s="450">
        <v>44712</v>
      </c>
      <c r="M374" t="e">
        <f>VLOOKUP(A374,#REF!,1,FALSE)</f>
        <v>#REF!</v>
      </c>
      <c r="N374">
        <f>VLOOKUP(A374,'REGISTRO ELEGIBLES(NOViG29MAYO'!$B$3:$Q$1031,1,FALSE)</f>
        <v>74344684</v>
      </c>
    </row>
    <row r="375" spans="1:14" ht="15.75">
      <c r="A375" s="446">
        <v>1052380584</v>
      </c>
      <c r="B375" s="447" t="s">
        <v>1402</v>
      </c>
      <c r="C375" s="447">
        <v>459</v>
      </c>
      <c r="D375" s="448" t="s">
        <v>564</v>
      </c>
      <c r="E375" s="449">
        <v>14</v>
      </c>
      <c r="F375" s="449">
        <v>338.25</v>
      </c>
      <c r="G375" s="449">
        <v>160</v>
      </c>
      <c r="H375" s="449">
        <v>72.61</v>
      </c>
      <c r="I375" s="449">
        <v>20</v>
      </c>
      <c r="J375" s="449">
        <v>590.86</v>
      </c>
      <c r="K375" s="450">
        <v>44705</v>
      </c>
      <c r="L375" s="450">
        <v>44712</v>
      </c>
      <c r="M375" t="e">
        <f>VLOOKUP(A375,#REF!,1,FALSE)</f>
        <v>#REF!</v>
      </c>
      <c r="N375">
        <f>VLOOKUP(A375,'REGISTRO ELEGIBLES(NOViG29MAYO'!$B$3:$Q$1031,1,FALSE)</f>
        <v>1052380584</v>
      </c>
    </row>
    <row r="376" spans="1:14" ht="15.75">
      <c r="A376" s="446">
        <v>33366324</v>
      </c>
      <c r="B376" s="447" t="s">
        <v>721</v>
      </c>
      <c r="C376" s="447">
        <v>459</v>
      </c>
      <c r="D376" s="448" t="s">
        <v>564</v>
      </c>
      <c r="E376" s="449">
        <v>14</v>
      </c>
      <c r="F376" s="449">
        <v>321.64999999999998</v>
      </c>
      <c r="G376" s="449">
        <v>161</v>
      </c>
      <c r="H376" s="449">
        <v>93.33</v>
      </c>
      <c r="I376" s="449">
        <v>0</v>
      </c>
      <c r="J376" s="449">
        <v>575.98</v>
      </c>
      <c r="K376" s="450">
        <v>44705</v>
      </c>
      <c r="L376" s="450">
        <v>44712</v>
      </c>
      <c r="M376" t="e">
        <f>VLOOKUP(A376,#REF!,1,FALSE)</f>
        <v>#REF!</v>
      </c>
      <c r="N376">
        <f>VLOOKUP(A376,'REGISTRO ELEGIBLES(NOViG29MAYO'!$B$3:$Q$1031,1,FALSE)</f>
        <v>33366324</v>
      </c>
    </row>
    <row r="377" spans="1:14" ht="15.75">
      <c r="A377" s="446">
        <v>1049628594</v>
      </c>
      <c r="B377" s="447" t="s">
        <v>1164</v>
      </c>
      <c r="C377" s="447">
        <v>459</v>
      </c>
      <c r="D377" s="448" t="s">
        <v>564</v>
      </c>
      <c r="E377" s="449">
        <v>14</v>
      </c>
      <c r="F377" s="449">
        <v>354.86</v>
      </c>
      <c r="G377" s="449">
        <v>148.5</v>
      </c>
      <c r="H377" s="449">
        <v>49.17</v>
      </c>
      <c r="I377" s="449">
        <v>20</v>
      </c>
      <c r="J377" s="449">
        <v>572.52</v>
      </c>
      <c r="K377" s="450">
        <v>44705</v>
      </c>
      <c r="L377" s="450">
        <v>44712</v>
      </c>
      <c r="M377" t="e">
        <f>VLOOKUP(A377,#REF!,1,FALSE)</f>
        <v>#REF!</v>
      </c>
      <c r="N377">
        <f>VLOOKUP(A377,'REGISTRO ELEGIBLES(NOViG29MAYO'!$B$3:$Q$1031,1,FALSE)</f>
        <v>1049628594</v>
      </c>
    </row>
    <row r="378" spans="1:14" ht="15.75">
      <c r="A378" s="446">
        <v>40416107</v>
      </c>
      <c r="B378" s="447" t="s">
        <v>849</v>
      </c>
      <c r="C378" s="447">
        <v>459</v>
      </c>
      <c r="D378" s="448" t="s">
        <v>564</v>
      </c>
      <c r="E378" s="449">
        <v>14</v>
      </c>
      <c r="F378" s="449">
        <v>305.06</v>
      </c>
      <c r="G378" s="449">
        <v>155</v>
      </c>
      <c r="H378" s="449">
        <v>100</v>
      </c>
      <c r="I378" s="449">
        <v>10</v>
      </c>
      <c r="J378" s="449">
        <v>570.05999999999995</v>
      </c>
      <c r="K378" s="450">
        <v>44705</v>
      </c>
      <c r="L378" s="450">
        <v>44712</v>
      </c>
      <c r="M378" t="e">
        <f>VLOOKUP(A378,#REF!,1,FALSE)</f>
        <v>#REF!</v>
      </c>
      <c r="N378">
        <f>VLOOKUP(A378,'REGISTRO ELEGIBLES(NOViG29MAYO'!$B$3:$Q$1031,1,FALSE)</f>
        <v>40416107</v>
      </c>
    </row>
    <row r="379" spans="1:14" ht="15.75">
      <c r="A379" s="446">
        <v>1049612956</v>
      </c>
      <c r="B379" s="447" t="s">
        <v>1112</v>
      </c>
      <c r="C379" s="447">
        <v>459</v>
      </c>
      <c r="D379" s="448" t="s">
        <v>564</v>
      </c>
      <c r="E379" s="449">
        <v>14</v>
      </c>
      <c r="F379" s="449">
        <v>354.86</v>
      </c>
      <c r="G379" s="449">
        <v>158.5</v>
      </c>
      <c r="H379" s="449">
        <v>44.61</v>
      </c>
      <c r="I379" s="449">
        <v>5</v>
      </c>
      <c r="J379" s="449">
        <v>562.97</v>
      </c>
      <c r="K379" s="450">
        <v>44705</v>
      </c>
      <c r="L379" s="450">
        <v>44712</v>
      </c>
      <c r="M379" t="e">
        <f>VLOOKUP(A379,#REF!,1,FALSE)</f>
        <v>#REF!</v>
      </c>
      <c r="N379">
        <f>VLOOKUP(A379,'REGISTRO ELEGIBLES(NOViG29MAYO'!$B$3:$Q$1031,1,FALSE)</f>
        <v>1049612956</v>
      </c>
    </row>
    <row r="380" spans="1:14" ht="15.75">
      <c r="A380" s="446">
        <v>40034987</v>
      </c>
      <c r="B380" s="447" t="s">
        <v>801</v>
      </c>
      <c r="C380" s="447">
        <v>459</v>
      </c>
      <c r="D380" s="448" t="s">
        <v>564</v>
      </c>
      <c r="E380" s="449">
        <v>14</v>
      </c>
      <c r="F380" s="449">
        <v>305.06</v>
      </c>
      <c r="G380" s="449">
        <v>146</v>
      </c>
      <c r="H380" s="449">
        <v>100</v>
      </c>
      <c r="I380" s="449">
        <v>10</v>
      </c>
      <c r="J380" s="449">
        <v>561.05999999999995</v>
      </c>
      <c r="K380" s="450">
        <v>44705</v>
      </c>
      <c r="L380" s="450">
        <v>44712</v>
      </c>
      <c r="M380" t="e">
        <f>VLOOKUP(A380,#REF!,1,FALSE)</f>
        <v>#REF!</v>
      </c>
      <c r="N380">
        <f>VLOOKUP(A380,'REGISTRO ELEGIBLES(NOViG29MAYO'!$B$3:$Q$1031,1,FALSE)</f>
        <v>40034987</v>
      </c>
    </row>
    <row r="381" spans="1:14" ht="15.75">
      <c r="A381" s="446">
        <v>1057581393</v>
      </c>
      <c r="B381" s="447" t="s">
        <v>1311</v>
      </c>
      <c r="C381" s="447">
        <v>459</v>
      </c>
      <c r="D381" s="448" t="s">
        <v>564</v>
      </c>
      <c r="E381" s="449">
        <v>14</v>
      </c>
      <c r="F381" s="449">
        <v>305.06</v>
      </c>
      <c r="G381" s="449">
        <v>154</v>
      </c>
      <c r="H381" s="449">
        <v>78.28</v>
      </c>
      <c r="I381" s="449">
        <v>20</v>
      </c>
      <c r="J381" s="449">
        <v>557.34</v>
      </c>
      <c r="K381" s="450">
        <v>44705</v>
      </c>
      <c r="L381" s="450">
        <v>44712</v>
      </c>
      <c r="M381" t="e">
        <f>VLOOKUP(A381,#REF!,1,FALSE)</f>
        <v>#REF!</v>
      </c>
      <c r="N381">
        <f>VLOOKUP(A381,'REGISTRO ELEGIBLES(NOViG29MAYO'!$B$3:$Q$1031,1,FALSE)</f>
        <v>1057581393</v>
      </c>
    </row>
    <row r="382" spans="1:14" ht="15.75">
      <c r="A382" s="446">
        <v>6766990</v>
      </c>
      <c r="B382" s="447" t="s">
        <v>591</v>
      </c>
      <c r="C382" s="447">
        <v>459</v>
      </c>
      <c r="D382" s="448" t="s">
        <v>564</v>
      </c>
      <c r="E382" s="449">
        <v>14</v>
      </c>
      <c r="F382" s="449">
        <v>338.25</v>
      </c>
      <c r="G382" s="449">
        <v>90.5</v>
      </c>
      <c r="H382" s="449">
        <v>100</v>
      </c>
      <c r="I382" s="449">
        <v>20</v>
      </c>
      <c r="J382" s="449">
        <v>548.75</v>
      </c>
      <c r="K382" s="450">
        <v>44705</v>
      </c>
      <c r="L382" s="450">
        <v>44712</v>
      </c>
      <c r="M382" t="e">
        <f>VLOOKUP(A382,#REF!,1,FALSE)</f>
        <v>#REF!</v>
      </c>
      <c r="N382">
        <f>VLOOKUP(A382,'REGISTRO ELEGIBLES(NOViG29MAYO'!$B$3:$Q$1031,1,FALSE)</f>
        <v>6766990</v>
      </c>
    </row>
    <row r="383" spans="1:14" ht="15.75">
      <c r="A383" s="446">
        <v>74377064</v>
      </c>
      <c r="B383" s="447" t="s">
        <v>991</v>
      </c>
      <c r="C383" s="447">
        <v>459</v>
      </c>
      <c r="D383" s="448" t="s">
        <v>564</v>
      </c>
      <c r="E383" s="449">
        <v>14</v>
      </c>
      <c r="F383" s="449">
        <v>321.64999999999998</v>
      </c>
      <c r="G383" s="449">
        <v>153.5</v>
      </c>
      <c r="H383" s="449">
        <v>35.28</v>
      </c>
      <c r="I383" s="449">
        <v>35</v>
      </c>
      <c r="J383" s="449">
        <v>545.42999999999995</v>
      </c>
      <c r="K383" s="450">
        <v>44705</v>
      </c>
      <c r="L383" s="450">
        <v>44712</v>
      </c>
      <c r="M383" t="e">
        <f>VLOOKUP(A383,#REF!,1,FALSE)</f>
        <v>#REF!</v>
      </c>
      <c r="N383">
        <f>VLOOKUP(A383,'REGISTRO ELEGIBLES(NOViG29MAYO'!$B$3:$Q$1031,1,FALSE)</f>
        <v>74377064</v>
      </c>
    </row>
    <row r="384" spans="1:14" ht="15.75">
      <c r="A384" s="446">
        <v>52588426</v>
      </c>
      <c r="B384" s="447" t="s">
        <v>924</v>
      </c>
      <c r="C384" s="447">
        <v>459</v>
      </c>
      <c r="D384" s="448" t="s">
        <v>564</v>
      </c>
      <c r="E384" s="449">
        <v>14</v>
      </c>
      <c r="F384" s="449">
        <v>354.86</v>
      </c>
      <c r="G384" s="449">
        <v>153</v>
      </c>
      <c r="H384" s="449">
        <v>16.559999999999999</v>
      </c>
      <c r="I384" s="449">
        <v>15</v>
      </c>
      <c r="J384" s="449">
        <v>539.41</v>
      </c>
      <c r="K384" s="450">
        <v>44705</v>
      </c>
      <c r="L384" s="450">
        <v>44712</v>
      </c>
      <c r="M384" t="e">
        <f>VLOOKUP(A384,#REF!,1,FALSE)</f>
        <v>#REF!</v>
      </c>
      <c r="N384">
        <f>VLOOKUP(A384,'REGISTRO ELEGIBLES(NOViG29MAYO'!$B$3:$Q$1031,1,FALSE)</f>
        <v>52588426</v>
      </c>
    </row>
    <row r="385" spans="1:14" ht="15.75">
      <c r="A385" s="446">
        <v>1049627419</v>
      </c>
      <c r="B385" s="447" t="s">
        <v>1159</v>
      </c>
      <c r="C385" s="447">
        <v>459</v>
      </c>
      <c r="D385" s="448" t="s">
        <v>564</v>
      </c>
      <c r="E385" s="449">
        <v>14</v>
      </c>
      <c r="F385" s="449">
        <v>321.64999999999998</v>
      </c>
      <c r="G385" s="449">
        <v>167.5</v>
      </c>
      <c r="H385" s="449">
        <v>44.83</v>
      </c>
      <c r="I385" s="449">
        <v>0</v>
      </c>
      <c r="J385" s="449">
        <v>533.98</v>
      </c>
      <c r="K385" s="450">
        <v>44705</v>
      </c>
      <c r="L385" s="450">
        <v>44712</v>
      </c>
      <c r="M385" t="e">
        <f>VLOOKUP(A385,#REF!,1,FALSE)</f>
        <v>#REF!</v>
      </c>
      <c r="N385">
        <f>VLOOKUP(A385,'REGISTRO ELEGIBLES(NOViG29MAYO'!$B$3:$Q$1031,1,FALSE)</f>
        <v>1049627419</v>
      </c>
    </row>
    <row r="386" spans="1:14" ht="15.75">
      <c r="A386" s="446">
        <v>52979170</v>
      </c>
      <c r="B386" s="447" t="s">
        <v>932</v>
      </c>
      <c r="C386" s="447">
        <v>459</v>
      </c>
      <c r="D386" s="448" t="s">
        <v>564</v>
      </c>
      <c r="E386" s="449">
        <v>14</v>
      </c>
      <c r="F386" s="449">
        <v>321.64999999999998</v>
      </c>
      <c r="G386" s="449">
        <v>147</v>
      </c>
      <c r="H386" s="449">
        <v>53.56</v>
      </c>
      <c r="I386" s="449">
        <v>10</v>
      </c>
      <c r="J386" s="449">
        <v>532.20000000000005</v>
      </c>
      <c r="K386" s="450">
        <v>44705</v>
      </c>
      <c r="L386" s="450">
        <v>44712</v>
      </c>
      <c r="M386" t="e">
        <f>VLOOKUP(A386,#REF!,1,FALSE)</f>
        <v>#REF!</v>
      </c>
      <c r="N386">
        <f>VLOOKUP(A386,'REGISTRO ELEGIBLES(NOViG29MAYO'!$B$3:$Q$1031,1,FALSE)</f>
        <v>52979170</v>
      </c>
    </row>
    <row r="387" spans="1:14" ht="15.75">
      <c r="A387" s="446">
        <v>79313700</v>
      </c>
      <c r="B387" s="447" t="s">
        <v>1000</v>
      </c>
      <c r="C387" s="447">
        <v>459</v>
      </c>
      <c r="D387" s="448" t="s">
        <v>564</v>
      </c>
      <c r="E387" s="449">
        <v>14</v>
      </c>
      <c r="F387" s="449">
        <v>321.64999999999998</v>
      </c>
      <c r="G387" s="449">
        <v>163.5</v>
      </c>
      <c r="H387" s="449">
        <v>12.28</v>
      </c>
      <c r="I387" s="449">
        <v>20</v>
      </c>
      <c r="J387" s="449">
        <v>517.41999999999996</v>
      </c>
      <c r="K387" s="450">
        <v>44705</v>
      </c>
      <c r="L387" s="450">
        <v>44712</v>
      </c>
      <c r="M387" t="e">
        <f>VLOOKUP(A387,#REF!,1,FALSE)</f>
        <v>#REF!</v>
      </c>
      <c r="N387">
        <f>VLOOKUP(A387,'REGISTRO ELEGIBLES(NOViG29MAYO'!$B$3:$Q$1031,1,FALSE)</f>
        <v>79313700</v>
      </c>
    </row>
    <row r="388" spans="1:14" ht="15.75">
      <c r="A388" s="446">
        <v>1057710729</v>
      </c>
      <c r="B388" s="447" t="s">
        <v>1334</v>
      </c>
      <c r="C388" s="447">
        <v>459</v>
      </c>
      <c r="D388" s="448" t="s">
        <v>564</v>
      </c>
      <c r="E388" s="449">
        <v>14</v>
      </c>
      <c r="F388" s="449">
        <v>354.86</v>
      </c>
      <c r="G388" s="449">
        <v>99.5</v>
      </c>
      <c r="H388" s="449">
        <v>13.39</v>
      </c>
      <c r="I388" s="449">
        <v>45</v>
      </c>
      <c r="J388" s="449">
        <v>512.74</v>
      </c>
      <c r="K388" s="450">
        <v>44705</v>
      </c>
      <c r="L388" s="450">
        <v>44712</v>
      </c>
      <c r="M388" t="e">
        <f>VLOOKUP(A388,#REF!,1,FALSE)</f>
        <v>#REF!</v>
      </c>
      <c r="N388">
        <f>VLOOKUP(A388,'REGISTRO ELEGIBLES(NOViG29MAYO'!$B$3:$Q$1031,1,FALSE)</f>
        <v>1057710729</v>
      </c>
    </row>
    <row r="389" spans="1:14" ht="15.75">
      <c r="A389" s="446">
        <v>1049631629</v>
      </c>
      <c r="B389" s="447" t="s">
        <v>1174</v>
      </c>
      <c r="C389" s="447">
        <v>459</v>
      </c>
      <c r="D389" s="448" t="s">
        <v>564</v>
      </c>
      <c r="E389" s="449">
        <v>14</v>
      </c>
      <c r="F389" s="449">
        <v>338.25</v>
      </c>
      <c r="G389" s="449">
        <v>159</v>
      </c>
      <c r="H389" s="449">
        <v>0</v>
      </c>
      <c r="I389" s="449">
        <v>15</v>
      </c>
      <c r="J389" s="449">
        <v>512.25</v>
      </c>
      <c r="K389" s="450">
        <v>44705</v>
      </c>
      <c r="L389" s="450">
        <v>44712</v>
      </c>
      <c r="M389" t="e">
        <f>VLOOKUP(A389,#REF!,1,FALSE)</f>
        <v>#REF!</v>
      </c>
      <c r="N389">
        <f>VLOOKUP(A389,'REGISTRO ELEGIBLES(NOViG29MAYO'!$B$3:$Q$1031,1,FALSE)</f>
        <v>1049631629</v>
      </c>
    </row>
    <row r="390" spans="1:14" ht="15.75">
      <c r="A390" s="446">
        <v>1052383630</v>
      </c>
      <c r="B390" s="447" t="s">
        <v>1229</v>
      </c>
      <c r="C390" s="447">
        <v>459</v>
      </c>
      <c r="D390" s="448" t="s">
        <v>564</v>
      </c>
      <c r="E390" s="449">
        <v>14</v>
      </c>
      <c r="F390" s="449">
        <v>321.64999999999998</v>
      </c>
      <c r="G390" s="449">
        <v>153</v>
      </c>
      <c r="H390" s="449">
        <v>0</v>
      </c>
      <c r="I390" s="449">
        <v>0</v>
      </c>
      <c r="J390" s="449">
        <v>474.65</v>
      </c>
      <c r="K390" s="450">
        <v>44705</v>
      </c>
      <c r="L390" s="450">
        <v>44712</v>
      </c>
      <c r="M390" t="e">
        <f>VLOOKUP(A390,#REF!,1,FALSE)</f>
        <v>#REF!</v>
      </c>
      <c r="N390">
        <f>VLOOKUP(A390,'REGISTRO ELEGIBLES(NOViG29MAYO'!$B$3:$Q$1031,1,FALSE)</f>
        <v>1052383630</v>
      </c>
    </row>
    <row r="391" spans="1:14" ht="15.75">
      <c r="A391" s="446">
        <v>74344594</v>
      </c>
      <c r="B391" s="447" t="s">
        <v>977</v>
      </c>
      <c r="C391" s="447">
        <v>459</v>
      </c>
      <c r="D391" s="448" t="s">
        <v>2848</v>
      </c>
      <c r="E391" s="449">
        <v>12</v>
      </c>
      <c r="F391" s="449">
        <v>547.37</v>
      </c>
      <c r="G391" s="449">
        <v>146.5</v>
      </c>
      <c r="H391" s="449">
        <v>100</v>
      </c>
      <c r="I391" s="449">
        <v>15</v>
      </c>
      <c r="J391" s="449">
        <v>808.87</v>
      </c>
      <c r="K391" s="450">
        <v>44705</v>
      </c>
      <c r="L391" s="450">
        <v>44712</v>
      </c>
      <c r="M391" t="e">
        <f>VLOOKUP(A391,#REF!,1,FALSE)</f>
        <v>#REF!</v>
      </c>
      <c r="N391">
        <f>VLOOKUP(A391,'REGISTRO ELEGIBLES(NOViG29MAYO'!$B$3:$Q$1031,1,FALSE)</f>
        <v>74344594</v>
      </c>
    </row>
    <row r="392" spans="1:14" ht="15.75">
      <c r="A392" s="446">
        <v>74130473</v>
      </c>
      <c r="B392" s="447" t="s">
        <v>953</v>
      </c>
      <c r="C392" s="447">
        <v>459</v>
      </c>
      <c r="D392" s="448" t="s">
        <v>2848</v>
      </c>
      <c r="E392" s="449">
        <v>12</v>
      </c>
      <c r="F392" s="449">
        <v>478.25</v>
      </c>
      <c r="G392" s="449">
        <v>171</v>
      </c>
      <c r="H392" s="449">
        <v>85.17</v>
      </c>
      <c r="I392" s="449">
        <v>70</v>
      </c>
      <c r="J392" s="449">
        <v>804.42</v>
      </c>
      <c r="K392" s="450">
        <v>44705</v>
      </c>
      <c r="L392" s="450">
        <v>44712</v>
      </c>
      <c r="M392" t="e">
        <f>VLOOKUP(A392,#REF!,1,FALSE)</f>
        <v>#REF!</v>
      </c>
      <c r="N392">
        <f>VLOOKUP(A392,'REGISTRO ELEGIBLES(NOViG29MAYO'!$B$3:$Q$1031,1,FALSE)</f>
        <v>74130473</v>
      </c>
    </row>
    <row r="393" spans="1:14" ht="15.75">
      <c r="A393" s="446">
        <v>7186913</v>
      </c>
      <c r="B393" s="447" t="s">
        <v>662</v>
      </c>
      <c r="C393" s="447">
        <v>459</v>
      </c>
      <c r="D393" s="448" t="s">
        <v>2848</v>
      </c>
      <c r="E393" s="449">
        <v>12</v>
      </c>
      <c r="F393" s="449">
        <v>495.53</v>
      </c>
      <c r="G393" s="449">
        <v>156.5</v>
      </c>
      <c r="H393" s="449">
        <v>95.11</v>
      </c>
      <c r="I393" s="449">
        <v>30</v>
      </c>
      <c r="J393" s="449">
        <v>777.14</v>
      </c>
      <c r="K393" s="450">
        <v>44705</v>
      </c>
      <c r="L393" s="450">
        <v>44712</v>
      </c>
      <c r="M393" t="e">
        <f>VLOOKUP(A393,#REF!,1,FALSE)</f>
        <v>#REF!</v>
      </c>
      <c r="N393">
        <f>VLOOKUP(A393,'REGISTRO ELEGIBLES(NOViG29MAYO'!$B$3:$Q$1031,1,FALSE)</f>
        <v>7186913</v>
      </c>
    </row>
    <row r="394" spans="1:14" ht="15.75">
      <c r="A394" s="446">
        <v>1049624993</v>
      </c>
      <c r="B394" s="447" t="s">
        <v>1152</v>
      </c>
      <c r="C394" s="447">
        <v>459</v>
      </c>
      <c r="D394" s="448" t="s">
        <v>2848</v>
      </c>
      <c r="E394" s="449">
        <v>12</v>
      </c>
      <c r="F394" s="449">
        <v>530.09</v>
      </c>
      <c r="G394" s="449">
        <v>163</v>
      </c>
      <c r="H394" s="449">
        <v>25.94</v>
      </c>
      <c r="I394" s="449">
        <v>50</v>
      </c>
      <c r="J394" s="449">
        <v>769.03</v>
      </c>
      <c r="K394" s="450">
        <v>44705</v>
      </c>
      <c r="L394" s="450">
        <v>44712</v>
      </c>
      <c r="M394" t="e">
        <f>VLOOKUP(A394,#REF!,1,FALSE)</f>
        <v>#REF!</v>
      </c>
      <c r="N394">
        <f>VLOOKUP(A394,'REGISTRO ELEGIBLES(NOViG29MAYO'!$B$3:$Q$1031,1,FALSE)</f>
        <v>1049624993</v>
      </c>
    </row>
    <row r="395" spans="1:14" ht="15.75">
      <c r="A395" s="446">
        <v>24167467</v>
      </c>
      <c r="B395" s="447" t="s">
        <v>714</v>
      </c>
      <c r="C395" s="447">
        <v>459</v>
      </c>
      <c r="D395" s="448" t="s">
        <v>2848</v>
      </c>
      <c r="E395" s="449">
        <v>12</v>
      </c>
      <c r="F395" s="449">
        <v>478.25</v>
      </c>
      <c r="G395" s="449">
        <v>147.5</v>
      </c>
      <c r="H395" s="449">
        <v>95.61</v>
      </c>
      <c r="I395" s="449">
        <v>40</v>
      </c>
      <c r="J395" s="449">
        <v>761.36</v>
      </c>
      <c r="K395" s="450">
        <v>44705</v>
      </c>
      <c r="L395" s="450">
        <v>44712</v>
      </c>
      <c r="M395" t="e">
        <f>VLOOKUP(A395,#REF!,1,FALSE)</f>
        <v>#REF!</v>
      </c>
      <c r="N395">
        <f>VLOOKUP(A395,'REGISTRO ELEGIBLES(NOViG29MAYO'!$B$3:$Q$1031,1,FALSE)</f>
        <v>24167467</v>
      </c>
    </row>
    <row r="396" spans="1:14" ht="15.75">
      <c r="A396" s="446">
        <v>1049623744</v>
      </c>
      <c r="B396" s="447" t="s">
        <v>1148</v>
      </c>
      <c r="C396" s="447">
        <v>459</v>
      </c>
      <c r="D396" s="448" t="s">
        <v>2848</v>
      </c>
      <c r="E396" s="449">
        <v>12</v>
      </c>
      <c r="F396" s="449">
        <v>547.37</v>
      </c>
      <c r="G396" s="449">
        <v>154.5</v>
      </c>
      <c r="H396" s="449">
        <v>34.06</v>
      </c>
      <c r="I396" s="449">
        <v>20</v>
      </c>
      <c r="J396" s="449">
        <v>755.93</v>
      </c>
      <c r="K396" s="450">
        <v>44705</v>
      </c>
      <c r="L396" s="450">
        <v>44712</v>
      </c>
      <c r="M396" t="e">
        <f>VLOOKUP(A396,#REF!,1,FALSE)</f>
        <v>#REF!</v>
      </c>
      <c r="N396">
        <f>VLOOKUP(A396,'REGISTRO ELEGIBLES(NOViG29MAYO'!$B$3:$Q$1031,1,FALSE)</f>
        <v>1049623744</v>
      </c>
    </row>
    <row r="397" spans="1:14" ht="15.75">
      <c r="A397" s="446">
        <v>1057583728</v>
      </c>
      <c r="B397" s="447" t="s">
        <v>1317</v>
      </c>
      <c r="C397" s="447">
        <v>459</v>
      </c>
      <c r="D397" s="448" t="s">
        <v>2848</v>
      </c>
      <c r="E397" s="449">
        <v>12</v>
      </c>
      <c r="F397" s="449">
        <v>530.09</v>
      </c>
      <c r="G397" s="449">
        <v>149</v>
      </c>
      <c r="H397" s="449">
        <v>39.28</v>
      </c>
      <c r="I397" s="449">
        <v>25</v>
      </c>
      <c r="J397" s="449">
        <v>743.37</v>
      </c>
      <c r="K397" s="450">
        <v>44705</v>
      </c>
      <c r="L397" s="450">
        <v>44712</v>
      </c>
      <c r="M397" t="e">
        <f>VLOOKUP(A397,#REF!,1,FALSE)</f>
        <v>#REF!</v>
      </c>
      <c r="N397">
        <f>VLOOKUP(A397,'REGISTRO ELEGIBLES(NOViG29MAYO'!$B$3:$Q$1031,1,FALSE)</f>
        <v>1057583728</v>
      </c>
    </row>
    <row r="398" spans="1:14" ht="15.75">
      <c r="A398" s="446">
        <v>40032561</v>
      </c>
      <c r="B398" s="447" t="s">
        <v>797</v>
      </c>
      <c r="C398" s="447">
        <v>459</v>
      </c>
      <c r="D398" s="448" t="s">
        <v>2848</v>
      </c>
      <c r="E398" s="449">
        <v>12</v>
      </c>
      <c r="F398" s="449">
        <v>426.41</v>
      </c>
      <c r="G398" s="449">
        <v>169.5</v>
      </c>
      <c r="H398" s="449">
        <v>100</v>
      </c>
      <c r="I398" s="449">
        <v>25</v>
      </c>
      <c r="J398" s="449">
        <v>720.91</v>
      </c>
      <c r="K398" s="450">
        <v>44705</v>
      </c>
      <c r="L398" s="450">
        <v>44712</v>
      </c>
      <c r="M398" t="e">
        <f>VLOOKUP(A398,#REF!,1,FALSE)</f>
        <v>#REF!</v>
      </c>
      <c r="N398">
        <f>VLOOKUP(A398,'REGISTRO ELEGIBLES(NOViG29MAYO'!$B$3:$Q$1031,1,FALSE)</f>
        <v>40032561</v>
      </c>
    </row>
    <row r="399" spans="1:14" ht="15.75">
      <c r="A399" s="446">
        <v>33368732</v>
      </c>
      <c r="B399" s="447" t="s">
        <v>736</v>
      </c>
      <c r="C399" s="447">
        <v>459</v>
      </c>
      <c r="D399" s="448" t="s">
        <v>2848</v>
      </c>
      <c r="E399" s="449">
        <v>12</v>
      </c>
      <c r="F399" s="449">
        <v>460.97</v>
      </c>
      <c r="G399" s="449">
        <v>141.5</v>
      </c>
      <c r="H399" s="449">
        <v>74.28</v>
      </c>
      <c r="I399" s="449">
        <v>40</v>
      </c>
      <c r="J399" s="449">
        <v>716.75</v>
      </c>
      <c r="K399" s="450">
        <v>44705</v>
      </c>
      <c r="L399" s="450">
        <v>44712</v>
      </c>
      <c r="M399" t="e">
        <f>VLOOKUP(A399,#REF!,1,FALSE)</f>
        <v>#REF!</v>
      </c>
      <c r="N399">
        <f>VLOOKUP(A399,'REGISTRO ELEGIBLES(NOViG29MAYO'!$B$3:$Q$1031,1,FALSE)</f>
        <v>33368732</v>
      </c>
    </row>
    <row r="400" spans="1:14" ht="15.75">
      <c r="A400" s="446">
        <v>1052404293</v>
      </c>
      <c r="B400" s="447" t="s">
        <v>1252</v>
      </c>
      <c r="C400" s="447">
        <v>459</v>
      </c>
      <c r="D400" s="448" t="s">
        <v>2848</v>
      </c>
      <c r="E400" s="449">
        <v>12</v>
      </c>
      <c r="F400" s="449">
        <v>495.53</v>
      </c>
      <c r="G400" s="449">
        <v>159.5</v>
      </c>
      <c r="H400" s="449">
        <v>28.22</v>
      </c>
      <c r="I400" s="449">
        <v>25</v>
      </c>
      <c r="J400" s="449">
        <v>708.25</v>
      </c>
      <c r="K400" s="450">
        <v>44705</v>
      </c>
      <c r="L400" s="450">
        <v>44712</v>
      </c>
      <c r="M400" t="e">
        <f>VLOOKUP(A400,#REF!,1,FALSE)</f>
        <v>#REF!</v>
      </c>
      <c r="N400">
        <f>VLOOKUP(A400,'REGISTRO ELEGIBLES(NOViG29MAYO'!$B$3:$Q$1031,1,FALSE)</f>
        <v>1052404293</v>
      </c>
    </row>
    <row r="401" spans="1:14" ht="15.75">
      <c r="A401" s="446">
        <v>77188823</v>
      </c>
      <c r="B401" s="447" t="s">
        <v>999</v>
      </c>
      <c r="C401" s="447">
        <v>459</v>
      </c>
      <c r="D401" s="448" t="s">
        <v>2848</v>
      </c>
      <c r="E401" s="449">
        <v>12</v>
      </c>
      <c r="F401" s="449">
        <v>426.41</v>
      </c>
      <c r="G401" s="449">
        <v>150.5</v>
      </c>
      <c r="H401" s="449">
        <v>100</v>
      </c>
      <c r="I401" s="449">
        <v>15</v>
      </c>
      <c r="J401" s="449">
        <v>691.91</v>
      </c>
      <c r="K401" s="450">
        <v>44705</v>
      </c>
      <c r="L401" s="450">
        <v>44712</v>
      </c>
      <c r="M401" t="e">
        <f>VLOOKUP(A401,#REF!,1,FALSE)</f>
        <v>#REF!</v>
      </c>
      <c r="N401">
        <f>VLOOKUP(A401,'REGISTRO ELEGIBLES(NOViG29MAYO'!$B$3:$Q$1031,1,FALSE)</f>
        <v>77188823</v>
      </c>
    </row>
    <row r="402" spans="1:14" ht="15.75">
      <c r="A402" s="446">
        <v>33700797</v>
      </c>
      <c r="B402" s="447" t="s">
        <v>773</v>
      </c>
      <c r="C402" s="447">
        <v>459</v>
      </c>
      <c r="D402" s="448" t="s">
        <v>2848</v>
      </c>
      <c r="E402" s="449">
        <v>12</v>
      </c>
      <c r="F402" s="449">
        <v>409.14</v>
      </c>
      <c r="G402" s="449">
        <v>151.5</v>
      </c>
      <c r="H402" s="449">
        <v>100</v>
      </c>
      <c r="I402" s="449">
        <v>30</v>
      </c>
      <c r="J402" s="449">
        <v>690.64</v>
      </c>
      <c r="K402" s="450">
        <v>44705</v>
      </c>
      <c r="L402" s="450">
        <v>44712</v>
      </c>
      <c r="M402" t="e">
        <f>VLOOKUP(A402,#REF!,1,FALSE)</f>
        <v>#REF!</v>
      </c>
      <c r="N402">
        <f>VLOOKUP(A402,'REGISTRO ELEGIBLES(NOViG29MAYO'!$B$3:$Q$1031,1,FALSE)</f>
        <v>33700797</v>
      </c>
    </row>
    <row r="403" spans="1:14" ht="15.75">
      <c r="A403" s="446">
        <v>1053323563</v>
      </c>
      <c r="B403" s="447" t="s">
        <v>1253</v>
      </c>
      <c r="C403" s="447">
        <v>459</v>
      </c>
      <c r="D403" s="448" t="s">
        <v>2848</v>
      </c>
      <c r="E403" s="449">
        <v>12</v>
      </c>
      <c r="F403" s="449">
        <v>426.41</v>
      </c>
      <c r="G403" s="449">
        <v>154</v>
      </c>
      <c r="H403" s="449">
        <v>100</v>
      </c>
      <c r="I403" s="449">
        <v>10</v>
      </c>
      <c r="J403" s="449">
        <v>690.41</v>
      </c>
      <c r="K403" s="450">
        <v>44705</v>
      </c>
      <c r="L403" s="450">
        <v>44712</v>
      </c>
      <c r="M403" t="e">
        <f>VLOOKUP(A403,#REF!,1,FALSE)</f>
        <v>#REF!</v>
      </c>
      <c r="N403">
        <f>VLOOKUP(A403,'REGISTRO ELEGIBLES(NOViG29MAYO'!$B$3:$Q$1031,1,FALSE)</f>
        <v>1053323563</v>
      </c>
    </row>
    <row r="404" spans="1:14" ht="15.75">
      <c r="A404" s="446">
        <v>1118541464</v>
      </c>
      <c r="B404" s="447" t="s">
        <v>1367</v>
      </c>
      <c r="C404" s="447">
        <v>459</v>
      </c>
      <c r="D404" s="448" t="s">
        <v>2848</v>
      </c>
      <c r="E404" s="449">
        <v>12</v>
      </c>
      <c r="F404" s="449">
        <v>495.53</v>
      </c>
      <c r="G404" s="449">
        <v>145</v>
      </c>
      <c r="H404" s="449">
        <v>32.39</v>
      </c>
      <c r="I404" s="449">
        <v>15</v>
      </c>
      <c r="J404" s="449">
        <v>687.92</v>
      </c>
      <c r="K404" s="450">
        <v>44705</v>
      </c>
      <c r="L404" s="450">
        <v>44712</v>
      </c>
      <c r="M404" t="e">
        <f>VLOOKUP(A404,#REF!,1,FALSE)</f>
        <v>#REF!</v>
      </c>
      <c r="N404">
        <f>VLOOKUP(A404,'REGISTRO ELEGIBLES(NOViG29MAYO'!$B$3:$Q$1031,1,FALSE)</f>
        <v>1118541464</v>
      </c>
    </row>
    <row r="405" spans="1:14" ht="15.75">
      <c r="A405" s="446">
        <v>37895357</v>
      </c>
      <c r="B405" s="447" t="s">
        <v>784</v>
      </c>
      <c r="C405" s="447">
        <v>459</v>
      </c>
      <c r="D405" s="448" t="s">
        <v>2848</v>
      </c>
      <c r="E405" s="449">
        <v>12</v>
      </c>
      <c r="F405" s="449">
        <v>409.14</v>
      </c>
      <c r="G405" s="449">
        <v>159.5</v>
      </c>
      <c r="H405" s="449">
        <v>100</v>
      </c>
      <c r="I405" s="449">
        <v>10</v>
      </c>
      <c r="J405" s="449">
        <v>678.64</v>
      </c>
      <c r="K405" s="450">
        <v>44705</v>
      </c>
      <c r="L405" s="450">
        <v>44712</v>
      </c>
      <c r="M405" t="e">
        <f>VLOOKUP(A405,#REF!,1,FALSE)</f>
        <v>#REF!</v>
      </c>
      <c r="N405">
        <f>VLOOKUP(A405,'REGISTRO ELEGIBLES(NOViG29MAYO'!$B$3:$Q$1031,1,FALSE)</f>
        <v>37895357</v>
      </c>
    </row>
    <row r="406" spans="1:14" ht="15.75">
      <c r="A406" s="446">
        <v>74326282</v>
      </c>
      <c r="B406" s="447" t="s">
        <v>973</v>
      </c>
      <c r="C406" s="447">
        <v>459</v>
      </c>
      <c r="D406" s="448" t="s">
        <v>2848</v>
      </c>
      <c r="E406" s="449">
        <v>12</v>
      </c>
      <c r="F406" s="449">
        <v>374.58</v>
      </c>
      <c r="G406" s="449">
        <v>157.5</v>
      </c>
      <c r="H406" s="449">
        <v>100</v>
      </c>
      <c r="I406" s="449">
        <v>40</v>
      </c>
      <c r="J406" s="449">
        <v>672.08</v>
      </c>
      <c r="K406" s="450">
        <v>44705</v>
      </c>
      <c r="L406" s="450">
        <v>44712</v>
      </c>
      <c r="M406" t="e">
        <f>VLOOKUP(A406,#REF!,1,FALSE)</f>
        <v>#REF!</v>
      </c>
      <c r="N406">
        <f>VLOOKUP(A406,'REGISTRO ELEGIBLES(NOViG29MAYO'!$B$3:$Q$1031,1,FALSE)</f>
        <v>74326282</v>
      </c>
    </row>
    <row r="407" spans="1:14" ht="15.75">
      <c r="A407" s="446">
        <v>46671013</v>
      </c>
      <c r="B407" s="447" t="s">
        <v>898</v>
      </c>
      <c r="C407" s="447">
        <v>459</v>
      </c>
      <c r="D407" s="448" t="s">
        <v>2848</v>
      </c>
      <c r="E407" s="449">
        <v>12</v>
      </c>
      <c r="F407" s="449">
        <v>357.3</v>
      </c>
      <c r="G407" s="449">
        <v>164.5</v>
      </c>
      <c r="H407" s="449">
        <v>100</v>
      </c>
      <c r="I407" s="449">
        <v>50</v>
      </c>
      <c r="J407" s="449">
        <v>671.8</v>
      </c>
      <c r="K407" s="450">
        <v>44705</v>
      </c>
      <c r="L407" s="450">
        <v>44712</v>
      </c>
      <c r="M407" t="e">
        <f>VLOOKUP(A407,#REF!,1,FALSE)</f>
        <v>#REF!</v>
      </c>
      <c r="N407">
        <f>VLOOKUP(A407,'REGISTRO ELEGIBLES(NOViG29MAYO'!$B$3:$Q$1031,1,FALSE)</f>
        <v>46671013</v>
      </c>
    </row>
    <row r="408" spans="1:14" ht="15.75">
      <c r="A408" s="446">
        <v>4288397</v>
      </c>
      <c r="B408" s="447" t="s">
        <v>590</v>
      </c>
      <c r="C408" s="447">
        <v>459</v>
      </c>
      <c r="D408" s="448" t="s">
        <v>2848</v>
      </c>
      <c r="E408" s="449">
        <v>12</v>
      </c>
      <c r="F408" s="449">
        <v>460.97</v>
      </c>
      <c r="G408" s="449">
        <v>166.5</v>
      </c>
      <c r="H408" s="449">
        <v>12.06</v>
      </c>
      <c r="I408" s="449">
        <v>30</v>
      </c>
      <c r="J408" s="449">
        <v>669.53</v>
      </c>
      <c r="K408" s="450">
        <v>44705</v>
      </c>
      <c r="L408" s="450">
        <v>44712</v>
      </c>
      <c r="M408" t="e">
        <f>VLOOKUP(A408,#REF!,1,FALSE)</f>
        <v>#REF!</v>
      </c>
      <c r="N408">
        <f>VLOOKUP(A408,'REGISTRO ELEGIBLES(NOViG29MAYO'!$B$3:$Q$1031,1,FALSE)</f>
        <v>4288397</v>
      </c>
    </row>
    <row r="409" spans="1:14" ht="15.75">
      <c r="A409" s="446">
        <v>1052394209</v>
      </c>
      <c r="B409" s="447" t="s">
        <v>1242</v>
      </c>
      <c r="C409" s="447">
        <v>459</v>
      </c>
      <c r="D409" s="448" t="s">
        <v>2848</v>
      </c>
      <c r="E409" s="449">
        <v>12</v>
      </c>
      <c r="F409" s="449">
        <v>426.41</v>
      </c>
      <c r="G409" s="449">
        <v>155.5</v>
      </c>
      <c r="H409" s="449">
        <v>43.44</v>
      </c>
      <c r="I409" s="449">
        <v>40</v>
      </c>
      <c r="J409" s="449">
        <v>665.35</v>
      </c>
      <c r="K409" s="450">
        <v>44705</v>
      </c>
      <c r="L409" s="450">
        <v>44712</v>
      </c>
      <c r="M409" t="e">
        <f>VLOOKUP(A409,#REF!,1,FALSE)</f>
        <v>#REF!</v>
      </c>
      <c r="N409">
        <f>VLOOKUP(A409,'REGISTRO ELEGIBLES(NOViG29MAYO'!$B$3:$Q$1031,1,FALSE)</f>
        <v>1052394209</v>
      </c>
    </row>
    <row r="410" spans="1:14" ht="15.75">
      <c r="A410" s="446">
        <v>1055273121</v>
      </c>
      <c r="B410" s="447" t="s">
        <v>1283</v>
      </c>
      <c r="C410" s="447">
        <v>459</v>
      </c>
      <c r="D410" s="448" t="s">
        <v>2848</v>
      </c>
      <c r="E410" s="449">
        <v>12</v>
      </c>
      <c r="F410" s="449">
        <v>391.86</v>
      </c>
      <c r="G410" s="449">
        <v>151.5</v>
      </c>
      <c r="H410" s="449">
        <v>100</v>
      </c>
      <c r="I410" s="449">
        <v>20</v>
      </c>
      <c r="J410" s="449">
        <v>663.36</v>
      </c>
      <c r="K410" s="450">
        <v>44705</v>
      </c>
      <c r="L410" s="450">
        <v>44712</v>
      </c>
      <c r="M410" t="e">
        <f>VLOOKUP(A410,#REF!,1,FALSE)</f>
        <v>#REF!</v>
      </c>
      <c r="N410">
        <f>VLOOKUP(A410,'REGISTRO ELEGIBLES(NOViG29MAYO'!$B$3:$Q$1031,1,FALSE)</f>
        <v>1055273121</v>
      </c>
    </row>
    <row r="411" spans="1:14" ht="15.75">
      <c r="A411" s="446">
        <v>35423545</v>
      </c>
      <c r="B411" s="447" t="s">
        <v>777</v>
      </c>
      <c r="C411" s="447">
        <v>459</v>
      </c>
      <c r="D411" s="448" t="s">
        <v>2848</v>
      </c>
      <c r="E411" s="449">
        <v>12</v>
      </c>
      <c r="F411" s="449">
        <v>357.3</v>
      </c>
      <c r="G411" s="449">
        <v>163</v>
      </c>
      <c r="H411" s="449">
        <v>100</v>
      </c>
      <c r="I411" s="449">
        <v>30</v>
      </c>
      <c r="J411" s="449">
        <v>650.29999999999995</v>
      </c>
      <c r="K411" s="450">
        <v>44705</v>
      </c>
      <c r="L411" s="450">
        <v>44712</v>
      </c>
      <c r="M411" t="e">
        <f>VLOOKUP(A411,#REF!,1,FALSE)</f>
        <v>#REF!</v>
      </c>
      <c r="N411">
        <f>VLOOKUP(A411,'REGISTRO ELEGIBLES(NOViG29MAYO'!$B$3:$Q$1031,1,FALSE)</f>
        <v>35423545</v>
      </c>
    </row>
    <row r="412" spans="1:14" ht="15.75">
      <c r="A412" s="446">
        <v>1049605637</v>
      </c>
      <c r="B412" s="447" t="s">
        <v>1083</v>
      </c>
      <c r="C412" s="447">
        <v>459</v>
      </c>
      <c r="D412" s="448" t="s">
        <v>2848</v>
      </c>
      <c r="E412" s="449">
        <v>12</v>
      </c>
      <c r="F412" s="449">
        <v>391.86</v>
      </c>
      <c r="G412" s="449">
        <v>165.5</v>
      </c>
      <c r="H412" s="449">
        <v>61.61</v>
      </c>
      <c r="I412" s="449">
        <v>30</v>
      </c>
      <c r="J412" s="449">
        <v>648.97</v>
      </c>
      <c r="K412" s="450">
        <v>44705</v>
      </c>
      <c r="L412" s="450">
        <v>44712</v>
      </c>
      <c r="M412" t="e">
        <f>VLOOKUP(A412,#REF!,1,FALSE)</f>
        <v>#REF!</v>
      </c>
      <c r="N412">
        <f>VLOOKUP(A412,'REGISTRO ELEGIBLES(NOViG29MAYO'!$B$3:$Q$1031,1,FALSE)</f>
        <v>1049605637</v>
      </c>
    </row>
    <row r="413" spans="1:14" ht="15.75">
      <c r="A413" s="446">
        <v>46450870</v>
      </c>
      <c r="B413" s="447" t="s">
        <v>878</v>
      </c>
      <c r="C413" s="447">
        <v>459</v>
      </c>
      <c r="D413" s="448" t="s">
        <v>2848</v>
      </c>
      <c r="E413" s="449">
        <v>12</v>
      </c>
      <c r="F413" s="449">
        <v>357.3</v>
      </c>
      <c r="G413" s="449">
        <v>156.5</v>
      </c>
      <c r="H413" s="449">
        <v>100</v>
      </c>
      <c r="I413" s="449">
        <v>35</v>
      </c>
      <c r="J413" s="449">
        <v>648.79999999999995</v>
      </c>
      <c r="K413" s="450">
        <v>44705</v>
      </c>
      <c r="L413" s="450">
        <v>44712</v>
      </c>
      <c r="M413" t="e">
        <f>VLOOKUP(A413,#REF!,1,FALSE)</f>
        <v>#REF!</v>
      </c>
      <c r="N413">
        <f>VLOOKUP(A413,'REGISTRO ELEGIBLES(NOViG29MAYO'!$B$3:$Q$1031,1,FALSE)</f>
        <v>46450870</v>
      </c>
    </row>
    <row r="414" spans="1:14" ht="15.75">
      <c r="A414" s="446">
        <v>40042786</v>
      </c>
      <c r="B414" s="447" t="s">
        <v>816</v>
      </c>
      <c r="C414" s="447">
        <v>459</v>
      </c>
      <c r="D414" s="448" t="s">
        <v>2848</v>
      </c>
      <c r="E414" s="449">
        <v>12</v>
      </c>
      <c r="F414" s="449">
        <v>374.58</v>
      </c>
      <c r="G414" s="449">
        <v>164</v>
      </c>
      <c r="H414" s="449">
        <v>65.39</v>
      </c>
      <c r="I414" s="449">
        <v>40</v>
      </c>
      <c r="J414" s="449">
        <v>643.97</v>
      </c>
      <c r="K414" s="450">
        <v>44705</v>
      </c>
      <c r="L414" s="450">
        <v>44712</v>
      </c>
      <c r="M414" t="e">
        <f>VLOOKUP(A414,#REF!,1,FALSE)</f>
        <v>#REF!</v>
      </c>
      <c r="N414">
        <f>VLOOKUP(A414,'REGISTRO ELEGIBLES(NOViG29MAYO'!$B$3:$Q$1031,1,FALSE)</f>
        <v>40042786</v>
      </c>
    </row>
    <row r="415" spans="1:14" ht="15.75">
      <c r="A415" s="446">
        <v>46377431</v>
      </c>
      <c r="B415" s="447" t="s">
        <v>859</v>
      </c>
      <c r="C415" s="447">
        <v>459</v>
      </c>
      <c r="D415" s="448" t="s">
        <v>2848</v>
      </c>
      <c r="E415" s="449">
        <v>12</v>
      </c>
      <c r="F415" s="449">
        <v>357.3</v>
      </c>
      <c r="G415" s="449">
        <v>158.5</v>
      </c>
      <c r="H415" s="449">
        <v>100</v>
      </c>
      <c r="I415" s="449">
        <v>20</v>
      </c>
      <c r="J415" s="449">
        <v>635.79999999999995</v>
      </c>
      <c r="K415" s="450">
        <v>44705</v>
      </c>
      <c r="L415" s="450">
        <v>44712</v>
      </c>
      <c r="M415" t="e">
        <f>VLOOKUP(A415,#REF!,1,FALSE)</f>
        <v>#REF!</v>
      </c>
      <c r="N415">
        <f>VLOOKUP(A415,'REGISTRO ELEGIBLES(NOViG29MAYO'!$B$3:$Q$1031,1,FALSE)</f>
        <v>46377431</v>
      </c>
    </row>
    <row r="416" spans="1:14" ht="15.75">
      <c r="A416" s="446">
        <v>40042790</v>
      </c>
      <c r="B416" s="447" t="s">
        <v>817</v>
      </c>
      <c r="C416" s="447">
        <v>459</v>
      </c>
      <c r="D416" s="448" t="s">
        <v>2848</v>
      </c>
      <c r="E416" s="449">
        <v>12</v>
      </c>
      <c r="F416" s="449">
        <v>357.3</v>
      </c>
      <c r="G416" s="449">
        <v>147</v>
      </c>
      <c r="H416" s="449">
        <v>100</v>
      </c>
      <c r="I416" s="449">
        <v>30</v>
      </c>
      <c r="J416" s="449">
        <v>634.29999999999995</v>
      </c>
      <c r="K416" s="450">
        <v>44705</v>
      </c>
      <c r="L416" s="450">
        <v>44712</v>
      </c>
      <c r="M416" t="e">
        <f>VLOOKUP(A416,#REF!,1,FALSE)</f>
        <v>#REF!</v>
      </c>
      <c r="N416">
        <f>VLOOKUP(A416,'REGISTRO ELEGIBLES(NOViG29MAYO'!$B$3:$Q$1031,1,FALSE)</f>
        <v>40042790</v>
      </c>
    </row>
    <row r="417" spans="1:14" ht="15.75">
      <c r="A417" s="446">
        <v>1053512483</v>
      </c>
      <c r="B417" s="447" t="s">
        <v>1260</v>
      </c>
      <c r="C417" s="447">
        <v>459</v>
      </c>
      <c r="D417" s="448" t="s">
        <v>2848</v>
      </c>
      <c r="E417" s="449">
        <v>12</v>
      </c>
      <c r="F417" s="449">
        <v>409.14</v>
      </c>
      <c r="G417" s="449">
        <v>149</v>
      </c>
      <c r="H417" s="449">
        <v>27.22</v>
      </c>
      <c r="I417" s="449">
        <v>45</v>
      </c>
      <c r="J417" s="449">
        <v>630.36</v>
      </c>
      <c r="K417" s="450">
        <v>44705</v>
      </c>
      <c r="L417" s="450">
        <v>44712</v>
      </c>
      <c r="M417" t="e">
        <f>VLOOKUP(A417,#REF!,1,FALSE)</f>
        <v>#REF!</v>
      </c>
      <c r="N417">
        <f>VLOOKUP(A417,'REGISTRO ELEGIBLES(NOViG29MAYO'!$B$3:$Q$1031,1,FALSE)</f>
        <v>1053512483</v>
      </c>
    </row>
    <row r="418" spans="1:14" ht="15.75">
      <c r="A418" s="446">
        <v>7175528</v>
      </c>
      <c r="B418" s="447" t="s">
        <v>619</v>
      </c>
      <c r="C418" s="447">
        <v>459</v>
      </c>
      <c r="D418" s="448" t="s">
        <v>2848</v>
      </c>
      <c r="E418" s="449">
        <v>12</v>
      </c>
      <c r="F418" s="449">
        <v>374.58</v>
      </c>
      <c r="G418" s="449">
        <v>149.5</v>
      </c>
      <c r="H418" s="449">
        <v>49.06</v>
      </c>
      <c r="I418" s="449">
        <v>50</v>
      </c>
      <c r="J418" s="449">
        <v>623.14</v>
      </c>
      <c r="K418" s="450">
        <v>44705</v>
      </c>
      <c r="L418" s="450">
        <v>44712</v>
      </c>
      <c r="M418" t="e">
        <f>VLOOKUP(A418,#REF!,1,FALSE)</f>
        <v>#REF!</v>
      </c>
      <c r="N418">
        <f>VLOOKUP(A418,'REGISTRO ELEGIBLES(NOViG29MAYO'!$B$3:$Q$1031,1,FALSE)</f>
        <v>7175528</v>
      </c>
    </row>
    <row r="419" spans="1:14" ht="15.75">
      <c r="A419" s="446">
        <v>51900157</v>
      </c>
      <c r="B419" s="447" t="s">
        <v>914</v>
      </c>
      <c r="C419" s="447">
        <v>459</v>
      </c>
      <c r="D419" s="448" t="s">
        <v>2848</v>
      </c>
      <c r="E419" s="449">
        <v>12</v>
      </c>
      <c r="F419" s="449">
        <v>305.45999999999998</v>
      </c>
      <c r="G419" s="449">
        <v>167</v>
      </c>
      <c r="H419" s="449">
        <v>100</v>
      </c>
      <c r="I419" s="449">
        <v>50</v>
      </c>
      <c r="J419" s="449">
        <v>622.46</v>
      </c>
      <c r="K419" s="450">
        <v>44705</v>
      </c>
      <c r="L419" s="450">
        <v>44712</v>
      </c>
      <c r="M419" t="e">
        <f>VLOOKUP(A419,#REF!,1,FALSE)</f>
        <v>#REF!</v>
      </c>
      <c r="N419">
        <f>VLOOKUP(A419,'REGISTRO ELEGIBLES(NOViG29MAYO'!$B$3:$Q$1031,1,FALSE)</f>
        <v>51900157</v>
      </c>
    </row>
    <row r="420" spans="1:14" ht="15.75">
      <c r="A420" s="446">
        <v>24081359</v>
      </c>
      <c r="B420" s="447" t="s">
        <v>713</v>
      </c>
      <c r="C420" s="447">
        <v>459</v>
      </c>
      <c r="D420" s="448" t="s">
        <v>2848</v>
      </c>
      <c r="E420" s="449">
        <v>12</v>
      </c>
      <c r="F420" s="449">
        <v>357.3</v>
      </c>
      <c r="G420" s="449">
        <v>163</v>
      </c>
      <c r="H420" s="449">
        <v>86.78</v>
      </c>
      <c r="I420" s="449">
        <v>10</v>
      </c>
      <c r="J420" s="449">
        <v>617.08000000000004</v>
      </c>
      <c r="K420" s="450">
        <v>44705</v>
      </c>
      <c r="L420" s="450">
        <v>44712</v>
      </c>
      <c r="M420" t="e">
        <f>VLOOKUP(A420,#REF!,1,FALSE)</f>
        <v>#REF!</v>
      </c>
      <c r="N420">
        <f>VLOOKUP(A420,'REGISTRO ELEGIBLES(NOViG29MAYO'!$B$3:$Q$1031,1,FALSE)</f>
        <v>24081359</v>
      </c>
    </row>
    <row r="421" spans="1:14" ht="15.75">
      <c r="A421" s="446">
        <v>1057573455</v>
      </c>
      <c r="B421" s="447" t="s">
        <v>1952</v>
      </c>
      <c r="C421" s="447">
        <v>459</v>
      </c>
      <c r="D421" s="448" t="s">
        <v>2848</v>
      </c>
      <c r="E421" s="449">
        <v>12</v>
      </c>
      <c r="F421" s="449">
        <v>391.86</v>
      </c>
      <c r="G421" s="449">
        <v>163.5</v>
      </c>
      <c r="H421" s="449">
        <v>30.28</v>
      </c>
      <c r="I421" s="449">
        <v>30</v>
      </c>
      <c r="J421" s="449">
        <v>615.64</v>
      </c>
      <c r="K421" s="450">
        <v>44705</v>
      </c>
      <c r="L421" s="450">
        <v>44712</v>
      </c>
      <c r="M421" t="e">
        <f>VLOOKUP(A421,#REF!,1,FALSE)</f>
        <v>#REF!</v>
      </c>
      <c r="N421">
        <f>VLOOKUP(A421,'REGISTRO ELEGIBLES(NOViG29MAYO'!$B$3:$Q$1031,1,FALSE)</f>
        <v>1057573455</v>
      </c>
    </row>
    <row r="422" spans="1:14" ht="15.75">
      <c r="A422" s="446">
        <v>1049627098</v>
      </c>
      <c r="B422" s="447" t="s">
        <v>1158</v>
      </c>
      <c r="C422" s="447">
        <v>459</v>
      </c>
      <c r="D422" s="448" t="s">
        <v>2848</v>
      </c>
      <c r="E422" s="449">
        <v>12</v>
      </c>
      <c r="F422" s="449">
        <v>409.14</v>
      </c>
      <c r="G422" s="449">
        <v>139.5</v>
      </c>
      <c r="H422" s="449">
        <v>25.28</v>
      </c>
      <c r="I422" s="449">
        <v>40</v>
      </c>
      <c r="J422" s="449">
        <v>613.91999999999996</v>
      </c>
      <c r="K422" s="450">
        <v>44705</v>
      </c>
      <c r="L422" s="450">
        <v>44712</v>
      </c>
      <c r="M422" t="e">
        <f>VLOOKUP(A422,#REF!,1,FALSE)</f>
        <v>#REF!</v>
      </c>
      <c r="N422">
        <f>VLOOKUP(A422,'REGISTRO ELEGIBLES(NOViG29MAYO'!$B$3:$Q$1031,1,FALSE)</f>
        <v>1049627098</v>
      </c>
    </row>
    <row r="423" spans="1:14" ht="15.75">
      <c r="A423" s="446">
        <v>74188444</v>
      </c>
      <c r="B423" s="447" t="s">
        <v>961</v>
      </c>
      <c r="C423" s="447">
        <v>459</v>
      </c>
      <c r="D423" s="448" t="s">
        <v>2848</v>
      </c>
      <c r="E423" s="449">
        <v>12</v>
      </c>
      <c r="F423" s="449">
        <v>322.74</v>
      </c>
      <c r="G423" s="449">
        <v>161.5</v>
      </c>
      <c r="H423" s="449">
        <v>86.22</v>
      </c>
      <c r="I423" s="449">
        <v>40</v>
      </c>
      <c r="J423" s="449">
        <v>610.46</v>
      </c>
      <c r="K423" s="450">
        <v>44705</v>
      </c>
      <c r="L423" s="450">
        <v>44712</v>
      </c>
      <c r="M423" t="e">
        <f>VLOOKUP(A423,#REF!,1,FALSE)</f>
        <v>#REF!</v>
      </c>
      <c r="N423">
        <f>VLOOKUP(A423,'REGISTRO ELEGIBLES(NOViG29MAYO'!$B$3:$Q$1031,1,FALSE)</f>
        <v>74188444</v>
      </c>
    </row>
    <row r="424" spans="1:14" ht="15.75">
      <c r="A424" s="446">
        <v>33367002</v>
      </c>
      <c r="B424" s="447" t="s">
        <v>727</v>
      </c>
      <c r="C424" s="447">
        <v>459</v>
      </c>
      <c r="D424" s="448" t="s">
        <v>2848</v>
      </c>
      <c r="E424" s="449">
        <v>12</v>
      </c>
      <c r="F424" s="449">
        <v>357.3</v>
      </c>
      <c r="G424" s="449">
        <v>147</v>
      </c>
      <c r="H424" s="449">
        <v>100</v>
      </c>
      <c r="I424" s="449">
        <v>0</v>
      </c>
      <c r="J424" s="449">
        <v>604.29999999999995</v>
      </c>
      <c r="K424" s="450">
        <v>44705</v>
      </c>
      <c r="L424" s="450">
        <v>44712</v>
      </c>
      <c r="M424" t="e">
        <f>VLOOKUP(A424,#REF!,1,FALSE)</f>
        <v>#REF!</v>
      </c>
      <c r="N424">
        <f>VLOOKUP(A424,'REGISTRO ELEGIBLES(NOViG29MAYO'!$B$3:$Q$1031,1,FALSE)</f>
        <v>33367002</v>
      </c>
    </row>
    <row r="425" spans="1:14" ht="15.75">
      <c r="A425" s="446">
        <v>23913088</v>
      </c>
      <c r="B425" s="447" t="s">
        <v>707</v>
      </c>
      <c r="C425" s="447">
        <v>459</v>
      </c>
      <c r="D425" s="448" t="s">
        <v>2848</v>
      </c>
      <c r="E425" s="449">
        <v>12</v>
      </c>
      <c r="F425" s="449">
        <v>374.58</v>
      </c>
      <c r="G425" s="449">
        <v>66.5</v>
      </c>
      <c r="H425" s="449">
        <v>100</v>
      </c>
      <c r="I425" s="449">
        <v>55</v>
      </c>
      <c r="J425" s="449">
        <v>596.08000000000004</v>
      </c>
      <c r="K425" s="450">
        <v>44705</v>
      </c>
      <c r="L425" s="450">
        <v>44712</v>
      </c>
      <c r="M425" t="e">
        <f>VLOOKUP(A425,#REF!,1,FALSE)</f>
        <v>#REF!</v>
      </c>
      <c r="N425">
        <f>VLOOKUP(A425,'REGISTRO ELEGIBLES(NOViG29MAYO'!$B$3:$Q$1031,1,FALSE)</f>
        <v>23913088</v>
      </c>
    </row>
    <row r="426" spans="1:14" ht="15.75">
      <c r="A426" s="446">
        <v>33369148</v>
      </c>
      <c r="B426" s="447" t="s">
        <v>742</v>
      </c>
      <c r="C426" s="447">
        <v>459</v>
      </c>
      <c r="D426" s="448" t="s">
        <v>2848</v>
      </c>
      <c r="E426" s="449">
        <v>12</v>
      </c>
      <c r="F426" s="449">
        <v>322.74</v>
      </c>
      <c r="G426" s="449">
        <v>137.5</v>
      </c>
      <c r="H426" s="449">
        <v>100</v>
      </c>
      <c r="I426" s="449">
        <v>35</v>
      </c>
      <c r="J426" s="449">
        <v>595.24</v>
      </c>
      <c r="K426" s="450">
        <v>44705</v>
      </c>
      <c r="L426" s="450">
        <v>44712</v>
      </c>
      <c r="M426" t="e">
        <f>VLOOKUP(A426,#REF!,1,FALSE)</f>
        <v>#REF!</v>
      </c>
      <c r="N426">
        <f>VLOOKUP(A426,'REGISTRO ELEGIBLES(NOViG29MAYO'!$B$3:$Q$1031,1,FALSE)</f>
        <v>33369148</v>
      </c>
    </row>
    <row r="427" spans="1:14" ht="15.75">
      <c r="A427" s="446">
        <v>1057583698</v>
      </c>
      <c r="B427" s="447" t="s">
        <v>1316</v>
      </c>
      <c r="C427" s="447">
        <v>459</v>
      </c>
      <c r="D427" s="448" t="s">
        <v>2848</v>
      </c>
      <c r="E427" s="449">
        <v>12</v>
      </c>
      <c r="F427" s="449">
        <v>374.58</v>
      </c>
      <c r="G427" s="449">
        <v>156.5</v>
      </c>
      <c r="H427" s="449">
        <v>26</v>
      </c>
      <c r="I427" s="449">
        <v>35</v>
      </c>
      <c r="J427" s="449">
        <v>592.08000000000004</v>
      </c>
      <c r="K427" s="450">
        <v>44705</v>
      </c>
      <c r="L427" s="450">
        <v>44712</v>
      </c>
      <c r="M427" t="e">
        <f>VLOOKUP(A427,#REF!,1,FALSE)</f>
        <v>#REF!</v>
      </c>
      <c r="N427">
        <f>VLOOKUP(A427,'REGISTRO ELEGIBLES(NOViG29MAYO'!$B$3:$Q$1031,1,FALSE)</f>
        <v>1057583698</v>
      </c>
    </row>
    <row r="428" spans="1:14" ht="15.75">
      <c r="A428" s="446">
        <v>46381135</v>
      </c>
      <c r="B428" s="447" t="s">
        <v>864</v>
      </c>
      <c r="C428" s="447">
        <v>459</v>
      </c>
      <c r="D428" s="448" t="s">
        <v>2848</v>
      </c>
      <c r="E428" s="449">
        <v>12</v>
      </c>
      <c r="F428" s="449">
        <v>443.69</v>
      </c>
      <c r="G428" s="449">
        <v>144.5</v>
      </c>
      <c r="H428" s="449">
        <v>0</v>
      </c>
      <c r="I428" s="449">
        <v>0</v>
      </c>
      <c r="J428" s="449">
        <v>588.19000000000005</v>
      </c>
      <c r="K428" s="450">
        <v>44705</v>
      </c>
      <c r="L428" s="450">
        <v>44712</v>
      </c>
      <c r="M428" t="e">
        <f>VLOOKUP(A428,#REF!,1,FALSE)</f>
        <v>#REF!</v>
      </c>
      <c r="N428">
        <f>VLOOKUP(A428,'REGISTRO ELEGIBLES(NOViG29MAYO'!$B$3:$Q$1031,1,FALSE)</f>
        <v>46381135</v>
      </c>
    </row>
    <row r="429" spans="1:14" ht="15.75">
      <c r="A429" s="446">
        <v>1052382809</v>
      </c>
      <c r="B429" s="447" t="s">
        <v>1228</v>
      </c>
      <c r="C429" s="447">
        <v>459</v>
      </c>
      <c r="D429" s="448" t="s">
        <v>2848</v>
      </c>
      <c r="E429" s="449">
        <v>12</v>
      </c>
      <c r="F429" s="449">
        <v>305.45999999999998</v>
      </c>
      <c r="G429" s="449">
        <v>149</v>
      </c>
      <c r="H429" s="449">
        <v>73.5</v>
      </c>
      <c r="I429" s="449">
        <v>60</v>
      </c>
      <c r="J429" s="449">
        <v>587.96</v>
      </c>
      <c r="K429" s="450">
        <v>44705</v>
      </c>
      <c r="L429" s="450">
        <v>44712</v>
      </c>
      <c r="M429" t="e">
        <f>VLOOKUP(A429,#REF!,1,FALSE)</f>
        <v>#REF!</v>
      </c>
      <c r="N429">
        <f>VLOOKUP(A429,'REGISTRO ELEGIBLES(NOViG29MAYO'!$B$3:$Q$1031,1,FALSE)</f>
        <v>1052382809</v>
      </c>
    </row>
    <row r="430" spans="1:14" ht="15.75">
      <c r="A430" s="446">
        <v>1049612997</v>
      </c>
      <c r="B430" s="447" t="s">
        <v>1113</v>
      </c>
      <c r="C430" s="447">
        <v>459</v>
      </c>
      <c r="D430" s="448" t="s">
        <v>2848</v>
      </c>
      <c r="E430" s="449">
        <v>12</v>
      </c>
      <c r="F430" s="449">
        <v>357.3</v>
      </c>
      <c r="G430" s="449">
        <v>161.5</v>
      </c>
      <c r="H430" s="449">
        <v>35.67</v>
      </c>
      <c r="I430" s="449">
        <v>30</v>
      </c>
      <c r="J430" s="449">
        <v>584.47</v>
      </c>
      <c r="K430" s="450">
        <v>44705</v>
      </c>
      <c r="L430" s="450">
        <v>44712</v>
      </c>
      <c r="M430" t="e">
        <f>VLOOKUP(A430,#REF!,1,FALSE)</f>
        <v>#REF!</v>
      </c>
      <c r="N430">
        <f>VLOOKUP(A430,'REGISTRO ELEGIBLES(NOViG29MAYO'!$B$3:$Q$1031,1,FALSE)</f>
        <v>1049612997</v>
      </c>
    </row>
    <row r="431" spans="1:14" ht="15.75">
      <c r="A431" s="446">
        <v>1049618130</v>
      </c>
      <c r="B431" s="447" t="s">
        <v>1126</v>
      </c>
      <c r="C431" s="447">
        <v>459</v>
      </c>
      <c r="D431" s="448" t="s">
        <v>2848</v>
      </c>
      <c r="E431" s="449">
        <v>12</v>
      </c>
      <c r="F431" s="449">
        <v>340.02</v>
      </c>
      <c r="G431" s="449">
        <v>173.5</v>
      </c>
      <c r="H431" s="449">
        <v>19.440000000000001</v>
      </c>
      <c r="I431" s="449">
        <v>35</v>
      </c>
      <c r="J431" s="449">
        <v>567.96</v>
      </c>
      <c r="K431" s="450">
        <v>44705</v>
      </c>
      <c r="L431" s="450">
        <v>44712</v>
      </c>
      <c r="M431" t="e">
        <f>VLOOKUP(A431,#REF!,1,FALSE)</f>
        <v>#REF!</v>
      </c>
      <c r="N431">
        <f>VLOOKUP(A431,'REGISTRO ELEGIBLES(NOViG29MAYO'!$B$3:$Q$1031,1,FALSE)</f>
        <v>1049618130</v>
      </c>
    </row>
    <row r="432" spans="1:14" ht="15.75">
      <c r="A432" s="446">
        <v>1049619288</v>
      </c>
      <c r="B432" s="447" t="s">
        <v>1129</v>
      </c>
      <c r="C432" s="447">
        <v>459</v>
      </c>
      <c r="D432" s="448" t="s">
        <v>2848</v>
      </c>
      <c r="E432" s="449">
        <v>12</v>
      </c>
      <c r="F432" s="449">
        <v>391.86</v>
      </c>
      <c r="G432" s="449">
        <v>160</v>
      </c>
      <c r="H432" s="449">
        <v>0</v>
      </c>
      <c r="I432" s="449">
        <v>10</v>
      </c>
      <c r="J432" s="449">
        <v>561.86</v>
      </c>
      <c r="K432" s="450">
        <v>44705</v>
      </c>
      <c r="L432" s="450">
        <v>44712</v>
      </c>
      <c r="M432" t="e">
        <f>VLOOKUP(A432,#REF!,1,FALSE)</f>
        <v>#REF!</v>
      </c>
      <c r="N432">
        <f>VLOOKUP(A432,'REGISTRO ELEGIBLES(NOViG29MAYO'!$B$3:$Q$1031,1,FALSE)</f>
        <v>1049619288</v>
      </c>
    </row>
    <row r="433" spans="1:14" ht="15.75">
      <c r="A433" s="446">
        <v>23438666</v>
      </c>
      <c r="B433" s="447" t="s">
        <v>694</v>
      </c>
      <c r="C433" s="447">
        <v>459</v>
      </c>
      <c r="D433" s="448" t="s">
        <v>2848</v>
      </c>
      <c r="E433" s="449">
        <v>12</v>
      </c>
      <c r="F433" s="449">
        <v>340.02</v>
      </c>
      <c r="G433" s="449">
        <v>168.5</v>
      </c>
      <c r="H433" s="449">
        <v>44.33</v>
      </c>
      <c r="I433" s="449">
        <v>5</v>
      </c>
      <c r="J433" s="449">
        <v>557.85</v>
      </c>
      <c r="K433" s="450">
        <v>44705</v>
      </c>
      <c r="L433" s="450">
        <v>44712</v>
      </c>
      <c r="M433" t="e">
        <f>VLOOKUP(A433,#REF!,1,FALSE)</f>
        <v>#REF!</v>
      </c>
      <c r="N433">
        <f>VLOOKUP(A433,'REGISTRO ELEGIBLES(NOViG29MAYO'!$B$3:$Q$1031,1,FALSE)</f>
        <v>23438666</v>
      </c>
    </row>
    <row r="434" spans="1:14" ht="15.75">
      <c r="A434" s="446">
        <v>1049604871</v>
      </c>
      <c r="B434" s="447" t="s">
        <v>1081</v>
      </c>
      <c r="C434" s="447">
        <v>459</v>
      </c>
      <c r="D434" s="448" t="s">
        <v>2848</v>
      </c>
      <c r="E434" s="449">
        <v>12</v>
      </c>
      <c r="F434" s="449">
        <v>322.74</v>
      </c>
      <c r="G434" s="449">
        <v>142.5</v>
      </c>
      <c r="H434" s="449">
        <v>54.22</v>
      </c>
      <c r="I434" s="449">
        <v>30</v>
      </c>
      <c r="J434" s="449">
        <v>549.46</v>
      </c>
      <c r="K434" s="450">
        <v>44705</v>
      </c>
      <c r="L434" s="450">
        <v>44712</v>
      </c>
      <c r="M434" t="e">
        <f>VLOOKUP(A434,#REF!,1,FALSE)</f>
        <v>#REF!</v>
      </c>
      <c r="N434">
        <f>VLOOKUP(A434,'REGISTRO ELEGIBLES(NOViG29MAYO'!$B$3:$Q$1031,1,FALSE)</f>
        <v>1049604871</v>
      </c>
    </row>
    <row r="435" spans="1:14" ht="15.75">
      <c r="A435" s="446">
        <v>53095863</v>
      </c>
      <c r="B435" s="447" t="s">
        <v>938</v>
      </c>
      <c r="C435" s="447">
        <v>459</v>
      </c>
      <c r="D435" s="448" t="s">
        <v>2848</v>
      </c>
      <c r="E435" s="449">
        <v>12</v>
      </c>
      <c r="F435" s="449">
        <v>340.02</v>
      </c>
      <c r="G435" s="449">
        <v>159.5</v>
      </c>
      <c r="H435" s="449">
        <v>46.61</v>
      </c>
      <c r="I435" s="449">
        <v>0</v>
      </c>
      <c r="J435" s="449">
        <v>546.13</v>
      </c>
      <c r="K435" s="450">
        <v>44705</v>
      </c>
      <c r="L435" s="450">
        <v>44712</v>
      </c>
      <c r="M435" t="e">
        <f>VLOOKUP(A435,#REF!,1,FALSE)</f>
        <v>#REF!</v>
      </c>
      <c r="N435">
        <f>VLOOKUP(A435,'REGISTRO ELEGIBLES(NOViG29MAYO'!$B$3:$Q$1031,1,FALSE)</f>
        <v>53095863</v>
      </c>
    </row>
    <row r="436" spans="1:14" ht="15.75">
      <c r="A436" s="446">
        <v>33481535</v>
      </c>
      <c r="B436" s="447" t="s">
        <v>771</v>
      </c>
      <c r="C436" s="447">
        <v>459</v>
      </c>
      <c r="D436" s="448" t="s">
        <v>2848</v>
      </c>
      <c r="E436" s="449">
        <v>12</v>
      </c>
      <c r="F436" s="449">
        <v>322.74</v>
      </c>
      <c r="G436" s="449">
        <v>159.5</v>
      </c>
      <c r="H436" s="449">
        <v>31.86</v>
      </c>
      <c r="I436" s="449">
        <v>30</v>
      </c>
      <c r="J436" s="449">
        <v>544.1</v>
      </c>
      <c r="K436" s="450">
        <v>44705</v>
      </c>
      <c r="L436" s="450">
        <v>44712</v>
      </c>
      <c r="M436" t="e">
        <f>VLOOKUP(A436,#REF!,1,FALSE)</f>
        <v>#REF!</v>
      </c>
      <c r="N436">
        <f>VLOOKUP(A436,'REGISTRO ELEGIBLES(NOViG29MAYO'!$B$3:$Q$1031,1,FALSE)</f>
        <v>33481535</v>
      </c>
    </row>
    <row r="437" spans="1:14" ht="15.75">
      <c r="A437" s="446">
        <v>7183049</v>
      </c>
      <c r="B437" s="447" t="s">
        <v>645</v>
      </c>
      <c r="C437" s="447">
        <v>459</v>
      </c>
      <c r="D437" s="448" t="s">
        <v>2848</v>
      </c>
      <c r="E437" s="449">
        <v>12</v>
      </c>
      <c r="F437" s="449">
        <v>322.74</v>
      </c>
      <c r="G437" s="449">
        <v>158.5</v>
      </c>
      <c r="H437" s="449">
        <v>29.61</v>
      </c>
      <c r="I437" s="449">
        <v>25</v>
      </c>
      <c r="J437" s="449">
        <v>535.85</v>
      </c>
      <c r="K437" s="450">
        <v>44705</v>
      </c>
      <c r="L437" s="450">
        <v>44712</v>
      </c>
      <c r="M437" t="e">
        <f>VLOOKUP(A437,#REF!,1,FALSE)</f>
        <v>#REF!</v>
      </c>
      <c r="N437">
        <f>VLOOKUP(A437,'REGISTRO ELEGIBLES(NOViG29MAYO'!$B$3:$Q$1031,1,FALSE)</f>
        <v>7183049</v>
      </c>
    </row>
    <row r="438" spans="1:14" ht="15.75">
      <c r="A438" s="446">
        <v>33702569</v>
      </c>
      <c r="B438" s="447" t="s">
        <v>775</v>
      </c>
      <c r="C438" s="447">
        <v>459</v>
      </c>
      <c r="D438" s="448" t="s">
        <v>2848</v>
      </c>
      <c r="E438" s="449">
        <v>12</v>
      </c>
      <c r="F438" s="449">
        <v>322.74</v>
      </c>
      <c r="G438" s="449">
        <v>144</v>
      </c>
      <c r="H438" s="449">
        <v>35.72</v>
      </c>
      <c r="I438" s="449">
        <v>25</v>
      </c>
      <c r="J438" s="449">
        <v>527.46</v>
      </c>
      <c r="K438" s="450">
        <v>44705</v>
      </c>
      <c r="L438" s="450">
        <v>44712</v>
      </c>
      <c r="M438" t="e">
        <f>VLOOKUP(A438,#REF!,1,FALSE)</f>
        <v>#REF!</v>
      </c>
      <c r="N438">
        <f>VLOOKUP(A438,'REGISTRO ELEGIBLES(NOViG29MAYO'!$B$3:$Q$1031,1,FALSE)</f>
        <v>33702569</v>
      </c>
    </row>
    <row r="439" spans="1:14" ht="15.75">
      <c r="A439" s="446">
        <v>1049631911</v>
      </c>
      <c r="B439" s="447" t="s">
        <v>1175</v>
      </c>
      <c r="C439" s="447">
        <v>459</v>
      </c>
      <c r="D439" s="448" t="s">
        <v>2848</v>
      </c>
      <c r="E439" s="449">
        <v>12</v>
      </c>
      <c r="F439" s="449">
        <v>357.3</v>
      </c>
      <c r="G439" s="449">
        <v>147.5</v>
      </c>
      <c r="H439" s="449">
        <v>21.28</v>
      </c>
      <c r="I439" s="449">
        <v>0</v>
      </c>
      <c r="J439" s="449">
        <v>526.08000000000004</v>
      </c>
      <c r="K439" s="450">
        <v>44705</v>
      </c>
      <c r="L439" s="450">
        <v>44712</v>
      </c>
      <c r="M439" t="e">
        <f>VLOOKUP(A439,#REF!,1,FALSE)</f>
        <v>#REF!</v>
      </c>
      <c r="N439">
        <f>VLOOKUP(A439,'REGISTRO ELEGIBLES(NOViG29MAYO'!$B$3:$Q$1031,1,FALSE)</f>
        <v>1049631911</v>
      </c>
    </row>
    <row r="440" spans="1:14" ht="15.75">
      <c r="A440" s="446">
        <v>1052390058</v>
      </c>
      <c r="B440" s="447" t="s">
        <v>1235</v>
      </c>
      <c r="C440" s="447">
        <v>459</v>
      </c>
      <c r="D440" s="448" t="s">
        <v>2848</v>
      </c>
      <c r="E440" s="449">
        <v>12</v>
      </c>
      <c r="F440" s="449">
        <v>322.74</v>
      </c>
      <c r="G440" s="449">
        <v>163</v>
      </c>
      <c r="H440" s="449">
        <v>18</v>
      </c>
      <c r="I440" s="449">
        <v>20</v>
      </c>
      <c r="J440" s="449">
        <v>523.74</v>
      </c>
      <c r="K440" s="450">
        <v>44705</v>
      </c>
      <c r="L440" s="450">
        <v>44712</v>
      </c>
      <c r="M440" t="e">
        <f>VLOOKUP(A440,#REF!,1,FALSE)</f>
        <v>#REF!</v>
      </c>
      <c r="N440">
        <f>VLOOKUP(A440,'REGISTRO ELEGIBLES(NOViG29MAYO'!$B$3:$Q$1031,1,FALSE)</f>
        <v>1052390058</v>
      </c>
    </row>
    <row r="441" spans="1:14" ht="15.75">
      <c r="A441" s="446">
        <v>46369616</v>
      </c>
      <c r="B441" s="447" t="s">
        <v>853</v>
      </c>
      <c r="C441" s="447">
        <v>459</v>
      </c>
      <c r="D441" s="448" t="s">
        <v>2848</v>
      </c>
      <c r="E441" s="449">
        <v>12</v>
      </c>
      <c r="F441" s="449">
        <v>322.74</v>
      </c>
      <c r="G441" s="449">
        <v>152</v>
      </c>
      <c r="H441" s="449">
        <v>10.94</v>
      </c>
      <c r="I441" s="449">
        <v>35</v>
      </c>
      <c r="J441" s="449">
        <v>520.67999999999995</v>
      </c>
      <c r="K441" s="450">
        <v>44705</v>
      </c>
      <c r="L441" s="450">
        <v>44712</v>
      </c>
      <c r="M441" t="e">
        <f>VLOOKUP(A441,#REF!,1,FALSE)</f>
        <v>#REF!</v>
      </c>
      <c r="N441">
        <f>VLOOKUP(A441,'REGISTRO ELEGIBLES(NOViG29MAYO'!$B$3:$Q$1031,1,FALSE)</f>
        <v>46369616</v>
      </c>
    </row>
    <row r="442" spans="1:14" ht="15.75">
      <c r="A442" s="446">
        <v>1049630693</v>
      </c>
      <c r="B442" s="447" t="s">
        <v>1169</v>
      </c>
      <c r="C442" s="447">
        <v>459</v>
      </c>
      <c r="D442" s="448" t="s">
        <v>2848</v>
      </c>
      <c r="E442" s="449">
        <v>12</v>
      </c>
      <c r="F442" s="449">
        <v>340.02</v>
      </c>
      <c r="G442" s="449">
        <v>141.5</v>
      </c>
      <c r="H442" s="449">
        <v>18.78</v>
      </c>
      <c r="I442" s="449">
        <v>20</v>
      </c>
      <c r="J442" s="449">
        <v>520.29999999999995</v>
      </c>
      <c r="K442" s="450">
        <v>44705</v>
      </c>
      <c r="L442" s="450">
        <v>44712</v>
      </c>
      <c r="M442" t="e">
        <f>VLOOKUP(A442,#REF!,1,FALSE)</f>
        <v>#REF!</v>
      </c>
      <c r="N442">
        <f>VLOOKUP(A442,'REGISTRO ELEGIBLES(NOViG29MAYO'!$B$3:$Q$1031,1,FALSE)</f>
        <v>1049630693</v>
      </c>
    </row>
    <row r="443" spans="1:14" ht="15.75">
      <c r="A443" s="446">
        <v>33377752</v>
      </c>
      <c r="B443" s="447" t="s">
        <v>758</v>
      </c>
      <c r="C443" s="447">
        <v>459</v>
      </c>
      <c r="D443" s="448" t="s">
        <v>2848</v>
      </c>
      <c r="E443" s="449">
        <v>12</v>
      </c>
      <c r="F443" s="449">
        <v>305.45999999999998</v>
      </c>
      <c r="G443" s="449">
        <v>155</v>
      </c>
      <c r="H443" s="449">
        <v>22.61</v>
      </c>
      <c r="I443" s="449">
        <v>30</v>
      </c>
      <c r="J443" s="449">
        <v>513.07000000000005</v>
      </c>
      <c r="K443" s="450">
        <v>44705</v>
      </c>
      <c r="L443" s="450">
        <v>44712</v>
      </c>
      <c r="M443" t="e">
        <f>VLOOKUP(A443,#REF!,1,FALSE)</f>
        <v>#REF!</v>
      </c>
      <c r="N443">
        <f>VLOOKUP(A443,'REGISTRO ELEGIBLES(NOViG29MAYO'!$B$3:$Q$1031,1,FALSE)</f>
        <v>33377752</v>
      </c>
    </row>
    <row r="444" spans="1:14" ht="15.75">
      <c r="A444" s="446">
        <v>60448991</v>
      </c>
      <c r="B444" s="447" t="s">
        <v>942</v>
      </c>
      <c r="C444" s="447">
        <v>459</v>
      </c>
      <c r="D444" s="448" t="s">
        <v>2848</v>
      </c>
      <c r="E444" s="449">
        <v>12</v>
      </c>
      <c r="F444" s="449">
        <v>340.02</v>
      </c>
      <c r="G444" s="449">
        <v>151</v>
      </c>
      <c r="H444" s="449">
        <v>0.83</v>
      </c>
      <c r="I444" s="449">
        <v>20</v>
      </c>
      <c r="J444" s="449">
        <v>511.85</v>
      </c>
      <c r="K444" s="450">
        <v>44705</v>
      </c>
      <c r="L444" s="450">
        <v>44712</v>
      </c>
      <c r="M444" t="e">
        <f>VLOOKUP(A444,#REF!,1,FALSE)</f>
        <v>#REF!</v>
      </c>
      <c r="N444">
        <f>VLOOKUP(A444,'REGISTRO ELEGIBLES(NOViG29MAYO'!$B$3:$Q$1031,1,FALSE)</f>
        <v>60448991</v>
      </c>
    </row>
    <row r="445" spans="1:14" ht="15.75">
      <c r="A445" s="446">
        <v>1049637113</v>
      </c>
      <c r="B445" s="447" t="s">
        <v>1189</v>
      </c>
      <c r="C445" s="447">
        <v>459</v>
      </c>
      <c r="D445" s="448" t="s">
        <v>2848</v>
      </c>
      <c r="E445" s="449">
        <v>12</v>
      </c>
      <c r="F445" s="449">
        <v>322.74</v>
      </c>
      <c r="G445" s="449">
        <v>155</v>
      </c>
      <c r="H445" s="449">
        <v>6</v>
      </c>
      <c r="I445" s="449">
        <v>20</v>
      </c>
      <c r="J445" s="449">
        <v>503.74</v>
      </c>
      <c r="K445" s="450">
        <v>44705</v>
      </c>
      <c r="L445" s="450">
        <v>44712</v>
      </c>
      <c r="M445" t="e">
        <f>VLOOKUP(A445,#REF!,1,FALSE)</f>
        <v>#REF!</v>
      </c>
      <c r="N445">
        <f>VLOOKUP(A445,'REGISTRO ELEGIBLES(NOViG29MAYO'!$B$3:$Q$1031,1,FALSE)</f>
        <v>1049637113</v>
      </c>
    </row>
    <row r="446" spans="1:14" ht="15.75">
      <c r="A446" s="446">
        <v>1049610540</v>
      </c>
      <c r="B446" s="447" t="s">
        <v>1100</v>
      </c>
      <c r="C446" s="447">
        <v>459</v>
      </c>
      <c r="D446" s="448" t="s">
        <v>2849</v>
      </c>
      <c r="E446" s="449">
        <v>16</v>
      </c>
      <c r="F446" s="449">
        <v>600</v>
      </c>
      <c r="G446" s="449">
        <v>152</v>
      </c>
      <c r="H446" s="449">
        <v>100</v>
      </c>
      <c r="I446" s="449">
        <v>30</v>
      </c>
      <c r="J446" s="449">
        <v>882</v>
      </c>
      <c r="K446" s="450">
        <v>44705</v>
      </c>
      <c r="L446" s="450">
        <v>44712</v>
      </c>
      <c r="M446" t="e">
        <f>VLOOKUP(A446,#REF!,1,FALSE)</f>
        <v>#REF!</v>
      </c>
      <c r="N446">
        <f>VLOOKUP(A446,'REGISTRO ELEGIBLES(NOViG29MAYO'!$B$3:$Q$1031,1,FALSE)</f>
        <v>1049610540</v>
      </c>
    </row>
    <row r="447" spans="1:14" ht="15.75">
      <c r="A447" s="446">
        <v>1057588913</v>
      </c>
      <c r="B447" s="447" t="s">
        <v>1321</v>
      </c>
      <c r="C447" s="447">
        <v>459</v>
      </c>
      <c r="D447" s="448" t="s">
        <v>2849</v>
      </c>
      <c r="E447" s="449">
        <v>16</v>
      </c>
      <c r="F447" s="449">
        <v>486.65</v>
      </c>
      <c r="G447" s="449">
        <v>153.5</v>
      </c>
      <c r="H447" s="449">
        <v>100</v>
      </c>
      <c r="I447" s="449">
        <v>90</v>
      </c>
      <c r="J447" s="449">
        <v>830.15</v>
      </c>
      <c r="K447" s="450">
        <v>44705</v>
      </c>
      <c r="L447" s="450">
        <v>44712</v>
      </c>
      <c r="M447" t="e">
        <f>VLOOKUP(A447,#REF!,1,FALSE)</f>
        <v>#REF!</v>
      </c>
      <c r="N447">
        <f>VLOOKUP(A447,'REGISTRO ELEGIBLES(NOViG29MAYO'!$B$3:$Q$1031,1,FALSE)</f>
        <v>1057588913</v>
      </c>
    </row>
    <row r="448" spans="1:14" ht="15.75">
      <c r="A448" s="446">
        <v>1049625052</v>
      </c>
      <c r="B448" s="447" t="s">
        <v>1153</v>
      </c>
      <c r="C448" s="447">
        <v>459</v>
      </c>
      <c r="D448" s="448" t="s">
        <v>2849</v>
      </c>
      <c r="E448" s="449">
        <v>16</v>
      </c>
      <c r="F448" s="449">
        <v>455.1</v>
      </c>
      <c r="G448" s="449">
        <v>152</v>
      </c>
      <c r="H448" s="449">
        <v>100</v>
      </c>
      <c r="I448" s="449">
        <v>80</v>
      </c>
      <c r="J448" s="449">
        <v>787.1</v>
      </c>
      <c r="K448" s="450">
        <v>44705</v>
      </c>
      <c r="L448" s="450">
        <v>44712</v>
      </c>
      <c r="M448" t="e">
        <f>VLOOKUP(A448,#REF!,1,FALSE)</f>
        <v>#REF!</v>
      </c>
      <c r="N448">
        <f>VLOOKUP(A448,'REGISTRO ELEGIBLES(NOViG29MAYO'!$B$3:$Q$1031,1,FALSE)</f>
        <v>1049625052</v>
      </c>
    </row>
    <row r="449" spans="1:14" ht="15.75">
      <c r="A449" s="446">
        <v>1018408722</v>
      </c>
      <c r="B449" s="447" t="s">
        <v>1040</v>
      </c>
      <c r="C449" s="447">
        <v>459</v>
      </c>
      <c r="D449" s="448" t="s">
        <v>2849</v>
      </c>
      <c r="E449" s="449">
        <v>16</v>
      </c>
      <c r="F449" s="449">
        <v>486.65</v>
      </c>
      <c r="G449" s="449">
        <v>162.5</v>
      </c>
      <c r="H449" s="449">
        <v>84.39</v>
      </c>
      <c r="I449" s="449">
        <v>50</v>
      </c>
      <c r="J449" s="449">
        <v>783.54</v>
      </c>
      <c r="K449" s="450">
        <v>44705</v>
      </c>
      <c r="L449" s="450">
        <v>44712</v>
      </c>
      <c r="M449" t="e">
        <f>VLOOKUP(A449,#REF!,1,FALSE)</f>
        <v>#REF!</v>
      </c>
      <c r="N449">
        <f>VLOOKUP(A449,'REGISTRO ELEGIBLES(NOViG29MAYO'!$B$3:$Q$1031,1,FALSE)</f>
        <v>1018408722</v>
      </c>
    </row>
    <row r="450" spans="1:14" ht="15.75">
      <c r="A450" s="446">
        <v>1054680094</v>
      </c>
      <c r="B450" s="447" t="s">
        <v>1281</v>
      </c>
      <c r="C450" s="447">
        <v>459</v>
      </c>
      <c r="D450" s="448" t="s">
        <v>2849</v>
      </c>
      <c r="E450" s="449">
        <v>16</v>
      </c>
      <c r="F450" s="449">
        <v>423.57</v>
      </c>
      <c r="G450" s="449">
        <v>161.5</v>
      </c>
      <c r="H450" s="449">
        <v>100</v>
      </c>
      <c r="I450" s="449">
        <v>90</v>
      </c>
      <c r="J450" s="449">
        <v>775.07</v>
      </c>
      <c r="K450" s="450">
        <v>44705</v>
      </c>
      <c r="L450" s="450">
        <v>44712</v>
      </c>
      <c r="M450" t="e">
        <f>VLOOKUP(A450,#REF!,1,FALSE)</f>
        <v>#REF!</v>
      </c>
      <c r="N450">
        <f>VLOOKUP(A450,'REGISTRO ELEGIBLES(NOViG29MAYO'!$B$3:$Q$1031,1,FALSE)</f>
        <v>1054680094</v>
      </c>
    </row>
    <row r="451" spans="1:14" ht="15.75">
      <c r="A451" s="446">
        <v>40043311</v>
      </c>
      <c r="B451" s="447" t="s">
        <v>818</v>
      </c>
      <c r="C451" s="447">
        <v>459</v>
      </c>
      <c r="D451" s="448" t="s">
        <v>2849</v>
      </c>
      <c r="E451" s="449">
        <v>16</v>
      </c>
      <c r="F451" s="449">
        <v>423.57</v>
      </c>
      <c r="G451" s="449">
        <v>149.5</v>
      </c>
      <c r="H451" s="449">
        <v>100</v>
      </c>
      <c r="I451" s="449">
        <v>100</v>
      </c>
      <c r="J451" s="449">
        <v>773.07</v>
      </c>
      <c r="K451" s="450">
        <v>44705</v>
      </c>
      <c r="L451" s="450">
        <v>44712</v>
      </c>
      <c r="M451" t="e">
        <f>VLOOKUP(A451,#REF!,1,FALSE)</f>
        <v>#REF!</v>
      </c>
      <c r="N451">
        <f>VLOOKUP(A451,'REGISTRO ELEGIBLES(NOViG29MAYO'!$B$3:$Q$1031,1,FALSE)</f>
        <v>40043311</v>
      </c>
    </row>
    <row r="452" spans="1:14" ht="15.75">
      <c r="A452" s="446">
        <v>1053608207</v>
      </c>
      <c r="B452" s="447" t="s">
        <v>1269</v>
      </c>
      <c r="C452" s="447">
        <v>459</v>
      </c>
      <c r="D452" s="448" t="s">
        <v>2849</v>
      </c>
      <c r="E452" s="449">
        <v>16</v>
      </c>
      <c r="F452" s="449">
        <v>439.34</v>
      </c>
      <c r="G452" s="449">
        <v>173</v>
      </c>
      <c r="H452" s="449">
        <v>100</v>
      </c>
      <c r="I452" s="449">
        <v>55</v>
      </c>
      <c r="J452" s="449">
        <v>767.34</v>
      </c>
      <c r="K452" s="450">
        <v>44705</v>
      </c>
      <c r="L452" s="450">
        <v>44712</v>
      </c>
      <c r="M452" t="e">
        <f>VLOOKUP(A452,#REF!,1,FALSE)</f>
        <v>#REF!</v>
      </c>
      <c r="N452">
        <f>VLOOKUP(A452,'REGISTRO ELEGIBLES(NOViG29MAYO'!$B$3:$Q$1031,1,FALSE)</f>
        <v>1053608207</v>
      </c>
    </row>
    <row r="453" spans="1:14" ht="15.75">
      <c r="A453" s="446">
        <v>74378564</v>
      </c>
      <c r="B453" s="447" t="s">
        <v>992</v>
      </c>
      <c r="C453" s="447">
        <v>459</v>
      </c>
      <c r="D453" s="448" t="s">
        <v>2849</v>
      </c>
      <c r="E453" s="449">
        <v>16</v>
      </c>
      <c r="F453" s="449">
        <v>470.88</v>
      </c>
      <c r="G453" s="449">
        <v>162</v>
      </c>
      <c r="H453" s="449">
        <v>100</v>
      </c>
      <c r="I453" s="449">
        <v>30</v>
      </c>
      <c r="J453" s="449">
        <v>762.88</v>
      </c>
      <c r="K453" s="450">
        <v>44705</v>
      </c>
      <c r="L453" s="450">
        <v>44712</v>
      </c>
      <c r="M453" t="e">
        <f>VLOOKUP(A453,#REF!,1,FALSE)</f>
        <v>#REF!</v>
      </c>
      <c r="N453">
        <f>VLOOKUP(A453,'REGISTRO ELEGIBLES(NOViG29MAYO'!$B$3:$Q$1031,1,FALSE)</f>
        <v>74378564</v>
      </c>
    </row>
    <row r="454" spans="1:14" ht="15.75">
      <c r="A454" s="446">
        <v>1049614422</v>
      </c>
      <c r="B454" s="447" t="s">
        <v>1118</v>
      </c>
      <c r="C454" s="447">
        <v>459</v>
      </c>
      <c r="D454" s="448" t="s">
        <v>2849</v>
      </c>
      <c r="E454" s="449">
        <v>16</v>
      </c>
      <c r="F454" s="449">
        <v>455.1</v>
      </c>
      <c r="G454" s="449">
        <v>170</v>
      </c>
      <c r="H454" s="449">
        <v>100</v>
      </c>
      <c r="I454" s="449">
        <v>30</v>
      </c>
      <c r="J454" s="449">
        <v>755.1</v>
      </c>
      <c r="K454" s="450">
        <v>44705</v>
      </c>
      <c r="L454" s="450">
        <v>44712</v>
      </c>
      <c r="M454" t="e">
        <f>VLOOKUP(A454,#REF!,1,FALSE)</f>
        <v>#REF!</v>
      </c>
      <c r="N454">
        <f>VLOOKUP(A454,'REGISTRO ELEGIBLES(NOViG29MAYO'!$B$3:$Q$1031,1,FALSE)</f>
        <v>1049614422</v>
      </c>
    </row>
    <row r="455" spans="1:14" ht="15.75">
      <c r="A455" s="446">
        <v>1049607710</v>
      </c>
      <c r="B455" s="447" t="s">
        <v>1090</v>
      </c>
      <c r="C455" s="447">
        <v>459</v>
      </c>
      <c r="D455" s="448" t="s">
        <v>2849</v>
      </c>
      <c r="E455" s="449">
        <v>16</v>
      </c>
      <c r="F455" s="449">
        <v>486.65</v>
      </c>
      <c r="G455" s="449">
        <v>161</v>
      </c>
      <c r="H455" s="449">
        <v>65</v>
      </c>
      <c r="I455" s="449">
        <v>40</v>
      </c>
      <c r="J455" s="449">
        <v>752.65</v>
      </c>
      <c r="K455" s="450">
        <v>44705</v>
      </c>
      <c r="L455" s="450">
        <v>44712</v>
      </c>
      <c r="M455" t="e">
        <f>VLOOKUP(A455,#REF!,1,FALSE)</f>
        <v>#REF!</v>
      </c>
      <c r="N455">
        <f>VLOOKUP(A455,'REGISTRO ELEGIBLES(NOViG29MAYO'!$B$3:$Q$1031,1,FALSE)</f>
        <v>1049607710</v>
      </c>
    </row>
    <row r="456" spans="1:14" ht="15.75">
      <c r="A456" s="446">
        <v>33375220</v>
      </c>
      <c r="B456" s="447" t="s">
        <v>752</v>
      </c>
      <c r="C456" s="447">
        <v>459</v>
      </c>
      <c r="D456" s="448" t="s">
        <v>2849</v>
      </c>
      <c r="E456" s="449">
        <v>16</v>
      </c>
      <c r="F456" s="449">
        <v>439.34</v>
      </c>
      <c r="G456" s="449">
        <v>167.5</v>
      </c>
      <c r="H456" s="449">
        <v>96.83</v>
      </c>
      <c r="I456" s="449">
        <v>40</v>
      </c>
      <c r="J456" s="449">
        <v>743.67</v>
      </c>
      <c r="K456" s="450">
        <v>44705</v>
      </c>
      <c r="L456" s="450">
        <v>44712</v>
      </c>
      <c r="M456" t="e">
        <f>VLOOKUP(A456,#REF!,1,FALSE)</f>
        <v>#REF!</v>
      </c>
      <c r="N456">
        <f>VLOOKUP(A456,'REGISTRO ELEGIBLES(NOViG29MAYO'!$B$3:$Q$1031,1,FALSE)</f>
        <v>33375220</v>
      </c>
    </row>
    <row r="457" spans="1:14" ht="15.75">
      <c r="A457" s="446">
        <v>1049621653</v>
      </c>
      <c r="B457" s="447" t="s">
        <v>1139</v>
      </c>
      <c r="C457" s="447">
        <v>459</v>
      </c>
      <c r="D457" s="448" t="s">
        <v>2849</v>
      </c>
      <c r="E457" s="449">
        <v>16</v>
      </c>
      <c r="F457" s="449">
        <v>423.57</v>
      </c>
      <c r="G457" s="449">
        <v>179</v>
      </c>
      <c r="H457" s="449">
        <v>90.06</v>
      </c>
      <c r="I457" s="449">
        <v>50</v>
      </c>
      <c r="J457" s="449">
        <v>742.63</v>
      </c>
      <c r="K457" s="450">
        <v>44705</v>
      </c>
      <c r="L457" s="450">
        <v>44712</v>
      </c>
      <c r="M457" t="e">
        <f>VLOOKUP(A457,#REF!,1,FALSE)</f>
        <v>#REF!</v>
      </c>
      <c r="N457">
        <f>VLOOKUP(A457,'REGISTRO ELEGIBLES(NOViG29MAYO'!$B$3:$Q$1031,1,FALSE)</f>
        <v>1049621653</v>
      </c>
    </row>
    <row r="458" spans="1:14" ht="15.75">
      <c r="A458" s="446">
        <v>1049624645</v>
      </c>
      <c r="B458" s="447" t="s">
        <v>1150</v>
      </c>
      <c r="C458" s="447">
        <v>459</v>
      </c>
      <c r="D458" s="448" t="s">
        <v>2849</v>
      </c>
      <c r="E458" s="449">
        <v>16</v>
      </c>
      <c r="F458" s="449">
        <v>518.17999999999995</v>
      </c>
      <c r="G458" s="449">
        <v>144.5</v>
      </c>
      <c r="H458" s="449">
        <v>62.89</v>
      </c>
      <c r="I458" s="449">
        <v>15</v>
      </c>
      <c r="J458" s="449">
        <v>740.57</v>
      </c>
      <c r="K458" s="450">
        <v>44705</v>
      </c>
      <c r="L458" s="450">
        <v>44712</v>
      </c>
      <c r="M458" t="e">
        <f>VLOOKUP(A458,#REF!,1,FALSE)</f>
        <v>#REF!</v>
      </c>
      <c r="N458">
        <f>VLOOKUP(A458,'REGISTRO ELEGIBLES(NOViG29MAYO'!$B$3:$Q$1031,1,FALSE)</f>
        <v>1049624645</v>
      </c>
    </row>
    <row r="459" spans="1:14" ht="15.75">
      <c r="A459" s="446">
        <v>7180355</v>
      </c>
      <c r="B459" s="447" t="s">
        <v>634</v>
      </c>
      <c r="C459" s="447">
        <v>459</v>
      </c>
      <c r="D459" s="448" t="s">
        <v>2849</v>
      </c>
      <c r="E459" s="449">
        <v>16</v>
      </c>
      <c r="F459" s="449">
        <v>392.04</v>
      </c>
      <c r="G459" s="449">
        <v>177.5</v>
      </c>
      <c r="H459" s="449">
        <v>100</v>
      </c>
      <c r="I459" s="449">
        <v>65</v>
      </c>
      <c r="J459" s="449">
        <v>734.54</v>
      </c>
      <c r="K459" s="450">
        <v>44705</v>
      </c>
      <c r="L459" s="450">
        <v>44712</v>
      </c>
      <c r="M459" t="e">
        <f>VLOOKUP(A459,#REF!,1,FALSE)</f>
        <v>#REF!</v>
      </c>
      <c r="N459">
        <f>VLOOKUP(A459,'REGISTRO ELEGIBLES(NOViG29MAYO'!$B$3:$Q$1031,1,FALSE)</f>
        <v>7180355</v>
      </c>
    </row>
    <row r="460" spans="1:14" ht="15.75">
      <c r="A460" s="446">
        <v>1056994166</v>
      </c>
      <c r="B460" s="447" t="s">
        <v>1294</v>
      </c>
      <c r="C460" s="447">
        <v>459</v>
      </c>
      <c r="D460" s="448" t="s">
        <v>2849</v>
      </c>
      <c r="E460" s="449">
        <v>16</v>
      </c>
      <c r="F460" s="449">
        <v>502.41</v>
      </c>
      <c r="G460" s="449">
        <v>148.5</v>
      </c>
      <c r="H460" s="449">
        <v>61.06</v>
      </c>
      <c r="I460" s="449">
        <v>20</v>
      </c>
      <c r="J460" s="449">
        <v>731.97</v>
      </c>
      <c r="K460" s="450">
        <v>44705</v>
      </c>
      <c r="L460" s="450">
        <v>44712</v>
      </c>
      <c r="M460" t="e">
        <f>VLOOKUP(A460,#REF!,1,FALSE)</f>
        <v>#REF!</v>
      </c>
      <c r="N460">
        <f>VLOOKUP(A460,'REGISTRO ELEGIBLES(NOViG29MAYO'!$B$3:$Q$1031,1,FALSE)</f>
        <v>1056994166</v>
      </c>
    </row>
    <row r="461" spans="1:14" ht="15.75">
      <c r="A461" s="446">
        <v>1049604107</v>
      </c>
      <c r="B461" s="447" t="s">
        <v>1078</v>
      </c>
      <c r="C461" s="447">
        <v>459</v>
      </c>
      <c r="D461" s="448" t="s">
        <v>2849</v>
      </c>
      <c r="E461" s="449">
        <v>16</v>
      </c>
      <c r="F461" s="449">
        <v>423.57</v>
      </c>
      <c r="G461" s="449">
        <v>171.5</v>
      </c>
      <c r="H461" s="449">
        <v>100</v>
      </c>
      <c r="I461" s="449">
        <v>35</v>
      </c>
      <c r="J461" s="449">
        <v>730.07</v>
      </c>
      <c r="K461" s="450">
        <v>44705</v>
      </c>
      <c r="L461" s="450">
        <v>44712</v>
      </c>
      <c r="M461" t="e">
        <f>VLOOKUP(A461,#REF!,1,FALSE)</f>
        <v>#REF!</v>
      </c>
      <c r="N461">
        <f>VLOOKUP(A461,'REGISTRO ELEGIBLES(NOViG29MAYO'!$B$3:$Q$1031,1,FALSE)</f>
        <v>1049604107</v>
      </c>
    </row>
    <row r="462" spans="1:14" ht="15.75">
      <c r="A462" s="446">
        <v>1049606545</v>
      </c>
      <c r="B462" s="447" t="s">
        <v>1086</v>
      </c>
      <c r="C462" s="447">
        <v>459</v>
      </c>
      <c r="D462" s="448" t="s">
        <v>2849</v>
      </c>
      <c r="E462" s="449">
        <v>16</v>
      </c>
      <c r="F462" s="449">
        <v>407.81</v>
      </c>
      <c r="G462" s="449">
        <v>155</v>
      </c>
      <c r="H462" s="449">
        <v>98</v>
      </c>
      <c r="I462" s="449">
        <v>50</v>
      </c>
      <c r="J462" s="449">
        <v>710.81</v>
      </c>
      <c r="K462" s="450">
        <v>44705</v>
      </c>
      <c r="L462" s="450">
        <v>44712</v>
      </c>
      <c r="M462" t="e">
        <f>VLOOKUP(A462,#REF!,1,FALSE)</f>
        <v>#REF!</v>
      </c>
      <c r="N462">
        <f>VLOOKUP(A462,'REGISTRO ELEGIBLES(NOViG29MAYO'!$B$3:$Q$1031,1,FALSE)</f>
        <v>1049606545</v>
      </c>
    </row>
    <row r="463" spans="1:14" ht="15.75">
      <c r="A463" s="446">
        <v>1049634843</v>
      </c>
      <c r="B463" s="447" t="s">
        <v>2850</v>
      </c>
      <c r="C463" s="447">
        <v>459</v>
      </c>
      <c r="D463" s="448" t="s">
        <v>2849</v>
      </c>
      <c r="E463" s="449">
        <v>16</v>
      </c>
      <c r="F463" s="449">
        <v>439.34</v>
      </c>
      <c r="G463" s="449">
        <v>157.5</v>
      </c>
      <c r="H463" s="449">
        <v>91.72</v>
      </c>
      <c r="I463" s="449">
        <v>20</v>
      </c>
      <c r="J463" s="449">
        <v>708.56</v>
      </c>
      <c r="K463" s="450">
        <v>44705</v>
      </c>
      <c r="L463" s="450">
        <v>44712</v>
      </c>
      <c r="M463" t="e">
        <f>VLOOKUP(A463,#REF!,1,FALSE)</f>
        <v>#REF!</v>
      </c>
      <c r="N463">
        <f>VLOOKUP(A463,'REGISTRO ELEGIBLES(NOViG29MAYO'!$B$3:$Q$1031,1,FALSE)</f>
        <v>1049634843</v>
      </c>
    </row>
    <row r="464" spans="1:14" ht="15.75">
      <c r="A464" s="446">
        <v>37863794</v>
      </c>
      <c r="B464" s="447" t="s">
        <v>783</v>
      </c>
      <c r="C464" s="447">
        <v>459</v>
      </c>
      <c r="D464" s="448" t="s">
        <v>2849</v>
      </c>
      <c r="E464" s="449">
        <v>16</v>
      </c>
      <c r="F464" s="449">
        <v>360.5</v>
      </c>
      <c r="G464" s="449">
        <v>167</v>
      </c>
      <c r="H464" s="449">
        <v>100</v>
      </c>
      <c r="I464" s="449">
        <v>80</v>
      </c>
      <c r="J464" s="449">
        <v>707.5</v>
      </c>
      <c r="K464" s="450">
        <v>44705</v>
      </c>
      <c r="L464" s="450">
        <v>44712</v>
      </c>
      <c r="M464" t="e">
        <f>VLOOKUP(A464,#REF!,1,FALSE)</f>
        <v>#REF!</v>
      </c>
      <c r="N464">
        <f>VLOOKUP(A464,'REGISTRO ELEGIBLES(NOViG29MAYO'!$B$3:$Q$1031,1,FALSE)</f>
        <v>37863794</v>
      </c>
    </row>
    <row r="465" spans="1:14" ht="15.75">
      <c r="A465" s="446">
        <v>1049620341</v>
      </c>
      <c r="B465" s="447" t="s">
        <v>1135</v>
      </c>
      <c r="C465" s="447">
        <v>459</v>
      </c>
      <c r="D465" s="448" t="s">
        <v>2849</v>
      </c>
      <c r="E465" s="449">
        <v>16</v>
      </c>
      <c r="F465" s="449">
        <v>407.81</v>
      </c>
      <c r="G465" s="449">
        <v>152</v>
      </c>
      <c r="H465" s="449">
        <v>100</v>
      </c>
      <c r="I465" s="449">
        <v>45</v>
      </c>
      <c r="J465" s="449">
        <v>704.81</v>
      </c>
      <c r="K465" s="450">
        <v>44705</v>
      </c>
      <c r="L465" s="450">
        <v>44712</v>
      </c>
      <c r="M465" t="e">
        <f>VLOOKUP(A465,#REF!,1,FALSE)</f>
        <v>#REF!</v>
      </c>
      <c r="N465">
        <f>VLOOKUP(A465,'REGISTRO ELEGIBLES(NOViG29MAYO'!$B$3:$Q$1031,1,FALSE)</f>
        <v>1049620341</v>
      </c>
    </row>
    <row r="466" spans="1:14" ht="15.75">
      <c r="A466" s="446">
        <v>7634010</v>
      </c>
      <c r="B466" s="447" t="s">
        <v>680</v>
      </c>
      <c r="C466" s="447">
        <v>459</v>
      </c>
      <c r="D466" s="448" t="s">
        <v>2849</v>
      </c>
      <c r="E466" s="449">
        <v>16</v>
      </c>
      <c r="F466" s="449">
        <v>360.5</v>
      </c>
      <c r="G466" s="449">
        <v>170.5</v>
      </c>
      <c r="H466" s="449">
        <v>100</v>
      </c>
      <c r="I466" s="449">
        <v>70</v>
      </c>
      <c r="J466" s="449">
        <v>701</v>
      </c>
      <c r="K466" s="450">
        <v>44705</v>
      </c>
      <c r="L466" s="450">
        <v>44712</v>
      </c>
      <c r="M466" t="e">
        <f>VLOOKUP(A466,#REF!,1,FALSE)</f>
        <v>#REF!</v>
      </c>
      <c r="N466">
        <f>VLOOKUP(A466,'REGISTRO ELEGIBLES(NOViG29MAYO'!$B$3:$Q$1031,1,FALSE)</f>
        <v>7634010</v>
      </c>
    </row>
    <row r="467" spans="1:14" ht="15.75">
      <c r="A467" s="446">
        <v>1053606014</v>
      </c>
      <c r="B467" s="447" t="s">
        <v>1265</v>
      </c>
      <c r="C467" s="447">
        <v>459</v>
      </c>
      <c r="D467" s="448" t="s">
        <v>2849</v>
      </c>
      <c r="E467" s="449">
        <v>16</v>
      </c>
      <c r="F467" s="449">
        <v>376.26</v>
      </c>
      <c r="G467" s="449">
        <v>151.5</v>
      </c>
      <c r="H467" s="449">
        <v>100</v>
      </c>
      <c r="I467" s="449">
        <v>70</v>
      </c>
      <c r="J467" s="449">
        <v>697.76</v>
      </c>
      <c r="K467" s="450">
        <v>44705</v>
      </c>
      <c r="L467" s="450">
        <v>44712</v>
      </c>
      <c r="M467" t="e">
        <f>VLOOKUP(A467,#REF!,1,FALSE)</f>
        <v>#REF!</v>
      </c>
      <c r="N467">
        <f>VLOOKUP(A467,'REGISTRO ELEGIBLES(NOViG29MAYO'!$B$3:$Q$1031,1,FALSE)</f>
        <v>1053606014</v>
      </c>
    </row>
    <row r="468" spans="1:14" ht="15.75">
      <c r="A468" s="446">
        <v>7182914</v>
      </c>
      <c r="B468" s="447" t="s">
        <v>643</v>
      </c>
      <c r="C468" s="447">
        <v>459</v>
      </c>
      <c r="D468" s="448" t="s">
        <v>2849</v>
      </c>
      <c r="E468" s="449">
        <v>16</v>
      </c>
      <c r="F468" s="449">
        <v>423.57</v>
      </c>
      <c r="G468" s="449">
        <v>150.5</v>
      </c>
      <c r="H468" s="449">
        <v>90.39</v>
      </c>
      <c r="I468" s="449">
        <v>30</v>
      </c>
      <c r="J468" s="449">
        <v>694.46</v>
      </c>
      <c r="K468" s="450">
        <v>44705</v>
      </c>
      <c r="L468" s="450">
        <v>44712</v>
      </c>
      <c r="M468" t="e">
        <f>VLOOKUP(A468,#REF!,1,FALSE)</f>
        <v>#REF!</v>
      </c>
      <c r="N468">
        <f>VLOOKUP(A468,'REGISTRO ELEGIBLES(NOViG29MAYO'!$B$3:$Q$1031,1,FALSE)</f>
        <v>7182914</v>
      </c>
    </row>
    <row r="469" spans="1:14" ht="15.75">
      <c r="A469" s="446">
        <v>1118536296</v>
      </c>
      <c r="B469" s="447" t="s">
        <v>1364</v>
      </c>
      <c r="C469" s="447">
        <v>459</v>
      </c>
      <c r="D469" s="448" t="s">
        <v>2849</v>
      </c>
      <c r="E469" s="449">
        <v>16</v>
      </c>
      <c r="F469" s="449">
        <v>455.1</v>
      </c>
      <c r="G469" s="449">
        <v>152</v>
      </c>
      <c r="H469" s="449">
        <v>48.44</v>
      </c>
      <c r="I469" s="449">
        <v>30</v>
      </c>
      <c r="J469" s="449">
        <v>685.54</v>
      </c>
      <c r="K469" s="450">
        <v>44705</v>
      </c>
      <c r="L469" s="450">
        <v>44712</v>
      </c>
      <c r="M469" t="e">
        <f>VLOOKUP(A469,#REF!,1,FALSE)</f>
        <v>#REF!</v>
      </c>
      <c r="N469">
        <f>VLOOKUP(A469,'REGISTRO ELEGIBLES(NOViG29MAYO'!$B$3:$Q$1031,1,FALSE)</f>
        <v>1118536296</v>
      </c>
    </row>
    <row r="470" spans="1:14" ht="15.75">
      <c r="A470" s="446">
        <v>1049602619</v>
      </c>
      <c r="B470" s="447" t="s">
        <v>1074</v>
      </c>
      <c r="C470" s="447">
        <v>459</v>
      </c>
      <c r="D470" s="448" t="s">
        <v>2849</v>
      </c>
      <c r="E470" s="449">
        <v>16</v>
      </c>
      <c r="F470" s="449">
        <v>439.34</v>
      </c>
      <c r="G470" s="449">
        <v>162</v>
      </c>
      <c r="H470" s="449">
        <v>47.06</v>
      </c>
      <c r="I470" s="449">
        <v>30</v>
      </c>
      <c r="J470" s="449">
        <v>678.4</v>
      </c>
      <c r="K470" s="450">
        <v>44705</v>
      </c>
      <c r="L470" s="450">
        <v>44712</v>
      </c>
      <c r="M470" t="e">
        <f>VLOOKUP(A470,#REF!,1,FALSE)</f>
        <v>#REF!</v>
      </c>
      <c r="N470">
        <f>VLOOKUP(A470,'REGISTRO ELEGIBLES(NOViG29MAYO'!$B$3:$Q$1031,1,FALSE)</f>
        <v>1049602619</v>
      </c>
    </row>
    <row r="471" spans="1:14" ht="15.75">
      <c r="A471" s="446">
        <v>1049603262</v>
      </c>
      <c r="B471" s="447" t="s">
        <v>1075</v>
      </c>
      <c r="C471" s="447">
        <v>459</v>
      </c>
      <c r="D471" s="448" t="s">
        <v>2849</v>
      </c>
      <c r="E471" s="449">
        <v>16</v>
      </c>
      <c r="F471" s="449">
        <v>376.26</v>
      </c>
      <c r="G471" s="449">
        <v>156.5</v>
      </c>
      <c r="H471" s="449">
        <v>98.67</v>
      </c>
      <c r="I471" s="449">
        <v>40</v>
      </c>
      <c r="J471" s="449">
        <v>671.43</v>
      </c>
      <c r="K471" s="450">
        <v>44705</v>
      </c>
      <c r="L471" s="450">
        <v>44712</v>
      </c>
      <c r="M471" t="e">
        <f>VLOOKUP(A471,#REF!,1,FALSE)</f>
        <v>#REF!</v>
      </c>
      <c r="N471">
        <f>VLOOKUP(A471,'REGISTRO ELEGIBLES(NOViG29MAYO'!$B$3:$Q$1031,1,FALSE)</f>
        <v>1049603262</v>
      </c>
    </row>
    <row r="472" spans="1:14" ht="15.75">
      <c r="A472" s="446">
        <v>1049610445</v>
      </c>
      <c r="B472" s="447" t="s">
        <v>1098</v>
      </c>
      <c r="C472" s="447">
        <v>459</v>
      </c>
      <c r="D472" s="448" t="s">
        <v>2849</v>
      </c>
      <c r="E472" s="449">
        <v>16</v>
      </c>
      <c r="F472" s="449">
        <v>407.81</v>
      </c>
      <c r="G472" s="449">
        <v>169</v>
      </c>
      <c r="H472" s="449">
        <v>64.44</v>
      </c>
      <c r="I472" s="449">
        <v>30</v>
      </c>
      <c r="J472" s="449">
        <v>671.25</v>
      </c>
      <c r="K472" s="450">
        <v>44705</v>
      </c>
      <c r="L472" s="450">
        <v>44712</v>
      </c>
      <c r="M472" t="e">
        <f>VLOOKUP(A472,#REF!,1,FALSE)</f>
        <v>#REF!</v>
      </c>
      <c r="N472">
        <f>VLOOKUP(A472,'REGISTRO ELEGIBLES(NOViG29MAYO'!$B$3:$Q$1031,1,FALSE)</f>
        <v>1049610445</v>
      </c>
    </row>
    <row r="473" spans="1:14" ht="15.75">
      <c r="A473" s="446">
        <v>40024061</v>
      </c>
      <c r="B473" s="447" t="s">
        <v>790</v>
      </c>
      <c r="C473" s="447">
        <v>459</v>
      </c>
      <c r="D473" s="448" t="s">
        <v>2849</v>
      </c>
      <c r="E473" s="449">
        <v>16</v>
      </c>
      <c r="F473" s="449">
        <v>313.2</v>
      </c>
      <c r="G473" s="449">
        <v>157</v>
      </c>
      <c r="H473" s="449">
        <v>100</v>
      </c>
      <c r="I473" s="449">
        <v>100</v>
      </c>
      <c r="J473" s="449">
        <v>670.2</v>
      </c>
      <c r="K473" s="450">
        <v>44705</v>
      </c>
      <c r="L473" s="450">
        <v>44712</v>
      </c>
      <c r="M473" t="e">
        <f>VLOOKUP(A473,#REF!,1,FALSE)</f>
        <v>#REF!</v>
      </c>
      <c r="N473">
        <f>VLOOKUP(A473,'REGISTRO ELEGIBLES(NOViG29MAYO'!$B$3:$Q$1031,1,FALSE)</f>
        <v>40024061</v>
      </c>
    </row>
    <row r="474" spans="1:14" ht="15.75">
      <c r="A474" s="446">
        <v>33366518</v>
      </c>
      <c r="B474" s="447" t="s">
        <v>724</v>
      </c>
      <c r="C474" s="447">
        <v>459</v>
      </c>
      <c r="D474" s="448" t="s">
        <v>2849</v>
      </c>
      <c r="E474" s="449">
        <v>16</v>
      </c>
      <c r="F474" s="449">
        <v>344.73</v>
      </c>
      <c r="G474" s="449">
        <v>153.5</v>
      </c>
      <c r="H474" s="449">
        <v>100</v>
      </c>
      <c r="I474" s="449">
        <v>70</v>
      </c>
      <c r="J474" s="449">
        <v>668.23</v>
      </c>
      <c r="K474" s="450">
        <v>44705</v>
      </c>
      <c r="L474" s="450">
        <v>44712</v>
      </c>
      <c r="M474" t="e">
        <f>VLOOKUP(A474,#REF!,1,FALSE)</f>
        <v>#REF!</v>
      </c>
      <c r="N474">
        <f>VLOOKUP(A474,'REGISTRO ELEGIBLES(NOViG29MAYO'!$B$3:$Q$1031,1,FALSE)</f>
        <v>33366518</v>
      </c>
    </row>
    <row r="475" spans="1:14" ht="15.75">
      <c r="A475" s="446">
        <v>74382033</v>
      </c>
      <c r="B475" s="447" t="s">
        <v>995</v>
      </c>
      <c r="C475" s="447">
        <v>459</v>
      </c>
      <c r="D475" s="448" t="s">
        <v>2849</v>
      </c>
      <c r="E475" s="449">
        <v>16</v>
      </c>
      <c r="F475" s="449">
        <v>407.81</v>
      </c>
      <c r="G475" s="449">
        <v>168</v>
      </c>
      <c r="H475" s="449">
        <v>72</v>
      </c>
      <c r="I475" s="449">
        <v>20</v>
      </c>
      <c r="J475" s="449">
        <v>667.81</v>
      </c>
      <c r="K475" s="450">
        <v>44705</v>
      </c>
      <c r="L475" s="450">
        <v>44712</v>
      </c>
      <c r="M475" t="e">
        <f>VLOOKUP(A475,#REF!,1,FALSE)</f>
        <v>#REF!</v>
      </c>
      <c r="N475">
        <f>VLOOKUP(A475,'REGISTRO ELEGIBLES(NOViG29MAYO'!$B$3:$Q$1031,1,FALSE)</f>
        <v>74382033</v>
      </c>
    </row>
    <row r="476" spans="1:14" ht="15.75">
      <c r="A476" s="446">
        <v>7223114</v>
      </c>
      <c r="B476" s="447" t="s">
        <v>668</v>
      </c>
      <c r="C476" s="447">
        <v>459</v>
      </c>
      <c r="D476" s="448" t="s">
        <v>2849</v>
      </c>
      <c r="E476" s="449">
        <v>16</v>
      </c>
      <c r="F476" s="449">
        <v>392.04</v>
      </c>
      <c r="G476" s="449">
        <v>155.5</v>
      </c>
      <c r="H476" s="449">
        <v>100</v>
      </c>
      <c r="I476" s="449">
        <v>20</v>
      </c>
      <c r="J476" s="449">
        <v>667.54</v>
      </c>
      <c r="K476" s="450">
        <v>44705</v>
      </c>
      <c r="L476" s="450">
        <v>44712</v>
      </c>
      <c r="M476" t="e">
        <f>VLOOKUP(A476,#REF!,1,FALSE)</f>
        <v>#REF!</v>
      </c>
      <c r="N476">
        <f>VLOOKUP(A476,'REGISTRO ELEGIBLES(NOViG29MAYO'!$B$3:$Q$1031,1,FALSE)</f>
        <v>7223114</v>
      </c>
    </row>
    <row r="477" spans="1:14" ht="15.75">
      <c r="A477" s="446">
        <v>1118539930</v>
      </c>
      <c r="B477" s="447" t="s">
        <v>1366</v>
      </c>
      <c r="C477" s="447">
        <v>459</v>
      </c>
      <c r="D477" s="448" t="s">
        <v>2849</v>
      </c>
      <c r="E477" s="449">
        <v>16</v>
      </c>
      <c r="F477" s="449">
        <v>423.57</v>
      </c>
      <c r="G477" s="449">
        <v>159.5</v>
      </c>
      <c r="H477" s="449">
        <v>44.22</v>
      </c>
      <c r="I477" s="449">
        <v>40</v>
      </c>
      <c r="J477" s="449">
        <v>667.29</v>
      </c>
      <c r="K477" s="450">
        <v>44705</v>
      </c>
      <c r="L477" s="450">
        <v>44712</v>
      </c>
      <c r="M477" t="e">
        <f>VLOOKUP(A477,#REF!,1,FALSE)</f>
        <v>#REF!</v>
      </c>
      <c r="N477">
        <f>VLOOKUP(A477,'REGISTRO ELEGIBLES(NOViG29MAYO'!$B$3:$Q$1031,1,FALSE)</f>
        <v>1118539930</v>
      </c>
    </row>
    <row r="478" spans="1:14" ht="15.75">
      <c r="A478" s="446">
        <v>74084713</v>
      </c>
      <c r="B478" s="447" t="s">
        <v>951</v>
      </c>
      <c r="C478" s="447">
        <v>459</v>
      </c>
      <c r="D478" s="448" t="s">
        <v>2849</v>
      </c>
      <c r="E478" s="449">
        <v>16</v>
      </c>
      <c r="F478" s="449">
        <v>376.26</v>
      </c>
      <c r="G478" s="449">
        <v>158.5</v>
      </c>
      <c r="H478" s="449">
        <v>100</v>
      </c>
      <c r="I478" s="449">
        <v>30</v>
      </c>
      <c r="J478" s="449">
        <v>664.76</v>
      </c>
      <c r="K478" s="450">
        <v>44705</v>
      </c>
      <c r="L478" s="450">
        <v>44712</v>
      </c>
      <c r="M478" t="e">
        <f>VLOOKUP(A478,#REF!,1,FALSE)</f>
        <v>#REF!</v>
      </c>
      <c r="N478">
        <f>VLOOKUP(A478,'REGISTRO ELEGIBLES(NOViG29MAYO'!$B$3:$Q$1031,1,FALSE)</f>
        <v>74084713</v>
      </c>
    </row>
    <row r="479" spans="1:14" ht="15.75">
      <c r="A479" s="446">
        <v>33369286</v>
      </c>
      <c r="B479" s="447" t="s">
        <v>743</v>
      </c>
      <c r="C479" s="447">
        <v>459</v>
      </c>
      <c r="D479" s="448" t="s">
        <v>2849</v>
      </c>
      <c r="E479" s="449">
        <v>16</v>
      </c>
      <c r="F479" s="449">
        <v>407.81</v>
      </c>
      <c r="G479" s="449">
        <v>73</v>
      </c>
      <c r="H479" s="449">
        <v>100</v>
      </c>
      <c r="I479" s="449">
        <v>80</v>
      </c>
      <c r="J479" s="449">
        <v>660.81</v>
      </c>
      <c r="K479" s="450">
        <v>44705</v>
      </c>
      <c r="L479" s="450">
        <v>44712</v>
      </c>
      <c r="M479" t="e">
        <f>VLOOKUP(A479,#REF!,1,FALSE)</f>
        <v>#REF!</v>
      </c>
      <c r="N479">
        <f>VLOOKUP(A479,'REGISTRO ELEGIBLES(NOViG29MAYO'!$B$3:$Q$1031,1,FALSE)</f>
        <v>33369286</v>
      </c>
    </row>
    <row r="480" spans="1:14" ht="15.75">
      <c r="A480" s="446">
        <v>1075212451</v>
      </c>
      <c r="B480" s="447" t="s">
        <v>1339</v>
      </c>
      <c r="C480" s="447">
        <v>459</v>
      </c>
      <c r="D480" s="448" t="s">
        <v>2849</v>
      </c>
      <c r="E480" s="449">
        <v>16</v>
      </c>
      <c r="F480" s="449">
        <v>407.81</v>
      </c>
      <c r="G480" s="449">
        <v>164.5</v>
      </c>
      <c r="H480" s="449">
        <v>57.56</v>
      </c>
      <c r="I480" s="449">
        <v>30</v>
      </c>
      <c r="J480" s="449">
        <v>659.87</v>
      </c>
      <c r="K480" s="450">
        <v>44705</v>
      </c>
      <c r="L480" s="450">
        <v>44712</v>
      </c>
      <c r="M480" t="e">
        <f>VLOOKUP(A480,#REF!,1,FALSE)</f>
        <v>#REF!</v>
      </c>
      <c r="N480">
        <f>VLOOKUP(A480,'REGISTRO ELEGIBLES(NOViG29MAYO'!$B$3:$Q$1031,1,FALSE)</f>
        <v>1075212451</v>
      </c>
    </row>
    <row r="481" spans="1:14" ht="15.75">
      <c r="A481" s="446">
        <v>40044537</v>
      </c>
      <c r="B481" s="447" t="s">
        <v>825</v>
      </c>
      <c r="C481" s="447">
        <v>459</v>
      </c>
      <c r="D481" s="448" t="s">
        <v>2849</v>
      </c>
      <c r="E481" s="449">
        <v>16</v>
      </c>
      <c r="F481" s="449">
        <v>344.73</v>
      </c>
      <c r="G481" s="449">
        <v>167.5</v>
      </c>
      <c r="H481" s="449">
        <v>100</v>
      </c>
      <c r="I481" s="449">
        <v>40</v>
      </c>
      <c r="J481" s="449">
        <v>652.23</v>
      </c>
      <c r="K481" s="450">
        <v>44705</v>
      </c>
      <c r="L481" s="450">
        <v>44712</v>
      </c>
      <c r="M481" t="e">
        <f>VLOOKUP(A481,#REF!,1,FALSE)</f>
        <v>#REF!</v>
      </c>
      <c r="N481">
        <f>VLOOKUP(A481,'REGISTRO ELEGIBLES(NOViG29MAYO'!$B$3:$Q$1031,1,FALSE)</f>
        <v>40044537</v>
      </c>
    </row>
    <row r="482" spans="1:14" ht="15.75">
      <c r="A482" s="446">
        <v>1057574625</v>
      </c>
      <c r="B482" s="447" t="s">
        <v>1304</v>
      </c>
      <c r="C482" s="447">
        <v>459</v>
      </c>
      <c r="D482" s="448" t="s">
        <v>2849</v>
      </c>
      <c r="E482" s="449">
        <v>16</v>
      </c>
      <c r="F482" s="449">
        <v>360.5</v>
      </c>
      <c r="G482" s="449">
        <v>168</v>
      </c>
      <c r="H482" s="449">
        <v>100</v>
      </c>
      <c r="I482" s="449">
        <v>20</v>
      </c>
      <c r="J482" s="449">
        <v>648.5</v>
      </c>
      <c r="K482" s="450">
        <v>44705</v>
      </c>
      <c r="L482" s="450">
        <v>44712</v>
      </c>
      <c r="M482" t="e">
        <f>VLOOKUP(A482,#REF!,1,FALSE)</f>
        <v>#REF!</v>
      </c>
      <c r="N482">
        <f>VLOOKUP(A482,'REGISTRO ELEGIBLES(NOViG29MAYO'!$B$3:$Q$1031,1,FALSE)</f>
        <v>1057574625</v>
      </c>
    </row>
    <row r="483" spans="1:14" ht="15.75">
      <c r="A483" s="446">
        <v>74327149</v>
      </c>
      <c r="B483" s="447" t="s">
        <v>974</v>
      </c>
      <c r="C483" s="447">
        <v>459</v>
      </c>
      <c r="D483" s="448" t="s">
        <v>2849</v>
      </c>
      <c r="E483" s="449">
        <v>16</v>
      </c>
      <c r="F483" s="449">
        <v>360.5</v>
      </c>
      <c r="G483" s="449">
        <v>168</v>
      </c>
      <c r="H483" s="449">
        <v>100</v>
      </c>
      <c r="I483" s="449">
        <v>20</v>
      </c>
      <c r="J483" s="449">
        <v>648.5</v>
      </c>
      <c r="K483" s="450">
        <v>44705</v>
      </c>
      <c r="L483" s="450">
        <v>44712</v>
      </c>
      <c r="M483" t="e">
        <f>VLOOKUP(A483,#REF!,1,FALSE)</f>
        <v>#REF!</v>
      </c>
      <c r="N483">
        <f>VLOOKUP(A483,'REGISTRO ELEGIBLES(NOViG29MAYO'!$B$3:$Q$1031,1,FALSE)</f>
        <v>74327149</v>
      </c>
    </row>
    <row r="484" spans="1:14" ht="15.75">
      <c r="A484" s="446">
        <v>74080433</v>
      </c>
      <c r="B484" s="447" t="s">
        <v>946</v>
      </c>
      <c r="C484" s="447">
        <v>459</v>
      </c>
      <c r="D484" s="448" t="s">
        <v>2849</v>
      </c>
      <c r="E484" s="449">
        <v>16</v>
      </c>
      <c r="F484" s="449">
        <v>392.04</v>
      </c>
      <c r="G484" s="449">
        <v>134.5</v>
      </c>
      <c r="H484" s="449">
        <v>100</v>
      </c>
      <c r="I484" s="449">
        <v>20</v>
      </c>
      <c r="J484" s="449">
        <v>646.54</v>
      </c>
      <c r="K484" s="450">
        <v>44705</v>
      </c>
      <c r="L484" s="450">
        <v>44712</v>
      </c>
      <c r="M484" t="e">
        <f>VLOOKUP(A484,#REF!,1,FALSE)</f>
        <v>#REF!</v>
      </c>
      <c r="N484">
        <f>VLOOKUP(A484,'REGISTRO ELEGIBLES(NOViG29MAYO'!$B$3:$Q$1031,1,FALSE)</f>
        <v>74080433</v>
      </c>
    </row>
    <row r="485" spans="1:14" ht="15.75">
      <c r="A485" s="446">
        <v>23756000</v>
      </c>
      <c r="B485" s="447" t="s">
        <v>701</v>
      </c>
      <c r="C485" s="447">
        <v>459</v>
      </c>
      <c r="D485" s="448" t="s">
        <v>2849</v>
      </c>
      <c r="E485" s="449">
        <v>16</v>
      </c>
      <c r="F485" s="449">
        <v>392.04</v>
      </c>
      <c r="G485" s="449">
        <v>168</v>
      </c>
      <c r="H485" s="449">
        <v>66.06</v>
      </c>
      <c r="I485" s="449">
        <v>20</v>
      </c>
      <c r="J485" s="449">
        <v>646.1</v>
      </c>
      <c r="K485" s="450">
        <v>44705</v>
      </c>
      <c r="L485" s="450">
        <v>44712</v>
      </c>
      <c r="M485" t="e">
        <f>VLOOKUP(A485,#REF!,1,FALSE)</f>
        <v>#REF!</v>
      </c>
      <c r="N485">
        <f>VLOOKUP(A485,'REGISTRO ELEGIBLES(NOViG29MAYO'!$B$3:$Q$1031,1,FALSE)</f>
        <v>23756000</v>
      </c>
    </row>
    <row r="486" spans="1:14" ht="15.75">
      <c r="A486" s="446">
        <v>33369058</v>
      </c>
      <c r="B486" s="447" t="s">
        <v>741</v>
      </c>
      <c r="C486" s="447">
        <v>459</v>
      </c>
      <c r="D486" s="448" t="s">
        <v>2849</v>
      </c>
      <c r="E486" s="449">
        <v>16</v>
      </c>
      <c r="F486" s="449">
        <v>376.26</v>
      </c>
      <c r="G486" s="449">
        <v>144</v>
      </c>
      <c r="H486" s="449">
        <v>100</v>
      </c>
      <c r="I486" s="449">
        <v>25</v>
      </c>
      <c r="J486" s="449">
        <v>645.26</v>
      </c>
      <c r="K486" s="450">
        <v>44705</v>
      </c>
      <c r="L486" s="450">
        <v>44712</v>
      </c>
      <c r="M486" t="e">
        <f>VLOOKUP(A486,#REF!,1,FALSE)</f>
        <v>#REF!</v>
      </c>
      <c r="N486">
        <f>VLOOKUP(A486,'REGISTRO ELEGIBLES(NOViG29MAYO'!$B$3:$Q$1031,1,FALSE)</f>
        <v>33369058</v>
      </c>
    </row>
    <row r="487" spans="1:14" ht="15.75">
      <c r="A487" s="446">
        <v>6775056</v>
      </c>
      <c r="B487" s="447" t="s">
        <v>596</v>
      </c>
      <c r="C487" s="447">
        <v>459</v>
      </c>
      <c r="D487" s="448" t="s">
        <v>2849</v>
      </c>
      <c r="E487" s="449">
        <v>16</v>
      </c>
      <c r="F487" s="449">
        <v>328.97</v>
      </c>
      <c r="G487" s="449">
        <v>173</v>
      </c>
      <c r="H487" s="449">
        <v>100</v>
      </c>
      <c r="I487" s="449">
        <v>40</v>
      </c>
      <c r="J487" s="449">
        <v>641.97</v>
      </c>
      <c r="K487" s="450">
        <v>44705</v>
      </c>
      <c r="L487" s="450">
        <v>44712</v>
      </c>
      <c r="M487" t="e">
        <f>VLOOKUP(A487,#REF!,1,FALSE)</f>
        <v>#REF!</v>
      </c>
      <c r="N487">
        <f>VLOOKUP(A487,'REGISTRO ELEGIBLES(NOViG29MAYO'!$B$3:$Q$1031,1,FALSE)</f>
        <v>6775056</v>
      </c>
    </row>
    <row r="488" spans="1:14" ht="15.75">
      <c r="A488" s="446">
        <v>9397120</v>
      </c>
      <c r="B488" s="447" t="s">
        <v>681</v>
      </c>
      <c r="C488" s="447">
        <v>459</v>
      </c>
      <c r="D488" s="448" t="s">
        <v>2849</v>
      </c>
      <c r="E488" s="449">
        <v>16</v>
      </c>
      <c r="F488" s="449">
        <v>313.2</v>
      </c>
      <c r="G488" s="449">
        <v>154.5</v>
      </c>
      <c r="H488" s="449">
        <v>100</v>
      </c>
      <c r="I488" s="449">
        <v>70</v>
      </c>
      <c r="J488" s="449">
        <v>637.70000000000005</v>
      </c>
      <c r="K488" s="450">
        <v>44705</v>
      </c>
      <c r="L488" s="450">
        <v>44712</v>
      </c>
      <c r="M488" t="e">
        <f>VLOOKUP(A488,#REF!,1,FALSE)</f>
        <v>#REF!</v>
      </c>
      <c r="N488">
        <f>VLOOKUP(A488,'REGISTRO ELEGIBLES(NOViG29MAYO'!$B$3:$Q$1031,1,FALSE)</f>
        <v>9397120</v>
      </c>
    </row>
    <row r="489" spans="1:14" ht="15.75">
      <c r="A489" s="446">
        <v>33369991</v>
      </c>
      <c r="B489" s="447" t="s">
        <v>751</v>
      </c>
      <c r="C489" s="447">
        <v>459</v>
      </c>
      <c r="D489" s="448" t="s">
        <v>2849</v>
      </c>
      <c r="E489" s="449">
        <v>16</v>
      </c>
      <c r="F489" s="449">
        <v>455.1</v>
      </c>
      <c r="G489" s="449">
        <v>67</v>
      </c>
      <c r="H489" s="449">
        <v>92.89</v>
      </c>
      <c r="I489" s="449">
        <v>20</v>
      </c>
      <c r="J489" s="449">
        <v>634.99</v>
      </c>
      <c r="K489" s="450">
        <v>44705</v>
      </c>
      <c r="L489" s="450">
        <v>44712</v>
      </c>
      <c r="M489" t="e">
        <f>VLOOKUP(A489,#REF!,1,FALSE)</f>
        <v>#REF!</v>
      </c>
      <c r="N489">
        <f>VLOOKUP(A489,'REGISTRO ELEGIBLES(NOViG29MAYO'!$B$3:$Q$1031,1,FALSE)</f>
        <v>33369991</v>
      </c>
    </row>
    <row r="490" spans="1:14" ht="15.75">
      <c r="A490" s="446">
        <v>9397742</v>
      </c>
      <c r="B490" s="447" t="s">
        <v>682</v>
      </c>
      <c r="C490" s="447">
        <v>459</v>
      </c>
      <c r="D490" s="448" t="s">
        <v>2849</v>
      </c>
      <c r="E490" s="449">
        <v>16</v>
      </c>
      <c r="F490" s="449">
        <v>392.04</v>
      </c>
      <c r="G490" s="449">
        <v>148.5</v>
      </c>
      <c r="H490" s="449">
        <v>61.56</v>
      </c>
      <c r="I490" s="449">
        <v>30</v>
      </c>
      <c r="J490" s="449">
        <v>632.1</v>
      </c>
      <c r="K490" s="450">
        <v>44705</v>
      </c>
      <c r="L490" s="450">
        <v>44712</v>
      </c>
      <c r="M490" t="e">
        <f>VLOOKUP(A490,#REF!,1,FALSE)</f>
        <v>#REF!</v>
      </c>
      <c r="N490">
        <f>VLOOKUP(A490,'REGISTRO ELEGIBLES(NOViG29MAYO'!$B$3:$Q$1031,1,FALSE)</f>
        <v>9397742</v>
      </c>
    </row>
    <row r="491" spans="1:14" ht="15.75">
      <c r="A491" s="446">
        <v>46673733</v>
      </c>
      <c r="B491" s="447" t="s">
        <v>903</v>
      </c>
      <c r="C491" s="447">
        <v>459</v>
      </c>
      <c r="D491" s="448" t="s">
        <v>2849</v>
      </c>
      <c r="E491" s="449">
        <v>16</v>
      </c>
      <c r="F491" s="449">
        <v>313.2</v>
      </c>
      <c r="G491" s="449">
        <v>161.5</v>
      </c>
      <c r="H491" s="449">
        <v>100</v>
      </c>
      <c r="I491" s="449">
        <v>50</v>
      </c>
      <c r="J491" s="449">
        <v>624.70000000000005</v>
      </c>
      <c r="K491" s="450">
        <v>44705</v>
      </c>
      <c r="L491" s="450">
        <v>44712</v>
      </c>
      <c r="M491" t="e">
        <f>VLOOKUP(A491,#REF!,1,FALSE)</f>
        <v>#REF!</v>
      </c>
      <c r="N491">
        <f>VLOOKUP(A491,'REGISTRO ELEGIBLES(NOViG29MAYO'!$B$3:$Q$1031,1,FALSE)</f>
        <v>46673733</v>
      </c>
    </row>
    <row r="492" spans="1:14" ht="15.75">
      <c r="A492" s="446">
        <v>1049620138</v>
      </c>
      <c r="B492" s="447" t="s">
        <v>1134</v>
      </c>
      <c r="C492" s="447">
        <v>459</v>
      </c>
      <c r="D492" s="448" t="s">
        <v>2849</v>
      </c>
      <c r="E492" s="449">
        <v>16</v>
      </c>
      <c r="F492" s="449">
        <v>376.26</v>
      </c>
      <c r="G492" s="449">
        <v>143.5</v>
      </c>
      <c r="H492" s="449">
        <v>74</v>
      </c>
      <c r="I492" s="449">
        <v>25</v>
      </c>
      <c r="J492" s="449">
        <v>618.76</v>
      </c>
      <c r="K492" s="450">
        <v>44705</v>
      </c>
      <c r="L492" s="450">
        <v>44712</v>
      </c>
      <c r="M492" t="e">
        <f>VLOOKUP(A492,#REF!,1,FALSE)</f>
        <v>#REF!</v>
      </c>
      <c r="N492">
        <f>VLOOKUP(A492,'REGISTRO ELEGIBLES(NOViG29MAYO'!$B$3:$Q$1031,1,FALSE)</f>
        <v>1049620138</v>
      </c>
    </row>
    <row r="493" spans="1:14" ht="15.75">
      <c r="A493" s="446">
        <v>1049612318</v>
      </c>
      <c r="B493" s="447" t="s">
        <v>1107</v>
      </c>
      <c r="C493" s="447">
        <v>459</v>
      </c>
      <c r="D493" s="448" t="s">
        <v>2849</v>
      </c>
      <c r="E493" s="449">
        <v>16</v>
      </c>
      <c r="F493" s="449">
        <v>392.04</v>
      </c>
      <c r="G493" s="449">
        <v>163.5</v>
      </c>
      <c r="H493" s="449">
        <v>25.83</v>
      </c>
      <c r="I493" s="449">
        <v>35</v>
      </c>
      <c r="J493" s="449">
        <v>616.37</v>
      </c>
      <c r="K493" s="450">
        <v>44705</v>
      </c>
      <c r="L493" s="450">
        <v>44712</v>
      </c>
      <c r="M493" t="e">
        <f>VLOOKUP(A493,#REF!,1,FALSE)</f>
        <v>#REF!</v>
      </c>
      <c r="N493">
        <f>VLOOKUP(A493,'REGISTRO ELEGIBLES(NOViG29MAYO'!$B$3:$Q$1031,1,FALSE)</f>
        <v>1049612318</v>
      </c>
    </row>
    <row r="494" spans="1:14" ht="15.75">
      <c r="A494" s="446">
        <v>33700037</v>
      </c>
      <c r="B494" s="447" t="s">
        <v>772</v>
      </c>
      <c r="C494" s="447">
        <v>459</v>
      </c>
      <c r="D494" s="448" t="s">
        <v>2849</v>
      </c>
      <c r="E494" s="449">
        <v>16</v>
      </c>
      <c r="F494" s="449">
        <v>439.34</v>
      </c>
      <c r="G494" s="449">
        <v>75</v>
      </c>
      <c r="H494" s="449">
        <v>100</v>
      </c>
      <c r="I494" s="449">
        <v>0</v>
      </c>
      <c r="J494" s="449">
        <v>614.34</v>
      </c>
      <c r="K494" s="450">
        <v>44705</v>
      </c>
      <c r="L494" s="450">
        <v>44712</v>
      </c>
      <c r="M494" t="e">
        <f>VLOOKUP(A494,#REF!,1,FALSE)</f>
        <v>#REF!</v>
      </c>
      <c r="N494">
        <f>VLOOKUP(A494,'REGISTRO ELEGIBLES(NOViG29MAYO'!$B$3:$Q$1031,1,FALSE)</f>
        <v>33700037</v>
      </c>
    </row>
    <row r="495" spans="1:14" ht="15.75">
      <c r="A495" s="446">
        <v>46455361</v>
      </c>
      <c r="B495" s="447" t="s">
        <v>885</v>
      </c>
      <c r="C495" s="447">
        <v>459</v>
      </c>
      <c r="D495" s="448" t="s">
        <v>2849</v>
      </c>
      <c r="E495" s="449">
        <v>16</v>
      </c>
      <c r="F495" s="449">
        <v>328.97</v>
      </c>
      <c r="G495" s="449">
        <v>158</v>
      </c>
      <c r="H495" s="449">
        <v>100</v>
      </c>
      <c r="I495" s="449">
        <v>25</v>
      </c>
      <c r="J495" s="449">
        <v>611.97</v>
      </c>
      <c r="K495" s="450">
        <v>44705</v>
      </c>
      <c r="L495" s="450">
        <v>44712</v>
      </c>
      <c r="M495" t="e">
        <f>VLOOKUP(A495,#REF!,1,FALSE)</f>
        <v>#REF!</v>
      </c>
      <c r="N495">
        <f>VLOOKUP(A495,'REGISTRO ELEGIBLES(NOViG29MAYO'!$B$3:$Q$1031,1,FALSE)</f>
        <v>46455361</v>
      </c>
    </row>
    <row r="496" spans="1:14" ht="15.75">
      <c r="A496" s="446">
        <v>46379948</v>
      </c>
      <c r="B496" s="447" t="s">
        <v>863</v>
      </c>
      <c r="C496" s="447">
        <v>459</v>
      </c>
      <c r="D496" s="448" t="s">
        <v>2849</v>
      </c>
      <c r="E496" s="449">
        <v>16</v>
      </c>
      <c r="F496" s="449">
        <v>313.2</v>
      </c>
      <c r="G496" s="449">
        <v>148</v>
      </c>
      <c r="H496" s="449">
        <v>100</v>
      </c>
      <c r="I496" s="449">
        <v>50</v>
      </c>
      <c r="J496" s="449">
        <v>611.20000000000005</v>
      </c>
      <c r="K496" s="450">
        <v>44705</v>
      </c>
      <c r="L496" s="450">
        <v>44712</v>
      </c>
      <c r="M496" t="e">
        <f>VLOOKUP(A496,#REF!,1,FALSE)</f>
        <v>#REF!</v>
      </c>
      <c r="N496">
        <f>VLOOKUP(A496,'REGISTRO ELEGIBLES(NOViG29MAYO'!$B$3:$Q$1031,1,FALSE)</f>
        <v>46379948</v>
      </c>
    </row>
    <row r="497" spans="1:14" ht="15.75">
      <c r="A497" s="446">
        <v>1049621130</v>
      </c>
      <c r="B497" s="447" t="s">
        <v>1137</v>
      </c>
      <c r="C497" s="447">
        <v>459</v>
      </c>
      <c r="D497" s="448" t="s">
        <v>2849</v>
      </c>
      <c r="E497" s="449">
        <v>16</v>
      </c>
      <c r="F497" s="449">
        <v>392.04</v>
      </c>
      <c r="G497" s="449">
        <v>150.5</v>
      </c>
      <c r="H497" s="449">
        <v>48.33</v>
      </c>
      <c r="I497" s="449">
        <v>20</v>
      </c>
      <c r="J497" s="449">
        <v>610.87</v>
      </c>
      <c r="K497" s="450">
        <v>44705</v>
      </c>
      <c r="L497" s="450">
        <v>44712</v>
      </c>
      <c r="M497" t="e">
        <f>VLOOKUP(A497,#REF!,1,FALSE)</f>
        <v>#REF!</v>
      </c>
      <c r="N497">
        <f>VLOOKUP(A497,'REGISTRO ELEGIBLES(NOViG29MAYO'!$B$3:$Q$1031,1,FALSE)</f>
        <v>1049621130</v>
      </c>
    </row>
    <row r="498" spans="1:14" ht="15.75">
      <c r="A498" s="446">
        <v>7161679</v>
      </c>
      <c r="B498" s="447" t="s">
        <v>600</v>
      </c>
      <c r="C498" s="447">
        <v>459</v>
      </c>
      <c r="D498" s="448" t="s">
        <v>2849</v>
      </c>
      <c r="E498" s="449">
        <v>16</v>
      </c>
      <c r="F498" s="449">
        <v>328.97</v>
      </c>
      <c r="G498" s="449">
        <v>161.5</v>
      </c>
      <c r="H498" s="449">
        <v>100</v>
      </c>
      <c r="I498" s="449">
        <v>20</v>
      </c>
      <c r="J498" s="449">
        <v>610.47</v>
      </c>
      <c r="K498" s="450">
        <v>44705</v>
      </c>
      <c r="L498" s="450">
        <v>44712</v>
      </c>
      <c r="M498" t="e">
        <f>VLOOKUP(A498,#REF!,1,FALSE)</f>
        <v>#REF!</v>
      </c>
      <c r="N498">
        <f>VLOOKUP(A498,'REGISTRO ELEGIBLES(NOViG29MAYO'!$B$3:$Q$1031,1,FALSE)</f>
        <v>7161679</v>
      </c>
    </row>
    <row r="499" spans="1:14" ht="15.75">
      <c r="A499" s="446">
        <v>1049604708</v>
      </c>
      <c r="B499" s="447" t="s">
        <v>1080</v>
      </c>
      <c r="C499" s="447">
        <v>459</v>
      </c>
      <c r="D499" s="448" t="s">
        <v>2849</v>
      </c>
      <c r="E499" s="449">
        <v>16</v>
      </c>
      <c r="F499" s="449">
        <v>392.04</v>
      </c>
      <c r="G499" s="449">
        <v>62</v>
      </c>
      <c r="H499" s="449">
        <v>100</v>
      </c>
      <c r="I499" s="449">
        <v>55</v>
      </c>
      <c r="J499" s="449">
        <v>609.04</v>
      </c>
      <c r="K499" s="450">
        <v>44705</v>
      </c>
      <c r="L499" s="450">
        <v>44712</v>
      </c>
      <c r="M499" t="e">
        <f>VLOOKUP(A499,#REF!,1,FALSE)</f>
        <v>#REF!</v>
      </c>
      <c r="N499">
        <f>VLOOKUP(A499,'REGISTRO ELEGIBLES(NOViG29MAYO'!$B$3:$Q$1031,1,FALSE)</f>
        <v>1049604708</v>
      </c>
    </row>
    <row r="500" spans="1:14" ht="15.75">
      <c r="A500" s="446">
        <v>7186066</v>
      </c>
      <c r="B500" s="447" t="s">
        <v>659</v>
      </c>
      <c r="C500" s="447">
        <v>459</v>
      </c>
      <c r="D500" s="448" t="s">
        <v>2849</v>
      </c>
      <c r="E500" s="449">
        <v>16</v>
      </c>
      <c r="F500" s="449">
        <v>328.97</v>
      </c>
      <c r="G500" s="449">
        <v>159</v>
      </c>
      <c r="H500" s="449">
        <v>100</v>
      </c>
      <c r="I500" s="449">
        <v>20</v>
      </c>
      <c r="J500" s="449">
        <v>607.97</v>
      </c>
      <c r="K500" s="450">
        <v>44705</v>
      </c>
      <c r="L500" s="450">
        <v>44712</v>
      </c>
      <c r="M500" t="e">
        <f>VLOOKUP(A500,#REF!,1,FALSE)</f>
        <v>#REF!</v>
      </c>
      <c r="N500">
        <f>VLOOKUP(A500,'REGISTRO ELEGIBLES(NOViG29MAYO'!$B$3:$Q$1031,1,FALSE)</f>
        <v>7186066</v>
      </c>
    </row>
    <row r="501" spans="1:14" ht="15.75">
      <c r="A501" s="446">
        <v>46458369</v>
      </c>
      <c r="B501" s="447" t="s">
        <v>891</v>
      </c>
      <c r="C501" s="447">
        <v>459</v>
      </c>
      <c r="D501" s="448" t="s">
        <v>2849</v>
      </c>
      <c r="E501" s="449">
        <v>16</v>
      </c>
      <c r="F501" s="449">
        <v>313.2</v>
      </c>
      <c r="G501" s="449">
        <v>171</v>
      </c>
      <c r="H501" s="449">
        <v>92.56</v>
      </c>
      <c r="I501" s="449">
        <v>30</v>
      </c>
      <c r="J501" s="449">
        <v>606.76</v>
      </c>
      <c r="K501" s="450">
        <v>44705</v>
      </c>
      <c r="L501" s="450">
        <v>44712</v>
      </c>
      <c r="M501" t="e">
        <f>VLOOKUP(A501,#REF!,1,FALSE)</f>
        <v>#REF!</v>
      </c>
      <c r="N501">
        <f>VLOOKUP(A501,'REGISTRO ELEGIBLES(NOViG29MAYO'!$B$3:$Q$1031,1,FALSE)</f>
        <v>46458369</v>
      </c>
    </row>
    <row r="502" spans="1:14" ht="15.75">
      <c r="A502" s="446">
        <v>1049636505</v>
      </c>
      <c r="B502" s="447" t="s">
        <v>1187</v>
      </c>
      <c r="C502" s="447">
        <v>459</v>
      </c>
      <c r="D502" s="448" t="s">
        <v>2849</v>
      </c>
      <c r="E502" s="449">
        <v>16</v>
      </c>
      <c r="F502" s="449">
        <v>439.34</v>
      </c>
      <c r="G502" s="449">
        <v>163</v>
      </c>
      <c r="H502" s="449">
        <v>0</v>
      </c>
      <c r="I502" s="449">
        <v>0</v>
      </c>
      <c r="J502" s="449">
        <v>602.34</v>
      </c>
      <c r="K502" s="450">
        <v>44705</v>
      </c>
      <c r="L502" s="450">
        <v>44712</v>
      </c>
      <c r="M502" t="e">
        <f>VLOOKUP(A502,#REF!,1,FALSE)</f>
        <v>#REF!</v>
      </c>
      <c r="N502">
        <f>VLOOKUP(A502,'REGISTRO ELEGIBLES(NOViG29MAYO'!$B$3:$Q$1031,1,FALSE)</f>
        <v>1049636505</v>
      </c>
    </row>
    <row r="503" spans="1:14" ht="15.75">
      <c r="A503" s="446">
        <v>1049609404</v>
      </c>
      <c r="B503" s="447" t="s">
        <v>1097</v>
      </c>
      <c r="C503" s="447">
        <v>459</v>
      </c>
      <c r="D503" s="448" t="s">
        <v>2849</v>
      </c>
      <c r="E503" s="449">
        <v>16</v>
      </c>
      <c r="F503" s="449">
        <v>376.26</v>
      </c>
      <c r="G503" s="449">
        <v>155</v>
      </c>
      <c r="H503" s="449">
        <v>47.17</v>
      </c>
      <c r="I503" s="449">
        <v>20</v>
      </c>
      <c r="J503" s="449">
        <v>598.42999999999995</v>
      </c>
      <c r="K503" s="450">
        <v>44705</v>
      </c>
      <c r="L503" s="450">
        <v>44712</v>
      </c>
      <c r="M503" t="e">
        <f>VLOOKUP(A503,#REF!,1,FALSE)</f>
        <v>#REF!</v>
      </c>
      <c r="N503">
        <f>VLOOKUP(A503,'REGISTRO ELEGIBLES(NOViG29MAYO'!$B$3:$Q$1031,1,FALSE)</f>
        <v>1049609404</v>
      </c>
    </row>
    <row r="504" spans="1:14" ht="15.75">
      <c r="A504" s="446">
        <v>1057578471</v>
      </c>
      <c r="B504" s="447" t="s">
        <v>1308</v>
      </c>
      <c r="C504" s="447">
        <v>459</v>
      </c>
      <c r="D504" s="448" t="s">
        <v>2849</v>
      </c>
      <c r="E504" s="449">
        <v>16</v>
      </c>
      <c r="F504" s="449">
        <v>328.97</v>
      </c>
      <c r="G504" s="449">
        <v>148</v>
      </c>
      <c r="H504" s="449">
        <v>100</v>
      </c>
      <c r="I504" s="449">
        <v>20</v>
      </c>
      <c r="J504" s="449">
        <v>596.97</v>
      </c>
      <c r="K504" s="450">
        <v>44705</v>
      </c>
      <c r="L504" s="450">
        <v>44712</v>
      </c>
      <c r="M504" t="e">
        <f>VLOOKUP(A504,#REF!,1,FALSE)</f>
        <v>#REF!</v>
      </c>
      <c r="N504">
        <f>VLOOKUP(A504,'REGISTRO ELEGIBLES(NOViG29MAYO'!$B$3:$Q$1031,1,FALSE)</f>
        <v>1057578471</v>
      </c>
    </row>
    <row r="505" spans="1:14" ht="15.75">
      <c r="A505" s="446">
        <v>74280421</v>
      </c>
      <c r="B505" s="447" t="s">
        <v>967</v>
      </c>
      <c r="C505" s="447">
        <v>459</v>
      </c>
      <c r="D505" s="448" t="s">
        <v>2849</v>
      </c>
      <c r="E505" s="449">
        <v>16</v>
      </c>
      <c r="F505" s="449">
        <v>328.97</v>
      </c>
      <c r="G505" s="449">
        <v>154.5</v>
      </c>
      <c r="H505" s="449">
        <v>73.28</v>
      </c>
      <c r="I505" s="449">
        <v>40</v>
      </c>
      <c r="J505" s="449">
        <v>596.75</v>
      </c>
      <c r="K505" s="450">
        <v>44705</v>
      </c>
      <c r="L505" s="450">
        <v>44712</v>
      </c>
      <c r="M505" t="e">
        <f>VLOOKUP(A505,#REF!,1,FALSE)</f>
        <v>#REF!</v>
      </c>
      <c r="N505">
        <f>VLOOKUP(A505,'REGISTRO ELEGIBLES(NOViG29MAYO'!$B$3:$Q$1031,1,FALSE)</f>
        <v>74280421</v>
      </c>
    </row>
    <row r="506" spans="1:14" ht="15.75">
      <c r="A506" s="446">
        <v>1013589971</v>
      </c>
      <c r="B506" s="447" t="s">
        <v>1027</v>
      </c>
      <c r="C506" s="447">
        <v>459</v>
      </c>
      <c r="D506" s="448" t="s">
        <v>2849</v>
      </c>
      <c r="E506" s="449">
        <v>16</v>
      </c>
      <c r="F506" s="449">
        <v>344.73</v>
      </c>
      <c r="G506" s="449">
        <v>153</v>
      </c>
      <c r="H506" s="449">
        <v>60.61</v>
      </c>
      <c r="I506" s="449">
        <v>35</v>
      </c>
      <c r="J506" s="449">
        <v>593.34</v>
      </c>
      <c r="K506" s="450">
        <v>44705</v>
      </c>
      <c r="L506" s="450">
        <v>44712</v>
      </c>
      <c r="M506" t="e">
        <f>VLOOKUP(A506,#REF!,1,FALSE)</f>
        <v>#REF!</v>
      </c>
      <c r="N506">
        <f>VLOOKUP(A506,'REGISTRO ELEGIBLES(NOViG29MAYO'!$B$3:$Q$1031,1,FALSE)</f>
        <v>1013589971</v>
      </c>
    </row>
    <row r="507" spans="1:14" ht="15.75">
      <c r="A507" s="446">
        <v>33376868</v>
      </c>
      <c r="B507" s="447" t="s">
        <v>756</v>
      </c>
      <c r="C507" s="447">
        <v>459</v>
      </c>
      <c r="D507" s="448" t="s">
        <v>2849</v>
      </c>
      <c r="E507" s="449">
        <v>16</v>
      </c>
      <c r="F507" s="449">
        <v>344.73</v>
      </c>
      <c r="G507" s="449">
        <v>144.5</v>
      </c>
      <c r="H507" s="449">
        <v>72.56</v>
      </c>
      <c r="I507" s="449">
        <v>30</v>
      </c>
      <c r="J507" s="449">
        <v>591.79</v>
      </c>
      <c r="K507" s="450">
        <v>44705</v>
      </c>
      <c r="L507" s="450">
        <v>44712</v>
      </c>
      <c r="M507" t="e">
        <f>VLOOKUP(A507,#REF!,1,FALSE)</f>
        <v>#REF!</v>
      </c>
      <c r="N507">
        <f>VLOOKUP(A507,'REGISTRO ELEGIBLES(NOViG29MAYO'!$B$3:$Q$1031,1,FALSE)</f>
        <v>33376868</v>
      </c>
    </row>
    <row r="508" spans="1:14" ht="15.75">
      <c r="A508" s="446">
        <v>1049618429</v>
      </c>
      <c r="B508" s="447" t="s">
        <v>1127</v>
      </c>
      <c r="C508" s="447">
        <v>459</v>
      </c>
      <c r="D508" s="448" t="s">
        <v>2849</v>
      </c>
      <c r="E508" s="449">
        <v>16</v>
      </c>
      <c r="F508" s="449">
        <v>392.04</v>
      </c>
      <c r="G508" s="449">
        <v>160.5</v>
      </c>
      <c r="H508" s="449">
        <v>25.5</v>
      </c>
      <c r="I508" s="449">
        <v>10</v>
      </c>
      <c r="J508" s="449">
        <v>588.04</v>
      </c>
      <c r="K508" s="450">
        <v>44705</v>
      </c>
      <c r="L508" s="450">
        <v>44712</v>
      </c>
      <c r="M508" t="e">
        <f>VLOOKUP(A508,#REF!,1,FALSE)</f>
        <v>#REF!</v>
      </c>
      <c r="N508">
        <f>VLOOKUP(A508,'REGISTRO ELEGIBLES(NOViG29MAYO'!$B$3:$Q$1031,1,FALSE)</f>
        <v>1049618429</v>
      </c>
    </row>
    <row r="509" spans="1:14" ht="15.75">
      <c r="A509" s="446">
        <v>1010198756</v>
      </c>
      <c r="B509" s="447" t="s">
        <v>1907</v>
      </c>
      <c r="C509" s="447">
        <v>459</v>
      </c>
      <c r="D509" s="448" t="s">
        <v>2849</v>
      </c>
      <c r="E509" s="449">
        <v>16</v>
      </c>
      <c r="F509" s="449">
        <v>392.04</v>
      </c>
      <c r="G509" s="449">
        <v>158</v>
      </c>
      <c r="H509" s="449">
        <v>33.72</v>
      </c>
      <c r="I509" s="449">
        <v>0</v>
      </c>
      <c r="J509" s="449">
        <v>583.76</v>
      </c>
      <c r="K509" s="450">
        <v>44705</v>
      </c>
      <c r="L509" s="450">
        <v>44712</v>
      </c>
      <c r="M509" t="e">
        <f>VLOOKUP(A509,#REF!,1,FALSE)</f>
        <v>#REF!</v>
      </c>
      <c r="N509">
        <f>VLOOKUP(A509,'REGISTRO ELEGIBLES(NOViG29MAYO'!$B$3:$Q$1031,1,FALSE)</f>
        <v>1010198756</v>
      </c>
    </row>
    <row r="510" spans="1:14" ht="15.75">
      <c r="A510" s="446">
        <v>1049627454</v>
      </c>
      <c r="B510" s="447" t="s">
        <v>1160</v>
      </c>
      <c r="C510" s="447">
        <v>459</v>
      </c>
      <c r="D510" s="448" t="s">
        <v>2849</v>
      </c>
      <c r="E510" s="449">
        <v>16</v>
      </c>
      <c r="F510" s="449">
        <v>392.04</v>
      </c>
      <c r="G510" s="449">
        <v>156.5</v>
      </c>
      <c r="H510" s="449">
        <v>13.56</v>
      </c>
      <c r="I510" s="449">
        <v>20</v>
      </c>
      <c r="J510" s="449">
        <v>582.1</v>
      </c>
      <c r="K510" s="450">
        <v>44705</v>
      </c>
      <c r="L510" s="450">
        <v>44712</v>
      </c>
      <c r="M510" t="e">
        <f>VLOOKUP(A510,#REF!,1,FALSE)</f>
        <v>#REF!</v>
      </c>
      <c r="N510">
        <f>VLOOKUP(A510,'REGISTRO ELEGIBLES(NOViG29MAYO'!$B$3:$Q$1031,1,FALSE)</f>
        <v>1049627454</v>
      </c>
    </row>
    <row r="511" spans="1:14" ht="15.75">
      <c r="A511" s="446">
        <v>46387305</v>
      </c>
      <c r="B511" s="447" t="s">
        <v>876</v>
      </c>
      <c r="C511" s="447">
        <v>459</v>
      </c>
      <c r="D511" s="448" t="s">
        <v>2849</v>
      </c>
      <c r="E511" s="449">
        <v>16</v>
      </c>
      <c r="F511" s="449">
        <v>376.26</v>
      </c>
      <c r="G511" s="449">
        <v>160.5</v>
      </c>
      <c r="H511" s="449">
        <v>7.72</v>
      </c>
      <c r="I511" s="449">
        <v>35</v>
      </c>
      <c r="J511" s="449">
        <v>579.48</v>
      </c>
      <c r="K511" s="450">
        <v>44705</v>
      </c>
      <c r="L511" s="450">
        <v>44712</v>
      </c>
      <c r="M511" t="e">
        <f>VLOOKUP(A511,#REF!,1,FALSE)</f>
        <v>#REF!</v>
      </c>
      <c r="N511">
        <f>VLOOKUP(A511,'REGISTRO ELEGIBLES(NOViG29MAYO'!$B$3:$Q$1031,1,FALSE)</f>
        <v>46387305</v>
      </c>
    </row>
    <row r="512" spans="1:14" ht="15.75">
      <c r="A512" s="446">
        <v>1049633470</v>
      </c>
      <c r="B512" s="447" t="s">
        <v>1177</v>
      </c>
      <c r="C512" s="447">
        <v>459</v>
      </c>
      <c r="D512" s="448" t="s">
        <v>2849</v>
      </c>
      <c r="E512" s="449">
        <v>16</v>
      </c>
      <c r="F512" s="449">
        <v>407.81</v>
      </c>
      <c r="G512" s="449">
        <v>170</v>
      </c>
      <c r="H512" s="449">
        <v>0</v>
      </c>
      <c r="I512" s="449">
        <v>0</v>
      </c>
      <c r="J512" s="449">
        <v>577.80999999999995</v>
      </c>
      <c r="K512" s="450">
        <v>44705</v>
      </c>
      <c r="L512" s="450">
        <v>44712</v>
      </c>
      <c r="M512" t="e">
        <f>VLOOKUP(A512,#REF!,1,FALSE)</f>
        <v>#REF!</v>
      </c>
      <c r="N512">
        <f>VLOOKUP(A512,'REGISTRO ELEGIBLES(NOViG29MAYO'!$B$3:$Q$1031,1,FALSE)</f>
        <v>1049633470</v>
      </c>
    </row>
    <row r="513" spans="1:14" ht="15.75">
      <c r="A513" s="446">
        <v>74371291</v>
      </c>
      <c r="B513" s="447" t="s">
        <v>986</v>
      </c>
      <c r="C513" s="447">
        <v>459</v>
      </c>
      <c r="D513" s="448" t="s">
        <v>2849</v>
      </c>
      <c r="E513" s="449">
        <v>16</v>
      </c>
      <c r="F513" s="449">
        <v>344.73</v>
      </c>
      <c r="G513" s="449">
        <v>153.5</v>
      </c>
      <c r="H513" s="449">
        <v>71.28</v>
      </c>
      <c r="I513" s="449">
        <v>0</v>
      </c>
      <c r="J513" s="449">
        <v>569.51</v>
      </c>
      <c r="K513" s="450">
        <v>44705</v>
      </c>
      <c r="L513" s="450">
        <v>44712</v>
      </c>
      <c r="M513" t="e">
        <f>VLOOKUP(A513,#REF!,1,FALSE)</f>
        <v>#REF!</v>
      </c>
      <c r="N513">
        <f>VLOOKUP(A513,'REGISTRO ELEGIBLES(NOViG29MAYO'!$B$3:$Q$1031,1,FALSE)</f>
        <v>74371291</v>
      </c>
    </row>
    <row r="514" spans="1:14" ht="15.75">
      <c r="A514" s="446">
        <v>1026286399</v>
      </c>
      <c r="B514" s="447" t="s">
        <v>1056</v>
      </c>
      <c r="C514" s="447">
        <v>459</v>
      </c>
      <c r="D514" s="448" t="s">
        <v>2849</v>
      </c>
      <c r="E514" s="449">
        <v>16</v>
      </c>
      <c r="F514" s="449">
        <v>392.04</v>
      </c>
      <c r="G514" s="449">
        <v>163</v>
      </c>
      <c r="H514" s="449">
        <v>3.17</v>
      </c>
      <c r="I514" s="449">
        <v>10</v>
      </c>
      <c r="J514" s="449">
        <v>568.21</v>
      </c>
      <c r="K514" s="450">
        <v>44705</v>
      </c>
      <c r="L514" s="450">
        <v>44712</v>
      </c>
      <c r="M514" t="e">
        <f>VLOOKUP(A514,#REF!,1,FALSE)</f>
        <v>#REF!</v>
      </c>
      <c r="N514">
        <f>VLOOKUP(A514,'REGISTRO ELEGIBLES(NOViG29MAYO'!$B$3:$Q$1031,1,FALSE)</f>
        <v>1026286399</v>
      </c>
    </row>
    <row r="515" spans="1:14" ht="15.75">
      <c r="A515" s="446">
        <v>7184088</v>
      </c>
      <c r="B515" s="447" t="s">
        <v>649</v>
      </c>
      <c r="C515" s="447">
        <v>459</v>
      </c>
      <c r="D515" s="448" t="s">
        <v>2849</v>
      </c>
      <c r="E515" s="449">
        <v>16</v>
      </c>
      <c r="F515" s="449">
        <v>328.97</v>
      </c>
      <c r="G515" s="449">
        <v>156</v>
      </c>
      <c r="H515" s="449">
        <v>39.44</v>
      </c>
      <c r="I515" s="449">
        <v>20</v>
      </c>
      <c r="J515" s="449">
        <v>544.41</v>
      </c>
      <c r="K515" s="450">
        <v>44705</v>
      </c>
      <c r="L515" s="450">
        <v>44712</v>
      </c>
      <c r="M515" t="e">
        <f>VLOOKUP(A515,#REF!,1,FALSE)</f>
        <v>#REF!</v>
      </c>
      <c r="N515">
        <f>VLOOKUP(A515,'REGISTRO ELEGIBLES(NOViG29MAYO'!$B$3:$Q$1031,1,FALSE)</f>
        <v>7184088</v>
      </c>
    </row>
    <row r="516" spans="1:14" ht="15.75">
      <c r="A516" s="446">
        <v>1052378376</v>
      </c>
      <c r="B516" s="447" t="s">
        <v>1223</v>
      </c>
      <c r="C516" s="447">
        <v>459</v>
      </c>
      <c r="D516" s="448" t="s">
        <v>2849</v>
      </c>
      <c r="E516" s="449">
        <v>16</v>
      </c>
      <c r="F516" s="449">
        <v>376.26</v>
      </c>
      <c r="G516" s="449">
        <v>157.5</v>
      </c>
      <c r="H516" s="449">
        <v>0</v>
      </c>
      <c r="I516" s="449">
        <v>10</v>
      </c>
      <c r="J516" s="449">
        <v>543.76</v>
      </c>
      <c r="K516" s="450">
        <v>44705</v>
      </c>
      <c r="L516" s="450">
        <v>44712</v>
      </c>
      <c r="M516" t="e">
        <f>VLOOKUP(A516,#REF!,1,FALSE)</f>
        <v>#REF!</v>
      </c>
      <c r="N516">
        <f>VLOOKUP(A516,'REGISTRO ELEGIBLES(NOViG29MAYO'!$B$3:$Q$1031,1,FALSE)</f>
        <v>1052378376</v>
      </c>
    </row>
    <row r="517" spans="1:14" ht="15.75">
      <c r="A517" s="446">
        <v>13616790</v>
      </c>
      <c r="B517" s="447" t="s">
        <v>688</v>
      </c>
      <c r="C517" s="447">
        <v>459</v>
      </c>
      <c r="D517" s="448" t="s">
        <v>2849</v>
      </c>
      <c r="E517" s="449">
        <v>16</v>
      </c>
      <c r="F517" s="449">
        <v>344.73</v>
      </c>
      <c r="G517" s="449">
        <v>150.5</v>
      </c>
      <c r="H517" s="449">
        <v>14.5</v>
      </c>
      <c r="I517" s="449">
        <v>30</v>
      </c>
      <c r="J517" s="449">
        <v>539.73</v>
      </c>
      <c r="K517" s="450">
        <v>44705</v>
      </c>
      <c r="L517" s="450">
        <v>44712</v>
      </c>
      <c r="M517" t="e">
        <f>VLOOKUP(A517,#REF!,1,FALSE)</f>
        <v>#REF!</v>
      </c>
      <c r="N517">
        <f>VLOOKUP(A517,'REGISTRO ELEGIBLES(NOViG29MAYO'!$B$3:$Q$1031,1,FALSE)</f>
        <v>13616790</v>
      </c>
    </row>
    <row r="518" spans="1:14" ht="15.75">
      <c r="A518" s="446">
        <v>37948132</v>
      </c>
      <c r="B518" s="447" t="s">
        <v>786</v>
      </c>
      <c r="C518" s="447">
        <v>459</v>
      </c>
      <c r="D518" s="448" t="s">
        <v>2849</v>
      </c>
      <c r="E518" s="449">
        <v>16</v>
      </c>
      <c r="F518" s="449">
        <v>360.5</v>
      </c>
      <c r="G518" s="449">
        <v>151.5</v>
      </c>
      <c r="H518" s="449">
        <v>4.28</v>
      </c>
      <c r="I518" s="449">
        <v>20</v>
      </c>
      <c r="J518" s="449">
        <v>536.28</v>
      </c>
      <c r="K518" s="450">
        <v>44705</v>
      </c>
      <c r="L518" s="450">
        <v>44712</v>
      </c>
      <c r="M518" t="e">
        <f>VLOOKUP(A518,#REF!,1,FALSE)</f>
        <v>#REF!</v>
      </c>
      <c r="N518">
        <f>VLOOKUP(A518,'REGISTRO ELEGIBLES(NOViG29MAYO'!$B$3:$Q$1031,1,FALSE)</f>
        <v>37948132</v>
      </c>
    </row>
    <row r="519" spans="1:14" ht="15.75">
      <c r="A519" s="446">
        <v>1033752243</v>
      </c>
      <c r="B519" s="447" t="s">
        <v>1067</v>
      </c>
      <c r="C519" s="447">
        <v>459</v>
      </c>
      <c r="D519" s="448" t="s">
        <v>2849</v>
      </c>
      <c r="E519" s="449">
        <v>16</v>
      </c>
      <c r="F519" s="449">
        <v>360.5</v>
      </c>
      <c r="G519" s="449">
        <v>161.5</v>
      </c>
      <c r="H519" s="449">
        <v>2.39</v>
      </c>
      <c r="I519" s="449">
        <v>10</v>
      </c>
      <c r="J519" s="449">
        <v>534.39</v>
      </c>
      <c r="K519" s="450">
        <v>44705</v>
      </c>
      <c r="L519" s="450">
        <v>44712</v>
      </c>
      <c r="M519" t="e">
        <f>VLOOKUP(A519,#REF!,1,FALSE)</f>
        <v>#REF!</v>
      </c>
      <c r="N519">
        <f>VLOOKUP(A519,'REGISTRO ELEGIBLES(NOViG29MAYO'!$B$3:$Q$1031,1,FALSE)</f>
        <v>1033752243</v>
      </c>
    </row>
    <row r="520" spans="1:14" ht="15.75">
      <c r="A520" s="446">
        <v>1099207855</v>
      </c>
      <c r="B520" s="447" t="s">
        <v>1351</v>
      </c>
      <c r="C520" s="447">
        <v>459</v>
      </c>
      <c r="D520" s="448" t="s">
        <v>2849</v>
      </c>
      <c r="E520" s="449">
        <v>16</v>
      </c>
      <c r="F520" s="449">
        <v>392.04</v>
      </c>
      <c r="G520" s="449">
        <v>140.5</v>
      </c>
      <c r="H520" s="449">
        <v>0</v>
      </c>
      <c r="I520" s="449">
        <v>0</v>
      </c>
      <c r="J520" s="449">
        <v>532.54</v>
      </c>
      <c r="K520" s="450">
        <v>44705</v>
      </c>
      <c r="L520" s="450">
        <v>44712</v>
      </c>
      <c r="M520" t="e">
        <f>VLOOKUP(A520,#REF!,1,FALSE)</f>
        <v>#REF!</v>
      </c>
      <c r="N520">
        <f>VLOOKUP(A520,'REGISTRO ELEGIBLES(NOViG29MAYO'!$B$3:$Q$1031,1,FALSE)</f>
        <v>1099207855</v>
      </c>
    </row>
    <row r="521" spans="1:14" ht="15.75">
      <c r="A521" s="446">
        <v>1018453491</v>
      </c>
      <c r="B521" s="447" t="s">
        <v>1043</v>
      </c>
      <c r="C521" s="447">
        <v>459</v>
      </c>
      <c r="D521" s="448" t="s">
        <v>2849</v>
      </c>
      <c r="E521" s="449">
        <v>16</v>
      </c>
      <c r="F521" s="449">
        <v>392.04</v>
      </c>
      <c r="G521" s="449">
        <v>135.5</v>
      </c>
      <c r="H521" s="449">
        <v>0</v>
      </c>
      <c r="I521" s="449">
        <v>5</v>
      </c>
      <c r="J521" s="449">
        <v>532.54</v>
      </c>
      <c r="K521" s="450">
        <v>44705</v>
      </c>
      <c r="L521" s="450">
        <v>44712</v>
      </c>
      <c r="M521" t="e">
        <f>VLOOKUP(A521,#REF!,1,FALSE)</f>
        <v>#REF!</v>
      </c>
      <c r="N521">
        <f>VLOOKUP(A521,'REGISTRO ELEGIBLES(NOViG29MAYO'!$B$3:$Q$1031,1,FALSE)</f>
        <v>1018453491</v>
      </c>
    </row>
    <row r="522" spans="1:14" ht="15.75">
      <c r="A522" s="446">
        <v>1014180670</v>
      </c>
      <c r="B522" s="447" t="s">
        <v>1029</v>
      </c>
      <c r="C522" s="447">
        <v>459</v>
      </c>
      <c r="D522" s="448" t="s">
        <v>2849</v>
      </c>
      <c r="E522" s="449">
        <v>16</v>
      </c>
      <c r="F522" s="449">
        <v>328.97</v>
      </c>
      <c r="G522" s="449">
        <v>161</v>
      </c>
      <c r="H522" s="449">
        <v>11.22</v>
      </c>
      <c r="I522" s="449">
        <v>30</v>
      </c>
      <c r="J522" s="449">
        <v>531.19000000000005</v>
      </c>
      <c r="K522" s="450">
        <v>44705</v>
      </c>
      <c r="L522" s="450">
        <v>44712</v>
      </c>
      <c r="M522" t="e">
        <f>VLOOKUP(A522,#REF!,1,FALSE)</f>
        <v>#REF!</v>
      </c>
      <c r="N522">
        <f>VLOOKUP(A522,'REGISTRO ELEGIBLES(NOViG29MAYO'!$B$3:$Q$1031,1,FALSE)</f>
        <v>1014180670</v>
      </c>
    </row>
    <row r="523" spans="1:14" ht="15.75">
      <c r="A523" s="446">
        <v>46384666</v>
      </c>
      <c r="B523" s="447" t="s">
        <v>870</v>
      </c>
      <c r="C523" s="447">
        <v>459</v>
      </c>
      <c r="D523" s="448" t="s">
        <v>2849</v>
      </c>
      <c r="E523" s="449">
        <v>16</v>
      </c>
      <c r="F523" s="449">
        <v>313.2</v>
      </c>
      <c r="G523" s="449">
        <v>114.5</v>
      </c>
      <c r="H523" s="449">
        <v>70.67</v>
      </c>
      <c r="I523" s="449">
        <v>20</v>
      </c>
      <c r="J523" s="449">
        <v>518.37</v>
      </c>
      <c r="K523" s="450">
        <v>44705</v>
      </c>
      <c r="L523" s="450">
        <v>44712</v>
      </c>
      <c r="M523" t="e">
        <f>VLOOKUP(A523,#REF!,1,FALSE)</f>
        <v>#REF!</v>
      </c>
      <c r="N523">
        <f>VLOOKUP(A523,'REGISTRO ELEGIBLES(NOViG29MAYO'!$B$3:$Q$1031,1,FALSE)</f>
        <v>46384666</v>
      </c>
    </row>
    <row r="524" spans="1:14" ht="15.75">
      <c r="A524" s="446">
        <v>1051980087</v>
      </c>
      <c r="B524" s="447" t="s">
        <v>1221</v>
      </c>
      <c r="C524" s="447">
        <v>459</v>
      </c>
      <c r="D524" s="448" t="s">
        <v>2849</v>
      </c>
      <c r="E524" s="449">
        <v>16</v>
      </c>
      <c r="F524" s="449">
        <v>313.2</v>
      </c>
      <c r="G524" s="449">
        <v>165.5</v>
      </c>
      <c r="H524" s="449">
        <v>1.67</v>
      </c>
      <c r="I524" s="449">
        <v>25</v>
      </c>
      <c r="J524" s="449">
        <v>505.37</v>
      </c>
      <c r="K524" s="450">
        <v>44705</v>
      </c>
      <c r="L524" s="450">
        <v>44712</v>
      </c>
      <c r="M524" t="e">
        <f>VLOOKUP(A524,#REF!,1,FALSE)</f>
        <v>#REF!</v>
      </c>
      <c r="N524">
        <f>VLOOKUP(A524,'REGISTRO ELEGIBLES(NOViG29MAYO'!$B$3:$Q$1031,1,FALSE)</f>
        <v>1051980087</v>
      </c>
    </row>
    <row r="525" spans="1:14" ht="15.75">
      <c r="A525" s="446">
        <v>40046235</v>
      </c>
      <c r="B525" s="447" t="s">
        <v>832</v>
      </c>
      <c r="C525" s="447">
        <v>459</v>
      </c>
      <c r="D525" s="448" t="s">
        <v>2849</v>
      </c>
      <c r="E525" s="449">
        <v>16</v>
      </c>
      <c r="F525" s="449">
        <v>328.97</v>
      </c>
      <c r="G525" s="449">
        <v>175</v>
      </c>
      <c r="H525" s="449">
        <v>0</v>
      </c>
      <c r="I525" s="449">
        <v>0</v>
      </c>
      <c r="J525" s="449">
        <v>503.97</v>
      </c>
      <c r="K525" s="450">
        <v>44705</v>
      </c>
      <c r="L525" s="450">
        <v>44712</v>
      </c>
      <c r="M525" t="e">
        <f>VLOOKUP(A525,#REF!,1,FALSE)</f>
        <v>#REF!</v>
      </c>
      <c r="N525">
        <f>VLOOKUP(A525,'REGISTRO ELEGIBLES(NOViG29MAYO'!$B$3:$Q$1031,1,FALSE)</f>
        <v>40046235</v>
      </c>
    </row>
    <row r="526" spans="1:14" ht="15.75">
      <c r="A526" s="446">
        <v>1053329203</v>
      </c>
      <c r="B526" s="447" t="s">
        <v>1254</v>
      </c>
      <c r="C526" s="447">
        <v>459</v>
      </c>
      <c r="D526" s="448" t="s">
        <v>2849</v>
      </c>
      <c r="E526" s="449">
        <v>16</v>
      </c>
      <c r="F526" s="449">
        <v>344.73</v>
      </c>
      <c r="G526" s="449">
        <v>151.5</v>
      </c>
      <c r="H526" s="449">
        <v>0</v>
      </c>
      <c r="I526" s="449">
        <v>0</v>
      </c>
      <c r="J526" s="449">
        <v>496.23</v>
      </c>
      <c r="K526" s="450">
        <v>44705</v>
      </c>
      <c r="L526" s="450">
        <v>44712</v>
      </c>
      <c r="M526" t="e">
        <f>VLOOKUP(A526,#REF!,1,FALSE)</f>
        <v>#REF!</v>
      </c>
      <c r="N526">
        <f>VLOOKUP(A526,'REGISTRO ELEGIBLES(NOViG29MAYO'!$B$3:$Q$1031,1,FALSE)</f>
        <v>1053329203</v>
      </c>
    </row>
    <row r="527" spans="1:14" ht="15.75">
      <c r="A527" s="446">
        <v>1057577991</v>
      </c>
      <c r="B527" s="447" t="s">
        <v>1306</v>
      </c>
      <c r="C527" s="447">
        <v>459</v>
      </c>
      <c r="D527" s="448" t="s">
        <v>2849</v>
      </c>
      <c r="E527" s="449">
        <v>16</v>
      </c>
      <c r="F527" s="449">
        <v>328.97</v>
      </c>
      <c r="G527" s="449">
        <v>149</v>
      </c>
      <c r="H527" s="449">
        <v>7.17</v>
      </c>
      <c r="I527" s="449">
        <v>0</v>
      </c>
      <c r="J527" s="449">
        <v>485.14</v>
      </c>
      <c r="K527" s="450">
        <v>44705</v>
      </c>
      <c r="L527" s="450">
        <v>44712</v>
      </c>
      <c r="M527" t="e">
        <f>VLOOKUP(A527,#REF!,1,FALSE)</f>
        <v>#REF!</v>
      </c>
      <c r="N527">
        <f>VLOOKUP(A527,'REGISTRO ELEGIBLES(NOViG29MAYO'!$B$3:$Q$1031,1,FALSE)</f>
        <v>1057577991</v>
      </c>
    </row>
    <row r="528" spans="1:14" ht="15.75">
      <c r="A528" s="446">
        <v>74081270</v>
      </c>
      <c r="B528" s="447" t="s">
        <v>947</v>
      </c>
      <c r="C528" s="447">
        <v>459</v>
      </c>
      <c r="D528" s="448" t="s">
        <v>2849</v>
      </c>
      <c r="E528" s="449">
        <v>16</v>
      </c>
      <c r="F528" s="449">
        <v>328.97</v>
      </c>
      <c r="G528" s="449">
        <v>156</v>
      </c>
      <c r="H528" s="449">
        <v>0</v>
      </c>
      <c r="I528" s="449">
        <v>0</v>
      </c>
      <c r="J528" s="449">
        <v>484.97</v>
      </c>
      <c r="K528" s="450">
        <v>44705</v>
      </c>
      <c r="L528" s="450">
        <v>44712</v>
      </c>
      <c r="M528" t="e">
        <f>VLOOKUP(A528,#REF!,1,FALSE)</f>
        <v>#REF!</v>
      </c>
      <c r="N528">
        <f>VLOOKUP(A528,'REGISTRO ELEGIBLES(NOViG29MAYO'!$B$3:$Q$1031,1,FALSE)</f>
        <v>74081270</v>
      </c>
    </row>
    <row r="529" spans="1:14" ht="15.75">
      <c r="A529" s="446">
        <v>1032403748</v>
      </c>
      <c r="B529" s="447" t="s">
        <v>1061</v>
      </c>
      <c r="C529" s="447">
        <v>459</v>
      </c>
      <c r="D529" s="448" t="s">
        <v>2849</v>
      </c>
      <c r="E529" s="449">
        <v>16</v>
      </c>
      <c r="F529" s="449">
        <v>328.97</v>
      </c>
      <c r="G529" s="449">
        <v>147</v>
      </c>
      <c r="H529" s="449">
        <v>1.61</v>
      </c>
      <c r="I529" s="449">
        <v>0</v>
      </c>
      <c r="J529" s="449">
        <v>477.58</v>
      </c>
      <c r="K529" s="450">
        <v>44705</v>
      </c>
      <c r="L529" s="450">
        <v>44712</v>
      </c>
      <c r="M529" t="e">
        <f>VLOOKUP(A529,#REF!,1,FALSE)</f>
        <v>#REF!</v>
      </c>
      <c r="N529">
        <f>VLOOKUP(A529,'REGISTRO ELEGIBLES(NOViG29MAYO'!$B$3:$Q$1031,1,FALSE)</f>
        <v>1032403748</v>
      </c>
    </row>
    <row r="530" spans="1:14" ht="15.75">
      <c r="A530" s="446">
        <v>1032456273</v>
      </c>
      <c r="B530" s="447" t="s">
        <v>1064</v>
      </c>
      <c r="C530" s="447">
        <v>459</v>
      </c>
      <c r="D530" s="448" t="s">
        <v>2849</v>
      </c>
      <c r="E530" s="449">
        <v>16</v>
      </c>
      <c r="F530" s="449">
        <v>313.2</v>
      </c>
      <c r="G530" s="449">
        <v>150.5</v>
      </c>
      <c r="H530" s="449">
        <v>1.61</v>
      </c>
      <c r="I530" s="449">
        <v>10</v>
      </c>
      <c r="J530" s="449">
        <v>475.31</v>
      </c>
      <c r="K530" s="450">
        <v>44705</v>
      </c>
      <c r="L530" s="450">
        <v>44712</v>
      </c>
      <c r="M530" t="e">
        <f>VLOOKUP(A530,#REF!,1,FALSE)</f>
        <v>#REF!</v>
      </c>
      <c r="N530">
        <f>VLOOKUP(A530,'REGISTRO ELEGIBLES(NOViG29MAYO'!$B$3:$Q$1031,1,FALSE)</f>
        <v>1032456273</v>
      </c>
    </row>
    <row r="531" spans="1:14" ht="15.75">
      <c r="A531" s="446">
        <v>1053664610</v>
      </c>
      <c r="B531" s="447" t="s">
        <v>1274</v>
      </c>
      <c r="C531" s="447">
        <v>459</v>
      </c>
      <c r="D531" s="448" t="s">
        <v>2849</v>
      </c>
      <c r="E531" s="449">
        <v>16</v>
      </c>
      <c r="F531" s="449">
        <v>313.2</v>
      </c>
      <c r="G531" s="449">
        <v>151.5</v>
      </c>
      <c r="H531" s="449">
        <v>0</v>
      </c>
      <c r="I531" s="449">
        <v>0</v>
      </c>
      <c r="J531" s="449">
        <v>464.7</v>
      </c>
      <c r="K531" s="450">
        <v>44705</v>
      </c>
      <c r="L531" s="450">
        <v>44712</v>
      </c>
      <c r="M531" t="e">
        <f>VLOOKUP(A531,#REF!,1,FALSE)</f>
        <v>#REF!</v>
      </c>
      <c r="N531">
        <f>VLOOKUP(A531,'REGISTRO ELEGIBLES(NOViG29MAYO'!$B$3:$Q$1031,1,FALSE)</f>
        <v>1053664610</v>
      </c>
    </row>
    <row r="532" spans="1:14" ht="15.75">
      <c r="A532" s="451">
        <v>46674018</v>
      </c>
      <c r="B532" s="452" t="s">
        <v>904</v>
      </c>
      <c r="C532" s="452">
        <v>484</v>
      </c>
      <c r="D532" s="453" t="s">
        <v>1923</v>
      </c>
      <c r="E532" s="454">
        <v>1</v>
      </c>
      <c r="F532" s="454">
        <v>600</v>
      </c>
      <c r="G532" s="454">
        <v>168</v>
      </c>
      <c r="H532" s="454">
        <v>100</v>
      </c>
      <c r="I532" s="454">
        <v>40</v>
      </c>
      <c r="J532" s="454">
        <v>908</v>
      </c>
      <c r="K532" s="455">
        <v>44713</v>
      </c>
      <c r="L532" s="455">
        <v>44719</v>
      </c>
      <c r="M532" t="e">
        <f>VLOOKUP(A532,#REF!,1,FALSE)</f>
        <v>#REF!</v>
      </c>
      <c r="N532">
        <f>VLOOKUP(A532,'REGISTRO ELEGIBLES(NOViG29MAYO'!$B$3:$Q$1031,1,FALSE)</f>
        <v>46674018</v>
      </c>
    </row>
    <row r="533" spans="1:14" ht="15.75">
      <c r="A533" s="451">
        <v>33365549</v>
      </c>
      <c r="B533" s="452" t="s">
        <v>719</v>
      </c>
      <c r="C533" s="452">
        <v>484</v>
      </c>
      <c r="D533" s="453" t="s">
        <v>1923</v>
      </c>
      <c r="E533" s="454">
        <v>1</v>
      </c>
      <c r="F533" s="454">
        <v>600</v>
      </c>
      <c r="G533" s="454">
        <v>156</v>
      </c>
      <c r="H533" s="454">
        <v>100</v>
      </c>
      <c r="I533" s="454">
        <v>20</v>
      </c>
      <c r="J533" s="454">
        <v>876</v>
      </c>
      <c r="K533" s="455">
        <v>44713</v>
      </c>
      <c r="L533" s="455">
        <v>44719</v>
      </c>
      <c r="M533" t="e">
        <f>VLOOKUP(A533,#REF!,1,FALSE)</f>
        <v>#REF!</v>
      </c>
      <c r="N533">
        <f>VLOOKUP(A533,'REGISTRO ELEGIBLES(NOViG29MAYO'!$B$3:$Q$1031,1,FALSE)</f>
        <v>33365549</v>
      </c>
    </row>
    <row r="534" spans="1:14" ht="15.75">
      <c r="A534" s="451">
        <v>7184341</v>
      </c>
      <c r="B534" s="452" t="s">
        <v>652</v>
      </c>
      <c r="C534" s="452">
        <v>484</v>
      </c>
      <c r="D534" s="453" t="s">
        <v>1923</v>
      </c>
      <c r="E534" s="454">
        <v>1</v>
      </c>
      <c r="F534" s="454">
        <v>553.62</v>
      </c>
      <c r="G534" s="454">
        <v>161</v>
      </c>
      <c r="H534" s="454">
        <v>100</v>
      </c>
      <c r="I534" s="454">
        <v>45</v>
      </c>
      <c r="J534" s="454">
        <v>859.62</v>
      </c>
      <c r="K534" s="455">
        <v>44713</v>
      </c>
      <c r="L534" s="455">
        <v>44719</v>
      </c>
      <c r="M534" t="e">
        <f>VLOOKUP(A534,#REF!,1,FALSE)</f>
        <v>#REF!</v>
      </c>
      <c r="N534">
        <f>VLOOKUP(A534,'REGISTRO ELEGIBLES(NOViG29MAYO'!$B$3:$Q$1031,1,FALSE)</f>
        <v>7184341</v>
      </c>
    </row>
    <row r="535" spans="1:14" ht="15.75">
      <c r="A535" s="451">
        <v>40049524</v>
      </c>
      <c r="B535" s="452" t="s">
        <v>846</v>
      </c>
      <c r="C535" s="452">
        <v>484</v>
      </c>
      <c r="D535" s="453" t="s">
        <v>1923</v>
      </c>
      <c r="E535" s="454">
        <v>1</v>
      </c>
      <c r="F535" s="454">
        <v>587.37</v>
      </c>
      <c r="G535" s="454">
        <v>72</v>
      </c>
      <c r="H535" s="454">
        <v>100</v>
      </c>
      <c r="I535" s="454">
        <v>80</v>
      </c>
      <c r="J535" s="454">
        <v>839.37</v>
      </c>
      <c r="K535" s="455">
        <v>44713</v>
      </c>
      <c r="L535" s="455">
        <v>44719</v>
      </c>
      <c r="M535" t="e">
        <f>VLOOKUP(A535,#REF!,1,FALSE)</f>
        <v>#REF!</v>
      </c>
      <c r="N535">
        <f>VLOOKUP(A535,'REGISTRO ELEGIBLES(NOViG29MAYO'!$B$3:$Q$1031,1,FALSE)</f>
        <v>40049524</v>
      </c>
    </row>
    <row r="536" spans="1:14" ht="15.75">
      <c r="A536" s="451">
        <v>40042201</v>
      </c>
      <c r="B536" s="452" t="s">
        <v>812</v>
      </c>
      <c r="C536" s="452">
        <v>484</v>
      </c>
      <c r="D536" s="453" t="s">
        <v>1923</v>
      </c>
      <c r="E536" s="454">
        <v>1</v>
      </c>
      <c r="F536" s="454">
        <v>503.01</v>
      </c>
      <c r="G536" s="454">
        <v>179</v>
      </c>
      <c r="H536" s="454">
        <v>100</v>
      </c>
      <c r="I536" s="454">
        <v>35</v>
      </c>
      <c r="J536" s="454">
        <v>817.01</v>
      </c>
      <c r="K536" s="455">
        <v>44713</v>
      </c>
      <c r="L536" s="455">
        <v>44719</v>
      </c>
      <c r="M536" t="e">
        <f>VLOOKUP(A536,#REF!,1,FALSE)</f>
        <v>#REF!</v>
      </c>
      <c r="N536">
        <f>VLOOKUP(A536,'REGISTRO ELEGIBLES(NOViG29MAYO'!$B$3:$Q$1031,1,FALSE)</f>
        <v>40042201</v>
      </c>
    </row>
    <row r="537" spans="1:14" ht="15.75">
      <c r="A537" s="451">
        <v>33369421</v>
      </c>
      <c r="B537" s="452" t="s">
        <v>745</v>
      </c>
      <c r="C537" s="452">
        <v>484</v>
      </c>
      <c r="D537" s="453" t="s">
        <v>1923</v>
      </c>
      <c r="E537" s="454">
        <v>1</v>
      </c>
      <c r="F537" s="454">
        <v>486.15</v>
      </c>
      <c r="G537" s="454">
        <v>159</v>
      </c>
      <c r="H537" s="454">
        <v>100</v>
      </c>
      <c r="I537" s="454">
        <v>70</v>
      </c>
      <c r="J537" s="454">
        <v>815.15</v>
      </c>
      <c r="K537" s="455">
        <v>44713</v>
      </c>
      <c r="L537" s="455">
        <v>44719</v>
      </c>
      <c r="M537" t="e">
        <f>VLOOKUP(A537,#REF!,1,FALSE)</f>
        <v>#REF!</v>
      </c>
      <c r="N537">
        <f>VLOOKUP(A537,'REGISTRO ELEGIBLES(NOViG29MAYO'!$B$3:$Q$1031,1,FALSE)</f>
        <v>33369421</v>
      </c>
    </row>
    <row r="538" spans="1:14" ht="15.75">
      <c r="A538" s="451">
        <v>1056954221</v>
      </c>
      <c r="B538" s="452" t="s">
        <v>1292</v>
      </c>
      <c r="C538" s="452">
        <v>484</v>
      </c>
      <c r="D538" s="453" t="s">
        <v>1923</v>
      </c>
      <c r="E538" s="454">
        <v>1</v>
      </c>
      <c r="F538" s="454">
        <v>536.76</v>
      </c>
      <c r="G538" s="454">
        <v>156</v>
      </c>
      <c r="H538" s="454">
        <v>55.67</v>
      </c>
      <c r="I538" s="454">
        <v>35</v>
      </c>
      <c r="J538" s="454">
        <v>783.43</v>
      </c>
      <c r="K538" s="455">
        <v>44713</v>
      </c>
      <c r="L538" s="455">
        <v>44719</v>
      </c>
      <c r="M538" t="e">
        <f>VLOOKUP(A538,#REF!,1,FALSE)</f>
        <v>#REF!</v>
      </c>
      <c r="N538">
        <f>VLOOKUP(A538,'REGISTRO ELEGIBLES(NOViG29MAYO'!$B$3:$Q$1031,1,FALSE)</f>
        <v>1056954221</v>
      </c>
    </row>
    <row r="539" spans="1:14" ht="15.75">
      <c r="A539" s="451">
        <v>33367337</v>
      </c>
      <c r="B539" s="452" t="s">
        <v>728</v>
      </c>
      <c r="C539" s="452">
        <v>484</v>
      </c>
      <c r="D539" s="453" t="s">
        <v>1923</v>
      </c>
      <c r="E539" s="454">
        <v>1</v>
      </c>
      <c r="F539" s="454">
        <v>486.15</v>
      </c>
      <c r="G539" s="454">
        <v>165.5</v>
      </c>
      <c r="H539" s="454">
        <v>100</v>
      </c>
      <c r="I539" s="454">
        <v>0</v>
      </c>
      <c r="J539" s="454">
        <v>751.65</v>
      </c>
      <c r="K539" s="455">
        <v>44713</v>
      </c>
      <c r="L539" s="455">
        <v>44719</v>
      </c>
      <c r="M539" t="e">
        <f>VLOOKUP(A539,#REF!,1,FALSE)</f>
        <v>#REF!</v>
      </c>
      <c r="N539">
        <f>VLOOKUP(A539,'REGISTRO ELEGIBLES(NOViG29MAYO'!$B$3:$Q$1031,1,FALSE)</f>
        <v>33367337</v>
      </c>
    </row>
    <row r="540" spans="1:14" ht="15.75">
      <c r="A540" s="451">
        <v>52113419</v>
      </c>
      <c r="B540" s="452" t="s">
        <v>917</v>
      </c>
      <c r="C540" s="452">
        <v>484</v>
      </c>
      <c r="D540" s="453" t="s">
        <v>1923</v>
      </c>
      <c r="E540" s="454">
        <v>1</v>
      </c>
      <c r="F540" s="454">
        <v>503.01</v>
      </c>
      <c r="G540" s="454">
        <v>170.5</v>
      </c>
      <c r="H540" s="454">
        <v>59.78</v>
      </c>
      <c r="I540" s="454">
        <v>0</v>
      </c>
      <c r="J540" s="454">
        <v>733.29</v>
      </c>
      <c r="K540" s="455">
        <v>44713</v>
      </c>
      <c r="L540" s="455">
        <v>44719</v>
      </c>
      <c r="M540" t="e">
        <f>VLOOKUP(A540,#REF!,1,FALSE)</f>
        <v>#REF!</v>
      </c>
      <c r="N540">
        <f>VLOOKUP(A540,'REGISTRO ELEGIBLES(NOViG29MAYO'!$B$3:$Q$1031,1,FALSE)</f>
        <v>52113419</v>
      </c>
    </row>
    <row r="541" spans="1:14" ht="15.75">
      <c r="A541" s="451">
        <v>1049622057</v>
      </c>
      <c r="B541" s="452" t="s">
        <v>1143</v>
      </c>
      <c r="C541" s="452">
        <v>484</v>
      </c>
      <c r="D541" s="453" t="s">
        <v>1923</v>
      </c>
      <c r="E541" s="454">
        <v>1</v>
      </c>
      <c r="F541" s="454">
        <v>435.54</v>
      </c>
      <c r="G541" s="454">
        <v>164</v>
      </c>
      <c r="H541" s="454">
        <v>70.5</v>
      </c>
      <c r="I541" s="454">
        <v>55</v>
      </c>
      <c r="J541" s="454">
        <v>725.04</v>
      </c>
      <c r="K541" s="455">
        <v>44713</v>
      </c>
      <c r="L541" s="455">
        <v>44719</v>
      </c>
      <c r="M541" t="e">
        <f>VLOOKUP(A541,#REF!,1,FALSE)</f>
        <v>#REF!</v>
      </c>
      <c r="N541">
        <f>VLOOKUP(A541,'REGISTRO ELEGIBLES(NOViG29MAYO'!$B$3:$Q$1031,1,FALSE)</f>
        <v>1049622057</v>
      </c>
    </row>
    <row r="542" spans="1:14" ht="15.75">
      <c r="A542" s="451">
        <v>46383238</v>
      </c>
      <c r="B542" s="452" t="s">
        <v>868</v>
      </c>
      <c r="C542" s="452">
        <v>484</v>
      </c>
      <c r="D542" s="453" t="s">
        <v>1923</v>
      </c>
      <c r="E542" s="454">
        <v>1</v>
      </c>
      <c r="F542" s="454">
        <v>452.4</v>
      </c>
      <c r="G542" s="454">
        <v>150.5</v>
      </c>
      <c r="H542" s="454">
        <v>100</v>
      </c>
      <c r="I542" s="454">
        <v>20</v>
      </c>
      <c r="J542" s="454">
        <v>722.9</v>
      </c>
      <c r="K542" s="455">
        <v>44713</v>
      </c>
      <c r="L542" s="455">
        <v>44719</v>
      </c>
      <c r="M542" t="e">
        <f>VLOOKUP(A542,#REF!,1,FALSE)</f>
        <v>#REF!</v>
      </c>
      <c r="N542">
        <f>VLOOKUP(A542,'REGISTRO ELEGIBLES(NOViG29MAYO'!$B$3:$Q$1031,1,FALSE)</f>
        <v>46383238</v>
      </c>
    </row>
    <row r="543" spans="1:14" ht="15.75">
      <c r="A543" s="451">
        <v>33379357</v>
      </c>
      <c r="B543" s="452" t="s">
        <v>765</v>
      </c>
      <c r="C543" s="452">
        <v>484</v>
      </c>
      <c r="D543" s="453" t="s">
        <v>1923</v>
      </c>
      <c r="E543" s="454">
        <v>1</v>
      </c>
      <c r="F543" s="454">
        <v>536.76</v>
      </c>
      <c r="G543" s="454">
        <v>158</v>
      </c>
      <c r="H543" s="454">
        <v>20.89</v>
      </c>
      <c r="I543" s="454">
        <v>0</v>
      </c>
      <c r="J543" s="454">
        <v>715.65</v>
      </c>
      <c r="K543" s="455">
        <v>44713</v>
      </c>
      <c r="L543" s="455">
        <v>44719</v>
      </c>
      <c r="M543" t="e">
        <f>VLOOKUP(A543,#REF!,1,FALSE)</f>
        <v>#REF!</v>
      </c>
      <c r="N543">
        <f>VLOOKUP(A543,'REGISTRO ELEGIBLES(NOViG29MAYO'!$B$3:$Q$1031,1,FALSE)</f>
        <v>33379357</v>
      </c>
    </row>
    <row r="544" spans="1:14" ht="15.75">
      <c r="A544" s="451">
        <v>23824111</v>
      </c>
      <c r="B544" s="452" t="s">
        <v>706</v>
      </c>
      <c r="C544" s="452">
        <v>484</v>
      </c>
      <c r="D544" s="453" t="s">
        <v>1923</v>
      </c>
      <c r="E544" s="454">
        <v>1</v>
      </c>
      <c r="F544" s="454">
        <v>469.28</v>
      </c>
      <c r="G544" s="454">
        <v>158</v>
      </c>
      <c r="H544" s="454">
        <v>72</v>
      </c>
      <c r="I544" s="454">
        <v>5</v>
      </c>
      <c r="J544" s="454">
        <v>704.28</v>
      </c>
      <c r="K544" s="455">
        <v>44713</v>
      </c>
      <c r="L544" s="455">
        <v>44719</v>
      </c>
      <c r="M544" t="e">
        <f>VLOOKUP(A544,#REF!,1,FALSE)</f>
        <v>#REF!</v>
      </c>
      <c r="N544">
        <f>VLOOKUP(A544,'REGISTRO ELEGIBLES(NOViG29MAYO'!$B$3:$Q$1031,1,FALSE)</f>
        <v>23824111</v>
      </c>
    </row>
    <row r="545" spans="1:14" ht="15.75">
      <c r="A545" s="451">
        <v>40048477</v>
      </c>
      <c r="B545" s="452" t="s">
        <v>840</v>
      </c>
      <c r="C545" s="452">
        <v>484</v>
      </c>
      <c r="D545" s="453" t="s">
        <v>1923</v>
      </c>
      <c r="E545" s="454">
        <v>1</v>
      </c>
      <c r="F545" s="454">
        <v>418.67</v>
      </c>
      <c r="G545" s="454">
        <v>149.5</v>
      </c>
      <c r="H545" s="454">
        <v>100</v>
      </c>
      <c r="I545" s="454">
        <v>30</v>
      </c>
      <c r="J545" s="454">
        <v>698.17</v>
      </c>
      <c r="K545" s="455">
        <v>44713</v>
      </c>
      <c r="L545" s="455">
        <v>44719</v>
      </c>
      <c r="M545" t="e">
        <f>VLOOKUP(A545,#REF!,1,FALSE)</f>
        <v>#REF!</v>
      </c>
      <c r="N545">
        <f>VLOOKUP(A545,'REGISTRO ELEGIBLES(NOViG29MAYO'!$B$3:$Q$1031,1,FALSE)</f>
        <v>40048477</v>
      </c>
    </row>
    <row r="546" spans="1:14" ht="15.75">
      <c r="A546" s="451">
        <v>52960709</v>
      </c>
      <c r="B546" s="452" t="s">
        <v>931</v>
      </c>
      <c r="C546" s="452">
        <v>484</v>
      </c>
      <c r="D546" s="453" t="s">
        <v>1923</v>
      </c>
      <c r="E546" s="454">
        <v>1</v>
      </c>
      <c r="F546" s="454">
        <v>384.93</v>
      </c>
      <c r="G546" s="454">
        <v>172</v>
      </c>
      <c r="H546" s="454">
        <v>65.22</v>
      </c>
      <c r="I546" s="454">
        <v>50</v>
      </c>
      <c r="J546" s="454">
        <v>672.15</v>
      </c>
      <c r="K546" s="455">
        <v>44713</v>
      </c>
      <c r="L546" s="455">
        <v>44719</v>
      </c>
      <c r="M546" t="e">
        <f>VLOOKUP(A546,#REF!,1,FALSE)</f>
        <v>#REF!</v>
      </c>
      <c r="N546">
        <f>VLOOKUP(A546,'REGISTRO ELEGIBLES(NOViG29MAYO'!$B$3:$Q$1031,1,FALSE)</f>
        <v>52960709</v>
      </c>
    </row>
    <row r="547" spans="1:14" ht="15.75">
      <c r="A547" s="451">
        <v>23623198</v>
      </c>
      <c r="B547" s="452" t="s">
        <v>700</v>
      </c>
      <c r="C547" s="452">
        <v>484</v>
      </c>
      <c r="D547" s="453" t="s">
        <v>1923</v>
      </c>
      <c r="E547" s="454">
        <v>1</v>
      </c>
      <c r="F547" s="454">
        <v>384.93</v>
      </c>
      <c r="G547" s="454">
        <v>148</v>
      </c>
      <c r="H547" s="454">
        <v>97.22</v>
      </c>
      <c r="I547" s="454">
        <v>40</v>
      </c>
      <c r="J547" s="454">
        <v>670.15</v>
      </c>
      <c r="K547" s="455">
        <v>44713</v>
      </c>
      <c r="L547" s="455">
        <v>44719</v>
      </c>
      <c r="M547" t="e">
        <f>VLOOKUP(A547,#REF!,1,FALSE)</f>
        <v>#REF!</v>
      </c>
      <c r="N547">
        <f>VLOOKUP(A547,'REGISTRO ELEGIBLES(NOViG29MAYO'!$B$3:$Q$1031,1,FALSE)</f>
        <v>23623198</v>
      </c>
    </row>
    <row r="548" spans="1:14" ht="15.75">
      <c r="A548" s="451">
        <v>37392796</v>
      </c>
      <c r="B548" s="452" t="s">
        <v>780</v>
      </c>
      <c r="C548" s="452">
        <v>484</v>
      </c>
      <c r="D548" s="453" t="s">
        <v>1923</v>
      </c>
      <c r="E548" s="454">
        <v>1</v>
      </c>
      <c r="F548" s="454">
        <v>384.93</v>
      </c>
      <c r="G548" s="454">
        <v>149.5</v>
      </c>
      <c r="H548" s="454">
        <v>100</v>
      </c>
      <c r="I548" s="454">
        <v>25</v>
      </c>
      <c r="J548" s="454">
        <v>659.43</v>
      </c>
      <c r="K548" s="455">
        <v>44713</v>
      </c>
      <c r="L548" s="455">
        <v>44719</v>
      </c>
      <c r="M548" t="e">
        <f>VLOOKUP(A548,#REF!,1,FALSE)</f>
        <v>#REF!</v>
      </c>
      <c r="N548">
        <f>VLOOKUP(A548,'REGISTRO ELEGIBLES(NOViG29MAYO'!$B$3:$Q$1031,1,FALSE)</f>
        <v>37392796</v>
      </c>
    </row>
    <row r="549" spans="1:14" ht="15.75">
      <c r="A549" s="451">
        <v>1049603532</v>
      </c>
      <c r="B549" s="452" t="s">
        <v>1076</v>
      </c>
      <c r="C549" s="452">
        <v>484</v>
      </c>
      <c r="D549" s="453" t="s">
        <v>1923</v>
      </c>
      <c r="E549" s="454">
        <v>1</v>
      </c>
      <c r="F549" s="454">
        <v>401.79</v>
      </c>
      <c r="G549" s="454">
        <v>169</v>
      </c>
      <c r="H549" s="454">
        <v>37.44</v>
      </c>
      <c r="I549" s="454">
        <v>45</v>
      </c>
      <c r="J549" s="454">
        <v>653.23</v>
      </c>
      <c r="K549" s="455">
        <v>44713</v>
      </c>
      <c r="L549" s="455">
        <v>44719</v>
      </c>
      <c r="M549" t="e">
        <f>VLOOKUP(A549,#REF!,1,FALSE)</f>
        <v>#REF!</v>
      </c>
      <c r="N549">
        <f>VLOOKUP(A549,'REGISTRO ELEGIBLES(NOViG29MAYO'!$B$3:$Q$1031,1,FALSE)</f>
        <v>1049603532</v>
      </c>
    </row>
    <row r="550" spans="1:14" ht="15.75">
      <c r="A550" s="451">
        <v>1053585521</v>
      </c>
      <c r="B550" s="452" t="s">
        <v>1263</v>
      </c>
      <c r="C550" s="452">
        <v>484</v>
      </c>
      <c r="D550" s="453" t="s">
        <v>1923</v>
      </c>
      <c r="E550" s="454">
        <v>1</v>
      </c>
      <c r="F550" s="454">
        <v>469.28</v>
      </c>
      <c r="G550" s="454">
        <v>166</v>
      </c>
      <c r="H550" s="454">
        <v>7.72</v>
      </c>
      <c r="I550" s="454">
        <v>10</v>
      </c>
      <c r="J550" s="454">
        <v>653</v>
      </c>
      <c r="K550" s="455">
        <v>44713</v>
      </c>
      <c r="L550" s="455">
        <v>44719</v>
      </c>
      <c r="M550" t="e">
        <f>VLOOKUP(A550,#REF!,1,FALSE)</f>
        <v>#REF!</v>
      </c>
      <c r="N550">
        <f>VLOOKUP(A550,'REGISTRO ELEGIBLES(NOViG29MAYO'!$B$3:$Q$1031,1,FALSE)</f>
        <v>1053585521</v>
      </c>
    </row>
    <row r="551" spans="1:14" ht="15.75">
      <c r="A551" s="451">
        <v>40218519</v>
      </c>
      <c r="B551" s="452" t="s">
        <v>848</v>
      </c>
      <c r="C551" s="452">
        <v>484</v>
      </c>
      <c r="D551" s="453" t="s">
        <v>1923</v>
      </c>
      <c r="E551" s="454">
        <v>1</v>
      </c>
      <c r="F551" s="454">
        <v>368.06</v>
      </c>
      <c r="G551" s="454">
        <v>146.5</v>
      </c>
      <c r="H551" s="454">
        <v>100</v>
      </c>
      <c r="I551" s="454">
        <v>25</v>
      </c>
      <c r="J551" s="454">
        <v>639.55999999999995</v>
      </c>
      <c r="K551" s="455">
        <v>44713</v>
      </c>
      <c r="L551" s="455">
        <v>44719</v>
      </c>
      <c r="M551" t="e">
        <f>VLOOKUP(A551,#REF!,1,FALSE)</f>
        <v>#REF!</v>
      </c>
      <c r="N551">
        <f>VLOOKUP(A551,'REGISTRO ELEGIBLES(NOViG29MAYO'!$B$3:$Q$1031,1,FALSE)</f>
        <v>40218519</v>
      </c>
    </row>
    <row r="552" spans="1:14" ht="15.75">
      <c r="A552" s="451">
        <v>59122041</v>
      </c>
      <c r="B552" s="452" t="s">
        <v>940</v>
      </c>
      <c r="C552" s="452">
        <v>484</v>
      </c>
      <c r="D552" s="453" t="s">
        <v>1923</v>
      </c>
      <c r="E552" s="454">
        <v>1</v>
      </c>
      <c r="F552" s="454">
        <v>452.4</v>
      </c>
      <c r="G552" s="454">
        <v>156</v>
      </c>
      <c r="H552" s="454">
        <v>22.89</v>
      </c>
      <c r="I552" s="454">
        <v>0</v>
      </c>
      <c r="J552" s="454">
        <v>631.29</v>
      </c>
      <c r="K552" s="455">
        <v>44713</v>
      </c>
      <c r="L552" s="455">
        <v>44719</v>
      </c>
      <c r="M552" t="e">
        <f>VLOOKUP(A552,#REF!,1,FALSE)</f>
        <v>#REF!</v>
      </c>
      <c r="N552">
        <f>VLOOKUP(A552,'REGISTRO ELEGIBLES(NOViG29MAYO'!$B$3:$Q$1031,1,FALSE)</f>
        <v>59122041</v>
      </c>
    </row>
    <row r="553" spans="1:14" ht="15.75">
      <c r="A553" s="451">
        <v>46674994</v>
      </c>
      <c r="B553" s="452" t="s">
        <v>905</v>
      </c>
      <c r="C553" s="452">
        <v>484</v>
      </c>
      <c r="D553" s="453" t="s">
        <v>1923</v>
      </c>
      <c r="E553" s="454">
        <v>1</v>
      </c>
      <c r="F553" s="454">
        <v>418.67</v>
      </c>
      <c r="G553" s="454">
        <v>154</v>
      </c>
      <c r="H553" s="454">
        <v>56.61</v>
      </c>
      <c r="I553" s="454">
        <v>0</v>
      </c>
      <c r="J553" s="454">
        <v>629.28</v>
      </c>
      <c r="K553" s="455">
        <v>44713</v>
      </c>
      <c r="L553" s="455">
        <v>44719</v>
      </c>
      <c r="M553" t="e">
        <f>VLOOKUP(A553,#REF!,1,FALSE)</f>
        <v>#REF!</v>
      </c>
      <c r="N553">
        <f>VLOOKUP(A553,'REGISTRO ELEGIBLES(NOViG29MAYO'!$B$3:$Q$1031,1,FALSE)</f>
        <v>46674994</v>
      </c>
    </row>
    <row r="554" spans="1:14" ht="15.75">
      <c r="A554" s="451">
        <v>7178702</v>
      </c>
      <c r="B554" s="452" t="s">
        <v>626</v>
      </c>
      <c r="C554" s="452">
        <v>484</v>
      </c>
      <c r="D554" s="453" t="s">
        <v>1923</v>
      </c>
      <c r="E554" s="454">
        <v>1</v>
      </c>
      <c r="F554" s="454">
        <v>435.54</v>
      </c>
      <c r="G554" s="454">
        <v>68</v>
      </c>
      <c r="H554" s="454">
        <v>100</v>
      </c>
      <c r="I554" s="454">
        <v>20</v>
      </c>
      <c r="J554" s="454">
        <v>623.54</v>
      </c>
      <c r="K554" s="455">
        <v>44713</v>
      </c>
      <c r="L554" s="455">
        <v>44719</v>
      </c>
      <c r="M554" t="e">
        <f>VLOOKUP(A554,#REF!,1,FALSE)</f>
        <v>#REF!</v>
      </c>
      <c r="N554">
        <f>VLOOKUP(A554,'REGISTRO ELEGIBLES(NOViG29MAYO'!$B$3:$Q$1031,1,FALSE)</f>
        <v>7178702</v>
      </c>
    </row>
    <row r="555" spans="1:14" ht="15.75">
      <c r="A555" s="451">
        <v>23783841</v>
      </c>
      <c r="B555" s="452" t="s">
        <v>702</v>
      </c>
      <c r="C555" s="452">
        <v>484</v>
      </c>
      <c r="D555" s="453" t="s">
        <v>1923</v>
      </c>
      <c r="E555" s="454">
        <v>1</v>
      </c>
      <c r="F555" s="454">
        <v>384.93</v>
      </c>
      <c r="G555" s="454">
        <v>143</v>
      </c>
      <c r="H555" s="454">
        <v>76.78</v>
      </c>
      <c r="I555" s="454">
        <v>15</v>
      </c>
      <c r="J555" s="454">
        <v>619.71</v>
      </c>
      <c r="K555" s="455">
        <v>44713</v>
      </c>
      <c r="L555" s="455">
        <v>44719</v>
      </c>
      <c r="M555" t="e">
        <f>VLOOKUP(A555,#REF!,1,FALSE)</f>
        <v>#REF!</v>
      </c>
      <c r="N555">
        <f>VLOOKUP(A555,'REGISTRO ELEGIBLES(NOViG29MAYO'!$B$3:$Q$1031,1,FALSE)</f>
        <v>23783841</v>
      </c>
    </row>
    <row r="556" spans="1:14" ht="15.75">
      <c r="A556" s="451">
        <v>7186674</v>
      </c>
      <c r="B556" s="452" t="s">
        <v>660</v>
      </c>
      <c r="C556" s="452">
        <v>484</v>
      </c>
      <c r="D556" s="453" t="s">
        <v>1923</v>
      </c>
      <c r="E556" s="454">
        <v>1</v>
      </c>
      <c r="F556" s="454">
        <v>418.67</v>
      </c>
      <c r="G556" s="454">
        <v>162.5</v>
      </c>
      <c r="H556" s="454">
        <v>17.059999999999999</v>
      </c>
      <c r="I556" s="454">
        <v>20</v>
      </c>
      <c r="J556" s="454">
        <v>618.23</v>
      </c>
      <c r="K556" s="455">
        <v>44713</v>
      </c>
      <c r="L556" s="455">
        <v>44719</v>
      </c>
      <c r="M556" t="e">
        <f>VLOOKUP(A556,#REF!,1,FALSE)</f>
        <v>#REF!</v>
      </c>
      <c r="N556">
        <f>VLOOKUP(A556,'REGISTRO ELEGIBLES(NOViG29MAYO'!$B$3:$Q$1031,1,FALSE)</f>
        <v>7186674</v>
      </c>
    </row>
    <row r="557" spans="1:14" ht="15.75">
      <c r="A557" s="451">
        <v>46456315</v>
      </c>
      <c r="B557" s="452" t="s">
        <v>886</v>
      </c>
      <c r="C557" s="452">
        <v>484</v>
      </c>
      <c r="D557" s="453" t="s">
        <v>1923</v>
      </c>
      <c r="E557" s="454">
        <v>1</v>
      </c>
      <c r="F557" s="454">
        <v>384.93</v>
      </c>
      <c r="G557" s="454">
        <v>161</v>
      </c>
      <c r="H557" s="454">
        <v>31.5</v>
      </c>
      <c r="I557" s="454">
        <v>30</v>
      </c>
      <c r="J557" s="454">
        <v>607.42999999999995</v>
      </c>
      <c r="K557" s="455">
        <v>44713</v>
      </c>
      <c r="L557" s="455">
        <v>44719</v>
      </c>
      <c r="M557" t="e">
        <f>VLOOKUP(A557,#REF!,1,FALSE)</f>
        <v>#REF!</v>
      </c>
      <c r="N557">
        <f>VLOOKUP(A557,'REGISTRO ELEGIBLES(NOViG29MAYO'!$B$3:$Q$1031,1,FALSE)</f>
        <v>46456315</v>
      </c>
    </row>
    <row r="558" spans="1:14" ht="15.75">
      <c r="A558" s="451">
        <v>53122331</v>
      </c>
      <c r="B558" s="452" t="s">
        <v>939</v>
      </c>
      <c r="C558" s="452">
        <v>484</v>
      </c>
      <c r="D558" s="453" t="s">
        <v>1923</v>
      </c>
      <c r="E558" s="454">
        <v>1</v>
      </c>
      <c r="F558" s="454">
        <v>401.79</v>
      </c>
      <c r="G558" s="454">
        <v>170</v>
      </c>
      <c r="H558" s="454">
        <v>6.11</v>
      </c>
      <c r="I558" s="454">
        <v>20</v>
      </c>
      <c r="J558" s="454">
        <v>597.9</v>
      </c>
      <c r="K558" s="455">
        <v>44713</v>
      </c>
      <c r="L558" s="455">
        <v>44719</v>
      </c>
      <c r="M558" t="e">
        <f>VLOOKUP(A558,#REF!,1,FALSE)</f>
        <v>#REF!</v>
      </c>
      <c r="N558">
        <f>VLOOKUP(A558,'REGISTRO ELEGIBLES(NOViG29MAYO'!$B$3:$Q$1031,1,FALSE)</f>
        <v>53122331</v>
      </c>
    </row>
    <row r="559" spans="1:14" ht="15.75">
      <c r="A559" s="451">
        <v>33366352</v>
      </c>
      <c r="B559" s="452" t="s">
        <v>722</v>
      </c>
      <c r="C559" s="452">
        <v>484</v>
      </c>
      <c r="D559" s="453" t="s">
        <v>1923</v>
      </c>
      <c r="E559" s="454">
        <v>1</v>
      </c>
      <c r="F559" s="454">
        <v>317.45</v>
      </c>
      <c r="G559" s="454">
        <v>159</v>
      </c>
      <c r="H559" s="454">
        <v>100</v>
      </c>
      <c r="I559" s="454">
        <v>20</v>
      </c>
      <c r="J559" s="454">
        <v>596.45000000000005</v>
      </c>
      <c r="K559" s="455">
        <v>44713</v>
      </c>
      <c r="L559" s="455">
        <v>44719</v>
      </c>
      <c r="M559" t="e">
        <f>VLOOKUP(A559,#REF!,1,FALSE)</f>
        <v>#REF!</v>
      </c>
      <c r="N559">
        <f>VLOOKUP(A559,'REGISTRO ELEGIBLES(NOViG29MAYO'!$B$3:$Q$1031,1,FALSE)</f>
        <v>33366352</v>
      </c>
    </row>
    <row r="560" spans="1:14" ht="15.75">
      <c r="A560" s="451">
        <v>40047903</v>
      </c>
      <c r="B560" s="452" t="s">
        <v>838</v>
      </c>
      <c r="C560" s="452">
        <v>484</v>
      </c>
      <c r="D560" s="453" t="s">
        <v>1923</v>
      </c>
      <c r="E560" s="454">
        <v>1</v>
      </c>
      <c r="F560" s="454">
        <v>334.32</v>
      </c>
      <c r="G560" s="454">
        <v>160.5</v>
      </c>
      <c r="H560" s="454">
        <v>100</v>
      </c>
      <c r="I560" s="454">
        <v>0</v>
      </c>
      <c r="J560" s="454">
        <v>594.82000000000005</v>
      </c>
      <c r="K560" s="455">
        <v>44713</v>
      </c>
      <c r="L560" s="455">
        <v>44719</v>
      </c>
      <c r="M560" t="e">
        <f>VLOOKUP(A560,#REF!,1,FALSE)</f>
        <v>#REF!</v>
      </c>
      <c r="N560">
        <f>VLOOKUP(A560,'REGISTRO ELEGIBLES(NOViG29MAYO'!$B$3:$Q$1031,1,FALSE)</f>
        <v>40047903</v>
      </c>
    </row>
    <row r="561" spans="1:14" ht="15.75">
      <c r="A561" s="451">
        <v>1049604599</v>
      </c>
      <c r="B561" s="452" t="s">
        <v>1079</v>
      </c>
      <c r="C561" s="452">
        <v>484</v>
      </c>
      <c r="D561" s="453" t="s">
        <v>1923</v>
      </c>
      <c r="E561" s="454">
        <v>1</v>
      </c>
      <c r="F561" s="454">
        <v>401.79</v>
      </c>
      <c r="G561" s="454">
        <v>157</v>
      </c>
      <c r="H561" s="454">
        <v>34.06</v>
      </c>
      <c r="I561" s="454">
        <v>0</v>
      </c>
      <c r="J561" s="454">
        <v>592.85</v>
      </c>
      <c r="K561" s="455">
        <v>44713</v>
      </c>
      <c r="L561" s="455">
        <v>44719</v>
      </c>
      <c r="M561" t="e">
        <f>VLOOKUP(A561,#REF!,1,FALSE)</f>
        <v>#REF!</v>
      </c>
      <c r="N561">
        <f>VLOOKUP(A561,'REGISTRO ELEGIBLES(NOViG29MAYO'!$B$3:$Q$1031,1,FALSE)</f>
        <v>1049604599</v>
      </c>
    </row>
    <row r="562" spans="1:14" ht="15.75">
      <c r="A562" s="451">
        <v>46383803</v>
      </c>
      <c r="B562" s="452" t="s">
        <v>869</v>
      </c>
      <c r="C562" s="452">
        <v>484</v>
      </c>
      <c r="D562" s="453" t="s">
        <v>1923</v>
      </c>
      <c r="E562" s="454">
        <v>1</v>
      </c>
      <c r="F562" s="454">
        <v>368.06</v>
      </c>
      <c r="G562" s="454">
        <v>159.5</v>
      </c>
      <c r="H562" s="454">
        <v>59.11</v>
      </c>
      <c r="I562" s="454">
        <v>5</v>
      </c>
      <c r="J562" s="454">
        <v>591.66999999999996</v>
      </c>
      <c r="K562" s="455">
        <v>44713</v>
      </c>
      <c r="L562" s="455">
        <v>44719</v>
      </c>
      <c r="M562" t="e">
        <f>VLOOKUP(A562,#REF!,1,FALSE)</f>
        <v>#REF!</v>
      </c>
      <c r="N562">
        <f>VLOOKUP(A562,'REGISTRO ELEGIBLES(NOViG29MAYO'!$B$3:$Q$1031,1,FALSE)</f>
        <v>46383803</v>
      </c>
    </row>
    <row r="563" spans="1:14" ht="15.75">
      <c r="A563" s="451">
        <v>1049613521</v>
      </c>
      <c r="B563" s="452" t="s">
        <v>1114</v>
      </c>
      <c r="C563" s="452">
        <v>484</v>
      </c>
      <c r="D563" s="453" t="s">
        <v>1923</v>
      </c>
      <c r="E563" s="454">
        <v>1</v>
      </c>
      <c r="F563" s="454">
        <v>368.06</v>
      </c>
      <c r="G563" s="454">
        <v>161</v>
      </c>
      <c r="H563" s="454">
        <v>24.83</v>
      </c>
      <c r="I563" s="454">
        <v>35</v>
      </c>
      <c r="J563" s="454">
        <v>588.89</v>
      </c>
      <c r="K563" s="455">
        <v>44713</v>
      </c>
      <c r="L563" s="455">
        <v>44719</v>
      </c>
      <c r="M563" t="e">
        <f>VLOOKUP(A563,#REF!,1,FALSE)</f>
        <v>#REF!</v>
      </c>
      <c r="N563">
        <f>VLOOKUP(A563,'REGISTRO ELEGIBLES(NOViG29MAYO'!$B$3:$Q$1031,1,FALSE)</f>
        <v>1049613521</v>
      </c>
    </row>
    <row r="564" spans="1:14" ht="15.75">
      <c r="A564" s="451">
        <v>7179501</v>
      </c>
      <c r="B564" s="452" t="s">
        <v>631</v>
      </c>
      <c r="C564" s="452">
        <v>484</v>
      </c>
      <c r="D564" s="453" t="s">
        <v>1923</v>
      </c>
      <c r="E564" s="454">
        <v>1</v>
      </c>
      <c r="F564" s="454">
        <v>300.57</v>
      </c>
      <c r="G564" s="454">
        <v>163</v>
      </c>
      <c r="H564" s="454">
        <v>100</v>
      </c>
      <c r="I564" s="454">
        <v>20</v>
      </c>
      <c r="J564" s="454">
        <v>583.57000000000005</v>
      </c>
      <c r="K564" s="455">
        <v>44713</v>
      </c>
      <c r="L564" s="455">
        <v>44719</v>
      </c>
      <c r="M564" t="e">
        <f>VLOOKUP(A564,#REF!,1,FALSE)</f>
        <v>#REF!</v>
      </c>
      <c r="N564">
        <f>VLOOKUP(A564,'REGISTRO ELEGIBLES(NOViG29MAYO'!$B$3:$Q$1031,1,FALSE)</f>
        <v>7179501</v>
      </c>
    </row>
    <row r="565" spans="1:14" ht="15.75">
      <c r="A565" s="451">
        <v>40049670</v>
      </c>
      <c r="B565" s="452" t="s">
        <v>847</v>
      </c>
      <c r="C565" s="452">
        <v>484</v>
      </c>
      <c r="D565" s="453" t="s">
        <v>1923</v>
      </c>
      <c r="E565" s="454">
        <v>1</v>
      </c>
      <c r="F565" s="454">
        <v>351.18</v>
      </c>
      <c r="G565" s="454">
        <v>156.5</v>
      </c>
      <c r="H565" s="454">
        <v>42.11</v>
      </c>
      <c r="I565" s="454">
        <v>25</v>
      </c>
      <c r="J565" s="454">
        <v>574.79</v>
      </c>
      <c r="K565" s="455">
        <v>44713</v>
      </c>
      <c r="L565" s="455">
        <v>44719</v>
      </c>
      <c r="M565" t="e">
        <f>VLOOKUP(A565,#REF!,1,FALSE)</f>
        <v>#REF!</v>
      </c>
      <c r="N565">
        <f>VLOOKUP(A565,'REGISTRO ELEGIBLES(NOViG29MAYO'!$B$3:$Q$1031,1,FALSE)</f>
        <v>40049670</v>
      </c>
    </row>
    <row r="566" spans="1:14" ht="15.75">
      <c r="A566" s="451">
        <v>40049160</v>
      </c>
      <c r="B566" s="452" t="s">
        <v>844</v>
      </c>
      <c r="C566" s="452">
        <v>484</v>
      </c>
      <c r="D566" s="453" t="s">
        <v>1923</v>
      </c>
      <c r="E566" s="454">
        <v>1</v>
      </c>
      <c r="F566" s="454">
        <v>300.57</v>
      </c>
      <c r="G566" s="454">
        <v>164</v>
      </c>
      <c r="H566" s="454">
        <v>100</v>
      </c>
      <c r="I566" s="454">
        <v>10</v>
      </c>
      <c r="J566" s="454">
        <v>574.57000000000005</v>
      </c>
      <c r="K566" s="455">
        <v>44713</v>
      </c>
      <c r="L566" s="455">
        <v>44719</v>
      </c>
      <c r="M566" t="e">
        <f>VLOOKUP(A566,#REF!,1,FALSE)</f>
        <v>#REF!</v>
      </c>
      <c r="N566">
        <f>VLOOKUP(A566,'REGISTRO ELEGIBLES(NOViG29MAYO'!$B$3:$Q$1031,1,FALSE)</f>
        <v>40049160</v>
      </c>
    </row>
    <row r="567" spans="1:14" ht="15.75">
      <c r="A567" s="451">
        <v>39582444</v>
      </c>
      <c r="B567" s="452" t="s">
        <v>787</v>
      </c>
      <c r="C567" s="452">
        <v>484</v>
      </c>
      <c r="D567" s="453" t="s">
        <v>1923</v>
      </c>
      <c r="E567" s="454">
        <v>1</v>
      </c>
      <c r="F567" s="454">
        <v>334.32</v>
      </c>
      <c r="G567" s="454">
        <v>171</v>
      </c>
      <c r="H567" s="454">
        <v>20.28</v>
      </c>
      <c r="I567" s="454">
        <v>35</v>
      </c>
      <c r="J567" s="454">
        <v>560.6</v>
      </c>
      <c r="K567" s="455">
        <v>44713</v>
      </c>
      <c r="L567" s="455">
        <v>44719</v>
      </c>
      <c r="M567" t="e">
        <f>VLOOKUP(A567,#REF!,1,FALSE)</f>
        <v>#REF!</v>
      </c>
      <c r="N567">
        <f>VLOOKUP(A567,'REGISTRO ELEGIBLES(NOViG29MAYO'!$B$3:$Q$1031,1,FALSE)</f>
        <v>39582444</v>
      </c>
    </row>
    <row r="568" spans="1:14" ht="15.75">
      <c r="A568" s="451">
        <v>33379732</v>
      </c>
      <c r="B568" s="452" t="s">
        <v>768</v>
      </c>
      <c r="C568" s="452">
        <v>484</v>
      </c>
      <c r="D568" s="453" t="s">
        <v>1923</v>
      </c>
      <c r="E568" s="454">
        <v>1</v>
      </c>
      <c r="F568" s="454">
        <v>334.32</v>
      </c>
      <c r="G568" s="454">
        <v>153</v>
      </c>
      <c r="H568" s="454">
        <v>61.28</v>
      </c>
      <c r="I568" s="454">
        <v>0</v>
      </c>
      <c r="J568" s="454">
        <v>548.6</v>
      </c>
      <c r="K568" s="455">
        <v>44713</v>
      </c>
      <c r="L568" s="455">
        <v>44719</v>
      </c>
      <c r="M568" t="e">
        <f>VLOOKUP(A568,#REF!,1,FALSE)</f>
        <v>#REF!</v>
      </c>
      <c r="N568">
        <f>VLOOKUP(A568,'REGISTRO ELEGIBLES(NOViG29MAYO'!$B$3:$Q$1031,1,FALSE)</f>
        <v>33379732</v>
      </c>
    </row>
    <row r="569" spans="1:14" ht="15.75">
      <c r="A569" s="451">
        <v>7180950</v>
      </c>
      <c r="B569" s="452" t="s">
        <v>637</v>
      </c>
      <c r="C569" s="452">
        <v>484</v>
      </c>
      <c r="D569" s="453" t="s">
        <v>1923</v>
      </c>
      <c r="E569" s="454">
        <v>1</v>
      </c>
      <c r="F569" s="454">
        <v>334.32</v>
      </c>
      <c r="G569" s="454">
        <v>160</v>
      </c>
      <c r="H569" s="454">
        <v>15.22</v>
      </c>
      <c r="I569" s="454">
        <v>35</v>
      </c>
      <c r="J569" s="454">
        <v>544.54</v>
      </c>
      <c r="K569" s="455">
        <v>44713</v>
      </c>
      <c r="L569" s="455">
        <v>44719</v>
      </c>
      <c r="M569" t="e">
        <f>VLOOKUP(A569,#REF!,1,FALSE)</f>
        <v>#REF!</v>
      </c>
      <c r="N569">
        <f>VLOOKUP(A569,'REGISTRO ELEGIBLES(NOViG29MAYO'!$B$3:$Q$1031,1,FALSE)</f>
        <v>7180950</v>
      </c>
    </row>
    <row r="570" spans="1:14" ht="15.75">
      <c r="A570" s="451">
        <v>1075253519</v>
      </c>
      <c r="B570" s="452" t="s">
        <v>1340</v>
      </c>
      <c r="C570" s="452">
        <v>484</v>
      </c>
      <c r="D570" s="453" t="s">
        <v>1923</v>
      </c>
      <c r="E570" s="454">
        <v>1</v>
      </c>
      <c r="F570" s="454">
        <v>351.18</v>
      </c>
      <c r="G570" s="454">
        <v>149</v>
      </c>
      <c r="H570" s="454">
        <v>29.06</v>
      </c>
      <c r="I570" s="454">
        <v>15</v>
      </c>
      <c r="J570" s="454">
        <v>544.24</v>
      </c>
      <c r="K570" s="455">
        <v>44713</v>
      </c>
      <c r="L570" s="455">
        <v>44719</v>
      </c>
      <c r="M570" t="e">
        <f>VLOOKUP(A570,#REF!,1,FALSE)</f>
        <v>#REF!</v>
      </c>
      <c r="N570">
        <f>VLOOKUP(A570,'REGISTRO ELEGIBLES(NOViG29MAYO'!$B$3:$Q$1031,1,FALSE)</f>
        <v>1075253519</v>
      </c>
    </row>
    <row r="571" spans="1:14" ht="15.75">
      <c r="A571" s="451">
        <v>7187774</v>
      </c>
      <c r="B571" s="452" t="s">
        <v>664</v>
      </c>
      <c r="C571" s="452">
        <v>484</v>
      </c>
      <c r="D571" s="453" t="s">
        <v>1923</v>
      </c>
      <c r="E571" s="454">
        <v>1</v>
      </c>
      <c r="F571" s="454">
        <v>334.32</v>
      </c>
      <c r="G571" s="454">
        <v>142.5</v>
      </c>
      <c r="H571" s="454">
        <v>59.5</v>
      </c>
      <c r="I571" s="454">
        <v>5</v>
      </c>
      <c r="J571" s="454">
        <v>541.32000000000005</v>
      </c>
      <c r="K571" s="455">
        <v>44713</v>
      </c>
      <c r="L571" s="455">
        <v>44719</v>
      </c>
      <c r="M571" t="e">
        <f>VLOOKUP(A571,#REF!,1,FALSE)</f>
        <v>#REF!</v>
      </c>
      <c r="N571">
        <f>VLOOKUP(A571,'REGISTRO ELEGIBLES(NOViG29MAYO'!$B$3:$Q$1031,1,FALSE)</f>
        <v>7187774</v>
      </c>
    </row>
    <row r="572" spans="1:14" ht="15.75">
      <c r="A572" s="451">
        <v>1033711789</v>
      </c>
      <c r="B572" s="452" t="s">
        <v>1066</v>
      </c>
      <c r="C572" s="452">
        <v>484</v>
      </c>
      <c r="D572" s="453" t="s">
        <v>1923</v>
      </c>
      <c r="E572" s="454">
        <v>1</v>
      </c>
      <c r="F572" s="454">
        <v>334.32</v>
      </c>
      <c r="G572" s="454">
        <v>165</v>
      </c>
      <c r="H572" s="454">
        <v>13.11</v>
      </c>
      <c r="I572" s="454">
        <v>20</v>
      </c>
      <c r="J572" s="454">
        <v>532.42999999999995</v>
      </c>
      <c r="K572" s="455">
        <v>44713</v>
      </c>
      <c r="L572" s="455">
        <v>44719</v>
      </c>
      <c r="M572" t="e">
        <f>VLOOKUP(A572,#REF!,1,FALSE)</f>
        <v>#REF!</v>
      </c>
      <c r="N572">
        <f>VLOOKUP(A572,'REGISTRO ELEGIBLES(NOViG29MAYO'!$B$3:$Q$1031,1,FALSE)</f>
        <v>1033711789</v>
      </c>
    </row>
    <row r="573" spans="1:14" ht="15.75">
      <c r="A573" s="451">
        <v>1052386294</v>
      </c>
      <c r="B573" s="452" t="s">
        <v>1233</v>
      </c>
      <c r="C573" s="452">
        <v>484</v>
      </c>
      <c r="D573" s="453" t="s">
        <v>1923</v>
      </c>
      <c r="E573" s="454">
        <v>1</v>
      </c>
      <c r="F573" s="454">
        <v>317.45</v>
      </c>
      <c r="G573" s="454">
        <v>149.5</v>
      </c>
      <c r="H573" s="454">
        <v>17.11</v>
      </c>
      <c r="I573" s="454">
        <v>40</v>
      </c>
      <c r="J573" s="454">
        <v>524.05999999999995</v>
      </c>
      <c r="K573" s="455">
        <v>44713</v>
      </c>
      <c r="L573" s="455">
        <v>44719</v>
      </c>
      <c r="M573" t="e">
        <f>VLOOKUP(A573,#REF!,1,FALSE)</f>
        <v>#REF!</v>
      </c>
      <c r="N573">
        <f>VLOOKUP(A573,'REGISTRO ELEGIBLES(NOViG29MAYO'!$B$3:$Q$1031,1,FALSE)</f>
        <v>1052386294</v>
      </c>
    </row>
    <row r="574" spans="1:14" ht="15.75">
      <c r="A574" s="451">
        <v>52989317</v>
      </c>
      <c r="B574" s="452" t="s">
        <v>933</v>
      </c>
      <c r="C574" s="452">
        <v>484</v>
      </c>
      <c r="D574" s="453" t="s">
        <v>1923</v>
      </c>
      <c r="E574" s="454">
        <v>1</v>
      </c>
      <c r="F574" s="454">
        <v>317.45</v>
      </c>
      <c r="G574" s="454">
        <v>156</v>
      </c>
      <c r="H574" s="454">
        <v>24.94</v>
      </c>
      <c r="I574" s="454">
        <v>20</v>
      </c>
      <c r="J574" s="454">
        <v>518.39</v>
      </c>
      <c r="K574" s="455">
        <v>44713</v>
      </c>
      <c r="L574" s="455">
        <v>44719</v>
      </c>
      <c r="M574" t="e">
        <f>VLOOKUP(A574,#REF!,1,FALSE)</f>
        <v>#REF!</v>
      </c>
      <c r="N574">
        <f>VLOOKUP(A574,'REGISTRO ELEGIBLES(NOViG29MAYO'!$B$3:$Q$1031,1,FALSE)</f>
        <v>52989317</v>
      </c>
    </row>
    <row r="575" spans="1:14" ht="15.75">
      <c r="A575" s="451">
        <v>46683197</v>
      </c>
      <c r="B575" s="452" t="s">
        <v>907</v>
      </c>
      <c r="C575" s="452">
        <v>484</v>
      </c>
      <c r="D575" s="453" t="s">
        <v>1923</v>
      </c>
      <c r="E575" s="454">
        <v>1</v>
      </c>
      <c r="F575" s="454">
        <v>317.45</v>
      </c>
      <c r="G575" s="454">
        <v>156</v>
      </c>
      <c r="H575" s="454">
        <v>24.28</v>
      </c>
      <c r="I575" s="454">
        <v>20</v>
      </c>
      <c r="J575" s="454">
        <v>517.73</v>
      </c>
      <c r="K575" s="455">
        <v>44713</v>
      </c>
      <c r="L575" s="455">
        <v>44719</v>
      </c>
      <c r="M575" t="e">
        <f>VLOOKUP(A575,#REF!,1,FALSE)</f>
        <v>#REF!</v>
      </c>
      <c r="N575">
        <f>VLOOKUP(A575,'REGISTRO ELEGIBLES(NOViG29MAYO'!$B$3:$Q$1031,1,FALSE)</f>
        <v>46683197</v>
      </c>
    </row>
    <row r="576" spans="1:14" ht="15.75">
      <c r="A576" s="451">
        <v>74183355</v>
      </c>
      <c r="B576" s="452" t="s">
        <v>956</v>
      </c>
      <c r="C576" s="452">
        <v>484</v>
      </c>
      <c r="D576" s="453" t="s">
        <v>1923</v>
      </c>
      <c r="E576" s="454">
        <v>1</v>
      </c>
      <c r="F576" s="454">
        <v>317.45</v>
      </c>
      <c r="G576" s="454">
        <v>152</v>
      </c>
      <c r="H576" s="454">
        <v>19</v>
      </c>
      <c r="I576" s="454">
        <v>15</v>
      </c>
      <c r="J576" s="454">
        <v>503.45</v>
      </c>
      <c r="K576" s="455">
        <v>44713</v>
      </c>
      <c r="L576" s="455">
        <v>44719</v>
      </c>
      <c r="M576" t="e">
        <f>VLOOKUP(A576,#REF!,1,FALSE)</f>
        <v>#REF!</v>
      </c>
      <c r="N576">
        <f>VLOOKUP(A576,'REGISTRO ELEGIBLES(NOViG29MAYO'!$B$3:$Q$1031,1,FALSE)</f>
        <v>74183355</v>
      </c>
    </row>
    <row r="577" spans="1:14" ht="15.75">
      <c r="A577" s="451">
        <v>46381798</v>
      </c>
      <c r="B577" s="452" t="s">
        <v>865</v>
      </c>
      <c r="C577" s="452">
        <v>484</v>
      </c>
      <c r="D577" s="453" t="s">
        <v>1923</v>
      </c>
      <c r="E577" s="454">
        <v>1</v>
      </c>
      <c r="F577" s="454">
        <v>317.45</v>
      </c>
      <c r="G577" s="454">
        <v>157.5</v>
      </c>
      <c r="H577" s="454">
        <v>22.22</v>
      </c>
      <c r="I577" s="454">
        <v>5</v>
      </c>
      <c r="J577" s="454">
        <v>502.17</v>
      </c>
      <c r="K577" s="455">
        <v>44713</v>
      </c>
      <c r="L577" s="455">
        <v>44719</v>
      </c>
      <c r="M577" t="e">
        <f>VLOOKUP(A577,#REF!,1,FALSE)</f>
        <v>#REF!</v>
      </c>
      <c r="N577">
        <f>VLOOKUP(A577,'REGISTRO ELEGIBLES(NOViG29MAYO'!$B$3:$Q$1031,1,FALSE)</f>
        <v>46381798</v>
      </c>
    </row>
    <row r="578" spans="1:14" ht="15.75">
      <c r="A578" s="451">
        <v>33368847</v>
      </c>
      <c r="B578" s="452" t="s">
        <v>737</v>
      </c>
      <c r="C578" s="452">
        <v>484</v>
      </c>
      <c r="D578" s="453" t="s">
        <v>1923</v>
      </c>
      <c r="E578" s="454">
        <v>1</v>
      </c>
      <c r="F578" s="454">
        <v>334.32</v>
      </c>
      <c r="G578" s="454">
        <v>64</v>
      </c>
      <c r="H578" s="454">
        <v>64.78</v>
      </c>
      <c r="I578" s="454">
        <v>35</v>
      </c>
      <c r="J578" s="454">
        <v>498.1</v>
      </c>
      <c r="K578" s="455">
        <v>44713</v>
      </c>
      <c r="L578" s="455">
        <v>44719</v>
      </c>
      <c r="M578" t="e">
        <f>VLOOKUP(A578,#REF!,1,FALSE)</f>
        <v>#REF!</v>
      </c>
      <c r="N578">
        <f>VLOOKUP(A578,'REGISTRO ELEGIBLES(NOViG29MAYO'!$B$3:$Q$1031,1,FALSE)</f>
        <v>33368847</v>
      </c>
    </row>
    <row r="579" spans="1:14" ht="15.75">
      <c r="A579" s="451">
        <v>47442180</v>
      </c>
      <c r="B579" s="452" t="s">
        <v>912</v>
      </c>
      <c r="C579" s="452">
        <v>484</v>
      </c>
      <c r="D579" s="453" t="s">
        <v>1923</v>
      </c>
      <c r="E579" s="454">
        <v>1</v>
      </c>
      <c r="F579" s="454">
        <v>334.32</v>
      </c>
      <c r="G579" s="454">
        <v>156</v>
      </c>
      <c r="H579" s="454">
        <v>4.17</v>
      </c>
      <c r="I579" s="454">
        <v>0</v>
      </c>
      <c r="J579" s="454">
        <v>494.49</v>
      </c>
      <c r="K579" s="455">
        <v>44713</v>
      </c>
      <c r="L579" s="455">
        <v>44719</v>
      </c>
      <c r="M579" t="e">
        <f>VLOOKUP(A579,#REF!,1,FALSE)</f>
        <v>#REF!</v>
      </c>
      <c r="N579">
        <f>VLOOKUP(A579,'REGISTRO ELEGIBLES(NOViG29MAYO'!$B$3:$Q$1031,1,FALSE)</f>
        <v>47442180</v>
      </c>
    </row>
    <row r="580" spans="1:14" ht="15.75">
      <c r="A580" s="451">
        <v>7166738</v>
      </c>
      <c r="B580" s="452" t="s">
        <v>608</v>
      </c>
      <c r="C580" s="452">
        <v>484</v>
      </c>
      <c r="D580" s="453" t="s">
        <v>1923</v>
      </c>
      <c r="E580" s="454">
        <v>1</v>
      </c>
      <c r="F580" s="454">
        <v>300.57</v>
      </c>
      <c r="G580" s="454">
        <v>171.5</v>
      </c>
      <c r="H580" s="454">
        <v>0</v>
      </c>
      <c r="I580" s="454">
        <v>10</v>
      </c>
      <c r="J580" s="454">
        <v>482.07</v>
      </c>
      <c r="K580" s="455">
        <v>44713</v>
      </c>
      <c r="L580" s="455">
        <v>44719</v>
      </c>
      <c r="M580" t="e">
        <f>VLOOKUP(A580,#REF!,1,FALSE)</f>
        <v>#REF!</v>
      </c>
      <c r="N580">
        <f>VLOOKUP(A580,'REGISTRO ELEGIBLES(NOViG29MAYO'!$B$3:$Q$1031,1,FALSE)</f>
        <v>7166738</v>
      </c>
    </row>
    <row r="581" spans="1:14" ht="15.75">
      <c r="A581" s="451">
        <v>33367702</v>
      </c>
      <c r="B581" s="452" t="s">
        <v>730</v>
      </c>
      <c r="C581" s="452">
        <v>484</v>
      </c>
      <c r="D581" s="453" t="s">
        <v>1923</v>
      </c>
      <c r="E581" s="454">
        <v>1</v>
      </c>
      <c r="F581" s="454">
        <v>317.45</v>
      </c>
      <c r="G581" s="454">
        <v>160.5</v>
      </c>
      <c r="H581" s="454">
        <v>0</v>
      </c>
      <c r="I581" s="454">
        <v>0</v>
      </c>
      <c r="J581" s="454">
        <v>477.95</v>
      </c>
      <c r="K581" s="455">
        <v>44713</v>
      </c>
      <c r="L581" s="455">
        <v>44719</v>
      </c>
      <c r="M581" t="e">
        <f>VLOOKUP(A581,#REF!,1,FALSE)</f>
        <v>#REF!</v>
      </c>
      <c r="N581">
        <f>VLOOKUP(A581,'REGISTRO ELEGIBLES(NOViG29MAYO'!$B$3:$Q$1031,1,FALSE)</f>
        <v>33367702</v>
      </c>
    </row>
    <row r="582" spans="1:14" ht="15.75">
      <c r="A582" s="451">
        <v>1083873150</v>
      </c>
      <c r="B582" s="452" t="s">
        <v>1343</v>
      </c>
      <c r="C582" s="452">
        <v>484</v>
      </c>
      <c r="D582" s="453" t="s">
        <v>1923</v>
      </c>
      <c r="E582" s="454">
        <v>1</v>
      </c>
      <c r="F582" s="454">
        <v>300.57</v>
      </c>
      <c r="G582" s="454">
        <v>157.5</v>
      </c>
      <c r="H582" s="454">
        <v>0</v>
      </c>
      <c r="I582" s="454">
        <v>5</v>
      </c>
      <c r="J582" s="454">
        <v>463.07</v>
      </c>
      <c r="K582" s="455">
        <v>44713</v>
      </c>
      <c r="L582" s="455">
        <v>44719</v>
      </c>
      <c r="M582" t="e">
        <f>VLOOKUP(A582,#REF!,1,FALSE)</f>
        <v>#REF!</v>
      </c>
      <c r="N582">
        <f>VLOOKUP(A582,'REGISTRO ELEGIBLES(NOViG29MAYO'!$B$3:$Q$1031,1,FALSE)</f>
        <v>1083873150</v>
      </c>
    </row>
    <row r="583" spans="1:14" ht="15.75">
      <c r="A583" s="451">
        <v>46374289</v>
      </c>
      <c r="B583" s="452" t="s">
        <v>856</v>
      </c>
      <c r="C583" s="452">
        <v>484</v>
      </c>
      <c r="D583" s="453" t="s">
        <v>1923</v>
      </c>
      <c r="E583" s="454">
        <v>1</v>
      </c>
      <c r="F583" s="454">
        <v>334.32</v>
      </c>
      <c r="G583" s="454">
        <v>73</v>
      </c>
      <c r="H583" s="454">
        <v>32</v>
      </c>
      <c r="I583" s="454">
        <v>5</v>
      </c>
      <c r="J583" s="454">
        <v>444.32</v>
      </c>
      <c r="K583" s="455">
        <v>44713</v>
      </c>
      <c r="L583" s="455">
        <v>44719</v>
      </c>
      <c r="M583" t="e">
        <f>VLOOKUP(A583,#REF!,1,FALSE)</f>
        <v>#REF!</v>
      </c>
      <c r="N583">
        <f>VLOOKUP(A583,'REGISTRO ELEGIBLES(NOViG29MAYO'!$B$3:$Q$1031,1,FALSE)</f>
        <v>46374289</v>
      </c>
    </row>
    <row r="584" spans="1:14" ht="15.75">
      <c r="A584" s="451">
        <v>1010197109</v>
      </c>
      <c r="B584" s="452" t="s">
        <v>1025</v>
      </c>
      <c r="C584" s="452">
        <v>484</v>
      </c>
      <c r="D584" s="453" t="s">
        <v>2851</v>
      </c>
      <c r="E584" s="454" t="s">
        <v>2370</v>
      </c>
      <c r="F584" s="454">
        <v>537.79999999999995</v>
      </c>
      <c r="G584" s="454">
        <v>168.5</v>
      </c>
      <c r="H584" s="454">
        <v>78.67</v>
      </c>
      <c r="I584" s="454">
        <v>50</v>
      </c>
      <c r="J584" s="454">
        <v>834.97</v>
      </c>
      <c r="K584" s="455">
        <v>44713</v>
      </c>
      <c r="L584" s="455">
        <v>44719</v>
      </c>
      <c r="M584" t="e">
        <f>VLOOKUP(A584,#REF!,1,FALSE)</f>
        <v>#REF!</v>
      </c>
      <c r="N584">
        <f>VLOOKUP(A584,'REGISTRO ELEGIBLES(NOViG29MAYO'!$B$3:$Q$1031,1,FALSE)</f>
        <v>1010197109</v>
      </c>
    </row>
    <row r="585" spans="1:14" ht="15.75">
      <c r="A585" s="451">
        <v>1018431289</v>
      </c>
      <c r="B585" s="452" t="s">
        <v>1042</v>
      </c>
      <c r="C585" s="452">
        <v>484</v>
      </c>
      <c r="D585" s="453" t="s">
        <v>2851</v>
      </c>
      <c r="E585" s="454" t="s">
        <v>2370</v>
      </c>
      <c r="F585" s="454">
        <v>570.91999999999996</v>
      </c>
      <c r="G585" s="454">
        <v>173</v>
      </c>
      <c r="H585" s="454">
        <v>38.5</v>
      </c>
      <c r="I585" s="454">
        <v>10</v>
      </c>
      <c r="J585" s="454">
        <v>792.42</v>
      </c>
      <c r="K585" s="455">
        <v>44713</v>
      </c>
      <c r="L585" s="455">
        <v>44719</v>
      </c>
      <c r="M585" t="e">
        <f>VLOOKUP(A585,#REF!,1,FALSE)</f>
        <v>#REF!</v>
      </c>
      <c r="N585">
        <f>VLOOKUP(A585,'REGISTRO ELEGIBLES(NOViG29MAYO'!$B$3:$Q$1031,1,FALSE)</f>
        <v>1018431289</v>
      </c>
    </row>
    <row r="586" spans="1:14" ht="15.75">
      <c r="A586" s="451">
        <v>1049643807</v>
      </c>
      <c r="B586" s="452" t="s">
        <v>1213</v>
      </c>
      <c r="C586" s="452">
        <v>484</v>
      </c>
      <c r="D586" s="453" t="s">
        <v>2851</v>
      </c>
      <c r="E586" s="454" t="s">
        <v>2370</v>
      </c>
      <c r="F586" s="454">
        <v>600</v>
      </c>
      <c r="G586" s="454">
        <v>159.5</v>
      </c>
      <c r="H586" s="454">
        <v>20</v>
      </c>
      <c r="I586" s="454">
        <v>10</v>
      </c>
      <c r="J586" s="454">
        <v>789.5</v>
      </c>
      <c r="K586" s="455">
        <v>44713</v>
      </c>
      <c r="L586" s="455">
        <v>44719</v>
      </c>
      <c r="M586" t="e">
        <f>VLOOKUP(A586,#REF!,1,FALSE)</f>
        <v>#REF!</v>
      </c>
      <c r="N586">
        <f>VLOOKUP(A586,'REGISTRO ELEGIBLES(NOViG29MAYO'!$B$3:$Q$1031,1,FALSE)</f>
        <v>1049643807</v>
      </c>
    </row>
    <row r="587" spans="1:14" ht="15.75">
      <c r="A587" s="451">
        <v>1018462149</v>
      </c>
      <c r="B587" s="452" t="s">
        <v>1045</v>
      </c>
      <c r="C587" s="452">
        <v>484</v>
      </c>
      <c r="D587" s="453" t="s">
        <v>2851</v>
      </c>
      <c r="E587" s="454" t="s">
        <v>2370</v>
      </c>
      <c r="F587" s="454">
        <v>455.01</v>
      </c>
      <c r="G587" s="454">
        <v>166</v>
      </c>
      <c r="H587" s="454">
        <v>99.11</v>
      </c>
      <c r="I587" s="454">
        <v>10</v>
      </c>
      <c r="J587" s="454">
        <v>730.12</v>
      </c>
      <c r="K587" s="455">
        <v>44713</v>
      </c>
      <c r="L587" s="455">
        <v>44719</v>
      </c>
      <c r="M587" t="e">
        <f>VLOOKUP(A587,#REF!,1,FALSE)</f>
        <v>#REF!</v>
      </c>
      <c r="N587">
        <f>VLOOKUP(A587,'REGISTRO ELEGIBLES(NOViG29MAYO'!$B$3:$Q$1031,1,FALSE)</f>
        <v>1018462149</v>
      </c>
    </row>
    <row r="588" spans="1:14" ht="15.75">
      <c r="A588" s="451">
        <v>1098685666</v>
      </c>
      <c r="B588" s="452" t="s">
        <v>1349</v>
      </c>
      <c r="C588" s="452">
        <v>484</v>
      </c>
      <c r="D588" s="453" t="s">
        <v>2851</v>
      </c>
      <c r="E588" s="454" t="s">
        <v>2370</v>
      </c>
      <c r="F588" s="454">
        <v>388.77</v>
      </c>
      <c r="G588" s="454">
        <v>169.5</v>
      </c>
      <c r="H588" s="454">
        <v>74.44</v>
      </c>
      <c r="I588" s="454">
        <v>50</v>
      </c>
      <c r="J588" s="454">
        <v>682.71</v>
      </c>
      <c r="K588" s="455">
        <v>44713</v>
      </c>
      <c r="L588" s="455">
        <v>44719</v>
      </c>
      <c r="M588" t="e">
        <f>VLOOKUP(A588,#REF!,1,FALSE)</f>
        <v>#REF!</v>
      </c>
      <c r="N588">
        <f>VLOOKUP(A588,'REGISTRO ELEGIBLES(NOViG29MAYO'!$B$3:$Q$1031,1,FALSE)</f>
        <v>1098685666</v>
      </c>
    </row>
    <row r="589" spans="1:14" ht="15.75">
      <c r="A589" s="451">
        <v>1057589098</v>
      </c>
      <c r="B589" s="452" t="s">
        <v>1322</v>
      </c>
      <c r="C589" s="452">
        <v>484</v>
      </c>
      <c r="D589" s="453" t="s">
        <v>2851</v>
      </c>
      <c r="E589" s="454" t="s">
        <v>2370</v>
      </c>
      <c r="F589" s="454">
        <v>488.12</v>
      </c>
      <c r="G589" s="454">
        <v>166.5</v>
      </c>
      <c r="H589" s="454">
        <v>16.39</v>
      </c>
      <c r="I589" s="454">
        <v>0</v>
      </c>
      <c r="J589" s="454">
        <v>671.01</v>
      </c>
      <c r="K589" s="455">
        <v>44713</v>
      </c>
      <c r="L589" s="455">
        <v>44719</v>
      </c>
      <c r="M589" t="e">
        <f>VLOOKUP(A589,#REF!,1,FALSE)</f>
        <v>#REF!</v>
      </c>
      <c r="N589">
        <f>VLOOKUP(A589,'REGISTRO ELEGIBLES(NOViG29MAYO'!$B$3:$Q$1031,1,FALSE)</f>
        <v>1057589098</v>
      </c>
    </row>
    <row r="590" spans="1:14" ht="15.75">
      <c r="A590" s="451">
        <v>1049639322</v>
      </c>
      <c r="B590" s="452" t="s">
        <v>1200</v>
      </c>
      <c r="C590" s="452">
        <v>484</v>
      </c>
      <c r="D590" s="453" t="s">
        <v>2851</v>
      </c>
      <c r="E590" s="454" t="s">
        <v>2370</v>
      </c>
      <c r="F590" s="454">
        <v>372.21</v>
      </c>
      <c r="G590" s="454">
        <v>167.5</v>
      </c>
      <c r="H590" s="454">
        <v>63.83</v>
      </c>
      <c r="I590" s="454">
        <v>45</v>
      </c>
      <c r="J590" s="454">
        <v>648.54</v>
      </c>
      <c r="K590" s="455">
        <v>44713</v>
      </c>
      <c r="L590" s="455">
        <v>44719</v>
      </c>
      <c r="M590" t="e">
        <f>VLOOKUP(A590,#REF!,1,FALSE)</f>
        <v>#REF!</v>
      </c>
      <c r="N590">
        <f>VLOOKUP(A590,'REGISTRO ELEGIBLES(NOViG29MAYO'!$B$3:$Q$1031,1,FALSE)</f>
        <v>1049639322</v>
      </c>
    </row>
    <row r="591" spans="1:14" ht="15.75">
      <c r="A591" s="451">
        <v>1049642552</v>
      </c>
      <c r="B591" s="452" t="s">
        <v>1211</v>
      </c>
      <c r="C591" s="452">
        <v>484</v>
      </c>
      <c r="D591" s="453" t="s">
        <v>2851</v>
      </c>
      <c r="E591" s="454" t="s">
        <v>2370</v>
      </c>
      <c r="F591" s="454">
        <v>488.12</v>
      </c>
      <c r="G591" s="454">
        <v>141</v>
      </c>
      <c r="H591" s="454">
        <v>7.5</v>
      </c>
      <c r="I591" s="454">
        <v>10</v>
      </c>
      <c r="J591" s="454">
        <v>646.62</v>
      </c>
      <c r="K591" s="455">
        <v>44713</v>
      </c>
      <c r="L591" s="455">
        <v>44719</v>
      </c>
      <c r="M591" t="e">
        <f>VLOOKUP(A591,#REF!,1,FALSE)</f>
        <v>#REF!</v>
      </c>
      <c r="N591">
        <f>VLOOKUP(A591,'REGISTRO ELEGIBLES(NOViG29MAYO'!$B$3:$Q$1031,1,FALSE)</f>
        <v>1049642552</v>
      </c>
    </row>
    <row r="592" spans="1:14" ht="15.75">
      <c r="A592" s="451">
        <v>74325791</v>
      </c>
      <c r="B592" s="452" t="s">
        <v>972</v>
      </c>
      <c r="C592" s="452">
        <v>484</v>
      </c>
      <c r="D592" s="453" t="s">
        <v>2851</v>
      </c>
      <c r="E592" s="454" t="s">
        <v>2370</v>
      </c>
      <c r="F592" s="454">
        <v>339.09</v>
      </c>
      <c r="G592" s="454">
        <v>171.5</v>
      </c>
      <c r="H592" s="454">
        <v>100</v>
      </c>
      <c r="I592" s="454">
        <v>35</v>
      </c>
      <c r="J592" s="454">
        <v>645.59</v>
      </c>
      <c r="K592" s="455">
        <v>44713</v>
      </c>
      <c r="L592" s="455">
        <v>44719</v>
      </c>
      <c r="M592" t="e">
        <f>VLOOKUP(A592,#REF!,1,FALSE)</f>
        <v>#REF!</v>
      </c>
      <c r="N592">
        <f>VLOOKUP(A592,'REGISTRO ELEGIBLES(NOViG29MAYO'!$B$3:$Q$1031,1,FALSE)</f>
        <v>74325791</v>
      </c>
    </row>
    <row r="593" spans="1:14" ht="15.75">
      <c r="A593" s="451">
        <v>1049638595</v>
      </c>
      <c r="B593" s="452" t="s">
        <v>1198</v>
      </c>
      <c r="C593" s="452">
        <v>484</v>
      </c>
      <c r="D593" s="453" t="s">
        <v>2851</v>
      </c>
      <c r="E593" s="454" t="s">
        <v>2370</v>
      </c>
      <c r="F593" s="454">
        <v>388.77</v>
      </c>
      <c r="G593" s="454">
        <v>162</v>
      </c>
      <c r="H593" s="454">
        <v>79.94</v>
      </c>
      <c r="I593" s="454">
        <v>10</v>
      </c>
      <c r="J593" s="454">
        <v>640.71</v>
      </c>
      <c r="K593" s="455">
        <v>44713</v>
      </c>
      <c r="L593" s="455">
        <v>44719</v>
      </c>
      <c r="M593" t="e">
        <f>VLOOKUP(A593,#REF!,1,FALSE)</f>
        <v>#REF!</v>
      </c>
      <c r="N593">
        <f>VLOOKUP(A593,'REGISTRO ELEGIBLES(NOViG29MAYO'!$B$3:$Q$1031,1,FALSE)</f>
        <v>1049638595</v>
      </c>
    </row>
    <row r="594" spans="1:14" ht="15.75">
      <c r="A594" s="451">
        <v>1099213235</v>
      </c>
      <c r="B594" s="452" t="s">
        <v>1352</v>
      </c>
      <c r="C594" s="452">
        <v>484</v>
      </c>
      <c r="D594" s="453" t="s">
        <v>2851</v>
      </c>
      <c r="E594" s="454" t="s">
        <v>2370</v>
      </c>
      <c r="F594" s="454">
        <v>355.65</v>
      </c>
      <c r="G594" s="454">
        <v>149</v>
      </c>
      <c r="H594" s="454">
        <v>100</v>
      </c>
      <c r="I594" s="454">
        <v>35</v>
      </c>
      <c r="J594" s="454">
        <v>639.65</v>
      </c>
      <c r="K594" s="455">
        <v>44713</v>
      </c>
      <c r="L594" s="455">
        <v>44719</v>
      </c>
      <c r="M594" t="e">
        <f>VLOOKUP(A594,#REF!,1,FALSE)</f>
        <v>#REF!</v>
      </c>
      <c r="N594">
        <f>VLOOKUP(A594,'REGISTRO ELEGIBLES(NOViG29MAYO'!$B$3:$Q$1031,1,FALSE)</f>
        <v>1099213235</v>
      </c>
    </row>
    <row r="595" spans="1:14" ht="15.75">
      <c r="A595" s="451">
        <v>1049627485</v>
      </c>
      <c r="B595" s="452" t="s">
        <v>1162</v>
      </c>
      <c r="C595" s="452">
        <v>484</v>
      </c>
      <c r="D595" s="453" t="s">
        <v>2851</v>
      </c>
      <c r="E595" s="454" t="s">
        <v>2370</v>
      </c>
      <c r="F595" s="454">
        <v>388.77</v>
      </c>
      <c r="G595" s="454">
        <v>149.5</v>
      </c>
      <c r="H595" s="454">
        <v>65.28</v>
      </c>
      <c r="I595" s="454">
        <v>35</v>
      </c>
      <c r="J595" s="454">
        <v>638.54999999999995</v>
      </c>
      <c r="K595" s="455">
        <v>44713</v>
      </c>
      <c r="L595" s="455">
        <v>44719</v>
      </c>
      <c r="M595" t="e">
        <f>VLOOKUP(A595,#REF!,1,FALSE)</f>
        <v>#REF!</v>
      </c>
      <c r="N595">
        <f>VLOOKUP(A595,'REGISTRO ELEGIBLES(NOViG29MAYO'!$B$3:$Q$1031,1,FALSE)</f>
        <v>1049627485</v>
      </c>
    </row>
    <row r="596" spans="1:14" ht="15.75">
      <c r="A596" s="451">
        <v>1017146394</v>
      </c>
      <c r="B596" s="452" t="s">
        <v>1039</v>
      </c>
      <c r="C596" s="452">
        <v>484</v>
      </c>
      <c r="D596" s="453" t="s">
        <v>2851</v>
      </c>
      <c r="E596" s="454" t="s">
        <v>2370</v>
      </c>
      <c r="F596" s="454">
        <v>355.65</v>
      </c>
      <c r="G596" s="454">
        <v>158.5</v>
      </c>
      <c r="H596" s="454">
        <v>100</v>
      </c>
      <c r="I596" s="454">
        <v>20</v>
      </c>
      <c r="J596" s="454">
        <v>634.15</v>
      </c>
      <c r="K596" s="455">
        <v>44713</v>
      </c>
      <c r="L596" s="455">
        <v>44719</v>
      </c>
      <c r="M596" t="e">
        <f>VLOOKUP(A596,#REF!,1,FALSE)</f>
        <v>#REF!</v>
      </c>
      <c r="N596">
        <f>VLOOKUP(A596,'REGISTRO ELEGIBLES(NOViG29MAYO'!$B$3:$Q$1031,1,FALSE)</f>
        <v>1017146394</v>
      </c>
    </row>
    <row r="597" spans="1:14" ht="15.75">
      <c r="A597" s="451">
        <v>7307038</v>
      </c>
      <c r="B597" s="452" t="s">
        <v>676</v>
      </c>
      <c r="C597" s="452">
        <v>484</v>
      </c>
      <c r="D597" s="453" t="s">
        <v>2851</v>
      </c>
      <c r="E597" s="454" t="s">
        <v>2370</v>
      </c>
      <c r="F597" s="454">
        <v>355.65</v>
      </c>
      <c r="G597" s="454">
        <v>157</v>
      </c>
      <c r="H597" s="454">
        <v>100</v>
      </c>
      <c r="I597" s="454">
        <v>20</v>
      </c>
      <c r="J597" s="454">
        <v>632.65</v>
      </c>
      <c r="K597" s="455">
        <v>44713</v>
      </c>
      <c r="L597" s="455">
        <v>44719</v>
      </c>
      <c r="M597" t="e">
        <f>VLOOKUP(A597,#REF!,1,FALSE)</f>
        <v>#REF!</v>
      </c>
      <c r="N597">
        <f>VLOOKUP(A597,'REGISTRO ELEGIBLES(NOViG29MAYO'!$B$3:$Q$1031,1,FALSE)</f>
        <v>7307038</v>
      </c>
    </row>
    <row r="598" spans="1:14" ht="15.75">
      <c r="A598" s="451">
        <v>7170921</v>
      </c>
      <c r="B598" s="452" t="s">
        <v>613</v>
      </c>
      <c r="C598" s="452">
        <v>484</v>
      </c>
      <c r="D598" s="453" t="s">
        <v>2851</v>
      </c>
      <c r="E598" s="454" t="s">
        <v>2370</v>
      </c>
      <c r="F598" s="454">
        <v>339.09</v>
      </c>
      <c r="G598" s="454">
        <v>153</v>
      </c>
      <c r="H598" s="454">
        <v>100</v>
      </c>
      <c r="I598" s="454">
        <v>40</v>
      </c>
      <c r="J598" s="454">
        <v>632.09</v>
      </c>
      <c r="K598" s="455">
        <v>44713</v>
      </c>
      <c r="L598" s="455">
        <v>44719</v>
      </c>
      <c r="M598" t="e">
        <f>VLOOKUP(A598,#REF!,1,FALSE)</f>
        <v>#REF!</v>
      </c>
      <c r="N598">
        <f>VLOOKUP(A598,'REGISTRO ELEGIBLES(NOViG29MAYO'!$B$3:$Q$1031,1,FALSE)</f>
        <v>7170921</v>
      </c>
    </row>
    <row r="599" spans="1:14" ht="15.75">
      <c r="A599" s="451">
        <v>1015412262</v>
      </c>
      <c r="B599" s="452" t="s">
        <v>1033</v>
      </c>
      <c r="C599" s="452">
        <v>484</v>
      </c>
      <c r="D599" s="453" t="s">
        <v>2851</v>
      </c>
      <c r="E599" s="454" t="s">
        <v>2370</v>
      </c>
      <c r="F599" s="454">
        <v>339.09</v>
      </c>
      <c r="G599" s="454">
        <v>151.5</v>
      </c>
      <c r="H599" s="454">
        <v>90.44</v>
      </c>
      <c r="I599" s="454">
        <v>50</v>
      </c>
      <c r="J599" s="454">
        <v>631.03</v>
      </c>
      <c r="K599" s="455">
        <v>44713</v>
      </c>
      <c r="L599" s="455">
        <v>44719</v>
      </c>
      <c r="M599" t="e">
        <f>VLOOKUP(A599,#REF!,1,FALSE)</f>
        <v>#REF!</v>
      </c>
      <c r="N599">
        <f>VLOOKUP(A599,'REGISTRO ELEGIBLES(NOViG29MAYO'!$B$3:$Q$1031,1,FALSE)</f>
        <v>1015412262</v>
      </c>
    </row>
    <row r="600" spans="1:14" ht="15.75">
      <c r="A600" s="451">
        <v>1052393841</v>
      </c>
      <c r="B600" s="452" t="s">
        <v>1240</v>
      </c>
      <c r="C600" s="452">
        <v>484</v>
      </c>
      <c r="D600" s="453" t="s">
        <v>2851</v>
      </c>
      <c r="E600" s="454" t="s">
        <v>2370</v>
      </c>
      <c r="F600" s="454">
        <v>355.65</v>
      </c>
      <c r="G600" s="454">
        <v>163.5</v>
      </c>
      <c r="H600" s="454">
        <v>67.56</v>
      </c>
      <c r="I600" s="454">
        <v>30</v>
      </c>
      <c r="J600" s="454">
        <v>616.71</v>
      </c>
      <c r="K600" s="455">
        <v>44713</v>
      </c>
      <c r="L600" s="455">
        <v>44719</v>
      </c>
      <c r="M600" t="e">
        <f>VLOOKUP(A600,#REF!,1,FALSE)</f>
        <v>#REF!</v>
      </c>
      <c r="N600">
        <f>VLOOKUP(A600,'REGISTRO ELEGIBLES(NOViG29MAYO'!$B$3:$Q$1031,1,FALSE)</f>
        <v>1052393841</v>
      </c>
    </row>
    <row r="601" spans="1:14" ht="15.75">
      <c r="A601" s="451">
        <v>1049637452</v>
      </c>
      <c r="B601" s="452" t="s">
        <v>1191</v>
      </c>
      <c r="C601" s="452">
        <v>484</v>
      </c>
      <c r="D601" s="453" t="s">
        <v>2851</v>
      </c>
      <c r="E601" s="454" t="s">
        <v>2370</v>
      </c>
      <c r="F601" s="454">
        <v>355.65</v>
      </c>
      <c r="G601" s="454">
        <v>148.5</v>
      </c>
      <c r="H601" s="454">
        <v>81.17</v>
      </c>
      <c r="I601" s="454">
        <v>30</v>
      </c>
      <c r="J601" s="454">
        <v>615.32000000000005</v>
      </c>
      <c r="K601" s="455">
        <v>44713</v>
      </c>
      <c r="L601" s="455">
        <v>44719</v>
      </c>
      <c r="M601" t="e">
        <f>VLOOKUP(A601,#REF!,1,FALSE)</f>
        <v>#REF!</v>
      </c>
      <c r="N601">
        <f>VLOOKUP(A601,'REGISTRO ELEGIBLES(NOViG29MAYO'!$B$3:$Q$1031,1,FALSE)</f>
        <v>1049637452</v>
      </c>
    </row>
    <row r="602" spans="1:14" ht="15.75">
      <c r="A602" s="451">
        <v>1049640676</v>
      </c>
      <c r="B602" s="452" t="s">
        <v>1205</v>
      </c>
      <c r="C602" s="452">
        <v>484</v>
      </c>
      <c r="D602" s="453" t="s">
        <v>2851</v>
      </c>
      <c r="E602" s="454" t="s">
        <v>2370</v>
      </c>
      <c r="F602" s="454">
        <v>421.89</v>
      </c>
      <c r="G602" s="454">
        <v>142.5</v>
      </c>
      <c r="H602" s="454">
        <v>13</v>
      </c>
      <c r="I602" s="454">
        <v>30</v>
      </c>
      <c r="J602" s="454">
        <v>607.39</v>
      </c>
      <c r="K602" s="455">
        <v>44713</v>
      </c>
      <c r="L602" s="455">
        <v>44719</v>
      </c>
      <c r="M602" t="e">
        <f>VLOOKUP(A602,#REF!,1,FALSE)</f>
        <v>#REF!</v>
      </c>
      <c r="N602" t="e">
        <f>VLOOKUP(A602,'REGISTRO ELEGIBLES(NOViG29MAYO'!$B$3:$Q$1031,1,FALSE)</f>
        <v>#N/A</v>
      </c>
    </row>
    <row r="603" spans="1:14" ht="15.75">
      <c r="A603" s="451">
        <v>1049641274</v>
      </c>
      <c r="B603" s="452" t="s">
        <v>1208</v>
      </c>
      <c r="C603" s="452">
        <v>484</v>
      </c>
      <c r="D603" s="453" t="s">
        <v>2851</v>
      </c>
      <c r="E603" s="454" t="s">
        <v>2370</v>
      </c>
      <c r="F603" s="454">
        <v>339.09</v>
      </c>
      <c r="G603" s="454">
        <v>147</v>
      </c>
      <c r="H603" s="454">
        <v>85.89</v>
      </c>
      <c r="I603" s="454">
        <v>35</v>
      </c>
      <c r="J603" s="454">
        <v>606.98</v>
      </c>
      <c r="K603" s="455">
        <v>44713</v>
      </c>
      <c r="L603" s="455">
        <v>44719</v>
      </c>
      <c r="M603" t="e">
        <f>VLOOKUP(A603,#REF!,1,FALSE)</f>
        <v>#REF!</v>
      </c>
      <c r="N603">
        <f>VLOOKUP(A603,'REGISTRO ELEGIBLES(NOViG29MAYO'!$B$3:$Q$1031,1,FALSE)</f>
        <v>1049641274</v>
      </c>
    </row>
    <row r="604" spans="1:14" ht="15.75">
      <c r="A604" s="451">
        <v>1020755379</v>
      </c>
      <c r="B604" s="452" t="s">
        <v>1052</v>
      </c>
      <c r="C604" s="452">
        <v>484</v>
      </c>
      <c r="D604" s="453" t="s">
        <v>2851</v>
      </c>
      <c r="E604" s="454" t="s">
        <v>2370</v>
      </c>
      <c r="F604" s="454">
        <v>438.45</v>
      </c>
      <c r="G604" s="454">
        <v>150.5</v>
      </c>
      <c r="H604" s="454">
        <v>7.89</v>
      </c>
      <c r="I604" s="454">
        <v>5</v>
      </c>
      <c r="J604" s="454">
        <v>601.84</v>
      </c>
      <c r="K604" s="455">
        <v>44713</v>
      </c>
      <c r="L604" s="455">
        <v>44719</v>
      </c>
      <c r="M604" t="e">
        <f>VLOOKUP(A604,#REF!,1,FALSE)</f>
        <v>#REF!</v>
      </c>
      <c r="N604">
        <f>VLOOKUP(A604,'REGISTRO ELEGIBLES(NOViG29MAYO'!$B$3:$Q$1031,1,FALSE)</f>
        <v>1020755379</v>
      </c>
    </row>
    <row r="605" spans="1:14" ht="15.75">
      <c r="A605" s="451">
        <v>4223748</v>
      </c>
      <c r="B605" s="452" t="s">
        <v>586</v>
      </c>
      <c r="C605" s="452">
        <v>484</v>
      </c>
      <c r="D605" s="453" t="s">
        <v>2851</v>
      </c>
      <c r="E605" s="454" t="s">
        <v>2370</v>
      </c>
      <c r="F605" s="454">
        <v>305.97000000000003</v>
      </c>
      <c r="G605" s="454">
        <v>167</v>
      </c>
      <c r="H605" s="454">
        <v>100</v>
      </c>
      <c r="I605" s="454">
        <v>20</v>
      </c>
      <c r="J605" s="454">
        <v>592.97</v>
      </c>
      <c r="K605" s="455">
        <v>44713</v>
      </c>
      <c r="L605" s="455">
        <v>44719</v>
      </c>
      <c r="M605" t="e">
        <f>VLOOKUP(A605,#REF!,1,FALSE)</f>
        <v>#REF!</v>
      </c>
      <c r="N605">
        <f>VLOOKUP(A605,'REGISTRO ELEGIBLES(NOViG29MAYO'!$B$3:$Q$1031,1,FALSE)</f>
        <v>4223748</v>
      </c>
    </row>
    <row r="606" spans="1:14" ht="15.75">
      <c r="A606" s="451">
        <v>52503525</v>
      </c>
      <c r="B606" s="452" t="s">
        <v>922</v>
      </c>
      <c r="C606" s="452">
        <v>484</v>
      </c>
      <c r="D606" s="453" t="s">
        <v>2851</v>
      </c>
      <c r="E606" s="454" t="s">
        <v>2370</v>
      </c>
      <c r="F606" s="454">
        <v>322.52999999999997</v>
      </c>
      <c r="G606" s="454">
        <v>159</v>
      </c>
      <c r="H606" s="454">
        <v>100</v>
      </c>
      <c r="I606" s="454">
        <v>5</v>
      </c>
      <c r="J606" s="454">
        <v>586.53</v>
      </c>
      <c r="K606" s="455">
        <v>44713</v>
      </c>
      <c r="L606" s="455">
        <v>44719</v>
      </c>
      <c r="M606" t="e">
        <f>VLOOKUP(A606,#REF!,1,FALSE)</f>
        <v>#REF!</v>
      </c>
      <c r="N606">
        <f>VLOOKUP(A606,'REGISTRO ELEGIBLES(NOViG29MAYO'!$B$3:$Q$1031,1,FALSE)</f>
        <v>52503525</v>
      </c>
    </row>
    <row r="607" spans="1:14" ht="15.75">
      <c r="A607" s="451">
        <v>1053684387</v>
      </c>
      <c r="B607" s="452" t="s">
        <v>1275</v>
      </c>
      <c r="C607" s="452">
        <v>484</v>
      </c>
      <c r="D607" s="453" t="s">
        <v>2851</v>
      </c>
      <c r="E607" s="454" t="s">
        <v>2370</v>
      </c>
      <c r="F607" s="454">
        <v>322.52999999999997</v>
      </c>
      <c r="G607" s="454">
        <v>166</v>
      </c>
      <c r="H607" s="454">
        <v>75.61</v>
      </c>
      <c r="I607" s="454">
        <v>20</v>
      </c>
      <c r="J607" s="454">
        <v>584.14</v>
      </c>
      <c r="K607" s="455">
        <v>44713</v>
      </c>
      <c r="L607" s="455">
        <v>44719</v>
      </c>
      <c r="M607" t="e">
        <f>VLOOKUP(A607,#REF!,1,FALSE)</f>
        <v>#REF!</v>
      </c>
      <c r="N607">
        <f>VLOOKUP(A607,'REGISTRO ELEGIBLES(NOViG29MAYO'!$B$3:$Q$1031,1,FALSE)</f>
        <v>1053684387</v>
      </c>
    </row>
    <row r="608" spans="1:14" ht="15.75">
      <c r="A608" s="451">
        <v>1057574385</v>
      </c>
      <c r="B608" s="452" t="s">
        <v>1302</v>
      </c>
      <c r="C608" s="452">
        <v>484</v>
      </c>
      <c r="D608" s="453" t="s">
        <v>2851</v>
      </c>
      <c r="E608" s="454" t="s">
        <v>2370</v>
      </c>
      <c r="F608" s="454">
        <v>305.97000000000003</v>
      </c>
      <c r="G608" s="454">
        <v>145.5</v>
      </c>
      <c r="H608" s="454">
        <v>88.39</v>
      </c>
      <c r="I608" s="454">
        <v>35</v>
      </c>
      <c r="J608" s="454">
        <v>574.86</v>
      </c>
      <c r="K608" s="455">
        <v>44713</v>
      </c>
      <c r="L608" s="455">
        <v>44719</v>
      </c>
      <c r="M608" t="e">
        <f>VLOOKUP(A608,#REF!,1,FALSE)</f>
        <v>#REF!</v>
      </c>
      <c r="N608">
        <f>VLOOKUP(A608,'REGISTRO ELEGIBLES(NOViG29MAYO'!$B$3:$Q$1031,1,FALSE)</f>
        <v>1057574385</v>
      </c>
    </row>
    <row r="609" spans="1:14" ht="15.75">
      <c r="A609" s="451">
        <v>1049646502</v>
      </c>
      <c r="B609" s="452" t="s">
        <v>1214</v>
      </c>
      <c r="C609" s="452">
        <v>484</v>
      </c>
      <c r="D609" s="453" t="s">
        <v>2851</v>
      </c>
      <c r="E609" s="454" t="s">
        <v>2370</v>
      </c>
      <c r="F609" s="454">
        <v>405.33</v>
      </c>
      <c r="G609" s="454">
        <v>167</v>
      </c>
      <c r="H609" s="454">
        <v>0.17</v>
      </c>
      <c r="I609" s="454">
        <v>0</v>
      </c>
      <c r="J609" s="454">
        <v>572.5</v>
      </c>
      <c r="K609" s="455">
        <v>44713</v>
      </c>
      <c r="L609" s="455">
        <v>44719</v>
      </c>
      <c r="M609" t="e">
        <f>VLOOKUP(A609,#REF!,1,FALSE)</f>
        <v>#REF!</v>
      </c>
      <c r="N609">
        <f>VLOOKUP(A609,'REGISTRO ELEGIBLES(NOViG29MAYO'!$B$3:$Q$1031,1,FALSE)</f>
        <v>1049646502</v>
      </c>
    </row>
    <row r="610" spans="1:14" ht="15.75">
      <c r="A610" s="451">
        <v>1053585399</v>
      </c>
      <c r="B610" s="452" t="s">
        <v>1262</v>
      </c>
      <c r="C610" s="452">
        <v>484</v>
      </c>
      <c r="D610" s="453" t="s">
        <v>2851</v>
      </c>
      <c r="E610" s="454" t="s">
        <v>2370</v>
      </c>
      <c r="F610" s="454">
        <v>339.09</v>
      </c>
      <c r="G610" s="454">
        <v>159.5</v>
      </c>
      <c r="H610" s="454">
        <v>37.33</v>
      </c>
      <c r="I610" s="454">
        <v>10</v>
      </c>
      <c r="J610" s="454">
        <v>545.91999999999996</v>
      </c>
      <c r="K610" s="455">
        <v>44713</v>
      </c>
      <c r="L610" s="455">
        <v>44719</v>
      </c>
      <c r="M610" t="e">
        <f>VLOOKUP(A610,#REF!,1,FALSE)</f>
        <v>#REF!</v>
      </c>
      <c r="N610">
        <f>VLOOKUP(A610,'REGISTRO ELEGIBLES(NOViG29MAYO'!$B$3:$Q$1031,1,FALSE)</f>
        <v>1053585399</v>
      </c>
    </row>
    <row r="611" spans="1:14" ht="15.75">
      <c r="A611" s="451">
        <v>1052394999</v>
      </c>
      <c r="B611" s="452" t="s">
        <v>1243</v>
      </c>
      <c r="C611" s="452">
        <v>484</v>
      </c>
      <c r="D611" s="453" t="s">
        <v>2851</v>
      </c>
      <c r="E611" s="454" t="s">
        <v>2370</v>
      </c>
      <c r="F611" s="454">
        <v>339.09</v>
      </c>
      <c r="G611" s="454">
        <v>151.5</v>
      </c>
      <c r="H611" s="454">
        <v>32.72</v>
      </c>
      <c r="I611" s="454">
        <v>10</v>
      </c>
      <c r="J611" s="454">
        <v>533.30999999999995</v>
      </c>
      <c r="K611" s="455">
        <v>44713</v>
      </c>
      <c r="L611" s="455">
        <v>44719</v>
      </c>
      <c r="M611" t="e">
        <f>VLOOKUP(A611,#REF!,1,FALSE)</f>
        <v>#REF!</v>
      </c>
      <c r="N611">
        <f>VLOOKUP(A611,'REGISTRO ELEGIBLES(NOViG29MAYO'!$B$3:$Q$1031,1,FALSE)</f>
        <v>1052394999</v>
      </c>
    </row>
    <row r="612" spans="1:14" ht="15.75">
      <c r="A612" s="451">
        <v>1102840550</v>
      </c>
      <c r="B612" s="452" t="s">
        <v>1356</v>
      </c>
      <c r="C612" s="452">
        <v>484</v>
      </c>
      <c r="D612" s="453" t="s">
        <v>2851</v>
      </c>
      <c r="E612" s="454" t="s">
        <v>2370</v>
      </c>
      <c r="F612" s="454">
        <v>372.21</v>
      </c>
      <c r="G612" s="454">
        <v>64.5</v>
      </c>
      <c r="H612" s="454">
        <v>68.89</v>
      </c>
      <c r="I612" s="454">
        <v>10</v>
      </c>
      <c r="J612" s="454">
        <v>515.6</v>
      </c>
      <c r="K612" s="455">
        <v>44713</v>
      </c>
      <c r="L612" s="455">
        <v>44719</v>
      </c>
      <c r="M612" t="e">
        <f>VLOOKUP(A612,#REF!,1,FALSE)</f>
        <v>#REF!</v>
      </c>
      <c r="N612">
        <f>VLOOKUP(A612,'REGISTRO ELEGIBLES(NOViG29MAYO'!$B$3:$Q$1031,1,FALSE)</f>
        <v>1102840550</v>
      </c>
    </row>
    <row r="613" spans="1:14" ht="15.75">
      <c r="A613" s="451">
        <v>1049627461</v>
      </c>
      <c r="B613" s="452" t="s">
        <v>1161</v>
      </c>
      <c r="C613" s="452">
        <v>484</v>
      </c>
      <c r="D613" s="453" t="s">
        <v>2851</v>
      </c>
      <c r="E613" s="454" t="s">
        <v>2370</v>
      </c>
      <c r="F613" s="454">
        <v>339.09</v>
      </c>
      <c r="G613" s="454">
        <v>151</v>
      </c>
      <c r="H613" s="454">
        <v>6.72</v>
      </c>
      <c r="I613" s="454">
        <v>0</v>
      </c>
      <c r="J613" s="454">
        <v>496.81</v>
      </c>
      <c r="K613" s="455">
        <v>44713</v>
      </c>
      <c r="L613" s="455">
        <v>44719</v>
      </c>
      <c r="M613" t="e">
        <f>VLOOKUP(A613,#REF!,1,FALSE)</f>
        <v>#REF!</v>
      </c>
      <c r="N613">
        <f>VLOOKUP(A613,'REGISTRO ELEGIBLES(NOViG29MAYO'!$B$3:$Q$1031,1,FALSE)</f>
        <v>1049627461</v>
      </c>
    </row>
    <row r="614" spans="1:14" ht="15.75">
      <c r="A614" s="451">
        <v>1057574906</v>
      </c>
      <c r="B614" s="452" t="s">
        <v>1305</v>
      </c>
      <c r="C614" s="452">
        <v>484</v>
      </c>
      <c r="D614" s="453" t="s">
        <v>2851</v>
      </c>
      <c r="E614" s="454" t="s">
        <v>2370</v>
      </c>
      <c r="F614" s="454">
        <v>355.65</v>
      </c>
      <c r="G614" s="454">
        <v>65</v>
      </c>
      <c r="H614" s="454">
        <v>5.1100000000000003</v>
      </c>
      <c r="I614" s="454">
        <v>0</v>
      </c>
      <c r="J614" s="454">
        <v>425.76</v>
      </c>
      <c r="K614" s="455">
        <v>44713</v>
      </c>
      <c r="L614" s="455">
        <v>44719</v>
      </c>
      <c r="M614" t="e">
        <f>VLOOKUP(A614,#REF!,1,FALSE)</f>
        <v>#REF!</v>
      </c>
      <c r="N614">
        <f>VLOOKUP(A614,'REGISTRO ELEGIBLES(NOViG29MAYO'!$B$3:$Q$1031,1,FALSE)</f>
        <v>1057574906</v>
      </c>
    </row>
    <row r="615" spans="1:14" s="461" customFormat="1" ht="15.75">
      <c r="A615" s="456">
        <v>1049633833</v>
      </c>
      <c r="B615" s="457" t="s">
        <v>1758</v>
      </c>
      <c r="C615" s="457">
        <v>443</v>
      </c>
      <c r="D615" s="458" t="s">
        <v>566</v>
      </c>
      <c r="E615" s="459" t="s">
        <v>2370</v>
      </c>
      <c r="F615" s="459">
        <v>369.05</v>
      </c>
      <c r="G615" s="459">
        <v>70</v>
      </c>
      <c r="H615" s="459">
        <v>19.39</v>
      </c>
      <c r="I615" s="459">
        <v>40</v>
      </c>
      <c r="J615" s="459">
        <v>498.44</v>
      </c>
      <c r="K615" s="460">
        <v>44698</v>
      </c>
      <c r="L615" s="460">
        <v>44712</v>
      </c>
      <c r="M615" t="e">
        <f>VLOOKUP(A615,#REF!,1,FALSE)</f>
        <v>#REF!</v>
      </c>
      <c r="N615">
        <f>VLOOKUP(A615,'REGISTRO ELEGIBLES(NOViG29MAYO'!$B$3:$Q$1031,1,FALSE)</f>
        <v>1049633833</v>
      </c>
    </row>
    <row r="616" spans="1:14" ht="15.75">
      <c r="A616" s="451">
        <v>33369674</v>
      </c>
      <c r="B616" s="452" t="s">
        <v>749</v>
      </c>
      <c r="C616" s="452">
        <v>538</v>
      </c>
      <c r="D616" s="453" t="s">
        <v>2852</v>
      </c>
      <c r="E616" s="454">
        <v>19</v>
      </c>
      <c r="F616" s="454">
        <v>489.77</v>
      </c>
      <c r="G616" s="454">
        <v>165</v>
      </c>
      <c r="H616" s="454">
        <v>100</v>
      </c>
      <c r="I616" s="454">
        <v>50</v>
      </c>
      <c r="J616" s="454">
        <v>804.77</v>
      </c>
      <c r="K616" s="455">
        <v>44734</v>
      </c>
      <c r="L616" s="455">
        <v>44741</v>
      </c>
      <c r="M616" t="e">
        <f>VLOOKUP(A616,#REF!,1,FALSE)</f>
        <v>#REF!</v>
      </c>
      <c r="N616">
        <f>VLOOKUP(A616,'REGISTRO ELEGIBLES(NOViG29MAYO'!$B$3:$Q$1031,1,FALSE)</f>
        <v>33369674</v>
      </c>
    </row>
    <row r="617" spans="1:14" ht="15.75">
      <c r="A617" s="451">
        <v>7184282</v>
      </c>
      <c r="B617" s="452" t="s">
        <v>651</v>
      </c>
      <c r="C617" s="452">
        <v>538</v>
      </c>
      <c r="D617" s="453" t="s">
        <v>2852</v>
      </c>
      <c r="E617" s="454">
        <v>19</v>
      </c>
      <c r="F617" s="454">
        <v>520.66999999999996</v>
      </c>
      <c r="G617" s="454">
        <v>172</v>
      </c>
      <c r="H617" s="454">
        <v>100</v>
      </c>
      <c r="I617" s="454">
        <v>0</v>
      </c>
      <c r="J617" s="454">
        <v>792.67</v>
      </c>
      <c r="K617" s="455">
        <v>44734</v>
      </c>
      <c r="L617" s="455">
        <v>44741</v>
      </c>
      <c r="M617" t="e">
        <f>VLOOKUP(A617,#REF!,1,FALSE)</f>
        <v>#REF!</v>
      </c>
      <c r="N617">
        <f>VLOOKUP(A617,'REGISTRO ELEGIBLES(NOViG29MAYO'!$B$3:$Q$1031,1,FALSE)</f>
        <v>7184282</v>
      </c>
    </row>
    <row r="618" spans="1:14" ht="15.75">
      <c r="A618" s="451">
        <v>52951212</v>
      </c>
      <c r="B618" s="452" t="s">
        <v>930</v>
      </c>
      <c r="C618" s="452">
        <v>538</v>
      </c>
      <c r="D618" s="453" t="s">
        <v>2852</v>
      </c>
      <c r="E618" s="454">
        <v>19</v>
      </c>
      <c r="F618" s="454">
        <v>427.97</v>
      </c>
      <c r="G618" s="454">
        <v>161</v>
      </c>
      <c r="H618" s="454">
        <v>100</v>
      </c>
      <c r="I618" s="454">
        <v>100</v>
      </c>
      <c r="J618" s="454">
        <v>788.97</v>
      </c>
      <c r="K618" s="455">
        <v>44734</v>
      </c>
      <c r="L618" s="455">
        <v>44741</v>
      </c>
      <c r="M618" t="e">
        <f>VLOOKUP(A618,#REF!,1,FALSE)</f>
        <v>#REF!</v>
      </c>
      <c r="N618">
        <f>VLOOKUP(A618,'REGISTRO ELEGIBLES(NOViG29MAYO'!$B$3:$Q$1031,1,FALSE)</f>
        <v>52951212</v>
      </c>
    </row>
    <row r="619" spans="1:14" ht="15.75">
      <c r="A619" s="451">
        <v>40026999</v>
      </c>
      <c r="B619" s="452" t="s">
        <v>791</v>
      </c>
      <c r="C619" s="452">
        <v>538</v>
      </c>
      <c r="D619" s="453" t="s">
        <v>2852</v>
      </c>
      <c r="E619" s="454">
        <v>19</v>
      </c>
      <c r="F619" s="454">
        <v>443.42</v>
      </c>
      <c r="G619" s="454">
        <v>167</v>
      </c>
      <c r="H619" s="454">
        <v>100</v>
      </c>
      <c r="I619" s="454">
        <v>40</v>
      </c>
      <c r="J619" s="454">
        <v>750.42</v>
      </c>
      <c r="K619" s="455">
        <v>44734</v>
      </c>
      <c r="L619" s="455">
        <v>44741</v>
      </c>
      <c r="M619" t="e">
        <f>VLOOKUP(A619,#REF!,1,FALSE)</f>
        <v>#REF!</v>
      </c>
      <c r="N619">
        <f>VLOOKUP(A619,'REGISTRO ELEGIBLES(NOViG29MAYO'!$B$3:$Q$1031,1,FALSE)</f>
        <v>40026999</v>
      </c>
    </row>
    <row r="620" spans="1:14" ht="15.75">
      <c r="A620" s="451">
        <v>74754353</v>
      </c>
      <c r="B620" s="452" t="s">
        <v>996</v>
      </c>
      <c r="C620" s="452">
        <v>538</v>
      </c>
      <c r="D620" s="453" t="s">
        <v>2852</v>
      </c>
      <c r="E620" s="454">
        <v>19</v>
      </c>
      <c r="F620" s="454">
        <v>458.87</v>
      </c>
      <c r="G620" s="454">
        <v>166</v>
      </c>
      <c r="H620" s="454">
        <v>100</v>
      </c>
      <c r="I620" s="454">
        <v>25</v>
      </c>
      <c r="J620" s="454">
        <v>749.87</v>
      </c>
      <c r="K620" s="455">
        <v>44734</v>
      </c>
      <c r="L620" s="455">
        <v>44741</v>
      </c>
      <c r="M620" t="e">
        <f>VLOOKUP(A620,#REF!,1,FALSE)</f>
        <v>#REF!</v>
      </c>
      <c r="N620">
        <f>VLOOKUP(A620,'REGISTRO ELEGIBLES(NOViG29MAYO'!$B$3:$Q$1031,1,FALSE)</f>
        <v>74754353</v>
      </c>
    </row>
    <row r="621" spans="1:14" ht="15.75">
      <c r="A621" s="451">
        <v>33379528</v>
      </c>
      <c r="B621" s="452" t="s">
        <v>766</v>
      </c>
      <c r="C621" s="452">
        <v>538</v>
      </c>
      <c r="D621" s="453" t="s">
        <v>2852</v>
      </c>
      <c r="E621" s="454">
        <v>19</v>
      </c>
      <c r="F621" s="454">
        <v>427.97</v>
      </c>
      <c r="G621" s="454">
        <v>158.5</v>
      </c>
      <c r="H621" s="454">
        <v>100</v>
      </c>
      <c r="I621" s="454">
        <v>55</v>
      </c>
      <c r="J621" s="454">
        <v>741.47</v>
      </c>
      <c r="K621" s="455">
        <v>44734</v>
      </c>
      <c r="L621" s="455">
        <v>44741</v>
      </c>
      <c r="M621" t="e">
        <f>VLOOKUP(A621,#REF!,1,FALSE)</f>
        <v>#REF!</v>
      </c>
      <c r="N621">
        <f>VLOOKUP(A621,'REGISTRO ELEGIBLES(NOViG29MAYO'!$B$3:$Q$1031,1,FALSE)</f>
        <v>33379528</v>
      </c>
    </row>
    <row r="622" spans="1:14" ht="15.75">
      <c r="A622" s="451">
        <v>74180624</v>
      </c>
      <c r="B622" s="452" t="s">
        <v>955</v>
      </c>
      <c r="C622" s="452">
        <v>538</v>
      </c>
      <c r="D622" s="453" t="s">
        <v>2852</v>
      </c>
      <c r="E622" s="454">
        <v>19</v>
      </c>
      <c r="F622" s="454">
        <v>412.53</v>
      </c>
      <c r="G622" s="454">
        <v>135.5</v>
      </c>
      <c r="H622" s="454">
        <v>100</v>
      </c>
      <c r="I622" s="454">
        <v>60</v>
      </c>
      <c r="J622" s="454">
        <v>708.03</v>
      </c>
      <c r="K622" s="455">
        <v>44734</v>
      </c>
      <c r="L622" s="455">
        <v>44741</v>
      </c>
      <c r="M622" t="e">
        <f>VLOOKUP(A622,#REF!,1,FALSE)</f>
        <v>#REF!</v>
      </c>
      <c r="N622">
        <f>VLOOKUP(A622,'REGISTRO ELEGIBLES(NOViG29MAYO'!$B$3:$Q$1031,1,FALSE)</f>
        <v>74180624</v>
      </c>
    </row>
    <row r="623" spans="1:14" ht="15.75">
      <c r="A623" s="451">
        <v>1054678728</v>
      </c>
      <c r="B623" s="452" t="s">
        <v>1280</v>
      </c>
      <c r="C623" s="452">
        <v>538</v>
      </c>
      <c r="D623" s="453" t="s">
        <v>2852</v>
      </c>
      <c r="E623" s="454">
        <v>19</v>
      </c>
      <c r="F623" s="454">
        <v>427.97</v>
      </c>
      <c r="G623" s="454">
        <v>165.5</v>
      </c>
      <c r="H623" s="454">
        <v>100</v>
      </c>
      <c r="I623" s="454">
        <v>10</v>
      </c>
      <c r="J623" s="454">
        <v>703.47</v>
      </c>
      <c r="K623" s="455">
        <v>44734</v>
      </c>
      <c r="L623" s="455">
        <v>44741</v>
      </c>
      <c r="M623" t="e">
        <f>VLOOKUP(A623,#REF!,1,FALSE)</f>
        <v>#REF!</v>
      </c>
      <c r="N623">
        <f>VLOOKUP(A623,'REGISTRO ELEGIBLES(NOViG29MAYO'!$B$3:$Q$1031,1,FALSE)</f>
        <v>1054678728</v>
      </c>
    </row>
    <row r="624" spans="1:14" ht="15.75">
      <c r="A624" s="451">
        <v>7183438</v>
      </c>
      <c r="B624" s="452" t="s">
        <v>647</v>
      </c>
      <c r="C624" s="452">
        <v>538</v>
      </c>
      <c r="D624" s="453" t="s">
        <v>2852</v>
      </c>
      <c r="E624" s="454">
        <v>19</v>
      </c>
      <c r="F624" s="454">
        <v>381.63</v>
      </c>
      <c r="G624" s="454">
        <v>179</v>
      </c>
      <c r="H624" s="454">
        <v>83.06</v>
      </c>
      <c r="I624" s="454">
        <v>40</v>
      </c>
      <c r="J624" s="454">
        <v>683.69</v>
      </c>
      <c r="K624" s="455">
        <v>44734</v>
      </c>
      <c r="L624" s="455">
        <v>44741</v>
      </c>
      <c r="M624" t="e">
        <f>VLOOKUP(A624,#REF!,1,FALSE)</f>
        <v>#REF!</v>
      </c>
      <c r="N624">
        <f>VLOOKUP(A624,'REGISTRO ELEGIBLES(NOViG29MAYO'!$B$3:$Q$1031,1,FALSE)</f>
        <v>7183438</v>
      </c>
    </row>
    <row r="625" spans="1:14" ht="15.75">
      <c r="A625" s="451">
        <v>74302895</v>
      </c>
      <c r="B625" s="452" t="s">
        <v>970</v>
      </c>
      <c r="C625" s="452">
        <v>538</v>
      </c>
      <c r="D625" s="453" t="s">
        <v>2852</v>
      </c>
      <c r="E625" s="454">
        <v>19</v>
      </c>
      <c r="F625" s="454">
        <v>335.28</v>
      </c>
      <c r="G625" s="454">
        <v>162.5</v>
      </c>
      <c r="H625" s="454">
        <v>100</v>
      </c>
      <c r="I625" s="454">
        <v>80</v>
      </c>
      <c r="J625" s="454">
        <v>677.78</v>
      </c>
      <c r="K625" s="455">
        <v>44734</v>
      </c>
      <c r="L625" s="455">
        <v>44741</v>
      </c>
      <c r="M625" t="e">
        <f>VLOOKUP(A625,#REF!,1,FALSE)</f>
        <v>#REF!</v>
      </c>
      <c r="N625">
        <f>VLOOKUP(A625,'REGISTRO ELEGIBLES(NOViG29MAYO'!$B$3:$Q$1031,1,FALSE)</f>
        <v>74302895</v>
      </c>
    </row>
    <row r="626" spans="1:14" ht="15.75">
      <c r="A626" s="451">
        <v>33368865</v>
      </c>
      <c r="B626" s="452" t="s">
        <v>738</v>
      </c>
      <c r="C626" s="452">
        <v>538</v>
      </c>
      <c r="D626" s="453" t="s">
        <v>2852</v>
      </c>
      <c r="E626" s="454">
        <v>19</v>
      </c>
      <c r="F626" s="454">
        <v>350.73</v>
      </c>
      <c r="G626" s="454">
        <v>165.5</v>
      </c>
      <c r="H626" s="454">
        <v>98.11</v>
      </c>
      <c r="I626" s="454">
        <v>50</v>
      </c>
      <c r="J626" s="454">
        <v>664.34</v>
      </c>
      <c r="K626" s="455">
        <v>44734</v>
      </c>
      <c r="L626" s="455">
        <v>44741</v>
      </c>
      <c r="M626" t="e">
        <f>VLOOKUP(A626,#REF!,1,FALSE)</f>
        <v>#REF!</v>
      </c>
      <c r="N626">
        <f>VLOOKUP(A626,'REGISTRO ELEGIBLES(NOViG29MAYO'!$B$3:$Q$1031,1,FALSE)</f>
        <v>33368865</v>
      </c>
    </row>
    <row r="627" spans="1:14" ht="15.75">
      <c r="A627" s="451">
        <v>33379614</v>
      </c>
      <c r="B627" s="452" t="s">
        <v>767</v>
      </c>
      <c r="C627" s="452">
        <v>538</v>
      </c>
      <c r="D627" s="453" t="s">
        <v>2852</v>
      </c>
      <c r="E627" s="454">
        <v>19</v>
      </c>
      <c r="F627" s="454">
        <v>381.63</v>
      </c>
      <c r="G627" s="454">
        <v>146</v>
      </c>
      <c r="H627" s="454">
        <v>85.67</v>
      </c>
      <c r="I627" s="454">
        <v>40</v>
      </c>
      <c r="J627" s="454">
        <v>653.29999999999995</v>
      </c>
      <c r="K627" s="455">
        <v>44734</v>
      </c>
      <c r="L627" s="455">
        <v>44741</v>
      </c>
      <c r="M627" t="e">
        <f>VLOOKUP(A627,#REF!,1,FALSE)</f>
        <v>#REF!</v>
      </c>
      <c r="N627">
        <f>VLOOKUP(A627,'REGISTRO ELEGIBLES(NOViG29MAYO'!$B$3:$Q$1031,1,FALSE)</f>
        <v>33379614</v>
      </c>
    </row>
    <row r="628" spans="1:14" ht="15.75">
      <c r="A628" s="451">
        <v>79831944</v>
      </c>
      <c r="B628" s="452" t="s">
        <v>1005</v>
      </c>
      <c r="C628" s="452">
        <v>538</v>
      </c>
      <c r="D628" s="453" t="s">
        <v>2852</v>
      </c>
      <c r="E628" s="454">
        <v>19</v>
      </c>
      <c r="F628" s="454">
        <v>335.28</v>
      </c>
      <c r="G628" s="454">
        <v>159.5</v>
      </c>
      <c r="H628" s="454">
        <v>100</v>
      </c>
      <c r="I628" s="454">
        <v>50</v>
      </c>
      <c r="J628" s="454">
        <v>644.78</v>
      </c>
      <c r="K628" s="455">
        <v>44734</v>
      </c>
      <c r="L628" s="455">
        <v>44741</v>
      </c>
      <c r="M628" t="e">
        <f>VLOOKUP(A628,#REF!,1,FALSE)</f>
        <v>#REF!</v>
      </c>
      <c r="N628">
        <f>VLOOKUP(A628,'REGISTRO ELEGIBLES(NOViG29MAYO'!$B$3:$Q$1031,1,FALSE)</f>
        <v>79831944</v>
      </c>
    </row>
    <row r="629" spans="1:14" ht="15.75">
      <c r="A629" s="451">
        <v>1049614002</v>
      </c>
      <c r="B629" s="452" t="s">
        <v>1116</v>
      </c>
      <c r="C629" s="452">
        <v>538</v>
      </c>
      <c r="D629" s="453" t="s">
        <v>2852</v>
      </c>
      <c r="E629" s="454">
        <v>19</v>
      </c>
      <c r="F629" s="454">
        <v>412.53</v>
      </c>
      <c r="G629" s="454">
        <v>157</v>
      </c>
      <c r="H629" s="454">
        <v>70</v>
      </c>
      <c r="I629" s="454">
        <v>5</v>
      </c>
      <c r="J629" s="454">
        <v>644.53</v>
      </c>
      <c r="K629" s="455">
        <v>44734</v>
      </c>
      <c r="L629" s="455">
        <v>44741</v>
      </c>
      <c r="M629" t="e">
        <f>VLOOKUP(A629,#REF!,1,FALSE)</f>
        <v>#REF!</v>
      </c>
      <c r="N629">
        <f>VLOOKUP(A629,'REGISTRO ELEGIBLES(NOViG29MAYO'!$B$3:$Q$1031,1,FALSE)</f>
        <v>1049614002</v>
      </c>
    </row>
    <row r="630" spans="1:14" ht="15.75">
      <c r="A630" s="451">
        <v>23783850</v>
      </c>
      <c r="B630" s="452" t="s">
        <v>703</v>
      </c>
      <c r="C630" s="452">
        <v>538</v>
      </c>
      <c r="D630" s="453" t="s">
        <v>2852</v>
      </c>
      <c r="E630" s="454">
        <v>19</v>
      </c>
      <c r="F630" s="454">
        <v>304.38</v>
      </c>
      <c r="G630" s="454">
        <v>162</v>
      </c>
      <c r="H630" s="454">
        <v>100</v>
      </c>
      <c r="I630" s="454">
        <v>70</v>
      </c>
      <c r="J630" s="454">
        <v>636.38</v>
      </c>
      <c r="K630" s="455">
        <v>44734</v>
      </c>
      <c r="L630" s="455">
        <v>44741</v>
      </c>
      <c r="M630" t="e">
        <f>VLOOKUP(A630,#REF!,1,FALSE)</f>
        <v>#REF!</v>
      </c>
      <c r="N630">
        <f>VLOOKUP(A630,'REGISTRO ELEGIBLES(NOViG29MAYO'!$B$3:$Q$1031,1,FALSE)</f>
        <v>23783850</v>
      </c>
    </row>
    <row r="631" spans="1:14" ht="15.75">
      <c r="A631" s="451">
        <v>51890001</v>
      </c>
      <c r="B631" s="452" t="s">
        <v>913</v>
      </c>
      <c r="C631" s="452">
        <v>538</v>
      </c>
      <c r="D631" s="453" t="s">
        <v>2852</v>
      </c>
      <c r="E631" s="454">
        <v>19</v>
      </c>
      <c r="F631" s="454">
        <v>381.63</v>
      </c>
      <c r="G631" s="454">
        <v>154</v>
      </c>
      <c r="H631" s="454">
        <v>100</v>
      </c>
      <c r="I631" s="454">
        <v>0</v>
      </c>
      <c r="J631" s="454">
        <v>635.63</v>
      </c>
      <c r="K631" s="455">
        <v>44734</v>
      </c>
      <c r="L631" s="455">
        <v>44741</v>
      </c>
      <c r="M631" t="e">
        <f>VLOOKUP(A631,#REF!,1,FALSE)</f>
        <v>#REF!</v>
      </c>
      <c r="N631">
        <f>VLOOKUP(A631,'REGISTRO ELEGIBLES(NOViG29MAYO'!$B$3:$Q$1031,1,FALSE)</f>
        <v>51890001</v>
      </c>
    </row>
    <row r="632" spans="1:14" ht="15.75">
      <c r="A632" s="451">
        <v>4080073</v>
      </c>
      <c r="B632" s="452" t="s">
        <v>581</v>
      </c>
      <c r="C632" s="452">
        <v>538</v>
      </c>
      <c r="D632" s="453" t="s">
        <v>2852</v>
      </c>
      <c r="E632" s="454">
        <v>19</v>
      </c>
      <c r="F632" s="454">
        <v>366.18</v>
      </c>
      <c r="G632" s="454">
        <v>148</v>
      </c>
      <c r="H632" s="454">
        <v>100</v>
      </c>
      <c r="I632" s="454">
        <v>20</v>
      </c>
      <c r="J632" s="454">
        <v>634.17999999999995</v>
      </c>
      <c r="K632" s="455">
        <v>44734</v>
      </c>
      <c r="L632" s="455">
        <v>44741</v>
      </c>
      <c r="M632" t="e">
        <f>VLOOKUP(A632,#REF!,1,FALSE)</f>
        <v>#REF!</v>
      </c>
      <c r="N632">
        <f>VLOOKUP(A632,'REGISTRO ELEGIBLES(NOViG29MAYO'!$B$3:$Q$1031,1,FALSE)</f>
        <v>4080073</v>
      </c>
    </row>
    <row r="633" spans="1:14" ht="15.75">
      <c r="A633" s="451">
        <v>1052379859</v>
      </c>
      <c r="B633" s="452" t="s">
        <v>1225</v>
      </c>
      <c r="C633" s="452">
        <v>538</v>
      </c>
      <c r="D633" s="453" t="s">
        <v>2852</v>
      </c>
      <c r="E633" s="454">
        <v>19</v>
      </c>
      <c r="F633" s="454">
        <v>319.83</v>
      </c>
      <c r="G633" s="454">
        <v>163.5</v>
      </c>
      <c r="H633" s="454">
        <v>100</v>
      </c>
      <c r="I633" s="454">
        <v>50</v>
      </c>
      <c r="J633" s="454">
        <v>633.33000000000004</v>
      </c>
      <c r="K633" s="455">
        <v>44734</v>
      </c>
      <c r="L633" s="455">
        <v>44741</v>
      </c>
      <c r="M633" t="e">
        <f>VLOOKUP(A633,#REF!,1,FALSE)</f>
        <v>#REF!</v>
      </c>
      <c r="N633">
        <f>VLOOKUP(A633,'REGISTRO ELEGIBLES(NOViG29MAYO'!$B$3:$Q$1031,1,FALSE)</f>
        <v>1052379859</v>
      </c>
    </row>
    <row r="634" spans="1:14" ht="15.75">
      <c r="A634" s="451">
        <v>74085618</v>
      </c>
      <c r="B634" s="452" t="s">
        <v>952</v>
      </c>
      <c r="C634" s="452">
        <v>538</v>
      </c>
      <c r="D634" s="453" t="s">
        <v>2852</v>
      </c>
      <c r="E634" s="454">
        <v>19</v>
      </c>
      <c r="F634" s="454">
        <v>397.08</v>
      </c>
      <c r="G634" s="454">
        <v>160.5</v>
      </c>
      <c r="H634" s="454">
        <v>30.67</v>
      </c>
      <c r="I634" s="454">
        <v>35</v>
      </c>
      <c r="J634" s="454">
        <v>623.25</v>
      </c>
      <c r="K634" s="455">
        <v>44734</v>
      </c>
      <c r="L634" s="455">
        <v>44741</v>
      </c>
      <c r="M634" t="e">
        <f>VLOOKUP(A634,#REF!,1,FALSE)</f>
        <v>#REF!</v>
      </c>
      <c r="N634">
        <f>VLOOKUP(A634,'REGISTRO ELEGIBLES(NOViG29MAYO'!$B$3:$Q$1031,1,FALSE)</f>
        <v>74085618</v>
      </c>
    </row>
    <row r="635" spans="1:14" ht="15.75">
      <c r="A635" s="451">
        <v>74320868</v>
      </c>
      <c r="B635" s="452" t="s">
        <v>971</v>
      </c>
      <c r="C635" s="452">
        <v>538</v>
      </c>
      <c r="D635" s="453" t="s">
        <v>2852</v>
      </c>
      <c r="E635" s="454">
        <v>19</v>
      </c>
      <c r="F635" s="454">
        <v>366.18</v>
      </c>
      <c r="G635" s="454">
        <v>149.5</v>
      </c>
      <c r="H635" s="454">
        <v>83.28</v>
      </c>
      <c r="I635" s="454">
        <v>20</v>
      </c>
      <c r="J635" s="454">
        <v>618.96</v>
      </c>
      <c r="K635" s="455">
        <v>44734</v>
      </c>
      <c r="L635" s="455">
        <v>44741</v>
      </c>
      <c r="M635" t="e">
        <f>VLOOKUP(A635,#REF!,1,FALSE)</f>
        <v>#REF!</v>
      </c>
      <c r="N635">
        <f>VLOOKUP(A635,'REGISTRO ELEGIBLES(NOViG29MAYO'!$B$3:$Q$1031,1,FALSE)</f>
        <v>74320868</v>
      </c>
    </row>
    <row r="636" spans="1:14" ht="15.75">
      <c r="A636" s="451">
        <v>46453570</v>
      </c>
      <c r="B636" s="452" t="s">
        <v>881</v>
      </c>
      <c r="C636" s="452">
        <v>538</v>
      </c>
      <c r="D636" s="453" t="s">
        <v>2852</v>
      </c>
      <c r="E636" s="454">
        <v>19</v>
      </c>
      <c r="F636" s="454">
        <v>350.73</v>
      </c>
      <c r="G636" s="454">
        <v>168</v>
      </c>
      <c r="H636" s="454">
        <v>100</v>
      </c>
      <c r="I636" s="454">
        <v>0</v>
      </c>
      <c r="J636" s="454">
        <v>618.73</v>
      </c>
      <c r="K636" s="455">
        <v>44734</v>
      </c>
      <c r="L636" s="455">
        <v>44741</v>
      </c>
      <c r="M636" t="e">
        <f>VLOOKUP(A636,#REF!,1,FALSE)</f>
        <v>#REF!</v>
      </c>
      <c r="N636">
        <f>VLOOKUP(A636,'REGISTRO ELEGIBLES(NOViG29MAYO'!$B$3:$Q$1031,1,FALSE)</f>
        <v>46453570</v>
      </c>
    </row>
    <row r="637" spans="1:14" ht="15.75">
      <c r="A637" s="451">
        <v>33369663</v>
      </c>
      <c r="B637" s="452" t="s">
        <v>748</v>
      </c>
      <c r="C637" s="452">
        <v>538</v>
      </c>
      <c r="D637" s="453" t="s">
        <v>2852</v>
      </c>
      <c r="E637" s="454">
        <v>19</v>
      </c>
      <c r="F637" s="454">
        <v>335.28</v>
      </c>
      <c r="G637" s="454">
        <v>149</v>
      </c>
      <c r="H637" s="454">
        <v>100</v>
      </c>
      <c r="I637" s="454">
        <v>30</v>
      </c>
      <c r="J637" s="454">
        <v>614.28</v>
      </c>
      <c r="K637" s="455">
        <v>44734</v>
      </c>
      <c r="L637" s="455">
        <v>44741</v>
      </c>
      <c r="M637" t="e">
        <f>VLOOKUP(A637,#REF!,1,FALSE)</f>
        <v>#REF!</v>
      </c>
      <c r="N637">
        <f>VLOOKUP(A637,'REGISTRO ELEGIBLES(NOViG29MAYO'!$B$3:$Q$1031,1,FALSE)</f>
        <v>33369663</v>
      </c>
    </row>
    <row r="638" spans="1:14" ht="15.75">
      <c r="A638" s="451">
        <v>52541966</v>
      </c>
      <c r="B638" s="452" t="s">
        <v>923</v>
      </c>
      <c r="C638" s="452">
        <v>538</v>
      </c>
      <c r="D638" s="453" t="s">
        <v>2852</v>
      </c>
      <c r="E638" s="454">
        <v>19</v>
      </c>
      <c r="F638" s="454">
        <v>350.73</v>
      </c>
      <c r="G638" s="454">
        <v>165</v>
      </c>
      <c r="H638" s="454">
        <v>67.22</v>
      </c>
      <c r="I638" s="454">
        <v>30</v>
      </c>
      <c r="J638" s="454">
        <v>612.95000000000005</v>
      </c>
      <c r="K638" s="455">
        <v>44734</v>
      </c>
      <c r="L638" s="455">
        <v>44741</v>
      </c>
      <c r="M638" t="e">
        <f>VLOOKUP(A638,#REF!,1,FALSE)</f>
        <v>#REF!</v>
      </c>
      <c r="N638">
        <f>VLOOKUP(A638,'REGISTRO ELEGIBLES(NOViG29MAYO'!$B$3:$Q$1031,1,FALSE)</f>
        <v>52541966</v>
      </c>
    </row>
    <row r="639" spans="1:14" ht="15.75">
      <c r="A639" s="451">
        <v>1049627040</v>
      </c>
      <c r="B639" s="452" t="s">
        <v>1157</v>
      </c>
      <c r="C639" s="452">
        <v>538</v>
      </c>
      <c r="D639" s="453" t="s">
        <v>2852</v>
      </c>
      <c r="E639" s="454">
        <v>19</v>
      </c>
      <c r="F639" s="454">
        <v>397.08</v>
      </c>
      <c r="G639" s="454">
        <v>166</v>
      </c>
      <c r="H639" s="454">
        <v>38.5</v>
      </c>
      <c r="I639" s="454">
        <v>0</v>
      </c>
      <c r="J639" s="454">
        <v>601.58000000000004</v>
      </c>
      <c r="K639" s="455">
        <v>44734</v>
      </c>
      <c r="L639" s="455">
        <v>44741</v>
      </c>
      <c r="M639" t="e">
        <f>VLOOKUP(A639,#REF!,1,FALSE)</f>
        <v>#REF!</v>
      </c>
      <c r="N639">
        <f>VLOOKUP(A639,'REGISTRO ELEGIBLES(NOViG29MAYO'!$B$3:$Q$1031,1,FALSE)</f>
        <v>1049627040</v>
      </c>
    </row>
    <row r="640" spans="1:14" ht="15.75">
      <c r="A640" s="451">
        <v>1049619201</v>
      </c>
      <c r="B640" s="452" t="s">
        <v>1128</v>
      </c>
      <c r="C640" s="452">
        <v>538</v>
      </c>
      <c r="D640" s="453" t="s">
        <v>2852</v>
      </c>
      <c r="E640" s="454">
        <v>19</v>
      </c>
      <c r="F640" s="454">
        <v>397.08</v>
      </c>
      <c r="G640" s="454">
        <v>157</v>
      </c>
      <c r="H640" s="454">
        <v>14.94</v>
      </c>
      <c r="I640" s="454">
        <v>30</v>
      </c>
      <c r="J640" s="454">
        <v>599.02</v>
      </c>
      <c r="K640" s="455">
        <v>44734</v>
      </c>
      <c r="L640" s="455">
        <v>44741</v>
      </c>
      <c r="M640" t="e">
        <f>VLOOKUP(A640,#REF!,1,FALSE)</f>
        <v>#REF!</v>
      </c>
      <c r="N640">
        <f>VLOOKUP(A640,'REGISTRO ELEGIBLES(NOViG29MAYO'!$B$3:$Q$1031,1,FALSE)</f>
        <v>1049619201</v>
      </c>
    </row>
    <row r="641" spans="1:14" ht="15.75">
      <c r="A641" s="451">
        <v>79788500</v>
      </c>
      <c r="B641" s="452" t="s">
        <v>1004</v>
      </c>
      <c r="C641" s="452">
        <v>538</v>
      </c>
      <c r="D641" s="453" t="s">
        <v>2852</v>
      </c>
      <c r="E641" s="454">
        <v>19</v>
      </c>
      <c r="F641" s="454">
        <v>319.83</v>
      </c>
      <c r="G641" s="454">
        <v>159</v>
      </c>
      <c r="H641" s="454">
        <v>100</v>
      </c>
      <c r="I641" s="454">
        <v>20</v>
      </c>
      <c r="J641" s="454">
        <v>598.83000000000004</v>
      </c>
      <c r="K641" s="455">
        <v>44734</v>
      </c>
      <c r="L641" s="455">
        <v>44741</v>
      </c>
      <c r="M641" t="e">
        <f>VLOOKUP(A641,#REF!,1,FALSE)</f>
        <v>#REF!</v>
      </c>
      <c r="N641">
        <f>VLOOKUP(A641,'REGISTRO ELEGIBLES(NOViG29MAYO'!$B$3:$Q$1031,1,FALSE)</f>
        <v>79788500</v>
      </c>
    </row>
    <row r="642" spans="1:14" ht="15.75">
      <c r="A642" s="451">
        <v>9397864</v>
      </c>
      <c r="B642" s="452" t="s">
        <v>683</v>
      </c>
      <c r="C642" s="452">
        <v>538</v>
      </c>
      <c r="D642" s="453" t="s">
        <v>2852</v>
      </c>
      <c r="E642" s="454">
        <v>19</v>
      </c>
      <c r="F642" s="454">
        <v>304.38</v>
      </c>
      <c r="G642" s="454">
        <v>151.5</v>
      </c>
      <c r="H642" s="454">
        <v>100</v>
      </c>
      <c r="I642" s="454">
        <v>40</v>
      </c>
      <c r="J642" s="454">
        <v>595.88</v>
      </c>
      <c r="K642" s="455">
        <v>44734</v>
      </c>
      <c r="L642" s="455">
        <v>44741</v>
      </c>
      <c r="M642" t="e">
        <f>VLOOKUP(A642,#REF!,1,FALSE)</f>
        <v>#REF!</v>
      </c>
      <c r="N642">
        <f>VLOOKUP(A642,'REGISTRO ELEGIBLES(NOViG29MAYO'!$B$3:$Q$1031,1,FALSE)</f>
        <v>9397864</v>
      </c>
    </row>
    <row r="643" spans="1:14" ht="15.75">
      <c r="A643" s="451">
        <v>1049622875</v>
      </c>
      <c r="B643" s="452" t="s">
        <v>1146</v>
      </c>
      <c r="C643" s="452">
        <v>538</v>
      </c>
      <c r="D643" s="453" t="s">
        <v>2852</v>
      </c>
      <c r="E643" s="454">
        <v>19</v>
      </c>
      <c r="F643" s="454">
        <v>319.83</v>
      </c>
      <c r="G643" s="454">
        <v>166</v>
      </c>
      <c r="H643" s="454">
        <v>100</v>
      </c>
      <c r="I643" s="454">
        <v>10</v>
      </c>
      <c r="J643" s="454">
        <v>595.83000000000004</v>
      </c>
      <c r="K643" s="455">
        <v>44734</v>
      </c>
      <c r="L643" s="455">
        <v>44741</v>
      </c>
      <c r="M643" t="e">
        <f>VLOOKUP(A643,#REF!,1,FALSE)</f>
        <v>#REF!</v>
      </c>
      <c r="N643">
        <f>VLOOKUP(A643,'REGISTRO ELEGIBLES(NOViG29MAYO'!$B$3:$Q$1031,1,FALSE)</f>
        <v>1049622875</v>
      </c>
    </row>
    <row r="644" spans="1:14" ht="15.75">
      <c r="A644" s="451">
        <v>46379633</v>
      </c>
      <c r="B644" s="452" t="s">
        <v>861</v>
      </c>
      <c r="C644" s="452">
        <v>538</v>
      </c>
      <c r="D644" s="453" t="s">
        <v>2852</v>
      </c>
      <c r="E644" s="454">
        <v>19</v>
      </c>
      <c r="F644" s="454">
        <v>304.38</v>
      </c>
      <c r="G644" s="454">
        <v>167.5</v>
      </c>
      <c r="H644" s="454">
        <v>100</v>
      </c>
      <c r="I644" s="454">
        <v>20</v>
      </c>
      <c r="J644" s="454">
        <v>591.88</v>
      </c>
      <c r="K644" s="455">
        <v>44734</v>
      </c>
      <c r="L644" s="455">
        <v>44741</v>
      </c>
      <c r="M644" t="e">
        <f>VLOOKUP(A644,#REF!,1,FALSE)</f>
        <v>#REF!</v>
      </c>
      <c r="N644">
        <f>VLOOKUP(A644,'REGISTRO ELEGIBLES(NOViG29MAYO'!$B$3:$Q$1031,1,FALSE)</f>
        <v>46379633</v>
      </c>
    </row>
    <row r="645" spans="1:14" ht="15.75">
      <c r="A645" s="451">
        <v>74188366</v>
      </c>
      <c r="B645" s="452" t="s">
        <v>960</v>
      </c>
      <c r="C645" s="452">
        <v>538</v>
      </c>
      <c r="D645" s="453" t="s">
        <v>2852</v>
      </c>
      <c r="E645" s="454">
        <v>19</v>
      </c>
      <c r="F645" s="454">
        <v>381.63</v>
      </c>
      <c r="G645" s="454">
        <v>163</v>
      </c>
      <c r="H645" s="454">
        <v>7.94</v>
      </c>
      <c r="I645" s="454">
        <v>35</v>
      </c>
      <c r="J645" s="454">
        <v>587.57000000000005</v>
      </c>
      <c r="K645" s="455">
        <v>44734</v>
      </c>
      <c r="L645" s="455">
        <v>44741</v>
      </c>
      <c r="M645" t="e">
        <f>VLOOKUP(A645,#REF!,1,FALSE)</f>
        <v>#REF!</v>
      </c>
      <c r="N645">
        <f>VLOOKUP(A645,'REGISTRO ELEGIBLES(NOViG29MAYO'!$B$3:$Q$1031,1,FALSE)</f>
        <v>74188366</v>
      </c>
    </row>
    <row r="646" spans="1:14" ht="15.75">
      <c r="A646" s="451">
        <v>1057710704</v>
      </c>
      <c r="B646" s="452" t="s">
        <v>1333</v>
      </c>
      <c r="C646" s="452">
        <v>538</v>
      </c>
      <c r="D646" s="453" t="s">
        <v>2852</v>
      </c>
      <c r="E646" s="454">
        <v>19</v>
      </c>
      <c r="F646" s="454">
        <v>335.28</v>
      </c>
      <c r="G646" s="454">
        <v>144.5</v>
      </c>
      <c r="H646" s="454">
        <v>68.17</v>
      </c>
      <c r="I646" s="454">
        <v>30</v>
      </c>
      <c r="J646" s="454">
        <v>577.95000000000005</v>
      </c>
      <c r="K646" s="455">
        <v>44734</v>
      </c>
      <c r="L646" s="455">
        <v>44741</v>
      </c>
      <c r="M646" t="e">
        <f>VLOOKUP(A646,#REF!,1,FALSE)</f>
        <v>#REF!</v>
      </c>
      <c r="N646">
        <f>VLOOKUP(A646,'REGISTRO ELEGIBLES(NOViG29MAYO'!$B$3:$Q$1031,1,FALSE)</f>
        <v>1057710704</v>
      </c>
    </row>
    <row r="647" spans="1:14" ht="15.75">
      <c r="A647" s="451">
        <v>52797226</v>
      </c>
      <c r="B647" s="452" t="s">
        <v>926</v>
      </c>
      <c r="C647" s="452">
        <v>538</v>
      </c>
      <c r="D647" s="453" t="s">
        <v>2852</v>
      </c>
      <c r="E647" s="454">
        <v>19</v>
      </c>
      <c r="F647" s="454">
        <v>335.28</v>
      </c>
      <c r="G647" s="454">
        <v>74.5</v>
      </c>
      <c r="H647" s="454">
        <v>100</v>
      </c>
      <c r="I647" s="454">
        <v>65</v>
      </c>
      <c r="J647" s="454">
        <v>574.78</v>
      </c>
      <c r="K647" s="455">
        <v>44734</v>
      </c>
      <c r="L647" s="455">
        <v>44741</v>
      </c>
      <c r="M647" t="e">
        <f>VLOOKUP(A647,#REF!,1,FALSE)</f>
        <v>#REF!</v>
      </c>
      <c r="N647">
        <f>VLOOKUP(A647,'REGISTRO ELEGIBLES(NOViG29MAYO'!$B$3:$Q$1031,1,FALSE)</f>
        <v>52797226</v>
      </c>
    </row>
    <row r="648" spans="1:14" ht="15.75">
      <c r="A648" s="451">
        <v>1049626863</v>
      </c>
      <c r="B648" s="452" t="s">
        <v>1156</v>
      </c>
      <c r="C648" s="452">
        <v>538</v>
      </c>
      <c r="D648" s="453" t="s">
        <v>2852</v>
      </c>
      <c r="E648" s="454">
        <v>19</v>
      </c>
      <c r="F648" s="454">
        <v>350.73</v>
      </c>
      <c r="G648" s="454">
        <v>153</v>
      </c>
      <c r="H648" s="454">
        <v>29.06</v>
      </c>
      <c r="I648" s="454">
        <v>25</v>
      </c>
      <c r="J648" s="454">
        <v>557.79</v>
      </c>
      <c r="K648" s="455">
        <v>44734</v>
      </c>
      <c r="L648" s="455">
        <v>44741</v>
      </c>
      <c r="M648" t="e">
        <f>VLOOKUP(A648,#REF!,1,FALSE)</f>
        <v>#REF!</v>
      </c>
      <c r="N648">
        <f>VLOOKUP(A648,'REGISTRO ELEGIBLES(NOViG29MAYO'!$B$3:$Q$1031,1,FALSE)</f>
        <v>1049626863</v>
      </c>
    </row>
    <row r="649" spans="1:14" ht="15.75">
      <c r="A649" s="451">
        <v>1070944940</v>
      </c>
      <c r="B649" s="452" t="s">
        <v>1338</v>
      </c>
      <c r="C649" s="452">
        <v>538</v>
      </c>
      <c r="D649" s="453" t="s">
        <v>2852</v>
      </c>
      <c r="E649" s="454">
        <v>19</v>
      </c>
      <c r="F649" s="454">
        <v>304.38</v>
      </c>
      <c r="G649" s="454">
        <v>164</v>
      </c>
      <c r="H649" s="454">
        <v>49.67</v>
      </c>
      <c r="I649" s="454">
        <v>5</v>
      </c>
      <c r="J649" s="454">
        <v>523.04999999999995</v>
      </c>
      <c r="K649" s="455">
        <v>44734</v>
      </c>
      <c r="L649" s="455">
        <v>44741</v>
      </c>
      <c r="M649" t="e">
        <f>VLOOKUP(A649,#REF!,1,FALSE)</f>
        <v>#REF!</v>
      </c>
      <c r="N649">
        <f>VLOOKUP(A649,'REGISTRO ELEGIBLES(NOViG29MAYO'!$B$3:$Q$1031,1,FALSE)</f>
        <v>1070944940</v>
      </c>
    </row>
    <row r="650" spans="1:14" ht="15.75">
      <c r="A650" s="451">
        <v>1006947844</v>
      </c>
      <c r="B650" s="452" t="s">
        <v>1022</v>
      </c>
      <c r="C650" s="452">
        <v>538</v>
      </c>
      <c r="D650" s="453" t="s">
        <v>2852</v>
      </c>
      <c r="E650" s="454">
        <v>19</v>
      </c>
      <c r="F650" s="454">
        <v>335.28</v>
      </c>
      <c r="G650" s="454">
        <v>158.5</v>
      </c>
      <c r="H650" s="454">
        <v>5.83</v>
      </c>
      <c r="I650" s="454">
        <v>0</v>
      </c>
      <c r="J650" s="454">
        <v>499.61</v>
      </c>
      <c r="K650" s="455">
        <v>44734</v>
      </c>
      <c r="L650" s="455">
        <v>44741</v>
      </c>
      <c r="M650" t="e">
        <f>VLOOKUP(A650,#REF!,1,FALSE)</f>
        <v>#REF!</v>
      </c>
      <c r="N650">
        <f>VLOOKUP(A650,'REGISTRO ELEGIBLES(NOViG29MAYO'!$B$3:$Q$1031,1,FALSE)</f>
        <v>1006947844</v>
      </c>
    </row>
    <row r="651" spans="1:14" ht="15.75">
      <c r="A651" s="451">
        <v>1049610533</v>
      </c>
      <c r="B651" s="452" t="s">
        <v>1099</v>
      </c>
      <c r="C651" s="452">
        <v>538</v>
      </c>
      <c r="D651" s="453" t="s">
        <v>2852</v>
      </c>
      <c r="E651" s="454">
        <v>19</v>
      </c>
      <c r="F651" s="454">
        <v>304.38</v>
      </c>
      <c r="G651" s="454">
        <v>161.5</v>
      </c>
      <c r="H651" s="454">
        <v>10.78</v>
      </c>
      <c r="I651" s="454">
        <v>5</v>
      </c>
      <c r="J651" s="454">
        <v>481.66</v>
      </c>
      <c r="K651" s="455">
        <v>44734</v>
      </c>
      <c r="L651" s="455">
        <v>44741</v>
      </c>
      <c r="M651" t="e">
        <f>VLOOKUP(A651,#REF!,1,FALSE)</f>
        <v>#REF!</v>
      </c>
      <c r="N651">
        <f>VLOOKUP(A651,'REGISTRO ELEGIBLES(NOViG29MAYO'!$B$3:$Q$1031,1,FALSE)</f>
        <v>1049610533</v>
      </c>
    </row>
    <row r="652" spans="1:14" ht="15.75">
      <c r="A652" s="451">
        <v>7186026</v>
      </c>
      <c r="B652" s="452" t="s">
        <v>658</v>
      </c>
      <c r="C652" s="452">
        <v>538</v>
      </c>
      <c r="D652" s="453" t="s">
        <v>2852</v>
      </c>
      <c r="E652" s="454">
        <v>19</v>
      </c>
      <c r="F652" s="454">
        <v>304.38</v>
      </c>
      <c r="G652" s="454">
        <v>141.5</v>
      </c>
      <c r="H652" s="454">
        <v>11.17</v>
      </c>
      <c r="I652" s="454">
        <v>10</v>
      </c>
      <c r="J652" s="454">
        <v>467.05</v>
      </c>
      <c r="K652" s="455">
        <v>44734</v>
      </c>
      <c r="L652" s="455">
        <v>44741</v>
      </c>
      <c r="M652" t="e">
        <f>VLOOKUP(A652,#REF!,1,FALSE)</f>
        <v>#REF!</v>
      </c>
      <c r="N652">
        <f>VLOOKUP(A652,'REGISTRO ELEGIBLES(NOViG29MAYO'!$B$3:$Q$1031,1,FALSE)</f>
        <v>7186026</v>
      </c>
    </row>
    <row r="653" spans="1:14" ht="15.75">
      <c r="A653" s="451">
        <v>86080645</v>
      </c>
      <c r="B653" s="452" t="s">
        <v>1017</v>
      </c>
      <c r="C653" s="452">
        <v>538</v>
      </c>
      <c r="D653" s="453" t="s">
        <v>1400</v>
      </c>
      <c r="E653" s="454" t="s">
        <v>2370</v>
      </c>
      <c r="F653" s="454">
        <v>482.91</v>
      </c>
      <c r="G653" s="454">
        <v>166</v>
      </c>
      <c r="H653" s="454">
        <v>100</v>
      </c>
      <c r="I653" s="454">
        <v>50</v>
      </c>
      <c r="J653" s="454">
        <v>798.91</v>
      </c>
      <c r="K653" s="455">
        <v>44734</v>
      </c>
      <c r="L653" s="455">
        <v>44741</v>
      </c>
      <c r="M653" t="e">
        <f>VLOOKUP(A653,#REF!,1,FALSE)</f>
        <v>#REF!</v>
      </c>
      <c r="N653">
        <f>VLOOKUP(A653,'REGISTRO ELEGIBLES(NOViG29MAYO'!$B$3:$Q$1031,1,FALSE)</f>
        <v>86080645</v>
      </c>
    </row>
    <row r="654" spans="1:14" ht="15.75">
      <c r="A654" s="451">
        <v>46374485</v>
      </c>
      <c r="B654" s="452" t="s">
        <v>857</v>
      </c>
      <c r="C654" s="452">
        <v>538</v>
      </c>
      <c r="D654" s="453" t="s">
        <v>1400</v>
      </c>
      <c r="E654" s="454" t="s">
        <v>2370</v>
      </c>
      <c r="F654" s="454">
        <v>438.45</v>
      </c>
      <c r="G654" s="454">
        <v>152</v>
      </c>
      <c r="H654" s="454">
        <v>51.39</v>
      </c>
      <c r="I654" s="454">
        <v>30</v>
      </c>
      <c r="J654" s="454">
        <v>671.84</v>
      </c>
      <c r="K654" s="455">
        <v>44734</v>
      </c>
      <c r="L654" s="455">
        <v>44741</v>
      </c>
      <c r="M654" t="e">
        <f>VLOOKUP(A654,#REF!,1,FALSE)</f>
        <v>#REF!</v>
      </c>
      <c r="N654">
        <f>VLOOKUP(A654,'REGISTRO ELEGIBLES(NOViG29MAYO'!$B$3:$Q$1031,1,FALSE)</f>
        <v>46374485</v>
      </c>
    </row>
    <row r="655" spans="1:14" ht="15.75">
      <c r="A655" s="451">
        <v>40043998</v>
      </c>
      <c r="B655" s="452" t="s">
        <v>822</v>
      </c>
      <c r="C655" s="452">
        <v>538</v>
      </c>
      <c r="D655" s="453" t="s">
        <v>1400</v>
      </c>
      <c r="E655" s="454" t="s">
        <v>2370</v>
      </c>
      <c r="F655" s="454">
        <v>393.99</v>
      </c>
      <c r="G655" s="454">
        <v>141.5</v>
      </c>
      <c r="H655" s="454">
        <v>100</v>
      </c>
      <c r="I655" s="454">
        <v>20</v>
      </c>
      <c r="J655" s="454">
        <v>655.49</v>
      </c>
      <c r="K655" s="455">
        <v>44734</v>
      </c>
      <c r="L655" s="455">
        <v>44741</v>
      </c>
      <c r="M655" t="e">
        <f>VLOOKUP(A655,#REF!,1,FALSE)</f>
        <v>#REF!</v>
      </c>
      <c r="N655">
        <f>VLOOKUP(A655,'REGISTRO ELEGIBLES(NOViG29MAYO'!$B$3:$Q$1031,1,FALSE)</f>
        <v>40043998</v>
      </c>
    </row>
    <row r="656" spans="1:14" ht="15.75">
      <c r="A656" s="451">
        <v>1010233072</v>
      </c>
      <c r="B656" s="452" t="s">
        <v>1026</v>
      </c>
      <c r="C656" s="452">
        <v>538</v>
      </c>
      <c r="D656" s="453" t="s">
        <v>1400</v>
      </c>
      <c r="E656" s="454" t="s">
        <v>2370</v>
      </c>
      <c r="F656" s="454">
        <v>334.71</v>
      </c>
      <c r="G656" s="454">
        <v>165.5</v>
      </c>
      <c r="H656" s="454">
        <v>100</v>
      </c>
      <c r="I656" s="454">
        <v>55</v>
      </c>
      <c r="J656" s="454">
        <v>655.21</v>
      </c>
      <c r="K656" s="455">
        <v>44734</v>
      </c>
      <c r="L656" s="455">
        <v>44741</v>
      </c>
      <c r="M656" t="e">
        <f>VLOOKUP(A656,#REF!,1,FALSE)</f>
        <v>#REF!</v>
      </c>
      <c r="N656">
        <f>VLOOKUP(A656,'REGISTRO ELEGIBLES(NOViG29MAYO'!$B$3:$Q$1031,1,FALSE)</f>
        <v>1010233072</v>
      </c>
    </row>
    <row r="657" spans="1:14" ht="15.75">
      <c r="A657" s="451">
        <v>1049608150</v>
      </c>
      <c r="B657" s="452" t="s">
        <v>1094</v>
      </c>
      <c r="C657" s="452">
        <v>538</v>
      </c>
      <c r="D657" s="453" t="s">
        <v>1400</v>
      </c>
      <c r="E657" s="454" t="s">
        <v>2370</v>
      </c>
      <c r="F657" s="454">
        <v>408.81</v>
      </c>
      <c r="G657" s="454">
        <v>153.5</v>
      </c>
      <c r="H657" s="454">
        <v>56.67</v>
      </c>
      <c r="I657" s="454">
        <v>35</v>
      </c>
      <c r="J657" s="454">
        <v>653.98</v>
      </c>
      <c r="K657" s="455">
        <v>44734</v>
      </c>
      <c r="L657" s="455">
        <v>44741</v>
      </c>
      <c r="M657" t="e">
        <f>VLOOKUP(A657,#REF!,1,FALSE)</f>
        <v>#REF!</v>
      </c>
      <c r="N657">
        <f>VLOOKUP(A657,'REGISTRO ELEGIBLES(NOViG29MAYO'!$B$3:$Q$1031,1,FALSE)</f>
        <v>1049608150</v>
      </c>
    </row>
    <row r="658" spans="1:14" ht="15.75">
      <c r="A658" s="451">
        <v>1057599072</v>
      </c>
      <c r="B658" s="452" t="s">
        <v>1330</v>
      </c>
      <c r="C658" s="452">
        <v>538</v>
      </c>
      <c r="D658" s="453" t="s">
        <v>1400</v>
      </c>
      <c r="E658" s="454" t="s">
        <v>2370</v>
      </c>
      <c r="F658" s="454">
        <v>349.53</v>
      </c>
      <c r="G658" s="454">
        <v>141</v>
      </c>
      <c r="H658" s="454">
        <v>88.44</v>
      </c>
      <c r="I658" s="454">
        <v>70</v>
      </c>
      <c r="J658" s="454">
        <v>648.97</v>
      </c>
      <c r="K658" s="455">
        <v>44734</v>
      </c>
      <c r="L658" s="455">
        <v>44741</v>
      </c>
      <c r="M658" t="e">
        <f>VLOOKUP(A658,#REF!,1,FALSE)</f>
        <v>#REF!</v>
      </c>
      <c r="N658">
        <f>VLOOKUP(A658,'REGISTRO ELEGIBLES(NOViG29MAYO'!$B$3:$Q$1031,1,FALSE)</f>
        <v>1057599072</v>
      </c>
    </row>
    <row r="659" spans="1:14" ht="15.75">
      <c r="A659" s="451">
        <v>1118559412</v>
      </c>
      <c r="B659" s="452" t="s">
        <v>1377</v>
      </c>
      <c r="C659" s="452">
        <v>538</v>
      </c>
      <c r="D659" s="453" t="s">
        <v>1400</v>
      </c>
      <c r="E659" s="454" t="s">
        <v>2370</v>
      </c>
      <c r="F659" s="454">
        <v>364.35</v>
      </c>
      <c r="G659" s="454">
        <v>162.5</v>
      </c>
      <c r="H659" s="454">
        <v>66.44</v>
      </c>
      <c r="I659" s="454">
        <v>50</v>
      </c>
      <c r="J659" s="454">
        <v>643.29</v>
      </c>
      <c r="K659" s="455">
        <v>44734</v>
      </c>
      <c r="L659" s="455">
        <v>44741</v>
      </c>
      <c r="M659" t="e">
        <f>VLOOKUP(A659,#REF!,1,FALSE)</f>
        <v>#REF!</v>
      </c>
      <c r="N659">
        <f>VLOOKUP(A659,'REGISTRO ELEGIBLES(NOViG29MAYO'!$B$3:$Q$1031,1,FALSE)</f>
        <v>1118559412</v>
      </c>
    </row>
    <row r="660" spans="1:14" ht="15.75">
      <c r="A660" s="451">
        <v>40027792</v>
      </c>
      <c r="B660" s="452" t="s">
        <v>793</v>
      </c>
      <c r="C660" s="452">
        <v>538</v>
      </c>
      <c r="D660" s="453" t="s">
        <v>1400</v>
      </c>
      <c r="E660" s="454" t="s">
        <v>2370</v>
      </c>
      <c r="F660" s="454">
        <v>349.53</v>
      </c>
      <c r="G660" s="454">
        <v>168.5</v>
      </c>
      <c r="H660" s="454">
        <v>100</v>
      </c>
      <c r="I660" s="454">
        <v>25</v>
      </c>
      <c r="J660" s="454">
        <v>643.03</v>
      </c>
      <c r="K660" s="455">
        <v>44734</v>
      </c>
      <c r="L660" s="455">
        <v>44741</v>
      </c>
      <c r="M660" t="e">
        <f>VLOOKUP(A660,#REF!,1,FALSE)</f>
        <v>#REF!</v>
      </c>
      <c r="N660">
        <f>VLOOKUP(A660,'REGISTRO ELEGIBLES(NOViG29MAYO'!$B$3:$Q$1031,1,FALSE)</f>
        <v>40027792</v>
      </c>
    </row>
    <row r="661" spans="1:14" ht="15.75">
      <c r="A661" s="451">
        <v>40023120</v>
      </c>
      <c r="B661" s="452" t="s">
        <v>789</v>
      </c>
      <c r="C661" s="452">
        <v>538</v>
      </c>
      <c r="D661" s="453" t="s">
        <v>1400</v>
      </c>
      <c r="E661" s="454" t="s">
        <v>2370</v>
      </c>
      <c r="F661" s="454">
        <v>305.07</v>
      </c>
      <c r="G661" s="454">
        <v>162</v>
      </c>
      <c r="H661" s="454">
        <v>100</v>
      </c>
      <c r="I661" s="454">
        <v>65</v>
      </c>
      <c r="J661" s="454">
        <v>632.07000000000005</v>
      </c>
      <c r="K661" s="455">
        <v>44734</v>
      </c>
      <c r="L661" s="455">
        <v>44741</v>
      </c>
      <c r="M661" t="e">
        <f>VLOOKUP(A661,#REF!,1,FALSE)</f>
        <v>#REF!</v>
      </c>
      <c r="N661">
        <f>VLOOKUP(A661,'REGISTRO ELEGIBLES(NOViG29MAYO'!$B$3:$Q$1031,1,FALSE)</f>
        <v>40023120</v>
      </c>
    </row>
    <row r="662" spans="1:14" ht="15.75">
      <c r="A662" s="451">
        <v>1053606892</v>
      </c>
      <c r="B662" s="452" t="s">
        <v>1267</v>
      </c>
      <c r="C662" s="452">
        <v>538</v>
      </c>
      <c r="D662" s="453" t="s">
        <v>1400</v>
      </c>
      <c r="E662" s="454" t="s">
        <v>2370</v>
      </c>
      <c r="F662" s="454">
        <v>468.09</v>
      </c>
      <c r="G662" s="454">
        <v>159</v>
      </c>
      <c r="H662" s="454">
        <v>4.0599999999999996</v>
      </c>
      <c r="I662" s="454">
        <v>0</v>
      </c>
      <c r="J662" s="454">
        <v>631.15</v>
      </c>
      <c r="K662" s="455">
        <v>44734</v>
      </c>
      <c r="L662" s="455">
        <v>44741</v>
      </c>
      <c r="M662" t="e">
        <f>VLOOKUP(A662,#REF!,1,FALSE)</f>
        <v>#REF!</v>
      </c>
      <c r="N662">
        <f>VLOOKUP(A662,'REGISTRO ELEGIBLES(NOViG29MAYO'!$B$3:$Q$1031,1,FALSE)</f>
        <v>1053606892</v>
      </c>
    </row>
    <row r="663" spans="1:14" ht="15.75">
      <c r="A663" s="451">
        <v>1049631456</v>
      </c>
      <c r="B663" s="452" t="s">
        <v>1173</v>
      </c>
      <c r="C663" s="452">
        <v>538</v>
      </c>
      <c r="D663" s="453" t="s">
        <v>1400</v>
      </c>
      <c r="E663" s="454" t="s">
        <v>2370</v>
      </c>
      <c r="F663" s="454">
        <v>364.35</v>
      </c>
      <c r="G663" s="454">
        <v>151.5</v>
      </c>
      <c r="H663" s="454">
        <v>69.61</v>
      </c>
      <c r="I663" s="454">
        <v>20</v>
      </c>
      <c r="J663" s="454">
        <v>605.46</v>
      </c>
      <c r="K663" s="455">
        <v>44734</v>
      </c>
      <c r="L663" s="455">
        <v>44741</v>
      </c>
      <c r="M663" t="e">
        <f>VLOOKUP(A663,#REF!,1,FALSE)</f>
        <v>#REF!</v>
      </c>
      <c r="N663">
        <f>VLOOKUP(A663,'REGISTRO ELEGIBLES(NOViG29MAYO'!$B$3:$Q$1031,1,FALSE)</f>
        <v>1049631456</v>
      </c>
    </row>
    <row r="664" spans="1:14" ht="15.75">
      <c r="A664" s="451">
        <v>40032149</v>
      </c>
      <c r="B664" s="452" t="s">
        <v>796</v>
      </c>
      <c r="C664" s="452">
        <v>538</v>
      </c>
      <c r="D664" s="453" t="s">
        <v>1400</v>
      </c>
      <c r="E664" s="454" t="s">
        <v>2370</v>
      </c>
      <c r="F664" s="454">
        <v>305.07</v>
      </c>
      <c r="G664" s="454">
        <v>164</v>
      </c>
      <c r="H664" s="454">
        <v>100</v>
      </c>
      <c r="I664" s="454">
        <v>35</v>
      </c>
      <c r="J664" s="454">
        <v>604.07000000000005</v>
      </c>
      <c r="K664" s="455">
        <v>44734</v>
      </c>
      <c r="L664" s="455">
        <v>44741</v>
      </c>
      <c r="M664" t="e">
        <f>VLOOKUP(A664,#REF!,1,FALSE)</f>
        <v>#REF!</v>
      </c>
      <c r="N664">
        <f>VLOOKUP(A664,'REGISTRO ELEGIBLES(NOViG29MAYO'!$B$3:$Q$1031,1,FALSE)</f>
        <v>40032149</v>
      </c>
    </row>
    <row r="665" spans="1:14" ht="15.75">
      <c r="A665" s="451">
        <v>1051210158</v>
      </c>
      <c r="B665" s="452" t="s">
        <v>1218</v>
      </c>
      <c r="C665" s="452">
        <v>538</v>
      </c>
      <c r="D665" s="453" t="s">
        <v>1400</v>
      </c>
      <c r="E665" s="454" t="s">
        <v>2370</v>
      </c>
      <c r="F665" s="454">
        <v>305.07</v>
      </c>
      <c r="G665" s="454">
        <v>161</v>
      </c>
      <c r="H665" s="454">
        <v>100</v>
      </c>
      <c r="I665" s="454">
        <v>5</v>
      </c>
      <c r="J665" s="454">
        <v>571.07000000000005</v>
      </c>
      <c r="K665" s="455">
        <v>44734</v>
      </c>
      <c r="L665" s="455">
        <v>44741</v>
      </c>
      <c r="M665" t="e">
        <f>VLOOKUP(A665,#REF!,1,FALSE)</f>
        <v>#REF!</v>
      </c>
      <c r="N665">
        <f>VLOOKUP(A665,'REGISTRO ELEGIBLES(NOViG29MAYO'!$B$3:$Q$1031,1,FALSE)</f>
        <v>1051210158</v>
      </c>
    </row>
    <row r="666" spans="1:14" ht="15.75">
      <c r="A666" s="451">
        <v>1049652911</v>
      </c>
      <c r="B666" s="452" t="s">
        <v>1215</v>
      </c>
      <c r="C666" s="452">
        <v>538</v>
      </c>
      <c r="D666" s="453" t="s">
        <v>1400</v>
      </c>
      <c r="E666" s="454" t="s">
        <v>2370</v>
      </c>
      <c r="F666" s="454">
        <v>349.53</v>
      </c>
      <c r="G666" s="454">
        <v>159.5</v>
      </c>
      <c r="H666" s="454">
        <v>0</v>
      </c>
      <c r="I666" s="454">
        <v>0</v>
      </c>
      <c r="J666" s="454">
        <v>509.03</v>
      </c>
      <c r="K666" s="455">
        <v>44734</v>
      </c>
      <c r="L666" s="455">
        <v>44741</v>
      </c>
      <c r="M666" t="e">
        <f>VLOOKUP(A666,#REF!,1,FALSE)</f>
        <v>#REF!</v>
      </c>
      <c r="N666">
        <f>VLOOKUP(A666,'REGISTRO ELEGIBLES(NOViG29MAYO'!$B$3:$Q$1031,1,FALSE)</f>
        <v>1049652911</v>
      </c>
    </row>
    <row r="667" spans="1:14" ht="15.75">
      <c r="A667" s="451">
        <v>24049974</v>
      </c>
      <c r="B667" s="452" t="s">
        <v>2853</v>
      </c>
      <c r="C667" s="452">
        <v>620</v>
      </c>
      <c r="D667" s="453" t="s">
        <v>2854</v>
      </c>
      <c r="E667" s="454" t="s">
        <v>2370</v>
      </c>
      <c r="F667" s="454">
        <v>466.68</v>
      </c>
      <c r="G667" s="454">
        <v>166.5</v>
      </c>
      <c r="H667" s="454">
        <v>75.61</v>
      </c>
      <c r="I667" s="454">
        <v>40</v>
      </c>
      <c r="J667" s="454">
        <v>748.79</v>
      </c>
      <c r="K667" s="455">
        <v>44753</v>
      </c>
      <c r="L667" s="455">
        <v>44757</v>
      </c>
      <c r="M667" t="e">
        <f>VLOOKUP(A667,#REF!,1,FALSE)</f>
        <v>#REF!</v>
      </c>
      <c r="N667">
        <f>VLOOKUP(A667,'REGISTRO ELEGIBLES(NOViG29MAYO'!$B$3:$Q$1031,1,FALSE)</f>
        <v>24049974</v>
      </c>
    </row>
    <row r="668" spans="1:14" ht="15.75">
      <c r="A668" s="451">
        <v>4079426</v>
      </c>
      <c r="B668" s="452" t="s">
        <v>2855</v>
      </c>
      <c r="C668" s="452">
        <v>620</v>
      </c>
      <c r="D668" s="453" t="s">
        <v>2854</v>
      </c>
      <c r="E668" s="454" t="s">
        <v>2370</v>
      </c>
      <c r="F668" s="454">
        <v>422.27</v>
      </c>
      <c r="G668" s="454">
        <v>171.5</v>
      </c>
      <c r="H668" s="454">
        <v>100</v>
      </c>
      <c r="I668" s="454">
        <v>55</v>
      </c>
      <c r="J668" s="454">
        <v>748.77</v>
      </c>
      <c r="K668" s="455">
        <v>44753</v>
      </c>
      <c r="L668" s="455">
        <v>44757</v>
      </c>
      <c r="M668" t="e">
        <f>VLOOKUP(A668,#REF!,1,FALSE)</f>
        <v>#REF!</v>
      </c>
      <c r="N668">
        <f>VLOOKUP(A668,'REGISTRO ELEGIBLES(NOViG29MAYO'!$B$3:$Q$1031,1,FALSE)</f>
        <v>4079426</v>
      </c>
    </row>
    <row r="669" spans="1:14" ht="15.75">
      <c r="A669" s="451">
        <v>46674884</v>
      </c>
      <c r="B669" s="452" t="s">
        <v>2856</v>
      </c>
      <c r="C669" s="452">
        <v>620</v>
      </c>
      <c r="D669" s="453" t="s">
        <v>2854</v>
      </c>
      <c r="E669" s="454" t="s">
        <v>2370</v>
      </c>
      <c r="F669" s="454">
        <v>437.07</v>
      </c>
      <c r="G669" s="454">
        <v>158</v>
      </c>
      <c r="H669" s="454">
        <v>100</v>
      </c>
      <c r="I669" s="454">
        <v>20</v>
      </c>
      <c r="J669" s="454">
        <v>715.07</v>
      </c>
      <c r="K669" s="455">
        <v>44753</v>
      </c>
      <c r="L669" s="455">
        <v>44757</v>
      </c>
      <c r="M669" t="e">
        <f>VLOOKUP(A669,#REF!,1,FALSE)</f>
        <v>#REF!</v>
      </c>
      <c r="N669">
        <f>VLOOKUP(A669,'REGISTRO ELEGIBLES(NOViG29MAYO'!$B$3:$Q$1031,1,FALSE)</f>
        <v>46674884</v>
      </c>
    </row>
    <row r="670" spans="1:14" ht="15.75">
      <c r="A670" s="451">
        <v>9432516</v>
      </c>
      <c r="B670" s="452" t="s">
        <v>2857</v>
      </c>
      <c r="C670" s="452">
        <v>620</v>
      </c>
      <c r="D670" s="453" t="s">
        <v>2854</v>
      </c>
      <c r="E670" s="454" t="s">
        <v>2370</v>
      </c>
      <c r="F670" s="454">
        <v>407.46</v>
      </c>
      <c r="G670" s="454">
        <v>167</v>
      </c>
      <c r="H670" s="454">
        <v>100</v>
      </c>
      <c r="I670" s="454">
        <v>35</v>
      </c>
      <c r="J670" s="454">
        <v>709.46</v>
      </c>
      <c r="K670" s="455">
        <v>44753</v>
      </c>
      <c r="L670" s="455">
        <v>44757</v>
      </c>
      <c r="M670" t="e">
        <f>VLOOKUP(A670,#REF!,1,FALSE)</f>
        <v>#REF!</v>
      </c>
      <c r="N670">
        <f>VLOOKUP(A670,'REGISTRO ELEGIBLES(NOViG29MAYO'!$B$3:$Q$1031,1,FALSE)</f>
        <v>9432516</v>
      </c>
    </row>
    <row r="671" spans="1:14" ht="15.75">
      <c r="A671" s="451">
        <v>7174920</v>
      </c>
      <c r="B671" s="452" t="s">
        <v>2858</v>
      </c>
      <c r="C671" s="452">
        <v>620</v>
      </c>
      <c r="D671" s="453" t="s">
        <v>2854</v>
      </c>
      <c r="E671" s="454" t="s">
        <v>2370</v>
      </c>
      <c r="F671" s="454">
        <v>451.88</v>
      </c>
      <c r="G671" s="454">
        <v>157</v>
      </c>
      <c r="H671" s="454">
        <v>100</v>
      </c>
      <c r="I671" s="454">
        <v>0</v>
      </c>
      <c r="J671" s="454">
        <v>708.88</v>
      </c>
      <c r="K671" s="455">
        <v>44753</v>
      </c>
      <c r="L671" s="455">
        <v>44757</v>
      </c>
      <c r="M671" t="e">
        <f>VLOOKUP(A671,#REF!,1,FALSE)</f>
        <v>#REF!</v>
      </c>
      <c r="N671">
        <f>VLOOKUP(A671,'REGISTRO ELEGIBLES(NOViG29MAYO'!$B$3:$Q$1031,1,FALSE)</f>
        <v>7174920</v>
      </c>
    </row>
    <row r="672" spans="1:14" ht="15.75">
      <c r="A672" s="451">
        <v>24081372</v>
      </c>
      <c r="B672" s="452" t="s">
        <v>2859</v>
      </c>
      <c r="C672" s="452">
        <v>620</v>
      </c>
      <c r="D672" s="453" t="s">
        <v>2854</v>
      </c>
      <c r="E672" s="454" t="s">
        <v>2370</v>
      </c>
      <c r="F672" s="454">
        <v>437.07</v>
      </c>
      <c r="G672" s="454">
        <v>142</v>
      </c>
      <c r="H672" s="454">
        <v>100</v>
      </c>
      <c r="I672" s="454">
        <v>0</v>
      </c>
      <c r="J672" s="454">
        <v>679.07</v>
      </c>
      <c r="K672" s="455">
        <v>44753</v>
      </c>
      <c r="L672" s="455">
        <v>44757</v>
      </c>
      <c r="M672" t="e">
        <f>VLOOKUP(A672,#REF!,1,FALSE)</f>
        <v>#REF!</v>
      </c>
      <c r="N672">
        <f>VLOOKUP(A672,'REGISTRO ELEGIBLES(NOViG29MAYO'!$B$3:$Q$1031,1,FALSE)</f>
        <v>24081372</v>
      </c>
    </row>
    <row r="673" spans="1:14" ht="15.75">
      <c r="A673" s="451">
        <v>1055312801</v>
      </c>
      <c r="B673" s="452" t="s">
        <v>2860</v>
      </c>
      <c r="C673" s="452">
        <v>620</v>
      </c>
      <c r="D673" s="453" t="s">
        <v>2854</v>
      </c>
      <c r="E673" s="454" t="s">
        <v>2370</v>
      </c>
      <c r="F673" s="454">
        <v>451.88</v>
      </c>
      <c r="G673" s="454">
        <v>155</v>
      </c>
      <c r="H673" s="454">
        <v>43.17</v>
      </c>
      <c r="I673" s="454">
        <v>25</v>
      </c>
      <c r="J673" s="454">
        <v>675.05</v>
      </c>
      <c r="K673" s="455">
        <v>44753</v>
      </c>
      <c r="L673" s="455">
        <v>44757</v>
      </c>
      <c r="M673" t="e">
        <f>VLOOKUP(A673,#REF!,1,FALSE)</f>
        <v>#REF!</v>
      </c>
      <c r="N673">
        <f>VLOOKUP(A673,'REGISTRO ELEGIBLES(NOViG29MAYO'!$B$3:$Q$1031,1,FALSE)</f>
        <v>1055312801</v>
      </c>
    </row>
    <row r="674" spans="1:14" ht="15.75">
      <c r="A674" s="451">
        <v>24183344</v>
      </c>
      <c r="B674" s="452" t="s">
        <v>2861</v>
      </c>
      <c r="C674" s="452">
        <v>620</v>
      </c>
      <c r="D674" s="453" t="s">
        <v>2854</v>
      </c>
      <c r="E674" s="454" t="s">
        <v>2370</v>
      </c>
      <c r="F674" s="454">
        <v>348.26</v>
      </c>
      <c r="G674" s="454">
        <v>167.5</v>
      </c>
      <c r="H674" s="454">
        <v>100</v>
      </c>
      <c r="I674" s="454">
        <v>20</v>
      </c>
      <c r="J674" s="454">
        <v>635.76</v>
      </c>
      <c r="K674" s="455">
        <v>44753</v>
      </c>
      <c r="L674" s="455">
        <v>44757</v>
      </c>
      <c r="M674" t="e">
        <f>VLOOKUP(A674,#REF!,1,FALSE)</f>
        <v>#REF!</v>
      </c>
      <c r="N674">
        <f>VLOOKUP(A674,'REGISTRO ELEGIBLES(NOViG29MAYO'!$B$3:$Q$1031,1,FALSE)</f>
        <v>24183344</v>
      </c>
    </row>
    <row r="675" spans="1:14" ht="15.75">
      <c r="A675" s="451">
        <v>46670761</v>
      </c>
      <c r="B675" s="452" t="s">
        <v>2862</v>
      </c>
      <c r="C675" s="452">
        <v>620</v>
      </c>
      <c r="D675" s="453" t="s">
        <v>2854</v>
      </c>
      <c r="E675" s="454" t="s">
        <v>2370</v>
      </c>
      <c r="F675" s="454">
        <v>348.26</v>
      </c>
      <c r="G675" s="454">
        <v>156</v>
      </c>
      <c r="H675" s="454">
        <v>100</v>
      </c>
      <c r="I675" s="454">
        <v>30</v>
      </c>
      <c r="J675" s="454">
        <v>634.26</v>
      </c>
      <c r="K675" s="455">
        <v>44753</v>
      </c>
      <c r="L675" s="455">
        <v>44757</v>
      </c>
      <c r="M675" t="e">
        <f>VLOOKUP(A675,#REF!,1,FALSE)</f>
        <v>#REF!</v>
      </c>
      <c r="N675">
        <f>VLOOKUP(A675,'REGISTRO ELEGIBLES(NOViG29MAYO'!$B$3:$Q$1031,1,FALSE)</f>
        <v>46670761</v>
      </c>
    </row>
    <row r="676" spans="1:14" ht="15.75">
      <c r="A676" s="451">
        <v>1057412086</v>
      </c>
      <c r="B676" s="452" t="s">
        <v>2863</v>
      </c>
      <c r="C676" s="452">
        <v>620</v>
      </c>
      <c r="D676" s="453" t="s">
        <v>2854</v>
      </c>
      <c r="E676" s="454" t="s">
        <v>2370</v>
      </c>
      <c r="F676" s="454">
        <v>363.06</v>
      </c>
      <c r="G676" s="454">
        <v>162.5</v>
      </c>
      <c r="H676" s="454">
        <v>84.72</v>
      </c>
      <c r="I676" s="454">
        <v>10</v>
      </c>
      <c r="J676" s="454">
        <v>620.28</v>
      </c>
      <c r="K676" s="455">
        <v>44753</v>
      </c>
      <c r="L676" s="455">
        <v>44757</v>
      </c>
      <c r="M676" t="e">
        <f>VLOOKUP(A676,#REF!,1,FALSE)</f>
        <v>#REF!</v>
      </c>
      <c r="N676">
        <f>VLOOKUP(A676,'REGISTRO ELEGIBLES(NOViG29MAYO'!$B$3:$Q$1031,1,FALSE)</f>
        <v>1057412086</v>
      </c>
    </row>
    <row r="677" spans="1:14" ht="15.75">
      <c r="A677" s="451">
        <v>40038050</v>
      </c>
      <c r="B677" s="452" t="s">
        <v>2864</v>
      </c>
      <c r="C677" s="452">
        <v>620</v>
      </c>
      <c r="D677" s="453" t="s">
        <v>2854</v>
      </c>
      <c r="E677" s="454" t="s">
        <v>2370</v>
      </c>
      <c r="F677" s="454">
        <v>303.83999999999997</v>
      </c>
      <c r="G677" s="454">
        <v>159.5</v>
      </c>
      <c r="H677" s="454">
        <v>100</v>
      </c>
      <c r="I677" s="454">
        <v>50</v>
      </c>
      <c r="J677" s="454">
        <v>613.34</v>
      </c>
      <c r="K677" s="455">
        <v>44753</v>
      </c>
      <c r="L677" s="455">
        <v>44757</v>
      </c>
      <c r="M677" t="e">
        <f>VLOOKUP(A677,#REF!,1,FALSE)</f>
        <v>#REF!</v>
      </c>
      <c r="N677">
        <f>VLOOKUP(A677,'REGISTRO ELEGIBLES(NOViG29MAYO'!$B$3:$Q$1031,1,FALSE)</f>
        <v>40038050</v>
      </c>
    </row>
    <row r="678" spans="1:14" ht="15.75">
      <c r="A678" s="451">
        <v>24100095</v>
      </c>
      <c r="B678" s="452" t="s">
        <v>2865</v>
      </c>
      <c r="C678" s="452">
        <v>620</v>
      </c>
      <c r="D678" s="453" t="s">
        <v>2854</v>
      </c>
      <c r="E678" s="454" t="s">
        <v>2370</v>
      </c>
      <c r="F678" s="454">
        <v>303.83999999999997</v>
      </c>
      <c r="G678" s="454">
        <v>162.5</v>
      </c>
      <c r="H678" s="454">
        <v>100</v>
      </c>
      <c r="I678" s="454">
        <v>40</v>
      </c>
      <c r="J678" s="454">
        <v>606.34</v>
      </c>
      <c r="K678" s="455">
        <v>44753</v>
      </c>
      <c r="L678" s="455">
        <v>44757</v>
      </c>
      <c r="M678" t="e">
        <f>VLOOKUP(A678,#REF!,1,FALSE)</f>
        <v>#REF!</v>
      </c>
      <c r="N678">
        <f>VLOOKUP(A678,'REGISTRO ELEGIBLES(NOViG29MAYO'!$B$3:$Q$1031,1,FALSE)</f>
        <v>24100095</v>
      </c>
    </row>
    <row r="679" spans="1:14" ht="15.75">
      <c r="A679" s="451">
        <v>1140818452</v>
      </c>
      <c r="B679" s="452" t="s">
        <v>2866</v>
      </c>
      <c r="C679" s="452">
        <v>620</v>
      </c>
      <c r="D679" s="453" t="s">
        <v>2854</v>
      </c>
      <c r="E679" s="454" t="s">
        <v>2370</v>
      </c>
      <c r="F679" s="454">
        <v>348.26</v>
      </c>
      <c r="G679" s="454">
        <v>156.5</v>
      </c>
      <c r="H679" s="454">
        <v>100</v>
      </c>
      <c r="I679" s="454">
        <v>0</v>
      </c>
      <c r="J679" s="454">
        <v>604.76</v>
      </c>
      <c r="K679" s="455">
        <v>44753</v>
      </c>
      <c r="L679" s="455">
        <v>44757</v>
      </c>
      <c r="M679" t="e">
        <f>VLOOKUP(A679,#REF!,1,FALSE)</f>
        <v>#REF!</v>
      </c>
      <c r="N679">
        <f>VLOOKUP(A679,'REGISTRO ELEGIBLES(NOViG29MAYO'!$B$3:$Q$1031,1,FALSE)</f>
        <v>1140818452</v>
      </c>
    </row>
    <row r="680" spans="1:14" ht="15.75">
      <c r="A680" s="451">
        <v>6773580</v>
      </c>
      <c r="B680" s="452" t="s">
        <v>2867</v>
      </c>
      <c r="C680" s="452">
        <v>620</v>
      </c>
      <c r="D680" s="453" t="s">
        <v>2854</v>
      </c>
      <c r="E680" s="454" t="s">
        <v>2370</v>
      </c>
      <c r="F680" s="454">
        <v>318.64999999999998</v>
      </c>
      <c r="G680" s="454">
        <v>157.5</v>
      </c>
      <c r="H680" s="454">
        <v>100</v>
      </c>
      <c r="I680" s="454">
        <v>0</v>
      </c>
      <c r="J680" s="454">
        <v>576.15</v>
      </c>
      <c r="K680" s="455">
        <v>44753</v>
      </c>
      <c r="L680" s="455">
        <v>44757</v>
      </c>
      <c r="M680" t="e">
        <f>VLOOKUP(A680,#REF!,1,FALSE)</f>
        <v>#REF!</v>
      </c>
      <c r="N680">
        <f>VLOOKUP(A680,'REGISTRO ELEGIBLES(NOViG29MAYO'!$B$3:$Q$1031,1,FALSE)</f>
        <v>6773580</v>
      </c>
    </row>
    <row r="681" spans="1:14" ht="15.75">
      <c r="A681" s="451">
        <v>1049629689</v>
      </c>
      <c r="B681" s="452" t="s">
        <v>2868</v>
      </c>
      <c r="C681" s="452">
        <v>620</v>
      </c>
      <c r="D681" s="453" t="s">
        <v>2854</v>
      </c>
      <c r="E681" s="454" t="s">
        <v>2370</v>
      </c>
      <c r="F681" s="454">
        <v>348.26</v>
      </c>
      <c r="G681" s="454">
        <v>126</v>
      </c>
      <c r="H681" s="454">
        <v>79.11</v>
      </c>
      <c r="I681" s="454">
        <v>20</v>
      </c>
      <c r="J681" s="454">
        <v>573.37</v>
      </c>
      <c r="K681" s="455">
        <v>44753</v>
      </c>
      <c r="L681" s="455">
        <v>44757</v>
      </c>
      <c r="M681" t="e">
        <f>VLOOKUP(A681,#REF!,1,FALSE)</f>
        <v>#REF!</v>
      </c>
      <c r="N681">
        <f>VLOOKUP(A681,'REGISTRO ELEGIBLES(NOViG29MAYO'!$B$3:$Q$1031,1,FALSE)</f>
        <v>1049629689</v>
      </c>
    </row>
    <row r="682" spans="1:14" ht="15.75">
      <c r="A682" s="451">
        <v>38144265</v>
      </c>
      <c r="B682" s="452" t="s">
        <v>2869</v>
      </c>
      <c r="C682" s="452">
        <v>620</v>
      </c>
      <c r="D682" s="453" t="s">
        <v>2854</v>
      </c>
      <c r="E682" s="454" t="s">
        <v>2370</v>
      </c>
      <c r="F682" s="454">
        <v>363.06</v>
      </c>
      <c r="G682" s="454">
        <v>176</v>
      </c>
      <c r="H682" s="454">
        <v>13.28</v>
      </c>
      <c r="I682" s="454">
        <v>20</v>
      </c>
      <c r="J682" s="454">
        <v>572.34</v>
      </c>
      <c r="K682" s="455">
        <v>44753</v>
      </c>
      <c r="L682" s="455">
        <v>44757</v>
      </c>
      <c r="M682" t="e">
        <f>VLOOKUP(A682,#REF!,1,FALSE)</f>
        <v>#REF!</v>
      </c>
      <c r="N682">
        <f>VLOOKUP(A682,'REGISTRO ELEGIBLES(NOViG29MAYO'!$B$3:$Q$1031,1,FALSE)</f>
        <v>38144265</v>
      </c>
    </row>
    <row r="683" spans="1:14" ht="15.75">
      <c r="A683" s="451">
        <v>1052386079</v>
      </c>
      <c r="B683" s="452" t="s">
        <v>2870</v>
      </c>
      <c r="C683" s="452">
        <v>620</v>
      </c>
      <c r="D683" s="453" t="s">
        <v>2854</v>
      </c>
      <c r="E683" s="454" t="s">
        <v>2370</v>
      </c>
      <c r="F683" s="454">
        <v>333.45</v>
      </c>
      <c r="G683" s="454">
        <v>156</v>
      </c>
      <c r="H683" s="454">
        <v>81.78</v>
      </c>
      <c r="I683" s="454">
        <v>0</v>
      </c>
      <c r="J683" s="454">
        <v>571.23</v>
      </c>
      <c r="K683" s="455">
        <v>44753</v>
      </c>
      <c r="L683" s="455">
        <v>44757</v>
      </c>
      <c r="M683" t="e">
        <f>VLOOKUP(A683,#REF!,1,FALSE)</f>
        <v>#REF!</v>
      </c>
      <c r="N683">
        <f>VLOOKUP(A683,'REGISTRO ELEGIBLES(NOViG29MAYO'!$B$3:$Q$1031,1,FALSE)</f>
        <v>1052386079</v>
      </c>
    </row>
    <row r="684" spans="1:14" ht="15.75">
      <c r="A684" s="451">
        <v>33677203</v>
      </c>
      <c r="B684" s="452" t="s">
        <v>2871</v>
      </c>
      <c r="C684" s="452">
        <v>620</v>
      </c>
      <c r="D684" s="453" t="s">
        <v>2854</v>
      </c>
      <c r="E684" s="454" t="s">
        <v>2370</v>
      </c>
      <c r="F684" s="454">
        <v>377.87</v>
      </c>
      <c r="G684" s="454">
        <v>152</v>
      </c>
      <c r="H684" s="454">
        <v>31.17</v>
      </c>
      <c r="I684" s="454">
        <v>5</v>
      </c>
      <c r="J684" s="454">
        <v>566.04</v>
      </c>
      <c r="K684" s="455">
        <v>44753</v>
      </c>
      <c r="L684" s="455">
        <v>44757</v>
      </c>
      <c r="M684" t="e">
        <f>VLOOKUP(A684,#REF!,1,FALSE)</f>
        <v>#REF!</v>
      </c>
      <c r="N684">
        <f>VLOOKUP(A684,'REGISTRO ELEGIBLES(NOViG29MAYO'!$B$3:$Q$1031,1,FALSE)</f>
        <v>33677203</v>
      </c>
    </row>
    <row r="685" spans="1:14" ht="15.75">
      <c r="A685" s="451">
        <v>24050384</v>
      </c>
      <c r="B685" s="452" t="s">
        <v>2872</v>
      </c>
      <c r="C685" s="452">
        <v>620</v>
      </c>
      <c r="D685" s="453" t="s">
        <v>2854</v>
      </c>
      <c r="E685" s="454" t="s">
        <v>2370</v>
      </c>
      <c r="F685" s="454">
        <v>303.83999999999997</v>
      </c>
      <c r="G685" s="454">
        <v>163</v>
      </c>
      <c r="H685" s="454">
        <v>91.34</v>
      </c>
      <c r="I685" s="454">
        <v>5</v>
      </c>
      <c r="J685" s="454">
        <v>563.17999999999995</v>
      </c>
      <c r="K685" s="455">
        <v>44753</v>
      </c>
      <c r="L685" s="455">
        <v>44757</v>
      </c>
      <c r="M685" t="e">
        <f>VLOOKUP(A685,#REF!,1,FALSE)</f>
        <v>#REF!</v>
      </c>
      <c r="N685">
        <f>VLOOKUP(A685,'REGISTRO ELEGIBLES(NOViG29MAYO'!$B$3:$Q$1031,1,FALSE)</f>
        <v>24050384</v>
      </c>
    </row>
    <row r="686" spans="1:14" ht="15.75">
      <c r="A686" s="451">
        <v>1056075351</v>
      </c>
      <c r="B686" s="452" t="s">
        <v>2873</v>
      </c>
      <c r="C686" s="452">
        <v>620</v>
      </c>
      <c r="D686" s="453" t="s">
        <v>2854</v>
      </c>
      <c r="E686" s="454" t="s">
        <v>2370</v>
      </c>
      <c r="F686" s="454">
        <v>348.26</v>
      </c>
      <c r="G686" s="454">
        <v>142</v>
      </c>
      <c r="H686" s="454">
        <v>54.28</v>
      </c>
      <c r="I686" s="454">
        <v>0</v>
      </c>
      <c r="J686" s="454">
        <v>544.54</v>
      </c>
      <c r="K686" s="455">
        <v>44753</v>
      </c>
      <c r="L686" s="455">
        <v>44757</v>
      </c>
      <c r="M686" t="e">
        <f>VLOOKUP(A686,#REF!,1,FALSE)</f>
        <v>#REF!</v>
      </c>
      <c r="N686">
        <f>VLOOKUP(A686,'REGISTRO ELEGIBLES(NOViG29MAYO'!$B$3:$Q$1031,1,FALSE)</f>
        <v>1056075351</v>
      </c>
    </row>
    <row r="687" spans="1:14" ht="15.75">
      <c r="A687" s="451">
        <v>23965263</v>
      </c>
      <c r="B687" s="452" t="s">
        <v>2874</v>
      </c>
      <c r="C687" s="452">
        <v>620</v>
      </c>
      <c r="D687" s="453" t="s">
        <v>2854</v>
      </c>
      <c r="E687" s="454" t="s">
        <v>2370</v>
      </c>
      <c r="F687" s="454">
        <v>303.83999999999997</v>
      </c>
      <c r="G687" s="454">
        <v>140.5</v>
      </c>
      <c r="H687" s="454">
        <v>100</v>
      </c>
      <c r="I687" s="454">
        <v>0</v>
      </c>
      <c r="J687" s="454">
        <v>544.34</v>
      </c>
      <c r="K687" s="455">
        <v>44753</v>
      </c>
      <c r="L687" s="455">
        <v>44757</v>
      </c>
      <c r="M687" t="e">
        <f>VLOOKUP(A687,#REF!,1,FALSE)</f>
        <v>#REF!</v>
      </c>
      <c r="N687">
        <f>VLOOKUP(A687,'REGISTRO ELEGIBLES(NOViG29MAYO'!$B$3:$Q$1031,1,FALSE)</f>
        <v>23965263</v>
      </c>
    </row>
    <row r="688" spans="1:14" ht="15.75">
      <c r="A688" s="451">
        <v>7365167</v>
      </c>
      <c r="B688" s="452" t="s">
        <v>2875</v>
      </c>
      <c r="C688" s="452">
        <v>620</v>
      </c>
      <c r="D688" s="453" t="s">
        <v>2854</v>
      </c>
      <c r="E688" s="454" t="s">
        <v>2370</v>
      </c>
      <c r="F688" s="454">
        <v>333.45</v>
      </c>
      <c r="G688" s="454">
        <v>157.5</v>
      </c>
      <c r="H688" s="454">
        <v>37.22</v>
      </c>
      <c r="I688" s="454">
        <v>0</v>
      </c>
      <c r="J688" s="454">
        <v>528.16999999999996</v>
      </c>
      <c r="K688" s="455">
        <v>44753</v>
      </c>
      <c r="L688" s="455">
        <v>44757</v>
      </c>
      <c r="M688" t="e">
        <f>VLOOKUP(A688,#REF!,1,FALSE)</f>
        <v>#REF!</v>
      </c>
      <c r="N688">
        <f>VLOOKUP(A688,'REGISTRO ELEGIBLES(NOViG29MAYO'!$B$3:$Q$1031,1,FALSE)</f>
        <v>7365167</v>
      </c>
    </row>
    <row r="689" spans="1:14" ht="15.75">
      <c r="A689" s="451">
        <v>74327385</v>
      </c>
      <c r="B689" s="452" t="s">
        <v>2876</v>
      </c>
      <c r="C689" s="452">
        <v>620</v>
      </c>
      <c r="D689" s="453" t="s">
        <v>2854</v>
      </c>
      <c r="E689" s="454" t="s">
        <v>2370</v>
      </c>
      <c r="F689" s="454">
        <v>303.83999999999997</v>
      </c>
      <c r="G689" s="454">
        <v>69</v>
      </c>
      <c r="H689" s="454">
        <v>100</v>
      </c>
      <c r="I689" s="454">
        <v>40</v>
      </c>
      <c r="J689" s="454">
        <v>512.84</v>
      </c>
      <c r="K689" s="455">
        <v>44753</v>
      </c>
      <c r="L689" s="455">
        <v>44757</v>
      </c>
      <c r="M689" t="e">
        <f>VLOOKUP(A689,#REF!,1,FALSE)</f>
        <v>#REF!</v>
      </c>
      <c r="N689">
        <f>VLOOKUP(A689,'REGISTRO ELEGIBLES(NOViG29MAYO'!$B$3:$Q$1031,1,FALSE)</f>
        <v>74327385</v>
      </c>
    </row>
    <row r="690" spans="1:14" ht="15.75">
      <c r="A690" s="451">
        <v>1052021161</v>
      </c>
      <c r="B690" s="452" t="s">
        <v>2877</v>
      </c>
      <c r="C690" s="452">
        <v>620</v>
      </c>
      <c r="D690" s="453" t="s">
        <v>2854</v>
      </c>
      <c r="E690" s="454" t="s">
        <v>2370</v>
      </c>
      <c r="F690" s="454">
        <v>318.64999999999998</v>
      </c>
      <c r="G690" s="454">
        <v>163.5</v>
      </c>
      <c r="H690" s="454">
        <v>12.67</v>
      </c>
      <c r="I690" s="454">
        <v>0</v>
      </c>
      <c r="J690" s="454">
        <v>494.82</v>
      </c>
      <c r="K690" s="455">
        <v>44753</v>
      </c>
      <c r="L690" s="455">
        <v>44757</v>
      </c>
      <c r="M690" t="e">
        <f>VLOOKUP(A690,#REF!,1,FALSE)</f>
        <v>#REF!</v>
      </c>
      <c r="N690">
        <f>VLOOKUP(A690,'REGISTRO ELEGIBLES(NOViG29MAYO'!$B$3:$Q$1031,1,FALSE)</f>
        <v>1052021161</v>
      </c>
    </row>
    <row r="691" spans="1:14" ht="15.75">
      <c r="A691" s="451">
        <v>1057596612</v>
      </c>
      <c r="B691" s="452" t="s">
        <v>126</v>
      </c>
      <c r="C691" s="452">
        <v>620</v>
      </c>
      <c r="D691" s="453" t="s">
        <v>2854</v>
      </c>
      <c r="E691" s="454" t="s">
        <v>2370</v>
      </c>
      <c r="F691" s="454">
        <v>318.64999999999998</v>
      </c>
      <c r="G691" s="454">
        <v>140</v>
      </c>
      <c r="H691" s="454">
        <v>32.28</v>
      </c>
      <c r="I691" s="454">
        <v>0</v>
      </c>
      <c r="J691" s="454">
        <v>490.93</v>
      </c>
      <c r="K691" s="455">
        <v>44753</v>
      </c>
      <c r="L691" s="455">
        <v>44757</v>
      </c>
      <c r="M691" t="e">
        <f>VLOOKUP(A691,#REF!,1,FALSE)</f>
        <v>#REF!</v>
      </c>
      <c r="N691">
        <f>VLOOKUP(A691,'REGISTRO ELEGIBLES(NOViG29MAYO'!$B$3:$Q$1031,1,FALSE)</f>
        <v>1057596612</v>
      </c>
    </row>
    <row r="692" spans="1:14" ht="15.75">
      <c r="A692" s="451">
        <v>40026442</v>
      </c>
      <c r="B692" s="452" t="s">
        <v>234</v>
      </c>
      <c r="C692" s="452">
        <v>621</v>
      </c>
      <c r="D692" s="453" t="s">
        <v>2878</v>
      </c>
      <c r="E692" s="454" t="s">
        <v>2370</v>
      </c>
      <c r="F692" s="454">
        <v>550.82000000000005</v>
      </c>
      <c r="G692" s="454">
        <v>161</v>
      </c>
      <c r="H692" s="454">
        <v>100</v>
      </c>
      <c r="I692" s="454">
        <v>30</v>
      </c>
      <c r="J692" s="454">
        <v>841.82</v>
      </c>
      <c r="K692" s="455">
        <v>44753</v>
      </c>
      <c r="L692" s="455">
        <v>44757</v>
      </c>
      <c r="M692" t="e">
        <f>VLOOKUP(A692,#REF!,1,FALSE)</f>
        <v>#REF!</v>
      </c>
      <c r="N692">
        <f>VLOOKUP(A692,'REGISTRO ELEGIBLES(NOViG29MAYO'!$B$3:$Q$1031,1,FALSE)</f>
        <v>40026442</v>
      </c>
    </row>
    <row r="693" spans="1:14" ht="15.75">
      <c r="A693" s="451">
        <v>1049646182</v>
      </c>
      <c r="B693" s="452" t="s">
        <v>2879</v>
      </c>
      <c r="C693" s="452">
        <v>621</v>
      </c>
      <c r="D693" s="453" t="s">
        <v>2878</v>
      </c>
      <c r="E693" s="454" t="s">
        <v>2370</v>
      </c>
      <c r="F693" s="454">
        <v>521.03</v>
      </c>
      <c r="G693" s="454">
        <v>165.5</v>
      </c>
      <c r="H693" s="454">
        <v>81.45</v>
      </c>
      <c r="I693" s="454">
        <v>20</v>
      </c>
      <c r="J693" s="454">
        <v>787.98</v>
      </c>
      <c r="K693" s="455">
        <v>44753</v>
      </c>
      <c r="L693" s="455">
        <v>44757</v>
      </c>
      <c r="M693" t="e">
        <f>VLOOKUP(A693,#REF!,1,FALSE)</f>
        <v>#REF!</v>
      </c>
      <c r="N693">
        <f>VLOOKUP(A693,'REGISTRO ELEGIBLES(NOViG29MAYO'!$B$3:$Q$1031,1,FALSE)</f>
        <v>1049646182</v>
      </c>
    </row>
    <row r="694" spans="1:14" ht="15.75">
      <c r="A694" s="451">
        <v>7186796</v>
      </c>
      <c r="B694" s="452" t="s">
        <v>2880</v>
      </c>
      <c r="C694" s="452">
        <v>621</v>
      </c>
      <c r="D694" s="453" t="s">
        <v>2878</v>
      </c>
      <c r="E694" s="454" t="s">
        <v>2370</v>
      </c>
      <c r="F694" s="454">
        <v>446.55</v>
      </c>
      <c r="G694" s="454">
        <v>147.5</v>
      </c>
      <c r="H694" s="454">
        <v>100</v>
      </c>
      <c r="I694" s="454">
        <v>40</v>
      </c>
      <c r="J694" s="454">
        <v>734.05</v>
      </c>
      <c r="K694" s="455">
        <v>44753</v>
      </c>
      <c r="L694" s="455">
        <v>44757</v>
      </c>
      <c r="M694" t="e">
        <f>VLOOKUP(A694,#REF!,1,FALSE)</f>
        <v>#REF!</v>
      </c>
      <c r="N694">
        <f>VLOOKUP(A694,'REGISTRO ELEGIBLES(NOViG29MAYO'!$B$3:$Q$1031,1,FALSE)</f>
        <v>7186796</v>
      </c>
    </row>
    <row r="695" spans="1:14" ht="15.75">
      <c r="A695" s="451">
        <v>1049640018</v>
      </c>
      <c r="B695" s="452" t="s">
        <v>2881</v>
      </c>
      <c r="C695" s="452">
        <v>621</v>
      </c>
      <c r="D695" s="453" t="s">
        <v>2878</v>
      </c>
      <c r="E695" s="454" t="s">
        <v>2370</v>
      </c>
      <c r="F695" s="454">
        <v>446.55</v>
      </c>
      <c r="G695" s="454">
        <v>151.5</v>
      </c>
      <c r="H695" s="454">
        <v>86.84</v>
      </c>
      <c r="I695" s="454">
        <v>40</v>
      </c>
      <c r="J695" s="454">
        <v>724.89</v>
      </c>
      <c r="K695" s="455">
        <v>44753</v>
      </c>
      <c r="L695" s="455">
        <v>44757</v>
      </c>
      <c r="M695" t="e">
        <f>VLOOKUP(A695,#REF!,1,FALSE)</f>
        <v>#REF!</v>
      </c>
      <c r="N695">
        <f>VLOOKUP(A695,'REGISTRO ELEGIBLES(NOViG29MAYO'!$B$3:$Q$1031,1,FALSE)</f>
        <v>1049640018</v>
      </c>
    </row>
    <row r="696" spans="1:14" ht="15.75">
      <c r="A696" s="451">
        <v>1049642281</v>
      </c>
      <c r="B696" s="452" t="s">
        <v>2882</v>
      </c>
      <c r="C696" s="452">
        <v>621</v>
      </c>
      <c r="D696" s="453" t="s">
        <v>2878</v>
      </c>
      <c r="E696" s="454" t="s">
        <v>2370</v>
      </c>
      <c r="F696" s="454">
        <v>491.24</v>
      </c>
      <c r="G696" s="454">
        <v>157</v>
      </c>
      <c r="H696" s="454">
        <v>53.72</v>
      </c>
      <c r="I696" s="454">
        <v>20</v>
      </c>
      <c r="J696" s="454">
        <v>721.96</v>
      </c>
      <c r="K696" s="455">
        <v>44753</v>
      </c>
      <c r="L696" s="455">
        <v>44757</v>
      </c>
      <c r="M696" t="e">
        <f>VLOOKUP(A696,#REF!,1,FALSE)</f>
        <v>#REF!</v>
      </c>
      <c r="N696">
        <f>VLOOKUP(A696,'REGISTRO ELEGIBLES(NOViG29MAYO'!$B$3:$Q$1031,1,FALSE)</f>
        <v>1049642281</v>
      </c>
    </row>
    <row r="697" spans="1:14" ht="15.75">
      <c r="A697" s="451">
        <v>1049617519</v>
      </c>
      <c r="B697" s="452" t="s">
        <v>2883</v>
      </c>
      <c r="C697" s="452">
        <v>621</v>
      </c>
      <c r="D697" s="453" t="s">
        <v>2878</v>
      </c>
      <c r="E697" s="454" t="s">
        <v>2370</v>
      </c>
      <c r="F697" s="454">
        <v>521.03</v>
      </c>
      <c r="G697" s="454">
        <v>152.5</v>
      </c>
      <c r="H697" s="454">
        <v>13.33</v>
      </c>
      <c r="I697" s="454">
        <v>35</v>
      </c>
      <c r="J697" s="454">
        <v>721.86</v>
      </c>
      <c r="K697" s="455">
        <v>44753</v>
      </c>
      <c r="L697" s="455">
        <v>44757</v>
      </c>
      <c r="M697" t="e">
        <f>VLOOKUP(A697,#REF!,1,FALSE)</f>
        <v>#REF!</v>
      </c>
      <c r="N697">
        <f>VLOOKUP(A697,'REGISTRO ELEGIBLES(NOViG29MAYO'!$B$3:$Q$1031,1,FALSE)</f>
        <v>1049617519</v>
      </c>
    </row>
    <row r="698" spans="1:14" ht="15.75">
      <c r="A698" s="451">
        <v>1049646737</v>
      </c>
      <c r="B698" s="452" t="s">
        <v>2884</v>
      </c>
      <c r="C698" s="452">
        <v>621</v>
      </c>
      <c r="D698" s="453" t="s">
        <v>2878</v>
      </c>
      <c r="E698" s="454" t="s">
        <v>2370</v>
      </c>
      <c r="F698" s="454">
        <v>535.91999999999996</v>
      </c>
      <c r="G698" s="454">
        <v>147.5</v>
      </c>
      <c r="H698" s="454">
        <v>24.33</v>
      </c>
      <c r="I698" s="454">
        <v>0</v>
      </c>
      <c r="J698" s="454">
        <v>707.75</v>
      </c>
      <c r="K698" s="455">
        <v>44753</v>
      </c>
      <c r="L698" s="455">
        <v>44757</v>
      </c>
      <c r="M698" t="e">
        <f>VLOOKUP(A698,#REF!,1,FALSE)</f>
        <v>#REF!</v>
      </c>
      <c r="N698">
        <f>VLOOKUP(A698,'REGISTRO ELEGIBLES(NOViG29MAYO'!$B$3:$Q$1031,1,FALSE)</f>
        <v>1049646737</v>
      </c>
    </row>
    <row r="699" spans="1:14" ht="15.75">
      <c r="A699" s="451">
        <v>13543975</v>
      </c>
      <c r="B699" s="452" t="s">
        <v>2885</v>
      </c>
      <c r="C699" s="452">
        <v>621</v>
      </c>
      <c r="D699" s="453" t="s">
        <v>2878</v>
      </c>
      <c r="E699" s="454" t="s">
        <v>2370</v>
      </c>
      <c r="F699" s="454">
        <v>476.34</v>
      </c>
      <c r="G699" s="454">
        <v>158</v>
      </c>
      <c r="H699" s="454">
        <v>49</v>
      </c>
      <c r="I699" s="454">
        <v>5</v>
      </c>
      <c r="J699" s="454">
        <v>688.34</v>
      </c>
      <c r="K699" s="455">
        <v>44753</v>
      </c>
      <c r="L699" s="455">
        <v>44757</v>
      </c>
      <c r="M699" t="e">
        <f>VLOOKUP(A699,#REF!,1,FALSE)</f>
        <v>#REF!</v>
      </c>
      <c r="N699">
        <f>VLOOKUP(A699,'REGISTRO ELEGIBLES(NOViG29MAYO'!$B$3:$Q$1031,1,FALSE)</f>
        <v>13543975</v>
      </c>
    </row>
    <row r="700" spans="1:14" ht="15.75">
      <c r="A700" s="451">
        <v>1101178247</v>
      </c>
      <c r="B700" s="452" t="s">
        <v>2886</v>
      </c>
      <c r="C700" s="452">
        <v>621</v>
      </c>
      <c r="D700" s="453" t="s">
        <v>2878</v>
      </c>
      <c r="E700" s="454" t="s">
        <v>2370</v>
      </c>
      <c r="F700" s="454">
        <v>521.03</v>
      </c>
      <c r="G700" s="454">
        <v>139</v>
      </c>
      <c r="H700" s="454">
        <v>2.5</v>
      </c>
      <c r="I700" s="454">
        <v>20</v>
      </c>
      <c r="J700" s="454">
        <v>682.53</v>
      </c>
      <c r="K700" s="455">
        <v>44753</v>
      </c>
      <c r="L700" s="455">
        <v>44757</v>
      </c>
      <c r="M700" t="e">
        <f>VLOOKUP(A700,#REF!,1,FALSE)</f>
        <v>#REF!</v>
      </c>
      <c r="N700">
        <f>VLOOKUP(A700,'REGISTRO ELEGIBLES(NOViG29MAYO'!$B$3:$Q$1031,1,FALSE)</f>
        <v>1101178247</v>
      </c>
    </row>
    <row r="701" spans="1:14" ht="15.75">
      <c r="A701" s="451">
        <v>40049344</v>
      </c>
      <c r="B701" s="452" t="s">
        <v>2887</v>
      </c>
      <c r="C701" s="452">
        <v>621</v>
      </c>
      <c r="D701" s="453" t="s">
        <v>2878</v>
      </c>
      <c r="E701" s="454" t="s">
        <v>2370</v>
      </c>
      <c r="F701" s="454">
        <v>416.76</v>
      </c>
      <c r="G701" s="454">
        <v>155</v>
      </c>
      <c r="H701" s="454">
        <v>100</v>
      </c>
      <c r="I701" s="454">
        <v>10</v>
      </c>
      <c r="J701" s="454">
        <v>681.76</v>
      </c>
      <c r="K701" s="455">
        <v>44753</v>
      </c>
      <c r="L701" s="455">
        <v>44757</v>
      </c>
      <c r="M701" t="e">
        <f>VLOOKUP(A701,#REF!,1,FALSE)</f>
        <v>#REF!</v>
      </c>
      <c r="N701">
        <f>VLOOKUP(A701,'REGISTRO ELEGIBLES(NOViG29MAYO'!$B$3:$Q$1031,1,FALSE)</f>
        <v>40049344</v>
      </c>
    </row>
    <row r="702" spans="1:14" ht="15.75">
      <c r="A702" s="451">
        <v>1055274726</v>
      </c>
      <c r="B702" s="452" t="s">
        <v>2888</v>
      </c>
      <c r="C702" s="452">
        <v>621</v>
      </c>
      <c r="D702" s="453" t="s">
        <v>2878</v>
      </c>
      <c r="E702" s="454" t="s">
        <v>2370</v>
      </c>
      <c r="F702" s="454">
        <v>446.55</v>
      </c>
      <c r="G702" s="454">
        <v>157.5</v>
      </c>
      <c r="H702" s="454">
        <v>77.66</v>
      </c>
      <c r="I702" s="454">
        <v>0</v>
      </c>
      <c r="J702" s="454">
        <v>681.71</v>
      </c>
      <c r="K702" s="455">
        <v>44753</v>
      </c>
      <c r="L702" s="455">
        <v>44757</v>
      </c>
      <c r="M702" t="e">
        <f>VLOOKUP(A702,#REF!,1,FALSE)</f>
        <v>#REF!</v>
      </c>
      <c r="N702">
        <f>VLOOKUP(A702,'REGISTRO ELEGIBLES(NOViG29MAYO'!$B$3:$Q$1031,1,FALSE)</f>
        <v>1055274726</v>
      </c>
    </row>
    <row r="703" spans="1:14" ht="15.75">
      <c r="A703" s="451">
        <v>1002328858</v>
      </c>
      <c r="B703" s="452" t="s">
        <v>2889</v>
      </c>
      <c r="C703" s="452">
        <v>621</v>
      </c>
      <c r="D703" s="453" t="s">
        <v>2878</v>
      </c>
      <c r="E703" s="454" t="s">
        <v>2370</v>
      </c>
      <c r="F703" s="454">
        <v>416.76</v>
      </c>
      <c r="G703" s="454">
        <v>165</v>
      </c>
      <c r="H703" s="454">
        <v>71.83</v>
      </c>
      <c r="I703" s="454">
        <v>25</v>
      </c>
      <c r="J703" s="454">
        <v>678.59</v>
      </c>
      <c r="K703" s="455">
        <v>44753</v>
      </c>
      <c r="L703" s="455">
        <v>44757</v>
      </c>
      <c r="M703" t="e">
        <f>VLOOKUP(A703,#REF!,1,FALSE)</f>
        <v>#REF!</v>
      </c>
      <c r="N703">
        <f>VLOOKUP(A703,'REGISTRO ELEGIBLES(NOViG29MAYO'!$B$3:$Q$1031,1,FALSE)</f>
        <v>1002328858</v>
      </c>
    </row>
    <row r="704" spans="1:14" ht="15.75">
      <c r="A704" s="451">
        <v>46387596</v>
      </c>
      <c r="B704" s="452" t="s">
        <v>240</v>
      </c>
      <c r="C704" s="452">
        <v>621</v>
      </c>
      <c r="D704" s="453" t="s">
        <v>2878</v>
      </c>
      <c r="E704" s="454" t="s">
        <v>2370</v>
      </c>
      <c r="F704" s="454">
        <v>372.08</v>
      </c>
      <c r="G704" s="454">
        <v>165.5</v>
      </c>
      <c r="H704" s="454">
        <v>100</v>
      </c>
      <c r="I704" s="454">
        <v>40</v>
      </c>
      <c r="J704" s="454">
        <v>677.58</v>
      </c>
      <c r="K704" s="455">
        <v>44753</v>
      </c>
      <c r="L704" s="455">
        <v>44757</v>
      </c>
      <c r="M704" t="e">
        <f>VLOOKUP(A704,#REF!,1,FALSE)</f>
        <v>#REF!</v>
      </c>
      <c r="N704">
        <f>VLOOKUP(A704,'REGISTRO ELEGIBLES(NOViG29MAYO'!$B$3:$Q$1031,1,FALSE)</f>
        <v>46387596</v>
      </c>
    </row>
    <row r="705" spans="1:14" ht="15.75">
      <c r="A705" s="451">
        <v>23782631</v>
      </c>
      <c r="B705" s="452" t="s">
        <v>2890</v>
      </c>
      <c r="C705" s="452">
        <v>621</v>
      </c>
      <c r="D705" s="453" t="s">
        <v>2878</v>
      </c>
      <c r="E705" s="454" t="s">
        <v>2370</v>
      </c>
      <c r="F705" s="454">
        <v>386.97</v>
      </c>
      <c r="G705" s="454">
        <v>151.5</v>
      </c>
      <c r="H705" s="454">
        <v>100</v>
      </c>
      <c r="I705" s="454">
        <v>35</v>
      </c>
      <c r="J705" s="454">
        <v>673.47</v>
      </c>
      <c r="K705" s="455">
        <v>44753</v>
      </c>
      <c r="L705" s="455">
        <v>44757</v>
      </c>
      <c r="M705" t="e">
        <f>VLOOKUP(A705,#REF!,1,FALSE)</f>
        <v>#REF!</v>
      </c>
      <c r="N705" t="e">
        <f>VLOOKUP(A705,'REGISTRO ELEGIBLES(NOViG29MAYO'!$B$3:$Q$1031,1,FALSE)</f>
        <v>#N/A</v>
      </c>
    </row>
    <row r="706" spans="1:14" ht="15.75">
      <c r="A706" s="451">
        <v>1049641297</v>
      </c>
      <c r="B706" s="452" t="s">
        <v>2891</v>
      </c>
      <c r="C706" s="452">
        <v>621</v>
      </c>
      <c r="D706" s="453" t="s">
        <v>2878</v>
      </c>
      <c r="E706" s="454" t="s">
        <v>2370</v>
      </c>
      <c r="F706" s="454">
        <v>461.45</v>
      </c>
      <c r="G706" s="454">
        <v>152</v>
      </c>
      <c r="H706" s="454">
        <v>5.39</v>
      </c>
      <c r="I706" s="454">
        <v>50</v>
      </c>
      <c r="J706" s="454">
        <v>668.84</v>
      </c>
      <c r="K706" s="455">
        <v>44753</v>
      </c>
      <c r="L706" s="455">
        <v>44757</v>
      </c>
      <c r="M706" t="e">
        <f>VLOOKUP(A706,#REF!,1,FALSE)</f>
        <v>#REF!</v>
      </c>
      <c r="N706">
        <f>VLOOKUP(A706,'REGISTRO ELEGIBLES(NOViG29MAYO'!$B$3:$Q$1031,1,FALSE)</f>
        <v>1049641297</v>
      </c>
    </row>
    <row r="707" spans="1:14" ht="15.75">
      <c r="A707" s="451">
        <v>1057585470</v>
      </c>
      <c r="B707" s="452" t="s">
        <v>2892</v>
      </c>
      <c r="C707" s="452">
        <v>621</v>
      </c>
      <c r="D707" s="453" t="s">
        <v>2878</v>
      </c>
      <c r="E707" s="454" t="s">
        <v>2370</v>
      </c>
      <c r="F707" s="454">
        <v>386.97</v>
      </c>
      <c r="G707" s="454">
        <v>146</v>
      </c>
      <c r="H707" s="454">
        <v>100</v>
      </c>
      <c r="I707" s="454">
        <v>25</v>
      </c>
      <c r="J707" s="454">
        <v>657.97</v>
      </c>
      <c r="K707" s="455">
        <v>44753</v>
      </c>
      <c r="L707" s="455">
        <v>44757</v>
      </c>
      <c r="M707" t="e">
        <f>VLOOKUP(A707,#REF!,1,FALSE)</f>
        <v>#REF!</v>
      </c>
      <c r="N707">
        <f>VLOOKUP(A707,'REGISTRO ELEGIBLES(NOViG29MAYO'!$B$3:$Q$1031,1,FALSE)</f>
        <v>1057585470</v>
      </c>
    </row>
    <row r="708" spans="1:14" ht="15.75">
      <c r="A708" s="451">
        <v>46453616</v>
      </c>
      <c r="B708" s="452" t="s">
        <v>2893</v>
      </c>
      <c r="C708" s="452">
        <v>621</v>
      </c>
      <c r="D708" s="453" t="s">
        <v>2878</v>
      </c>
      <c r="E708" s="454" t="s">
        <v>2370</v>
      </c>
      <c r="F708" s="454">
        <v>372.08</v>
      </c>
      <c r="G708" s="454">
        <v>154</v>
      </c>
      <c r="H708" s="454">
        <v>100</v>
      </c>
      <c r="I708" s="454">
        <v>30</v>
      </c>
      <c r="J708" s="454">
        <v>656.08</v>
      </c>
      <c r="K708" s="455">
        <v>44753</v>
      </c>
      <c r="L708" s="455">
        <v>44757</v>
      </c>
      <c r="M708" t="e">
        <f>VLOOKUP(A708,#REF!,1,FALSE)</f>
        <v>#REF!</v>
      </c>
      <c r="N708">
        <f>VLOOKUP(A708,'REGISTRO ELEGIBLES(NOViG29MAYO'!$B$3:$Q$1031,1,FALSE)</f>
        <v>46453616</v>
      </c>
    </row>
    <row r="709" spans="1:14" ht="15.75">
      <c r="A709" s="451">
        <v>53119760</v>
      </c>
      <c r="B709" s="452" t="s">
        <v>2894</v>
      </c>
      <c r="C709" s="452">
        <v>621</v>
      </c>
      <c r="D709" s="453" t="s">
        <v>2878</v>
      </c>
      <c r="E709" s="454" t="s">
        <v>2370</v>
      </c>
      <c r="F709" s="454">
        <v>342.29</v>
      </c>
      <c r="G709" s="454">
        <v>176</v>
      </c>
      <c r="H709" s="454">
        <v>100</v>
      </c>
      <c r="I709" s="454">
        <v>30</v>
      </c>
      <c r="J709" s="454">
        <v>648.29</v>
      </c>
      <c r="K709" s="455">
        <v>44753</v>
      </c>
      <c r="L709" s="455">
        <v>44757</v>
      </c>
      <c r="M709" t="e">
        <f>VLOOKUP(A709,#REF!,1,FALSE)</f>
        <v>#REF!</v>
      </c>
      <c r="N709">
        <f>VLOOKUP(A709,'REGISTRO ELEGIBLES(NOViG29MAYO'!$B$3:$Q$1031,1,FALSE)</f>
        <v>53119760</v>
      </c>
    </row>
    <row r="710" spans="1:14" ht="15.75">
      <c r="A710" s="451">
        <v>40029281</v>
      </c>
      <c r="B710" s="452" t="s">
        <v>2895</v>
      </c>
      <c r="C710" s="452">
        <v>621</v>
      </c>
      <c r="D710" s="453" t="s">
        <v>2878</v>
      </c>
      <c r="E710" s="454" t="s">
        <v>2370</v>
      </c>
      <c r="F710" s="454">
        <v>357.18</v>
      </c>
      <c r="G710" s="454">
        <v>149.5</v>
      </c>
      <c r="H710" s="454">
        <v>100</v>
      </c>
      <c r="I710" s="454">
        <v>40</v>
      </c>
      <c r="J710" s="454">
        <v>646.67999999999995</v>
      </c>
      <c r="K710" s="455">
        <v>44753</v>
      </c>
      <c r="L710" s="455">
        <v>44757</v>
      </c>
      <c r="M710" t="e">
        <f>VLOOKUP(A710,#REF!,1,FALSE)</f>
        <v>#REF!</v>
      </c>
      <c r="N710">
        <f>VLOOKUP(A710,'REGISTRO ELEGIBLES(NOViG29MAYO'!$B$3:$Q$1031,1,FALSE)</f>
        <v>40029281</v>
      </c>
    </row>
    <row r="711" spans="1:14" ht="15.75">
      <c r="A711" s="451">
        <v>1101685800</v>
      </c>
      <c r="B711" s="452" t="s">
        <v>217</v>
      </c>
      <c r="C711" s="452">
        <v>621</v>
      </c>
      <c r="D711" s="453" t="s">
        <v>2878</v>
      </c>
      <c r="E711" s="454" t="s">
        <v>2370</v>
      </c>
      <c r="F711" s="454">
        <v>357.18</v>
      </c>
      <c r="G711" s="454">
        <v>151</v>
      </c>
      <c r="H711" s="454">
        <v>100</v>
      </c>
      <c r="I711" s="454">
        <v>35</v>
      </c>
      <c r="J711" s="454">
        <v>643.17999999999995</v>
      </c>
      <c r="K711" s="455">
        <v>44753</v>
      </c>
      <c r="L711" s="455">
        <v>44757</v>
      </c>
      <c r="M711" t="e">
        <f>VLOOKUP(A711,#REF!,1,FALSE)</f>
        <v>#REF!</v>
      </c>
      <c r="N711">
        <f>VLOOKUP(A711,'REGISTRO ELEGIBLES(NOViG29MAYO'!$B$3:$Q$1031,1,FALSE)</f>
        <v>1101685800</v>
      </c>
    </row>
    <row r="712" spans="1:14" ht="15.75">
      <c r="A712" s="451">
        <v>1049634585</v>
      </c>
      <c r="B712" s="452" t="s">
        <v>165</v>
      </c>
      <c r="C712" s="452">
        <v>621</v>
      </c>
      <c r="D712" s="453" t="s">
        <v>2878</v>
      </c>
      <c r="E712" s="454" t="s">
        <v>2370</v>
      </c>
      <c r="F712" s="454">
        <v>386.97</v>
      </c>
      <c r="G712" s="454">
        <v>132.5</v>
      </c>
      <c r="H712" s="454">
        <v>89.84</v>
      </c>
      <c r="I712" s="454">
        <v>30</v>
      </c>
      <c r="J712" s="454">
        <v>639.30999999999995</v>
      </c>
      <c r="K712" s="455">
        <v>44753</v>
      </c>
      <c r="L712" s="455">
        <v>44757</v>
      </c>
      <c r="M712" t="e">
        <f>VLOOKUP(A712,#REF!,1,FALSE)</f>
        <v>#REF!</v>
      </c>
      <c r="N712">
        <f>VLOOKUP(A712,'REGISTRO ELEGIBLES(NOViG29MAYO'!$B$3:$Q$1031,1,FALSE)</f>
        <v>1049634585</v>
      </c>
    </row>
    <row r="713" spans="1:14" ht="15.75">
      <c r="A713" s="451">
        <v>46683530</v>
      </c>
      <c r="B713" s="452" t="s">
        <v>2896</v>
      </c>
      <c r="C713" s="452">
        <v>621</v>
      </c>
      <c r="D713" s="453" t="s">
        <v>2878</v>
      </c>
      <c r="E713" s="454" t="s">
        <v>2370</v>
      </c>
      <c r="F713" s="454">
        <v>372.08</v>
      </c>
      <c r="G713" s="454">
        <v>156</v>
      </c>
      <c r="H713" s="454">
        <v>100</v>
      </c>
      <c r="I713" s="454">
        <v>10</v>
      </c>
      <c r="J713" s="454">
        <v>638.08000000000004</v>
      </c>
      <c r="K713" s="455">
        <v>44753</v>
      </c>
      <c r="L713" s="455">
        <v>44757</v>
      </c>
      <c r="M713" t="e">
        <f>VLOOKUP(A713,#REF!,1,FALSE)</f>
        <v>#REF!</v>
      </c>
      <c r="N713">
        <f>VLOOKUP(A713,'REGISTRO ELEGIBLES(NOViG29MAYO'!$B$3:$Q$1031,1,FALSE)</f>
        <v>46683530</v>
      </c>
    </row>
    <row r="714" spans="1:14" ht="15.75">
      <c r="A714" s="451">
        <v>1054682949</v>
      </c>
      <c r="B714" s="452" t="s">
        <v>197</v>
      </c>
      <c r="C714" s="452">
        <v>621</v>
      </c>
      <c r="D714" s="453" t="s">
        <v>2878</v>
      </c>
      <c r="E714" s="454" t="s">
        <v>2370</v>
      </c>
      <c r="F714" s="454">
        <v>386.97</v>
      </c>
      <c r="G714" s="454">
        <v>137.5</v>
      </c>
      <c r="H714" s="454">
        <v>87.95</v>
      </c>
      <c r="I714" s="454">
        <v>20</v>
      </c>
      <c r="J714" s="454">
        <v>632.41999999999996</v>
      </c>
      <c r="K714" s="455">
        <v>44753</v>
      </c>
      <c r="L714" s="455">
        <v>44757</v>
      </c>
      <c r="M714" t="e">
        <f>VLOOKUP(A714,#REF!,1,FALSE)</f>
        <v>#REF!</v>
      </c>
      <c r="N714">
        <f>VLOOKUP(A714,'REGISTRO ELEGIBLES(NOViG29MAYO'!$B$3:$Q$1031,1,FALSE)</f>
        <v>1054682949</v>
      </c>
    </row>
    <row r="715" spans="1:14" ht="15.75">
      <c r="A715" s="451">
        <v>46384786</v>
      </c>
      <c r="B715" s="452" t="s">
        <v>2897</v>
      </c>
      <c r="C715" s="452">
        <v>621</v>
      </c>
      <c r="D715" s="453" t="s">
        <v>2878</v>
      </c>
      <c r="E715" s="454" t="s">
        <v>2370</v>
      </c>
      <c r="F715" s="454">
        <v>327.39</v>
      </c>
      <c r="G715" s="454">
        <v>166</v>
      </c>
      <c r="H715" s="454">
        <v>100</v>
      </c>
      <c r="I715" s="454">
        <v>35</v>
      </c>
      <c r="J715" s="454">
        <v>628.39</v>
      </c>
      <c r="K715" s="455">
        <v>44753</v>
      </c>
      <c r="L715" s="455">
        <v>44757</v>
      </c>
      <c r="M715" t="e">
        <f>VLOOKUP(A715,#REF!,1,FALSE)</f>
        <v>#REF!</v>
      </c>
      <c r="N715">
        <f>VLOOKUP(A715,'REGISTRO ELEGIBLES(NOViG29MAYO'!$B$3:$Q$1031,1,FALSE)</f>
        <v>46384786</v>
      </c>
    </row>
    <row r="716" spans="1:14" ht="15.75">
      <c r="A716" s="451">
        <v>74451889</v>
      </c>
      <c r="B716" s="452" t="s">
        <v>2898</v>
      </c>
      <c r="C716" s="452">
        <v>621</v>
      </c>
      <c r="D716" s="453" t="s">
        <v>2878</v>
      </c>
      <c r="E716" s="454" t="s">
        <v>2370</v>
      </c>
      <c r="F716" s="454">
        <v>342.29</v>
      </c>
      <c r="G716" s="454">
        <v>154.5</v>
      </c>
      <c r="H716" s="454">
        <v>100</v>
      </c>
      <c r="I716" s="454">
        <v>30</v>
      </c>
      <c r="J716" s="454">
        <v>626.79</v>
      </c>
      <c r="K716" s="455">
        <v>44753</v>
      </c>
      <c r="L716" s="455">
        <v>44757</v>
      </c>
      <c r="M716" t="e">
        <f>VLOOKUP(A716,#REF!,1,FALSE)</f>
        <v>#REF!</v>
      </c>
      <c r="N716">
        <f>VLOOKUP(A716,'REGISTRO ELEGIBLES(NOViG29MAYO'!$B$3:$Q$1031,1,FALSE)</f>
        <v>74451889</v>
      </c>
    </row>
    <row r="717" spans="1:14" ht="15.75">
      <c r="A717" s="451">
        <v>24218169</v>
      </c>
      <c r="B717" s="452" t="s">
        <v>2899</v>
      </c>
      <c r="C717" s="452">
        <v>621</v>
      </c>
      <c r="D717" s="453" t="s">
        <v>2878</v>
      </c>
      <c r="E717" s="454" t="s">
        <v>2370</v>
      </c>
      <c r="F717" s="454">
        <v>342.29</v>
      </c>
      <c r="G717" s="454">
        <v>164.5</v>
      </c>
      <c r="H717" s="454">
        <v>100</v>
      </c>
      <c r="I717" s="454">
        <v>20</v>
      </c>
      <c r="J717" s="454">
        <v>626.79</v>
      </c>
      <c r="K717" s="455">
        <v>44753</v>
      </c>
      <c r="L717" s="455">
        <v>44757</v>
      </c>
      <c r="M717" t="e">
        <f>VLOOKUP(A717,#REF!,1,FALSE)</f>
        <v>#REF!</v>
      </c>
      <c r="N717">
        <f>VLOOKUP(A717,'REGISTRO ELEGIBLES(NOViG29MAYO'!$B$3:$Q$1031,1,FALSE)</f>
        <v>24218169</v>
      </c>
    </row>
    <row r="718" spans="1:14" ht="15.75">
      <c r="A718" s="451">
        <v>1049631661</v>
      </c>
      <c r="B718" s="452" t="s">
        <v>2900</v>
      </c>
      <c r="C718" s="452">
        <v>621</v>
      </c>
      <c r="D718" s="453" t="s">
        <v>2878</v>
      </c>
      <c r="E718" s="454" t="s">
        <v>2370</v>
      </c>
      <c r="F718" s="454">
        <v>431.66</v>
      </c>
      <c r="G718" s="454">
        <v>167</v>
      </c>
      <c r="H718" s="454">
        <v>21.72</v>
      </c>
      <c r="I718" s="454">
        <v>5</v>
      </c>
      <c r="J718" s="454">
        <v>625.38</v>
      </c>
      <c r="K718" s="455">
        <v>44753</v>
      </c>
      <c r="L718" s="455">
        <v>44757</v>
      </c>
      <c r="M718" t="e">
        <f>VLOOKUP(A718,#REF!,1,FALSE)</f>
        <v>#REF!</v>
      </c>
      <c r="N718" t="e">
        <f>VLOOKUP(A718,'REGISTRO ELEGIBLES(NOViG29MAYO'!$B$3:$Q$1031,1,FALSE)</f>
        <v>#N/A</v>
      </c>
    </row>
    <row r="719" spans="1:14" ht="15.75">
      <c r="A719" s="451">
        <v>74084004</v>
      </c>
      <c r="B719" s="452" t="s">
        <v>256</v>
      </c>
      <c r="C719" s="452">
        <v>621</v>
      </c>
      <c r="D719" s="453" t="s">
        <v>2878</v>
      </c>
      <c r="E719" s="454" t="s">
        <v>2370</v>
      </c>
      <c r="F719" s="454">
        <v>372.08</v>
      </c>
      <c r="G719" s="454">
        <v>153</v>
      </c>
      <c r="H719" s="454">
        <v>100</v>
      </c>
      <c r="I719" s="454">
        <v>0</v>
      </c>
      <c r="J719" s="454">
        <v>625.08000000000004</v>
      </c>
      <c r="K719" s="455">
        <v>44753</v>
      </c>
      <c r="L719" s="455">
        <v>44757</v>
      </c>
      <c r="M719" t="e">
        <f>VLOOKUP(A719,#REF!,1,FALSE)</f>
        <v>#REF!</v>
      </c>
      <c r="N719">
        <f>VLOOKUP(A719,'REGISTRO ELEGIBLES(NOViG29MAYO'!$B$3:$Q$1031,1,FALSE)</f>
        <v>74084004</v>
      </c>
    </row>
    <row r="720" spans="1:14" ht="15.75">
      <c r="A720" s="451">
        <v>1052393704</v>
      </c>
      <c r="B720" s="452" t="s">
        <v>2901</v>
      </c>
      <c r="C720" s="452">
        <v>621</v>
      </c>
      <c r="D720" s="453" t="s">
        <v>2878</v>
      </c>
      <c r="E720" s="454" t="s">
        <v>2370</v>
      </c>
      <c r="F720" s="454">
        <v>357.18</v>
      </c>
      <c r="G720" s="454">
        <v>151.5</v>
      </c>
      <c r="H720" s="454">
        <v>91.16</v>
      </c>
      <c r="I720" s="454">
        <v>20</v>
      </c>
      <c r="J720" s="454">
        <v>619.84</v>
      </c>
      <c r="K720" s="455">
        <v>44753</v>
      </c>
      <c r="L720" s="455">
        <v>44757</v>
      </c>
      <c r="M720" t="e">
        <f>VLOOKUP(A720,#REF!,1,FALSE)</f>
        <v>#REF!</v>
      </c>
      <c r="N720">
        <f>VLOOKUP(A720,'REGISTRO ELEGIBLES(NOViG29MAYO'!$B$3:$Q$1031,1,FALSE)</f>
        <v>1052393704</v>
      </c>
    </row>
    <row r="721" spans="1:14" ht="15.75">
      <c r="A721" s="451">
        <v>7178278</v>
      </c>
      <c r="B721" s="452" t="s">
        <v>2902</v>
      </c>
      <c r="C721" s="452">
        <v>621</v>
      </c>
      <c r="D721" s="453" t="s">
        <v>2878</v>
      </c>
      <c r="E721" s="454" t="s">
        <v>2370</v>
      </c>
      <c r="F721" s="454">
        <v>401.87</v>
      </c>
      <c r="G721" s="454">
        <v>163</v>
      </c>
      <c r="H721" s="454">
        <v>44</v>
      </c>
      <c r="I721" s="454">
        <v>0</v>
      </c>
      <c r="J721" s="454">
        <v>608.87</v>
      </c>
      <c r="K721" s="455">
        <v>44753</v>
      </c>
      <c r="L721" s="455">
        <v>44757</v>
      </c>
      <c r="M721" t="e">
        <f>VLOOKUP(A721,#REF!,1,FALSE)</f>
        <v>#REF!</v>
      </c>
      <c r="N721">
        <f>VLOOKUP(A721,'REGISTRO ELEGIBLES(NOViG29MAYO'!$B$3:$Q$1031,1,FALSE)</f>
        <v>7178278</v>
      </c>
    </row>
    <row r="722" spans="1:14" ht="15.75">
      <c r="A722" s="451">
        <v>1049648756</v>
      </c>
      <c r="B722" s="452" t="s">
        <v>2903</v>
      </c>
      <c r="C722" s="452">
        <v>621</v>
      </c>
      <c r="D722" s="453" t="s">
        <v>2878</v>
      </c>
      <c r="E722" s="454" t="s">
        <v>2370</v>
      </c>
      <c r="F722" s="454">
        <v>446.55</v>
      </c>
      <c r="G722" s="454">
        <v>155.5</v>
      </c>
      <c r="H722" s="454">
        <v>1.89</v>
      </c>
      <c r="I722" s="454">
        <v>0</v>
      </c>
      <c r="J722" s="454">
        <v>603.94000000000005</v>
      </c>
      <c r="K722" s="455">
        <v>44753</v>
      </c>
      <c r="L722" s="455">
        <v>44757</v>
      </c>
      <c r="M722" t="e">
        <f>VLOOKUP(A722,#REF!,1,FALSE)</f>
        <v>#REF!</v>
      </c>
      <c r="N722" t="e">
        <f>VLOOKUP(A722,'REGISTRO ELEGIBLES(NOViG29MAYO'!$B$3:$Q$1031,1,FALSE)</f>
        <v>#N/A</v>
      </c>
    </row>
    <row r="723" spans="1:14" ht="15.75">
      <c r="A723" s="451">
        <v>7186651</v>
      </c>
      <c r="B723" s="452" t="s">
        <v>2904</v>
      </c>
      <c r="C723" s="452">
        <v>621</v>
      </c>
      <c r="D723" s="453" t="s">
        <v>2878</v>
      </c>
      <c r="E723" s="454" t="s">
        <v>2370</v>
      </c>
      <c r="F723" s="454">
        <v>342.29</v>
      </c>
      <c r="G723" s="454">
        <v>156</v>
      </c>
      <c r="H723" s="454">
        <v>100</v>
      </c>
      <c r="I723" s="454">
        <v>0</v>
      </c>
      <c r="J723" s="454">
        <v>598.29</v>
      </c>
      <c r="K723" s="455">
        <v>44753</v>
      </c>
      <c r="L723" s="455">
        <v>44757</v>
      </c>
      <c r="M723" t="e">
        <f>VLOOKUP(A723,#REF!,1,FALSE)</f>
        <v>#REF!</v>
      </c>
      <c r="N723">
        <f>VLOOKUP(A723,'REGISTRO ELEGIBLES(NOViG29MAYO'!$B$3:$Q$1031,1,FALSE)</f>
        <v>7186651</v>
      </c>
    </row>
    <row r="724" spans="1:14" ht="15.75">
      <c r="A724" s="451">
        <v>1096207730</v>
      </c>
      <c r="B724" s="452" t="s">
        <v>215</v>
      </c>
      <c r="C724" s="452">
        <v>621</v>
      </c>
      <c r="D724" s="453" t="s">
        <v>2878</v>
      </c>
      <c r="E724" s="454" t="s">
        <v>2370</v>
      </c>
      <c r="F724" s="454">
        <v>342.29</v>
      </c>
      <c r="G724" s="454">
        <v>147</v>
      </c>
      <c r="H724" s="454">
        <v>100</v>
      </c>
      <c r="I724" s="454">
        <v>5</v>
      </c>
      <c r="J724" s="454">
        <v>594.29</v>
      </c>
      <c r="K724" s="455">
        <v>44753</v>
      </c>
      <c r="L724" s="455">
        <v>44757</v>
      </c>
      <c r="M724" t="e">
        <f>VLOOKUP(A724,#REF!,1,FALSE)</f>
        <v>#REF!</v>
      </c>
      <c r="N724">
        <f>VLOOKUP(A724,'REGISTRO ELEGIBLES(NOViG29MAYO'!$B$3:$Q$1031,1,FALSE)</f>
        <v>1096207730</v>
      </c>
    </row>
    <row r="725" spans="1:14" ht="15.75">
      <c r="A725" s="451">
        <v>1053606909</v>
      </c>
      <c r="B725" s="452" t="s">
        <v>2905</v>
      </c>
      <c r="C725" s="452">
        <v>621</v>
      </c>
      <c r="D725" s="453" t="s">
        <v>2878</v>
      </c>
      <c r="E725" s="454" t="s">
        <v>2370</v>
      </c>
      <c r="F725" s="454">
        <v>386.97</v>
      </c>
      <c r="G725" s="454">
        <v>125.5</v>
      </c>
      <c r="H725" s="454">
        <v>57.39</v>
      </c>
      <c r="I725" s="454">
        <v>20</v>
      </c>
      <c r="J725" s="454">
        <v>589.86</v>
      </c>
      <c r="K725" s="455">
        <v>44753</v>
      </c>
      <c r="L725" s="455">
        <v>44757</v>
      </c>
      <c r="M725" t="e">
        <f>VLOOKUP(A725,#REF!,1,FALSE)</f>
        <v>#REF!</v>
      </c>
      <c r="N725">
        <f>VLOOKUP(A725,'REGISTRO ELEGIBLES(NOViG29MAYO'!$B$3:$Q$1031,1,FALSE)</f>
        <v>1053606909</v>
      </c>
    </row>
    <row r="726" spans="1:14" ht="15.75">
      <c r="A726" s="451">
        <v>1057581280</v>
      </c>
      <c r="B726" s="452" t="s">
        <v>2906</v>
      </c>
      <c r="C726" s="452">
        <v>621</v>
      </c>
      <c r="D726" s="453" t="s">
        <v>2878</v>
      </c>
      <c r="E726" s="454" t="s">
        <v>2370</v>
      </c>
      <c r="F726" s="454">
        <v>357.18</v>
      </c>
      <c r="G726" s="454">
        <v>168.5</v>
      </c>
      <c r="H726" s="454">
        <v>37.67</v>
      </c>
      <c r="I726" s="454">
        <v>20</v>
      </c>
      <c r="J726" s="454">
        <v>583.35</v>
      </c>
      <c r="K726" s="455">
        <v>44753</v>
      </c>
      <c r="L726" s="455">
        <v>44757</v>
      </c>
      <c r="M726" t="e">
        <f>VLOOKUP(A726,#REF!,1,FALSE)</f>
        <v>#REF!</v>
      </c>
      <c r="N726">
        <f>VLOOKUP(A726,'REGISTRO ELEGIBLES(NOViG29MAYO'!$B$3:$Q$1031,1,FALSE)</f>
        <v>1057581280</v>
      </c>
    </row>
    <row r="727" spans="1:14" ht="15.75">
      <c r="A727" s="451">
        <v>7168347</v>
      </c>
      <c r="B727" s="452" t="s">
        <v>2907</v>
      </c>
      <c r="C727" s="452">
        <v>621</v>
      </c>
      <c r="D727" s="453" t="s">
        <v>2878</v>
      </c>
      <c r="E727" s="454" t="s">
        <v>2370</v>
      </c>
      <c r="F727" s="454">
        <v>416.76</v>
      </c>
      <c r="G727" s="454">
        <v>143</v>
      </c>
      <c r="H727" s="454">
        <v>17.559999999999999</v>
      </c>
      <c r="I727" s="454">
        <v>5</v>
      </c>
      <c r="J727" s="454">
        <v>582.32000000000005</v>
      </c>
      <c r="K727" s="455">
        <v>44753</v>
      </c>
      <c r="L727" s="455">
        <v>44757</v>
      </c>
      <c r="M727" t="e">
        <f>VLOOKUP(A727,#REF!,1,FALSE)</f>
        <v>#REF!</v>
      </c>
      <c r="N727">
        <f>VLOOKUP(A727,'REGISTRO ELEGIBLES(NOViG29MAYO'!$B$3:$Q$1031,1,FALSE)</f>
        <v>7168347</v>
      </c>
    </row>
    <row r="728" spans="1:14" ht="15.75">
      <c r="A728" s="451">
        <v>1032442437</v>
      </c>
      <c r="B728" s="452" t="s">
        <v>2908</v>
      </c>
      <c r="C728" s="452">
        <v>621</v>
      </c>
      <c r="D728" s="453" t="s">
        <v>2878</v>
      </c>
      <c r="E728" s="454" t="s">
        <v>2370</v>
      </c>
      <c r="F728" s="454">
        <v>386.97</v>
      </c>
      <c r="G728" s="454">
        <v>152.5</v>
      </c>
      <c r="H728" s="454">
        <v>37.28</v>
      </c>
      <c r="I728" s="454">
        <v>5</v>
      </c>
      <c r="J728" s="454">
        <v>581.75</v>
      </c>
      <c r="K728" s="455">
        <v>44753</v>
      </c>
      <c r="L728" s="455">
        <v>44757</v>
      </c>
      <c r="M728" t="e">
        <f>VLOOKUP(A728,#REF!,1,FALSE)</f>
        <v>#REF!</v>
      </c>
      <c r="N728">
        <f>VLOOKUP(A728,'REGISTRO ELEGIBLES(NOViG29MAYO'!$B$3:$Q$1031,1,FALSE)</f>
        <v>1032442437</v>
      </c>
    </row>
    <row r="729" spans="1:14" ht="15.75">
      <c r="A729" s="451">
        <v>1054681319</v>
      </c>
      <c r="B729" s="452" t="s">
        <v>2909</v>
      </c>
      <c r="C729" s="452">
        <v>621</v>
      </c>
      <c r="D729" s="453" t="s">
        <v>2878</v>
      </c>
      <c r="E729" s="454" t="s">
        <v>2370</v>
      </c>
      <c r="F729" s="454">
        <v>342.29</v>
      </c>
      <c r="G729" s="454">
        <v>149.5</v>
      </c>
      <c r="H729" s="454">
        <v>89.33</v>
      </c>
      <c r="I729" s="454">
        <v>0</v>
      </c>
      <c r="J729" s="454">
        <v>581.12</v>
      </c>
      <c r="K729" s="455">
        <v>44753</v>
      </c>
      <c r="L729" s="455">
        <v>44757</v>
      </c>
      <c r="M729" t="e">
        <f>VLOOKUP(A729,#REF!,1,FALSE)</f>
        <v>#REF!</v>
      </c>
      <c r="N729">
        <f>VLOOKUP(A729,'REGISTRO ELEGIBLES(NOViG29MAYO'!$B$3:$Q$1031,1,FALSE)</f>
        <v>1054681319</v>
      </c>
    </row>
    <row r="730" spans="1:14" ht="15.75">
      <c r="A730" s="451">
        <v>13724455</v>
      </c>
      <c r="B730" s="452" t="s">
        <v>224</v>
      </c>
      <c r="C730" s="452">
        <v>621</v>
      </c>
      <c r="D730" s="453" t="s">
        <v>2878</v>
      </c>
      <c r="E730" s="454" t="s">
        <v>2370</v>
      </c>
      <c r="F730" s="454">
        <v>357.18</v>
      </c>
      <c r="G730" s="454">
        <v>156</v>
      </c>
      <c r="H730" s="454">
        <v>12.28</v>
      </c>
      <c r="I730" s="454">
        <v>55</v>
      </c>
      <c r="J730" s="454">
        <v>580.46</v>
      </c>
      <c r="K730" s="455">
        <v>44753</v>
      </c>
      <c r="L730" s="455">
        <v>44757</v>
      </c>
      <c r="M730" t="e">
        <f>VLOOKUP(A730,#REF!,1,FALSE)</f>
        <v>#REF!</v>
      </c>
      <c r="N730">
        <f>VLOOKUP(A730,'REGISTRO ELEGIBLES(NOViG29MAYO'!$B$3:$Q$1031,1,FALSE)</f>
        <v>13724455</v>
      </c>
    </row>
    <row r="731" spans="1:14" ht="15.75">
      <c r="A731" s="451">
        <v>1049608880</v>
      </c>
      <c r="B731" s="452" t="s">
        <v>2910</v>
      </c>
      <c r="C731" s="452">
        <v>621</v>
      </c>
      <c r="D731" s="453" t="s">
        <v>2878</v>
      </c>
      <c r="E731" s="454" t="s">
        <v>2370</v>
      </c>
      <c r="F731" s="454">
        <v>312.5</v>
      </c>
      <c r="G731" s="454">
        <v>146</v>
      </c>
      <c r="H731" s="454">
        <v>100</v>
      </c>
      <c r="I731" s="454">
        <v>20</v>
      </c>
      <c r="J731" s="454">
        <v>578.5</v>
      </c>
      <c r="K731" s="455">
        <v>44753</v>
      </c>
      <c r="L731" s="455">
        <v>44757</v>
      </c>
      <c r="M731" t="e">
        <f>VLOOKUP(A731,#REF!,1,FALSE)</f>
        <v>#REF!</v>
      </c>
      <c r="N731">
        <f>VLOOKUP(A731,'REGISTRO ELEGIBLES(NOViG29MAYO'!$B$3:$Q$1031,1,FALSE)</f>
        <v>1049608880</v>
      </c>
    </row>
    <row r="732" spans="1:14" ht="15.75">
      <c r="A732" s="451">
        <v>1049607346</v>
      </c>
      <c r="B732" s="452" t="s">
        <v>2911</v>
      </c>
      <c r="C732" s="452">
        <v>621</v>
      </c>
      <c r="D732" s="453" t="s">
        <v>2878</v>
      </c>
      <c r="E732" s="454" t="s">
        <v>2370</v>
      </c>
      <c r="F732" s="454">
        <v>327.39</v>
      </c>
      <c r="G732" s="454">
        <v>151</v>
      </c>
      <c r="H732" s="454">
        <v>100</v>
      </c>
      <c r="I732" s="454">
        <v>0</v>
      </c>
      <c r="J732" s="454">
        <v>578.39</v>
      </c>
      <c r="K732" s="455">
        <v>44753</v>
      </c>
      <c r="L732" s="455">
        <v>44757</v>
      </c>
      <c r="M732" t="e">
        <f>VLOOKUP(A732,#REF!,1,FALSE)</f>
        <v>#REF!</v>
      </c>
      <c r="N732">
        <f>VLOOKUP(A732,'REGISTRO ELEGIBLES(NOViG29MAYO'!$B$3:$Q$1031,1,FALSE)</f>
        <v>1049607346</v>
      </c>
    </row>
    <row r="733" spans="1:14" ht="15.75">
      <c r="A733" s="451">
        <v>7321027</v>
      </c>
      <c r="B733" s="452" t="s">
        <v>2912</v>
      </c>
      <c r="C733" s="452">
        <v>621</v>
      </c>
      <c r="D733" s="453" t="s">
        <v>2878</v>
      </c>
      <c r="E733" s="454" t="s">
        <v>2370</v>
      </c>
      <c r="F733" s="454">
        <v>372.08</v>
      </c>
      <c r="G733" s="454">
        <v>160</v>
      </c>
      <c r="H733" s="454">
        <v>11.78</v>
      </c>
      <c r="I733" s="454">
        <v>30</v>
      </c>
      <c r="J733" s="454">
        <v>573.86</v>
      </c>
      <c r="K733" s="455">
        <v>44753</v>
      </c>
      <c r="L733" s="455">
        <v>44757</v>
      </c>
      <c r="M733" t="e">
        <f>VLOOKUP(A733,#REF!,1,FALSE)</f>
        <v>#REF!</v>
      </c>
      <c r="N733">
        <f>VLOOKUP(A733,'REGISTRO ELEGIBLES(NOViG29MAYO'!$B$3:$Q$1031,1,FALSE)</f>
        <v>7321027</v>
      </c>
    </row>
    <row r="734" spans="1:14" ht="15.75">
      <c r="A734" s="451">
        <v>33378811</v>
      </c>
      <c r="B734" s="452" t="s">
        <v>232</v>
      </c>
      <c r="C734" s="452">
        <v>621</v>
      </c>
      <c r="D734" s="453" t="s">
        <v>2878</v>
      </c>
      <c r="E734" s="454" t="s">
        <v>2370</v>
      </c>
      <c r="F734" s="454">
        <v>312.5</v>
      </c>
      <c r="G734" s="454">
        <v>164.5</v>
      </c>
      <c r="H734" s="454">
        <v>94.56</v>
      </c>
      <c r="I734" s="454">
        <v>0</v>
      </c>
      <c r="J734" s="454">
        <v>571.55999999999995</v>
      </c>
      <c r="K734" s="455">
        <v>44753</v>
      </c>
      <c r="L734" s="455">
        <v>44757</v>
      </c>
      <c r="M734" t="e">
        <f>VLOOKUP(A734,#REF!,1,FALSE)</f>
        <v>#REF!</v>
      </c>
      <c r="N734">
        <f>VLOOKUP(A734,'REGISTRO ELEGIBLES(NOViG29MAYO'!$B$3:$Q$1031,1,FALSE)</f>
        <v>33378811</v>
      </c>
    </row>
    <row r="735" spans="1:14" ht="15.75">
      <c r="A735" s="451">
        <v>1052400350</v>
      </c>
      <c r="B735" s="452" t="s">
        <v>2913</v>
      </c>
      <c r="C735" s="452">
        <v>621</v>
      </c>
      <c r="D735" s="453" t="s">
        <v>2878</v>
      </c>
      <c r="E735" s="454" t="s">
        <v>2370</v>
      </c>
      <c r="F735" s="454">
        <v>386.97</v>
      </c>
      <c r="G735" s="454">
        <v>156</v>
      </c>
      <c r="H735" s="454">
        <v>28</v>
      </c>
      <c r="I735" s="454">
        <v>0</v>
      </c>
      <c r="J735" s="454">
        <v>570.97</v>
      </c>
      <c r="K735" s="455">
        <v>44753</v>
      </c>
      <c r="L735" s="455">
        <v>44757</v>
      </c>
      <c r="M735" t="e">
        <f>VLOOKUP(A735,#REF!,1,FALSE)</f>
        <v>#REF!</v>
      </c>
      <c r="N735">
        <f>VLOOKUP(A735,'REGISTRO ELEGIBLES(NOViG29MAYO'!$B$3:$Q$1031,1,FALSE)</f>
        <v>1052400350</v>
      </c>
    </row>
    <row r="736" spans="1:14" ht="15.75">
      <c r="A736" s="451">
        <v>1049650944</v>
      </c>
      <c r="B736" s="452" t="s">
        <v>2914</v>
      </c>
      <c r="C736" s="452">
        <v>621</v>
      </c>
      <c r="D736" s="453" t="s">
        <v>2878</v>
      </c>
      <c r="E736" s="454" t="s">
        <v>2370</v>
      </c>
      <c r="F736" s="454">
        <v>357.18</v>
      </c>
      <c r="G736" s="454">
        <v>163</v>
      </c>
      <c r="H736" s="454">
        <v>19.5</v>
      </c>
      <c r="I736" s="454">
        <v>30</v>
      </c>
      <c r="J736" s="454">
        <v>569.67999999999995</v>
      </c>
      <c r="K736" s="455">
        <v>44753</v>
      </c>
      <c r="L736" s="455">
        <v>44757</v>
      </c>
      <c r="M736" t="e">
        <f>VLOOKUP(A736,#REF!,1,FALSE)</f>
        <v>#REF!</v>
      </c>
      <c r="N736">
        <f>VLOOKUP(A736,'REGISTRO ELEGIBLES(NOViG29MAYO'!$B$3:$Q$1031,1,FALSE)</f>
        <v>1049650944</v>
      </c>
    </row>
    <row r="737" spans="1:14" ht="15.75">
      <c r="A737" s="451">
        <v>1055229029</v>
      </c>
      <c r="B737" s="452" t="s">
        <v>2915</v>
      </c>
      <c r="C737" s="452">
        <v>621</v>
      </c>
      <c r="D737" s="453" t="s">
        <v>2878</v>
      </c>
      <c r="E737" s="454" t="s">
        <v>2370</v>
      </c>
      <c r="F737" s="454">
        <v>401.87</v>
      </c>
      <c r="G737" s="454">
        <v>158.5</v>
      </c>
      <c r="H737" s="454">
        <v>8.67</v>
      </c>
      <c r="I737" s="454">
        <v>0</v>
      </c>
      <c r="J737" s="454">
        <v>569.04</v>
      </c>
      <c r="K737" s="455">
        <v>44753</v>
      </c>
      <c r="L737" s="455">
        <v>44757</v>
      </c>
      <c r="M737" t="e">
        <f>VLOOKUP(A737,#REF!,1,FALSE)</f>
        <v>#REF!</v>
      </c>
      <c r="N737">
        <f>VLOOKUP(A737,'REGISTRO ELEGIBLES(NOViG29MAYO'!$B$3:$Q$1031,1,FALSE)</f>
        <v>1055229029</v>
      </c>
    </row>
    <row r="738" spans="1:14" ht="15.75">
      <c r="A738" s="451">
        <v>1049641019</v>
      </c>
      <c r="B738" s="452" t="s">
        <v>2916</v>
      </c>
      <c r="C738" s="452">
        <v>621</v>
      </c>
      <c r="D738" s="453" t="s">
        <v>2878</v>
      </c>
      <c r="E738" s="454" t="s">
        <v>2370</v>
      </c>
      <c r="F738" s="454">
        <v>372.08</v>
      </c>
      <c r="G738" s="454">
        <v>153.5</v>
      </c>
      <c r="H738" s="454">
        <v>40.44</v>
      </c>
      <c r="I738" s="454">
        <v>0</v>
      </c>
      <c r="J738" s="454">
        <v>566.02</v>
      </c>
      <c r="K738" s="455">
        <v>44753</v>
      </c>
      <c r="L738" s="455">
        <v>44757</v>
      </c>
      <c r="M738" t="e">
        <f>VLOOKUP(A738,#REF!,1,FALSE)</f>
        <v>#REF!</v>
      </c>
      <c r="N738">
        <f>VLOOKUP(A738,'REGISTRO ELEGIBLES(NOViG29MAYO'!$B$3:$Q$1031,1,FALSE)</f>
        <v>1049641019</v>
      </c>
    </row>
    <row r="739" spans="1:14" ht="15.75">
      <c r="A739" s="451">
        <v>1053330773</v>
      </c>
      <c r="B739" s="452" t="s">
        <v>2917</v>
      </c>
      <c r="C739" s="452">
        <v>621</v>
      </c>
      <c r="D739" s="453" t="s">
        <v>2878</v>
      </c>
      <c r="E739" s="454" t="s">
        <v>2370</v>
      </c>
      <c r="F739" s="454">
        <v>312.5</v>
      </c>
      <c r="G739" s="454">
        <v>143.5</v>
      </c>
      <c r="H739" s="454">
        <v>100</v>
      </c>
      <c r="I739" s="454">
        <v>10</v>
      </c>
      <c r="J739" s="454">
        <v>566</v>
      </c>
      <c r="K739" s="455">
        <v>44753</v>
      </c>
      <c r="L739" s="455">
        <v>44757</v>
      </c>
      <c r="M739" t="e">
        <f>VLOOKUP(A739,#REF!,1,FALSE)</f>
        <v>#REF!</v>
      </c>
      <c r="N739">
        <f>VLOOKUP(A739,'REGISTRO ELEGIBLES(NOViG29MAYO'!$B$3:$Q$1031,1,FALSE)</f>
        <v>1053330773</v>
      </c>
    </row>
    <row r="740" spans="1:14" ht="15.75">
      <c r="A740" s="451">
        <v>1048848485</v>
      </c>
      <c r="B740" s="452" t="s">
        <v>2918</v>
      </c>
      <c r="C740" s="452">
        <v>621</v>
      </c>
      <c r="D740" s="453" t="s">
        <v>2878</v>
      </c>
      <c r="E740" s="454" t="s">
        <v>2370</v>
      </c>
      <c r="F740" s="454">
        <v>372.08</v>
      </c>
      <c r="G740" s="454">
        <v>160.5</v>
      </c>
      <c r="H740" s="454">
        <v>22.44</v>
      </c>
      <c r="I740" s="454">
        <v>5</v>
      </c>
      <c r="J740" s="454">
        <v>560.02</v>
      </c>
      <c r="K740" s="455">
        <v>44753</v>
      </c>
      <c r="L740" s="455">
        <v>44757</v>
      </c>
      <c r="M740" t="e">
        <f>VLOOKUP(A740,#REF!,1,FALSE)</f>
        <v>#REF!</v>
      </c>
      <c r="N740">
        <f>VLOOKUP(A740,'REGISTRO ELEGIBLES(NOViG29MAYO'!$B$3:$Q$1031,1,FALSE)</f>
        <v>1048848485</v>
      </c>
    </row>
    <row r="741" spans="1:14" ht="15.75">
      <c r="A741" s="451">
        <v>1118564684</v>
      </c>
      <c r="B741" s="452" t="s">
        <v>2919</v>
      </c>
      <c r="C741" s="452">
        <v>621</v>
      </c>
      <c r="D741" s="453" t="s">
        <v>2878</v>
      </c>
      <c r="E741" s="454" t="s">
        <v>2370</v>
      </c>
      <c r="F741" s="454">
        <v>386.97</v>
      </c>
      <c r="G741" s="454">
        <v>158</v>
      </c>
      <c r="H741" s="454">
        <v>14.61</v>
      </c>
      <c r="I741" s="454">
        <v>0</v>
      </c>
      <c r="J741" s="454">
        <v>559.58000000000004</v>
      </c>
      <c r="K741" s="455">
        <v>44753</v>
      </c>
      <c r="L741" s="455">
        <v>44757</v>
      </c>
      <c r="M741" t="e">
        <f>VLOOKUP(A741,#REF!,1,FALSE)</f>
        <v>#REF!</v>
      </c>
      <c r="N741">
        <f>VLOOKUP(A741,'REGISTRO ELEGIBLES(NOViG29MAYO'!$B$3:$Q$1031,1,FALSE)</f>
        <v>1118564684</v>
      </c>
    </row>
    <row r="742" spans="1:14" ht="15.75">
      <c r="A742" s="451">
        <v>1049614555</v>
      </c>
      <c r="B742" s="452" t="s">
        <v>2920</v>
      </c>
      <c r="C742" s="452">
        <v>621</v>
      </c>
      <c r="D742" s="453" t="s">
        <v>2878</v>
      </c>
      <c r="E742" s="454" t="s">
        <v>2370</v>
      </c>
      <c r="F742" s="454">
        <v>312.5</v>
      </c>
      <c r="G742" s="454">
        <v>153.5</v>
      </c>
      <c r="H742" s="454">
        <v>66.5</v>
      </c>
      <c r="I742" s="454">
        <v>20</v>
      </c>
      <c r="J742" s="454">
        <v>552.5</v>
      </c>
      <c r="K742" s="455">
        <v>44753</v>
      </c>
      <c r="L742" s="455">
        <v>44757</v>
      </c>
      <c r="M742" t="e">
        <f>VLOOKUP(A742,#REF!,1,FALSE)</f>
        <v>#REF!</v>
      </c>
      <c r="N742">
        <f>VLOOKUP(A742,'REGISTRO ELEGIBLES(NOViG29MAYO'!$B$3:$Q$1031,1,FALSE)</f>
        <v>1049614555</v>
      </c>
    </row>
    <row r="743" spans="1:14" ht="15.75">
      <c r="A743" s="451">
        <v>1049650511</v>
      </c>
      <c r="B743" s="452" t="s">
        <v>178</v>
      </c>
      <c r="C743" s="452">
        <v>621</v>
      </c>
      <c r="D743" s="453" t="s">
        <v>2878</v>
      </c>
      <c r="E743" s="454" t="s">
        <v>2370</v>
      </c>
      <c r="F743" s="454">
        <v>386.97</v>
      </c>
      <c r="G743" s="454">
        <v>157.5</v>
      </c>
      <c r="H743" s="454">
        <v>3.22</v>
      </c>
      <c r="I743" s="454">
        <v>0</v>
      </c>
      <c r="J743" s="454">
        <v>547.69000000000005</v>
      </c>
      <c r="K743" s="455">
        <v>44753</v>
      </c>
      <c r="L743" s="455">
        <v>44757</v>
      </c>
      <c r="M743" t="e">
        <f>VLOOKUP(A743,#REF!,1,FALSE)</f>
        <v>#REF!</v>
      </c>
      <c r="N743">
        <f>VLOOKUP(A743,'REGISTRO ELEGIBLES(NOViG29MAYO'!$B$3:$Q$1031,1,FALSE)</f>
        <v>1049650511</v>
      </c>
    </row>
    <row r="744" spans="1:14" ht="15.75">
      <c r="A744" s="451">
        <v>1056930289</v>
      </c>
      <c r="B744" s="452" t="s">
        <v>2921</v>
      </c>
      <c r="C744" s="452">
        <v>621</v>
      </c>
      <c r="D744" s="453" t="s">
        <v>2878</v>
      </c>
      <c r="E744" s="454" t="s">
        <v>2370</v>
      </c>
      <c r="F744" s="454">
        <v>386.97</v>
      </c>
      <c r="G744" s="454">
        <v>155</v>
      </c>
      <c r="H744" s="454">
        <v>1.61</v>
      </c>
      <c r="I744" s="454">
        <v>0</v>
      </c>
      <c r="J744" s="454">
        <v>543.58000000000004</v>
      </c>
      <c r="K744" s="455">
        <v>44753</v>
      </c>
      <c r="L744" s="455">
        <v>44757</v>
      </c>
      <c r="M744" t="e">
        <f>VLOOKUP(A744,#REF!,1,FALSE)</f>
        <v>#REF!</v>
      </c>
      <c r="N744">
        <f>VLOOKUP(A744,'REGISTRO ELEGIBLES(NOViG29MAYO'!$B$3:$Q$1031,1,FALSE)</f>
        <v>1056930289</v>
      </c>
    </row>
    <row r="745" spans="1:14" ht="15.75">
      <c r="A745" s="451">
        <v>1057576389</v>
      </c>
      <c r="B745" s="452" t="s">
        <v>2922</v>
      </c>
      <c r="C745" s="452">
        <v>621</v>
      </c>
      <c r="D745" s="453" t="s">
        <v>2878</v>
      </c>
      <c r="E745" s="454" t="s">
        <v>2370</v>
      </c>
      <c r="F745" s="454">
        <v>342.29</v>
      </c>
      <c r="G745" s="454">
        <v>170.5</v>
      </c>
      <c r="H745" s="454">
        <v>9.2200000000000006</v>
      </c>
      <c r="I745" s="454">
        <v>20</v>
      </c>
      <c r="J745" s="454">
        <v>542.01</v>
      </c>
      <c r="K745" s="455">
        <v>44753</v>
      </c>
      <c r="L745" s="455">
        <v>44757</v>
      </c>
      <c r="M745" t="e">
        <f>VLOOKUP(A745,#REF!,1,FALSE)</f>
        <v>#REF!</v>
      </c>
      <c r="N745">
        <f>VLOOKUP(A745,'REGISTRO ELEGIBLES(NOViG29MAYO'!$B$3:$Q$1031,1,FALSE)</f>
        <v>1057576389</v>
      </c>
    </row>
    <row r="746" spans="1:14" ht="15.75">
      <c r="A746" s="451">
        <v>1057586807</v>
      </c>
      <c r="B746" s="452" t="s">
        <v>2923</v>
      </c>
      <c r="C746" s="452">
        <v>621</v>
      </c>
      <c r="D746" s="453" t="s">
        <v>2878</v>
      </c>
      <c r="E746" s="454" t="s">
        <v>2370</v>
      </c>
      <c r="F746" s="454">
        <v>372.08</v>
      </c>
      <c r="G746" s="454">
        <v>150.5</v>
      </c>
      <c r="H746" s="454">
        <v>17.39</v>
      </c>
      <c r="I746" s="454">
        <v>0</v>
      </c>
      <c r="J746" s="454">
        <v>539.97</v>
      </c>
      <c r="K746" s="455">
        <v>44753</v>
      </c>
      <c r="L746" s="455">
        <v>44757</v>
      </c>
      <c r="M746" t="e">
        <f>VLOOKUP(A746,#REF!,1,FALSE)</f>
        <v>#REF!</v>
      </c>
      <c r="N746">
        <f>VLOOKUP(A746,'REGISTRO ELEGIBLES(NOViG29MAYO'!$B$3:$Q$1031,1,FALSE)</f>
        <v>1057586807</v>
      </c>
    </row>
    <row r="747" spans="1:14" ht="15.75">
      <c r="A747" s="451">
        <v>1052313100</v>
      </c>
      <c r="B747" s="452" t="s">
        <v>2924</v>
      </c>
      <c r="C747" s="452">
        <v>621</v>
      </c>
      <c r="D747" s="453" t="s">
        <v>2878</v>
      </c>
      <c r="E747" s="454" t="s">
        <v>2370</v>
      </c>
      <c r="F747" s="454">
        <v>327.39</v>
      </c>
      <c r="G747" s="454">
        <v>160.5</v>
      </c>
      <c r="H747" s="454">
        <v>50.22</v>
      </c>
      <c r="I747" s="454">
        <v>0</v>
      </c>
      <c r="J747" s="454">
        <v>538.11</v>
      </c>
      <c r="K747" s="455">
        <v>44753</v>
      </c>
      <c r="L747" s="455">
        <v>44757</v>
      </c>
      <c r="M747" t="e">
        <f>VLOOKUP(A747,#REF!,1,FALSE)</f>
        <v>#REF!</v>
      </c>
      <c r="N747">
        <f>VLOOKUP(A747,'REGISTRO ELEGIBLES(NOViG29MAYO'!$B$3:$Q$1031,1,FALSE)</f>
        <v>1052313100</v>
      </c>
    </row>
    <row r="748" spans="1:14" ht="15.75">
      <c r="A748" s="451">
        <v>74382190</v>
      </c>
      <c r="B748" s="452" t="s">
        <v>2925</v>
      </c>
      <c r="C748" s="452">
        <v>621</v>
      </c>
      <c r="D748" s="453" t="s">
        <v>2878</v>
      </c>
      <c r="E748" s="454" t="s">
        <v>2370</v>
      </c>
      <c r="F748" s="454">
        <v>357.18</v>
      </c>
      <c r="G748" s="454">
        <v>156.5</v>
      </c>
      <c r="H748" s="454">
        <v>2.56</v>
      </c>
      <c r="I748" s="454">
        <v>20</v>
      </c>
      <c r="J748" s="454">
        <v>536.24</v>
      </c>
      <c r="K748" s="455">
        <v>44753</v>
      </c>
      <c r="L748" s="455">
        <v>44757</v>
      </c>
      <c r="M748" t="e">
        <f>VLOOKUP(A748,#REF!,1,FALSE)</f>
        <v>#REF!</v>
      </c>
      <c r="N748">
        <f>VLOOKUP(A748,'REGISTRO ELEGIBLES(NOViG29MAYO'!$B$3:$Q$1031,1,FALSE)</f>
        <v>74382190</v>
      </c>
    </row>
    <row r="749" spans="1:14" ht="15.75">
      <c r="A749" s="451">
        <v>1049605198</v>
      </c>
      <c r="B749" s="452" t="s">
        <v>2926</v>
      </c>
      <c r="C749" s="452">
        <v>621</v>
      </c>
      <c r="D749" s="453" t="s">
        <v>2878</v>
      </c>
      <c r="E749" s="454" t="s">
        <v>2370</v>
      </c>
      <c r="F749" s="454">
        <v>342.29</v>
      </c>
      <c r="G749" s="454">
        <v>153</v>
      </c>
      <c r="H749" s="454">
        <v>40.5</v>
      </c>
      <c r="I749" s="454">
        <v>0</v>
      </c>
      <c r="J749" s="454">
        <v>535.79</v>
      </c>
      <c r="K749" s="455">
        <v>44753</v>
      </c>
      <c r="L749" s="455">
        <v>44757</v>
      </c>
      <c r="M749" t="e">
        <f>VLOOKUP(A749,#REF!,1,FALSE)</f>
        <v>#REF!</v>
      </c>
      <c r="N749">
        <f>VLOOKUP(A749,'REGISTRO ELEGIBLES(NOViG29MAYO'!$B$3:$Q$1031,1,FALSE)</f>
        <v>1049605198</v>
      </c>
    </row>
    <row r="750" spans="1:14" ht="15.75">
      <c r="A750" s="451">
        <v>1085294291</v>
      </c>
      <c r="B750" s="452" t="s">
        <v>2927</v>
      </c>
      <c r="C750" s="452">
        <v>621</v>
      </c>
      <c r="D750" s="453" t="s">
        <v>2878</v>
      </c>
      <c r="E750" s="454" t="s">
        <v>2370</v>
      </c>
      <c r="F750" s="454">
        <v>357.18</v>
      </c>
      <c r="G750" s="454">
        <v>155.5</v>
      </c>
      <c r="H750" s="454">
        <v>22.28</v>
      </c>
      <c r="I750" s="454">
        <v>0</v>
      </c>
      <c r="J750" s="454">
        <v>534.96</v>
      </c>
      <c r="K750" s="455">
        <v>44753</v>
      </c>
      <c r="L750" s="455">
        <v>44757</v>
      </c>
      <c r="M750" t="e">
        <f>VLOOKUP(A750,#REF!,1,FALSE)</f>
        <v>#REF!</v>
      </c>
      <c r="N750">
        <f>VLOOKUP(A750,'REGISTRO ELEGIBLES(NOViG29MAYO'!$B$3:$Q$1031,1,FALSE)</f>
        <v>1085294291</v>
      </c>
    </row>
    <row r="751" spans="1:14" ht="15.75">
      <c r="A751" s="451">
        <v>1049638552</v>
      </c>
      <c r="B751" s="452" t="s">
        <v>2928</v>
      </c>
      <c r="C751" s="452">
        <v>621</v>
      </c>
      <c r="D751" s="453" t="s">
        <v>2878</v>
      </c>
      <c r="E751" s="454" t="s">
        <v>2370</v>
      </c>
      <c r="F751" s="454">
        <v>386.97</v>
      </c>
      <c r="G751" s="454">
        <v>143.5</v>
      </c>
      <c r="H751" s="454">
        <v>2.78</v>
      </c>
      <c r="I751" s="454">
        <v>0</v>
      </c>
      <c r="J751" s="454">
        <v>533.25</v>
      </c>
      <c r="K751" s="455">
        <v>44753</v>
      </c>
      <c r="L751" s="455">
        <v>44757</v>
      </c>
      <c r="M751" t="e">
        <f>VLOOKUP(A751,#REF!,1,FALSE)</f>
        <v>#REF!</v>
      </c>
      <c r="N751">
        <f>VLOOKUP(A751,'REGISTRO ELEGIBLES(NOViG29MAYO'!$B$3:$Q$1031,1,FALSE)</f>
        <v>1049638552</v>
      </c>
    </row>
    <row r="752" spans="1:14" ht="15.75">
      <c r="A752" s="451">
        <v>1052400639</v>
      </c>
      <c r="B752" s="452" t="s">
        <v>186</v>
      </c>
      <c r="C752" s="452">
        <v>621</v>
      </c>
      <c r="D752" s="453" t="s">
        <v>2878</v>
      </c>
      <c r="E752" s="454" t="s">
        <v>2370</v>
      </c>
      <c r="F752" s="454">
        <v>327.39</v>
      </c>
      <c r="G752" s="454">
        <v>146</v>
      </c>
      <c r="H752" s="454">
        <v>53.11</v>
      </c>
      <c r="I752" s="454">
        <v>0</v>
      </c>
      <c r="J752" s="454">
        <v>526.5</v>
      </c>
      <c r="K752" s="455">
        <v>44753</v>
      </c>
      <c r="L752" s="455">
        <v>44757</v>
      </c>
      <c r="M752" t="e">
        <f>VLOOKUP(A752,#REF!,1,FALSE)</f>
        <v>#REF!</v>
      </c>
      <c r="N752">
        <f>VLOOKUP(A752,'REGISTRO ELEGIBLES(NOViG29MAYO'!$B$3:$Q$1031,1,FALSE)</f>
        <v>1052400639</v>
      </c>
    </row>
    <row r="753" spans="1:14" ht="15.75">
      <c r="A753" s="451">
        <v>1052020110</v>
      </c>
      <c r="B753" s="452" t="s">
        <v>2929</v>
      </c>
      <c r="C753" s="452">
        <v>621</v>
      </c>
      <c r="D753" s="453" t="s">
        <v>2878</v>
      </c>
      <c r="E753" s="454" t="s">
        <v>2370</v>
      </c>
      <c r="F753" s="454">
        <v>342.29</v>
      </c>
      <c r="G753" s="454">
        <v>165.5</v>
      </c>
      <c r="H753" s="454">
        <v>10.220000000000001</v>
      </c>
      <c r="I753" s="454">
        <v>5</v>
      </c>
      <c r="J753" s="454">
        <v>523.01</v>
      </c>
      <c r="K753" s="455">
        <v>44753</v>
      </c>
      <c r="L753" s="455">
        <v>44757</v>
      </c>
      <c r="M753" t="e">
        <f>VLOOKUP(A753,#REF!,1,FALSE)</f>
        <v>#REF!</v>
      </c>
      <c r="N753">
        <f>VLOOKUP(A753,'REGISTRO ELEGIBLES(NOViG29MAYO'!$B$3:$Q$1031,1,FALSE)</f>
        <v>1052020110</v>
      </c>
    </row>
    <row r="754" spans="1:14" ht="15.75">
      <c r="A754" s="451">
        <v>1049634195</v>
      </c>
      <c r="B754" s="452" t="s">
        <v>2930</v>
      </c>
      <c r="C754" s="452">
        <v>621</v>
      </c>
      <c r="D754" s="453" t="s">
        <v>2878</v>
      </c>
      <c r="E754" s="454" t="s">
        <v>2370</v>
      </c>
      <c r="F754" s="454">
        <v>357.18</v>
      </c>
      <c r="G754" s="454">
        <v>148</v>
      </c>
      <c r="H754" s="454">
        <v>12.94</v>
      </c>
      <c r="I754" s="454">
        <v>0</v>
      </c>
      <c r="J754" s="454">
        <v>518.12</v>
      </c>
      <c r="K754" s="455">
        <v>44753</v>
      </c>
      <c r="L754" s="455">
        <v>44757</v>
      </c>
      <c r="M754" t="e">
        <f>VLOOKUP(A754,#REF!,1,FALSE)</f>
        <v>#REF!</v>
      </c>
      <c r="N754">
        <f>VLOOKUP(A754,'REGISTRO ELEGIBLES(NOViG29MAYO'!$B$3:$Q$1031,1,FALSE)</f>
        <v>1049634195</v>
      </c>
    </row>
    <row r="755" spans="1:14" ht="15.75">
      <c r="A755" s="451">
        <v>1049602353</v>
      </c>
      <c r="B755" s="452" t="s">
        <v>2931</v>
      </c>
      <c r="C755" s="452">
        <v>621</v>
      </c>
      <c r="D755" s="453" t="s">
        <v>2878</v>
      </c>
      <c r="E755" s="454" t="s">
        <v>2370</v>
      </c>
      <c r="F755" s="454">
        <v>357.18</v>
      </c>
      <c r="G755" s="454">
        <v>140.5</v>
      </c>
      <c r="H755" s="454">
        <v>20.059999999999999</v>
      </c>
      <c r="I755" s="454">
        <v>0</v>
      </c>
      <c r="J755" s="454">
        <v>517.74</v>
      </c>
      <c r="K755" s="455">
        <v>44753</v>
      </c>
      <c r="L755" s="455">
        <v>44757</v>
      </c>
      <c r="M755" t="e">
        <f>VLOOKUP(A755,#REF!,1,FALSE)</f>
        <v>#REF!</v>
      </c>
      <c r="N755">
        <f>VLOOKUP(A755,'REGISTRO ELEGIBLES(NOViG29MAYO'!$B$3:$Q$1031,1,FALSE)</f>
        <v>1049602353</v>
      </c>
    </row>
    <row r="756" spans="1:14" ht="15.75">
      <c r="A756" s="451">
        <v>1049617009</v>
      </c>
      <c r="B756" s="452" t="s">
        <v>2932</v>
      </c>
      <c r="C756" s="452">
        <v>621</v>
      </c>
      <c r="D756" s="453" t="s">
        <v>2878</v>
      </c>
      <c r="E756" s="454" t="s">
        <v>2370</v>
      </c>
      <c r="F756" s="454">
        <v>357.18</v>
      </c>
      <c r="G756" s="454">
        <v>147</v>
      </c>
      <c r="H756" s="454">
        <v>9.39</v>
      </c>
      <c r="I756" s="454">
        <v>0</v>
      </c>
      <c r="J756" s="454">
        <v>513.57000000000005</v>
      </c>
      <c r="K756" s="455">
        <v>44753</v>
      </c>
      <c r="L756" s="455">
        <v>44757</v>
      </c>
      <c r="M756" t="e">
        <f>VLOOKUP(A756,#REF!,1,FALSE)</f>
        <v>#REF!</v>
      </c>
      <c r="N756">
        <f>VLOOKUP(A756,'REGISTRO ELEGIBLES(NOViG29MAYO'!$B$3:$Q$1031,1,FALSE)</f>
        <v>1049617009</v>
      </c>
    </row>
    <row r="757" spans="1:14" ht="15.75">
      <c r="A757" s="451">
        <v>1053341844</v>
      </c>
      <c r="B757" s="452" t="s">
        <v>2933</v>
      </c>
      <c r="C757" s="452">
        <v>621</v>
      </c>
      <c r="D757" s="453" t="s">
        <v>2878</v>
      </c>
      <c r="E757" s="454" t="s">
        <v>2370</v>
      </c>
      <c r="F757" s="454">
        <v>357.18</v>
      </c>
      <c r="G757" s="454">
        <v>154.5</v>
      </c>
      <c r="H757" s="454">
        <v>0.06</v>
      </c>
      <c r="I757" s="454">
        <v>0</v>
      </c>
      <c r="J757" s="454">
        <v>511.74</v>
      </c>
      <c r="K757" s="455">
        <v>44753</v>
      </c>
      <c r="L757" s="455">
        <v>44757</v>
      </c>
      <c r="M757" t="e">
        <f>VLOOKUP(A757,#REF!,1,FALSE)</f>
        <v>#REF!</v>
      </c>
      <c r="N757">
        <f>VLOOKUP(A757,'REGISTRO ELEGIBLES(NOViG29MAYO'!$B$3:$Q$1031,1,FALSE)</f>
        <v>1053341844</v>
      </c>
    </row>
    <row r="758" spans="1:14" ht="15.75">
      <c r="A758" s="451">
        <v>1052401380</v>
      </c>
      <c r="B758" s="452" t="s">
        <v>2934</v>
      </c>
      <c r="C758" s="452">
        <v>621</v>
      </c>
      <c r="D758" s="453" t="s">
        <v>2878</v>
      </c>
      <c r="E758" s="454" t="s">
        <v>2370</v>
      </c>
      <c r="F758" s="454">
        <v>342.29</v>
      </c>
      <c r="G758" s="454">
        <v>161.5</v>
      </c>
      <c r="H758" s="454">
        <v>1</v>
      </c>
      <c r="I758" s="454">
        <v>5</v>
      </c>
      <c r="J758" s="454">
        <v>509.79</v>
      </c>
      <c r="K758" s="455">
        <v>44753</v>
      </c>
      <c r="L758" s="455">
        <v>44757</v>
      </c>
      <c r="M758" t="e">
        <f>VLOOKUP(A758,#REF!,1,FALSE)</f>
        <v>#REF!</v>
      </c>
      <c r="N758">
        <f>VLOOKUP(A758,'REGISTRO ELEGIBLES(NOViG29MAYO'!$B$3:$Q$1031,1,FALSE)</f>
        <v>1052401380</v>
      </c>
    </row>
    <row r="759" spans="1:14" ht="15.75">
      <c r="A759" s="451">
        <v>1052401144</v>
      </c>
      <c r="B759" s="452" t="s">
        <v>2935</v>
      </c>
      <c r="C759" s="452">
        <v>621</v>
      </c>
      <c r="D759" s="453" t="s">
        <v>2878</v>
      </c>
      <c r="E759" s="454" t="s">
        <v>2370</v>
      </c>
      <c r="F759" s="454">
        <v>342.29</v>
      </c>
      <c r="G759" s="454">
        <v>129.5</v>
      </c>
      <c r="H759" s="454">
        <v>32.56</v>
      </c>
      <c r="I759" s="454">
        <v>5</v>
      </c>
      <c r="J759" s="454">
        <v>509.35</v>
      </c>
      <c r="K759" s="455">
        <v>44753</v>
      </c>
      <c r="L759" s="455">
        <v>44757</v>
      </c>
      <c r="M759" t="e">
        <f>VLOOKUP(A759,#REF!,1,FALSE)</f>
        <v>#REF!</v>
      </c>
      <c r="N759">
        <f>VLOOKUP(A759,'REGISTRO ELEGIBLES(NOViG29MAYO'!$B$3:$Q$1031,1,FALSE)</f>
        <v>1052401144</v>
      </c>
    </row>
    <row r="760" spans="1:14" ht="15.75">
      <c r="A760" s="451">
        <v>1057596147</v>
      </c>
      <c r="B760" s="452" t="s">
        <v>2936</v>
      </c>
      <c r="C760" s="452">
        <v>621</v>
      </c>
      <c r="D760" s="453" t="s">
        <v>2878</v>
      </c>
      <c r="E760" s="454" t="s">
        <v>2370</v>
      </c>
      <c r="F760" s="454">
        <v>312.5</v>
      </c>
      <c r="G760" s="454">
        <v>149.5</v>
      </c>
      <c r="H760" s="454">
        <v>37.42</v>
      </c>
      <c r="I760" s="454">
        <v>0</v>
      </c>
      <c r="J760" s="454">
        <v>499.42</v>
      </c>
      <c r="K760" s="455">
        <v>44753</v>
      </c>
      <c r="L760" s="455">
        <v>44757</v>
      </c>
      <c r="M760" t="e">
        <f>VLOOKUP(A760,#REF!,1,FALSE)</f>
        <v>#REF!</v>
      </c>
      <c r="N760">
        <f>VLOOKUP(A760,'REGISTRO ELEGIBLES(NOViG29MAYO'!$B$3:$Q$1031,1,FALSE)</f>
        <v>1057596147</v>
      </c>
    </row>
    <row r="761" spans="1:14" ht="15.75">
      <c r="A761" s="451">
        <v>1049644755</v>
      </c>
      <c r="B761" s="452" t="s">
        <v>2937</v>
      </c>
      <c r="C761" s="452">
        <v>621</v>
      </c>
      <c r="D761" s="453" t="s">
        <v>2878</v>
      </c>
      <c r="E761" s="454" t="s">
        <v>2370</v>
      </c>
      <c r="F761" s="454">
        <v>342.29</v>
      </c>
      <c r="G761" s="454">
        <v>149.5</v>
      </c>
      <c r="H761" s="454">
        <v>6.94</v>
      </c>
      <c r="I761" s="454">
        <v>0</v>
      </c>
      <c r="J761" s="454">
        <v>498.73</v>
      </c>
      <c r="K761" s="455">
        <v>44753</v>
      </c>
      <c r="L761" s="455">
        <v>44757</v>
      </c>
      <c r="M761" t="e">
        <f>VLOOKUP(A761,#REF!,1,FALSE)</f>
        <v>#REF!</v>
      </c>
      <c r="N761">
        <f>VLOOKUP(A761,'REGISTRO ELEGIBLES(NOViG29MAYO'!$B$3:$Q$1031,1,FALSE)</f>
        <v>1049644755</v>
      </c>
    </row>
    <row r="762" spans="1:14" ht="15.75">
      <c r="A762" s="451">
        <v>1057585508</v>
      </c>
      <c r="B762" s="452" t="s">
        <v>2938</v>
      </c>
      <c r="C762" s="452">
        <v>621</v>
      </c>
      <c r="D762" s="453" t="s">
        <v>2878</v>
      </c>
      <c r="E762" s="454" t="s">
        <v>2370</v>
      </c>
      <c r="F762" s="454">
        <v>327.39</v>
      </c>
      <c r="G762" s="454">
        <v>154</v>
      </c>
      <c r="H762" s="454">
        <v>14.19</v>
      </c>
      <c r="I762" s="454">
        <v>0</v>
      </c>
      <c r="J762" s="454">
        <v>495.58</v>
      </c>
      <c r="K762" s="455">
        <v>44753</v>
      </c>
      <c r="L762" s="455">
        <v>44757</v>
      </c>
      <c r="M762" t="e">
        <f>VLOOKUP(A762,#REF!,1,FALSE)</f>
        <v>#REF!</v>
      </c>
      <c r="N762">
        <f>VLOOKUP(A762,'REGISTRO ELEGIBLES(NOViG29MAYO'!$B$3:$Q$1031,1,FALSE)</f>
        <v>1057585508</v>
      </c>
    </row>
    <row r="763" spans="1:14" ht="15.75">
      <c r="A763" s="451">
        <v>1049636605</v>
      </c>
      <c r="B763" s="452" t="s">
        <v>2939</v>
      </c>
      <c r="C763" s="452">
        <v>621</v>
      </c>
      <c r="D763" s="453" t="s">
        <v>2878</v>
      </c>
      <c r="E763" s="454" t="s">
        <v>2370</v>
      </c>
      <c r="F763" s="454">
        <v>312.5</v>
      </c>
      <c r="G763" s="454">
        <v>159</v>
      </c>
      <c r="H763" s="454">
        <v>4.22</v>
      </c>
      <c r="I763" s="454">
        <v>0</v>
      </c>
      <c r="J763" s="454">
        <v>475.72</v>
      </c>
      <c r="K763" s="455">
        <v>44753</v>
      </c>
      <c r="L763" s="455">
        <v>44757</v>
      </c>
      <c r="M763" t="e">
        <f>VLOOKUP(A763,#REF!,1,FALSE)</f>
        <v>#REF!</v>
      </c>
      <c r="N763">
        <f>VLOOKUP(A763,'REGISTRO ELEGIBLES(NOViG29MAYO'!$B$3:$Q$1031,1,FALSE)</f>
        <v>1049636605</v>
      </c>
    </row>
    <row r="764" spans="1:14" ht="15.75">
      <c r="A764" s="451">
        <v>1057587891</v>
      </c>
      <c r="B764" s="452" t="s">
        <v>2940</v>
      </c>
      <c r="C764" s="452">
        <v>621</v>
      </c>
      <c r="D764" s="453" t="s">
        <v>2878</v>
      </c>
      <c r="E764" s="454" t="s">
        <v>2370</v>
      </c>
      <c r="F764" s="454">
        <v>312.5</v>
      </c>
      <c r="G764" s="454">
        <v>155</v>
      </c>
      <c r="H764" s="454">
        <v>0.56000000000000005</v>
      </c>
      <c r="I764" s="454">
        <v>0</v>
      </c>
      <c r="J764" s="454">
        <v>468.06</v>
      </c>
      <c r="K764" s="455">
        <v>44753</v>
      </c>
      <c r="L764" s="455">
        <v>44757</v>
      </c>
      <c r="M764" t="e">
        <f>VLOOKUP(A764,#REF!,1,FALSE)</f>
        <v>#REF!</v>
      </c>
      <c r="N764">
        <f>VLOOKUP(A764,'REGISTRO ELEGIBLES(NOViG29MAYO'!$B$3:$Q$1031,1,FALSE)</f>
        <v>1057587891</v>
      </c>
    </row>
    <row r="765" spans="1:14" ht="15.75">
      <c r="A765" s="451">
        <v>1057596710</v>
      </c>
      <c r="B765" s="452" t="s">
        <v>2941</v>
      </c>
      <c r="C765" s="452">
        <v>621</v>
      </c>
      <c r="D765" s="453" t="s">
        <v>2878</v>
      </c>
      <c r="E765" s="454" t="s">
        <v>2370</v>
      </c>
      <c r="F765" s="454">
        <v>312.5</v>
      </c>
      <c r="G765" s="454">
        <v>63</v>
      </c>
      <c r="H765" s="454">
        <v>39.94</v>
      </c>
      <c r="I765" s="454">
        <v>0</v>
      </c>
      <c r="J765" s="454">
        <v>415.44</v>
      </c>
      <c r="K765" s="455">
        <v>44753</v>
      </c>
      <c r="L765" s="455">
        <v>44757</v>
      </c>
      <c r="M765" t="e">
        <f>VLOOKUP(A765,#REF!,1,FALSE)</f>
        <v>#REF!</v>
      </c>
      <c r="N765">
        <f>VLOOKUP(A765,'REGISTRO ELEGIBLES(NOViG29MAYO'!$B$3:$Q$1031,1,FALSE)</f>
        <v>1057596710</v>
      </c>
    </row>
    <row r="766" spans="1:14" ht="15.75">
      <c r="A766" s="451">
        <v>7173526</v>
      </c>
      <c r="B766" s="452" t="s">
        <v>2942</v>
      </c>
      <c r="C766" s="452">
        <v>621</v>
      </c>
      <c r="D766" s="453" t="s">
        <v>2878</v>
      </c>
      <c r="E766" s="454" t="s">
        <v>2370</v>
      </c>
      <c r="F766" s="454">
        <v>312.5</v>
      </c>
      <c r="G766" s="454">
        <v>73</v>
      </c>
      <c r="H766" s="454">
        <v>24.78</v>
      </c>
      <c r="I766" s="454">
        <v>0</v>
      </c>
      <c r="J766" s="454">
        <v>410.28</v>
      </c>
      <c r="K766" s="455">
        <v>44753</v>
      </c>
      <c r="L766" s="455">
        <v>44757</v>
      </c>
      <c r="M766" t="e">
        <f>VLOOKUP(A766,#REF!,1,FALSE)</f>
        <v>#REF!</v>
      </c>
      <c r="N766">
        <f>VLOOKUP(A766,'REGISTRO ELEGIBLES(NOViG29MAYO'!$B$3:$Q$1031,1,FALSE)</f>
        <v>7173526</v>
      </c>
    </row>
    <row r="767" spans="1:14" ht="15.75">
      <c r="A767" s="451">
        <v>1057586009</v>
      </c>
      <c r="B767" s="452" t="s">
        <v>1319</v>
      </c>
      <c r="C767" s="452">
        <v>629</v>
      </c>
      <c r="D767" s="453" t="s">
        <v>2943</v>
      </c>
      <c r="E767" s="454" t="s">
        <v>2370</v>
      </c>
      <c r="F767" s="454">
        <v>600</v>
      </c>
      <c r="G767" s="454">
        <v>168</v>
      </c>
      <c r="H767" s="454">
        <v>100</v>
      </c>
      <c r="I767" s="454">
        <v>70</v>
      </c>
      <c r="J767" s="454">
        <v>938</v>
      </c>
      <c r="K767" s="455">
        <v>44753</v>
      </c>
      <c r="L767" s="455">
        <v>44757</v>
      </c>
      <c r="M767" t="e">
        <f>VLOOKUP(A767,#REF!,1,FALSE)</f>
        <v>#REF!</v>
      </c>
      <c r="N767">
        <f>VLOOKUP(A767,'REGISTRO ELEGIBLES(NOViG29MAYO'!$B$3:$Q$1031,1,FALSE)</f>
        <v>1057586009</v>
      </c>
    </row>
    <row r="768" spans="1:14" ht="15.75">
      <c r="A768" s="451">
        <v>1014250194</v>
      </c>
      <c r="B768" s="452" t="s">
        <v>2944</v>
      </c>
      <c r="C768" s="452">
        <v>629</v>
      </c>
      <c r="D768" s="453" t="s">
        <v>2943</v>
      </c>
      <c r="E768" s="454" t="s">
        <v>2370</v>
      </c>
      <c r="F768" s="454">
        <v>600</v>
      </c>
      <c r="G768" s="454">
        <v>154</v>
      </c>
      <c r="H768" s="454">
        <v>12.72</v>
      </c>
      <c r="I768" s="454">
        <v>90</v>
      </c>
      <c r="J768" s="454">
        <v>856.72</v>
      </c>
      <c r="K768" s="455">
        <v>44753</v>
      </c>
      <c r="L768" s="455">
        <v>44757</v>
      </c>
      <c r="M768" t="e">
        <f>VLOOKUP(A768,#REF!,1,FALSE)</f>
        <v>#REF!</v>
      </c>
      <c r="N768">
        <f>VLOOKUP(A768,'REGISTRO ELEGIBLES(NOViG29MAYO'!$B$3:$Q$1031,1,FALSE)</f>
        <v>1014250194</v>
      </c>
    </row>
    <row r="769" spans="1:14" ht="15.75">
      <c r="A769" s="451">
        <v>80224927</v>
      </c>
      <c r="B769" s="452" t="s">
        <v>1010</v>
      </c>
      <c r="C769" s="452">
        <v>629</v>
      </c>
      <c r="D769" s="453" t="s">
        <v>2943</v>
      </c>
      <c r="E769" s="454" t="s">
        <v>2370</v>
      </c>
      <c r="F769" s="454">
        <v>581.96</v>
      </c>
      <c r="G769" s="454">
        <v>166.5</v>
      </c>
      <c r="H769" s="454">
        <v>100</v>
      </c>
      <c r="I769" s="454">
        <v>0</v>
      </c>
      <c r="J769" s="454">
        <v>848.46</v>
      </c>
      <c r="K769" s="455">
        <v>44753</v>
      </c>
      <c r="L769" s="455">
        <v>44757</v>
      </c>
      <c r="M769" t="e">
        <f>VLOOKUP(A769,#REF!,1,FALSE)</f>
        <v>#REF!</v>
      </c>
      <c r="N769">
        <f>VLOOKUP(A769,'REGISTRO ELEGIBLES(NOViG29MAYO'!$B$3:$Q$1031,1,FALSE)</f>
        <v>80224927</v>
      </c>
    </row>
    <row r="770" spans="1:14" ht="15.75">
      <c r="A770" s="451">
        <v>1057582845</v>
      </c>
      <c r="B770" s="452" t="s">
        <v>1314</v>
      </c>
      <c r="C770" s="452">
        <v>629</v>
      </c>
      <c r="D770" s="453" t="s">
        <v>2943</v>
      </c>
      <c r="E770" s="454" t="s">
        <v>2370</v>
      </c>
      <c r="F770" s="454">
        <v>565.58000000000004</v>
      </c>
      <c r="G770" s="454">
        <v>159</v>
      </c>
      <c r="H770" s="454">
        <v>53.5</v>
      </c>
      <c r="I770" s="454">
        <v>20</v>
      </c>
      <c r="J770" s="454">
        <v>798.08</v>
      </c>
      <c r="K770" s="455">
        <v>44753</v>
      </c>
      <c r="L770" s="455">
        <v>44757</v>
      </c>
      <c r="M770" t="e">
        <f>VLOOKUP(A770,#REF!,1,FALSE)</f>
        <v>#REF!</v>
      </c>
      <c r="N770">
        <f>VLOOKUP(A770,'REGISTRO ELEGIBLES(NOViG29MAYO'!$B$3:$Q$1031,1,FALSE)</f>
        <v>1057582845</v>
      </c>
    </row>
    <row r="771" spans="1:14" ht="15.75">
      <c r="A771" s="451">
        <v>80020427</v>
      </c>
      <c r="B771" s="452" t="s">
        <v>1006</v>
      </c>
      <c r="C771" s="452">
        <v>629</v>
      </c>
      <c r="D771" s="453" t="s">
        <v>2943</v>
      </c>
      <c r="E771" s="454" t="s">
        <v>2370</v>
      </c>
      <c r="F771" s="454">
        <v>516.44000000000005</v>
      </c>
      <c r="G771" s="454">
        <v>151.5</v>
      </c>
      <c r="H771" s="454">
        <v>100</v>
      </c>
      <c r="I771" s="454">
        <v>10</v>
      </c>
      <c r="J771" s="454">
        <v>777.94</v>
      </c>
      <c r="K771" s="455">
        <v>44753</v>
      </c>
      <c r="L771" s="455">
        <v>44757</v>
      </c>
      <c r="M771" t="e">
        <f>VLOOKUP(A771,#REF!,1,FALSE)</f>
        <v>#REF!</v>
      </c>
      <c r="N771">
        <f>VLOOKUP(A771,'REGISTRO ELEGIBLES(NOViG29MAYO'!$B$3:$Q$1031,1,FALSE)</f>
        <v>80020427</v>
      </c>
    </row>
    <row r="772" spans="1:14" ht="15.75">
      <c r="A772" s="451">
        <v>1053343077</v>
      </c>
      <c r="B772" s="452" t="s">
        <v>1257</v>
      </c>
      <c r="C772" s="452">
        <v>629</v>
      </c>
      <c r="D772" s="453" t="s">
        <v>2943</v>
      </c>
      <c r="E772" s="454" t="s">
        <v>2370</v>
      </c>
      <c r="F772" s="454">
        <v>418.17</v>
      </c>
      <c r="G772" s="454">
        <v>173</v>
      </c>
      <c r="H772" s="454">
        <v>100</v>
      </c>
      <c r="I772" s="454">
        <v>60</v>
      </c>
      <c r="J772" s="454">
        <v>751.17</v>
      </c>
      <c r="K772" s="455">
        <v>44753</v>
      </c>
      <c r="L772" s="455">
        <v>44757</v>
      </c>
      <c r="M772" t="e">
        <f>VLOOKUP(A772,#REF!,1,FALSE)</f>
        <v>#REF!</v>
      </c>
      <c r="N772" t="e">
        <f>VLOOKUP(A772,'REGISTRO ELEGIBLES(NOViG29MAYO'!$B$3:$Q$1031,1,FALSE)</f>
        <v>#N/A</v>
      </c>
    </row>
    <row r="773" spans="1:14" ht="15.75">
      <c r="A773" s="451">
        <v>1057572636</v>
      </c>
      <c r="B773" s="452" t="s">
        <v>1299</v>
      </c>
      <c r="C773" s="452">
        <v>629</v>
      </c>
      <c r="D773" s="453" t="s">
        <v>2945</v>
      </c>
      <c r="E773" s="454" t="s">
        <v>2370</v>
      </c>
      <c r="F773" s="454">
        <v>467.31</v>
      </c>
      <c r="G773" s="454">
        <v>149</v>
      </c>
      <c r="H773" s="454">
        <v>100</v>
      </c>
      <c r="I773" s="454">
        <v>30</v>
      </c>
      <c r="J773" s="454">
        <v>746.31</v>
      </c>
      <c r="K773" s="455">
        <v>44753</v>
      </c>
      <c r="L773" s="455">
        <v>44757</v>
      </c>
      <c r="M773" t="e">
        <f>VLOOKUP(A773,#REF!,1,FALSE)</f>
        <v>#REF!</v>
      </c>
      <c r="N773">
        <f>VLOOKUP(A773,'REGISTRO ELEGIBLES(NOViG29MAYO'!$B$3:$Q$1031,1,FALSE)</f>
        <v>1057572636</v>
      </c>
    </row>
    <row r="774" spans="1:14" ht="15.75">
      <c r="A774" s="451">
        <v>1049613574</v>
      </c>
      <c r="B774" s="452" t="s">
        <v>1115</v>
      </c>
      <c r="C774" s="452">
        <v>629</v>
      </c>
      <c r="D774" s="453" t="s">
        <v>2943</v>
      </c>
      <c r="E774" s="454" t="s">
        <v>2370</v>
      </c>
      <c r="F774" s="454">
        <v>467.31</v>
      </c>
      <c r="G774" s="454">
        <v>159.5</v>
      </c>
      <c r="H774" s="454">
        <v>92.44</v>
      </c>
      <c r="I774" s="454">
        <v>20</v>
      </c>
      <c r="J774" s="454">
        <v>739.25</v>
      </c>
      <c r="K774" s="455">
        <v>44753</v>
      </c>
      <c r="L774" s="455">
        <v>44757</v>
      </c>
      <c r="M774" t="e">
        <f>VLOOKUP(A774,#REF!,1,FALSE)</f>
        <v>#REF!</v>
      </c>
      <c r="N774">
        <f>VLOOKUP(A774,'REGISTRO ELEGIBLES(NOViG29MAYO'!$B$3:$Q$1031,1,FALSE)</f>
        <v>1049613574</v>
      </c>
    </row>
    <row r="775" spans="1:14" ht="15.75">
      <c r="A775" s="451">
        <v>7187642</v>
      </c>
      <c r="B775" s="452" t="s">
        <v>663</v>
      </c>
      <c r="C775" s="452">
        <v>629</v>
      </c>
      <c r="D775" s="453" t="s">
        <v>2943</v>
      </c>
      <c r="E775" s="454" t="s">
        <v>2370</v>
      </c>
      <c r="F775" s="454">
        <v>418.17</v>
      </c>
      <c r="G775" s="454">
        <v>137.5</v>
      </c>
      <c r="H775" s="454">
        <v>100</v>
      </c>
      <c r="I775" s="454">
        <v>75</v>
      </c>
      <c r="J775" s="454">
        <v>730.67</v>
      </c>
      <c r="K775" s="455">
        <v>44753</v>
      </c>
      <c r="L775" s="455">
        <v>44757</v>
      </c>
      <c r="M775" t="e">
        <f>VLOOKUP(A775,#REF!,1,FALSE)</f>
        <v>#REF!</v>
      </c>
      <c r="N775">
        <f>VLOOKUP(A775,'REGISTRO ELEGIBLES(NOViG29MAYO'!$B$3:$Q$1031,1,FALSE)</f>
        <v>7187642</v>
      </c>
    </row>
    <row r="776" spans="1:14" ht="15.75">
      <c r="A776" s="451">
        <v>1049619617</v>
      </c>
      <c r="B776" s="452" t="s">
        <v>1131</v>
      </c>
      <c r="C776" s="452">
        <v>629</v>
      </c>
      <c r="D776" s="453" t="s">
        <v>2943</v>
      </c>
      <c r="E776" s="454" t="s">
        <v>2370</v>
      </c>
      <c r="F776" s="454">
        <v>418.17</v>
      </c>
      <c r="G776" s="454">
        <v>151.5</v>
      </c>
      <c r="H776" s="454">
        <v>100</v>
      </c>
      <c r="I776" s="454">
        <v>60</v>
      </c>
      <c r="J776" s="454">
        <v>729.67</v>
      </c>
      <c r="K776" s="455">
        <v>44753</v>
      </c>
      <c r="L776" s="455">
        <v>44757</v>
      </c>
      <c r="M776" t="e">
        <f>VLOOKUP(A776,#REF!,1,FALSE)</f>
        <v>#REF!</v>
      </c>
      <c r="N776">
        <f>VLOOKUP(A776,'REGISTRO ELEGIBLES(NOViG29MAYO'!$B$3:$Q$1031,1,FALSE)</f>
        <v>1049619617</v>
      </c>
    </row>
    <row r="777" spans="1:14" ht="15.75">
      <c r="A777" s="451">
        <v>7175135</v>
      </c>
      <c r="B777" s="452" t="s">
        <v>618</v>
      </c>
      <c r="C777" s="452">
        <v>629</v>
      </c>
      <c r="D777" s="453" t="s">
        <v>2943</v>
      </c>
      <c r="E777" s="454" t="s">
        <v>2370</v>
      </c>
      <c r="F777" s="454">
        <v>401.79</v>
      </c>
      <c r="G777" s="454">
        <v>175</v>
      </c>
      <c r="H777" s="454">
        <v>100</v>
      </c>
      <c r="I777" s="454">
        <v>50</v>
      </c>
      <c r="J777" s="454">
        <v>726.79</v>
      </c>
      <c r="K777" s="455">
        <v>44753</v>
      </c>
      <c r="L777" s="455">
        <v>44757</v>
      </c>
      <c r="M777" t="e">
        <f>VLOOKUP(A777,#REF!,1,FALSE)</f>
        <v>#REF!</v>
      </c>
      <c r="N777">
        <f>VLOOKUP(A777,'REGISTRO ELEGIBLES(NOViG29MAYO'!$B$3:$Q$1031,1,FALSE)</f>
        <v>7175135</v>
      </c>
    </row>
    <row r="778" spans="1:14" ht="15.75">
      <c r="A778" s="451">
        <v>1049641956</v>
      </c>
      <c r="B778" s="452" t="s">
        <v>1210</v>
      </c>
      <c r="C778" s="452">
        <v>629</v>
      </c>
      <c r="D778" s="453" t="s">
        <v>2943</v>
      </c>
      <c r="E778" s="454" t="s">
        <v>2370</v>
      </c>
      <c r="F778" s="454">
        <v>434.55</v>
      </c>
      <c r="G778" s="454">
        <v>149.5</v>
      </c>
      <c r="H778" s="454">
        <v>98.06</v>
      </c>
      <c r="I778" s="454">
        <v>40</v>
      </c>
      <c r="J778" s="454">
        <v>722.11</v>
      </c>
      <c r="K778" s="455">
        <v>44753</v>
      </c>
      <c r="L778" s="455">
        <v>44757</v>
      </c>
      <c r="M778" t="e">
        <f>VLOOKUP(A778,#REF!,1,FALSE)</f>
        <v>#REF!</v>
      </c>
      <c r="N778">
        <f>VLOOKUP(A778,'REGISTRO ELEGIBLES(NOViG29MAYO'!$B$3:$Q$1031,1,FALSE)</f>
        <v>1049641956</v>
      </c>
    </row>
    <row r="779" spans="1:14" ht="15.75">
      <c r="A779" s="451">
        <v>1057588460</v>
      </c>
      <c r="B779" s="452" t="s">
        <v>1320</v>
      </c>
      <c r="C779" s="452">
        <v>629</v>
      </c>
      <c r="D779" s="453" t="s">
        <v>2943</v>
      </c>
      <c r="E779" s="454" t="s">
        <v>2370</v>
      </c>
      <c r="F779" s="454">
        <v>401.79</v>
      </c>
      <c r="G779" s="454">
        <v>157.5</v>
      </c>
      <c r="H779" s="454">
        <v>100</v>
      </c>
      <c r="I779" s="454">
        <v>55</v>
      </c>
      <c r="J779" s="454">
        <v>714.29</v>
      </c>
      <c r="K779" s="455">
        <v>44753</v>
      </c>
      <c r="L779" s="455">
        <v>44757</v>
      </c>
      <c r="M779" t="e">
        <f>VLOOKUP(A779,#REF!,1,FALSE)</f>
        <v>#REF!</v>
      </c>
      <c r="N779">
        <f>VLOOKUP(A779,'REGISTRO ELEGIBLES(NOViG29MAYO'!$B$3:$Q$1031,1,FALSE)</f>
        <v>1057588460</v>
      </c>
    </row>
    <row r="780" spans="1:14" ht="15.75">
      <c r="A780" s="451">
        <v>1051475759</v>
      </c>
      <c r="B780" s="452" t="s">
        <v>1220</v>
      </c>
      <c r="C780" s="452">
        <v>629</v>
      </c>
      <c r="D780" s="453" t="s">
        <v>2943</v>
      </c>
      <c r="E780" s="454" t="s">
        <v>2370</v>
      </c>
      <c r="F780" s="454">
        <v>418.17</v>
      </c>
      <c r="G780" s="454">
        <v>158</v>
      </c>
      <c r="H780" s="454">
        <v>100</v>
      </c>
      <c r="I780" s="454">
        <v>35</v>
      </c>
      <c r="J780" s="454">
        <v>711.17</v>
      </c>
      <c r="K780" s="455">
        <v>44753</v>
      </c>
      <c r="L780" s="455">
        <v>44757</v>
      </c>
      <c r="M780" t="e">
        <f>VLOOKUP(A780,#REF!,1,FALSE)</f>
        <v>#REF!</v>
      </c>
      <c r="N780">
        <f>VLOOKUP(A780,'REGISTRO ELEGIBLES(NOViG29MAYO'!$B$3:$Q$1031,1,FALSE)</f>
        <v>1051475759</v>
      </c>
    </row>
    <row r="781" spans="1:14" ht="15.75">
      <c r="A781" s="451">
        <v>1049626008</v>
      </c>
      <c r="B781" s="452" t="s">
        <v>1155</v>
      </c>
      <c r="C781" s="452">
        <v>629</v>
      </c>
      <c r="D781" s="453" t="s">
        <v>2943</v>
      </c>
      <c r="E781" s="454" t="s">
        <v>2370</v>
      </c>
      <c r="F781" s="454">
        <v>401.79</v>
      </c>
      <c r="G781" s="454">
        <v>166.5</v>
      </c>
      <c r="H781" s="454">
        <v>100</v>
      </c>
      <c r="I781" s="454">
        <v>30</v>
      </c>
      <c r="J781" s="454">
        <v>698.29</v>
      </c>
      <c r="K781" s="455">
        <v>44753</v>
      </c>
      <c r="L781" s="455">
        <v>44757</v>
      </c>
      <c r="M781" t="e">
        <f>VLOOKUP(A781,#REF!,1,FALSE)</f>
        <v>#REF!</v>
      </c>
      <c r="N781">
        <f>VLOOKUP(A781,'REGISTRO ELEGIBLES(NOViG29MAYO'!$B$3:$Q$1031,1,FALSE)</f>
        <v>1049626008</v>
      </c>
    </row>
    <row r="782" spans="1:14" ht="15.75">
      <c r="A782" s="451">
        <v>7182871</v>
      </c>
      <c r="B782" s="452" t="s">
        <v>642</v>
      </c>
      <c r="C782" s="452">
        <v>629</v>
      </c>
      <c r="D782" s="453" t="s">
        <v>2943</v>
      </c>
      <c r="E782" s="454" t="s">
        <v>2370</v>
      </c>
      <c r="F782" s="454">
        <v>385.41</v>
      </c>
      <c r="G782" s="454">
        <v>157.5</v>
      </c>
      <c r="H782" s="454">
        <v>100</v>
      </c>
      <c r="I782" s="454">
        <v>50</v>
      </c>
      <c r="J782" s="454">
        <v>692.91</v>
      </c>
      <c r="K782" s="455">
        <v>44753</v>
      </c>
      <c r="L782" s="455">
        <v>44757</v>
      </c>
      <c r="M782" t="e">
        <f>VLOOKUP(A782,#REF!,1,FALSE)</f>
        <v>#REF!</v>
      </c>
      <c r="N782" t="e">
        <f>VLOOKUP(A782,'REGISTRO ELEGIBLES(NOViG29MAYO'!$B$3:$Q$1031,1,FALSE)</f>
        <v>#N/A</v>
      </c>
    </row>
    <row r="783" spans="1:14" ht="15.75">
      <c r="A783" s="451">
        <v>1049607100</v>
      </c>
      <c r="B783" s="452" t="s">
        <v>1088</v>
      </c>
      <c r="C783" s="452">
        <v>629</v>
      </c>
      <c r="D783" s="453" t="s">
        <v>2943</v>
      </c>
      <c r="E783" s="454" t="s">
        <v>2370</v>
      </c>
      <c r="F783" s="454">
        <v>450.93</v>
      </c>
      <c r="G783" s="454">
        <v>161.5</v>
      </c>
      <c r="H783" s="454">
        <v>61.78</v>
      </c>
      <c r="I783" s="454">
        <v>15</v>
      </c>
      <c r="J783" s="454">
        <v>689.21</v>
      </c>
      <c r="K783" s="455">
        <v>44753</v>
      </c>
      <c r="L783" s="455">
        <v>44757</v>
      </c>
      <c r="M783" t="e">
        <f>VLOOKUP(A783,#REF!,1,FALSE)</f>
        <v>#REF!</v>
      </c>
      <c r="N783" t="e">
        <f>VLOOKUP(A783,'REGISTRO ELEGIBLES(NOViG29MAYO'!$B$3:$Q$1031,1,FALSE)</f>
        <v>#N/A</v>
      </c>
    </row>
    <row r="784" spans="1:14" ht="15.75">
      <c r="A784" s="451">
        <v>1019103946</v>
      </c>
      <c r="B784" s="452" t="s">
        <v>1051</v>
      </c>
      <c r="C784" s="452">
        <v>629</v>
      </c>
      <c r="D784" s="453" t="s">
        <v>2943</v>
      </c>
      <c r="E784" s="454" t="s">
        <v>2370</v>
      </c>
      <c r="F784" s="454">
        <v>401.79</v>
      </c>
      <c r="G784" s="454">
        <v>156.5</v>
      </c>
      <c r="H784" s="454">
        <v>69.44</v>
      </c>
      <c r="I784" s="454">
        <v>60</v>
      </c>
      <c r="J784" s="454">
        <v>687.73</v>
      </c>
      <c r="K784" s="455">
        <v>44753</v>
      </c>
      <c r="L784" s="455">
        <v>44757</v>
      </c>
      <c r="M784" t="e">
        <f>VLOOKUP(A784,#REF!,1,FALSE)</f>
        <v>#REF!</v>
      </c>
      <c r="N784">
        <f>VLOOKUP(A784,'REGISTRO ELEGIBLES(NOViG29MAYO'!$B$3:$Q$1031,1,FALSE)</f>
        <v>1019103946</v>
      </c>
    </row>
    <row r="785" spans="1:14" ht="15.75">
      <c r="A785" s="451">
        <v>1052399824</v>
      </c>
      <c r="B785" s="452" t="s">
        <v>1250</v>
      </c>
      <c r="C785" s="452">
        <v>629</v>
      </c>
      <c r="D785" s="453" t="s">
        <v>2943</v>
      </c>
      <c r="E785" s="454" t="s">
        <v>2370</v>
      </c>
      <c r="F785" s="454">
        <v>401.79</v>
      </c>
      <c r="G785" s="454">
        <v>161.5</v>
      </c>
      <c r="H785" s="454">
        <v>100</v>
      </c>
      <c r="I785" s="454">
        <v>20</v>
      </c>
      <c r="J785" s="454">
        <v>683.29</v>
      </c>
      <c r="K785" s="455">
        <v>44753</v>
      </c>
      <c r="L785" s="455">
        <v>44757</v>
      </c>
      <c r="M785" t="e">
        <f>VLOOKUP(A785,#REF!,1,FALSE)</f>
        <v>#REF!</v>
      </c>
      <c r="N785">
        <f>VLOOKUP(A785,'REGISTRO ELEGIBLES(NOViG29MAYO'!$B$3:$Q$1031,1,FALSE)</f>
        <v>1052399824</v>
      </c>
    </row>
    <row r="786" spans="1:14" ht="15.75">
      <c r="A786" s="451">
        <v>1057593720</v>
      </c>
      <c r="B786" s="452" t="s">
        <v>1328</v>
      </c>
      <c r="C786" s="452">
        <v>629</v>
      </c>
      <c r="D786" s="453" t="s">
        <v>2945</v>
      </c>
      <c r="E786" s="454" t="s">
        <v>2370</v>
      </c>
      <c r="F786" s="454">
        <v>418.17</v>
      </c>
      <c r="G786" s="454">
        <v>167.5</v>
      </c>
      <c r="H786" s="454">
        <v>93.94</v>
      </c>
      <c r="I786" s="454">
        <v>0</v>
      </c>
      <c r="J786" s="454">
        <v>679.61</v>
      </c>
      <c r="K786" s="455">
        <v>44753</v>
      </c>
      <c r="L786" s="455">
        <v>44757</v>
      </c>
      <c r="M786" t="e">
        <f>VLOOKUP(A786,#REF!,1,FALSE)</f>
        <v>#REF!</v>
      </c>
      <c r="N786">
        <f>VLOOKUP(A786,'REGISTRO ELEGIBLES(NOViG29MAYO'!$B$3:$Q$1031,1,FALSE)</f>
        <v>1057593720</v>
      </c>
    </row>
    <row r="787" spans="1:14" ht="15.75">
      <c r="A787" s="451">
        <v>1049629795</v>
      </c>
      <c r="B787" s="452" t="s">
        <v>1167</v>
      </c>
      <c r="C787" s="452">
        <v>629</v>
      </c>
      <c r="D787" s="453" t="s">
        <v>2943</v>
      </c>
      <c r="E787" s="454" t="s">
        <v>2370</v>
      </c>
      <c r="F787" s="454">
        <v>401.79</v>
      </c>
      <c r="G787" s="454">
        <v>156.5</v>
      </c>
      <c r="H787" s="454">
        <v>100</v>
      </c>
      <c r="I787" s="454">
        <v>20</v>
      </c>
      <c r="J787" s="454">
        <v>678.29</v>
      </c>
      <c r="K787" s="455">
        <v>44753</v>
      </c>
      <c r="L787" s="455">
        <v>44757</v>
      </c>
      <c r="M787" t="e">
        <f>VLOOKUP(A787,#REF!,1,FALSE)</f>
        <v>#REF!</v>
      </c>
      <c r="N787">
        <f>VLOOKUP(A787,'REGISTRO ELEGIBLES(NOViG29MAYO'!$B$3:$Q$1031,1,FALSE)</f>
        <v>1049629795</v>
      </c>
    </row>
    <row r="788" spans="1:14" ht="15.75">
      <c r="A788" s="451">
        <v>7228152</v>
      </c>
      <c r="B788" s="452" t="s">
        <v>673</v>
      </c>
      <c r="C788" s="452">
        <v>629</v>
      </c>
      <c r="D788" s="453" t="s">
        <v>2943</v>
      </c>
      <c r="E788" s="454" t="s">
        <v>2370</v>
      </c>
      <c r="F788" s="454">
        <v>385.41</v>
      </c>
      <c r="G788" s="454">
        <v>150.5</v>
      </c>
      <c r="H788" s="454">
        <v>100</v>
      </c>
      <c r="I788" s="454">
        <v>40</v>
      </c>
      <c r="J788" s="454">
        <v>675.91</v>
      </c>
      <c r="K788" s="455">
        <v>44753</v>
      </c>
      <c r="L788" s="455">
        <v>44757</v>
      </c>
      <c r="M788" t="e">
        <f>VLOOKUP(A788,#REF!,1,FALSE)</f>
        <v>#REF!</v>
      </c>
      <c r="N788">
        <f>VLOOKUP(A788,'REGISTRO ELEGIBLES(NOViG29MAYO'!$B$3:$Q$1031,1,FALSE)</f>
        <v>7228152</v>
      </c>
    </row>
    <row r="789" spans="1:14" ht="15.75">
      <c r="A789" s="451">
        <v>1049634584</v>
      </c>
      <c r="B789" s="452" t="s">
        <v>1181</v>
      </c>
      <c r="C789" s="452">
        <v>629</v>
      </c>
      <c r="D789" s="453" t="s">
        <v>2943</v>
      </c>
      <c r="E789" s="454" t="s">
        <v>2370</v>
      </c>
      <c r="F789" s="454">
        <v>401.79</v>
      </c>
      <c r="G789" s="454">
        <v>144</v>
      </c>
      <c r="H789" s="454">
        <v>68.5</v>
      </c>
      <c r="I789" s="454">
        <v>55</v>
      </c>
      <c r="J789" s="454">
        <v>669.29</v>
      </c>
      <c r="K789" s="455">
        <v>44753</v>
      </c>
      <c r="L789" s="455">
        <v>44757</v>
      </c>
      <c r="M789" t="e">
        <f>VLOOKUP(A789,#REF!,1,FALSE)</f>
        <v>#REF!</v>
      </c>
      <c r="N789">
        <f>VLOOKUP(A789,'REGISTRO ELEGIBLES(NOViG29MAYO'!$B$3:$Q$1031,1,FALSE)</f>
        <v>1049634584</v>
      </c>
    </row>
    <row r="790" spans="1:14" ht="15.75">
      <c r="A790" s="451">
        <v>1057580340</v>
      </c>
      <c r="B790" s="452" t="s">
        <v>1309</v>
      </c>
      <c r="C790" s="452">
        <v>629</v>
      </c>
      <c r="D790" s="453" t="s">
        <v>2943</v>
      </c>
      <c r="E790" s="454" t="s">
        <v>2370</v>
      </c>
      <c r="F790" s="454">
        <v>352.67</v>
      </c>
      <c r="G790" s="454">
        <v>151</v>
      </c>
      <c r="H790" s="454">
        <v>100</v>
      </c>
      <c r="I790" s="454">
        <v>65</v>
      </c>
      <c r="J790" s="454">
        <v>668.67</v>
      </c>
      <c r="K790" s="455">
        <v>44753</v>
      </c>
      <c r="L790" s="455">
        <v>44757</v>
      </c>
      <c r="M790" t="e">
        <f>VLOOKUP(A790,#REF!,1,FALSE)</f>
        <v>#REF!</v>
      </c>
      <c r="N790">
        <f>VLOOKUP(A790,'REGISTRO ELEGIBLES(NOViG29MAYO'!$B$3:$Q$1031,1,FALSE)</f>
        <v>1057580340</v>
      </c>
    </row>
    <row r="791" spans="1:14" ht="15.75">
      <c r="A791" s="451">
        <v>1049637960</v>
      </c>
      <c r="B791" s="452" t="s">
        <v>1193</v>
      </c>
      <c r="C791" s="452">
        <v>629</v>
      </c>
      <c r="D791" s="453" t="s">
        <v>2943</v>
      </c>
      <c r="E791" s="454" t="s">
        <v>2370</v>
      </c>
      <c r="F791" s="454">
        <v>434.55</v>
      </c>
      <c r="G791" s="454">
        <v>149</v>
      </c>
      <c r="H791" s="454">
        <v>66.03</v>
      </c>
      <c r="I791" s="454">
        <v>10</v>
      </c>
      <c r="J791" s="454">
        <v>659.58</v>
      </c>
      <c r="K791" s="455">
        <v>44753</v>
      </c>
      <c r="L791" s="455">
        <v>44757</v>
      </c>
      <c r="M791" t="e">
        <f>VLOOKUP(A791,#REF!,1,FALSE)</f>
        <v>#REF!</v>
      </c>
      <c r="N791">
        <f>VLOOKUP(A791,'REGISTRO ELEGIBLES(NOViG29MAYO'!$B$3:$Q$1031,1,FALSE)</f>
        <v>1049637960</v>
      </c>
    </row>
    <row r="792" spans="1:14" ht="15.75">
      <c r="A792" s="451">
        <v>1049630944</v>
      </c>
      <c r="B792" s="452" t="s">
        <v>1170</v>
      </c>
      <c r="C792" s="452">
        <v>629</v>
      </c>
      <c r="D792" s="453" t="s">
        <v>2945</v>
      </c>
      <c r="E792" s="454" t="s">
        <v>2370</v>
      </c>
      <c r="F792" s="454">
        <v>352.67</v>
      </c>
      <c r="G792" s="454">
        <v>154.5</v>
      </c>
      <c r="H792" s="454">
        <v>100</v>
      </c>
      <c r="I792" s="454">
        <v>50</v>
      </c>
      <c r="J792" s="454">
        <v>657.17</v>
      </c>
      <c r="K792" s="455">
        <v>44753</v>
      </c>
      <c r="L792" s="455">
        <v>44757</v>
      </c>
      <c r="M792" t="e">
        <f>VLOOKUP(A792,#REF!,1,FALSE)</f>
        <v>#REF!</v>
      </c>
      <c r="N792">
        <f>VLOOKUP(A792,'REGISTRO ELEGIBLES(NOViG29MAYO'!$B$3:$Q$1031,1,FALSE)</f>
        <v>1049630944</v>
      </c>
    </row>
    <row r="793" spans="1:14" ht="15.75">
      <c r="A793" s="451">
        <v>1013632559</v>
      </c>
      <c r="B793" s="452" t="s">
        <v>1028</v>
      </c>
      <c r="C793" s="452">
        <v>629</v>
      </c>
      <c r="D793" s="453" t="s">
        <v>2943</v>
      </c>
      <c r="E793" s="454" t="s">
        <v>2370</v>
      </c>
      <c r="F793" s="454">
        <v>483.69</v>
      </c>
      <c r="G793" s="454">
        <v>160.5</v>
      </c>
      <c r="H793" s="454">
        <v>12.94</v>
      </c>
      <c r="I793" s="454">
        <v>0</v>
      </c>
      <c r="J793" s="454">
        <v>657.13</v>
      </c>
      <c r="K793" s="455">
        <v>44753</v>
      </c>
      <c r="L793" s="455">
        <v>44757</v>
      </c>
      <c r="M793" t="e">
        <f>VLOOKUP(A793,#REF!,1,FALSE)</f>
        <v>#REF!</v>
      </c>
      <c r="N793">
        <f>VLOOKUP(A793,'REGISTRO ELEGIBLES(NOViG29MAYO'!$B$3:$Q$1031,1,FALSE)</f>
        <v>1013632559</v>
      </c>
    </row>
    <row r="794" spans="1:14" ht="15.75">
      <c r="A794" s="451">
        <v>1049616533</v>
      </c>
      <c r="B794" s="452" t="s">
        <v>1123</v>
      </c>
      <c r="C794" s="452">
        <v>629</v>
      </c>
      <c r="D794" s="453" t="s">
        <v>2943</v>
      </c>
      <c r="E794" s="454" t="s">
        <v>2370</v>
      </c>
      <c r="F794" s="454">
        <v>336.29</v>
      </c>
      <c r="G794" s="454">
        <v>140.5</v>
      </c>
      <c r="H794" s="454">
        <v>100</v>
      </c>
      <c r="I794" s="454">
        <v>75</v>
      </c>
      <c r="J794" s="454">
        <v>651.79</v>
      </c>
      <c r="K794" s="455">
        <v>44753</v>
      </c>
      <c r="L794" s="455">
        <v>44757</v>
      </c>
      <c r="M794" t="e">
        <f>VLOOKUP(A794,#REF!,1,FALSE)</f>
        <v>#REF!</v>
      </c>
      <c r="N794">
        <f>VLOOKUP(A794,'REGISTRO ELEGIBLES(NOViG29MAYO'!$B$3:$Q$1031,1,FALSE)</f>
        <v>1049616533</v>
      </c>
    </row>
    <row r="795" spans="1:14" ht="15.75">
      <c r="A795" s="451">
        <v>1058058308</v>
      </c>
      <c r="B795" s="452" t="s">
        <v>1335</v>
      </c>
      <c r="C795" s="452">
        <v>629</v>
      </c>
      <c r="D795" s="453" t="s">
        <v>2945</v>
      </c>
      <c r="E795" s="454" t="s">
        <v>2370</v>
      </c>
      <c r="F795" s="454">
        <v>483.69</v>
      </c>
      <c r="G795" s="454">
        <v>64.5</v>
      </c>
      <c r="H795" s="454">
        <v>58.56</v>
      </c>
      <c r="I795" s="454">
        <v>45</v>
      </c>
      <c r="J795" s="454">
        <v>651.75</v>
      </c>
      <c r="K795" s="455">
        <v>44753</v>
      </c>
      <c r="L795" s="455">
        <v>44757</v>
      </c>
      <c r="M795" t="e">
        <f>VLOOKUP(A795,#REF!,1,FALSE)</f>
        <v>#REF!</v>
      </c>
      <c r="N795">
        <f>VLOOKUP(A795,'REGISTRO ELEGIBLES(NOViG29MAYO'!$B$3:$Q$1031,1,FALSE)</f>
        <v>1058058308</v>
      </c>
    </row>
    <row r="796" spans="1:14" ht="15.75">
      <c r="A796" s="451">
        <v>28182383</v>
      </c>
      <c r="B796" s="452" t="s">
        <v>717</v>
      </c>
      <c r="C796" s="452">
        <v>629</v>
      </c>
      <c r="D796" s="453" t="s">
        <v>2943</v>
      </c>
      <c r="E796" s="454" t="s">
        <v>2370</v>
      </c>
      <c r="F796" s="454">
        <v>352.67</v>
      </c>
      <c r="G796" s="454">
        <v>154</v>
      </c>
      <c r="H796" s="454">
        <v>100</v>
      </c>
      <c r="I796" s="454">
        <v>45</v>
      </c>
      <c r="J796" s="454">
        <v>651.66999999999996</v>
      </c>
      <c r="K796" s="455">
        <v>44753</v>
      </c>
      <c r="L796" s="455">
        <v>44757</v>
      </c>
      <c r="M796" t="e">
        <f>VLOOKUP(A796,#REF!,1,FALSE)</f>
        <v>#REF!</v>
      </c>
      <c r="N796">
        <f>VLOOKUP(A796,'REGISTRO ELEGIBLES(NOViG29MAYO'!$B$3:$Q$1031,1,FALSE)</f>
        <v>28182383</v>
      </c>
    </row>
    <row r="797" spans="1:14" ht="15.75">
      <c r="A797" s="451">
        <v>46386676</v>
      </c>
      <c r="B797" s="452" t="s">
        <v>875</v>
      </c>
      <c r="C797" s="452">
        <v>629</v>
      </c>
      <c r="D797" s="453" t="s">
        <v>2943</v>
      </c>
      <c r="E797" s="454" t="s">
        <v>2370</v>
      </c>
      <c r="F797" s="454">
        <v>336.29</v>
      </c>
      <c r="G797" s="454">
        <v>154</v>
      </c>
      <c r="H797" s="454">
        <v>100</v>
      </c>
      <c r="I797" s="454">
        <v>60</v>
      </c>
      <c r="J797" s="454">
        <v>650.29</v>
      </c>
      <c r="K797" s="455">
        <v>44753</v>
      </c>
      <c r="L797" s="455">
        <v>44757</v>
      </c>
      <c r="M797" t="e">
        <f>VLOOKUP(A797,#REF!,1,FALSE)</f>
        <v>#REF!</v>
      </c>
      <c r="N797">
        <f>VLOOKUP(A797,'REGISTRO ELEGIBLES(NOViG29MAYO'!$B$3:$Q$1031,1,FALSE)</f>
        <v>46386676</v>
      </c>
    </row>
    <row r="798" spans="1:14" ht="15.75">
      <c r="A798" s="451">
        <v>79520028</v>
      </c>
      <c r="B798" s="452" t="s">
        <v>2946</v>
      </c>
      <c r="C798" s="452">
        <v>629</v>
      </c>
      <c r="D798" s="453" t="s">
        <v>2943</v>
      </c>
      <c r="E798" s="454" t="s">
        <v>2370</v>
      </c>
      <c r="F798" s="454">
        <v>385.41</v>
      </c>
      <c r="G798" s="454">
        <v>164</v>
      </c>
      <c r="H798" s="454">
        <v>100</v>
      </c>
      <c r="I798" s="454">
        <v>0</v>
      </c>
      <c r="J798" s="454">
        <v>649.41</v>
      </c>
      <c r="K798" s="455">
        <v>44753</v>
      </c>
      <c r="L798" s="455">
        <v>44757</v>
      </c>
      <c r="M798" t="e">
        <f>VLOOKUP(A798,#REF!,1,FALSE)</f>
        <v>#REF!</v>
      </c>
      <c r="N798">
        <f>VLOOKUP(A798,'REGISTRO ELEGIBLES(NOViG29MAYO'!$B$3:$Q$1031,1,FALSE)</f>
        <v>79520028</v>
      </c>
    </row>
    <row r="799" spans="1:14" ht="15.75">
      <c r="A799" s="451">
        <v>74082973</v>
      </c>
      <c r="B799" s="452" t="s">
        <v>949</v>
      </c>
      <c r="C799" s="452">
        <v>629</v>
      </c>
      <c r="D799" s="453" t="s">
        <v>2943</v>
      </c>
      <c r="E799" s="454" t="s">
        <v>2370</v>
      </c>
      <c r="F799" s="454">
        <v>352.67</v>
      </c>
      <c r="G799" s="454">
        <v>160.5</v>
      </c>
      <c r="H799" s="454">
        <v>100</v>
      </c>
      <c r="I799" s="454">
        <v>35</v>
      </c>
      <c r="J799" s="454">
        <v>648.16999999999996</v>
      </c>
      <c r="K799" s="455">
        <v>44753</v>
      </c>
      <c r="L799" s="455">
        <v>44757</v>
      </c>
      <c r="M799" t="e">
        <f>VLOOKUP(A799,#REF!,1,FALSE)</f>
        <v>#REF!</v>
      </c>
      <c r="N799">
        <f>VLOOKUP(A799,'REGISTRO ELEGIBLES(NOViG29MAYO'!$B$3:$Q$1031,1,FALSE)</f>
        <v>74082973</v>
      </c>
    </row>
    <row r="800" spans="1:14" ht="15.75">
      <c r="A800" s="451">
        <v>1053609737</v>
      </c>
      <c r="B800" s="452" t="s">
        <v>2947</v>
      </c>
      <c r="C800" s="452">
        <v>629</v>
      </c>
      <c r="D800" s="453" t="s">
        <v>2943</v>
      </c>
      <c r="E800" s="454" t="s">
        <v>2370</v>
      </c>
      <c r="F800" s="454">
        <v>434.55</v>
      </c>
      <c r="G800" s="454">
        <v>144</v>
      </c>
      <c r="H800" s="454">
        <v>48.11</v>
      </c>
      <c r="I800" s="454">
        <v>20</v>
      </c>
      <c r="J800" s="454">
        <v>646.66</v>
      </c>
      <c r="K800" s="455">
        <v>44753</v>
      </c>
      <c r="L800" s="455">
        <v>44757</v>
      </c>
      <c r="M800" t="e">
        <f>VLOOKUP(A800,#REF!,1,FALSE)</f>
        <v>#REF!</v>
      </c>
      <c r="N800">
        <f>VLOOKUP(A800,'REGISTRO ELEGIBLES(NOViG29MAYO'!$B$3:$Q$1031,1,FALSE)</f>
        <v>1053609737</v>
      </c>
    </row>
    <row r="801" spans="1:14" ht="15.75">
      <c r="A801" s="451">
        <v>1049412214</v>
      </c>
      <c r="B801" s="452" t="s">
        <v>1071</v>
      </c>
      <c r="C801" s="452">
        <v>629</v>
      </c>
      <c r="D801" s="453" t="s">
        <v>2943</v>
      </c>
      <c r="E801" s="454" t="s">
        <v>2370</v>
      </c>
      <c r="F801" s="454">
        <v>336.29</v>
      </c>
      <c r="G801" s="454">
        <v>163.5</v>
      </c>
      <c r="H801" s="454">
        <v>100</v>
      </c>
      <c r="I801" s="454">
        <v>45</v>
      </c>
      <c r="J801" s="454">
        <v>644.79</v>
      </c>
      <c r="K801" s="455">
        <v>44753</v>
      </c>
      <c r="L801" s="455">
        <v>44757</v>
      </c>
      <c r="M801" t="e">
        <f>VLOOKUP(A801,#REF!,1,FALSE)</f>
        <v>#REF!</v>
      </c>
      <c r="N801">
        <f>VLOOKUP(A801,'REGISTRO ELEGIBLES(NOViG29MAYO'!$B$3:$Q$1031,1,FALSE)</f>
        <v>1049412214</v>
      </c>
    </row>
    <row r="802" spans="1:14" ht="15.75">
      <c r="A802" s="451">
        <v>1049628869</v>
      </c>
      <c r="B802" s="452" t="s">
        <v>1165</v>
      </c>
      <c r="C802" s="452">
        <v>629</v>
      </c>
      <c r="D802" s="453" t="s">
        <v>2943</v>
      </c>
      <c r="E802" s="454" t="s">
        <v>2370</v>
      </c>
      <c r="F802" s="454">
        <v>369.05</v>
      </c>
      <c r="G802" s="454">
        <v>154</v>
      </c>
      <c r="H802" s="454">
        <v>100</v>
      </c>
      <c r="I802" s="454">
        <v>20</v>
      </c>
      <c r="J802" s="454">
        <v>643.04999999999995</v>
      </c>
      <c r="K802" s="455">
        <v>44753</v>
      </c>
      <c r="L802" s="455">
        <v>44757</v>
      </c>
      <c r="M802" t="e">
        <f>VLOOKUP(A802,#REF!,1,FALSE)</f>
        <v>#REF!</v>
      </c>
      <c r="N802">
        <f>VLOOKUP(A802,'REGISTRO ELEGIBLES(NOViG29MAYO'!$B$3:$Q$1031,1,FALSE)</f>
        <v>1049628869</v>
      </c>
    </row>
    <row r="803" spans="1:14" ht="15.75">
      <c r="A803" s="451">
        <v>1053344755</v>
      </c>
      <c r="B803" s="452" t="s">
        <v>1258</v>
      </c>
      <c r="C803" s="452">
        <v>629</v>
      </c>
      <c r="D803" s="453" t="s">
        <v>2943</v>
      </c>
      <c r="E803" s="454" t="s">
        <v>2370</v>
      </c>
      <c r="F803" s="454">
        <v>369.05</v>
      </c>
      <c r="G803" s="454">
        <v>161</v>
      </c>
      <c r="H803" s="454">
        <v>75.61</v>
      </c>
      <c r="I803" s="454">
        <v>35</v>
      </c>
      <c r="J803" s="454">
        <v>640.66</v>
      </c>
      <c r="K803" s="455">
        <v>44753</v>
      </c>
      <c r="L803" s="455">
        <v>44757</v>
      </c>
      <c r="M803" t="e">
        <f>VLOOKUP(A803,#REF!,1,FALSE)</f>
        <v>#REF!</v>
      </c>
      <c r="N803">
        <f>VLOOKUP(A803,'REGISTRO ELEGIBLES(NOViG29MAYO'!$B$3:$Q$1031,1,FALSE)</f>
        <v>1053344755</v>
      </c>
    </row>
    <row r="804" spans="1:14" ht="15.75">
      <c r="A804" s="451">
        <v>36312831</v>
      </c>
      <c r="B804" s="452" t="s">
        <v>779</v>
      </c>
      <c r="C804" s="452">
        <v>629</v>
      </c>
      <c r="D804" s="453" t="s">
        <v>2945</v>
      </c>
      <c r="E804" s="454" t="s">
        <v>2370</v>
      </c>
      <c r="F804" s="454">
        <v>319.91000000000003</v>
      </c>
      <c r="G804" s="454">
        <v>152.5</v>
      </c>
      <c r="H804" s="454">
        <v>100</v>
      </c>
      <c r="I804" s="454">
        <v>65</v>
      </c>
      <c r="J804" s="454">
        <v>637.41</v>
      </c>
      <c r="K804" s="455">
        <v>44753</v>
      </c>
      <c r="L804" s="455">
        <v>44757</v>
      </c>
      <c r="M804" t="e">
        <f>VLOOKUP(A804,#REF!,1,FALSE)</f>
        <v>#REF!</v>
      </c>
      <c r="N804">
        <f>VLOOKUP(A804,'REGISTRO ELEGIBLES(NOViG29MAYO'!$B$3:$Q$1031,1,FALSE)</f>
        <v>36312831</v>
      </c>
    </row>
    <row r="805" spans="1:14" ht="15.75">
      <c r="A805" s="451">
        <v>80828098</v>
      </c>
      <c r="B805" s="452" t="s">
        <v>1015</v>
      </c>
      <c r="C805" s="452">
        <v>629</v>
      </c>
      <c r="D805" s="453" t="s">
        <v>2943</v>
      </c>
      <c r="E805" s="454" t="s">
        <v>2370</v>
      </c>
      <c r="F805" s="454">
        <v>434.55</v>
      </c>
      <c r="G805" s="454">
        <v>147.5</v>
      </c>
      <c r="H805" s="454">
        <v>9.17</v>
      </c>
      <c r="I805" s="454">
        <v>45</v>
      </c>
      <c r="J805" s="454">
        <v>636.22</v>
      </c>
      <c r="K805" s="455">
        <v>44753</v>
      </c>
      <c r="L805" s="455">
        <v>44757</v>
      </c>
      <c r="M805" t="e">
        <f>VLOOKUP(A805,#REF!,1,FALSE)</f>
        <v>#REF!</v>
      </c>
      <c r="N805">
        <f>VLOOKUP(A805,'REGISTRO ELEGIBLES(NOViG29MAYO'!$B$3:$Q$1031,1,FALSE)</f>
        <v>80828098</v>
      </c>
    </row>
    <row r="806" spans="1:14" ht="15.75">
      <c r="A806" s="451">
        <v>1049617521</v>
      </c>
      <c r="B806" s="452" t="s">
        <v>1124</v>
      </c>
      <c r="C806" s="452">
        <v>629</v>
      </c>
      <c r="D806" s="453" t="s">
        <v>2943</v>
      </c>
      <c r="E806" s="454" t="s">
        <v>2370</v>
      </c>
      <c r="F806" s="454">
        <v>336.29</v>
      </c>
      <c r="G806" s="454">
        <v>146.5</v>
      </c>
      <c r="H806" s="454">
        <v>100</v>
      </c>
      <c r="I806" s="454">
        <v>50</v>
      </c>
      <c r="J806" s="454">
        <v>632.79</v>
      </c>
      <c r="K806" s="455">
        <v>44753</v>
      </c>
      <c r="L806" s="455">
        <v>44757</v>
      </c>
      <c r="M806" t="e">
        <f>VLOOKUP(A806,#REF!,1,FALSE)</f>
        <v>#REF!</v>
      </c>
      <c r="N806">
        <f>VLOOKUP(A806,'REGISTRO ELEGIBLES(NOViG29MAYO'!$B$3:$Q$1031,1,FALSE)</f>
        <v>1049617521</v>
      </c>
    </row>
    <row r="807" spans="1:14" ht="15.75">
      <c r="A807" s="451">
        <v>1052390688</v>
      </c>
      <c r="B807" s="452" t="s">
        <v>2948</v>
      </c>
      <c r="C807" s="452">
        <v>629</v>
      </c>
      <c r="D807" s="453" t="s">
        <v>2943</v>
      </c>
      <c r="E807" s="454" t="s">
        <v>2370</v>
      </c>
      <c r="F807" s="454">
        <v>352.67</v>
      </c>
      <c r="G807" s="454">
        <v>145</v>
      </c>
      <c r="H807" s="454">
        <v>100</v>
      </c>
      <c r="I807" s="454">
        <v>35</v>
      </c>
      <c r="J807" s="454">
        <v>632.66999999999996</v>
      </c>
      <c r="K807" s="455">
        <v>44753</v>
      </c>
      <c r="L807" s="455">
        <v>44757</v>
      </c>
      <c r="M807" t="e">
        <f>VLOOKUP(A807,#REF!,1,FALSE)</f>
        <v>#REF!</v>
      </c>
      <c r="N807">
        <f>VLOOKUP(A807,'REGISTRO ELEGIBLES(NOViG29MAYO'!$B$3:$Q$1031,1,FALSE)</f>
        <v>1052390688</v>
      </c>
    </row>
    <row r="808" spans="1:14" ht="15.75">
      <c r="A808" s="451">
        <v>33369720</v>
      </c>
      <c r="B808" s="452" t="s">
        <v>750</v>
      </c>
      <c r="C808" s="452">
        <v>629</v>
      </c>
      <c r="D808" s="453" t="s">
        <v>2943</v>
      </c>
      <c r="E808" s="454" t="s">
        <v>2370</v>
      </c>
      <c r="F808" s="454">
        <v>369.05</v>
      </c>
      <c r="G808" s="454">
        <v>128</v>
      </c>
      <c r="H808" s="454">
        <v>100</v>
      </c>
      <c r="I808" s="454">
        <v>35</v>
      </c>
      <c r="J808" s="454">
        <v>632.04999999999995</v>
      </c>
      <c r="K808" s="455">
        <v>44753</v>
      </c>
      <c r="L808" s="455">
        <v>44757</v>
      </c>
      <c r="M808" t="e">
        <f>VLOOKUP(A808,#REF!,1,FALSE)</f>
        <v>#REF!</v>
      </c>
      <c r="N808">
        <f>VLOOKUP(A808,'REGISTRO ELEGIBLES(NOViG29MAYO'!$B$3:$Q$1031,1,FALSE)</f>
        <v>33369720</v>
      </c>
    </row>
    <row r="809" spans="1:14" ht="15.75">
      <c r="A809" s="451">
        <v>1056954375</v>
      </c>
      <c r="B809" s="452" t="s">
        <v>1293</v>
      </c>
      <c r="C809" s="452">
        <v>629</v>
      </c>
      <c r="D809" s="453" t="s">
        <v>2943</v>
      </c>
      <c r="E809" s="454" t="s">
        <v>2370</v>
      </c>
      <c r="F809" s="454">
        <v>352.67</v>
      </c>
      <c r="G809" s="454">
        <v>152</v>
      </c>
      <c r="H809" s="454">
        <v>75.78</v>
      </c>
      <c r="I809" s="454">
        <v>50</v>
      </c>
      <c r="J809" s="454">
        <v>630.45000000000005</v>
      </c>
      <c r="K809" s="455">
        <v>44753</v>
      </c>
      <c r="L809" s="455">
        <v>44757</v>
      </c>
      <c r="M809" t="e">
        <f>VLOOKUP(A809,#REF!,1,FALSE)</f>
        <v>#REF!</v>
      </c>
      <c r="N809">
        <f>VLOOKUP(A809,'REGISTRO ELEGIBLES(NOViG29MAYO'!$B$3:$Q$1031,1,FALSE)</f>
        <v>1056954375</v>
      </c>
    </row>
    <row r="810" spans="1:14" ht="15.75">
      <c r="A810" s="451">
        <v>1049608918</v>
      </c>
      <c r="B810" s="452" t="s">
        <v>1095</v>
      </c>
      <c r="C810" s="452">
        <v>629</v>
      </c>
      <c r="D810" s="453" t="s">
        <v>2943</v>
      </c>
      <c r="E810" s="454" t="s">
        <v>2370</v>
      </c>
      <c r="F810" s="454">
        <v>336.29</v>
      </c>
      <c r="G810" s="454">
        <v>173.5</v>
      </c>
      <c r="H810" s="454">
        <v>100</v>
      </c>
      <c r="I810" s="454">
        <v>20</v>
      </c>
      <c r="J810" s="454">
        <v>629.79</v>
      </c>
      <c r="K810" s="455">
        <v>44753</v>
      </c>
      <c r="L810" s="455">
        <v>44757</v>
      </c>
      <c r="M810" t="e">
        <f>VLOOKUP(A810,#REF!,1,FALSE)</f>
        <v>#REF!</v>
      </c>
      <c r="N810">
        <f>VLOOKUP(A810,'REGISTRO ELEGIBLES(NOViG29MAYO'!$B$3:$Q$1031,1,FALSE)</f>
        <v>1049608918</v>
      </c>
    </row>
    <row r="811" spans="1:14" ht="15.75">
      <c r="A811" s="451">
        <v>1057589485</v>
      </c>
      <c r="B811" s="452" t="s">
        <v>1324</v>
      </c>
      <c r="C811" s="452">
        <v>629</v>
      </c>
      <c r="D811" s="453" t="s">
        <v>2943</v>
      </c>
      <c r="E811" s="454" t="s">
        <v>2370</v>
      </c>
      <c r="F811" s="454">
        <v>418.17</v>
      </c>
      <c r="G811" s="454">
        <v>147</v>
      </c>
      <c r="H811" s="454">
        <v>32.94</v>
      </c>
      <c r="I811" s="454">
        <v>30</v>
      </c>
      <c r="J811" s="454">
        <v>628.11</v>
      </c>
      <c r="K811" s="455">
        <v>44753</v>
      </c>
      <c r="L811" s="455">
        <v>44757</v>
      </c>
      <c r="M811" t="e">
        <f>VLOOKUP(A811,#REF!,1,FALSE)</f>
        <v>#REF!</v>
      </c>
      <c r="N811">
        <f>VLOOKUP(A811,'REGISTRO ELEGIBLES(NOViG29MAYO'!$B$3:$Q$1031,1,FALSE)</f>
        <v>1057589485</v>
      </c>
    </row>
    <row r="812" spans="1:14" ht="15.75">
      <c r="A812" s="451">
        <v>1057546239</v>
      </c>
      <c r="B812" s="452" t="s">
        <v>1297</v>
      </c>
      <c r="C812" s="452">
        <v>629</v>
      </c>
      <c r="D812" s="453" t="s">
        <v>2945</v>
      </c>
      <c r="E812" s="454" t="s">
        <v>2370</v>
      </c>
      <c r="F812" s="454">
        <v>434.55</v>
      </c>
      <c r="G812" s="454">
        <v>142.5</v>
      </c>
      <c r="H812" s="454">
        <v>30.5</v>
      </c>
      <c r="I812" s="454">
        <v>20</v>
      </c>
      <c r="J812" s="454">
        <v>627.54999999999995</v>
      </c>
      <c r="K812" s="455">
        <v>44753</v>
      </c>
      <c r="L812" s="455">
        <v>44757</v>
      </c>
      <c r="M812" t="e">
        <f>VLOOKUP(A812,#REF!,1,FALSE)</f>
        <v>#REF!</v>
      </c>
      <c r="N812">
        <f>VLOOKUP(A812,'REGISTRO ELEGIBLES(NOViG29MAYO'!$B$3:$Q$1031,1,FALSE)</f>
        <v>1057546239</v>
      </c>
    </row>
    <row r="813" spans="1:14" ht="15.75">
      <c r="A813" s="451">
        <v>1118548286</v>
      </c>
      <c r="B813" s="452" t="s">
        <v>1370</v>
      </c>
      <c r="C813" s="452">
        <v>629</v>
      </c>
      <c r="D813" s="453" t="s">
        <v>2943</v>
      </c>
      <c r="E813" s="454" t="s">
        <v>2370</v>
      </c>
      <c r="F813" s="454">
        <v>319.91000000000003</v>
      </c>
      <c r="G813" s="454">
        <v>156</v>
      </c>
      <c r="H813" s="454">
        <v>100</v>
      </c>
      <c r="I813" s="454">
        <v>50</v>
      </c>
      <c r="J813" s="454">
        <v>625.91</v>
      </c>
      <c r="K813" s="455">
        <v>44753</v>
      </c>
      <c r="L813" s="455">
        <v>44757</v>
      </c>
      <c r="M813" t="e">
        <f>VLOOKUP(A813,#REF!,1,FALSE)</f>
        <v>#REF!</v>
      </c>
      <c r="N813">
        <f>VLOOKUP(A813,'REGISTRO ELEGIBLES(NOViG29MAYO'!$B$3:$Q$1031,1,FALSE)</f>
        <v>1118548286</v>
      </c>
    </row>
    <row r="814" spans="1:14" ht="15.75">
      <c r="A814" s="451">
        <v>1018460424</v>
      </c>
      <c r="B814" s="452" t="s">
        <v>1044</v>
      </c>
      <c r="C814" s="452">
        <v>629</v>
      </c>
      <c r="D814" s="453" t="s">
        <v>2943</v>
      </c>
      <c r="E814" s="454" t="s">
        <v>2370</v>
      </c>
      <c r="F814" s="454">
        <v>418.17</v>
      </c>
      <c r="G814" s="454">
        <v>167</v>
      </c>
      <c r="H814" s="454">
        <v>36.28</v>
      </c>
      <c r="I814" s="454">
        <v>0</v>
      </c>
      <c r="J814" s="454">
        <v>621.45000000000005</v>
      </c>
      <c r="K814" s="455">
        <v>44753</v>
      </c>
      <c r="L814" s="455">
        <v>44757</v>
      </c>
      <c r="M814" t="e">
        <f>VLOOKUP(A814,#REF!,1,FALSE)</f>
        <v>#REF!</v>
      </c>
      <c r="N814">
        <f>VLOOKUP(A814,'REGISTRO ELEGIBLES(NOViG29MAYO'!$B$3:$Q$1031,1,FALSE)</f>
        <v>1018460424</v>
      </c>
    </row>
    <row r="815" spans="1:14" ht="15.75">
      <c r="A815" s="451">
        <v>1121869707</v>
      </c>
      <c r="B815" s="452" t="s">
        <v>1384</v>
      </c>
      <c r="C815" s="452">
        <v>629</v>
      </c>
      <c r="D815" s="453" t="s">
        <v>2943</v>
      </c>
      <c r="E815" s="454" t="s">
        <v>2370</v>
      </c>
      <c r="F815" s="454">
        <v>434.55</v>
      </c>
      <c r="G815" s="454">
        <v>155.5</v>
      </c>
      <c r="H815" s="454">
        <v>30.61</v>
      </c>
      <c r="I815" s="454">
        <v>0</v>
      </c>
      <c r="J815" s="454">
        <v>620.66</v>
      </c>
      <c r="K815" s="455">
        <v>44753</v>
      </c>
      <c r="L815" s="455">
        <v>44757</v>
      </c>
      <c r="M815" t="e">
        <f>VLOOKUP(A815,#REF!,1,FALSE)</f>
        <v>#REF!</v>
      </c>
      <c r="N815">
        <f>VLOOKUP(A815,'REGISTRO ELEGIBLES(NOViG29MAYO'!$B$3:$Q$1031,1,FALSE)</f>
        <v>1121869707</v>
      </c>
    </row>
    <row r="816" spans="1:14" ht="15.75">
      <c r="A816" s="451">
        <v>1002587643</v>
      </c>
      <c r="B816" s="452" t="s">
        <v>2949</v>
      </c>
      <c r="C816" s="452">
        <v>629</v>
      </c>
      <c r="D816" s="453" t="s">
        <v>2945</v>
      </c>
      <c r="E816" s="454" t="s">
        <v>2370</v>
      </c>
      <c r="F816" s="454">
        <v>434.55</v>
      </c>
      <c r="G816" s="454">
        <v>23</v>
      </c>
      <c r="H816" s="454">
        <v>100</v>
      </c>
      <c r="I816" s="454">
        <v>60</v>
      </c>
      <c r="J816" s="454">
        <v>617.54999999999995</v>
      </c>
      <c r="K816" s="455">
        <v>44753</v>
      </c>
      <c r="L816" s="455">
        <v>44757</v>
      </c>
      <c r="M816" t="e">
        <f>VLOOKUP(A816,#REF!,1,FALSE)</f>
        <v>#REF!</v>
      </c>
      <c r="N816">
        <f>VLOOKUP(A816,'REGISTRO ELEGIBLES(NOViG29MAYO'!$B$3:$Q$1031,1,FALSE)</f>
        <v>1002587643</v>
      </c>
    </row>
    <row r="817" spans="1:14" ht="15.75">
      <c r="A817" s="451">
        <v>80731225</v>
      </c>
      <c r="B817" s="452" t="s">
        <v>1014</v>
      </c>
      <c r="C817" s="452">
        <v>629</v>
      </c>
      <c r="D817" s="453" t="s">
        <v>2943</v>
      </c>
      <c r="E817" s="454" t="s">
        <v>2370</v>
      </c>
      <c r="F817" s="454">
        <v>303.52999999999997</v>
      </c>
      <c r="G817" s="454">
        <v>173</v>
      </c>
      <c r="H817" s="454">
        <v>100</v>
      </c>
      <c r="I817" s="454">
        <v>40</v>
      </c>
      <c r="J817" s="454">
        <v>616.53</v>
      </c>
      <c r="K817" s="455">
        <v>44753</v>
      </c>
      <c r="L817" s="455">
        <v>44757</v>
      </c>
      <c r="M817" t="e">
        <f>VLOOKUP(A817,#REF!,1,FALSE)</f>
        <v>#REF!</v>
      </c>
      <c r="N817">
        <f>VLOOKUP(A817,'REGISTRO ELEGIBLES(NOViG29MAYO'!$B$3:$Q$1031,1,FALSE)</f>
        <v>80731225</v>
      </c>
    </row>
    <row r="818" spans="1:14" ht="15.75">
      <c r="A818" s="451">
        <v>46359854</v>
      </c>
      <c r="B818" s="452" t="s">
        <v>851</v>
      </c>
      <c r="C818" s="452">
        <v>629</v>
      </c>
      <c r="D818" s="453" t="s">
        <v>2943</v>
      </c>
      <c r="E818" s="454" t="s">
        <v>2370</v>
      </c>
      <c r="F818" s="454">
        <v>336.29</v>
      </c>
      <c r="G818" s="454">
        <v>158</v>
      </c>
      <c r="H818" s="454">
        <v>100</v>
      </c>
      <c r="I818" s="454">
        <v>20</v>
      </c>
      <c r="J818" s="454">
        <v>614.29</v>
      </c>
      <c r="K818" s="455">
        <v>44753</v>
      </c>
      <c r="L818" s="455">
        <v>44757</v>
      </c>
      <c r="M818" t="e">
        <f>VLOOKUP(A818,#REF!,1,FALSE)</f>
        <v>#REF!</v>
      </c>
      <c r="N818">
        <f>VLOOKUP(A818,'REGISTRO ELEGIBLES(NOViG29MAYO'!$B$3:$Q$1031,1,FALSE)</f>
        <v>46359854</v>
      </c>
    </row>
    <row r="819" spans="1:14" ht="15.75">
      <c r="A819" s="451">
        <v>53051534</v>
      </c>
      <c r="B819" s="452" t="s">
        <v>936</v>
      </c>
      <c r="C819" s="452">
        <v>629</v>
      </c>
      <c r="D819" s="453" t="s">
        <v>2943</v>
      </c>
      <c r="E819" s="454" t="s">
        <v>2370</v>
      </c>
      <c r="F819" s="454">
        <v>336.29</v>
      </c>
      <c r="G819" s="454">
        <v>166.5</v>
      </c>
      <c r="H819" s="454">
        <v>90.61</v>
      </c>
      <c r="I819" s="454">
        <v>20</v>
      </c>
      <c r="J819" s="454">
        <v>613.4</v>
      </c>
      <c r="K819" s="455">
        <v>44753</v>
      </c>
      <c r="L819" s="455">
        <v>44757</v>
      </c>
      <c r="M819" t="e">
        <f>VLOOKUP(A819,#REF!,1,FALSE)</f>
        <v>#REF!</v>
      </c>
      <c r="N819">
        <f>VLOOKUP(A819,'REGISTRO ELEGIBLES(NOViG29MAYO'!$B$3:$Q$1031,1,FALSE)</f>
        <v>53051534</v>
      </c>
    </row>
    <row r="820" spans="1:14" ht="15.75">
      <c r="A820" s="451">
        <v>33377331</v>
      </c>
      <c r="B820" s="452" t="s">
        <v>757</v>
      </c>
      <c r="C820" s="452">
        <v>629</v>
      </c>
      <c r="D820" s="453" t="s">
        <v>2943</v>
      </c>
      <c r="E820" s="454" t="s">
        <v>2370</v>
      </c>
      <c r="F820" s="454">
        <v>434.55</v>
      </c>
      <c r="G820" s="454">
        <v>78</v>
      </c>
      <c r="H820" s="454">
        <v>100</v>
      </c>
      <c r="I820" s="454">
        <v>0</v>
      </c>
      <c r="J820" s="454">
        <v>612.54999999999995</v>
      </c>
      <c r="K820" s="455">
        <v>44753</v>
      </c>
      <c r="L820" s="455">
        <v>44757</v>
      </c>
      <c r="M820" t="e">
        <f>VLOOKUP(A820,#REF!,1,FALSE)</f>
        <v>#REF!</v>
      </c>
      <c r="N820">
        <f>VLOOKUP(A820,'REGISTRO ELEGIBLES(NOViG29MAYO'!$B$3:$Q$1031,1,FALSE)</f>
        <v>33377331</v>
      </c>
    </row>
    <row r="821" spans="1:14" ht="15.75">
      <c r="A821" s="451">
        <v>46387724</v>
      </c>
      <c r="B821" s="452" t="s">
        <v>877</v>
      </c>
      <c r="C821" s="452">
        <v>629</v>
      </c>
      <c r="D821" s="453" t="s">
        <v>2943</v>
      </c>
      <c r="E821" s="454" t="s">
        <v>2370</v>
      </c>
      <c r="F821" s="454">
        <v>319.91000000000003</v>
      </c>
      <c r="G821" s="454">
        <v>162</v>
      </c>
      <c r="H821" s="454">
        <v>100</v>
      </c>
      <c r="I821" s="454">
        <v>30</v>
      </c>
      <c r="J821" s="454">
        <v>611.91</v>
      </c>
      <c r="K821" s="455">
        <v>44753</v>
      </c>
      <c r="L821" s="455">
        <v>44757</v>
      </c>
      <c r="M821" t="e">
        <f>VLOOKUP(A821,#REF!,1,FALSE)</f>
        <v>#REF!</v>
      </c>
      <c r="N821">
        <f>VLOOKUP(A821,'REGISTRO ELEGIBLES(NOViG29MAYO'!$B$3:$Q$1031,1,FALSE)</f>
        <v>46387724</v>
      </c>
    </row>
    <row r="822" spans="1:14" ht="15.75">
      <c r="A822" s="451">
        <v>33369598</v>
      </c>
      <c r="B822" s="452" t="s">
        <v>747</v>
      </c>
      <c r="C822" s="452">
        <v>629</v>
      </c>
      <c r="D822" s="453" t="s">
        <v>2943</v>
      </c>
      <c r="E822" s="454" t="s">
        <v>2370</v>
      </c>
      <c r="F822" s="454">
        <v>319.91000000000003</v>
      </c>
      <c r="G822" s="454">
        <v>151</v>
      </c>
      <c r="H822" s="454">
        <v>100</v>
      </c>
      <c r="I822" s="454">
        <v>40</v>
      </c>
      <c r="J822" s="454">
        <v>610.91</v>
      </c>
      <c r="K822" s="455">
        <v>44753</v>
      </c>
      <c r="L822" s="455">
        <v>44757</v>
      </c>
      <c r="M822" t="e">
        <f>VLOOKUP(A822,#REF!,1,FALSE)</f>
        <v>#REF!</v>
      </c>
      <c r="N822">
        <f>VLOOKUP(A822,'REGISTRO ELEGIBLES(NOViG29MAYO'!$B$3:$Q$1031,1,FALSE)</f>
        <v>33369598</v>
      </c>
    </row>
    <row r="823" spans="1:14" ht="15.75">
      <c r="A823" s="451">
        <v>1019086930</v>
      </c>
      <c r="B823" s="452" t="s">
        <v>1050</v>
      </c>
      <c r="C823" s="452">
        <v>629</v>
      </c>
      <c r="D823" s="453" t="s">
        <v>2943</v>
      </c>
      <c r="E823" s="454" t="s">
        <v>2370</v>
      </c>
      <c r="F823" s="454">
        <v>352.67</v>
      </c>
      <c r="G823" s="454">
        <v>118</v>
      </c>
      <c r="H823" s="454">
        <v>98.67</v>
      </c>
      <c r="I823" s="454">
        <v>40</v>
      </c>
      <c r="J823" s="454">
        <v>609.34</v>
      </c>
      <c r="K823" s="455">
        <v>44753</v>
      </c>
      <c r="L823" s="455">
        <v>44757</v>
      </c>
      <c r="M823" t="e">
        <f>VLOOKUP(A823,#REF!,1,FALSE)</f>
        <v>#REF!</v>
      </c>
      <c r="N823">
        <f>VLOOKUP(A823,'REGISTRO ELEGIBLES(NOViG29MAYO'!$B$3:$Q$1031,1,FALSE)</f>
        <v>1019086930</v>
      </c>
    </row>
    <row r="824" spans="1:14" ht="15.75">
      <c r="A824" s="451">
        <v>1065815802</v>
      </c>
      <c r="B824" s="452" t="s">
        <v>1336</v>
      </c>
      <c r="C824" s="452">
        <v>629</v>
      </c>
      <c r="D824" s="453" t="s">
        <v>2943</v>
      </c>
      <c r="E824" s="454" t="s">
        <v>2370</v>
      </c>
      <c r="F824" s="454">
        <v>303.52999999999997</v>
      </c>
      <c r="G824" s="454">
        <v>163</v>
      </c>
      <c r="H824" s="454">
        <v>100</v>
      </c>
      <c r="I824" s="454">
        <v>40</v>
      </c>
      <c r="J824" s="454">
        <v>606.53</v>
      </c>
      <c r="K824" s="455">
        <v>44753</v>
      </c>
      <c r="L824" s="455">
        <v>44757</v>
      </c>
      <c r="M824" t="e">
        <f>VLOOKUP(A824,#REF!,1,FALSE)</f>
        <v>#REF!</v>
      </c>
      <c r="N824">
        <f>VLOOKUP(A824,'REGISTRO ELEGIBLES(NOViG29MAYO'!$B$3:$Q$1031,1,FALSE)</f>
        <v>1065815802</v>
      </c>
    </row>
    <row r="825" spans="1:14" ht="15.75">
      <c r="A825" s="451">
        <v>33368666</v>
      </c>
      <c r="B825" s="452" t="s">
        <v>735</v>
      </c>
      <c r="C825" s="452">
        <v>629</v>
      </c>
      <c r="D825" s="453" t="s">
        <v>2943</v>
      </c>
      <c r="E825" s="454" t="s">
        <v>2370</v>
      </c>
      <c r="F825" s="454">
        <v>303.52999999999997</v>
      </c>
      <c r="G825" s="454">
        <v>161</v>
      </c>
      <c r="H825" s="454">
        <v>100</v>
      </c>
      <c r="I825" s="454">
        <v>40</v>
      </c>
      <c r="J825" s="454">
        <v>604.53</v>
      </c>
      <c r="K825" s="455">
        <v>44753</v>
      </c>
      <c r="L825" s="455">
        <v>44757</v>
      </c>
      <c r="M825" t="e">
        <f>VLOOKUP(A825,#REF!,1,FALSE)</f>
        <v>#REF!</v>
      </c>
      <c r="N825">
        <f>VLOOKUP(A825,'REGISTRO ELEGIBLES(NOViG29MAYO'!$B$3:$Q$1031,1,FALSE)</f>
        <v>33368666</v>
      </c>
    </row>
    <row r="826" spans="1:14" ht="15.75">
      <c r="A826" s="451">
        <v>52259820</v>
      </c>
      <c r="B826" s="452" t="s">
        <v>919</v>
      </c>
      <c r="C826" s="452">
        <v>629</v>
      </c>
      <c r="D826" s="453" t="s">
        <v>2945</v>
      </c>
      <c r="E826" s="454" t="s">
        <v>2370</v>
      </c>
      <c r="F826" s="454">
        <v>319.91000000000003</v>
      </c>
      <c r="G826" s="454">
        <v>143.5</v>
      </c>
      <c r="H826" s="454">
        <v>100</v>
      </c>
      <c r="I826" s="454">
        <v>40</v>
      </c>
      <c r="J826" s="454">
        <v>603.41</v>
      </c>
      <c r="K826" s="455">
        <v>44753</v>
      </c>
      <c r="L826" s="455">
        <v>44757</v>
      </c>
      <c r="M826" t="e">
        <f>VLOOKUP(A826,#REF!,1,FALSE)</f>
        <v>#REF!</v>
      </c>
      <c r="N826">
        <f>VLOOKUP(A826,'REGISTRO ELEGIBLES(NOViG29MAYO'!$B$3:$Q$1031,1,FALSE)</f>
        <v>52259820</v>
      </c>
    </row>
    <row r="827" spans="1:14" ht="15.75">
      <c r="A827" s="451">
        <v>23966167</v>
      </c>
      <c r="B827" s="452" t="s">
        <v>710</v>
      </c>
      <c r="C827" s="452">
        <v>629</v>
      </c>
      <c r="D827" s="453" t="s">
        <v>2943</v>
      </c>
      <c r="E827" s="454" t="s">
        <v>2370</v>
      </c>
      <c r="F827" s="454">
        <v>401.79</v>
      </c>
      <c r="G827" s="454">
        <v>158.5</v>
      </c>
      <c r="H827" s="454">
        <v>42.06</v>
      </c>
      <c r="I827" s="454">
        <v>0</v>
      </c>
      <c r="J827" s="454">
        <v>602.35</v>
      </c>
      <c r="K827" s="455">
        <v>44753</v>
      </c>
      <c r="L827" s="455">
        <v>44757</v>
      </c>
      <c r="M827" t="e">
        <f>VLOOKUP(A827,#REF!,1,FALSE)</f>
        <v>#REF!</v>
      </c>
      <c r="N827">
        <f>VLOOKUP(A827,'REGISTRO ELEGIBLES(NOViG29MAYO'!$B$3:$Q$1031,1,FALSE)</f>
        <v>23966167</v>
      </c>
    </row>
    <row r="828" spans="1:14" ht="15.75">
      <c r="A828" s="451">
        <v>1049633953</v>
      </c>
      <c r="B828" s="452" t="s">
        <v>1179</v>
      </c>
      <c r="C828" s="452">
        <v>629</v>
      </c>
      <c r="D828" s="453" t="s">
        <v>2943</v>
      </c>
      <c r="E828" s="454" t="s">
        <v>2370</v>
      </c>
      <c r="F828" s="454">
        <v>336.29</v>
      </c>
      <c r="G828" s="454">
        <v>153</v>
      </c>
      <c r="H828" s="454">
        <v>53.83</v>
      </c>
      <c r="I828" s="454">
        <v>50</v>
      </c>
      <c r="J828" s="454">
        <v>593.12</v>
      </c>
      <c r="K828" s="455">
        <v>44753</v>
      </c>
      <c r="L828" s="455">
        <v>44757</v>
      </c>
      <c r="M828" t="e">
        <f>VLOOKUP(A828,#REF!,1,FALSE)</f>
        <v>#REF!</v>
      </c>
      <c r="N828">
        <f>VLOOKUP(A828,'REGISTRO ELEGIBLES(NOViG29MAYO'!$B$3:$Q$1031,1,FALSE)</f>
        <v>1049633953</v>
      </c>
    </row>
    <row r="829" spans="1:14" ht="15.75">
      <c r="A829" s="451">
        <v>1049612481</v>
      </c>
      <c r="B829" s="452" t="s">
        <v>1109</v>
      </c>
      <c r="C829" s="452">
        <v>629</v>
      </c>
      <c r="D829" s="453" t="s">
        <v>2943</v>
      </c>
      <c r="E829" s="454" t="s">
        <v>2370</v>
      </c>
      <c r="F829" s="454">
        <v>352.67</v>
      </c>
      <c r="G829" s="454">
        <v>154.5</v>
      </c>
      <c r="H829" s="454">
        <v>75</v>
      </c>
      <c r="I829" s="454">
        <v>10</v>
      </c>
      <c r="J829" s="454">
        <v>592.16999999999996</v>
      </c>
      <c r="K829" s="455">
        <v>44753</v>
      </c>
      <c r="L829" s="455">
        <v>44757</v>
      </c>
      <c r="M829" t="e">
        <f>VLOOKUP(A829,#REF!,1,FALSE)</f>
        <v>#REF!</v>
      </c>
      <c r="N829">
        <f>VLOOKUP(A829,'REGISTRO ELEGIBLES(NOViG29MAYO'!$B$3:$Q$1031,1,FALSE)</f>
        <v>1049612481</v>
      </c>
    </row>
    <row r="830" spans="1:14" ht="15.75">
      <c r="A830" s="451">
        <v>1052397349</v>
      </c>
      <c r="B830" s="452" t="s">
        <v>1245</v>
      </c>
      <c r="C830" s="452">
        <v>629</v>
      </c>
      <c r="D830" s="453" t="s">
        <v>2943</v>
      </c>
      <c r="E830" s="454" t="s">
        <v>2370</v>
      </c>
      <c r="F830" s="454">
        <v>352.67</v>
      </c>
      <c r="G830" s="454">
        <v>162.5</v>
      </c>
      <c r="H830" s="454">
        <v>75.72</v>
      </c>
      <c r="I830" s="454">
        <v>0</v>
      </c>
      <c r="J830" s="454">
        <v>590.89</v>
      </c>
      <c r="K830" s="455">
        <v>44753</v>
      </c>
      <c r="L830" s="455">
        <v>44757</v>
      </c>
      <c r="M830" t="e">
        <f>VLOOKUP(A830,#REF!,1,FALSE)</f>
        <v>#REF!</v>
      </c>
      <c r="N830">
        <f>VLOOKUP(A830,'REGISTRO ELEGIBLES(NOViG29MAYO'!$B$3:$Q$1031,1,FALSE)</f>
        <v>1052397349</v>
      </c>
    </row>
    <row r="831" spans="1:14" ht="15.75">
      <c r="A831" s="451">
        <v>1057546846</v>
      </c>
      <c r="B831" s="452" t="s">
        <v>1298</v>
      </c>
      <c r="C831" s="452">
        <v>629</v>
      </c>
      <c r="D831" s="453" t="s">
        <v>2943</v>
      </c>
      <c r="E831" s="454" t="s">
        <v>2370</v>
      </c>
      <c r="F831" s="454">
        <v>401.79</v>
      </c>
      <c r="G831" s="454">
        <v>145</v>
      </c>
      <c r="H831" s="454">
        <v>13.28</v>
      </c>
      <c r="I831" s="454">
        <v>30</v>
      </c>
      <c r="J831" s="454">
        <v>590.07000000000005</v>
      </c>
      <c r="K831" s="455">
        <v>44753</v>
      </c>
      <c r="L831" s="455">
        <v>44757</v>
      </c>
      <c r="M831" t="e">
        <f>VLOOKUP(A831,#REF!,1,FALSE)</f>
        <v>#REF!</v>
      </c>
      <c r="N831">
        <f>VLOOKUP(A831,'REGISTRO ELEGIBLES(NOViG29MAYO'!$B$3:$Q$1031,1,FALSE)</f>
        <v>1057546846</v>
      </c>
    </row>
    <row r="832" spans="1:14" ht="15.75">
      <c r="A832" s="451">
        <v>7184490</v>
      </c>
      <c r="B832" s="452" t="s">
        <v>653</v>
      </c>
      <c r="C832" s="452">
        <v>629</v>
      </c>
      <c r="D832" s="453" t="s">
        <v>2943</v>
      </c>
      <c r="E832" s="454" t="s">
        <v>2370</v>
      </c>
      <c r="F832" s="454">
        <v>434.55</v>
      </c>
      <c r="G832" s="454">
        <v>153</v>
      </c>
      <c r="H832" s="454">
        <v>0</v>
      </c>
      <c r="I832" s="454">
        <v>0</v>
      </c>
      <c r="J832" s="454">
        <v>587.54999999999995</v>
      </c>
      <c r="K832" s="455">
        <v>44753</v>
      </c>
      <c r="L832" s="455">
        <v>44757</v>
      </c>
      <c r="M832" t="e">
        <f>VLOOKUP(A832,#REF!,1,FALSE)</f>
        <v>#REF!</v>
      </c>
      <c r="N832">
        <f>VLOOKUP(A832,'REGISTRO ELEGIBLES(NOViG29MAYO'!$B$3:$Q$1031,1,FALSE)</f>
        <v>7184490</v>
      </c>
    </row>
    <row r="833" spans="1:14" ht="15.75">
      <c r="A833" s="451">
        <v>74243036</v>
      </c>
      <c r="B833" s="452" t="s">
        <v>965</v>
      </c>
      <c r="C833" s="452">
        <v>629</v>
      </c>
      <c r="D833" s="453" t="s">
        <v>2945</v>
      </c>
      <c r="E833" s="454" t="s">
        <v>2370</v>
      </c>
      <c r="F833" s="454">
        <v>352.67</v>
      </c>
      <c r="G833" s="454">
        <v>133</v>
      </c>
      <c r="H833" s="454">
        <v>100</v>
      </c>
      <c r="I833" s="454">
        <v>0</v>
      </c>
      <c r="J833" s="454">
        <v>585.66999999999996</v>
      </c>
      <c r="K833" s="455">
        <v>44753</v>
      </c>
      <c r="L833" s="455">
        <v>44757</v>
      </c>
      <c r="M833" t="e">
        <f>VLOOKUP(A833,#REF!,1,FALSE)</f>
        <v>#REF!</v>
      </c>
      <c r="N833">
        <f>VLOOKUP(A833,'REGISTRO ELEGIBLES(NOViG29MAYO'!$B$3:$Q$1031,1,FALSE)</f>
        <v>74243036</v>
      </c>
    </row>
    <row r="834" spans="1:14" ht="15.75">
      <c r="A834" s="451">
        <v>4168714</v>
      </c>
      <c r="B834" s="452" t="s">
        <v>585</v>
      </c>
      <c r="C834" s="452">
        <v>629</v>
      </c>
      <c r="D834" s="453" t="s">
        <v>2943</v>
      </c>
      <c r="E834" s="454" t="s">
        <v>2370</v>
      </c>
      <c r="F834" s="454">
        <v>352.67</v>
      </c>
      <c r="G834" s="454">
        <v>129.5</v>
      </c>
      <c r="H834" s="454">
        <v>100</v>
      </c>
      <c r="I834" s="454">
        <v>0</v>
      </c>
      <c r="J834" s="454">
        <v>582.16999999999996</v>
      </c>
      <c r="K834" s="455">
        <v>44753</v>
      </c>
      <c r="L834" s="455">
        <v>44757</v>
      </c>
      <c r="M834" t="e">
        <f>VLOOKUP(A834,#REF!,1,FALSE)</f>
        <v>#REF!</v>
      </c>
      <c r="N834">
        <f>VLOOKUP(A834,'REGISTRO ELEGIBLES(NOViG29MAYO'!$B$3:$Q$1031,1,FALSE)</f>
        <v>4168714</v>
      </c>
    </row>
    <row r="835" spans="1:14" ht="15.75">
      <c r="A835" s="451">
        <v>1095793292</v>
      </c>
      <c r="B835" s="452" t="s">
        <v>1345</v>
      </c>
      <c r="C835" s="452">
        <v>629</v>
      </c>
      <c r="D835" s="453" t="s">
        <v>2943</v>
      </c>
      <c r="E835" s="454" t="s">
        <v>2370</v>
      </c>
      <c r="F835" s="454">
        <v>401.79</v>
      </c>
      <c r="G835" s="454">
        <v>153</v>
      </c>
      <c r="H835" s="454">
        <v>9.2200000000000006</v>
      </c>
      <c r="I835" s="454">
        <v>15</v>
      </c>
      <c r="J835" s="454">
        <v>579.01</v>
      </c>
      <c r="K835" s="455">
        <v>44753</v>
      </c>
      <c r="L835" s="455">
        <v>44757</v>
      </c>
      <c r="M835" t="e">
        <f>VLOOKUP(A835,#REF!,1,FALSE)</f>
        <v>#REF!</v>
      </c>
      <c r="N835">
        <f>VLOOKUP(A835,'REGISTRO ELEGIBLES(NOViG29MAYO'!$B$3:$Q$1031,1,FALSE)</f>
        <v>1095793292</v>
      </c>
    </row>
    <row r="836" spans="1:14" ht="15.75">
      <c r="A836" s="451">
        <v>40044162</v>
      </c>
      <c r="B836" s="452" t="s">
        <v>823</v>
      </c>
      <c r="C836" s="452">
        <v>629</v>
      </c>
      <c r="D836" s="453" t="s">
        <v>2943</v>
      </c>
      <c r="E836" s="454" t="s">
        <v>2370</v>
      </c>
      <c r="F836" s="454">
        <v>303.52999999999997</v>
      </c>
      <c r="G836" s="454">
        <v>154</v>
      </c>
      <c r="H836" s="454">
        <v>100</v>
      </c>
      <c r="I836" s="454">
        <v>20</v>
      </c>
      <c r="J836" s="454">
        <v>577.53</v>
      </c>
      <c r="K836" s="455">
        <v>44753</v>
      </c>
      <c r="L836" s="455">
        <v>44757</v>
      </c>
      <c r="M836" t="e">
        <f>VLOOKUP(A836,#REF!,1,FALSE)</f>
        <v>#REF!</v>
      </c>
      <c r="N836">
        <f>VLOOKUP(A836,'REGISTRO ELEGIBLES(NOViG29MAYO'!$B$3:$Q$1031,1,FALSE)</f>
        <v>40044162</v>
      </c>
    </row>
    <row r="837" spans="1:14" ht="15.75">
      <c r="A837" s="451">
        <v>40043526</v>
      </c>
      <c r="B837" s="452" t="s">
        <v>820</v>
      </c>
      <c r="C837" s="452">
        <v>629</v>
      </c>
      <c r="D837" s="453" t="s">
        <v>2943</v>
      </c>
      <c r="E837" s="454" t="s">
        <v>2370</v>
      </c>
      <c r="F837" s="454">
        <v>303.52999999999997</v>
      </c>
      <c r="G837" s="454">
        <v>152.5</v>
      </c>
      <c r="H837" s="454">
        <v>100</v>
      </c>
      <c r="I837" s="454">
        <v>20</v>
      </c>
      <c r="J837" s="454">
        <v>576.03</v>
      </c>
      <c r="K837" s="455">
        <v>44753</v>
      </c>
      <c r="L837" s="455">
        <v>44757</v>
      </c>
      <c r="M837" t="e">
        <f>VLOOKUP(A837,#REF!,1,FALSE)</f>
        <v>#REF!</v>
      </c>
      <c r="N837">
        <f>VLOOKUP(A837,'REGISTRO ELEGIBLES(NOViG29MAYO'!$B$3:$Q$1031,1,FALSE)</f>
        <v>40043526</v>
      </c>
    </row>
    <row r="838" spans="1:14" ht="15.75">
      <c r="A838" s="451">
        <v>1057589812</v>
      </c>
      <c r="B838" s="452" t="s">
        <v>1325</v>
      </c>
      <c r="C838" s="452">
        <v>629</v>
      </c>
      <c r="D838" s="453" t="s">
        <v>2943</v>
      </c>
      <c r="E838" s="454" t="s">
        <v>2370</v>
      </c>
      <c r="F838" s="454">
        <v>319.91000000000003</v>
      </c>
      <c r="G838" s="454">
        <v>141</v>
      </c>
      <c r="H838" s="454">
        <v>85.5</v>
      </c>
      <c r="I838" s="454">
        <v>25</v>
      </c>
      <c r="J838" s="454">
        <v>571.41</v>
      </c>
      <c r="K838" s="455">
        <v>44753</v>
      </c>
      <c r="L838" s="455">
        <v>44757</v>
      </c>
      <c r="M838" t="e">
        <f>VLOOKUP(A838,#REF!,1,FALSE)</f>
        <v>#REF!</v>
      </c>
      <c r="N838">
        <f>VLOOKUP(A838,'REGISTRO ELEGIBLES(NOViG29MAYO'!$B$3:$Q$1031,1,FALSE)</f>
        <v>1057589812</v>
      </c>
    </row>
    <row r="839" spans="1:14" ht="15.75">
      <c r="A839" s="451">
        <v>1052378471</v>
      </c>
      <c r="B839" s="452" t="s">
        <v>1224</v>
      </c>
      <c r="C839" s="452">
        <v>629</v>
      </c>
      <c r="D839" s="453" t="s">
        <v>2943</v>
      </c>
      <c r="E839" s="454" t="s">
        <v>2370</v>
      </c>
      <c r="F839" s="454">
        <v>303.52999999999997</v>
      </c>
      <c r="G839" s="454">
        <v>142.5</v>
      </c>
      <c r="H839" s="454">
        <v>100</v>
      </c>
      <c r="I839" s="454">
        <v>20</v>
      </c>
      <c r="J839" s="454">
        <v>566.03</v>
      </c>
      <c r="K839" s="455">
        <v>44753</v>
      </c>
      <c r="L839" s="455">
        <v>44757</v>
      </c>
      <c r="M839" t="e">
        <f>VLOOKUP(A839,#REF!,1,FALSE)</f>
        <v>#REF!</v>
      </c>
      <c r="N839">
        <f>VLOOKUP(A839,'REGISTRO ELEGIBLES(NOViG29MAYO'!$B$3:$Q$1031,1,FALSE)</f>
        <v>1052378471</v>
      </c>
    </row>
    <row r="840" spans="1:14" ht="15.75">
      <c r="A840" s="451">
        <v>9431565</v>
      </c>
      <c r="B840" s="452" t="s">
        <v>684</v>
      </c>
      <c r="C840" s="452">
        <v>629</v>
      </c>
      <c r="D840" s="453" t="s">
        <v>2943</v>
      </c>
      <c r="E840" s="454" t="s">
        <v>2370</v>
      </c>
      <c r="F840" s="454">
        <v>385.41</v>
      </c>
      <c r="G840" s="454">
        <v>152.5</v>
      </c>
      <c r="H840" s="454">
        <v>23.33</v>
      </c>
      <c r="I840" s="454">
        <v>0</v>
      </c>
      <c r="J840" s="454">
        <v>561.24</v>
      </c>
      <c r="K840" s="455">
        <v>44753</v>
      </c>
      <c r="L840" s="455">
        <v>44757</v>
      </c>
      <c r="M840" t="e">
        <f>VLOOKUP(A840,#REF!,1,FALSE)</f>
        <v>#REF!</v>
      </c>
      <c r="N840">
        <f>VLOOKUP(A840,'REGISTRO ELEGIBLES(NOViG29MAYO'!$B$3:$Q$1031,1,FALSE)</f>
        <v>9431565</v>
      </c>
    </row>
    <row r="841" spans="1:14" ht="15.75">
      <c r="A841" s="451">
        <v>1053606945</v>
      </c>
      <c r="B841" s="452" t="s">
        <v>2950</v>
      </c>
      <c r="C841" s="452">
        <v>629</v>
      </c>
      <c r="D841" s="453" t="s">
        <v>2943</v>
      </c>
      <c r="E841" s="454" t="s">
        <v>2370</v>
      </c>
      <c r="F841" s="454">
        <v>319.91000000000003</v>
      </c>
      <c r="G841" s="454">
        <v>170</v>
      </c>
      <c r="H841" s="454">
        <v>61.11</v>
      </c>
      <c r="I841" s="454">
        <v>10</v>
      </c>
      <c r="J841" s="454">
        <v>561.02</v>
      </c>
      <c r="K841" s="455">
        <v>44753</v>
      </c>
      <c r="L841" s="455">
        <v>44757</v>
      </c>
      <c r="M841" t="e">
        <f>VLOOKUP(A841,#REF!,1,FALSE)</f>
        <v>#REF!</v>
      </c>
      <c r="N841">
        <f>VLOOKUP(A841,'REGISTRO ELEGIBLES(NOViG29MAYO'!$B$3:$Q$1031,1,FALSE)</f>
        <v>1053606945</v>
      </c>
    </row>
    <row r="842" spans="1:14" ht="15.75">
      <c r="A842" s="451">
        <v>1118528863</v>
      </c>
      <c r="B842" s="452" t="s">
        <v>1361</v>
      </c>
      <c r="C842" s="452">
        <v>629</v>
      </c>
      <c r="D842" s="453" t="s">
        <v>2943</v>
      </c>
      <c r="E842" s="454" t="s">
        <v>2370</v>
      </c>
      <c r="F842" s="454">
        <v>319.91000000000003</v>
      </c>
      <c r="G842" s="454">
        <v>152</v>
      </c>
      <c r="H842" s="454">
        <v>56.72</v>
      </c>
      <c r="I842" s="454">
        <v>30</v>
      </c>
      <c r="J842" s="454">
        <v>558.63</v>
      </c>
      <c r="K842" s="455">
        <v>44753</v>
      </c>
      <c r="L842" s="455">
        <v>44757</v>
      </c>
      <c r="M842" t="e">
        <f>VLOOKUP(A842,#REF!,1,FALSE)</f>
        <v>#REF!</v>
      </c>
      <c r="N842">
        <f>VLOOKUP(A842,'REGISTRO ELEGIBLES(NOViG29MAYO'!$B$3:$Q$1031,1,FALSE)</f>
        <v>1118528863</v>
      </c>
    </row>
    <row r="843" spans="1:14" ht="15.75">
      <c r="A843" s="451">
        <v>1057544361</v>
      </c>
      <c r="B843" s="452" t="s">
        <v>2951</v>
      </c>
      <c r="C843" s="452">
        <v>629</v>
      </c>
      <c r="D843" s="453" t="s">
        <v>2943</v>
      </c>
      <c r="E843" s="454" t="s">
        <v>2370</v>
      </c>
      <c r="F843" s="454">
        <v>303.52999999999997</v>
      </c>
      <c r="G843" s="454">
        <v>160.5</v>
      </c>
      <c r="H843" s="454">
        <v>59.78</v>
      </c>
      <c r="I843" s="454">
        <v>30</v>
      </c>
      <c r="J843" s="454">
        <v>553.80999999999995</v>
      </c>
      <c r="K843" s="455">
        <v>44753</v>
      </c>
      <c r="L843" s="455">
        <v>44757</v>
      </c>
      <c r="M843" t="e">
        <f>VLOOKUP(A843,#REF!,1,FALSE)</f>
        <v>#REF!</v>
      </c>
      <c r="N843">
        <f>VLOOKUP(A843,'REGISTRO ELEGIBLES(NOViG29MAYO'!$B$3:$Q$1031,1,FALSE)</f>
        <v>1057544361</v>
      </c>
    </row>
    <row r="844" spans="1:14" ht="15.75">
      <c r="A844" s="451">
        <v>46458309</v>
      </c>
      <c r="B844" s="452" t="s">
        <v>889</v>
      </c>
      <c r="C844" s="452">
        <v>629</v>
      </c>
      <c r="D844" s="453" t="s">
        <v>2943</v>
      </c>
      <c r="E844" s="454" t="s">
        <v>2370</v>
      </c>
      <c r="F844" s="454">
        <v>385.41</v>
      </c>
      <c r="G844" s="454">
        <v>152</v>
      </c>
      <c r="H844" s="454">
        <v>14.83</v>
      </c>
      <c r="I844" s="454">
        <v>0</v>
      </c>
      <c r="J844" s="454">
        <v>552.24</v>
      </c>
      <c r="K844" s="455">
        <v>44753</v>
      </c>
      <c r="L844" s="455">
        <v>44757</v>
      </c>
      <c r="M844" t="e">
        <f>VLOOKUP(A844,#REF!,1,FALSE)</f>
        <v>#REF!</v>
      </c>
      <c r="N844">
        <f>VLOOKUP(A844,'REGISTRO ELEGIBLES(NOViG29MAYO'!$B$3:$Q$1031,1,FALSE)</f>
        <v>46458309</v>
      </c>
    </row>
    <row r="845" spans="1:14" ht="15.75">
      <c r="A845" s="451">
        <v>7224719</v>
      </c>
      <c r="B845" s="452" t="s">
        <v>670</v>
      </c>
      <c r="C845" s="452">
        <v>629</v>
      </c>
      <c r="D845" s="453" t="s">
        <v>2943</v>
      </c>
      <c r="E845" s="454" t="s">
        <v>2370</v>
      </c>
      <c r="F845" s="454">
        <v>336.29</v>
      </c>
      <c r="G845" s="454">
        <v>167</v>
      </c>
      <c r="H845" s="454">
        <v>35</v>
      </c>
      <c r="I845" s="454">
        <v>10</v>
      </c>
      <c r="J845" s="454">
        <v>548.29</v>
      </c>
      <c r="K845" s="455">
        <v>44753</v>
      </c>
      <c r="L845" s="455">
        <v>44757</v>
      </c>
      <c r="M845" t="e">
        <f>VLOOKUP(A845,#REF!,1,FALSE)</f>
        <v>#REF!</v>
      </c>
      <c r="N845">
        <f>VLOOKUP(A845,'REGISTRO ELEGIBLES(NOViG29MAYO'!$B$3:$Q$1031,1,FALSE)</f>
        <v>7224719</v>
      </c>
    </row>
    <row r="846" spans="1:14" ht="15.75">
      <c r="A846" s="451">
        <v>1049641216</v>
      </c>
      <c r="B846" s="452" t="s">
        <v>1206</v>
      </c>
      <c r="C846" s="452">
        <v>629</v>
      </c>
      <c r="D846" s="453" t="s">
        <v>2943</v>
      </c>
      <c r="E846" s="454" t="s">
        <v>2370</v>
      </c>
      <c r="F846" s="454">
        <v>352.67</v>
      </c>
      <c r="G846" s="454">
        <v>139</v>
      </c>
      <c r="H846" s="454">
        <v>41.17</v>
      </c>
      <c r="I846" s="454">
        <v>15</v>
      </c>
      <c r="J846" s="454">
        <v>547.84</v>
      </c>
      <c r="K846" s="455">
        <v>44753</v>
      </c>
      <c r="L846" s="455">
        <v>44757</v>
      </c>
      <c r="M846" t="e">
        <f>VLOOKUP(A846,#REF!,1,FALSE)</f>
        <v>#REF!</v>
      </c>
      <c r="N846">
        <f>VLOOKUP(A846,'REGISTRO ELEGIBLES(NOViG29MAYO'!$B$3:$Q$1031,1,FALSE)</f>
        <v>1049641216</v>
      </c>
    </row>
    <row r="847" spans="1:14" ht="15.75">
      <c r="A847" s="451">
        <v>1049638867</v>
      </c>
      <c r="B847" s="452" t="s">
        <v>1199</v>
      </c>
      <c r="C847" s="452">
        <v>629</v>
      </c>
      <c r="D847" s="453" t="s">
        <v>2945</v>
      </c>
      <c r="E847" s="454" t="s">
        <v>2370</v>
      </c>
      <c r="F847" s="454">
        <v>369.05</v>
      </c>
      <c r="G847" s="454">
        <v>165.5</v>
      </c>
      <c r="H847" s="454">
        <v>10.33</v>
      </c>
      <c r="I847" s="454">
        <v>0</v>
      </c>
      <c r="J847" s="454">
        <v>544.88</v>
      </c>
      <c r="K847" s="455">
        <v>44753</v>
      </c>
      <c r="L847" s="455">
        <v>44757</v>
      </c>
      <c r="M847" t="e">
        <f>VLOOKUP(A847,#REF!,1,FALSE)</f>
        <v>#REF!</v>
      </c>
      <c r="N847">
        <f>VLOOKUP(A847,'REGISTRO ELEGIBLES(NOViG29MAYO'!$B$3:$Q$1031,1,FALSE)</f>
        <v>1049638867</v>
      </c>
    </row>
    <row r="848" spans="1:14" ht="15.75">
      <c r="A848" s="451">
        <v>1049607905</v>
      </c>
      <c r="B848" s="452" t="s">
        <v>1093</v>
      </c>
      <c r="C848" s="452">
        <v>629</v>
      </c>
      <c r="D848" s="453" t="s">
        <v>2943</v>
      </c>
      <c r="E848" s="454" t="s">
        <v>2370</v>
      </c>
      <c r="F848" s="454">
        <v>336.29</v>
      </c>
      <c r="G848" s="454">
        <v>152.5</v>
      </c>
      <c r="H848" s="454">
        <v>55.5</v>
      </c>
      <c r="I848" s="454">
        <v>0</v>
      </c>
      <c r="J848" s="454">
        <v>544.29</v>
      </c>
      <c r="K848" s="455">
        <v>44753</v>
      </c>
      <c r="L848" s="455">
        <v>44757</v>
      </c>
      <c r="M848" t="e">
        <f>VLOOKUP(A848,#REF!,1,FALSE)</f>
        <v>#REF!</v>
      </c>
      <c r="N848">
        <f>VLOOKUP(A848,'REGISTRO ELEGIBLES(NOViG29MAYO'!$B$3:$Q$1031,1,FALSE)</f>
        <v>1049607905</v>
      </c>
    </row>
    <row r="849" spans="1:14" ht="15.75">
      <c r="A849" s="451">
        <v>7185546</v>
      </c>
      <c r="B849" s="452" t="s">
        <v>656</v>
      </c>
      <c r="C849" s="452">
        <v>629</v>
      </c>
      <c r="D849" s="453" t="s">
        <v>2943</v>
      </c>
      <c r="E849" s="454" t="s">
        <v>2370</v>
      </c>
      <c r="F849" s="454">
        <v>319.91000000000003</v>
      </c>
      <c r="G849" s="454">
        <v>143.5</v>
      </c>
      <c r="H849" s="454">
        <v>47.33</v>
      </c>
      <c r="I849" s="454">
        <v>25</v>
      </c>
      <c r="J849" s="454">
        <v>535.74</v>
      </c>
      <c r="K849" s="455">
        <v>44753</v>
      </c>
      <c r="L849" s="455">
        <v>44757</v>
      </c>
      <c r="M849" t="e">
        <f>VLOOKUP(A849,#REF!,1,FALSE)</f>
        <v>#REF!</v>
      </c>
      <c r="N849">
        <f>VLOOKUP(A849,'REGISTRO ELEGIBLES(NOViG29MAYO'!$B$3:$Q$1031,1,FALSE)</f>
        <v>7185546</v>
      </c>
    </row>
    <row r="850" spans="1:14" ht="15.75">
      <c r="A850" s="451">
        <v>1052382054</v>
      </c>
      <c r="B850" s="452" t="s">
        <v>1227</v>
      </c>
      <c r="C850" s="452">
        <v>629</v>
      </c>
      <c r="D850" s="453" t="s">
        <v>2943</v>
      </c>
      <c r="E850" s="454" t="s">
        <v>2370</v>
      </c>
      <c r="F850" s="454">
        <v>336.29</v>
      </c>
      <c r="G850" s="454">
        <v>145</v>
      </c>
      <c r="H850" s="454">
        <v>27.89</v>
      </c>
      <c r="I850" s="454">
        <v>25</v>
      </c>
      <c r="J850" s="454">
        <v>534.17999999999995</v>
      </c>
      <c r="K850" s="455">
        <v>44753</v>
      </c>
      <c r="L850" s="455">
        <v>44757</v>
      </c>
      <c r="M850" t="e">
        <f>VLOOKUP(A850,#REF!,1,FALSE)</f>
        <v>#REF!</v>
      </c>
      <c r="N850">
        <f>VLOOKUP(A850,'REGISTRO ELEGIBLES(NOViG29MAYO'!$B$3:$Q$1031,1,FALSE)</f>
        <v>1052382054</v>
      </c>
    </row>
    <row r="851" spans="1:14" ht="15.75">
      <c r="A851" s="451">
        <v>1049620563</v>
      </c>
      <c r="B851" s="452" t="s">
        <v>2952</v>
      </c>
      <c r="C851" s="452">
        <v>629</v>
      </c>
      <c r="D851" s="453" t="s">
        <v>2943</v>
      </c>
      <c r="E851" s="454" t="s">
        <v>2370</v>
      </c>
      <c r="F851" s="454">
        <v>336.29</v>
      </c>
      <c r="G851" s="454">
        <v>160</v>
      </c>
      <c r="H851" s="454">
        <v>25.22</v>
      </c>
      <c r="I851" s="454">
        <v>10</v>
      </c>
      <c r="J851" s="454">
        <v>531.51</v>
      </c>
      <c r="K851" s="455">
        <v>44753</v>
      </c>
      <c r="L851" s="455">
        <v>44757</v>
      </c>
      <c r="M851" t="e">
        <f>VLOOKUP(A851,#REF!,1,FALSE)</f>
        <v>#REF!</v>
      </c>
      <c r="N851">
        <f>VLOOKUP(A851,'REGISTRO ELEGIBLES(NOViG29MAYO'!$B$3:$Q$1031,1,FALSE)</f>
        <v>1049620563</v>
      </c>
    </row>
    <row r="852" spans="1:14" ht="15.75">
      <c r="A852" s="451">
        <v>1023874868</v>
      </c>
      <c r="B852" s="452" t="s">
        <v>1053</v>
      </c>
      <c r="C852" s="452">
        <v>629</v>
      </c>
      <c r="D852" s="453" t="s">
        <v>2943</v>
      </c>
      <c r="E852" s="454" t="s">
        <v>2370</v>
      </c>
      <c r="F852" s="454">
        <v>319.91000000000003</v>
      </c>
      <c r="G852" s="454">
        <v>157.5</v>
      </c>
      <c r="H852" s="454">
        <v>16.329999999999998</v>
      </c>
      <c r="I852" s="454">
        <v>35</v>
      </c>
      <c r="J852" s="454">
        <v>528.74</v>
      </c>
      <c r="K852" s="455">
        <v>44753</v>
      </c>
      <c r="L852" s="455">
        <v>44757</v>
      </c>
      <c r="M852" t="e">
        <f>VLOOKUP(A852,#REF!,1,FALSE)</f>
        <v>#REF!</v>
      </c>
      <c r="N852">
        <f>VLOOKUP(A852,'REGISTRO ELEGIBLES(NOViG29MAYO'!$B$3:$Q$1031,1,FALSE)</f>
        <v>1023874868</v>
      </c>
    </row>
    <row r="853" spans="1:14" ht="15.75">
      <c r="A853" s="451">
        <v>1049623086</v>
      </c>
      <c r="B853" s="452" t="s">
        <v>1147</v>
      </c>
      <c r="C853" s="452">
        <v>629</v>
      </c>
      <c r="D853" s="453" t="s">
        <v>2943</v>
      </c>
      <c r="E853" s="454" t="s">
        <v>2370</v>
      </c>
      <c r="F853" s="454">
        <v>303.52999999999997</v>
      </c>
      <c r="G853" s="454">
        <v>158.5</v>
      </c>
      <c r="H853" s="454">
        <v>35.44</v>
      </c>
      <c r="I853" s="454">
        <v>30</v>
      </c>
      <c r="J853" s="454">
        <v>527.47</v>
      </c>
      <c r="K853" s="455">
        <v>44753</v>
      </c>
      <c r="L853" s="455">
        <v>44757</v>
      </c>
      <c r="M853" t="e">
        <f>VLOOKUP(A853,#REF!,1,FALSE)</f>
        <v>#REF!</v>
      </c>
      <c r="N853">
        <f>VLOOKUP(A853,'REGISTRO ELEGIBLES(NOViG29MAYO'!$B$3:$Q$1031,1,FALSE)</f>
        <v>1049623086</v>
      </c>
    </row>
    <row r="854" spans="1:14" ht="15.75">
      <c r="A854" s="451">
        <v>1014252649</v>
      </c>
      <c r="B854" s="452" t="s">
        <v>1031</v>
      </c>
      <c r="C854" s="452">
        <v>629</v>
      </c>
      <c r="D854" s="453" t="s">
        <v>2943</v>
      </c>
      <c r="E854" s="454" t="s">
        <v>2370</v>
      </c>
      <c r="F854" s="454">
        <v>369.05</v>
      </c>
      <c r="G854" s="454">
        <v>156.5</v>
      </c>
      <c r="H854" s="454">
        <v>1.33</v>
      </c>
      <c r="I854" s="454">
        <v>0</v>
      </c>
      <c r="J854" s="454">
        <v>526.88</v>
      </c>
      <c r="K854" s="455">
        <v>44753</v>
      </c>
      <c r="L854" s="455">
        <v>44757</v>
      </c>
      <c r="M854" t="e">
        <f>VLOOKUP(A854,#REF!,1,FALSE)</f>
        <v>#REF!</v>
      </c>
      <c r="N854">
        <f>VLOOKUP(A854,'REGISTRO ELEGIBLES(NOViG29MAYO'!$B$3:$Q$1031,1,FALSE)</f>
        <v>1014252649</v>
      </c>
    </row>
    <row r="855" spans="1:14" ht="15.75">
      <c r="A855" s="451">
        <v>1098654870</v>
      </c>
      <c r="B855" s="452" t="s">
        <v>1347</v>
      </c>
      <c r="C855" s="452">
        <v>629</v>
      </c>
      <c r="D855" s="453" t="s">
        <v>2945</v>
      </c>
      <c r="E855" s="454" t="s">
        <v>2370</v>
      </c>
      <c r="F855" s="454">
        <v>336.29</v>
      </c>
      <c r="G855" s="454">
        <v>165.5</v>
      </c>
      <c r="H855" s="454">
        <v>22.78</v>
      </c>
      <c r="I855" s="454">
        <v>0</v>
      </c>
      <c r="J855" s="454">
        <v>524.57000000000005</v>
      </c>
      <c r="K855" s="455">
        <v>44753</v>
      </c>
      <c r="L855" s="455">
        <v>44757</v>
      </c>
      <c r="M855" t="e">
        <f>VLOOKUP(A855,#REF!,1,FALSE)</f>
        <v>#REF!</v>
      </c>
      <c r="N855">
        <f>VLOOKUP(A855,'REGISTRO ELEGIBLES(NOViG29MAYO'!$B$3:$Q$1031,1,FALSE)</f>
        <v>1098654870</v>
      </c>
    </row>
    <row r="856" spans="1:14" ht="15.75">
      <c r="A856" s="451">
        <v>1049640418</v>
      </c>
      <c r="B856" s="452" t="s">
        <v>1204</v>
      </c>
      <c r="C856" s="452">
        <v>629</v>
      </c>
      <c r="D856" s="453" t="s">
        <v>2943</v>
      </c>
      <c r="E856" s="454" t="s">
        <v>2370</v>
      </c>
      <c r="F856" s="454">
        <v>303.52999999999997</v>
      </c>
      <c r="G856" s="454">
        <v>160.5</v>
      </c>
      <c r="H856" s="454">
        <v>33.72</v>
      </c>
      <c r="I856" s="454">
        <v>25</v>
      </c>
      <c r="J856" s="454">
        <v>522.75</v>
      </c>
      <c r="K856" s="455">
        <v>44753</v>
      </c>
      <c r="L856" s="455">
        <v>44757</v>
      </c>
      <c r="M856" t="e">
        <f>VLOOKUP(A856,#REF!,1,FALSE)</f>
        <v>#REF!</v>
      </c>
      <c r="N856">
        <f>VLOOKUP(A856,'REGISTRO ELEGIBLES(NOViG29MAYO'!$B$3:$Q$1031,1,FALSE)</f>
        <v>1049640418</v>
      </c>
    </row>
    <row r="857" spans="1:14" ht="15.75">
      <c r="A857" s="451">
        <v>1099203303</v>
      </c>
      <c r="B857" s="452" t="s">
        <v>2953</v>
      </c>
      <c r="C857" s="452">
        <v>629</v>
      </c>
      <c r="D857" s="453" t="s">
        <v>2943</v>
      </c>
      <c r="E857" s="454" t="s">
        <v>2370</v>
      </c>
      <c r="F857" s="454">
        <v>319.91000000000003</v>
      </c>
      <c r="G857" s="454">
        <v>139.5</v>
      </c>
      <c r="H857" s="454">
        <v>43.72</v>
      </c>
      <c r="I857" s="454">
        <v>15</v>
      </c>
      <c r="J857" s="454">
        <v>518.13</v>
      </c>
      <c r="K857" s="455">
        <v>44753</v>
      </c>
      <c r="L857" s="455">
        <v>44757</v>
      </c>
      <c r="M857" t="e">
        <f>VLOOKUP(A857,#REF!,1,FALSE)</f>
        <v>#REF!</v>
      </c>
      <c r="N857">
        <f>VLOOKUP(A857,'REGISTRO ELEGIBLES(NOViG29MAYO'!$B$3:$Q$1031,1,FALSE)</f>
        <v>1099203303</v>
      </c>
    </row>
    <row r="858" spans="1:14" ht="15.75">
      <c r="A858" s="451">
        <v>1053339793</v>
      </c>
      <c r="B858" s="452" t="s">
        <v>1255</v>
      </c>
      <c r="C858" s="452">
        <v>629</v>
      </c>
      <c r="D858" s="453" t="s">
        <v>2943</v>
      </c>
      <c r="E858" s="454" t="s">
        <v>2370</v>
      </c>
      <c r="F858" s="454">
        <v>336.29</v>
      </c>
      <c r="G858" s="454">
        <v>138.5</v>
      </c>
      <c r="H858" s="454">
        <v>17.170000000000002</v>
      </c>
      <c r="I858" s="454">
        <v>25</v>
      </c>
      <c r="J858" s="454">
        <v>516.96</v>
      </c>
      <c r="K858" s="455">
        <v>44753</v>
      </c>
      <c r="L858" s="455">
        <v>44757</v>
      </c>
      <c r="M858" t="e">
        <f>VLOOKUP(A858,#REF!,1,FALSE)</f>
        <v>#REF!</v>
      </c>
      <c r="N858">
        <f>VLOOKUP(A858,'REGISTRO ELEGIBLES(NOViG29MAYO'!$B$3:$Q$1031,1,FALSE)</f>
        <v>1053339793</v>
      </c>
    </row>
    <row r="859" spans="1:14" ht="15.75">
      <c r="A859" s="451">
        <v>1115854220</v>
      </c>
      <c r="B859" s="452" t="s">
        <v>1357</v>
      </c>
      <c r="C859" s="452">
        <v>629</v>
      </c>
      <c r="D859" s="453" t="s">
        <v>2943</v>
      </c>
      <c r="E859" s="454" t="s">
        <v>2370</v>
      </c>
      <c r="F859" s="454">
        <v>319.91000000000003</v>
      </c>
      <c r="G859" s="454">
        <v>151.5</v>
      </c>
      <c r="H859" s="454">
        <v>38.61</v>
      </c>
      <c r="I859" s="454">
        <v>5</v>
      </c>
      <c r="J859" s="454">
        <v>515.02</v>
      </c>
      <c r="K859" s="455">
        <v>44753</v>
      </c>
      <c r="L859" s="455">
        <v>44757</v>
      </c>
      <c r="M859" t="e">
        <f>VLOOKUP(A859,#REF!,1,FALSE)</f>
        <v>#REF!</v>
      </c>
      <c r="N859">
        <f>VLOOKUP(A859,'REGISTRO ELEGIBLES(NOViG29MAYO'!$B$3:$Q$1031,1,FALSE)</f>
        <v>1115854220</v>
      </c>
    </row>
    <row r="860" spans="1:14" ht="15.75">
      <c r="A860" s="451">
        <v>1049629454</v>
      </c>
      <c r="B860" s="452" t="s">
        <v>1166</v>
      </c>
      <c r="C860" s="452">
        <v>629</v>
      </c>
      <c r="D860" s="453" t="s">
        <v>2945</v>
      </c>
      <c r="E860" s="454" t="s">
        <v>2370</v>
      </c>
      <c r="F860" s="454">
        <v>319.91000000000003</v>
      </c>
      <c r="G860" s="454">
        <v>149.5</v>
      </c>
      <c r="H860" s="454">
        <v>24.22</v>
      </c>
      <c r="I860" s="454">
        <v>15</v>
      </c>
      <c r="J860" s="454">
        <v>508.63</v>
      </c>
      <c r="K860" s="455">
        <v>44753</v>
      </c>
      <c r="L860" s="455">
        <v>44757</v>
      </c>
      <c r="M860" t="e">
        <f>VLOOKUP(A860,#REF!,1,FALSE)</f>
        <v>#REF!</v>
      </c>
      <c r="N860">
        <f>VLOOKUP(A860,'REGISTRO ELEGIBLES(NOViG29MAYO'!$B$3:$Q$1031,1,FALSE)</f>
        <v>1049629454</v>
      </c>
    </row>
    <row r="861" spans="1:14" ht="15.75">
      <c r="A861" s="451">
        <v>7185132</v>
      </c>
      <c r="B861" s="452" t="s">
        <v>654</v>
      </c>
      <c r="C861" s="452">
        <v>629</v>
      </c>
      <c r="D861" s="453" t="s">
        <v>2943</v>
      </c>
      <c r="E861" s="454" t="s">
        <v>2370</v>
      </c>
      <c r="F861" s="454">
        <v>319.91000000000003</v>
      </c>
      <c r="G861" s="454">
        <v>170</v>
      </c>
      <c r="H861" s="454">
        <v>18.28</v>
      </c>
      <c r="I861" s="454">
        <v>0</v>
      </c>
      <c r="J861" s="454">
        <v>508.19</v>
      </c>
      <c r="K861" s="455">
        <v>44753</v>
      </c>
      <c r="L861" s="455">
        <v>44757</v>
      </c>
      <c r="M861" t="e">
        <f>VLOOKUP(A861,#REF!,1,FALSE)</f>
        <v>#REF!</v>
      </c>
      <c r="N861">
        <f>VLOOKUP(A861,'REGISTRO ELEGIBLES(NOViG29MAYO'!$B$3:$Q$1031,1,FALSE)</f>
        <v>7185132</v>
      </c>
    </row>
    <row r="862" spans="1:14" ht="15.75">
      <c r="A862" s="451">
        <v>53017089</v>
      </c>
      <c r="B862" s="452" t="s">
        <v>2954</v>
      </c>
      <c r="C862" s="452">
        <v>629</v>
      </c>
      <c r="D862" s="453" t="s">
        <v>2943</v>
      </c>
      <c r="E862" s="454" t="s">
        <v>2370</v>
      </c>
      <c r="F862" s="454">
        <v>319.91000000000003</v>
      </c>
      <c r="G862" s="454">
        <v>158.5</v>
      </c>
      <c r="H862" s="454">
        <v>3.5</v>
      </c>
      <c r="I862" s="454">
        <v>20</v>
      </c>
      <c r="J862" s="454">
        <v>501.91</v>
      </c>
      <c r="K862" s="455">
        <v>44753</v>
      </c>
      <c r="L862" s="455">
        <v>44757</v>
      </c>
      <c r="M862" t="e">
        <f>VLOOKUP(A862,#REF!,1,FALSE)</f>
        <v>#REF!</v>
      </c>
      <c r="N862">
        <f>VLOOKUP(A862,'REGISTRO ELEGIBLES(NOViG29MAYO'!$B$3:$Q$1031,1,FALSE)</f>
        <v>53017089</v>
      </c>
    </row>
    <row r="863" spans="1:14" ht="15.75">
      <c r="A863" s="451">
        <v>1052394116</v>
      </c>
      <c r="B863" s="452" t="s">
        <v>1241</v>
      </c>
      <c r="C863" s="452">
        <v>629</v>
      </c>
      <c r="D863" s="453" t="s">
        <v>2943</v>
      </c>
      <c r="E863" s="454" t="s">
        <v>2370</v>
      </c>
      <c r="F863" s="454">
        <v>336.29</v>
      </c>
      <c r="G863" s="454">
        <v>72</v>
      </c>
      <c r="H863" s="454">
        <v>77.39</v>
      </c>
      <c r="I863" s="454">
        <v>15</v>
      </c>
      <c r="J863" s="454">
        <v>500.68</v>
      </c>
      <c r="K863" s="455">
        <v>44753</v>
      </c>
      <c r="L863" s="455">
        <v>44757</v>
      </c>
      <c r="M863" t="e">
        <f>VLOOKUP(A863,#REF!,1,FALSE)</f>
        <v>#REF!</v>
      </c>
      <c r="N863">
        <f>VLOOKUP(A863,'REGISTRO ELEGIBLES(NOViG29MAYO'!$B$3:$Q$1031,1,FALSE)</f>
        <v>1052394116</v>
      </c>
    </row>
    <row r="864" spans="1:14" ht="15.75">
      <c r="A864" s="451">
        <v>1057590756</v>
      </c>
      <c r="B864" s="452" t="s">
        <v>1326</v>
      </c>
      <c r="C864" s="452">
        <v>629</v>
      </c>
      <c r="D864" s="453" t="s">
        <v>2943</v>
      </c>
      <c r="E864" s="454" t="s">
        <v>2370</v>
      </c>
      <c r="F864" s="454">
        <v>319.91000000000003</v>
      </c>
      <c r="G864" s="454">
        <v>148</v>
      </c>
      <c r="H864" s="454">
        <v>31.94</v>
      </c>
      <c r="I864" s="454">
        <v>0</v>
      </c>
      <c r="J864" s="454">
        <v>499.85</v>
      </c>
      <c r="K864" s="455">
        <v>44753</v>
      </c>
      <c r="L864" s="455">
        <v>44757</v>
      </c>
      <c r="M864" t="e">
        <f>VLOOKUP(A864,#REF!,1,FALSE)</f>
        <v>#REF!</v>
      </c>
      <c r="N864">
        <f>VLOOKUP(A864,'REGISTRO ELEGIBLES(NOViG29MAYO'!$B$3:$Q$1031,1,FALSE)</f>
        <v>1057590756</v>
      </c>
    </row>
    <row r="865" spans="1:14" s="461" customFormat="1" ht="15.75">
      <c r="A865" s="462">
        <v>1049633833</v>
      </c>
      <c r="B865" s="463" t="s">
        <v>1758</v>
      </c>
      <c r="C865" s="463">
        <v>629</v>
      </c>
      <c r="D865" s="464" t="s">
        <v>2943</v>
      </c>
      <c r="E865" s="465" t="s">
        <v>2370</v>
      </c>
      <c r="F865" s="465">
        <v>369.05</v>
      </c>
      <c r="G865" s="465">
        <v>70</v>
      </c>
      <c r="H865" s="465">
        <v>19.39</v>
      </c>
      <c r="I865" s="465">
        <v>40</v>
      </c>
      <c r="J865" s="465">
        <v>498.44</v>
      </c>
      <c r="K865" s="466">
        <v>44753</v>
      </c>
      <c r="L865" s="466">
        <v>44757</v>
      </c>
      <c r="M865" t="e">
        <f>VLOOKUP(A865,#REF!,1,FALSE)</f>
        <v>#REF!</v>
      </c>
      <c r="N865">
        <f>VLOOKUP(A865,'REGISTRO ELEGIBLES(NOViG29MAYO'!$B$3:$Q$1031,1,FALSE)</f>
        <v>1049633833</v>
      </c>
    </row>
    <row r="866" spans="1:14" ht="15.75">
      <c r="A866" s="451">
        <v>1049634439</v>
      </c>
      <c r="B866" s="452" t="s">
        <v>1180</v>
      </c>
      <c r="C866" s="452">
        <v>629</v>
      </c>
      <c r="D866" s="453" t="s">
        <v>2943</v>
      </c>
      <c r="E866" s="454" t="s">
        <v>2370</v>
      </c>
      <c r="F866" s="454">
        <v>303.52999999999997</v>
      </c>
      <c r="G866" s="454">
        <v>168.5</v>
      </c>
      <c r="H866" s="454">
        <v>6.11</v>
      </c>
      <c r="I866" s="454">
        <v>20</v>
      </c>
      <c r="J866" s="454">
        <v>498.14</v>
      </c>
      <c r="K866" s="455">
        <v>44753</v>
      </c>
      <c r="L866" s="455">
        <v>44757</v>
      </c>
      <c r="M866" t="e">
        <f>VLOOKUP(A866,#REF!,1,FALSE)</f>
        <v>#REF!</v>
      </c>
      <c r="N866">
        <f>VLOOKUP(A866,'REGISTRO ELEGIBLES(NOViG29MAYO'!$B$3:$Q$1031,1,FALSE)</f>
        <v>1049634439</v>
      </c>
    </row>
    <row r="867" spans="1:14" ht="15.75">
      <c r="A867" s="451">
        <v>1049607737</v>
      </c>
      <c r="B867" s="452" t="s">
        <v>1091</v>
      </c>
      <c r="C867" s="452">
        <v>629</v>
      </c>
      <c r="D867" s="453" t="s">
        <v>2943</v>
      </c>
      <c r="E867" s="454" t="s">
        <v>2370</v>
      </c>
      <c r="F867" s="454">
        <v>336.29</v>
      </c>
      <c r="G867" s="454">
        <v>145.5</v>
      </c>
      <c r="H867" s="454">
        <v>4.8899999999999997</v>
      </c>
      <c r="I867" s="454">
        <v>10</v>
      </c>
      <c r="J867" s="454">
        <v>496.68</v>
      </c>
      <c r="K867" s="455">
        <v>44753</v>
      </c>
      <c r="L867" s="455">
        <v>44757</v>
      </c>
      <c r="M867" t="e">
        <f>VLOOKUP(A867,#REF!,1,FALSE)</f>
        <v>#REF!</v>
      </c>
      <c r="N867">
        <f>VLOOKUP(A867,'REGISTRO ELEGIBLES(NOViG29MAYO'!$B$3:$Q$1031,1,FALSE)</f>
        <v>1049607737</v>
      </c>
    </row>
    <row r="868" spans="1:14" ht="15.75">
      <c r="A868" s="451">
        <v>1049641483</v>
      </c>
      <c r="B868" s="452" t="s">
        <v>1209</v>
      </c>
      <c r="C868" s="452">
        <v>629</v>
      </c>
      <c r="D868" s="453" t="s">
        <v>2943</v>
      </c>
      <c r="E868" s="454" t="s">
        <v>2370</v>
      </c>
      <c r="F868" s="454">
        <v>319.91000000000003</v>
      </c>
      <c r="G868" s="454">
        <v>145</v>
      </c>
      <c r="H868" s="454">
        <v>31.17</v>
      </c>
      <c r="I868" s="454">
        <v>0</v>
      </c>
      <c r="J868" s="454">
        <v>496.08</v>
      </c>
      <c r="K868" s="455">
        <v>44753</v>
      </c>
      <c r="L868" s="455">
        <v>44757</v>
      </c>
      <c r="M868" t="e">
        <f>VLOOKUP(A868,#REF!,1,FALSE)</f>
        <v>#REF!</v>
      </c>
      <c r="N868">
        <f>VLOOKUP(A868,'REGISTRO ELEGIBLES(NOViG29MAYO'!$B$3:$Q$1031,1,FALSE)</f>
        <v>1049641483</v>
      </c>
    </row>
    <row r="869" spans="1:14" ht="15.75">
      <c r="A869" s="451">
        <v>1054658387</v>
      </c>
      <c r="B869" s="452" t="s">
        <v>1278</v>
      </c>
      <c r="C869" s="452">
        <v>629</v>
      </c>
      <c r="D869" s="453" t="s">
        <v>2943</v>
      </c>
      <c r="E869" s="454" t="s">
        <v>2370</v>
      </c>
      <c r="F869" s="454">
        <v>319.91000000000003</v>
      </c>
      <c r="G869" s="454">
        <v>154</v>
      </c>
      <c r="H869" s="454">
        <v>18.39</v>
      </c>
      <c r="I869" s="454">
        <v>0</v>
      </c>
      <c r="J869" s="454">
        <v>492.3</v>
      </c>
      <c r="K869" s="455">
        <v>44753</v>
      </c>
      <c r="L869" s="455">
        <v>44757</v>
      </c>
      <c r="M869" t="e">
        <f>VLOOKUP(A869,#REF!,1,FALSE)</f>
        <v>#REF!</v>
      </c>
      <c r="N869">
        <f>VLOOKUP(A869,'REGISTRO ELEGIBLES(NOViG29MAYO'!$B$3:$Q$1031,1,FALSE)</f>
        <v>1054658387</v>
      </c>
    </row>
    <row r="870" spans="1:14" ht="15.75">
      <c r="A870" s="451">
        <v>1075271587</v>
      </c>
      <c r="B870" s="452" t="s">
        <v>1341</v>
      </c>
      <c r="C870" s="452">
        <v>629</v>
      </c>
      <c r="D870" s="453" t="s">
        <v>2945</v>
      </c>
      <c r="E870" s="454" t="s">
        <v>2370</v>
      </c>
      <c r="F870" s="454">
        <v>303.52999999999997</v>
      </c>
      <c r="G870" s="454">
        <v>157</v>
      </c>
      <c r="H870" s="454">
        <v>12.78</v>
      </c>
      <c r="I870" s="454">
        <v>10</v>
      </c>
      <c r="J870" s="454">
        <v>483.31</v>
      </c>
      <c r="K870" s="455">
        <v>44753</v>
      </c>
      <c r="L870" s="455">
        <v>44757</v>
      </c>
      <c r="M870" t="e">
        <f>VLOOKUP(A870,#REF!,1,FALSE)</f>
        <v>#REF!</v>
      </c>
      <c r="N870">
        <f>VLOOKUP(A870,'REGISTRO ELEGIBLES(NOViG29MAYO'!$B$3:$Q$1031,1,FALSE)</f>
        <v>1075271587</v>
      </c>
    </row>
    <row r="871" spans="1:14" ht="15.75">
      <c r="A871" s="451">
        <v>1094242090</v>
      </c>
      <c r="B871" s="452" t="s">
        <v>1344</v>
      </c>
      <c r="C871" s="452">
        <v>629</v>
      </c>
      <c r="D871" s="453" t="s">
        <v>2943</v>
      </c>
      <c r="E871" s="454" t="s">
        <v>2370</v>
      </c>
      <c r="F871" s="454">
        <v>303.52999999999997</v>
      </c>
      <c r="G871" s="454">
        <v>150.5</v>
      </c>
      <c r="H871" s="454">
        <v>14.28</v>
      </c>
      <c r="I871" s="454">
        <v>0</v>
      </c>
      <c r="J871" s="454">
        <v>468.31</v>
      </c>
      <c r="K871" s="455">
        <v>44753</v>
      </c>
      <c r="L871" s="455">
        <v>44757</v>
      </c>
      <c r="M871" t="e">
        <f>VLOOKUP(A871,#REF!,1,FALSE)</f>
        <v>#REF!</v>
      </c>
      <c r="N871">
        <f>VLOOKUP(A871,'REGISTRO ELEGIBLES(NOViG29MAYO'!$B$3:$Q$1031,1,FALSE)</f>
        <v>1094242090</v>
      </c>
    </row>
    <row r="872" spans="1:14" ht="15.75">
      <c r="A872" s="451">
        <v>7188004</v>
      </c>
      <c r="B872" s="452" t="s">
        <v>666</v>
      </c>
      <c r="C872" s="452">
        <v>641</v>
      </c>
      <c r="D872" s="453" t="s">
        <v>2955</v>
      </c>
      <c r="E872" s="454" t="s">
        <v>2370</v>
      </c>
      <c r="F872" s="454">
        <v>574.64</v>
      </c>
      <c r="G872" s="454">
        <v>161.5</v>
      </c>
      <c r="H872" s="454">
        <v>100</v>
      </c>
      <c r="I872" s="454">
        <v>45</v>
      </c>
      <c r="J872" s="454">
        <v>881.14</v>
      </c>
      <c r="K872" s="455">
        <v>44757</v>
      </c>
      <c r="L872" s="455">
        <v>44764</v>
      </c>
      <c r="M872" t="e">
        <f>VLOOKUP(A872,#REF!,1,FALSE)</f>
        <v>#REF!</v>
      </c>
      <c r="N872">
        <f>VLOOKUP(A872,'REGISTRO ELEGIBLES(NOViG29MAYO'!$B$3:$Q$1031,1,FALSE)</f>
        <v>7188004</v>
      </c>
    </row>
    <row r="873" spans="1:14" ht="15.75">
      <c r="A873" s="451">
        <v>4099206</v>
      </c>
      <c r="B873" s="452" t="s">
        <v>583</v>
      </c>
      <c r="C873" s="452">
        <v>641</v>
      </c>
      <c r="D873" s="453" t="s">
        <v>2955</v>
      </c>
      <c r="E873" s="454" t="s">
        <v>2370</v>
      </c>
      <c r="F873" s="454">
        <v>591.33000000000004</v>
      </c>
      <c r="G873" s="454">
        <v>164</v>
      </c>
      <c r="H873" s="454">
        <v>100</v>
      </c>
      <c r="I873" s="454">
        <v>25</v>
      </c>
      <c r="J873" s="454">
        <v>880.33</v>
      </c>
      <c r="K873" s="455">
        <v>44757</v>
      </c>
      <c r="L873" s="455">
        <v>44764</v>
      </c>
      <c r="M873" t="e">
        <f>VLOOKUP(A873,#REF!,1,FALSE)</f>
        <v>#REF!</v>
      </c>
      <c r="N873">
        <f>VLOOKUP(A873,'REGISTRO ELEGIBLES(NOViG29MAYO'!$B$3:$Q$1031,1,FALSE)</f>
        <v>4099206</v>
      </c>
    </row>
    <row r="874" spans="1:14" ht="15.75">
      <c r="A874" s="451">
        <v>74170653</v>
      </c>
      <c r="B874" s="452" t="s">
        <v>954</v>
      </c>
      <c r="C874" s="452">
        <v>641</v>
      </c>
      <c r="D874" s="453" t="s">
        <v>2955</v>
      </c>
      <c r="E874" s="454" t="s">
        <v>2370</v>
      </c>
      <c r="F874" s="454">
        <v>557.96</v>
      </c>
      <c r="G874" s="454">
        <v>162</v>
      </c>
      <c r="H874" s="454">
        <v>52.39</v>
      </c>
      <c r="I874" s="454">
        <v>20</v>
      </c>
      <c r="J874" s="454">
        <v>792.35</v>
      </c>
      <c r="K874" s="455">
        <v>44757</v>
      </c>
      <c r="L874" s="455">
        <v>44764</v>
      </c>
      <c r="M874" t="e">
        <f>VLOOKUP(A874,#REF!,1,FALSE)</f>
        <v>#REF!</v>
      </c>
      <c r="N874">
        <f>VLOOKUP(A874,'REGISTRO ELEGIBLES(NOViG29MAYO'!$B$3:$Q$1031,1,FALSE)</f>
        <v>74170653</v>
      </c>
    </row>
    <row r="875" spans="1:14" ht="15.75">
      <c r="A875" s="451">
        <v>33369418</v>
      </c>
      <c r="B875" s="452" t="s">
        <v>744</v>
      </c>
      <c r="C875" s="452">
        <v>641</v>
      </c>
      <c r="D875" s="453" t="s">
        <v>2955</v>
      </c>
      <c r="E875" s="454" t="s">
        <v>2370</v>
      </c>
      <c r="F875" s="454">
        <v>474.53</v>
      </c>
      <c r="G875" s="454">
        <v>162.5</v>
      </c>
      <c r="H875" s="454">
        <v>100</v>
      </c>
      <c r="I875" s="454">
        <v>50</v>
      </c>
      <c r="J875" s="454">
        <v>787.03</v>
      </c>
      <c r="K875" s="455">
        <v>44757</v>
      </c>
      <c r="L875" s="455">
        <v>44764</v>
      </c>
      <c r="M875" t="e">
        <f>VLOOKUP(A875,#REF!,1,FALSE)</f>
        <v>#REF!</v>
      </c>
      <c r="N875">
        <f>VLOOKUP(A875,'REGISTRO ELEGIBLES(NOViG29MAYO'!$B$3:$Q$1031,1,FALSE)</f>
        <v>33369418</v>
      </c>
    </row>
    <row r="876" spans="1:14" ht="15.75">
      <c r="A876" s="451">
        <v>1098667817</v>
      </c>
      <c r="B876" s="452" t="s">
        <v>1348</v>
      </c>
      <c r="C876" s="452">
        <v>641</v>
      </c>
      <c r="D876" s="453" t="s">
        <v>2955</v>
      </c>
      <c r="E876" s="454" t="s">
        <v>2370</v>
      </c>
      <c r="F876" s="454">
        <v>524.58000000000004</v>
      </c>
      <c r="G876" s="454">
        <v>160.5</v>
      </c>
      <c r="H876" s="454">
        <v>73.22</v>
      </c>
      <c r="I876" s="454">
        <v>25</v>
      </c>
      <c r="J876" s="454">
        <v>783.3</v>
      </c>
      <c r="K876" s="455">
        <v>44757</v>
      </c>
      <c r="L876" s="455">
        <v>44764</v>
      </c>
      <c r="M876" t="e">
        <f>VLOOKUP(A876,#REF!,1,FALSE)</f>
        <v>#REF!</v>
      </c>
      <c r="N876">
        <f>VLOOKUP(A876,'REGISTRO ELEGIBLES(NOViG29MAYO'!$B$3:$Q$1031,1,FALSE)</f>
        <v>1098667817</v>
      </c>
    </row>
    <row r="877" spans="1:14" ht="15.75">
      <c r="A877" s="451">
        <v>6769578</v>
      </c>
      <c r="B877" s="452" t="s">
        <v>594</v>
      </c>
      <c r="C877" s="452">
        <v>641</v>
      </c>
      <c r="D877" s="453" t="s">
        <v>2955</v>
      </c>
      <c r="E877" s="454" t="s">
        <v>2370</v>
      </c>
      <c r="F877" s="454">
        <v>491.22</v>
      </c>
      <c r="G877" s="454">
        <v>151.5</v>
      </c>
      <c r="H877" s="454">
        <v>100</v>
      </c>
      <c r="I877" s="454">
        <v>40</v>
      </c>
      <c r="J877" s="454">
        <v>782.72</v>
      </c>
      <c r="K877" s="455">
        <v>44757</v>
      </c>
      <c r="L877" s="455">
        <v>44764</v>
      </c>
      <c r="M877" t="e">
        <f>VLOOKUP(A877,#REF!,1,FALSE)</f>
        <v>#REF!</v>
      </c>
      <c r="N877">
        <f>VLOOKUP(A877,'REGISTRO ELEGIBLES(NOViG29MAYO'!$B$3:$Q$1031,1,FALSE)</f>
        <v>6769578</v>
      </c>
    </row>
    <row r="878" spans="1:14" ht="15.75">
      <c r="A878" s="451">
        <v>7184237</v>
      </c>
      <c r="B878" s="452" t="s">
        <v>650</v>
      </c>
      <c r="C878" s="452">
        <v>641</v>
      </c>
      <c r="D878" s="453" t="s">
        <v>2955</v>
      </c>
      <c r="E878" s="454" t="s">
        <v>2370</v>
      </c>
      <c r="F878" s="454">
        <v>524.58000000000004</v>
      </c>
      <c r="G878" s="454">
        <v>171.5</v>
      </c>
      <c r="H878" s="454">
        <v>8.2799999999999994</v>
      </c>
      <c r="I878" s="454">
        <v>50</v>
      </c>
      <c r="J878" s="454">
        <v>754.36</v>
      </c>
      <c r="K878" s="455">
        <v>44757</v>
      </c>
      <c r="L878" s="455">
        <v>44764</v>
      </c>
      <c r="M878" t="e">
        <f>VLOOKUP(A878,#REF!,1,FALSE)</f>
        <v>#REF!</v>
      </c>
      <c r="N878">
        <f>VLOOKUP(A878,'REGISTRO ELEGIBLES(NOViG29MAYO'!$B$3:$Q$1031,1,FALSE)</f>
        <v>7184237</v>
      </c>
    </row>
    <row r="879" spans="1:14" ht="15.75">
      <c r="A879" s="451">
        <v>6769131</v>
      </c>
      <c r="B879" s="452" t="s">
        <v>593</v>
      </c>
      <c r="C879" s="452">
        <v>641</v>
      </c>
      <c r="D879" s="453" t="s">
        <v>2955</v>
      </c>
      <c r="E879" s="454" t="s">
        <v>2370</v>
      </c>
      <c r="F879" s="454">
        <v>424.47</v>
      </c>
      <c r="G879" s="454">
        <v>170</v>
      </c>
      <c r="H879" s="454">
        <v>100</v>
      </c>
      <c r="I879" s="454">
        <v>55</v>
      </c>
      <c r="J879" s="454">
        <v>749.47</v>
      </c>
      <c r="K879" s="455">
        <v>44757</v>
      </c>
      <c r="L879" s="455">
        <v>44764</v>
      </c>
      <c r="M879" t="e">
        <f>VLOOKUP(A879,#REF!,1,FALSE)</f>
        <v>#REF!</v>
      </c>
      <c r="N879">
        <f>VLOOKUP(A879,'REGISTRO ELEGIBLES(NOViG29MAYO'!$B$3:$Q$1031,1,FALSE)</f>
        <v>6769131</v>
      </c>
    </row>
    <row r="880" spans="1:14" ht="15.75">
      <c r="A880" s="451">
        <v>46669834</v>
      </c>
      <c r="B880" s="452" t="s">
        <v>896</v>
      </c>
      <c r="C880" s="452">
        <v>641</v>
      </c>
      <c r="D880" s="453" t="s">
        <v>2955</v>
      </c>
      <c r="E880" s="454" t="s">
        <v>2370</v>
      </c>
      <c r="F880" s="454">
        <v>457.85</v>
      </c>
      <c r="G880" s="454">
        <v>151</v>
      </c>
      <c r="H880" s="454">
        <v>100</v>
      </c>
      <c r="I880" s="454">
        <v>40</v>
      </c>
      <c r="J880" s="454">
        <v>748.85</v>
      </c>
      <c r="K880" s="455">
        <v>44757</v>
      </c>
      <c r="L880" s="455">
        <v>44764</v>
      </c>
      <c r="M880" t="e">
        <f>VLOOKUP(A880,#REF!,1,FALSE)</f>
        <v>#REF!</v>
      </c>
      <c r="N880">
        <f>VLOOKUP(A880,'REGISTRO ELEGIBLES(NOViG29MAYO'!$B$3:$Q$1031,1,FALSE)</f>
        <v>46669834</v>
      </c>
    </row>
    <row r="881" spans="1:14" ht="15.75">
      <c r="A881" s="451">
        <v>46455137</v>
      </c>
      <c r="B881" s="452" t="s">
        <v>884</v>
      </c>
      <c r="C881" s="452">
        <v>641</v>
      </c>
      <c r="D881" s="453" t="s">
        <v>2955</v>
      </c>
      <c r="E881" s="454" t="s">
        <v>2370</v>
      </c>
      <c r="F881" s="454">
        <v>457.85</v>
      </c>
      <c r="G881" s="454">
        <v>151.5</v>
      </c>
      <c r="H881" s="454">
        <v>100</v>
      </c>
      <c r="I881" s="454">
        <v>35</v>
      </c>
      <c r="J881" s="454">
        <v>744.35</v>
      </c>
      <c r="K881" s="455">
        <v>44757</v>
      </c>
      <c r="L881" s="455">
        <v>44764</v>
      </c>
      <c r="M881" t="e">
        <f>VLOOKUP(A881,#REF!,1,FALSE)</f>
        <v>#REF!</v>
      </c>
      <c r="N881">
        <f>VLOOKUP(A881,'REGISTRO ELEGIBLES(NOViG29MAYO'!$B$3:$Q$1031,1,FALSE)</f>
        <v>46455137</v>
      </c>
    </row>
    <row r="882" spans="1:14" ht="15.75">
      <c r="A882" s="451">
        <v>7170875</v>
      </c>
      <c r="B882" s="452" t="s">
        <v>612</v>
      </c>
      <c r="C882" s="452">
        <v>641</v>
      </c>
      <c r="D882" s="453" t="s">
        <v>2955</v>
      </c>
      <c r="E882" s="454" t="s">
        <v>2370</v>
      </c>
      <c r="F882" s="454">
        <v>441.17</v>
      </c>
      <c r="G882" s="454">
        <v>180.5</v>
      </c>
      <c r="H882" s="454">
        <v>100</v>
      </c>
      <c r="I882" s="454">
        <v>5</v>
      </c>
      <c r="J882" s="454">
        <v>726.67</v>
      </c>
      <c r="K882" s="455">
        <v>44757</v>
      </c>
      <c r="L882" s="455">
        <v>44764</v>
      </c>
      <c r="M882" t="e">
        <f>VLOOKUP(A882,#REF!,1,FALSE)</f>
        <v>#REF!</v>
      </c>
      <c r="N882">
        <f>VLOOKUP(A882,'REGISTRO ELEGIBLES(NOViG29MAYO'!$B$3:$Q$1031,1,FALSE)</f>
        <v>7170875</v>
      </c>
    </row>
    <row r="883" spans="1:14" ht="15.75">
      <c r="A883" s="451">
        <v>1049633702</v>
      </c>
      <c r="B883" s="452" t="s">
        <v>1178</v>
      </c>
      <c r="C883" s="452">
        <v>641</v>
      </c>
      <c r="D883" s="453" t="s">
        <v>2955</v>
      </c>
      <c r="E883" s="454" t="s">
        <v>2370</v>
      </c>
      <c r="F883" s="454">
        <v>524.58000000000004</v>
      </c>
      <c r="G883" s="454">
        <v>169.5</v>
      </c>
      <c r="H883" s="454">
        <v>0</v>
      </c>
      <c r="I883" s="454">
        <v>25</v>
      </c>
      <c r="J883" s="454">
        <v>719.08</v>
      </c>
      <c r="K883" s="455">
        <v>44757</v>
      </c>
      <c r="L883" s="455">
        <v>44764</v>
      </c>
      <c r="M883" t="e">
        <f>VLOOKUP(A883,#REF!,1,FALSE)</f>
        <v>#REF!</v>
      </c>
      <c r="N883">
        <f>VLOOKUP(A883,'REGISTRO ELEGIBLES(NOViG29MAYO'!$B$3:$Q$1031,1,FALSE)</f>
        <v>1049633702</v>
      </c>
    </row>
    <row r="884" spans="1:14" ht="15.75">
      <c r="A884" s="451">
        <v>7177696</v>
      </c>
      <c r="B884" s="452" t="s">
        <v>622</v>
      </c>
      <c r="C884" s="452">
        <v>641</v>
      </c>
      <c r="D884" s="453" t="s">
        <v>2955</v>
      </c>
      <c r="E884" s="454" t="s">
        <v>2370</v>
      </c>
      <c r="F884" s="454">
        <v>424.47</v>
      </c>
      <c r="G884" s="454">
        <v>157.5</v>
      </c>
      <c r="H884" s="454">
        <v>100</v>
      </c>
      <c r="I884" s="454">
        <v>30</v>
      </c>
      <c r="J884" s="454">
        <v>711.97</v>
      </c>
      <c r="K884" s="455">
        <v>44757</v>
      </c>
      <c r="L884" s="455">
        <v>44764</v>
      </c>
      <c r="M884" t="e">
        <f>VLOOKUP(A884,#REF!,1,FALSE)</f>
        <v>#REF!</v>
      </c>
      <c r="N884">
        <f>VLOOKUP(A884,'REGISTRO ELEGIBLES(NOViG29MAYO'!$B$3:$Q$1031,1,FALSE)</f>
        <v>7177696</v>
      </c>
    </row>
    <row r="885" spans="1:14" ht="15.75">
      <c r="A885" s="451">
        <v>7180052</v>
      </c>
      <c r="B885" s="452" t="s">
        <v>633</v>
      </c>
      <c r="C885" s="452">
        <v>641</v>
      </c>
      <c r="D885" s="453" t="s">
        <v>2955</v>
      </c>
      <c r="E885" s="454" t="s">
        <v>2370</v>
      </c>
      <c r="F885" s="454">
        <v>441.17</v>
      </c>
      <c r="G885" s="454">
        <v>163.5</v>
      </c>
      <c r="H885" s="454">
        <v>53.83</v>
      </c>
      <c r="I885" s="454">
        <v>45</v>
      </c>
      <c r="J885" s="454">
        <v>703.5</v>
      </c>
      <c r="K885" s="455">
        <v>44757</v>
      </c>
      <c r="L885" s="455">
        <v>44764</v>
      </c>
      <c r="M885" t="e">
        <f>VLOOKUP(A885,#REF!,1,FALSE)</f>
        <v>#REF!</v>
      </c>
      <c r="N885">
        <f>VLOOKUP(A885,'REGISTRO ELEGIBLES(NOViG29MAYO'!$B$3:$Q$1031,1,FALSE)</f>
        <v>7180052</v>
      </c>
    </row>
    <row r="886" spans="1:14" ht="15.75">
      <c r="A886" s="451">
        <v>4288072</v>
      </c>
      <c r="B886" s="452" t="s">
        <v>589</v>
      </c>
      <c r="C886" s="452">
        <v>641</v>
      </c>
      <c r="D886" s="453" t="s">
        <v>2955</v>
      </c>
      <c r="E886" s="454" t="s">
        <v>2370</v>
      </c>
      <c r="F886" s="454">
        <v>441.17</v>
      </c>
      <c r="G886" s="454">
        <v>153.5</v>
      </c>
      <c r="H886" s="454">
        <v>65.56</v>
      </c>
      <c r="I886" s="454">
        <v>30</v>
      </c>
      <c r="J886" s="454">
        <v>690.23</v>
      </c>
      <c r="K886" s="455">
        <v>44757</v>
      </c>
      <c r="L886" s="455">
        <v>44764</v>
      </c>
      <c r="M886" t="e">
        <f>VLOOKUP(A886,#REF!,1,FALSE)</f>
        <v>#REF!</v>
      </c>
      <c r="N886">
        <f>VLOOKUP(A886,'REGISTRO ELEGIBLES(NOViG29MAYO'!$B$3:$Q$1031,1,FALSE)</f>
        <v>4288072</v>
      </c>
    </row>
    <row r="887" spans="1:14" ht="15.75">
      <c r="A887" s="451">
        <v>79565975</v>
      </c>
      <c r="B887" s="452" t="s">
        <v>1003</v>
      </c>
      <c r="C887" s="452">
        <v>641</v>
      </c>
      <c r="D887" s="453" t="s">
        <v>2955</v>
      </c>
      <c r="E887" s="454" t="s">
        <v>2370</v>
      </c>
      <c r="F887" s="454">
        <v>407.79</v>
      </c>
      <c r="G887" s="454">
        <v>148</v>
      </c>
      <c r="H887" s="454">
        <v>100</v>
      </c>
      <c r="I887" s="454">
        <v>20</v>
      </c>
      <c r="J887" s="454">
        <v>675.79</v>
      </c>
      <c r="K887" s="455">
        <v>44757</v>
      </c>
      <c r="L887" s="455">
        <v>44764</v>
      </c>
      <c r="M887" t="e">
        <f>VLOOKUP(A887,#REF!,1,FALSE)</f>
        <v>#REF!</v>
      </c>
      <c r="N887">
        <f>VLOOKUP(A887,'REGISTRO ELEGIBLES(NOViG29MAYO'!$B$3:$Q$1031,1,FALSE)</f>
        <v>79565975</v>
      </c>
    </row>
    <row r="888" spans="1:14" ht="15.75">
      <c r="A888" s="451">
        <v>1049627933</v>
      </c>
      <c r="B888" s="452" t="s">
        <v>1163</v>
      </c>
      <c r="C888" s="452">
        <v>641</v>
      </c>
      <c r="D888" s="453" t="s">
        <v>2955</v>
      </c>
      <c r="E888" s="454" t="s">
        <v>2370</v>
      </c>
      <c r="F888" s="454">
        <v>491.22</v>
      </c>
      <c r="G888" s="454">
        <v>162</v>
      </c>
      <c r="H888" s="454">
        <v>2.2799999999999998</v>
      </c>
      <c r="I888" s="454">
        <v>15</v>
      </c>
      <c r="J888" s="454">
        <v>670.5</v>
      </c>
      <c r="K888" s="455">
        <v>44757</v>
      </c>
      <c r="L888" s="455">
        <v>44764</v>
      </c>
      <c r="M888" t="e">
        <f>VLOOKUP(A888,#REF!,1,FALSE)</f>
        <v>#REF!</v>
      </c>
      <c r="N888">
        <f>VLOOKUP(A888,'REGISTRO ELEGIBLES(NOViG29MAYO'!$B$3:$Q$1031,1,FALSE)</f>
        <v>1049627933</v>
      </c>
    </row>
    <row r="889" spans="1:14" ht="15.75">
      <c r="A889" s="451">
        <v>23589038</v>
      </c>
      <c r="B889" s="452" t="s">
        <v>697</v>
      </c>
      <c r="C889" s="452">
        <v>641</v>
      </c>
      <c r="D889" s="453" t="s">
        <v>2955</v>
      </c>
      <c r="E889" s="454" t="s">
        <v>2370</v>
      </c>
      <c r="F889" s="454">
        <v>341.06</v>
      </c>
      <c r="G889" s="454">
        <v>163</v>
      </c>
      <c r="H889" s="454">
        <v>100</v>
      </c>
      <c r="I889" s="454">
        <v>65</v>
      </c>
      <c r="J889" s="454">
        <v>669.06</v>
      </c>
      <c r="K889" s="455">
        <v>44757</v>
      </c>
      <c r="L889" s="455">
        <v>44764</v>
      </c>
      <c r="M889" t="e">
        <f>VLOOKUP(A889,#REF!,1,FALSE)</f>
        <v>#REF!</v>
      </c>
      <c r="N889">
        <f>VLOOKUP(A889,'REGISTRO ELEGIBLES(NOViG29MAYO'!$B$3:$Q$1031,1,FALSE)</f>
        <v>23589038</v>
      </c>
    </row>
    <row r="890" spans="1:14" ht="15.75">
      <c r="A890" s="451">
        <v>74189366</v>
      </c>
      <c r="B890" s="452" t="s">
        <v>963</v>
      </c>
      <c r="C890" s="452">
        <v>641</v>
      </c>
      <c r="D890" s="453" t="s">
        <v>2955</v>
      </c>
      <c r="E890" s="454" t="s">
        <v>2370</v>
      </c>
      <c r="F890" s="454">
        <v>357.74</v>
      </c>
      <c r="G890" s="454">
        <v>163</v>
      </c>
      <c r="H890" s="454">
        <v>100</v>
      </c>
      <c r="I890" s="454">
        <v>45</v>
      </c>
      <c r="J890" s="454">
        <v>665.74</v>
      </c>
      <c r="K890" s="455">
        <v>44757</v>
      </c>
      <c r="L890" s="455">
        <v>44764</v>
      </c>
      <c r="M890" t="e">
        <f>VLOOKUP(A890,#REF!,1,FALSE)</f>
        <v>#REF!</v>
      </c>
      <c r="N890">
        <f>VLOOKUP(A890,'REGISTRO ELEGIBLES(NOViG29MAYO'!$B$3:$Q$1031,1,FALSE)</f>
        <v>74189366</v>
      </c>
    </row>
    <row r="891" spans="1:14" ht="15.75">
      <c r="A891" s="451">
        <v>4084017</v>
      </c>
      <c r="B891" s="452" t="s">
        <v>582</v>
      </c>
      <c r="C891" s="452">
        <v>641</v>
      </c>
      <c r="D891" s="453" t="s">
        <v>2955</v>
      </c>
      <c r="E891" s="454" t="s">
        <v>2370</v>
      </c>
      <c r="F891" s="454">
        <v>407.79</v>
      </c>
      <c r="G891" s="454">
        <v>156</v>
      </c>
      <c r="H891" s="454">
        <v>100</v>
      </c>
      <c r="I891" s="454">
        <v>0</v>
      </c>
      <c r="J891" s="454">
        <v>663.79</v>
      </c>
      <c r="K891" s="455">
        <v>44757</v>
      </c>
      <c r="L891" s="455">
        <v>44764</v>
      </c>
      <c r="M891" t="e">
        <f>VLOOKUP(A891,#REF!,1,FALSE)</f>
        <v>#REF!</v>
      </c>
      <c r="N891">
        <f>VLOOKUP(A891,'REGISTRO ELEGIBLES(NOViG29MAYO'!$B$3:$Q$1031,1,FALSE)</f>
        <v>4084017</v>
      </c>
    </row>
    <row r="892" spans="1:14" ht="15.75">
      <c r="A892" s="451">
        <v>74184017</v>
      </c>
      <c r="B892" s="452" t="s">
        <v>957</v>
      </c>
      <c r="C892" s="452">
        <v>641</v>
      </c>
      <c r="D892" s="453" t="s">
        <v>2955</v>
      </c>
      <c r="E892" s="454" t="s">
        <v>2370</v>
      </c>
      <c r="F892" s="454">
        <v>374.42</v>
      </c>
      <c r="G892" s="454">
        <v>166.5</v>
      </c>
      <c r="H892" s="454">
        <v>100</v>
      </c>
      <c r="I892" s="454">
        <v>20</v>
      </c>
      <c r="J892" s="454">
        <v>660.92</v>
      </c>
      <c r="K892" s="455">
        <v>44757</v>
      </c>
      <c r="L892" s="455">
        <v>44764</v>
      </c>
      <c r="M892" t="e">
        <f>VLOOKUP(A892,#REF!,1,FALSE)</f>
        <v>#REF!</v>
      </c>
      <c r="N892">
        <f>VLOOKUP(A892,'REGISTRO ELEGIBLES(NOViG29MAYO'!$B$3:$Q$1031,1,FALSE)</f>
        <v>74184017</v>
      </c>
    </row>
    <row r="893" spans="1:14" ht="15.75">
      <c r="A893" s="451">
        <v>40035275</v>
      </c>
      <c r="B893" s="452" t="s">
        <v>802</v>
      </c>
      <c r="C893" s="452">
        <v>641</v>
      </c>
      <c r="D893" s="453" t="s">
        <v>2955</v>
      </c>
      <c r="E893" s="454" t="s">
        <v>2370</v>
      </c>
      <c r="F893" s="454">
        <v>374.42</v>
      </c>
      <c r="G893" s="454">
        <v>143.5</v>
      </c>
      <c r="H893" s="454">
        <v>71.56</v>
      </c>
      <c r="I893" s="454">
        <v>55</v>
      </c>
      <c r="J893" s="454">
        <v>644.48</v>
      </c>
      <c r="K893" s="455">
        <v>44757</v>
      </c>
      <c r="L893" s="455">
        <v>44764</v>
      </c>
      <c r="M893" t="e">
        <f>VLOOKUP(A893,#REF!,1,FALSE)</f>
        <v>#REF!</v>
      </c>
      <c r="N893">
        <f>VLOOKUP(A893,'REGISTRO ELEGIBLES(NOViG29MAYO'!$B$3:$Q$1031,1,FALSE)</f>
        <v>40035275</v>
      </c>
    </row>
    <row r="894" spans="1:14" ht="15.75">
      <c r="A894" s="451">
        <v>52327157</v>
      </c>
      <c r="B894" s="452" t="s">
        <v>920</v>
      </c>
      <c r="C894" s="452">
        <v>641</v>
      </c>
      <c r="D894" s="453" t="s">
        <v>2955</v>
      </c>
      <c r="E894" s="454" t="s">
        <v>2370</v>
      </c>
      <c r="F894" s="454">
        <v>391.11</v>
      </c>
      <c r="G894" s="454">
        <v>151</v>
      </c>
      <c r="H894" s="454">
        <v>100</v>
      </c>
      <c r="I894" s="454">
        <v>0</v>
      </c>
      <c r="J894" s="454">
        <v>642.11</v>
      </c>
      <c r="K894" s="455">
        <v>44757</v>
      </c>
      <c r="L894" s="455">
        <v>44764</v>
      </c>
      <c r="M894" t="e">
        <f>VLOOKUP(A894,#REF!,1,FALSE)</f>
        <v>#REF!</v>
      </c>
      <c r="N894">
        <f>VLOOKUP(A894,'REGISTRO ELEGIBLES(NOViG29MAYO'!$B$3:$Q$1031,1,FALSE)</f>
        <v>52327157</v>
      </c>
    </row>
    <row r="895" spans="1:14" ht="15.75">
      <c r="A895" s="451">
        <v>40042638</v>
      </c>
      <c r="B895" s="452" t="s">
        <v>814</v>
      </c>
      <c r="C895" s="452">
        <v>641</v>
      </c>
      <c r="D895" s="453" t="s">
        <v>2955</v>
      </c>
      <c r="E895" s="454" t="s">
        <v>2370</v>
      </c>
      <c r="F895" s="454">
        <v>357.74</v>
      </c>
      <c r="G895" s="454">
        <v>163</v>
      </c>
      <c r="H895" s="454">
        <v>100</v>
      </c>
      <c r="I895" s="454">
        <v>20</v>
      </c>
      <c r="J895" s="454">
        <v>640.74</v>
      </c>
      <c r="K895" s="455">
        <v>44757</v>
      </c>
      <c r="L895" s="455">
        <v>44764</v>
      </c>
      <c r="M895" t="e">
        <f>VLOOKUP(A895,#REF!,1,FALSE)</f>
        <v>#REF!</v>
      </c>
      <c r="N895">
        <f>VLOOKUP(A895,'REGISTRO ELEGIBLES(NOViG29MAYO'!$B$3:$Q$1031,1,FALSE)</f>
        <v>40042638</v>
      </c>
    </row>
    <row r="896" spans="1:14" ht="15.75">
      <c r="A896" s="451">
        <v>24175802</v>
      </c>
      <c r="B896" s="452" t="s">
        <v>715</v>
      </c>
      <c r="C896" s="452">
        <v>641</v>
      </c>
      <c r="D896" s="453" t="s">
        <v>2955</v>
      </c>
      <c r="E896" s="454" t="s">
        <v>2370</v>
      </c>
      <c r="F896" s="454">
        <v>357.74</v>
      </c>
      <c r="G896" s="454">
        <v>162</v>
      </c>
      <c r="H896" s="454">
        <v>100</v>
      </c>
      <c r="I896" s="454">
        <v>20</v>
      </c>
      <c r="J896" s="454">
        <v>639.74</v>
      </c>
      <c r="K896" s="455">
        <v>44757</v>
      </c>
      <c r="L896" s="455">
        <v>44764</v>
      </c>
      <c r="M896" t="e">
        <f>VLOOKUP(A896,#REF!,1,FALSE)</f>
        <v>#REF!</v>
      </c>
      <c r="N896">
        <f>VLOOKUP(A896,'REGISTRO ELEGIBLES(NOViG29MAYO'!$B$3:$Q$1031,1,FALSE)</f>
        <v>24175802</v>
      </c>
    </row>
    <row r="897" spans="1:14" ht="15.75">
      <c r="A897" s="451">
        <v>6776729</v>
      </c>
      <c r="B897" s="452" t="s">
        <v>597</v>
      </c>
      <c r="C897" s="452">
        <v>641</v>
      </c>
      <c r="D897" s="453" t="s">
        <v>2955</v>
      </c>
      <c r="E897" s="454" t="s">
        <v>2370</v>
      </c>
      <c r="F897" s="454">
        <v>357.74</v>
      </c>
      <c r="G897" s="454">
        <v>158.5</v>
      </c>
      <c r="H897" s="454">
        <v>100</v>
      </c>
      <c r="I897" s="454">
        <v>20</v>
      </c>
      <c r="J897" s="454">
        <v>636.24</v>
      </c>
      <c r="K897" s="455">
        <v>44757</v>
      </c>
      <c r="L897" s="455">
        <v>44764</v>
      </c>
      <c r="M897" t="e">
        <f>VLOOKUP(A897,#REF!,1,FALSE)</f>
        <v>#REF!</v>
      </c>
      <c r="N897">
        <f>VLOOKUP(A897,'REGISTRO ELEGIBLES(NOViG29MAYO'!$B$3:$Q$1031,1,FALSE)</f>
        <v>6776729</v>
      </c>
    </row>
    <row r="898" spans="1:14" ht="15.75">
      <c r="A898" s="451">
        <v>40044990</v>
      </c>
      <c r="B898" s="452" t="s">
        <v>826</v>
      </c>
      <c r="C898" s="452">
        <v>641</v>
      </c>
      <c r="D898" s="453" t="s">
        <v>2955</v>
      </c>
      <c r="E898" s="454" t="s">
        <v>2370</v>
      </c>
      <c r="F898" s="454">
        <v>424.47</v>
      </c>
      <c r="G898" s="454">
        <v>164</v>
      </c>
      <c r="H898" s="454">
        <v>37.56</v>
      </c>
      <c r="I898" s="454">
        <v>5</v>
      </c>
      <c r="J898" s="454">
        <v>631.03</v>
      </c>
      <c r="K898" s="455">
        <v>44757</v>
      </c>
      <c r="L898" s="455">
        <v>44764</v>
      </c>
      <c r="M898" t="e">
        <f>VLOOKUP(A898,#REF!,1,FALSE)</f>
        <v>#REF!</v>
      </c>
      <c r="N898">
        <f>VLOOKUP(A898,'REGISTRO ELEGIBLES(NOViG29MAYO'!$B$3:$Q$1031,1,FALSE)</f>
        <v>40044990</v>
      </c>
    </row>
    <row r="899" spans="1:14" ht="15.75">
      <c r="A899" s="451">
        <v>1049619518</v>
      </c>
      <c r="B899" s="452" t="s">
        <v>1130</v>
      </c>
      <c r="C899" s="452">
        <v>641</v>
      </c>
      <c r="D899" s="453" t="s">
        <v>2955</v>
      </c>
      <c r="E899" s="454" t="s">
        <v>2370</v>
      </c>
      <c r="F899" s="454">
        <v>441.17</v>
      </c>
      <c r="G899" s="454">
        <v>128.5</v>
      </c>
      <c r="H899" s="454">
        <v>40.5</v>
      </c>
      <c r="I899" s="454">
        <v>20</v>
      </c>
      <c r="J899" s="454">
        <v>630.16999999999996</v>
      </c>
      <c r="K899" s="455">
        <v>44757</v>
      </c>
      <c r="L899" s="455">
        <v>44764</v>
      </c>
      <c r="M899" t="e">
        <f>VLOOKUP(A899,#REF!,1,FALSE)</f>
        <v>#REF!</v>
      </c>
      <c r="N899">
        <f>VLOOKUP(A899,'REGISTRO ELEGIBLES(NOViG29MAYO'!$B$3:$Q$1031,1,FALSE)</f>
        <v>1049619518</v>
      </c>
    </row>
    <row r="900" spans="1:14" ht="15.75">
      <c r="A900" s="451">
        <v>7166649</v>
      </c>
      <c r="B900" s="452" t="s">
        <v>607</v>
      </c>
      <c r="C900" s="452">
        <v>641</v>
      </c>
      <c r="D900" s="453" t="s">
        <v>2955</v>
      </c>
      <c r="E900" s="454" t="s">
        <v>2370</v>
      </c>
      <c r="F900" s="454">
        <v>341.06</v>
      </c>
      <c r="G900" s="454">
        <v>164</v>
      </c>
      <c r="H900" s="454">
        <v>100</v>
      </c>
      <c r="I900" s="454">
        <v>25</v>
      </c>
      <c r="J900" s="454">
        <v>630.05999999999995</v>
      </c>
      <c r="K900" s="455">
        <v>44757</v>
      </c>
      <c r="L900" s="455">
        <v>44764</v>
      </c>
      <c r="M900" t="e">
        <f>VLOOKUP(A900,#REF!,1,FALSE)</f>
        <v>#REF!</v>
      </c>
      <c r="N900">
        <f>VLOOKUP(A900,'REGISTRO ELEGIBLES(NOViG29MAYO'!$B$3:$Q$1031,1,FALSE)</f>
        <v>7166649</v>
      </c>
    </row>
    <row r="901" spans="1:14" ht="15.75">
      <c r="A901" s="451">
        <v>74081284</v>
      </c>
      <c r="B901" s="452" t="s">
        <v>948</v>
      </c>
      <c r="C901" s="452">
        <v>641</v>
      </c>
      <c r="D901" s="453" t="s">
        <v>2955</v>
      </c>
      <c r="E901" s="454" t="s">
        <v>2370</v>
      </c>
      <c r="F901" s="454">
        <v>407.79</v>
      </c>
      <c r="G901" s="454">
        <v>166</v>
      </c>
      <c r="H901" s="454">
        <v>32.22</v>
      </c>
      <c r="I901" s="454">
        <v>15</v>
      </c>
      <c r="J901" s="454">
        <v>621.01</v>
      </c>
      <c r="K901" s="455">
        <v>44757</v>
      </c>
      <c r="L901" s="455">
        <v>44764</v>
      </c>
      <c r="M901" t="e">
        <f>VLOOKUP(A901,#REF!,1,FALSE)</f>
        <v>#REF!</v>
      </c>
      <c r="N901">
        <f>VLOOKUP(A901,'REGISTRO ELEGIBLES(NOViG29MAYO'!$B$3:$Q$1031,1,FALSE)</f>
        <v>74081284</v>
      </c>
    </row>
    <row r="902" spans="1:14" ht="15.75">
      <c r="A902" s="451">
        <v>33369023</v>
      </c>
      <c r="B902" s="452" t="s">
        <v>740</v>
      </c>
      <c r="C902" s="452">
        <v>641</v>
      </c>
      <c r="D902" s="453" t="s">
        <v>2955</v>
      </c>
      <c r="E902" s="454" t="s">
        <v>2370</v>
      </c>
      <c r="F902" s="454">
        <v>324.36</v>
      </c>
      <c r="G902" s="454">
        <v>154.5</v>
      </c>
      <c r="H902" s="454">
        <v>92.11</v>
      </c>
      <c r="I902" s="454">
        <v>40</v>
      </c>
      <c r="J902" s="454">
        <v>610.97</v>
      </c>
      <c r="K902" s="455">
        <v>44757</v>
      </c>
      <c r="L902" s="455">
        <v>44764</v>
      </c>
      <c r="M902" t="e">
        <f>VLOOKUP(A902,#REF!,1,FALSE)</f>
        <v>#REF!</v>
      </c>
      <c r="N902">
        <f>VLOOKUP(A902,'REGISTRO ELEGIBLES(NOViG29MAYO'!$B$3:$Q$1031,1,FALSE)</f>
        <v>33369023</v>
      </c>
    </row>
    <row r="903" spans="1:14" ht="15.75">
      <c r="A903" s="451">
        <v>7305420</v>
      </c>
      <c r="B903" s="452" t="s">
        <v>675</v>
      </c>
      <c r="C903" s="452">
        <v>641</v>
      </c>
      <c r="D903" s="453" t="s">
        <v>2955</v>
      </c>
      <c r="E903" s="454" t="s">
        <v>2370</v>
      </c>
      <c r="F903" s="454">
        <v>341.06</v>
      </c>
      <c r="G903" s="454">
        <v>157</v>
      </c>
      <c r="H903" s="454">
        <v>100</v>
      </c>
      <c r="I903" s="454">
        <v>10</v>
      </c>
      <c r="J903" s="454">
        <v>608.05999999999995</v>
      </c>
      <c r="K903" s="455">
        <v>44757</v>
      </c>
      <c r="L903" s="455">
        <v>44764</v>
      </c>
      <c r="M903" t="e">
        <f>VLOOKUP(A903,#REF!,1,FALSE)</f>
        <v>#REF!</v>
      </c>
      <c r="N903">
        <f>VLOOKUP(A903,'REGISTRO ELEGIBLES(NOViG29MAYO'!$B$3:$Q$1031,1,FALSE)</f>
        <v>7305420</v>
      </c>
    </row>
    <row r="904" spans="1:14" ht="15.75">
      <c r="A904" s="451">
        <v>7166396</v>
      </c>
      <c r="B904" s="452" t="s">
        <v>606</v>
      </c>
      <c r="C904" s="452">
        <v>641</v>
      </c>
      <c r="D904" s="453" t="s">
        <v>2955</v>
      </c>
      <c r="E904" s="454" t="s">
        <v>2370</v>
      </c>
      <c r="F904" s="454">
        <v>307.68</v>
      </c>
      <c r="G904" s="454">
        <v>154</v>
      </c>
      <c r="H904" s="454">
        <v>100</v>
      </c>
      <c r="I904" s="454">
        <v>40</v>
      </c>
      <c r="J904" s="454">
        <v>601.67999999999995</v>
      </c>
      <c r="K904" s="455">
        <v>44757</v>
      </c>
      <c r="L904" s="455">
        <v>44764</v>
      </c>
      <c r="M904" t="e">
        <f>VLOOKUP(A904,#REF!,1,FALSE)</f>
        <v>#REF!</v>
      </c>
      <c r="N904">
        <f>VLOOKUP(A904,'REGISTRO ELEGIBLES(NOViG29MAYO'!$B$3:$Q$1031,1,FALSE)</f>
        <v>7166396</v>
      </c>
    </row>
    <row r="905" spans="1:14" ht="15.75">
      <c r="A905" s="451">
        <v>52114929</v>
      </c>
      <c r="B905" s="452" t="s">
        <v>918</v>
      </c>
      <c r="C905" s="452">
        <v>641</v>
      </c>
      <c r="D905" s="453" t="s">
        <v>2955</v>
      </c>
      <c r="E905" s="454" t="s">
        <v>2370</v>
      </c>
      <c r="F905" s="454">
        <v>307.68</v>
      </c>
      <c r="G905" s="454">
        <v>153</v>
      </c>
      <c r="H905" s="454">
        <v>100</v>
      </c>
      <c r="I905" s="454">
        <v>30</v>
      </c>
      <c r="J905" s="454">
        <v>590.67999999999995</v>
      </c>
      <c r="K905" s="455">
        <v>44757</v>
      </c>
      <c r="L905" s="455">
        <v>44764</v>
      </c>
      <c r="M905" t="e">
        <f>VLOOKUP(A905,#REF!,1,FALSE)</f>
        <v>#REF!</v>
      </c>
      <c r="N905">
        <f>VLOOKUP(A905,'REGISTRO ELEGIBLES(NOViG29MAYO'!$B$3:$Q$1031,1,FALSE)</f>
        <v>52114929</v>
      </c>
    </row>
    <row r="906" spans="1:14" ht="15.75">
      <c r="A906" s="451">
        <v>74083696</v>
      </c>
      <c r="B906" s="452" t="s">
        <v>950</v>
      </c>
      <c r="C906" s="452">
        <v>641</v>
      </c>
      <c r="D906" s="453" t="s">
        <v>2955</v>
      </c>
      <c r="E906" s="454" t="s">
        <v>2370</v>
      </c>
      <c r="F906" s="454">
        <v>407.79</v>
      </c>
      <c r="G906" s="454">
        <v>159.5</v>
      </c>
      <c r="H906" s="454">
        <v>20.89</v>
      </c>
      <c r="I906" s="454">
        <v>0</v>
      </c>
      <c r="J906" s="454">
        <v>588.17999999999995</v>
      </c>
      <c r="K906" s="455">
        <v>44757</v>
      </c>
      <c r="L906" s="455">
        <v>44764</v>
      </c>
      <c r="M906" t="e">
        <f>VLOOKUP(A906,#REF!,1,FALSE)</f>
        <v>#REF!</v>
      </c>
      <c r="N906">
        <f>VLOOKUP(A906,'REGISTRO ELEGIBLES(NOViG29MAYO'!$B$3:$Q$1031,1,FALSE)</f>
        <v>74083696</v>
      </c>
    </row>
    <row r="907" spans="1:14" ht="15.75">
      <c r="A907" s="451">
        <v>1049610958</v>
      </c>
      <c r="B907" s="452" t="s">
        <v>1101</v>
      </c>
      <c r="C907" s="452">
        <v>641</v>
      </c>
      <c r="D907" s="453" t="s">
        <v>2955</v>
      </c>
      <c r="E907" s="454" t="s">
        <v>2370</v>
      </c>
      <c r="F907" s="454">
        <v>407.79</v>
      </c>
      <c r="G907" s="454">
        <v>143</v>
      </c>
      <c r="H907" s="454">
        <v>0.5</v>
      </c>
      <c r="I907" s="454">
        <v>30</v>
      </c>
      <c r="J907" s="454">
        <v>581.29</v>
      </c>
      <c r="K907" s="455">
        <v>44757</v>
      </c>
      <c r="L907" s="455">
        <v>44764</v>
      </c>
      <c r="M907" t="e">
        <f>VLOOKUP(A907,#REF!,1,FALSE)</f>
        <v>#REF!</v>
      </c>
      <c r="N907">
        <f>VLOOKUP(A907,'REGISTRO ELEGIBLES(NOViG29MAYO'!$B$3:$Q$1031,1,FALSE)</f>
        <v>1049610958</v>
      </c>
    </row>
    <row r="908" spans="1:14" ht="15.75">
      <c r="A908" s="451">
        <v>1051240468</v>
      </c>
      <c r="B908" s="452" t="s">
        <v>1219</v>
      </c>
      <c r="C908" s="452">
        <v>641</v>
      </c>
      <c r="D908" s="453" t="s">
        <v>2955</v>
      </c>
      <c r="E908" s="454" t="s">
        <v>2370</v>
      </c>
      <c r="F908" s="454">
        <v>391.11</v>
      </c>
      <c r="G908" s="454">
        <v>139</v>
      </c>
      <c r="H908" s="454">
        <v>25.61</v>
      </c>
      <c r="I908" s="454">
        <v>20</v>
      </c>
      <c r="J908" s="454">
        <v>575.72</v>
      </c>
      <c r="K908" s="455">
        <v>44757</v>
      </c>
      <c r="L908" s="455">
        <v>44764</v>
      </c>
      <c r="M908" t="e">
        <f>VLOOKUP(A908,#REF!,1,FALSE)</f>
        <v>#REF!</v>
      </c>
      <c r="N908">
        <f>VLOOKUP(A908,'REGISTRO ELEGIBLES(NOViG29MAYO'!$B$3:$Q$1031,1,FALSE)</f>
        <v>1051240468</v>
      </c>
    </row>
    <row r="909" spans="1:14" ht="15.75">
      <c r="A909" s="451">
        <v>46385150</v>
      </c>
      <c r="B909" s="452" t="s">
        <v>872</v>
      </c>
      <c r="C909" s="452">
        <v>641</v>
      </c>
      <c r="D909" s="453" t="s">
        <v>2955</v>
      </c>
      <c r="E909" s="454" t="s">
        <v>2370</v>
      </c>
      <c r="F909" s="454">
        <v>324.36</v>
      </c>
      <c r="G909" s="454">
        <v>166</v>
      </c>
      <c r="H909" s="454">
        <v>29.11</v>
      </c>
      <c r="I909" s="454">
        <v>50</v>
      </c>
      <c r="J909" s="454">
        <v>569.47</v>
      </c>
      <c r="K909" s="455">
        <v>44757</v>
      </c>
      <c r="L909" s="455">
        <v>44764</v>
      </c>
      <c r="M909" t="e">
        <f>VLOOKUP(A909,#REF!,1,FALSE)</f>
        <v>#REF!</v>
      </c>
      <c r="N909">
        <f>VLOOKUP(A909,'REGISTRO ELEGIBLES(NOViG29MAYO'!$B$3:$Q$1031,1,FALSE)</f>
        <v>46385150</v>
      </c>
    </row>
    <row r="910" spans="1:14" ht="15.75">
      <c r="A910" s="451">
        <v>1049636322</v>
      </c>
      <c r="B910" s="452" t="s">
        <v>1186</v>
      </c>
      <c r="C910" s="452">
        <v>641</v>
      </c>
      <c r="D910" s="453" t="s">
        <v>2955</v>
      </c>
      <c r="E910" s="454" t="s">
        <v>2370</v>
      </c>
      <c r="F910" s="454">
        <v>374.42</v>
      </c>
      <c r="G910" s="454">
        <v>167.5</v>
      </c>
      <c r="H910" s="454">
        <v>0</v>
      </c>
      <c r="I910" s="454">
        <v>25</v>
      </c>
      <c r="J910" s="454">
        <v>566.91999999999996</v>
      </c>
      <c r="K910" s="455">
        <v>44757</v>
      </c>
      <c r="L910" s="455">
        <v>44764</v>
      </c>
      <c r="M910" t="e">
        <f>VLOOKUP(A910,#REF!,1,FALSE)</f>
        <v>#REF!</v>
      </c>
      <c r="N910">
        <f>VLOOKUP(A910,'REGISTRO ELEGIBLES(NOViG29MAYO'!$B$3:$Q$1031,1,FALSE)</f>
        <v>1049636322</v>
      </c>
    </row>
    <row r="911" spans="1:14" ht="15.75">
      <c r="A911" s="451">
        <v>40039004</v>
      </c>
      <c r="B911" s="452" t="s">
        <v>805</v>
      </c>
      <c r="C911" s="452">
        <v>641</v>
      </c>
      <c r="D911" s="453" t="s">
        <v>2955</v>
      </c>
      <c r="E911" s="454" t="s">
        <v>2370</v>
      </c>
      <c r="F911" s="454">
        <v>374.42</v>
      </c>
      <c r="G911" s="454">
        <v>152</v>
      </c>
      <c r="H911" s="454">
        <v>18.5</v>
      </c>
      <c r="I911" s="454">
        <v>10</v>
      </c>
      <c r="J911" s="454">
        <v>554.91999999999996</v>
      </c>
      <c r="K911" s="455">
        <v>44757</v>
      </c>
      <c r="L911" s="455">
        <v>44764</v>
      </c>
      <c r="M911" t="e">
        <f>VLOOKUP(A911,#REF!,1,FALSE)</f>
        <v>#REF!</v>
      </c>
      <c r="N911">
        <f>VLOOKUP(A911,'REGISTRO ELEGIBLES(NOViG29MAYO'!$B$3:$Q$1031,1,FALSE)</f>
        <v>40039004</v>
      </c>
    </row>
    <row r="912" spans="1:14" ht="15.75">
      <c r="A912" s="451">
        <v>74374618</v>
      </c>
      <c r="B912" s="452" t="s">
        <v>989</v>
      </c>
      <c r="C912" s="452">
        <v>641</v>
      </c>
      <c r="D912" s="453" t="s">
        <v>2955</v>
      </c>
      <c r="E912" s="454" t="s">
        <v>2370</v>
      </c>
      <c r="F912" s="454">
        <v>324.36</v>
      </c>
      <c r="G912" s="454">
        <v>142.5</v>
      </c>
      <c r="H912" s="454">
        <v>34.17</v>
      </c>
      <c r="I912" s="454">
        <v>45</v>
      </c>
      <c r="J912" s="454">
        <v>546.03</v>
      </c>
      <c r="K912" s="455">
        <v>44757</v>
      </c>
      <c r="L912" s="455">
        <v>44764</v>
      </c>
      <c r="M912" t="e">
        <f>VLOOKUP(A912,#REF!,1,FALSE)</f>
        <v>#REF!</v>
      </c>
      <c r="N912">
        <f>VLOOKUP(A912,'REGISTRO ELEGIBLES(NOViG29MAYO'!$B$3:$Q$1031,1,FALSE)</f>
        <v>74374618</v>
      </c>
    </row>
    <row r="913" spans="1:14" ht="15.75">
      <c r="A913" s="451">
        <v>7177919</v>
      </c>
      <c r="B913" s="452" t="s">
        <v>623</v>
      </c>
      <c r="C913" s="452">
        <v>641</v>
      </c>
      <c r="D913" s="453" t="s">
        <v>2955</v>
      </c>
      <c r="E913" s="454" t="s">
        <v>2370</v>
      </c>
      <c r="F913" s="454">
        <v>324.36</v>
      </c>
      <c r="G913" s="454">
        <v>152</v>
      </c>
      <c r="H913" s="454">
        <v>30</v>
      </c>
      <c r="I913" s="454">
        <v>20</v>
      </c>
      <c r="J913" s="454">
        <v>526.36</v>
      </c>
      <c r="K913" s="455">
        <v>44757</v>
      </c>
      <c r="L913" s="455">
        <v>44764</v>
      </c>
      <c r="M913" t="e">
        <f>VLOOKUP(A913,#REF!,1,FALSE)</f>
        <v>#REF!</v>
      </c>
      <c r="N913">
        <f>VLOOKUP(A913,'REGISTRO ELEGIBLES(NOViG29MAYO'!$B$3:$Q$1031,1,FALSE)</f>
        <v>7177919</v>
      </c>
    </row>
    <row r="914" spans="1:14" ht="15.75">
      <c r="A914" s="451">
        <v>7182978</v>
      </c>
      <c r="B914" s="452" t="s">
        <v>644</v>
      </c>
      <c r="C914" s="452">
        <v>641</v>
      </c>
      <c r="D914" s="453" t="s">
        <v>2955</v>
      </c>
      <c r="E914" s="454" t="s">
        <v>2370</v>
      </c>
      <c r="F914" s="454">
        <v>341.06</v>
      </c>
      <c r="G914" s="454">
        <v>69</v>
      </c>
      <c r="H914" s="454">
        <v>100</v>
      </c>
      <c r="I914" s="454">
        <v>15</v>
      </c>
      <c r="J914" s="454">
        <v>525.05999999999995</v>
      </c>
      <c r="K914" s="455">
        <v>44757</v>
      </c>
      <c r="L914" s="455">
        <v>44764</v>
      </c>
      <c r="M914" t="e">
        <f>VLOOKUP(A914,#REF!,1,FALSE)</f>
        <v>#REF!</v>
      </c>
      <c r="N914">
        <f>VLOOKUP(A914,'REGISTRO ELEGIBLES(NOViG29MAYO'!$B$3:$Q$1031,1,FALSE)</f>
        <v>7182978</v>
      </c>
    </row>
    <row r="915" spans="1:14" ht="15.75">
      <c r="A915" s="451">
        <v>91351514</v>
      </c>
      <c r="B915" s="452" t="s">
        <v>1020</v>
      </c>
      <c r="C915" s="452">
        <v>641</v>
      </c>
      <c r="D915" s="453" t="s">
        <v>2955</v>
      </c>
      <c r="E915" s="454" t="s">
        <v>2370</v>
      </c>
      <c r="F915" s="454">
        <v>391.11</v>
      </c>
      <c r="G915" s="454">
        <v>72.5</v>
      </c>
      <c r="H915" s="454">
        <v>40.06</v>
      </c>
      <c r="I915" s="454">
        <v>10</v>
      </c>
      <c r="J915" s="454">
        <v>513.66999999999996</v>
      </c>
      <c r="K915" s="455">
        <v>44757</v>
      </c>
      <c r="L915" s="455">
        <v>44764</v>
      </c>
      <c r="M915" t="e">
        <f>VLOOKUP(A915,#REF!,1,FALSE)</f>
        <v>#REF!</v>
      </c>
      <c r="N915">
        <f>VLOOKUP(A915,'REGISTRO ELEGIBLES(NOViG29MAYO'!$B$3:$Q$1031,1,FALSE)</f>
        <v>91351514</v>
      </c>
    </row>
    <row r="916" spans="1:14" ht="15.75">
      <c r="A916" s="451">
        <v>1049613368</v>
      </c>
      <c r="B916" s="452" t="s">
        <v>2956</v>
      </c>
      <c r="C916" s="452">
        <v>749</v>
      </c>
      <c r="D916" s="453" t="s">
        <v>2957</v>
      </c>
      <c r="E916" s="454" t="s">
        <v>2958</v>
      </c>
      <c r="F916" s="454">
        <v>518.58000000000004</v>
      </c>
      <c r="G916" s="454">
        <v>170</v>
      </c>
      <c r="H916" s="454">
        <v>100</v>
      </c>
      <c r="I916" s="454">
        <v>100</v>
      </c>
      <c r="J916" s="454">
        <v>888.58</v>
      </c>
      <c r="K916" s="455">
        <v>44796</v>
      </c>
      <c r="L916" s="455">
        <v>44802</v>
      </c>
      <c r="M916" t="e">
        <f>VLOOKUP(A916,#REF!,1,FALSE)</f>
        <v>#REF!</v>
      </c>
      <c r="N916">
        <f>VLOOKUP(A916,'REGISTRO ELEGIBLES(NOViG29MAYO'!$B$3:$Q$1031,1,FALSE)</f>
        <v>1049613368</v>
      </c>
    </row>
    <row r="917" spans="1:14" ht="15.75">
      <c r="A917" s="451">
        <v>1057577889</v>
      </c>
      <c r="B917" s="452" t="s">
        <v>2959</v>
      </c>
      <c r="C917" s="452">
        <v>749</v>
      </c>
      <c r="D917" s="453" t="s">
        <v>2957</v>
      </c>
      <c r="E917" s="454" t="s">
        <v>2958</v>
      </c>
      <c r="F917" s="454">
        <v>485.54</v>
      </c>
      <c r="G917" s="454">
        <v>157.5</v>
      </c>
      <c r="H917" s="454">
        <v>100</v>
      </c>
      <c r="I917" s="454">
        <v>65</v>
      </c>
      <c r="J917" s="454">
        <v>808.04</v>
      </c>
      <c r="K917" s="455">
        <v>44796</v>
      </c>
      <c r="L917" s="455">
        <v>44802</v>
      </c>
      <c r="M917" t="e">
        <f>VLOOKUP(A917,#REF!,1,FALSE)</f>
        <v>#REF!</v>
      </c>
      <c r="N917" t="e">
        <f>VLOOKUP(A917,'REGISTRO ELEGIBLES(NOViG29MAYO'!$B$3:$Q$1031,1,FALSE)</f>
        <v>#N/A</v>
      </c>
    </row>
    <row r="918" spans="1:14" ht="15.75">
      <c r="A918" s="451">
        <v>1010186846</v>
      </c>
      <c r="B918" s="452" t="s">
        <v>2960</v>
      </c>
      <c r="C918" s="452">
        <v>749</v>
      </c>
      <c r="D918" s="453" t="s">
        <v>2961</v>
      </c>
      <c r="E918" s="454" t="s">
        <v>2958</v>
      </c>
      <c r="F918" s="454">
        <v>469.01</v>
      </c>
      <c r="G918" s="454">
        <v>163</v>
      </c>
      <c r="H918" s="454">
        <v>100</v>
      </c>
      <c r="I918" s="454">
        <v>75</v>
      </c>
      <c r="J918" s="454">
        <v>807.01</v>
      </c>
      <c r="K918" s="455">
        <v>44796</v>
      </c>
      <c r="L918" s="455">
        <v>44802</v>
      </c>
      <c r="M918" t="e">
        <f>VLOOKUP(A918,#REF!,1,FALSE)</f>
        <v>#REF!</v>
      </c>
      <c r="N918">
        <f>VLOOKUP(A918,'REGISTRO ELEGIBLES(NOViG29MAYO'!$B$3:$Q$1031,1,FALSE)</f>
        <v>1010186846</v>
      </c>
    </row>
    <row r="919" spans="1:14" ht="15.75">
      <c r="A919" s="451">
        <v>1013620151</v>
      </c>
      <c r="B919" s="452" t="s">
        <v>2962</v>
      </c>
      <c r="C919" s="452">
        <v>749</v>
      </c>
      <c r="D919" s="453" t="s">
        <v>2961</v>
      </c>
      <c r="E919" s="454" t="s">
        <v>2958</v>
      </c>
      <c r="F919" s="454">
        <v>452.49</v>
      </c>
      <c r="G919" s="454">
        <v>150.5</v>
      </c>
      <c r="H919" s="454">
        <v>99.83</v>
      </c>
      <c r="I919" s="454">
        <v>80</v>
      </c>
      <c r="J919" s="454">
        <v>782.82</v>
      </c>
      <c r="K919" s="455">
        <v>44796</v>
      </c>
      <c r="L919" s="455">
        <v>44802</v>
      </c>
      <c r="M919" t="e">
        <f>VLOOKUP(A919,#REF!,1,FALSE)</f>
        <v>#REF!</v>
      </c>
      <c r="N919">
        <f>VLOOKUP(A919,'REGISTRO ELEGIBLES(NOViG29MAYO'!$B$3:$Q$1031,1,FALSE)</f>
        <v>1013620151</v>
      </c>
    </row>
    <row r="920" spans="1:14" ht="15.75">
      <c r="A920" s="451">
        <v>33375197</v>
      </c>
      <c r="B920" s="452" t="s">
        <v>2963</v>
      </c>
      <c r="C920" s="452">
        <v>749</v>
      </c>
      <c r="D920" s="453" t="s">
        <v>2961</v>
      </c>
      <c r="E920" s="454" t="s">
        <v>2958</v>
      </c>
      <c r="F920" s="454">
        <v>435.96</v>
      </c>
      <c r="G920" s="454">
        <v>159.5</v>
      </c>
      <c r="H920" s="454">
        <v>100</v>
      </c>
      <c r="I920" s="454">
        <v>50</v>
      </c>
      <c r="J920" s="454">
        <v>745.46</v>
      </c>
      <c r="K920" s="455">
        <v>44796</v>
      </c>
      <c r="L920" s="455">
        <v>44802</v>
      </c>
      <c r="M920" t="e">
        <f>VLOOKUP(A920,#REF!,1,FALSE)</f>
        <v>#REF!</v>
      </c>
      <c r="N920">
        <f>VLOOKUP(A920,'REGISTRO ELEGIBLES(NOViG29MAYO'!$B$3:$Q$1031,1,FALSE)</f>
        <v>33375197</v>
      </c>
    </row>
    <row r="921" spans="1:14" ht="15.75">
      <c r="A921" s="451">
        <v>1049616603</v>
      </c>
      <c r="B921" s="452" t="s">
        <v>2964</v>
      </c>
      <c r="C921" s="452">
        <v>749</v>
      </c>
      <c r="D921" s="453" t="s">
        <v>2961</v>
      </c>
      <c r="E921" s="454" t="s">
        <v>2958</v>
      </c>
      <c r="F921" s="454">
        <v>435.96</v>
      </c>
      <c r="G921" s="454">
        <v>168</v>
      </c>
      <c r="H921" s="454">
        <v>87.33</v>
      </c>
      <c r="I921" s="454">
        <v>50</v>
      </c>
      <c r="J921" s="454">
        <v>741.29</v>
      </c>
      <c r="K921" s="455">
        <v>44796</v>
      </c>
      <c r="L921" s="455">
        <v>44802</v>
      </c>
      <c r="M921" t="e">
        <f>VLOOKUP(A921,#REF!,1,FALSE)</f>
        <v>#REF!</v>
      </c>
      <c r="N921">
        <f>VLOOKUP(A921,'REGISTRO ELEGIBLES(NOViG29MAYO'!$B$3:$Q$1031,1,FALSE)</f>
        <v>1049616603</v>
      </c>
    </row>
    <row r="922" spans="1:14" ht="15.75">
      <c r="A922" s="451">
        <v>7187383</v>
      </c>
      <c r="B922" s="452" t="s">
        <v>2965</v>
      </c>
      <c r="C922" s="452">
        <v>749</v>
      </c>
      <c r="D922" s="453" t="s">
        <v>2961</v>
      </c>
      <c r="E922" s="454" t="s">
        <v>2958</v>
      </c>
      <c r="F922" s="454">
        <v>419.43</v>
      </c>
      <c r="G922" s="454">
        <v>150.5</v>
      </c>
      <c r="H922" s="454">
        <v>100</v>
      </c>
      <c r="I922" s="454">
        <v>65</v>
      </c>
      <c r="J922" s="454">
        <v>734.93</v>
      </c>
      <c r="K922" s="455">
        <v>44796</v>
      </c>
      <c r="L922" s="455">
        <v>44802</v>
      </c>
      <c r="M922" t="e">
        <f>VLOOKUP(A922,#REF!,1,FALSE)</f>
        <v>#REF!</v>
      </c>
      <c r="N922">
        <f>VLOOKUP(A922,'REGISTRO ELEGIBLES(NOViG29MAYO'!$B$3:$Q$1031,1,FALSE)</f>
        <v>7187383</v>
      </c>
    </row>
    <row r="923" spans="1:14" ht="15.75">
      <c r="A923" s="451">
        <v>40046299</v>
      </c>
      <c r="B923" s="452" t="s">
        <v>2966</v>
      </c>
      <c r="C923" s="452">
        <v>749</v>
      </c>
      <c r="D923" s="453" t="s">
        <v>2957</v>
      </c>
      <c r="E923" s="454" t="s">
        <v>2958</v>
      </c>
      <c r="F923" s="454">
        <v>386.39</v>
      </c>
      <c r="G923" s="454">
        <v>160</v>
      </c>
      <c r="H923" s="454">
        <v>100</v>
      </c>
      <c r="I923" s="454">
        <v>80</v>
      </c>
      <c r="J923" s="454">
        <v>726.39</v>
      </c>
      <c r="K923" s="455">
        <v>44796</v>
      </c>
      <c r="L923" s="455">
        <v>44802</v>
      </c>
      <c r="M923" t="e">
        <f>VLOOKUP(A923,#REF!,1,FALSE)</f>
        <v>#REF!</v>
      </c>
      <c r="N923">
        <f>VLOOKUP(A923,'REGISTRO ELEGIBLES(NOViG29MAYO'!$B$3:$Q$1031,1,FALSE)</f>
        <v>40046299</v>
      </c>
    </row>
    <row r="924" spans="1:14" ht="15.75">
      <c r="A924" s="451">
        <v>3190606</v>
      </c>
      <c r="B924" s="452" t="s">
        <v>2967</v>
      </c>
      <c r="C924" s="452">
        <v>749</v>
      </c>
      <c r="D924" s="453" t="s">
        <v>2957</v>
      </c>
      <c r="E924" s="454" t="s">
        <v>2958</v>
      </c>
      <c r="F924" s="454">
        <v>551.64</v>
      </c>
      <c r="G924" s="454">
        <v>158</v>
      </c>
      <c r="H924" s="454">
        <v>13.11</v>
      </c>
      <c r="I924" s="454">
        <v>0</v>
      </c>
      <c r="J924" s="454">
        <v>722.75</v>
      </c>
      <c r="K924" s="455">
        <v>44796</v>
      </c>
      <c r="L924" s="455">
        <v>44802</v>
      </c>
      <c r="M924" t="e">
        <f>VLOOKUP(A924,#REF!,1,FALSE)</f>
        <v>#REF!</v>
      </c>
      <c r="N924">
        <f>VLOOKUP(A924,'REGISTRO ELEGIBLES(NOViG29MAYO'!$B$3:$Q$1031,1,FALSE)</f>
        <v>3190606</v>
      </c>
    </row>
    <row r="925" spans="1:14" ht="15.75">
      <c r="A925" s="451">
        <v>79725748</v>
      </c>
      <c r="B925" s="452" t="s">
        <v>2968</v>
      </c>
      <c r="C925" s="452">
        <v>749</v>
      </c>
      <c r="D925" s="453" t="s">
        <v>2957</v>
      </c>
      <c r="E925" s="454" t="s">
        <v>2958</v>
      </c>
      <c r="F925" s="454">
        <v>402.92</v>
      </c>
      <c r="G925" s="454">
        <v>160</v>
      </c>
      <c r="H925" s="454">
        <v>100</v>
      </c>
      <c r="I925" s="454">
        <v>35</v>
      </c>
      <c r="J925" s="454">
        <v>697.92</v>
      </c>
      <c r="K925" s="455">
        <v>44796</v>
      </c>
      <c r="L925" s="455">
        <v>44802</v>
      </c>
      <c r="M925" t="e">
        <f>VLOOKUP(A925,#REF!,1,FALSE)</f>
        <v>#REF!</v>
      </c>
      <c r="N925">
        <f>VLOOKUP(A925,'REGISTRO ELEGIBLES(NOViG29MAYO'!$B$3:$Q$1031,1,FALSE)</f>
        <v>79725748</v>
      </c>
    </row>
    <row r="926" spans="1:14" ht="15.75">
      <c r="A926" s="451">
        <v>1118552406</v>
      </c>
      <c r="B926" s="452" t="s">
        <v>2969</v>
      </c>
      <c r="C926" s="452">
        <v>749</v>
      </c>
      <c r="D926" s="453" t="s">
        <v>2961</v>
      </c>
      <c r="E926" s="454" t="s">
        <v>2958</v>
      </c>
      <c r="F926" s="454">
        <v>386.39</v>
      </c>
      <c r="G926" s="454">
        <v>149.5</v>
      </c>
      <c r="H926" s="454">
        <v>99.11</v>
      </c>
      <c r="I926" s="454">
        <v>35</v>
      </c>
      <c r="J926" s="454">
        <v>670</v>
      </c>
      <c r="K926" s="455">
        <v>44796</v>
      </c>
      <c r="L926" s="455">
        <v>44802</v>
      </c>
      <c r="M926" t="e">
        <f>VLOOKUP(A926,#REF!,1,FALSE)</f>
        <v>#REF!</v>
      </c>
      <c r="N926">
        <f>VLOOKUP(A926,'REGISTRO ELEGIBLES(NOViG29MAYO'!$B$3:$Q$1031,1,FALSE)</f>
        <v>1118552406</v>
      </c>
    </row>
    <row r="927" spans="1:14" ht="15.75">
      <c r="A927" s="451">
        <v>1010168776</v>
      </c>
      <c r="B927" s="452" t="s">
        <v>2970</v>
      </c>
      <c r="C927" s="452">
        <v>749</v>
      </c>
      <c r="D927" s="453" t="s">
        <v>2957</v>
      </c>
      <c r="E927" s="454" t="s">
        <v>2958</v>
      </c>
      <c r="F927" s="454">
        <v>369.86</v>
      </c>
      <c r="G927" s="454">
        <v>142.5</v>
      </c>
      <c r="H927" s="454">
        <v>100</v>
      </c>
      <c r="I927" s="454">
        <v>55</v>
      </c>
      <c r="J927" s="454">
        <v>667.36</v>
      </c>
      <c r="K927" s="455">
        <v>44796</v>
      </c>
      <c r="L927" s="455">
        <v>44802</v>
      </c>
      <c r="M927" t="e">
        <f>VLOOKUP(A927,#REF!,1,FALSE)</f>
        <v>#REF!</v>
      </c>
      <c r="N927">
        <f>VLOOKUP(A927,'REGISTRO ELEGIBLES(NOViG29MAYO'!$B$3:$Q$1031,1,FALSE)</f>
        <v>1010168776</v>
      </c>
    </row>
    <row r="928" spans="1:14" ht="15.75">
      <c r="A928" s="451">
        <v>52714402</v>
      </c>
      <c r="B928" s="452" t="s">
        <v>2971</v>
      </c>
      <c r="C928" s="452">
        <v>749</v>
      </c>
      <c r="D928" s="453" t="s">
        <v>2957</v>
      </c>
      <c r="E928" s="454" t="s">
        <v>2958</v>
      </c>
      <c r="F928" s="454">
        <v>435.96</v>
      </c>
      <c r="G928" s="454">
        <v>136</v>
      </c>
      <c r="H928" s="454">
        <v>95.06</v>
      </c>
      <c r="I928" s="454">
        <v>0</v>
      </c>
      <c r="J928" s="454">
        <v>667.02</v>
      </c>
      <c r="K928" s="455">
        <v>44796</v>
      </c>
      <c r="L928" s="455">
        <v>44802</v>
      </c>
      <c r="M928" t="e">
        <f>VLOOKUP(A928,#REF!,1,FALSE)</f>
        <v>#REF!</v>
      </c>
      <c r="N928">
        <f>VLOOKUP(A928,'REGISTRO ELEGIBLES(NOViG29MAYO'!$B$3:$Q$1031,1,FALSE)</f>
        <v>52714402</v>
      </c>
    </row>
    <row r="929" spans="1:14" ht="15.75">
      <c r="A929" s="451">
        <v>1057595538</v>
      </c>
      <c r="B929" s="452" t="s">
        <v>2972</v>
      </c>
      <c r="C929" s="452">
        <v>749</v>
      </c>
      <c r="D929" s="453" t="s">
        <v>2957</v>
      </c>
      <c r="E929" s="454" t="s">
        <v>2958</v>
      </c>
      <c r="F929" s="454">
        <v>402.92</v>
      </c>
      <c r="G929" s="454">
        <v>152</v>
      </c>
      <c r="H929" s="454">
        <v>79.61</v>
      </c>
      <c r="I929" s="454">
        <v>20</v>
      </c>
      <c r="J929" s="454">
        <v>654.53</v>
      </c>
      <c r="K929" s="455">
        <v>44796</v>
      </c>
      <c r="L929" s="455">
        <v>44802</v>
      </c>
      <c r="M929" t="e">
        <f>VLOOKUP(A929,#REF!,1,FALSE)</f>
        <v>#REF!</v>
      </c>
      <c r="N929">
        <f>VLOOKUP(A929,'REGISTRO ELEGIBLES(NOViG29MAYO'!$B$3:$Q$1031,1,FALSE)</f>
        <v>1057595538</v>
      </c>
    </row>
    <row r="930" spans="1:14" ht="15.75">
      <c r="A930" s="451">
        <v>7061339</v>
      </c>
      <c r="B930" s="452" t="s">
        <v>2973</v>
      </c>
      <c r="C930" s="452">
        <v>749</v>
      </c>
      <c r="D930" s="453" t="s">
        <v>2957</v>
      </c>
      <c r="E930" s="454" t="s">
        <v>2958</v>
      </c>
      <c r="F930" s="454">
        <v>369.86</v>
      </c>
      <c r="G930" s="454">
        <v>154.5</v>
      </c>
      <c r="H930" s="454">
        <v>100</v>
      </c>
      <c r="I930" s="454">
        <v>30</v>
      </c>
      <c r="J930" s="454">
        <v>654.36</v>
      </c>
      <c r="K930" s="455">
        <v>44796</v>
      </c>
      <c r="L930" s="455">
        <v>44802</v>
      </c>
      <c r="M930" t="e">
        <f>VLOOKUP(A930,#REF!,1,FALSE)</f>
        <v>#REF!</v>
      </c>
      <c r="N930">
        <f>VLOOKUP(A930,'REGISTRO ELEGIBLES(NOViG29MAYO'!$B$3:$Q$1031,1,FALSE)</f>
        <v>7061339</v>
      </c>
    </row>
    <row r="931" spans="1:14" ht="15.75">
      <c r="A931" s="451">
        <v>46382797</v>
      </c>
      <c r="B931" s="452" t="s">
        <v>2974</v>
      </c>
      <c r="C931" s="452">
        <v>749</v>
      </c>
      <c r="D931" s="453" t="s">
        <v>2957</v>
      </c>
      <c r="E931" s="454" t="s">
        <v>2958</v>
      </c>
      <c r="F931" s="454">
        <v>303.77</v>
      </c>
      <c r="G931" s="454">
        <v>154</v>
      </c>
      <c r="H931" s="454">
        <v>100</v>
      </c>
      <c r="I931" s="454">
        <v>90</v>
      </c>
      <c r="J931" s="454">
        <v>647.77</v>
      </c>
      <c r="K931" s="455">
        <v>44796</v>
      </c>
      <c r="L931" s="455">
        <v>44802</v>
      </c>
      <c r="M931" t="e">
        <f>VLOOKUP(A931,#REF!,1,FALSE)</f>
        <v>#REF!</v>
      </c>
      <c r="N931">
        <f>VLOOKUP(A931,'REGISTRO ELEGIBLES(NOViG29MAYO'!$B$3:$Q$1031,1,FALSE)</f>
        <v>46382797</v>
      </c>
    </row>
    <row r="932" spans="1:14" ht="15.75">
      <c r="A932" s="451">
        <v>1049611965</v>
      </c>
      <c r="B932" s="452" t="s">
        <v>2975</v>
      </c>
      <c r="C932" s="452">
        <v>749</v>
      </c>
      <c r="D932" s="453" t="s">
        <v>2957</v>
      </c>
      <c r="E932" s="454" t="s">
        <v>2958</v>
      </c>
      <c r="F932" s="454">
        <v>452.49</v>
      </c>
      <c r="G932" s="454">
        <v>153.5</v>
      </c>
      <c r="H932" s="454">
        <v>40.56</v>
      </c>
      <c r="I932" s="454">
        <v>0</v>
      </c>
      <c r="J932" s="454">
        <v>646.54999999999995</v>
      </c>
      <c r="K932" s="455">
        <v>44796</v>
      </c>
      <c r="L932" s="455">
        <v>44802</v>
      </c>
      <c r="M932" t="e">
        <f>VLOOKUP(A932,#REF!,1,FALSE)</f>
        <v>#REF!</v>
      </c>
      <c r="N932">
        <f>VLOOKUP(A932,'REGISTRO ELEGIBLES(NOViG29MAYO'!$B$3:$Q$1031,1,FALSE)</f>
        <v>1049611965</v>
      </c>
    </row>
    <row r="933" spans="1:14" ht="15.75">
      <c r="A933" s="451">
        <v>51661968</v>
      </c>
      <c r="B933" s="452" t="s">
        <v>2976</v>
      </c>
      <c r="C933" s="452">
        <v>749</v>
      </c>
      <c r="D933" s="453" t="s">
        <v>2957</v>
      </c>
      <c r="E933" s="454" t="s">
        <v>2958</v>
      </c>
      <c r="F933" s="454">
        <v>353.34</v>
      </c>
      <c r="G933" s="454">
        <v>153</v>
      </c>
      <c r="H933" s="454">
        <v>100</v>
      </c>
      <c r="I933" s="454">
        <v>40</v>
      </c>
      <c r="J933" s="454">
        <v>646.34</v>
      </c>
      <c r="K933" s="455">
        <v>44796</v>
      </c>
      <c r="L933" s="455">
        <v>44802</v>
      </c>
      <c r="M933" t="e">
        <f>VLOOKUP(A933,#REF!,1,FALSE)</f>
        <v>#REF!</v>
      </c>
      <c r="N933">
        <f>VLOOKUP(A933,'REGISTRO ELEGIBLES(NOViG29MAYO'!$B$3:$Q$1031,1,FALSE)</f>
        <v>51661968</v>
      </c>
    </row>
    <row r="934" spans="1:14" ht="15.75">
      <c r="A934" s="451">
        <v>46384779</v>
      </c>
      <c r="B934" s="452" t="s">
        <v>2977</v>
      </c>
      <c r="C934" s="452">
        <v>749</v>
      </c>
      <c r="D934" s="453" t="s">
        <v>2957</v>
      </c>
      <c r="E934" s="454" t="s">
        <v>2958</v>
      </c>
      <c r="F934" s="454">
        <v>353.34</v>
      </c>
      <c r="G934" s="454">
        <v>162.5</v>
      </c>
      <c r="H934" s="454">
        <v>100</v>
      </c>
      <c r="I934" s="454">
        <v>30</v>
      </c>
      <c r="J934" s="454">
        <v>645.84</v>
      </c>
      <c r="K934" s="455">
        <v>44796</v>
      </c>
      <c r="L934" s="455">
        <v>44802</v>
      </c>
      <c r="M934" t="e">
        <f>VLOOKUP(A934,#REF!,1,FALSE)</f>
        <v>#REF!</v>
      </c>
      <c r="N934">
        <f>VLOOKUP(A934,'REGISTRO ELEGIBLES(NOViG29MAYO'!$B$3:$Q$1031,1,FALSE)</f>
        <v>46384779</v>
      </c>
    </row>
    <row r="935" spans="1:14" ht="15.75">
      <c r="A935" s="451">
        <v>1049624286</v>
      </c>
      <c r="B935" s="452" t="s">
        <v>2978</v>
      </c>
      <c r="C935" s="452">
        <v>749</v>
      </c>
      <c r="D935" s="453" t="s">
        <v>2961</v>
      </c>
      <c r="E935" s="454" t="s">
        <v>2958</v>
      </c>
      <c r="F935" s="454">
        <v>353.34</v>
      </c>
      <c r="G935" s="454">
        <v>140.5</v>
      </c>
      <c r="H935" s="454">
        <v>100</v>
      </c>
      <c r="I935" s="454">
        <v>50</v>
      </c>
      <c r="J935" s="454">
        <v>643.84</v>
      </c>
      <c r="K935" s="455">
        <v>44796</v>
      </c>
      <c r="L935" s="455">
        <v>44802</v>
      </c>
      <c r="M935" t="e">
        <f>VLOOKUP(A935,#REF!,1,FALSE)</f>
        <v>#REF!</v>
      </c>
      <c r="N935">
        <f>VLOOKUP(A935,'REGISTRO ELEGIBLES(NOViG29MAYO'!$B$3:$Q$1031,1,FALSE)</f>
        <v>1049624286</v>
      </c>
    </row>
    <row r="936" spans="1:14" ht="15.75">
      <c r="A936" s="451">
        <v>1052398441</v>
      </c>
      <c r="B936" s="452" t="s">
        <v>2979</v>
      </c>
      <c r="C936" s="452">
        <v>749</v>
      </c>
      <c r="D936" s="453" t="s">
        <v>2957</v>
      </c>
      <c r="E936" s="454" t="s">
        <v>2958</v>
      </c>
      <c r="F936" s="454">
        <v>353.34</v>
      </c>
      <c r="G936" s="454">
        <v>163.5</v>
      </c>
      <c r="H936" s="454">
        <v>85.22</v>
      </c>
      <c r="I936" s="454">
        <v>40</v>
      </c>
      <c r="J936" s="454">
        <v>642.05999999999995</v>
      </c>
      <c r="K936" s="455">
        <v>44796</v>
      </c>
      <c r="L936" s="455">
        <v>44802</v>
      </c>
      <c r="M936" t="e">
        <f>VLOOKUP(A936,#REF!,1,FALSE)</f>
        <v>#REF!</v>
      </c>
      <c r="N936">
        <f>VLOOKUP(A936,'REGISTRO ELEGIBLES(NOViG29MAYO'!$B$3:$Q$1031,1,FALSE)</f>
        <v>1052398441</v>
      </c>
    </row>
    <row r="937" spans="1:14" ht="15.75">
      <c r="A937" s="451">
        <v>1019045748</v>
      </c>
      <c r="B937" s="452" t="s">
        <v>2980</v>
      </c>
      <c r="C937" s="452">
        <v>749</v>
      </c>
      <c r="D937" s="453" t="s">
        <v>2957</v>
      </c>
      <c r="E937" s="454" t="s">
        <v>2958</v>
      </c>
      <c r="F937" s="454">
        <v>353.34</v>
      </c>
      <c r="G937" s="454">
        <v>171.5</v>
      </c>
      <c r="H937" s="454">
        <v>95.11</v>
      </c>
      <c r="I937" s="454">
        <v>20</v>
      </c>
      <c r="J937" s="454">
        <v>639.95000000000005</v>
      </c>
      <c r="K937" s="455">
        <v>44796</v>
      </c>
      <c r="L937" s="455">
        <v>44802</v>
      </c>
      <c r="M937" t="e">
        <f>VLOOKUP(A937,#REF!,1,FALSE)</f>
        <v>#REF!</v>
      </c>
      <c r="N937">
        <f>VLOOKUP(A937,'REGISTRO ELEGIBLES(NOViG29MAYO'!$B$3:$Q$1031,1,FALSE)</f>
        <v>1019045748</v>
      </c>
    </row>
    <row r="938" spans="1:14" ht="15.75">
      <c r="A938" s="451">
        <v>1019079687</v>
      </c>
      <c r="B938" s="452" t="s">
        <v>2981</v>
      </c>
      <c r="C938" s="452">
        <v>749</v>
      </c>
      <c r="D938" s="453" t="s">
        <v>2957</v>
      </c>
      <c r="E938" s="454" t="s">
        <v>2958</v>
      </c>
      <c r="F938" s="454">
        <v>353.34</v>
      </c>
      <c r="G938" s="454">
        <v>160</v>
      </c>
      <c r="H938" s="454">
        <v>100</v>
      </c>
      <c r="I938" s="454">
        <v>25</v>
      </c>
      <c r="J938" s="454">
        <v>638.34</v>
      </c>
      <c r="K938" s="455">
        <v>44796</v>
      </c>
      <c r="L938" s="455">
        <v>44802</v>
      </c>
      <c r="M938" t="e">
        <f>VLOOKUP(A938,#REF!,1,FALSE)</f>
        <v>#REF!</v>
      </c>
      <c r="N938">
        <f>VLOOKUP(A938,'REGISTRO ELEGIBLES(NOViG29MAYO'!$B$3:$Q$1031,1,FALSE)</f>
        <v>1019079687</v>
      </c>
    </row>
    <row r="939" spans="1:14" ht="15.75">
      <c r="A939" s="451">
        <v>1052384907</v>
      </c>
      <c r="B939" s="452" t="s">
        <v>2982</v>
      </c>
      <c r="C939" s="452">
        <v>749</v>
      </c>
      <c r="D939" s="453" t="s">
        <v>2957</v>
      </c>
      <c r="E939" s="454" t="s">
        <v>2958</v>
      </c>
      <c r="F939" s="454">
        <v>419.43</v>
      </c>
      <c r="G939" s="454">
        <v>154.5</v>
      </c>
      <c r="H939" s="454">
        <v>60.75</v>
      </c>
      <c r="I939" s="454">
        <v>0</v>
      </c>
      <c r="J939" s="454">
        <v>634.67999999999995</v>
      </c>
      <c r="K939" s="455">
        <v>44796</v>
      </c>
      <c r="L939" s="455">
        <v>44802</v>
      </c>
      <c r="M939" t="e">
        <f>VLOOKUP(A939,#REF!,1,FALSE)</f>
        <v>#REF!</v>
      </c>
      <c r="N939">
        <f>VLOOKUP(A939,'REGISTRO ELEGIBLES(NOViG29MAYO'!$B$3:$Q$1031,1,FALSE)</f>
        <v>1052384907</v>
      </c>
    </row>
    <row r="940" spans="1:14" ht="15.75">
      <c r="A940" s="451">
        <v>40044494</v>
      </c>
      <c r="B940" s="452" t="s">
        <v>2983</v>
      </c>
      <c r="C940" s="452">
        <v>749</v>
      </c>
      <c r="D940" s="453" t="s">
        <v>2957</v>
      </c>
      <c r="E940" s="454" t="s">
        <v>2958</v>
      </c>
      <c r="F940" s="454">
        <v>320.27999999999997</v>
      </c>
      <c r="G940" s="454">
        <v>164</v>
      </c>
      <c r="H940" s="454">
        <v>100</v>
      </c>
      <c r="I940" s="454">
        <v>50</v>
      </c>
      <c r="J940" s="454">
        <v>634.28</v>
      </c>
      <c r="K940" s="455">
        <v>44796</v>
      </c>
      <c r="L940" s="455">
        <v>44802</v>
      </c>
      <c r="M940" t="e">
        <f>VLOOKUP(A940,#REF!,1,FALSE)</f>
        <v>#REF!</v>
      </c>
      <c r="N940">
        <f>VLOOKUP(A940,'REGISTRO ELEGIBLES(NOViG29MAYO'!$B$3:$Q$1031,1,FALSE)</f>
        <v>40044494</v>
      </c>
    </row>
    <row r="941" spans="1:14" ht="15.75">
      <c r="A941" s="451">
        <v>7186902</v>
      </c>
      <c r="B941" s="452" t="s">
        <v>2984</v>
      </c>
      <c r="C941" s="452">
        <v>749</v>
      </c>
      <c r="D941" s="453" t="s">
        <v>2961</v>
      </c>
      <c r="E941" s="454" t="s">
        <v>2958</v>
      </c>
      <c r="F941" s="454">
        <v>303.77</v>
      </c>
      <c r="G941" s="454">
        <v>169.5</v>
      </c>
      <c r="H941" s="454">
        <v>100</v>
      </c>
      <c r="I941" s="454">
        <v>60</v>
      </c>
      <c r="J941" s="454">
        <v>633.27</v>
      </c>
      <c r="K941" s="455">
        <v>44796</v>
      </c>
      <c r="L941" s="455">
        <v>44802</v>
      </c>
      <c r="M941" t="e">
        <f>VLOOKUP(A941,#REF!,1,FALSE)</f>
        <v>#REF!</v>
      </c>
      <c r="N941">
        <f>VLOOKUP(A941,'REGISTRO ELEGIBLES(NOViG29MAYO'!$B$3:$Q$1031,1,FALSE)</f>
        <v>7186902</v>
      </c>
    </row>
    <row r="942" spans="1:14" ht="15.75">
      <c r="A942" s="451">
        <v>46372003</v>
      </c>
      <c r="B942" s="452" t="s">
        <v>2985</v>
      </c>
      <c r="C942" s="452">
        <v>749</v>
      </c>
      <c r="D942" s="453" t="s">
        <v>2957</v>
      </c>
      <c r="E942" s="454" t="s">
        <v>2958</v>
      </c>
      <c r="F942" s="454">
        <v>402.92</v>
      </c>
      <c r="G942" s="454">
        <v>68</v>
      </c>
      <c r="H942" s="454">
        <v>100</v>
      </c>
      <c r="I942" s="454">
        <v>60</v>
      </c>
      <c r="J942" s="454">
        <v>630.91999999999996</v>
      </c>
      <c r="K942" s="455">
        <v>44796</v>
      </c>
      <c r="L942" s="455">
        <v>44802</v>
      </c>
      <c r="M942" t="e">
        <f>VLOOKUP(A942,#REF!,1,FALSE)</f>
        <v>#REF!</v>
      </c>
      <c r="N942">
        <f>VLOOKUP(A942,'REGISTRO ELEGIBLES(NOViG29MAYO'!$B$3:$Q$1031,1,FALSE)</f>
        <v>46372003</v>
      </c>
    </row>
    <row r="943" spans="1:14" ht="15.75">
      <c r="A943" s="451">
        <v>1010162255</v>
      </c>
      <c r="B943" s="452" t="s">
        <v>2986</v>
      </c>
      <c r="C943" s="452">
        <v>749</v>
      </c>
      <c r="D943" s="453" t="s">
        <v>2961</v>
      </c>
      <c r="E943" s="454" t="s">
        <v>2958</v>
      </c>
      <c r="F943" s="454">
        <v>353.34</v>
      </c>
      <c r="G943" s="454">
        <v>150.5</v>
      </c>
      <c r="H943" s="454">
        <v>100</v>
      </c>
      <c r="I943" s="454">
        <v>20</v>
      </c>
      <c r="J943" s="454">
        <v>623.84</v>
      </c>
      <c r="K943" s="455">
        <v>44796</v>
      </c>
      <c r="L943" s="455">
        <v>44802</v>
      </c>
      <c r="M943" t="e">
        <f>VLOOKUP(A943,#REF!,1,FALSE)</f>
        <v>#REF!</v>
      </c>
      <c r="N943">
        <f>VLOOKUP(A943,'REGISTRO ELEGIBLES(NOViG29MAYO'!$B$3:$Q$1031,1,FALSE)</f>
        <v>1010162255</v>
      </c>
    </row>
    <row r="944" spans="1:14" ht="15.75">
      <c r="A944" s="451">
        <v>46373307</v>
      </c>
      <c r="B944" s="452" t="s">
        <v>2987</v>
      </c>
      <c r="C944" s="452">
        <v>749</v>
      </c>
      <c r="D944" s="453" t="s">
        <v>2957</v>
      </c>
      <c r="E944" s="454" t="s">
        <v>2958</v>
      </c>
      <c r="F944" s="454">
        <v>353.34</v>
      </c>
      <c r="G944" s="454">
        <v>146</v>
      </c>
      <c r="H944" s="454">
        <v>100</v>
      </c>
      <c r="I944" s="454">
        <v>20</v>
      </c>
      <c r="J944" s="454">
        <v>619.34</v>
      </c>
      <c r="K944" s="455">
        <v>44796</v>
      </c>
      <c r="L944" s="455">
        <v>44802</v>
      </c>
      <c r="M944" t="e">
        <f>VLOOKUP(A944,#REF!,1,FALSE)</f>
        <v>#REF!</v>
      </c>
      <c r="N944">
        <f>VLOOKUP(A944,'REGISTRO ELEGIBLES(NOViG29MAYO'!$B$3:$Q$1031,1,FALSE)</f>
        <v>46373307</v>
      </c>
    </row>
    <row r="945" spans="1:14" ht="15.75">
      <c r="A945" s="451">
        <v>1057411836</v>
      </c>
      <c r="B945" s="452" t="s">
        <v>2988</v>
      </c>
      <c r="C945" s="452">
        <v>749</v>
      </c>
      <c r="D945" s="453" t="s">
        <v>2957</v>
      </c>
      <c r="E945" s="454" t="s">
        <v>2958</v>
      </c>
      <c r="F945" s="454">
        <v>353.34</v>
      </c>
      <c r="G945" s="454">
        <v>164.5</v>
      </c>
      <c r="H945" s="454">
        <v>79.78</v>
      </c>
      <c r="I945" s="454">
        <v>20</v>
      </c>
      <c r="J945" s="454">
        <v>617.62</v>
      </c>
      <c r="K945" s="455">
        <v>44796</v>
      </c>
      <c r="L945" s="455">
        <v>44802</v>
      </c>
      <c r="M945" t="e">
        <f>VLOOKUP(A945,#REF!,1,FALSE)</f>
        <v>#REF!</v>
      </c>
      <c r="N945">
        <f>VLOOKUP(A945,'REGISTRO ELEGIBLES(NOViG29MAYO'!$B$3:$Q$1031,1,FALSE)</f>
        <v>1057411836</v>
      </c>
    </row>
    <row r="946" spans="1:14" ht="15.75">
      <c r="A946" s="451">
        <v>74281058</v>
      </c>
      <c r="B946" s="452" t="s">
        <v>2989</v>
      </c>
      <c r="C946" s="452">
        <v>749</v>
      </c>
      <c r="D946" s="453" t="s">
        <v>2961</v>
      </c>
      <c r="E946" s="454" t="s">
        <v>2958</v>
      </c>
      <c r="F946" s="454">
        <v>336.81</v>
      </c>
      <c r="G946" s="454">
        <v>151</v>
      </c>
      <c r="H946" s="454">
        <v>96.61</v>
      </c>
      <c r="I946" s="454">
        <v>25</v>
      </c>
      <c r="J946" s="454">
        <v>609.41999999999996</v>
      </c>
      <c r="K946" s="455">
        <v>44796</v>
      </c>
      <c r="L946" s="455">
        <v>44802</v>
      </c>
      <c r="M946" t="e">
        <f>VLOOKUP(A946,#REF!,1,FALSE)</f>
        <v>#REF!</v>
      </c>
      <c r="N946">
        <f>VLOOKUP(A946,'REGISTRO ELEGIBLES(NOViG29MAYO'!$B$3:$Q$1031,1,FALSE)</f>
        <v>74281058</v>
      </c>
    </row>
    <row r="947" spans="1:14" ht="15.75">
      <c r="A947" s="451">
        <v>7317142</v>
      </c>
      <c r="B947" s="452" t="s">
        <v>2990</v>
      </c>
      <c r="C947" s="452">
        <v>749</v>
      </c>
      <c r="D947" s="453" t="s">
        <v>2957</v>
      </c>
      <c r="E947" s="454" t="s">
        <v>2958</v>
      </c>
      <c r="F947" s="454">
        <v>336.81</v>
      </c>
      <c r="G947" s="454">
        <v>150</v>
      </c>
      <c r="H947" s="454">
        <v>100</v>
      </c>
      <c r="I947" s="454">
        <v>20</v>
      </c>
      <c r="J947" s="454">
        <v>606.80999999999995</v>
      </c>
      <c r="K947" s="455">
        <v>44796</v>
      </c>
      <c r="L947" s="455">
        <v>44802</v>
      </c>
      <c r="M947" t="e">
        <f>VLOOKUP(A947,#REF!,1,FALSE)</f>
        <v>#REF!</v>
      </c>
      <c r="N947">
        <f>VLOOKUP(A947,'REGISTRO ELEGIBLES(NOViG29MAYO'!$B$3:$Q$1031,1,FALSE)</f>
        <v>7317142</v>
      </c>
    </row>
    <row r="948" spans="1:14" ht="15.75">
      <c r="A948" s="451">
        <v>1052398032</v>
      </c>
      <c r="B948" s="452" t="s">
        <v>2991</v>
      </c>
      <c r="C948" s="452">
        <v>749</v>
      </c>
      <c r="D948" s="453" t="s">
        <v>2957</v>
      </c>
      <c r="E948" s="454" t="s">
        <v>2958</v>
      </c>
      <c r="F948" s="454">
        <v>320.27999999999997</v>
      </c>
      <c r="G948" s="454">
        <v>151</v>
      </c>
      <c r="H948" s="454">
        <v>100</v>
      </c>
      <c r="I948" s="454">
        <v>35</v>
      </c>
      <c r="J948" s="454">
        <v>606.28</v>
      </c>
      <c r="K948" s="455">
        <v>44796</v>
      </c>
      <c r="L948" s="455">
        <v>44802</v>
      </c>
      <c r="M948" t="e">
        <f>VLOOKUP(A948,#REF!,1,FALSE)</f>
        <v>#REF!</v>
      </c>
      <c r="N948">
        <f>VLOOKUP(A948,'REGISTRO ELEGIBLES(NOViG29MAYO'!$B$3:$Q$1031,1,FALSE)</f>
        <v>1052398032</v>
      </c>
    </row>
    <row r="949" spans="1:14" ht="15.75">
      <c r="A949" s="451">
        <v>1049618036</v>
      </c>
      <c r="B949" s="452" t="s">
        <v>2992</v>
      </c>
      <c r="C949" s="452">
        <v>749</v>
      </c>
      <c r="D949" s="453" t="s">
        <v>2957</v>
      </c>
      <c r="E949" s="454" t="s">
        <v>2958</v>
      </c>
      <c r="F949" s="454">
        <v>303.77</v>
      </c>
      <c r="G949" s="454">
        <v>167.5</v>
      </c>
      <c r="H949" s="454">
        <v>95.44</v>
      </c>
      <c r="I949" s="454">
        <v>35</v>
      </c>
      <c r="J949" s="454">
        <v>601.71</v>
      </c>
      <c r="K949" s="455">
        <v>44796</v>
      </c>
      <c r="L949" s="455">
        <v>44802</v>
      </c>
      <c r="M949" t="e">
        <f>VLOOKUP(A949,#REF!,1,FALSE)</f>
        <v>#REF!</v>
      </c>
      <c r="N949">
        <f>VLOOKUP(A949,'REGISTRO ELEGIBLES(NOViG29MAYO'!$B$3:$Q$1031,1,FALSE)</f>
        <v>1049618036</v>
      </c>
    </row>
    <row r="950" spans="1:14" ht="15.75">
      <c r="A950" s="451">
        <v>1049605610</v>
      </c>
      <c r="B950" s="452" t="s">
        <v>2993</v>
      </c>
      <c r="C950" s="452">
        <v>749</v>
      </c>
      <c r="D950" s="453" t="s">
        <v>2957</v>
      </c>
      <c r="E950" s="454" t="s">
        <v>2958</v>
      </c>
      <c r="F950" s="454">
        <v>336.81</v>
      </c>
      <c r="G950" s="454">
        <v>157</v>
      </c>
      <c r="H950" s="454">
        <v>75.67</v>
      </c>
      <c r="I950" s="454">
        <v>30</v>
      </c>
      <c r="J950" s="454">
        <v>599.48</v>
      </c>
      <c r="K950" s="455">
        <v>44796</v>
      </c>
      <c r="L950" s="455">
        <v>44802</v>
      </c>
      <c r="M950" t="e">
        <f>VLOOKUP(A950,#REF!,1,FALSE)</f>
        <v>#REF!</v>
      </c>
      <c r="N950">
        <f>VLOOKUP(A950,'REGISTRO ELEGIBLES(NOViG29MAYO'!$B$3:$Q$1031,1,FALSE)</f>
        <v>1049605610</v>
      </c>
    </row>
    <row r="951" spans="1:14" ht="15.75">
      <c r="A951" s="451">
        <v>23783320</v>
      </c>
      <c r="B951" s="452" t="s">
        <v>2994</v>
      </c>
      <c r="C951" s="452">
        <v>749</v>
      </c>
      <c r="D951" s="453" t="s">
        <v>2957</v>
      </c>
      <c r="E951" s="454" t="s">
        <v>2958</v>
      </c>
      <c r="F951" s="454">
        <v>320.27999999999997</v>
      </c>
      <c r="G951" s="454">
        <v>149</v>
      </c>
      <c r="H951" s="454">
        <v>100</v>
      </c>
      <c r="I951" s="454">
        <v>30</v>
      </c>
      <c r="J951" s="454">
        <v>599.28</v>
      </c>
      <c r="K951" s="455">
        <v>44796</v>
      </c>
      <c r="L951" s="455">
        <v>44802</v>
      </c>
      <c r="M951" t="e">
        <f>VLOOKUP(A951,#REF!,1,FALSE)</f>
        <v>#REF!</v>
      </c>
      <c r="N951">
        <f>VLOOKUP(A951,'REGISTRO ELEGIBLES(NOViG29MAYO'!$B$3:$Q$1031,1,FALSE)</f>
        <v>23783320</v>
      </c>
    </row>
    <row r="952" spans="1:14" ht="15.75">
      <c r="A952" s="451">
        <v>46457916</v>
      </c>
      <c r="B952" s="452" t="s">
        <v>2995</v>
      </c>
      <c r="C952" s="452">
        <v>749</v>
      </c>
      <c r="D952" s="453" t="s">
        <v>2957</v>
      </c>
      <c r="E952" s="454" t="s">
        <v>2958</v>
      </c>
      <c r="F952" s="454">
        <v>303.77</v>
      </c>
      <c r="G952" s="454">
        <v>165.5</v>
      </c>
      <c r="H952" s="454">
        <v>100</v>
      </c>
      <c r="I952" s="454">
        <v>30</v>
      </c>
      <c r="J952" s="454">
        <v>599.27</v>
      </c>
      <c r="K952" s="455">
        <v>44796</v>
      </c>
      <c r="L952" s="455">
        <v>44802</v>
      </c>
      <c r="M952" t="e">
        <f>VLOOKUP(A952,#REF!,1,FALSE)</f>
        <v>#REF!</v>
      </c>
      <c r="N952">
        <f>VLOOKUP(A952,'REGISTRO ELEGIBLES(NOViG29MAYO'!$B$3:$Q$1031,1,FALSE)</f>
        <v>46457916</v>
      </c>
    </row>
    <row r="953" spans="1:14" ht="15.75">
      <c r="A953" s="451">
        <v>1121843294</v>
      </c>
      <c r="B953" s="452" t="s">
        <v>2996</v>
      </c>
      <c r="C953" s="452">
        <v>749</v>
      </c>
      <c r="D953" s="453" t="s">
        <v>2957</v>
      </c>
      <c r="E953" s="454" t="s">
        <v>2958</v>
      </c>
      <c r="F953" s="454">
        <v>336.81</v>
      </c>
      <c r="G953" s="454">
        <v>129.5</v>
      </c>
      <c r="H953" s="454">
        <v>100</v>
      </c>
      <c r="I953" s="454">
        <v>30</v>
      </c>
      <c r="J953" s="454">
        <v>596.30999999999995</v>
      </c>
      <c r="K953" s="455">
        <v>44796</v>
      </c>
      <c r="L953" s="455">
        <v>44802</v>
      </c>
      <c r="M953" t="e">
        <f>VLOOKUP(A953,#REF!,1,FALSE)</f>
        <v>#REF!</v>
      </c>
      <c r="N953">
        <f>VLOOKUP(A953,'REGISTRO ELEGIBLES(NOViG29MAYO'!$B$3:$Q$1031,1,FALSE)</f>
        <v>1121843294</v>
      </c>
    </row>
    <row r="954" spans="1:14" ht="15.75">
      <c r="A954" s="451">
        <v>23965505</v>
      </c>
      <c r="B954" s="452" t="s">
        <v>2997</v>
      </c>
      <c r="C954" s="452">
        <v>749</v>
      </c>
      <c r="D954" s="453" t="s">
        <v>2957</v>
      </c>
      <c r="E954" s="454" t="s">
        <v>2958</v>
      </c>
      <c r="F954" s="454">
        <v>303.77</v>
      </c>
      <c r="G954" s="454">
        <v>142.5</v>
      </c>
      <c r="H954" s="454">
        <v>100</v>
      </c>
      <c r="I954" s="454">
        <v>50</v>
      </c>
      <c r="J954" s="454">
        <v>596.27</v>
      </c>
      <c r="K954" s="455">
        <v>44796</v>
      </c>
      <c r="L954" s="455">
        <v>44802</v>
      </c>
      <c r="M954" t="e">
        <f>VLOOKUP(A954,#REF!,1,FALSE)</f>
        <v>#REF!</v>
      </c>
      <c r="N954">
        <f>VLOOKUP(A954,'REGISTRO ELEGIBLES(NOViG29MAYO'!$B$3:$Q$1031,1,FALSE)</f>
        <v>23965505</v>
      </c>
    </row>
    <row r="955" spans="1:14" ht="15.75">
      <c r="A955" s="451">
        <v>1018455105</v>
      </c>
      <c r="B955" s="452" t="s">
        <v>2998</v>
      </c>
      <c r="C955" s="452">
        <v>749</v>
      </c>
      <c r="D955" s="453" t="s">
        <v>2961</v>
      </c>
      <c r="E955" s="454" t="s">
        <v>2958</v>
      </c>
      <c r="F955" s="454">
        <v>336.81</v>
      </c>
      <c r="G955" s="454">
        <v>153</v>
      </c>
      <c r="H955" s="454">
        <v>67.56</v>
      </c>
      <c r="I955" s="454">
        <v>35</v>
      </c>
      <c r="J955" s="454">
        <v>592.37</v>
      </c>
      <c r="K955" s="455">
        <v>44796</v>
      </c>
      <c r="L955" s="455">
        <v>44802</v>
      </c>
      <c r="M955" t="e">
        <f>VLOOKUP(A955,#REF!,1,FALSE)</f>
        <v>#REF!</v>
      </c>
      <c r="N955">
        <f>VLOOKUP(A955,'REGISTRO ELEGIBLES(NOViG29MAYO'!$B$3:$Q$1031,1,FALSE)</f>
        <v>1018455105</v>
      </c>
    </row>
    <row r="956" spans="1:14" ht="15.75">
      <c r="A956" s="451">
        <v>1052398408</v>
      </c>
      <c r="B956" s="452" t="s">
        <v>2999</v>
      </c>
      <c r="C956" s="452">
        <v>749</v>
      </c>
      <c r="D956" s="453" t="s">
        <v>2957</v>
      </c>
      <c r="E956" s="454" t="s">
        <v>2958</v>
      </c>
      <c r="F956" s="454">
        <v>303.77</v>
      </c>
      <c r="G956" s="454">
        <v>153.5</v>
      </c>
      <c r="H956" s="454">
        <v>93.11</v>
      </c>
      <c r="I956" s="454">
        <v>40</v>
      </c>
      <c r="J956" s="454">
        <v>590.38</v>
      </c>
      <c r="K956" s="455">
        <v>44796</v>
      </c>
      <c r="L956" s="455">
        <v>44802</v>
      </c>
      <c r="M956" t="e">
        <f>VLOOKUP(A956,#REF!,1,FALSE)</f>
        <v>#REF!</v>
      </c>
      <c r="N956">
        <f>VLOOKUP(A956,'REGISTRO ELEGIBLES(NOViG29MAYO'!$B$3:$Q$1031,1,FALSE)</f>
        <v>1052398408</v>
      </c>
    </row>
    <row r="957" spans="1:14" ht="15.75">
      <c r="A957" s="451">
        <v>1013628848</v>
      </c>
      <c r="B957" s="452" t="s">
        <v>3000</v>
      </c>
      <c r="C957" s="452">
        <v>749</v>
      </c>
      <c r="D957" s="453" t="s">
        <v>2957</v>
      </c>
      <c r="E957" s="454" t="s">
        <v>2958</v>
      </c>
      <c r="F957" s="454">
        <v>336.81</v>
      </c>
      <c r="G957" s="454">
        <v>163.5</v>
      </c>
      <c r="H957" s="454">
        <v>69.56</v>
      </c>
      <c r="I957" s="454">
        <v>20</v>
      </c>
      <c r="J957" s="454">
        <v>589.87</v>
      </c>
      <c r="K957" s="455">
        <v>44796</v>
      </c>
      <c r="L957" s="455">
        <v>44802</v>
      </c>
      <c r="M957" t="e">
        <f>VLOOKUP(A957,#REF!,1,FALSE)</f>
        <v>#REF!</v>
      </c>
      <c r="N957">
        <f>VLOOKUP(A957,'REGISTRO ELEGIBLES(NOViG29MAYO'!$B$3:$Q$1031,1,FALSE)</f>
        <v>1013628848</v>
      </c>
    </row>
    <row r="958" spans="1:14" ht="15.75">
      <c r="A958" s="451">
        <v>52963189</v>
      </c>
      <c r="B958" s="452" t="s">
        <v>3001</v>
      </c>
      <c r="C958" s="452">
        <v>749</v>
      </c>
      <c r="D958" s="453" t="s">
        <v>2957</v>
      </c>
      <c r="E958" s="454" t="s">
        <v>2958</v>
      </c>
      <c r="F958" s="454">
        <v>320.27999999999997</v>
      </c>
      <c r="G958" s="454">
        <v>154.5</v>
      </c>
      <c r="H958" s="454">
        <v>100</v>
      </c>
      <c r="I958" s="454">
        <v>15</v>
      </c>
      <c r="J958" s="454">
        <v>589.78</v>
      </c>
      <c r="K958" s="455">
        <v>44796</v>
      </c>
      <c r="L958" s="455">
        <v>44802</v>
      </c>
      <c r="M958" t="e">
        <f>VLOOKUP(A958,#REF!,1,FALSE)</f>
        <v>#REF!</v>
      </c>
      <c r="N958">
        <f>VLOOKUP(A958,'REGISTRO ELEGIBLES(NOViG29MAYO'!$B$3:$Q$1031,1,FALSE)</f>
        <v>52963189</v>
      </c>
    </row>
    <row r="959" spans="1:14" ht="15.75">
      <c r="A959" s="451">
        <v>1049608984</v>
      </c>
      <c r="B959" s="452" t="s">
        <v>3002</v>
      </c>
      <c r="C959" s="452">
        <v>749</v>
      </c>
      <c r="D959" s="453" t="s">
        <v>2957</v>
      </c>
      <c r="E959" s="454" t="s">
        <v>2958</v>
      </c>
      <c r="F959" s="454">
        <v>303.77</v>
      </c>
      <c r="G959" s="454">
        <v>150</v>
      </c>
      <c r="H959" s="454">
        <v>100</v>
      </c>
      <c r="I959" s="454">
        <v>35</v>
      </c>
      <c r="J959" s="454">
        <v>588.77</v>
      </c>
      <c r="K959" s="455">
        <v>44796</v>
      </c>
      <c r="L959" s="455">
        <v>44802</v>
      </c>
      <c r="M959" t="e">
        <f>VLOOKUP(A959,#REF!,1,FALSE)</f>
        <v>#REF!</v>
      </c>
      <c r="N959">
        <f>VLOOKUP(A959,'REGISTRO ELEGIBLES(NOViG29MAYO'!$B$3:$Q$1031,1,FALSE)</f>
        <v>1049608984</v>
      </c>
    </row>
    <row r="960" spans="1:14" ht="15.75">
      <c r="A960" s="451">
        <v>46452458</v>
      </c>
      <c r="B960" s="452" t="s">
        <v>3003</v>
      </c>
      <c r="C960" s="452">
        <v>749</v>
      </c>
      <c r="D960" s="453" t="s">
        <v>2957</v>
      </c>
      <c r="E960" s="454" t="s">
        <v>2958</v>
      </c>
      <c r="F960" s="454">
        <v>303.77</v>
      </c>
      <c r="G960" s="454">
        <v>163.5</v>
      </c>
      <c r="H960" s="454">
        <v>100</v>
      </c>
      <c r="I960" s="454">
        <v>20</v>
      </c>
      <c r="J960" s="454">
        <v>587.27</v>
      </c>
      <c r="K960" s="455">
        <v>44796</v>
      </c>
      <c r="L960" s="455">
        <v>44802</v>
      </c>
      <c r="M960" t="e">
        <f>VLOOKUP(A960,#REF!,1,FALSE)</f>
        <v>#REF!</v>
      </c>
      <c r="N960">
        <f>VLOOKUP(A960,'REGISTRO ELEGIBLES(NOViG29MAYO'!$B$3:$Q$1031,1,FALSE)</f>
        <v>46452458</v>
      </c>
    </row>
    <row r="961" spans="1:14" ht="15.75">
      <c r="A961" s="451">
        <v>1053779526</v>
      </c>
      <c r="B961" s="452" t="s">
        <v>3004</v>
      </c>
      <c r="C961" s="452">
        <v>749</v>
      </c>
      <c r="D961" s="453" t="s">
        <v>2957</v>
      </c>
      <c r="E961" s="454" t="s">
        <v>2958</v>
      </c>
      <c r="F961" s="454">
        <v>353.34</v>
      </c>
      <c r="G961" s="454">
        <v>137</v>
      </c>
      <c r="H961" s="454">
        <v>81.83</v>
      </c>
      <c r="I961" s="454">
        <v>15</v>
      </c>
      <c r="J961" s="454">
        <v>587.16999999999996</v>
      </c>
      <c r="K961" s="455">
        <v>44796</v>
      </c>
      <c r="L961" s="455">
        <v>44802</v>
      </c>
      <c r="M961" t="e">
        <f>VLOOKUP(A961,#REF!,1,FALSE)</f>
        <v>#REF!</v>
      </c>
      <c r="N961">
        <f>VLOOKUP(A961,'REGISTRO ELEGIBLES(NOViG29MAYO'!$B$3:$Q$1031,1,FALSE)</f>
        <v>1053779526</v>
      </c>
    </row>
    <row r="962" spans="1:14" ht="15.75">
      <c r="A962" s="451">
        <v>24213133</v>
      </c>
      <c r="B962" s="452" t="s">
        <v>3005</v>
      </c>
      <c r="C962" s="452">
        <v>749</v>
      </c>
      <c r="D962" s="453" t="s">
        <v>2961</v>
      </c>
      <c r="E962" s="454" t="s">
        <v>2958</v>
      </c>
      <c r="F962" s="454">
        <v>320.27999999999997</v>
      </c>
      <c r="G962" s="454">
        <v>145.5</v>
      </c>
      <c r="H962" s="454">
        <v>100</v>
      </c>
      <c r="I962" s="454">
        <v>20</v>
      </c>
      <c r="J962" s="454">
        <v>585.78</v>
      </c>
      <c r="K962" s="455">
        <v>44796</v>
      </c>
      <c r="L962" s="455">
        <v>44802</v>
      </c>
      <c r="M962" t="e">
        <f>VLOOKUP(A962,#REF!,1,FALSE)</f>
        <v>#REF!</v>
      </c>
      <c r="N962">
        <f>VLOOKUP(A962,'REGISTRO ELEGIBLES(NOViG29MAYO'!$B$3:$Q$1031,1,FALSE)</f>
        <v>24213133</v>
      </c>
    </row>
    <row r="963" spans="1:14" ht="15.75">
      <c r="A963" s="451">
        <v>1118552066</v>
      </c>
      <c r="B963" s="452" t="s">
        <v>3006</v>
      </c>
      <c r="C963" s="452">
        <v>749</v>
      </c>
      <c r="D963" s="453" t="s">
        <v>2961</v>
      </c>
      <c r="E963" s="454" t="s">
        <v>2958</v>
      </c>
      <c r="F963" s="454">
        <v>386.39</v>
      </c>
      <c r="G963" s="454">
        <v>159.5</v>
      </c>
      <c r="H963" s="454">
        <v>36.28</v>
      </c>
      <c r="I963" s="454">
        <v>0</v>
      </c>
      <c r="J963" s="454">
        <v>582.16999999999996</v>
      </c>
      <c r="K963" s="455">
        <v>44796</v>
      </c>
      <c r="L963" s="455">
        <v>44802</v>
      </c>
      <c r="M963" t="e">
        <f>VLOOKUP(A963,#REF!,1,FALSE)</f>
        <v>#REF!</v>
      </c>
      <c r="N963">
        <f>VLOOKUP(A963,'REGISTRO ELEGIBLES(NOViG29MAYO'!$B$3:$Q$1031,1,FALSE)</f>
        <v>1118552066</v>
      </c>
    </row>
    <row r="964" spans="1:14" ht="15.75">
      <c r="A964" s="451">
        <v>40340375</v>
      </c>
      <c r="B964" s="452" t="s">
        <v>3007</v>
      </c>
      <c r="C964" s="452">
        <v>749</v>
      </c>
      <c r="D964" s="453" t="s">
        <v>2957</v>
      </c>
      <c r="E964" s="454" t="s">
        <v>2958</v>
      </c>
      <c r="F964" s="454">
        <v>320.27999999999997</v>
      </c>
      <c r="G964" s="454">
        <v>155</v>
      </c>
      <c r="H964" s="454">
        <v>67.33</v>
      </c>
      <c r="I964" s="454">
        <v>35</v>
      </c>
      <c r="J964" s="454">
        <v>577.61</v>
      </c>
      <c r="K964" s="455">
        <v>44796</v>
      </c>
      <c r="L964" s="455">
        <v>44802</v>
      </c>
      <c r="M964" t="e">
        <f>VLOOKUP(A964,#REF!,1,FALSE)</f>
        <v>#REF!</v>
      </c>
      <c r="N964">
        <f>VLOOKUP(A964,'REGISTRO ELEGIBLES(NOViG29MAYO'!$B$3:$Q$1031,1,FALSE)</f>
        <v>40340375</v>
      </c>
    </row>
    <row r="965" spans="1:14" ht="15.75">
      <c r="A965" s="451">
        <v>1101690480</v>
      </c>
      <c r="B965" s="452" t="s">
        <v>3008</v>
      </c>
      <c r="C965" s="452">
        <v>749</v>
      </c>
      <c r="D965" s="453" t="s">
        <v>2957</v>
      </c>
      <c r="E965" s="454" t="s">
        <v>2958</v>
      </c>
      <c r="F965" s="454">
        <v>320.27999999999997</v>
      </c>
      <c r="G965" s="454">
        <v>137</v>
      </c>
      <c r="H965" s="454">
        <v>100</v>
      </c>
      <c r="I965" s="454">
        <v>20</v>
      </c>
      <c r="J965" s="454">
        <v>577.28</v>
      </c>
      <c r="K965" s="455">
        <v>44796</v>
      </c>
      <c r="L965" s="455">
        <v>44802</v>
      </c>
      <c r="M965" t="e">
        <f>VLOOKUP(A965,#REF!,1,FALSE)</f>
        <v>#REF!</v>
      </c>
      <c r="N965">
        <f>VLOOKUP(A965,'REGISTRO ELEGIBLES(NOViG29MAYO'!$B$3:$Q$1031,1,FALSE)</f>
        <v>1101690480</v>
      </c>
    </row>
    <row r="966" spans="1:14" ht="15.75">
      <c r="A966" s="451">
        <v>1057515430</v>
      </c>
      <c r="B966" s="452" t="s">
        <v>3009</v>
      </c>
      <c r="C966" s="452">
        <v>749</v>
      </c>
      <c r="D966" s="453" t="s">
        <v>2961</v>
      </c>
      <c r="E966" s="454" t="s">
        <v>2958</v>
      </c>
      <c r="F966" s="454">
        <v>336.81</v>
      </c>
      <c r="G966" s="454">
        <v>158</v>
      </c>
      <c r="H966" s="454">
        <v>46.78</v>
      </c>
      <c r="I966" s="454">
        <v>35</v>
      </c>
      <c r="J966" s="454">
        <v>576.59</v>
      </c>
      <c r="K966" s="455">
        <v>44796</v>
      </c>
      <c r="L966" s="455">
        <v>44802</v>
      </c>
      <c r="M966" t="e">
        <f>VLOOKUP(A966,#REF!,1,FALSE)</f>
        <v>#REF!</v>
      </c>
      <c r="N966">
        <f>VLOOKUP(A966,'REGISTRO ELEGIBLES(NOViG29MAYO'!$B$3:$Q$1031,1,FALSE)</f>
        <v>1057515430</v>
      </c>
    </row>
    <row r="967" spans="1:14" ht="15.75">
      <c r="A967" s="451">
        <v>1051266274</v>
      </c>
      <c r="B967" s="452" t="s">
        <v>3010</v>
      </c>
      <c r="C967" s="452">
        <v>749</v>
      </c>
      <c r="D967" s="453" t="s">
        <v>2961</v>
      </c>
      <c r="E967" s="454" t="s">
        <v>2958</v>
      </c>
      <c r="F967" s="454">
        <v>303.77</v>
      </c>
      <c r="G967" s="454">
        <v>141</v>
      </c>
      <c r="H967" s="454">
        <v>81</v>
      </c>
      <c r="I967" s="454">
        <v>50</v>
      </c>
      <c r="J967" s="454">
        <v>575.77</v>
      </c>
      <c r="K967" s="455">
        <v>44796</v>
      </c>
      <c r="L967" s="455">
        <v>44802</v>
      </c>
      <c r="M967" t="e">
        <f>VLOOKUP(A967,#REF!,1,FALSE)</f>
        <v>#REF!</v>
      </c>
      <c r="N967">
        <f>VLOOKUP(A967,'REGISTRO ELEGIBLES(NOViG29MAYO'!$B$3:$Q$1031,1,FALSE)</f>
        <v>1051266274</v>
      </c>
    </row>
    <row r="968" spans="1:14" ht="15.75">
      <c r="A968" s="451">
        <v>7187811</v>
      </c>
      <c r="B968" s="452" t="s">
        <v>3011</v>
      </c>
      <c r="C968" s="452">
        <v>749</v>
      </c>
      <c r="D968" s="453" t="s">
        <v>2957</v>
      </c>
      <c r="E968" s="454" t="s">
        <v>2958</v>
      </c>
      <c r="F968" s="454">
        <v>303.77</v>
      </c>
      <c r="G968" s="454">
        <v>154.5</v>
      </c>
      <c r="H968" s="454">
        <v>54.22</v>
      </c>
      <c r="I968" s="454">
        <v>60</v>
      </c>
      <c r="J968" s="454">
        <v>572.49</v>
      </c>
      <c r="K968" s="455">
        <v>44796</v>
      </c>
      <c r="L968" s="455">
        <v>44802</v>
      </c>
      <c r="M968" t="e">
        <f>VLOOKUP(A968,#REF!,1,FALSE)</f>
        <v>#REF!</v>
      </c>
      <c r="N968">
        <f>VLOOKUP(A968,'REGISTRO ELEGIBLES(NOViG29MAYO'!$B$3:$Q$1031,1,FALSE)</f>
        <v>7187811</v>
      </c>
    </row>
    <row r="969" spans="1:14" ht="15.75">
      <c r="A969" s="451">
        <v>33376060</v>
      </c>
      <c r="B969" s="452" t="s">
        <v>3012</v>
      </c>
      <c r="C969" s="452">
        <v>749</v>
      </c>
      <c r="D969" s="453" t="s">
        <v>2957</v>
      </c>
      <c r="E969" s="454" t="s">
        <v>2958</v>
      </c>
      <c r="F969" s="454">
        <v>336.81</v>
      </c>
      <c r="G969" s="454">
        <v>153.5</v>
      </c>
      <c r="H969" s="454">
        <v>59.94</v>
      </c>
      <c r="I969" s="454">
        <v>20</v>
      </c>
      <c r="J969" s="454">
        <v>570.25</v>
      </c>
      <c r="K969" s="455">
        <v>44796</v>
      </c>
      <c r="L969" s="455">
        <v>44802</v>
      </c>
      <c r="M969" t="e">
        <f>VLOOKUP(A969,#REF!,1,FALSE)</f>
        <v>#REF!</v>
      </c>
      <c r="N969">
        <f>VLOOKUP(A969,'REGISTRO ELEGIBLES(NOViG29MAYO'!$B$3:$Q$1031,1,FALSE)</f>
        <v>33376060</v>
      </c>
    </row>
    <row r="970" spans="1:14" ht="15.75">
      <c r="A970" s="451">
        <v>46386963</v>
      </c>
      <c r="B970" s="452" t="s">
        <v>3013</v>
      </c>
      <c r="C970" s="452">
        <v>749</v>
      </c>
      <c r="D970" s="453" t="s">
        <v>2957</v>
      </c>
      <c r="E970" s="454" t="s">
        <v>2958</v>
      </c>
      <c r="F970" s="454">
        <v>303.77</v>
      </c>
      <c r="G970" s="454">
        <v>165</v>
      </c>
      <c r="H970" s="454">
        <v>88.06</v>
      </c>
      <c r="I970" s="454">
        <v>0</v>
      </c>
      <c r="J970" s="454">
        <v>556.82000000000005</v>
      </c>
      <c r="K970" s="455">
        <v>44796</v>
      </c>
      <c r="L970" s="455">
        <v>44802</v>
      </c>
      <c r="M970" t="e">
        <f>VLOOKUP(A970,#REF!,1,FALSE)</f>
        <v>#REF!</v>
      </c>
      <c r="N970">
        <f>VLOOKUP(A970,'REGISTRO ELEGIBLES(NOViG29MAYO'!$B$3:$Q$1031,1,FALSE)</f>
        <v>46386963</v>
      </c>
    </row>
    <row r="971" spans="1:14" ht="15.75">
      <c r="A971" s="451">
        <v>4085823</v>
      </c>
      <c r="B971" s="452" t="s">
        <v>3014</v>
      </c>
      <c r="C971" s="452">
        <v>749</v>
      </c>
      <c r="D971" s="453" t="s">
        <v>2957</v>
      </c>
      <c r="E971" s="454" t="s">
        <v>2958</v>
      </c>
      <c r="F971" s="454">
        <v>303.77</v>
      </c>
      <c r="G971" s="454">
        <v>151.5</v>
      </c>
      <c r="H971" s="454">
        <v>100</v>
      </c>
      <c r="I971" s="454">
        <v>0</v>
      </c>
      <c r="J971" s="454">
        <v>555.27</v>
      </c>
      <c r="K971" s="455">
        <v>44796</v>
      </c>
      <c r="L971" s="455">
        <v>44802</v>
      </c>
      <c r="M971" t="e">
        <f>VLOOKUP(A971,#REF!,1,FALSE)</f>
        <v>#REF!</v>
      </c>
      <c r="N971">
        <f>VLOOKUP(A971,'REGISTRO ELEGIBLES(NOViG29MAYO'!$B$3:$Q$1031,1,FALSE)</f>
        <v>4085823</v>
      </c>
    </row>
    <row r="972" spans="1:14" ht="15.75">
      <c r="A972" s="451">
        <v>24081479</v>
      </c>
      <c r="B972" s="452" t="s">
        <v>3015</v>
      </c>
      <c r="C972" s="452">
        <v>749</v>
      </c>
      <c r="D972" s="453" t="s">
        <v>2957</v>
      </c>
      <c r="E972" s="454" t="s">
        <v>2958</v>
      </c>
      <c r="F972" s="454">
        <v>336.81</v>
      </c>
      <c r="G972" s="454">
        <v>143</v>
      </c>
      <c r="H972" s="454">
        <v>69.44</v>
      </c>
      <c r="I972" s="454">
        <v>0</v>
      </c>
      <c r="J972" s="454">
        <v>549.25</v>
      </c>
      <c r="K972" s="455">
        <v>44796</v>
      </c>
      <c r="L972" s="455">
        <v>44802</v>
      </c>
      <c r="M972" t="e">
        <f>VLOOKUP(A972,#REF!,1,FALSE)</f>
        <v>#REF!</v>
      </c>
      <c r="N972">
        <f>VLOOKUP(A972,'REGISTRO ELEGIBLES(NOViG29MAYO'!$B$3:$Q$1031,1,FALSE)</f>
        <v>24081479</v>
      </c>
    </row>
    <row r="973" spans="1:14" ht="15.75">
      <c r="A973" s="451">
        <v>1057574947</v>
      </c>
      <c r="B973" s="452" t="s">
        <v>3016</v>
      </c>
      <c r="C973" s="452">
        <v>749</v>
      </c>
      <c r="D973" s="453" t="s">
        <v>2957</v>
      </c>
      <c r="E973" s="454" t="s">
        <v>2958</v>
      </c>
      <c r="F973" s="454">
        <v>303.77</v>
      </c>
      <c r="G973" s="454">
        <v>165.5</v>
      </c>
      <c r="H973" s="454">
        <v>56.83</v>
      </c>
      <c r="I973" s="454">
        <v>20</v>
      </c>
      <c r="J973" s="454">
        <v>546.1</v>
      </c>
      <c r="K973" s="455">
        <v>44796</v>
      </c>
      <c r="L973" s="455">
        <v>44802</v>
      </c>
      <c r="M973" t="e">
        <f>VLOOKUP(A973,#REF!,1,FALSE)</f>
        <v>#REF!</v>
      </c>
      <c r="N973">
        <f>VLOOKUP(A973,'REGISTRO ELEGIBLES(NOViG29MAYO'!$B$3:$Q$1031,1,FALSE)</f>
        <v>1057574947</v>
      </c>
    </row>
    <row r="974" spans="1:14" ht="15.75">
      <c r="A974" s="451">
        <v>1018448311</v>
      </c>
      <c r="B974" s="452" t="s">
        <v>3017</v>
      </c>
      <c r="C974" s="452">
        <v>749</v>
      </c>
      <c r="D974" s="453" t="s">
        <v>2957</v>
      </c>
      <c r="E974" s="454" t="s">
        <v>2958</v>
      </c>
      <c r="F974" s="454">
        <v>369.86</v>
      </c>
      <c r="G974" s="454">
        <v>151</v>
      </c>
      <c r="H974" s="454">
        <v>25.17</v>
      </c>
      <c r="I974" s="454">
        <v>0</v>
      </c>
      <c r="J974" s="454">
        <v>546.03</v>
      </c>
      <c r="K974" s="455">
        <v>44796</v>
      </c>
      <c r="L974" s="455">
        <v>44802</v>
      </c>
      <c r="M974" t="e">
        <f>VLOOKUP(A974,#REF!,1,FALSE)</f>
        <v>#REF!</v>
      </c>
      <c r="N974">
        <f>VLOOKUP(A974,'REGISTRO ELEGIBLES(NOViG29MAYO'!$B$3:$Q$1031,1,FALSE)</f>
        <v>1018448311</v>
      </c>
    </row>
    <row r="975" spans="1:14" ht="15.75">
      <c r="A975" s="451">
        <v>1100957070</v>
      </c>
      <c r="B975" s="452" t="s">
        <v>3018</v>
      </c>
      <c r="C975" s="452">
        <v>749</v>
      </c>
      <c r="D975" s="453" t="s">
        <v>2957</v>
      </c>
      <c r="E975" s="454" t="s">
        <v>2958</v>
      </c>
      <c r="F975" s="454">
        <v>320.27999999999997</v>
      </c>
      <c r="G975" s="454">
        <v>154</v>
      </c>
      <c r="H975" s="454">
        <v>39</v>
      </c>
      <c r="I975" s="454">
        <v>30</v>
      </c>
      <c r="J975" s="454">
        <v>543.28</v>
      </c>
      <c r="K975" s="455">
        <v>44796</v>
      </c>
      <c r="L975" s="455">
        <v>44802</v>
      </c>
      <c r="M975" t="e">
        <f>VLOOKUP(A975,#REF!,1,FALSE)</f>
        <v>#REF!</v>
      </c>
      <c r="N975">
        <f>VLOOKUP(A975,'REGISTRO ELEGIBLES(NOViG29MAYO'!$B$3:$Q$1031,1,FALSE)</f>
        <v>1100957070</v>
      </c>
    </row>
    <row r="976" spans="1:14" ht="15.75">
      <c r="A976" s="451">
        <v>1057596018</v>
      </c>
      <c r="B976" s="452" t="s">
        <v>3019</v>
      </c>
      <c r="C976" s="452">
        <v>749</v>
      </c>
      <c r="D976" s="453" t="s">
        <v>2957</v>
      </c>
      <c r="E976" s="454" t="s">
        <v>2958</v>
      </c>
      <c r="F976" s="454">
        <v>336.81</v>
      </c>
      <c r="G976" s="454">
        <v>141.5</v>
      </c>
      <c r="H976" s="454">
        <v>27.05</v>
      </c>
      <c r="I976" s="454">
        <v>30</v>
      </c>
      <c r="J976" s="454">
        <v>535.36</v>
      </c>
      <c r="K976" s="455">
        <v>44796</v>
      </c>
      <c r="L976" s="455">
        <v>44802</v>
      </c>
      <c r="M976" t="e">
        <f>VLOOKUP(A976,#REF!,1,FALSE)</f>
        <v>#REF!</v>
      </c>
      <c r="N976">
        <f>VLOOKUP(A976,'REGISTRO ELEGIBLES(NOViG29MAYO'!$B$3:$Q$1031,1,FALSE)</f>
        <v>1057596018</v>
      </c>
    </row>
    <row r="977" spans="1:14" ht="15.75">
      <c r="A977" s="451">
        <v>1049635205</v>
      </c>
      <c r="B977" s="452" t="s">
        <v>3020</v>
      </c>
      <c r="C977" s="452">
        <v>749</v>
      </c>
      <c r="D977" s="453" t="s">
        <v>2961</v>
      </c>
      <c r="E977" s="454" t="s">
        <v>2958</v>
      </c>
      <c r="F977" s="454">
        <v>320.27999999999997</v>
      </c>
      <c r="G977" s="454">
        <v>157.5</v>
      </c>
      <c r="H977" s="454">
        <v>35.89</v>
      </c>
      <c r="I977" s="454">
        <v>20</v>
      </c>
      <c r="J977" s="454">
        <v>533.66999999999996</v>
      </c>
      <c r="K977" s="455">
        <v>44796</v>
      </c>
      <c r="L977" s="455">
        <v>44802</v>
      </c>
      <c r="M977" t="e">
        <f>VLOOKUP(A977,#REF!,1,FALSE)</f>
        <v>#REF!</v>
      </c>
      <c r="N977">
        <f>VLOOKUP(A977,'REGISTRO ELEGIBLES(NOViG29MAYO'!$B$3:$Q$1031,1,FALSE)</f>
        <v>1049635205</v>
      </c>
    </row>
    <row r="978" spans="1:14" ht="15.75">
      <c r="A978" s="451">
        <v>1049618347</v>
      </c>
      <c r="B978" s="452" t="s">
        <v>3021</v>
      </c>
      <c r="C978" s="452">
        <v>749</v>
      </c>
      <c r="D978" s="453" t="s">
        <v>2957</v>
      </c>
      <c r="E978" s="454" t="s">
        <v>2958</v>
      </c>
      <c r="F978" s="454">
        <v>320.27999999999997</v>
      </c>
      <c r="G978" s="454">
        <v>131</v>
      </c>
      <c r="H978" s="454">
        <v>62</v>
      </c>
      <c r="I978" s="454">
        <v>15</v>
      </c>
      <c r="J978" s="454">
        <v>528.28</v>
      </c>
      <c r="K978" s="455">
        <v>44796</v>
      </c>
      <c r="L978" s="455">
        <v>44802</v>
      </c>
      <c r="M978" t="e">
        <f>VLOOKUP(A978,#REF!,1,FALSE)</f>
        <v>#REF!</v>
      </c>
      <c r="N978">
        <f>VLOOKUP(A978,'REGISTRO ELEGIBLES(NOViG29MAYO'!$B$3:$Q$1031,1,FALSE)</f>
        <v>1049618347</v>
      </c>
    </row>
    <row r="979" spans="1:14" ht="15.75">
      <c r="A979" s="451">
        <v>1049614669</v>
      </c>
      <c r="B979" s="452" t="s">
        <v>3022</v>
      </c>
      <c r="C979" s="452">
        <v>749</v>
      </c>
      <c r="D979" s="453" t="s">
        <v>2957</v>
      </c>
      <c r="E979" s="454" t="s">
        <v>2958</v>
      </c>
      <c r="F979" s="454">
        <v>336.81</v>
      </c>
      <c r="G979" s="454">
        <v>146.5</v>
      </c>
      <c r="H979" s="454">
        <v>31.83</v>
      </c>
      <c r="I979" s="454">
        <v>10</v>
      </c>
      <c r="J979" s="454">
        <v>525.14</v>
      </c>
      <c r="K979" s="455">
        <v>44796</v>
      </c>
      <c r="L979" s="455">
        <v>44802</v>
      </c>
      <c r="M979" t="e">
        <f>VLOOKUP(A979,#REF!,1,FALSE)</f>
        <v>#REF!</v>
      </c>
      <c r="N979">
        <f>VLOOKUP(A979,'REGISTRO ELEGIBLES(NOViG29MAYO'!$B$3:$Q$1031,1,FALSE)</f>
        <v>1049614669</v>
      </c>
    </row>
    <row r="980" spans="1:14" ht="15.75">
      <c r="A980" s="451">
        <v>1049634396</v>
      </c>
      <c r="B980" s="452" t="s">
        <v>3023</v>
      </c>
      <c r="C980" s="452">
        <v>749</v>
      </c>
      <c r="D980" s="453" t="s">
        <v>2957</v>
      </c>
      <c r="E980" s="454" t="s">
        <v>2958</v>
      </c>
      <c r="F980" s="454">
        <v>336.81</v>
      </c>
      <c r="G980" s="454">
        <v>147</v>
      </c>
      <c r="H980" s="454">
        <v>10.94</v>
      </c>
      <c r="I980" s="454">
        <v>30</v>
      </c>
      <c r="J980" s="454">
        <v>524.75</v>
      </c>
      <c r="K980" s="455">
        <v>44796</v>
      </c>
      <c r="L980" s="455">
        <v>44802</v>
      </c>
      <c r="M980" t="e">
        <f>VLOOKUP(A980,#REF!,1,FALSE)</f>
        <v>#REF!</v>
      </c>
      <c r="N980">
        <f>VLOOKUP(A980,'REGISTRO ELEGIBLES(NOViG29MAYO'!$B$3:$Q$1031,1,FALSE)</f>
        <v>1049634396</v>
      </c>
    </row>
    <row r="981" spans="1:14" ht="15.75">
      <c r="A981" s="451">
        <v>6613044</v>
      </c>
      <c r="B981" s="452" t="s">
        <v>3024</v>
      </c>
      <c r="C981" s="452">
        <v>749</v>
      </c>
      <c r="D981" s="453" t="s">
        <v>2957</v>
      </c>
      <c r="E981" s="454" t="s">
        <v>2958</v>
      </c>
      <c r="F981" s="454">
        <v>303.77</v>
      </c>
      <c r="G981" s="454">
        <v>154.5</v>
      </c>
      <c r="H981" s="454">
        <v>59.94</v>
      </c>
      <c r="I981" s="454">
        <v>0</v>
      </c>
      <c r="J981" s="454">
        <v>518.21</v>
      </c>
      <c r="K981" s="455">
        <v>44796</v>
      </c>
      <c r="L981" s="455">
        <v>44802</v>
      </c>
      <c r="M981" t="e">
        <f>VLOOKUP(A981,#REF!,1,FALSE)</f>
        <v>#REF!</v>
      </c>
      <c r="N981">
        <f>VLOOKUP(A981,'REGISTRO ELEGIBLES(NOViG29MAYO'!$B$3:$Q$1031,1,FALSE)</f>
        <v>6613044</v>
      </c>
    </row>
    <row r="982" spans="1:14" ht="15.75">
      <c r="A982" s="451">
        <v>7173891</v>
      </c>
      <c r="B982" s="452" t="s">
        <v>3025</v>
      </c>
      <c r="C982" s="452">
        <v>749</v>
      </c>
      <c r="D982" s="453" t="s">
        <v>2957</v>
      </c>
      <c r="E982" s="454" t="s">
        <v>2958</v>
      </c>
      <c r="F982" s="454">
        <v>303.77</v>
      </c>
      <c r="G982" s="454">
        <v>150</v>
      </c>
      <c r="H982" s="454">
        <v>64.11</v>
      </c>
      <c r="I982" s="454">
        <v>0</v>
      </c>
      <c r="J982" s="454">
        <v>517.88</v>
      </c>
      <c r="K982" s="455">
        <v>44796</v>
      </c>
      <c r="L982" s="455">
        <v>44802</v>
      </c>
      <c r="M982" t="e">
        <f>VLOOKUP(A982,#REF!,1,FALSE)</f>
        <v>#REF!</v>
      </c>
      <c r="N982">
        <f>VLOOKUP(A982,'REGISTRO ELEGIBLES(NOViG29MAYO'!$B$3:$Q$1031,1,FALSE)</f>
        <v>7173891</v>
      </c>
    </row>
    <row r="983" spans="1:14" ht="15.75">
      <c r="A983" s="451">
        <v>33377527</v>
      </c>
      <c r="B983" s="452" t="s">
        <v>3026</v>
      </c>
      <c r="C983" s="452">
        <v>749</v>
      </c>
      <c r="D983" s="453" t="s">
        <v>2957</v>
      </c>
      <c r="E983" s="454" t="s">
        <v>2958</v>
      </c>
      <c r="F983" s="454">
        <v>303.77</v>
      </c>
      <c r="G983" s="454">
        <v>163</v>
      </c>
      <c r="H983" s="454">
        <v>10.44</v>
      </c>
      <c r="I983" s="454">
        <v>35</v>
      </c>
      <c r="J983" s="454">
        <v>512.21</v>
      </c>
      <c r="K983" s="455">
        <v>44796</v>
      </c>
      <c r="L983" s="455">
        <v>44802</v>
      </c>
      <c r="M983" t="e">
        <f>VLOOKUP(A983,#REF!,1,FALSE)</f>
        <v>#REF!</v>
      </c>
      <c r="N983">
        <f>VLOOKUP(A983,'REGISTRO ELEGIBLES(NOViG29MAYO'!$B$3:$Q$1031,1,FALSE)</f>
        <v>33377527</v>
      </c>
    </row>
    <row r="984" spans="1:14" ht="15.75">
      <c r="A984" s="451">
        <v>24049349</v>
      </c>
      <c r="B984" s="452" t="s">
        <v>3027</v>
      </c>
      <c r="C984" s="452">
        <v>749</v>
      </c>
      <c r="D984" s="453" t="s">
        <v>2961</v>
      </c>
      <c r="E984" s="454" t="s">
        <v>2958</v>
      </c>
      <c r="F984" s="454">
        <v>320.27999999999997</v>
      </c>
      <c r="G984" s="454">
        <v>66.5</v>
      </c>
      <c r="H984" s="454">
        <v>100</v>
      </c>
      <c r="I984" s="454">
        <v>25</v>
      </c>
      <c r="J984" s="454">
        <v>511.78</v>
      </c>
      <c r="K984" s="455">
        <v>44796</v>
      </c>
      <c r="L984" s="455">
        <v>44802</v>
      </c>
      <c r="M984" t="e">
        <f>VLOOKUP(A984,#REF!,1,FALSE)</f>
        <v>#REF!</v>
      </c>
      <c r="N984">
        <f>VLOOKUP(A984,'REGISTRO ELEGIBLES(NOViG29MAYO'!$B$3:$Q$1031,1,FALSE)</f>
        <v>24049349</v>
      </c>
    </row>
    <row r="985" spans="1:14" ht="15.75">
      <c r="A985" s="451">
        <v>1057184881</v>
      </c>
      <c r="B985" s="452" t="s">
        <v>3028</v>
      </c>
      <c r="C985" s="452">
        <v>749</v>
      </c>
      <c r="D985" s="453" t="s">
        <v>2957</v>
      </c>
      <c r="E985" s="454" t="s">
        <v>2958</v>
      </c>
      <c r="F985" s="454">
        <v>320.27999999999997</v>
      </c>
      <c r="G985" s="454">
        <v>150.5</v>
      </c>
      <c r="H985" s="454">
        <v>5.56</v>
      </c>
      <c r="I985" s="454">
        <v>30</v>
      </c>
      <c r="J985" s="454">
        <v>506.34</v>
      </c>
      <c r="K985" s="455">
        <v>44796</v>
      </c>
      <c r="L985" s="455">
        <v>44802</v>
      </c>
      <c r="M985" t="e">
        <f>VLOOKUP(A985,#REF!,1,FALSE)</f>
        <v>#REF!</v>
      </c>
      <c r="N985">
        <f>VLOOKUP(A985,'REGISTRO ELEGIBLES(NOViG29MAYO'!$B$3:$Q$1031,1,FALSE)</f>
        <v>1057184881</v>
      </c>
    </row>
    <row r="986" spans="1:14" ht="15.75">
      <c r="A986" s="451">
        <v>1065893864</v>
      </c>
      <c r="B986" s="452" t="s">
        <v>3029</v>
      </c>
      <c r="C986" s="452">
        <v>749</v>
      </c>
      <c r="D986" s="453" t="s">
        <v>2957</v>
      </c>
      <c r="E986" s="454" t="s">
        <v>2958</v>
      </c>
      <c r="F986" s="454">
        <v>353.34</v>
      </c>
      <c r="G986" s="454">
        <v>146</v>
      </c>
      <c r="H986" s="454">
        <v>0.72</v>
      </c>
      <c r="I986" s="454">
        <v>5</v>
      </c>
      <c r="J986" s="454">
        <v>505.06</v>
      </c>
      <c r="K986" s="455">
        <v>44796</v>
      </c>
      <c r="L986" s="455">
        <v>44802</v>
      </c>
      <c r="M986" t="e">
        <f>VLOOKUP(A986,#REF!,1,FALSE)</f>
        <v>#REF!</v>
      </c>
      <c r="N986">
        <f>VLOOKUP(A986,'REGISTRO ELEGIBLES(NOViG29MAYO'!$B$3:$Q$1031,1,FALSE)</f>
        <v>1065893864</v>
      </c>
    </row>
    <row r="987" spans="1:14" ht="15.75">
      <c r="A987" s="451">
        <v>1052384533</v>
      </c>
      <c r="B987" s="452" t="s">
        <v>3030</v>
      </c>
      <c r="C987" s="452">
        <v>749</v>
      </c>
      <c r="D987" s="453" t="s">
        <v>2961</v>
      </c>
      <c r="E987" s="454" t="s">
        <v>2958</v>
      </c>
      <c r="F987" s="454">
        <v>303.77</v>
      </c>
      <c r="G987" s="454">
        <v>71</v>
      </c>
      <c r="H987" s="454">
        <v>94</v>
      </c>
      <c r="I987" s="454">
        <v>35</v>
      </c>
      <c r="J987" s="454">
        <v>503.77</v>
      </c>
      <c r="K987" s="455">
        <v>44796</v>
      </c>
      <c r="L987" s="455">
        <v>44802</v>
      </c>
      <c r="M987" t="e">
        <f>VLOOKUP(A987,#REF!,1,FALSE)</f>
        <v>#REF!</v>
      </c>
      <c r="N987">
        <f>VLOOKUP(A987,'REGISTRO ELEGIBLES(NOViG29MAYO'!$B$3:$Q$1031,1,FALSE)</f>
        <v>1052384533</v>
      </c>
    </row>
    <row r="988" spans="1:14" ht="15.75">
      <c r="A988" s="451">
        <v>1049624471</v>
      </c>
      <c r="B988" s="452" t="s">
        <v>3031</v>
      </c>
      <c r="C988" s="452">
        <v>749</v>
      </c>
      <c r="D988" s="453" t="s">
        <v>2957</v>
      </c>
      <c r="E988" s="454" t="s">
        <v>2958</v>
      </c>
      <c r="F988" s="454">
        <v>303.77</v>
      </c>
      <c r="G988" s="454">
        <v>149</v>
      </c>
      <c r="H988" s="454">
        <v>39.56</v>
      </c>
      <c r="I988" s="454">
        <v>0</v>
      </c>
      <c r="J988" s="454">
        <v>492.32</v>
      </c>
      <c r="K988" s="455">
        <v>44796</v>
      </c>
      <c r="L988" s="455">
        <v>44802</v>
      </c>
      <c r="M988" t="e">
        <f>VLOOKUP(A988,#REF!,1,FALSE)</f>
        <v>#REF!</v>
      </c>
      <c r="N988">
        <f>VLOOKUP(A988,'REGISTRO ELEGIBLES(NOViG29MAYO'!$B$3:$Q$1031,1,FALSE)</f>
        <v>1049624471</v>
      </c>
    </row>
    <row r="989" spans="1:14" ht="15.75">
      <c r="A989" s="451">
        <v>1018459152</v>
      </c>
      <c r="B989" s="452" t="s">
        <v>3032</v>
      </c>
      <c r="C989" s="452">
        <v>749</v>
      </c>
      <c r="D989" s="453" t="s">
        <v>2957</v>
      </c>
      <c r="E989" s="454" t="s">
        <v>2958</v>
      </c>
      <c r="F989" s="454">
        <v>320.27999999999997</v>
      </c>
      <c r="G989" s="454">
        <v>154.5</v>
      </c>
      <c r="H989" s="454">
        <v>16.47</v>
      </c>
      <c r="I989" s="454">
        <v>0</v>
      </c>
      <c r="J989" s="454">
        <v>491.25</v>
      </c>
      <c r="K989" s="455">
        <v>44796</v>
      </c>
      <c r="L989" s="455">
        <v>44802</v>
      </c>
      <c r="M989" t="e">
        <f>VLOOKUP(A989,#REF!,1,FALSE)</f>
        <v>#REF!</v>
      </c>
      <c r="N989">
        <f>VLOOKUP(A989,'REGISTRO ELEGIBLES(NOViG29MAYO'!$B$3:$Q$1031,1,FALSE)</f>
        <v>1018459152</v>
      </c>
    </row>
    <row r="990" spans="1:14" ht="15.75">
      <c r="A990" s="451">
        <v>1116544456</v>
      </c>
      <c r="B990" s="452" t="s">
        <v>3033</v>
      </c>
      <c r="C990" s="452">
        <v>749</v>
      </c>
      <c r="D990" s="453" t="s">
        <v>2961</v>
      </c>
      <c r="E990" s="454" t="s">
        <v>2958</v>
      </c>
      <c r="F990" s="454">
        <v>303.77</v>
      </c>
      <c r="G990" s="454">
        <v>157</v>
      </c>
      <c r="H990" s="454">
        <v>16.89</v>
      </c>
      <c r="I990" s="454">
        <v>10</v>
      </c>
      <c r="J990" s="454">
        <v>487.65</v>
      </c>
      <c r="K990" s="455">
        <v>44796</v>
      </c>
      <c r="L990" s="455">
        <v>44802</v>
      </c>
      <c r="M990" t="e">
        <f>VLOOKUP(A990,#REF!,1,FALSE)</f>
        <v>#REF!</v>
      </c>
      <c r="N990">
        <f>VLOOKUP(A990,'REGISTRO ELEGIBLES(NOViG29MAYO'!$B$3:$Q$1031,1,FALSE)</f>
        <v>1116544456</v>
      </c>
    </row>
    <row r="991" spans="1:14" ht="15.75">
      <c r="A991" s="451">
        <v>1118537925</v>
      </c>
      <c r="B991" s="452" t="s">
        <v>3034</v>
      </c>
      <c r="C991" s="452">
        <v>749</v>
      </c>
      <c r="D991" s="453" t="s">
        <v>2957</v>
      </c>
      <c r="E991" s="454" t="s">
        <v>2958</v>
      </c>
      <c r="F991" s="454">
        <v>303.77</v>
      </c>
      <c r="G991" s="454">
        <v>151.5</v>
      </c>
      <c r="H991" s="454">
        <v>1.56</v>
      </c>
      <c r="I991" s="454">
        <v>10</v>
      </c>
      <c r="J991" s="454">
        <v>466.82</v>
      </c>
      <c r="K991" s="455">
        <v>44796</v>
      </c>
      <c r="L991" s="455">
        <v>44802</v>
      </c>
      <c r="M991" t="e">
        <f>VLOOKUP(A991,#REF!,1,FALSE)</f>
        <v>#REF!</v>
      </c>
      <c r="N991">
        <f>VLOOKUP(A991,'REGISTRO ELEGIBLES(NOViG29MAYO'!$B$3:$Q$1031,1,FALSE)</f>
        <v>1118537925</v>
      </c>
    </row>
    <row r="992" spans="1:14" ht="15.75">
      <c r="A992" s="451">
        <v>4226959</v>
      </c>
      <c r="B992" s="452" t="s">
        <v>3035</v>
      </c>
      <c r="C992" s="452">
        <v>749</v>
      </c>
      <c r="D992" s="453" t="s">
        <v>2957</v>
      </c>
      <c r="E992" s="454" t="s">
        <v>2958</v>
      </c>
      <c r="F992" s="454">
        <v>303.77</v>
      </c>
      <c r="G992" s="454">
        <v>146.5</v>
      </c>
      <c r="H992" s="454">
        <v>6</v>
      </c>
      <c r="I992" s="454">
        <v>0</v>
      </c>
      <c r="J992" s="454">
        <v>456.27</v>
      </c>
      <c r="K992" s="455">
        <v>44796</v>
      </c>
      <c r="L992" s="455">
        <v>44802</v>
      </c>
      <c r="M992" t="e">
        <f>VLOOKUP(A992,#REF!,1,FALSE)</f>
        <v>#REF!</v>
      </c>
      <c r="N992">
        <f>VLOOKUP(A992,'REGISTRO ELEGIBLES(NOViG29MAYO'!$B$3:$Q$1031,1,FALSE)</f>
        <v>4226959</v>
      </c>
    </row>
    <row r="993" spans="1:14" ht="15.75">
      <c r="A993" s="451">
        <v>1098635647</v>
      </c>
      <c r="B993" s="452" t="s">
        <v>3036</v>
      </c>
      <c r="C993" s="452">
        <v>749</v>
      </c>
      <c r="D993" s="453" t="s">
        <v>2957</v>
      </c>
      <c r="E993" s="454" t="s">
        <v>2958</v>
      </c>
      <c r="F993" s="454">
        <v>303.77</v>
      </c>
      <c r="G993" s="454">
        <v>140.5</v>
      </c>
      <c r="H993" s="454">
        <v>1.78</v>
      </c>
      <c r="I993" s="454">
        <v>0</v>
      </c>
      <c r="J993" s="454">
        <v>446.04</v>
      </c>
      <c r="K993" s="455">
        <v>44796</v>
      </c>
      <c r="L993" s="455">
        <v>44802</v>
      </c>
      <c r="M993" t="e">
        <f>VLOOKUP(A993,#REF!,1,FALSE)</f>
        <v>#REF!</v>
      </c>
      <c r="N993">
        <f>VLOOKUP(A993,'REGISTRO ELEGIBLES(NOViG29MAYO'!$B$3:$Q$1031,1,FALSE)</f>
        <v>1098635647</v>
      </c>
    </row>
    <row r="994" spans="1:14" ht="15.75">
      <c r="A994" s="451">
        <v>39531566</v>
      </c>
      <c r="B994" s="452" t="s">
        <v>3037</v>
      </c>
      <c r="C994" s="452">
        <v>749</v>
      </c>
      <c r="D994" s="453" t="s">
        <v>2957</v>
      </c>
      <c r="E994" s="454" t="s">
        <v>2958</v>
      </c>
      <c r="F994" s="454">
        <v>320.27999999999997</v>
      </c>
      <c r="G994" s="454">
        <v>0</v>
      </c>
      <c r="H994" s="454">
        <v>100</v>
      </c>
      <c r="I994" s="454">
        <v>0</v>
      </c>
      <c r="J994" s="454">
        <v>420.28</v>
      </c>
      <c r="K994" s="455">
        <v>44796</v>
      </c>
      <c r="L994" s="455">
        <v>44802</v>
      </c>
      <c r="M994" t="e">
        <f>VLOOKUP(A994,#REF!,1,FALSE)</f>
        <v>#REF!</v>
      </c>
      <c r="N994">
        <f>VLOOKUP(A994,'REGISTRO ELEGIBLES(NOViG29MAYO'!$B$3:$Q$1031,1,FALSE)</f>
        <v>39531566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dra. gladys</vt:lpstr>
      <vt:lpstr>PRUEBA DE CONOCIMIENTOS</vt:lpstr>
      <vt:lpstr>REGISTRO ELEGIBLES(NOViG29MAYO</vt:lpstr>
      <vt:lpstr>ORDEN DESCENDENTE JUNIO 2023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cp:lastPrinted>2023-06-16T18:20:13Z</cp:lastPrinted>
  <dcterms:created xsi:type="dcterms:W3CDTF">2020-04-15T18:04:00Z</dcterms:created>
  <dcterms:modified xsi:type="dcterms:W3CDTF">2023-06-23T12:57:52Z</dcterms:modified>
</cp:coreProperties>
</file>